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workportal.sharepoint.com/sites/ENSDHub/Communication Networks Quality/AMI Network Operations/09 Project Support/02 WorkInProgress/2024 - AP5 FW 05.04.6043/"/>
    </mc:Choice>
  </mc:AlternateContent>
  <xr:revisionPtr revIDLastSave="1039" documentId="13_ncr:1_{C944558C-7A41-4C23-B213-2E49927ADDE2}" xr6:coauthVersionLast="47" xr6:coauthVersionMax="47" xr10:uidLastSave="{F493E9B8-54D5-487B-B946-EDD2E9C383A5}"/>
  <bookViews>
    <workbookView xWindow="38290" yWindow="-110" windowWidth="38620" windowHeight="21220" firstSheet="2" activeTab="2" xr2:uid="{00000000-000D-0000-FFFF-FFFF00000000}"/>
  </bookViews>
  <sheets>
    <sheet name="Sheet1" sheetId="7" r:id="rId1"/>
    <sheet name="General" sheetId="6" r:id="rId2"/>
    <sheet name="AP Firmware deplyoment Pe" sheetId="1" r:id="rId3"/>
    <sheet name="AP Ping Success" sheetId="3" r:id="rId4"/>
    <sheet name="AMI Ping Schedule" sheetId="4" r:id="rId5"/>
    <sheet name="NEW Hourly Meter New Data Read " sheetId="5" r:id="rId6"/>
    <sheet name="AP Read Performance" sheetId="2" r:id="rId7"/>
  </sheets>
  <definedNames>
    <definedName name="_xlnm._FilterDatabase" localSheetId="2" hidden="1">'AP Firmware deplyoment Pe'!$A$2:$CR$1053</definedName>
    <definedName name="_xlnm._FilterDatabase" localSheetId="3" hidden="1">'AP Ping Success'!$A$2:$Y$1058</definedName>
    <definedName name="_xlnm._FilterDatabase" localSheetId="5" hidden="1">'NEW Hourly Meter New Data Read '!$B$1:$M$1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60" i="5" l="1"/>
  <c r="O1560" i="5"/>
  <c r="P1560" i="5"/>
  <c r="Q1560" i="5"/>
  <c r="R1560" i="5"/>
  <c r="S1560" i="5"/>
  <c r="T1560" i="5"/>
  <c r="U1560" i="5"/>
  <c r="V1560" i="5"/>
  <c r="W1560" i="5"/>
  <c r="X1560" i="5"/>
  <c r="N1561" i="5"/>
  <c r="O1561" i="5"/>
  <c r="P1561" i="5"/>
  <c r="Q1561" i="5"/>
  <c r="R1561" i="5"/>
  <c r="S1561" i="5"/>
  <c r="T1561" i="5"/>
  <c r="U1561" i="5"/>
  <c r="V1561" i="5"/>
  <c r="W1561" i="5"/>
  <c r="X1561" i="5"/>
  <c r="N1562" i="5"/>
  <c r="O1562" i="5"/>
  <c r="P1562" i="5"/>
  <c r="Q1562" i="5"/>
  <c r="R1562" i="5"/>
  <c r="S1562" i="5"/>
  <c r="T1562" i="5"/>
  <c r="U1562" i="5"/>
  <c r="V1562" i="5"/>
  <c r="W1562" i="5"/>
  <c r="X1562" i="5"/>
  <c r="N1563" i="5"/>
  <c r="O1563" i="5"/>
  <c r="P1563" i="5"/>
  <c r="Q1563" i="5"/>
  <c r="R1563" i="5"/>
  <c r="S1563" i="5"/>
  <c r="T1563" i="5"/>
  <c r="U1563" i="5"/>
  <c r="V1563" i="5"/>
  <c r="W1563" i="5"/>
  <c r="X1563" i="5"/>
  <c r="N1564" i="5"/>
  <c r="O1564" i="5"/>
  <c r="P1564" i="5"/>
  <c r="Q1564" i="5"/>
  <c r="R1564" i="5"/>
  <c r="S1564" i="5"/>
  <c r="T1564" i="5"/>
  <c r="U1564" i="5"/>
  <c r="V1564" i="5"/>
  <c r="W1564" i="5"/>
  <c r="X1564" i="5"/>
  <c r="N1565" i="5"/>
  <c r="O1565" i="5"/>
  <c r="P1565" i="5"/>
  <c r="Q1565" i="5"/>
  <c r="R1565" i="5"/>
  <c r="S1565" i="5"/>
  <c r="T1565" i="5"/>
  <c r="U1565" i="5"/>
  <c r="V1565" i="5"/>
  <c r="W1565" i="5"/>
  <c r="X1565" i="5"/>
  <c r="N1566" i="5"/>
  <c r="O1566" i="5"/>
  <c r="P1566" i="5"/>
  <c r="Q1566" i="5"/>
  <c r="R1566" i="5"/>
  <c r="S1566" i="5"/>
  <c r="T1566" i="5"/>
  <c r="U1566" i="5"/>
  <c r="V1566" i="5"/>
  <c r="W1566" i="5"/>
  <c r="X1566" i="5"/>
  <c r="N1567" i="5"/>
  <c r="O1567" i="5"/>
  <c r="P1567" i="5"/>
  <c r="Q1567" i="5"/>
  <c r="R1567" i="5"/>
  <c r="S1567" i="5"/>
  <c r="T1567" i="5"/>
  <c r="U1567" i="5"/>
  <c r="V1567" i="5"/>
  <c r="W1567" i="5"/>
  <c r="X1567" i="5"/>
  <c r="N1568" i="5"/>
  <c r="O1568" i="5"/>
  <c r="P1568" i="5"/>
  <c r="Q1568" i="5"/>
  <c r="R1568" i="5"/>
  <c r="S1568" i="5"/>
  <c r="T1568" i="5"/>
  <c r="U1568" i="5"/>
  <c r="V1568" i="5"/>
  <c r="W1568" i="5"/>
  <c r="X1568" i="5"/>
  <c r="N1569" i="5"/>
  <c r="O1569" i="5"/>
  <c r="P1569" i="5"/>
  <c r="Q1569" i="5"/>
  <c r="R1569" i="5"/>
  <c r="S1569" i="5"/>
  <c r="T1569" i="5"/>
  <c r="U1569" i="5"/>
  <c r="V1569" i="5"/>
  <c r="W1569" i="5"/>
  <c r="X1569" i="5"/>
  <c r="N1570" i="5"/>
  <c r="O1570" i="5"/>
  <c r="P1570" i="5"/>
  <c r="Q1570" i="5"/>
  <c r="R1570" i="5"/>
  <c r="S1570" i="5"/>
  <c r="T1570" i="5"/>
  <c r="U1570" i="5"/>
  <c r="V1570" i="5"/>
  <c r="W1570" i="5"/>
  <c r="X1570" i="5"/>
  <c r="N1571" i="5"/>
  <c r="O1571" i="5"/>
  <c r="P1571" i="5"/>
  <c r="Q1571" i="5"/>
  <c r="R1571" i="5"/>
  <c r="S1571" i="5"/>
  <c r="T1571" i="5"/>
  <c r="U1571" i="5"/>
  <c r="V1571" i="5"/>
  <c r="W1571" i="5"/>
  <c r="X1571" i="5"/>
  <c r="N1572" i="5"/>
  <c r="O1572" i="5"/>
  <c r="P1572" i="5"/>
  <c r="Q1572" i="5"/>
  <c r="R1572" i="5"/>
  <c r="S1572" i="5"/>
  <c r="T1572" i="5"/>
  <c r="U1572" i="5"/>
  <c r="V1572" i="5"/>
  <c r="W1572" i="5"/>
  <c r="X1572" i="5"/>
  <c r="N1573" i="5"/>
  <c r="O1573" i="5"/>
  <c r="P1573" i="5"/>
  <c r="Q1573" i="5"/>
  <c r="R1573" i="5"/>
  <c r="S1573" i="5"/>
  <c r="T1573" i="5"/>
  <c r="U1573" i="5"/>
  <c r="V1573" i="5"/>
  <c r="W1573" i="5"/>
  <c r="X1573" i="5"/>
  <c r="N1574" i="5"/>
  <c r="O1574" i="5"/>
  <c r="P1574" i="5"/>
  <c r="Q1574" i="5"/>
  <c r="R1574" i="5"/>
  <c r="S1574" i="5"/>
  <c r="T1574" i="5"/>
  <c r="U1574" i="5"/>
  <c r="V1574" i="5"/>
  <c r="W1574" i="5"/>
  <c r="X1574" i="5"/>
  <c r="N1575" i="5"/>
  <c r="O1575" i="5"/>
  <c r="P1575" i="5"/>
  <c r="Q1575" i="5"/>
  <c r="R1575" i="5"/>
  <c r="S1575" i="5"/>
  <c r="T1575" i="5"/>
  <c r="U1575" i="5"/>
  <c r="V1575" i="5"/>
  <c r="W1575" i="5"/>
  <c r="X1575" i="5"/>
  <c r="N1576" i="5"/>
  <c r="O1576" i="5"/>
  <c r="P1576" i="5"/>
  <c r="Q1576" i="5"/>
  <c r="R1576" i="5"/>
  <c r="S1576" i="5"/>
  <c r="T1576" i="5"/>
  <c r="U1576" i="5"/>
  <c r="V1576" i="5"/>
  <c r="W1576" i="5"/>
  <c r="X1576" i="5"/>
  <c r="N1577" i="5"/>
  <c r="O1577" i="5"/>
  <c r="P1577" i="5"/>
  <c r="Q1577" i="5"/>
  <c r="R1577" i="5"/>
  <c r="S1577" i="5"/>
  <c r="T1577" i="5"/>
  <c r="U1577" i="5"/>
  <c r="V1577" i="5"/>
  <c r="W1577" i="5"/>
  <c r="X1577" i="5"/>
  <c r="N1578" i="5"/>
  <c r="O1578" i="5"/>
  <c r="P1578" i="5"/>
  <c r="Q1578" i="5"/>
  <c r="R1578" i="5"/>
  <c r="S1578" i="5"/>
  <c r="T1578" i="5"/>
  <c r="U1578" i="5"/>
  <c r="V1578" i="5"/>
  <c r="W1578" i="5"/>
  <c r="X1578" i="5"/>
  <c r="N1579" i="5"/>
  <c r="O1579" i="5"/>
  <c r="P1579" i="5"/>
  <c r="Q1579" i="5"/>
  <c r="R1579" i="5"/>
  <c r="S1579" i="5"/>
  <c r="T1579" i="5"/>
  <c r="U1579" i="5"/>
  <c r="V1579" i="5"/>
  <c r="W1579" i="5"/>
  <c r="X1579" i="5"/>
  <c r="N1580" i="5"/>
  <c r="O1580" i="5"/>
  <c r="P1580" i="5"/>
  <c r="Q1580" i="5"/>
  <c r="R1580" i="5"/>
  <c r="S1580" i="5"/>
  <c r="T1580" i="5"/>
  <c r="U1580" i="5"/>
  <c r="V1580" i="5"/>
  <c r="W1580" i="5"/>
  <c r="X1580" i="5"/>
  <c r="N1581" i="5"/>
  <c r="O1581" i="5"/>
  <c r="P1581" i="5"/>
  <c r="Q1581" i="5"/>
  <c r="R1581" i="5"/>
  <c r="S1581" i="5"/>
  <c r="T1581" i="5"/>
  <c r="U1581" i="5"/>
  <c r="V1581" i="5"/>
  <c r="W1581" i="5"/>
  <c r="X1581" i="5"/>
  <c r="N1582" i="5"/>
  <c r="O1582" i="5"/>
  <c r="P1582" i="5"/>
  <c r="Q1582" i="5"/>
  <c r="R1582" i="5"/>
  <c r="S1582" i="5"/>
  <c r="T1582" i="5"/>
  <c r="U1582" i="5"/>
  <c r="V1582" i="5"/>
  <c r="W1582" i="5"/>
  <c r="X1582" i="5"/>
  <c r="N1583" i="5"/>
  <c r="O1583" i="5"/>
  <c r="P1583" i="5"/>
  <c r="Q1583" i="5"/>
  <c r="R1583" i="5"/>
  <c r="S1583" i="5"/>
  <c r="T1583" i="5"/>
  <c r="U1583" i="5"/>
  <c r="V1583" i="5"/>
  <c r="W1583" i="5"/>
  <c r="X1583" i="5"/>
  <c r="N1584" i="5"/>
  <c r="O1584" i="5"/>
  <c r="P1584" i="5"/>
  <c r="Q1584" i="5"/>
  <c r="R1584" i="5"/>
  <c r="S1584" i="5"/>
  <c r="T1584" i="5"/>
  <c r="U1584" i="5"/>
  <c r="V1584" i="5"/>
  <c r="W1584" i="5"/>
  <c r="X1584" i="5"/>
  <c r="N1585" i="5"/>
  <c r="O1585" i="5"/>
  <c r="P1585" i="5"/>
  <c r="Q1585" i="5"/>
  <c r="R1585" i="5"/>
  <c r="S1585" i="5"/>
  <c r="T1585" i="5"/>
  <c r="U1585" i="5"/>
  <c r="V1585" i="5"/>
  <c r="W1585" i="5"/>
  <c r="X1585" i="5"/>
  <c r="N1586" i="5"/>
  <c r="O1586" i="5"/>
  <c r="P1586" i="5"/>
  <c r="Q1586" i="5"/>
  <c r="R1586" i="5"/>
  <c r="S1586" i="5"/>
  <c r="T1586" i="5"/>
  <c r="U1586" i="5"/>
  <c r="V1586" i="5"/>
  <c r="W1586" i="5"/>
  <c r="X1586" i="5"/>
  <c r="N1587" i="5"/>
  <c r="O1587" i="5"/>
  <c r="P1587" i="5"/>
  <c r="Q1587" i="5"/>
  <c r="R1587" i="5"/>
  <c r="S1587" i="5"/>
  <c r="T1587" i="5"/>
  <c r="U1587" i="5"/>
  <c r="V1587" i="5"/>
  <c r="W1587" i="5"/>
  <c r="X1587" i="5"/>
  <c r="N1588" i="5"/>
  <c r="O1588" i="5"/>
  <c r="P1588" i="5"/>
  <c r="Q1588" i="5"/>
  <c r="R1588" i="5"/>
  <c r="S1588" i="5"/>
  <c r="T1588" i="5"/>
  <c r="U1588" i="5"/>
  <c r="V1588" i="5"/>
  <c r="W1588" i="5"/>
  <c r="X1588" i="5"/>
  <c r="N1589" i="5"/>
  <c r="O1589" i="5"/>
  <c r="P1589" i="5"/>
  <c r="Q1589" i="5"/>
  <c r="R1589" i="5"/>
  <c r="S1589" i="5"/>
  <c r="T1589" i="5"/>
  <c r="U1589" i="5"/>
  <c r="V1589" i="5"/>
  <c r="W1589" i="5"/>
  <c r="X1589" i="5"/>
  <c r="N1590" i="5"/>
  <c r="O1590" i="5"/>
  <c r="P1590" i="5"/>
  <c r="Q1590" i="5"/>
  <c r="R1590" i="5"/>
  <c r="S1590" i="5"/>
  <c r="T1590" i="5"/>
  <c r="U1590" i="5"/>
  <c r="V1590" i="5"/>
  <c r="W1590" i="5"/>
  <c r="X1590" i="5"/>
  <c r="N1591" i="5"/>
  <c r="O1591" i="5"/>
  <c r="P1591" i="5"/>
  <c r="Q1591" i="5"/>
  <c r="R1591" i="5"/>
  <c r="S1591" i="5"/>
  <c r="T1591" i="5"/>
  <c r="U1591" i="5"/>
  <c r="V1591" i="5"/>
  <c r="W1591" i="5"/>
  <c r="X1591" i="5"/>
  <c r="N1592" i="5"/>
  <c r="O1592" i="5"/>
  <c r="P1592" i="5"/>
  <c r="Q1592" i="5"/>
  <c r="R1592" i="5"/>
  <c r="S1592" i="5"/>
  <c r="T1592" i="5"/>
  <c r="U1592" i="5"/>
  <c r="V1592" i="5"/>
  <c r="W1592" i="5"/>
  <c r="X1592" i="5"/>
  <c r="N1593" i="5"/>
  <c r="O1593" i="5"/>
  <c r="P1593" i="5"/>
  <c r="Q1593" i="5"/>
  <c r="R1593" i="5"/>
  <c r="S1593" i="5"/>
  <c r="T1593" i="5"/>
  <c r="U1593" i="5"/>
  <c r="V1593" i="5"/>
  <c r="W1593" i="5"/>
  <c r="X1593" i="5"/>
  <c r="N1594" i="5"/>
  <c r="O1594" i="5"/>
  <c r="P1594" i="5"/>
  <c r="Q1594" i="5"/>
  <c r="R1594" i="5"/>
  <c r="S1594" i="5"/>
  <c r="T1594" i="5"/>
  <c r="U1594" i="5"/>
  <c r="V1594" i="5"/>
  <c r="W1594" i="5"/>
  <c r="X1594" i="5"/>
  <c r="N1595" i="5"/>
  <c r="O1595" i="5"/>
  <c r="P1595" i="5"/>
  <c r="Q1595" i="5"/>
  <c r="R1595" i="5"/>
  <c r="S1595" i="5"/>
  <c r="T1595" i="5"/>
  <c r="U1595" i="5"/>
  <c r="V1595" i="5"/>
  <c r="W1595" i="5"/>
  <c r="X1595" i="5"/>
  <c r="N1596" i="5"/>
  <c r="O1596" i="5"/>
  <c r="P1596" i="5"/>
  <c r="Q1596" i="5"/>
  <c r="R1596" i="5"/>
  <c r="S1596" i="5"/>
  <c r="T1596" i="5"/>
  <c r="U1596" i="5"/>
  <c r="V1596" i="5"/>
  <c r="W1596" i="5"/>
  <c r="X1596" i="5"/>
  <c r="N1597" i="5"/>
  <c r="O1597" i="5"/>
  <c r="P1597" i="5"/>
  <c r="Q1597" i="5"/>
  <c r="R1597" i="5"/>
  <c r="S1597" i="5"/>
  <c r="T1597" i="5"/>
  <c r="U1597" i="5"/>
  <c r="V1597" i="5"/>
  <c r="W1597" i="5"/>
  <c r="X1597" i="5"/>
  <c r="N1598" i="5"/>
  <c r="O1598" i="5"/>
  <c r="P1598" i="5"/>
  <c r="Q1598" i="5"/>
  <c r="R1598" i="5"/>
  <c r="S1598" i="5"/>
  <c r="T1598" i="5"/>
  <c r="U1598" i="5"/>
  <c r="V1598" i="5"/>
  <c r="W1598" i="5"/>
  <c r="X1598" i="5"/>
  <c r="N1599" i="5"/>
  <c r="O1599" i="5"/>
  <c r="P1599" i="5"/>
  <c r="Q1599" i="5"/>
  <c r="R1599" i="5"/>
  <c r="S1599" i="5"/>
  <c r="T1599" i="5"/>
  <c r="U1599" i="5"/>
  <c r="V1599" i="5"/>
  <c r="W1599" i="5"/>
  <c r="X1599" i="5"/>
  <c r="N1600" i="5"/>
  <c r="O1600" i="5"/>
  <c r="P1600" i="5"/>
  <c r="Q1600" i="5"/>
  <c r="R1600" i="5"/>
  <c r="S1600" i="5"/>
  <c r="T1600" i="5"/>
  <c r="U1600" i="5"/>
  <c r="V1600" i="5"/>
  <c r="W1600" i="5"/>
  <c r="X1600" i="5"/>
  <c r="N1601" i="5"/>
  <c r="O1601" i="5"/>
  <c r="P1601" i="5"/>
  <c r="Q1601" i="5"/>
  <c r="R1601" i="5"/>
  <c r="S1601" i="5"/>
  <c r="T1601" i="5"/>
  <c r="U1601" i="5"/>
  <c r="V1601" i="5"/>
  <c r="W1601" i="5"/>
  <c r="X1601" i="5"/>
  <c r="N1602" i="5"/>
  <c r="O1602" i="5"/>
  <c r="P1602" i="5"/>
  <c r="Q1602" i="5"/>
  <c r="R1602" i="5"/>
  <c r="S1602" i="5"/>
  <c r="T1602" i="5"/>
  <c r="U1602" i="5"/>
  <c r="V1602" i="5"/>
  <c r="W1602" i="5"/>
  <c r="X1602" i="5"/>
  <c r="N1603" i="5"/>
  <c r="O1603" i="5"/>
  <c r="P1603" i="5"/>
  <c r="Q1603" i="5"/>
  <c r="R1603" i="5"/>
  <c r="S1603" i="5"/>
  <c r="T1603" i="5"/>
  <c r="U1603" i="5"/>
  <c r="V1603" i="5"/>
  <c r="W1603" i="5"/>
  <c r="X1603" i="5"/>
  <c r="N1604" i="5"/>
  <c r="O1604" i="5"/>
  <c r="P1604" i="5"/>
  <c r="Q1604" i="5"/>
  <c r="R1604" i="5"/>
  <c r="S1604" i="5"/>
  <c r="T1604" i="5"/>
  <c r="U1604" i="5"/>
  <c r="V1604" i="5"/>
  <c r="W1604" i="5"/>
  <c r="X1604" i="5"/>
  <c r="N1605" i="5"/>
  <c r="O1605" i="5"/>
  <c r="P1605" i="5"/>
  <c r="Q1605" i="5"/>
  <c r="R1605" i="5"/>
  <c r="S1605" i="5"/>
  <c r="T1605" i="5"/>
  <c r="U1605" i="5"/>
  <c r="V1605" i="5"/>
  <c r="W1605" i="5"/>
  <c r="X1605" i="5"/>
  <c r="N1606" i="5"/>
  <c r="O1606" i="5"/>
  <c r="P1606" i="5"/>
  <c r="Q1606" i="5"/>
  <c r="R1606" i="5"/>
  <c r="S1606" i="5"/>
  <c r="T1606" i="5"/>
  <c r="U1606" i="5"/>
  <c r="V1606" i="5"/>
  <c r="W1606" i="5"/>
  <c r="X1606" i="5"/>
  <c r="N1607" i="5"/>
  <c r="O1607" i="5"/>
  <c r="P1607" i="5"/>
  <c r="Q1607" i="5"/>
  <c r="R1607" i="5"/>
  <c r="S1607" i="5"/>
  <c r="T1607" i="5"/>
  <c r="U1607" i="5"/>
  <c r="V1607" i="5"/>
  <c r="W1607" i="5"/>
  <c r="X1607" i="5"/>
  <c r="N1608" i="5"/>
  <c r="O1608" i="5"/>
  <c r="P1608" i="5"/>
  <c r="Q1608" i="5"/>
  <c r="R1608" i="5"/>
  <c r="S1608" i="5"/>
  <c r="T1608" i="5"/>
  <c r="U1608" i="5"/>
  <c r="V1608" i="5"/>
  <c r="W1608" i="5"/>
  <c r="X1608" i="5"/>
  <c r="N1609" i="5"/>
  <c r="O1609" i="5"/>
  <c r="P1609" i="5"/>
  <c r="Q1609" i="5"/>
  <c r="R1609" i="5"/>
  <c r="S1609" i="5"/>
  <c r="T1609" i="5"/>
  <c r="U1609" i="5"/>
  <c r="V1609" i="5"/>
  <c r="W1609" i="5"/>
  <c r="X1609" i="5"/>
  <c r="N1610" i="5"/>
  <c r="O1610" i="5"/>
  <c r="P1610" i="5"/>
  <c r="Q1610" i="5"/>
  <c r="R1610" i="5"/>
  <c r="S1610" i="5"/>
  <c r="T1610" i="5"/>
  <c r="U1610" i="5"/>
  <c r="V1610" i="5"/>
  <c r="W1610" i="5"/>
  <c r="X1610" i="5"/>
  <c r="N1611" i="5"/>
  <c r="O1611" i="5"/>
  <c r="P1611" i="5"/>
  <c r="Q1611" i="5"/>
  <c r="R1611" i="5"/>
  <c r="S1611" i="5"/>
  <c r="T1611" i="5"/>
  <c r="U1611" i="5"/>
  <c r="V1611" i="5"/>
  <c r="W1611" i="5"/>
  <c r="X1611" i="5"/>
  <c r="N1612" i="5"/>
  <c r="O1612" i="5"/>
  <c r="P1612" i="5"/>
  <c r="Q1612" i="5"/>
  <c r="R1612" i="5"/>
  <c r="S1612" i="5"/>
  <c r="T1612" i="5"/>
  <c r="U1612" i="5"/>
  <c r="V1612" i="5"/>
  <c r="W1612" i="5"/>
  <c r="X1612" i="5"/>
  <c r="N1613" i="5"/>
  <c r="O1613" i="5"/>
  <c r="P1613" i="5"/>
  <c r="Q1613" i="5"/>
  <c r="R1613" i="5"/>
  <c r="S1613" i="5"/>
  <c r="T1613" i="5"/>
  <c r="U1613" i="5"/>
  <c r="V1613" i="5"/>
  <c r="W1613" i="5"/>
  <c r="X1613" i="5"/>
  <c r="N1614" i="5"/>
  <c r="O1614" i="5"/>
  <c r="P1614" i="5"/>
  <c r="Q1614" i="5"/>
  <c r="R1614" i="5"/>
  <c r="S1614" i="5"/>
  <c r="T1614" i="5"/>
  <c r="U1614" i="5"/>
  <c r="V1614" i="5"/>
  <c r="W1614" i="5"/>
  <c r="X1614" i="5"/>
  <c r="N1615" i="5"/>
  <c r="O1615" i="5"/>
  <c r="P1615" i="5"/>
  <c r="Q1615" i="5"/>
  <c r="R1615" i="5"/>
  <c r="S1615" i="5"/>
  <c r="T1615" i="5"/>
  <c r="U1615" i="5"/>
  <c r="V1615" i="5"/>
  <c r="W1615" i="5"/>
  <c r="X1615" i="5"/>
  <c r="N1616" i="5"/>
  <c r="O1616" i="5"/>
  <c r="P1616" i="5"/>
  <c r="Q1616" i="5"/>
  <c r="R1616" i="5"/>
  <c r="S1616" i="5"/>
  <c r="T1616" i="5"/>
  <c r="U1616" i="5"/>
  <c r="V1616" i="5"/>
  <c r="W1616" i="5"/>
  <c r="X1616" i="5"/>
  <c r="N1617" i="5"/>
  <c r="O1617" i="5"/>
  <c r="P1617" i="5"/>
  <c r="Q1617" i="5"/>
  <c r="R1617" i="5"/>
  <c r="S1617" i="5"/>
  <c r="T1617" i="5"/>
  <c r="U1617" i="5"/>
  <c r="V1617" i="5"/>
  <c r="W1617" i="5"/>
  <c r="X1617" i="5"/>
  <c r="N1618" i="5"/>
  <c r="O1618" i="5"/>
  <c r="P1618" i="5"/>
  <c r="Q1618" i="5"/>
  <c r="R1618" i="5"/>
  <c r="S1618" i="5"/>
  <c r="T1618" i="5"/>
  <c r="U1618" i="5"/>
  <c r="V1618" i="5"/>
  <c r="W1618" i="5"/>
  <c r="X1618" i="5"/>
  <c r="N1619" i="5"/>
  <c r="O1619" i="5"/>
  <c r="P1619" i="5"/>
  <c r="Q1619" i="5"/>
  <c r="R1619" i="5"/>
  <c r="S1619" i="5"/>
  <c r="T1619" i="5"/>
  <c r="U1619" i="5"/>
  <c r="V1619" i="5"/>
  <c r="W1619" i="5"/>
  <c r="X1619" i="5"/>
  <c r="N1620" i="5"/>
  <c r="O1620" i="5"/>
  <c r="P1620" i="5"/>
  <c r="Q1620" i="5"/>
  <c r="R1620" i="5"/>
  <c r="S1620" i="5"/>
  <c r="T1620" i="5"/>
  <c r="U1620" i="5"/>
  <c r="V1620" i="5"/>
  <c r="W1620" i="5"/>
  <c r="X1620" i="5"/>
  <c r="N1621" i="5"/>
  <c r="O1621" i="5"/>
  <c r="P1621" i="5"/>
  <c r="Q1621" i="5"/>
  <c r="R1621" i="5"/>
  <c r="S1621" i="5"/>
  <c r="T1621" i="5"/>
  <c r="U1621" i="5"/>
  <c r="V1621" i="5"/>
  <c r="W1621" i="5"/>
  <c r="X1621" i="5"/>
  <c r="N1622" i="5"/>
  <c r="O1622" i="5"/>
  <c r="P1622" i="5"/>
  <c r="Q1622" i="5"/>
  <c r="R1622" i="5"/>
  <c r="S1622" i="5"/>
  <c r="T1622" i="5"/>
  <c r="U1622" i="5"/>
  <c r="V1622" i="5"/>
  <c r="W1622" i="5"/>
  <c r="X1622" i="5"/>
  <c r="N1623" i="5"/>
  <c r="O1623" i="5"/>
  <c r="P1623" i="5"/>
  <c r="Q1623" i="5"/>
  <c r="R1623" i="5"/>
  <c r="S1623" i="5"/>
  <c r="T1623" i="5"/>
  <c r="U1623" i="5"/>
  <c r="V1623" i="5"/>
  <c r="W1623" i="5"/>
  <c r="X1623" i="5"/>
  <c r="N1624" i="5"/>
  <c r="O1624" i="5"/>
  <c r="P1624" i="5"/>
  <c r="Q1624" i="5"/>
  <c r="R1624" i="5"/>
  <c r="S1624" i="5"/>
  <c r="T1624" i="5"/>
  <c r="U1624" i="5"/>
  <c r="V1624" i="5"/>
  <c r="W1624" i="5"/>
  <c r="X1624" i="5"/>
  <c r="N1625" i="5"/>
  <c r="O1625" i="5"/>
  <c r="P1625" i="5"/>
  <c r="Q1625" i="5"/>
  <c r="R1625" i="5"/>
  <c r="S1625" i="5"/>
  <c r="T1625" i="5"/>
  <c r="U1625" i="5"/>
  <c r="V1625" i="5"/>
  <c r="W1625" i="5"/>
  <c r="X1625" i="5"/>
  <c r="N1626" i="5"/>
  <c r="O1626" i="5"/>
  <c r="P1626" i="5"/>
  <c r="Q1626" i="5"/>
  <c r="R1626" i="5"/>
  <c r="S1626" i="5"/>
  <c r="T1626" i="5"/>
  <c r="U1626" i="5"/>
  <c r="V1626" i="5"/>
  <c r="W1626" i="5"/>
  <c r="X1626" i="5"/>
  <c r="N1627" i="5"/>
  <c r="O1627" i="5"/>
  <c r="P1627" i="5"/>
  <c r="Q1627" i="5"/>
  <c r="R1627" i="5"/>
  <c r="S1627" i="5"/>
  <c r="T1627" i="5"/>
  <c r="U1627" i="5"/>
  <c r="V1627" i="5"/>
  <c r="W1627" i="5"/>
  <c r="X1627" i="5"/>
  <c r="N1628" i="5"/>
  <c r="O1628" i="5"/>
  <c r="P1628" i="5"/>
  <c r="Q1628" i="5"/>
  <c r="R1628" i="5"/>
  <c r="S1628" i="5"/>
  <c r="T1628" i="5"/>
  <c r="U1628" i="5"/>
  <c r="V1628" i="5"/>
  <c r="W1628" i="5"/>
  <c r="X1628" i="5"/>
  <c r="N1629" i="5"/>
  <c r="O1629" i="5"/>
  <c r="P1629" i="5"/>
  <c r="Q1629" i="5"/>
  <c r="R1629" i="5"/>
  <c r="S1629" i="5"/>
  <c r="T1629" i="5"/>
  <c r="U1629" i="5"/>
  <c r="V1629" i="5"/>
  <c r="W1629" i="5"/>
  <c r="X1629" i="5"/>
  <c r="N1630" i="5"/>
  <c r="O1630" i="5"/>
  <c r="P1630" i="5"/>
  <c r="Q1630" i="5"/>
  <c r="R1630" i="5"/>
  <c r="S1630" i="5"/>
  <c r="T1630" i="5"/>
  <c r="U1630" i="5"/>
  <c r="V1630" i="5"/>
  <c r="W1630" i="5"/>
  <c r="X1630" i="5"/>
  <c r="N1631" i="5"/>
  <c r="O1631" i="5"/>
  <c r="P1631" i="5"/>
  <c r="Q1631" i="5"/>
  <c r="R1631" i="5"/>
  <c r="S1631" i="5"/>
  <c r="T1631" i="5"/>
  <c r="U1631" i="5"/>
  <c r="V1631" i="5"/>
  <c r="W1631" i="5"/>
  <c r="X1631" i="5"/>
  <c r="N1632" i="5"/>
  <c r="O1632" i="5"/>
  <c r="P1632" i="5"/>
  <c r="Q1632" i="5"/>
  <c r="R1632" i="5"/>
  <c r="S1632" i="5"/>
  <c r="T1632" i="5"/>
  <c r="U1632" i="5"/>
  <c r="V1632" i="5"/>
  <c r="W1632" i="5"/>
  <c r="X1632" i="5"/>
  <c r="N1633" i="5"/>
  <c r="O1633" i="5"/>
  <c r="P1633" i="5"/>
  <c r="Q1633" i="5"/>
  <c r="R1633" i="5"/>
  <c r="S1633" i="5"/>
  <c r="T1633" i="5"/>
  <c r="U1633" i="5"/>
  <c r="V1633" i="5"/>
  <c r="W1633" i="5"/>
  <c r="X1633" i="5"/>
  <c r="N1634" i="5"/>
  <c r="O1634" i="5"/>
  <c r="P1634" i="5"/>
  <c r="Q1634" i="5"/>
  <c r="R1634" i="5"/>
  <c r="S1634" i="5"/>
  <c r="T1634" i="5"/>
  <c r="U1634" i="5"/>
  <c r="V1634" i="5"/>
  <c r="W1634" i="5"/>
  <c r="X1634" i="5"/>
  <c r="N1635" i="5"/>
  <c r="O1635" i="5"/>
  <c r="P1635" i="5"/>
  <c r="Q1635" i="5"/>
  <c r="R1635" i="5"/>
  <c r="S1635" i="5"/>
  <c r="T1635" i="5"/>
  <c r="U1635" i="5"/>
  <c r="V1635" i="5"/>
  <c r="W1635" i="5"/>
  <c r="X1635" i="5"/>
  <c r="N1636" i="5"/>
  <c r="O1636" i="5"/>
  <c r="P1636" i="5"/>
  <c r="Q1636" i="5"/>
  <c r="R1636" i="5"/>
  <c r="S1636" i="5"/>
  <c r="T1636" i="5"/>
  <c r="U1636" i="5"/>
  <c r="V1636" i="5"/>
  <c r="W1636" i="5"/>
  <c r="X1636" i="5"/>
  <c r="K1125" i="2"/>
  <c r="L1125" i="2"/>
  <c r="M1125" i="2"/>
  <c r="N1125" i="2"/>
  <c r="K1126" i="2"/>
  <c r="L1126" i="2"/>
  <c r="M1126" i="2"/>
  <c r="N1126" i="2"/>
  <c r="K1127" i="2"/>
  <c r="L1127" i="2"/>
  <c r="M1127" i="2"/>
  <c r="N1127" i="2"/>
  <c r="K1128" i="2"/>
  <c r="L1128" i="2"/>
  <c r="M1128" i="2"/>
  <c r="N1128" i="2"/>
  <c r="K1129" i="2"/>
  <c r="L1129" i="2"/>
  <c r="M1129" i="2"/>
  <c r="N1129" i="2"/>
  <c r="K1130" i="2"/>
  <c r="L1130" i="2"/>
  <c r="M1130" i="2"/>
  <c r="N1130" i="2"/>
  <c r="K1131" i="2"/>
  <c r="L1131" i="2"/>
  <c r="M1131" i="2"/>
  <c r="N1131" i="2"/>
  <c r="K1132" i="2"/>
  <c r="L1132" i="2"/>
  <c r="M1132" i="2"/>
  <c r="N1132" i="2"/>
  <c r="K1133" i="2"/>
  <c r="L1133" i="2"/>
  <c r="M1133" i="2"/>
  <c r="N1133" i="2"/>
  <c r="K1134" i="2"/>
  <c r="L1134" i="2"/>
  <c r="M1134" i="2"/>
  <c r="N1134" i="2"/>
  <c r="K1135" i="2"/>
  <c r="L1135" i="2"/>
  <c r="M1135" i="2"/>
  <c r="N1135" i="2"/>
  <c r="K1136" i="2"/>
  <c r="L1136" i="2"/>
  <c r="M1136" i="2"/>
  <c r="N1136" i="2"/>
  <c r="K1137" i="2"/>
  <c r="L1137" i="2"/>
  <c r="M1137" i="2"/>
  <c r="N1137" i="2"/>
  <c r="K1138" i="2"/>
  <c r="L1138" i="2"/>
  <c r="M1138" i="2"/>
  <c r="N1138" i="2"/>
  <c r="K1139" i="2"/>
  <c r="L1139" i="2"/>
  <c r="M1139" i="2"/>
  <c r="N1139" i="2"/>
  <c r="K1140" i="2"/>
  <c r="L1140" i="2"/>
  <c r="M1140" i="2"/>
  <c r="N1140" i="2"/>
  <c r="K1141" i="2"/>
  <c r="L1141" i="2"/>
  <c r="M1141" i="2"/>
  <c r="N1141" i="2"/>
  <c r="K1142" i="2"/>
  <c r="L1142" i="2"/>
  <c r="M1142" i="2"/>
  <c r="N1142" i="2"/>
  <c r="K1143" i="2"/>
  <c r="L1143" i="2"/>
  <c r="M1143" i="2"/>
  <c r="N1143" i="2"/>
  <c r="K1144" i="2"/>
  <c r="L1144" i="2"/>
  <c r="M1144" i="2"/>
  <c r="N1144" i="2"/>
  <c r="K1145" i="2"/>
  <c r="L1145" i="2"/>
  <c r="M1145" i="2"/>
  <c r="N1145" i="2"/>
  <c r="K1146" i="2"/>
  <c r="L1146" i="2"/>
  <c r="M1146" i="2"/>
  <c r="N1146" i="2"/>
  <c r="K1147" i="2"/>
  <c r="L1147" i="2"/>
  <c r="M1147" i="2"/>
  <c r="N1147" i="2"/>
  <c r="K1148" i="2"/>
  <c r="L1148" i="2"/>
  <c r="M1148" i="2"/>
  <c r="N1148" i="2"/>
  <c r="K1149" i="2"/>
  <c r="L1149" i="2"/>
  <c r="M1149" i="2"/>
  <c r="N1149" i="2"/>
  <c r="K1150" i="2"/>
  <c r="L1150" i="2"/>
  <c r="M1150" i="2"/>
  <c r="N1150" i="2"/>
  <c r="K1151" i="2"/>
  <c r="L1151" i="2"/>
  <c r="M1151" i="2"/>
  <c r="N1151" i="2"/>
  <c r="K1152" i="2"/>
  <c r="L1152" i="2"/>
  <c r="M1152" i="2"/>
  <c r="N1152" i="2"/>
  <c r="K1153" i="2"/>
  <c r="L1153" i="2"/>
  <c r="M1153" i="2"/>
  <c r="N1153" i="2"/>
  <c r="K1154" i="2"/>
  <c r="L1154" i="2"/>
  <c r="M1154" i="2"/>
  <c r="N1154" i="2"/>
  <c r="N1414" i="5"/>
  <c r="Q1414" i="5" s="1"/>
  <c r="O1414" i="5"/>
  <c r="P1414" i="5"/>
  <c r="R1414" i="5"/>
  <c r="S1414" i="5"/>
  <c r="T1414" i="5"/>
  <c r="U1414" i="5"/>
  <c r="V1414" i="5"/>
  <c r="W1414" i="5"/>
  <c r="X1414" i="5"/>
  <c r="N1415" i="5"/>
  <c r="O1415" i="5"/>
  <c r="P1415" i="5"/>
  <c r="Q1415" i="5"/>
  <c r="R1415" i="5"/>
  <c r="S1415" i="5"/>
  <c r="T1415" i="5"/>
  <c r="U1415" i="5"/>
  <c r="V1415" i="5"/>
  <c r="W1415" i="5"/>
  <c r="X1415" i="5"/>
  <c r="N1416" i="5"/>
  <c r="Q1416" i="5" s="1"/>
  <c r="O1416" i="5"/>
  <c r="W1416" i="5" s="1"/>
  <c r="P1416" i="5"/>
  <c r="R1416" i="5"/>
  <c r="S1416" i="5"/>
  <c r="U1416" i="5"/>
  <c r="V1416" i="5"/>
  <c r="X1416" i="5"/>
  <c r="N1417" i="5"/>
  <c r="Q1417" i="5" s="1"/>
  <c r="O1417" i="5"/>
  <c r="P1417" i="5"/>
  <c r="R1417" i="5"/>
  <c r="S1417" i="5"/>
  <c r="T1417" i="5"/>
  <c r="U1417" i="5"/>
  <c r="V1417" i="5"/>
  <c r="W1417" i="5"/>
  <c r="X1417" i="5"/>
  <c r="N1418" i="5"/>
  <c r="T1418" i="5" s="1"/>
  <c r="O1418" i="5"/>
  <c r="P1418" i="5"/>
  <c r="W1418" i="5" s="1"/>
  <c r="Q1418" i="5"/>
  <c r="R1418" i="5"/>
  <c r="S1418" i="5"/>
  <c r="U1418" i="5"/>
  <c r="V1418" i="5"/>
  <c r="X1418" i="5"/>
  <c r="N1419" i="5"/>
  <c r="Q1419" i="5" s="1"/>
  <c r="O1419" i="5"/>
  <c r="P1419" i="5"/>
  <c r="R1419" i="5"/>
  <c r="S1419" i="5"/>
  <c r="U1419" i="5"/>
  <c r="V1419" i="5"/>
  <c r="W1419" i="5"/>
  <c r="X1419" i="5"/>
  <c r="N1420" i="5"/>
  <c r="Q1420" i="5" s="1"/>
  <c r="O1420" i="5"/>
  <c r="P1420" i="5"/>
  <c r="R1420" i="5"/>
  <c r="S1420" i="5"/>
  <c r="T1420" i="5"/>
  <c r="U1420" i="5"/>
  <c r="V1420" i="5"/>
  <c r="W1420" i="5"/>
  <c r="X1420" i="5"/>
  <c r="N1421" i="5"/>
  <c r="O1421" i="5"/>
  <c r="P1421" i="5"/>
  <c r="W1421" i="5" s="1"/>
  <c r="Q1421" i="5"/>
  <c r="R1421" i="5"/>
  <c r="S1421" i="5"/>
  <c r="T1421" i="5"/>
  <c r="U1421" i="5"/>
  <c r="V1421" i="5"/>
  <c r="X1421" i="5"/>
  <c r="N1422" i="5"/>
  <c r="Q1422" i="5" s="1"/>
  <c r="O1422" i="5"/>
  <c r="P1422" i="5"/>
  <c r="R1422" i="5"/>
  <c r="S1422" i="5"/>
  <c r="T1422" i="5"/>
  <c r="U1422" i="5"/>
  <c r="V1422" i="5"/>
  <c r="W1422" i="5"/>
  <c r="X1422" i="5"/>
  <c r="N1423" i="5"/>
  <c r="O1423" i="5"/>
  <c r="P1423" i="5"/>
  <c r="Q1423" i="5"/>
  <c r="R1423" i="5"/>
  <c r="S1423" i="5"/>
  <c r="T1423" i="5"/>
  <c r="U1423" i="5"/>
  <c r="V1423" i="5"/>
  <c r="W1423" i="5"/>
  <c r="X1423" i="5"/>
  <c r="N1424" i="5"/>
  <c r="Q1424" i="5" s="1"/>
  <c r="O1424" i="5"/>
  <c r="W1424" i="5" s="1"/>
  <c r="P1424" i="5"/>
  <c r="R1424" i="5"/>
  <c r="S1424" i="5"/>
  <c r="U1424" i="5"/>
  <c r="V1424" i="5"/>
  <c r="X1424" i="5"/>
  <c r="N1425" i="5"/>
  <c r="Q1425" i="5" s="1"/>
  <c r="O1425" i="5"/>
  <c r="P1425" i="5"/>
  <c r="W1425" i="5" s="1"/>
  <c r="R1425" i="5"/>
  <c r="S1425" i="5"/>
  <c r="T1425" i="5"/>
  <c r="U1425" i="5"/>
  <c r="V1425" i="5"/>
  <c r="X1425" i="5"/>
  <c r="N1426" i="5"/>
  <c r="T1426" i="5" s="1"/>
  <c r="O1426" i="5"/>
  <c r="P1426" i="5"/>
  <c r="W1426" i="5" s="1"/>
  <c r="Q1426" i="5"/>
  <c r="R1426" i="5"/>
  <c r="S1426" i="5"/>
  <c r="U1426" i="5"/>
  <c r="V1426" i="5"/>
  <c r="X1426" i="5"/>
  <c r="N1427" i="5"/>
  <c r="Q1427" i="5" s="1"/>
  <c r="O1427" i="5"/>
  <c r="P1427" i="5"/>
  <c r="R1427" i="5"/>
  <c r="S1427" i="5"/>
  <c r="U1427" i="5"/>
  <c r="V1427" i="5"/>
  <c r="W1427" i="5"/>
  <c r="X1427" i="5"/>
  <c r="N1428" i="5"/>
  <c r="Q1428" i="5" s="1"/>
  <c r="O1428" i="5"/>
  <c r="P1428" i="5"/>
  <c r="R1428" i="5"/>
  <c r="S1428" i="5"/>
  <c r="T1428" i="5"/>
  <c r="U1428" i="5"/>
  <c r="V1428" i="5"/>
  <c r="W1428" i="5"/>
  <c r="X1428" i="5"/>
  <c r="N1429" i="5"/>
  <c r="O1429" i="5"/>
  <c r="P1429" i="5"/>
  <c r="W1429" i="5" s="1"/>
  <c r="Q1429" i="5"/>
  <c r="R1429" i="5"/>
  <c r="S1429" i="5"/>
  <c r="T1429" i="5"/>
  <c r="U1429" i="5"/>
  <c r="V1429" i="5"/>
  <c r="X1429" i="5"/>
  <c r="N1430" i="5"/>
  <c r="Q1430" i="5" s="1"/>
  <c r="O1430" i="5"/>
  <c r="P1430" i="5"/>
  <c r="R1430" i="5"/>
  <c r="S1430" i="5"/>
  <c r="T1430" i="5"/>
  <c r="U1430" i="5"/>
  <c r="V1430" i="5"/>
  <c r="W1430" i="5"/>
  <c r="X1430" i="5"/>
  <c r="N1431" i="5"/>
  <c r="T1431" i="5" s="1"/>
  <c r="O1431" i="5"/>
  <c r="P1431" i="5"/>
  <c r="Q1431" i="5"/>
  <c r="R1431" i="5"/>
  <c r="S1431" i="5"/>
  <c r="U1431" i="5"/>
  <c r="V1431" i="5"/>
  <c r="W1431" i="5"/>
  <c r="X1431" i="5"/>
  <c r="N1432" i="5"/>
  <c r="Q1432" i="5" s="1"/>
  <c r="O1432" i="5"/>
  <c r="W1432" i="5" s="1"/>
  <c r="P1432" i="5"/>
  <c r="R1432" i="5"/>
  <c r="S1432" i="5"/>
  <c r="U1432" i="5"/>
  <c r="V1432" i="5"/>
  <c r="X1432" i="5"/>
  <c r="N1433" i="5"/>
  <c r="Q1433" i="5" s="1"/>
  <c r="O1433" i="5"/>
  <c r="P1433" i="5"/>
  <c r="W1433" i="5" s="1"/>
  <c r="R1433" i="5"/>
  <c r="S1433" i="5"/>
  <c r="T1433" i="5"/>
  <c r="U1433" i="5"/>
  <c r="V1433" i="5"/>
  <c r="X1433" i="5"/>
  <c r="N1434" i="5"/>
  <c r="T1434" i="5" s="1"/>
  <c r="O1434" i="5"/>
  <c r="P1434" i="5"/>
  <c r="W1434" i="5" s="1"/>
  <c r="Q1434" i="5"/>
  <c r="R1434" i="5"/>
  <c r="S1434" i="5"/>
  <c r="U1434" i="5"/>
  <c r="V1434" i="5"/>
  <c r="X1434" i="5"/>
  <c r="N1435" i="5"/>
  <c r="Q1435" i="5" s="1"/>
  <c r="O1435" i="5"/>
  <c r="P1435" i="5"/>
  <c r="R1435" i="5"/>
  <c r="S1435" i="5"/>
  <c r="U1435" i="5"/>
  <c r="V1435" i="5"/>
  <c r="W1435" i="5"/>
  <c r="X1435" i="5"/>
  <c r="N1436" i="5"/>
  <c r="Q1436" i="5" s="1"/>
  <c r="O1436" i="5"/>
  <c r="P1436" i="5"/>
  <c r="R1436" i="5"/>
  <c r="S1436" i="5"/>
  <c r="T1436" i="5"/>
  <c r="U1436" i="5"/>
  <c r="V1436" i="5"/>
  <c r="W1436" i="5"/>
  <c r="X1436" i="5"/>
  <c r="N1437" i="5"/>
  <c r="O1437" i="5"/>
  <c r="P1437" i="5"/>
  <c r="W1437" i="5" s="1"/>
  <c r="Q1437" i="5"/>
  <c r="R1437" i="5"/>
  <c r="S1437" i="5"/>
  <c r="T1437" i="5"/>
  <c r="U1437" i="5"/>
  <c r="V1437" i="5"/>
  <c r="X1437" i="5"/>
  <c r="N1438" i="5"/>
  <c r="Q1438" i="5" s="1"/>
  <c r="O1438" i="5"/>
  <c r="P1438" i="5"/>
  <c r="R1438" i="5"/>
  <c r="S1438" i="5"/>
  <c r="T1438" i="5"/>
  <c r="U1438" i="5"/>
  <c r="V1438" i="5"/>
  <c r="W1438" i="5"/>
  <c r="X1438" i="5"/>
  <c r="N1439" i="5"/>
  <c r="T1439" i="5" s="1"/>
  <c r="O1439" i="5"/>
  <c r="P1439" i="5"/>
  <c r="Q1439" i="5"/>
  <c r="R1439" i="5"/>
  <c r="S1439" i="5"/>
  <c r="U1439" i="5"/>
  <c r="V1439" i="5"/>
  <c r="W1439" i="5"/>
  <c r="X1439" i="5"/>
  <c r="N1440" i="5"/>
  <c r="Q1440" i="5" s="1"/>
  <c r="O1440" i="5"/>
  <c r="W1440" i="5" s="1"/>
  <c r="P1440" i="5"/>
  <c r="R1440" i="5"/>
  <c r="S1440" i="5"/>
  <c r="U1440" i="5"/>
  <c r="V1440" i="5"/>
  <c r="X1440" i="5"/>
  <c r="N1441" i="5"/>
  <c r="O1441" i="5"/>
  <c r="P1441" i="5"/>
  <c r="W1441" i="5" s="1"/>
  <c r="Q1441" i="5"/>
  <c r="R1441" i="5"/>
  <c r="S1441" i="5"/>
  <c r="T1441" i="5"/>
  <c r="U1441" i="5"/>
  <c r="V1441" i="5"/>
  <c r="X1441" i="5"/>
  <c r="N1442" i="5"/>
  <c r="T1442" i="5" s="1"/>
  <c r="O1442" i="5"/>
  <c r="P1442" i="5"/>
  <c r="W1442" i="5" s="1"/>
  <c r="Q1442" i="5"/>
  <c r="R1442" i="5"/>
  <c r="S1442" i="5"/>
  <c r="U1442" i="5"/>
  <c r="V1442" i="5"/>
  <c r="X1442" i="5"/>
  <c r="N1443" i="5"/>
  <c r="Q1443" i="5" s="1"/>
  <c r="O1443" i="5"/>
  <c r="P1443" i="5"/>
  <c r="R1443" i="5"/>
  <c r="S1443" i="5"/>
  <c r="U1443" i="5"/>
  <c r="V1443" i="5"/>
  <c r="W1443" i="5"/>
  <c r="X1443" i="5"/>
  <c r="N1444" i="5"/>
  <c r="O1444" i="5"/>
  <c r="P1444" i="5"/>
  <c r="Q1444" i="5"/>
  <c r="R1444" i="5"/>
  <c r="S1444" i="5"/>
  <c r="T1444" i="5"/>
  <c r="U1444" i="5"/>
  <c r="V1444" i="5"/>
  <c r="W1444" i="5"/>
  <c r="X1444" i="5"/>
  <c r="N1445" i="5"/>
  <c r="O1445" i="5"/>
  <c r="P1445" i="5"/>
  <c r="W1445" i="5" s="1"/>
  <c r="Q1445" i="5"/>
  <c r="R1445" i="5"/>
  <c r="S1445" i="5"/>
  <c r="T1445" i="5"/>
  <c r="U1445" i="5"/>
  <c r="V1445" i="5"/>
  <c r="X1445" i="5"/>
  <c r="N1446" i="5"/>
  <c r="Q1446" i="5" s="1"/>
  <c r="O1446" i="5"/>
  <c r="P1446" i="5"/>
  <c r="R1446" i="5"/>
  <c r="S1446" i="5"/>
  <c r="T1446" i="5"/>
  <c r="U1446" i="5"/>
  <c r="V1446" i="5"/>
  <c r="W1446" i="5"/>
  <c r="X1446" i="5"/>
  <c r="N1447" i="5"/>
  <c r="T1447" i="5" s="1"/>
  <c r="O1447" i="5"/>
  <c r="P1447" i="5"/>
  <c r="Q1447" i="5"/>
  <c r="R1447" i="5"/>
  <c r="S1447" i="5"/>
  <c r="U1447" i="5"/>
  <c r="V1447" i="5"/>
  <c r="W1447" i="5"/>
  <c r="X1447" i="5"/>
  <c r="N1448" i="5"/>
  <c r="Q1448" i="5" s="1"/>
  <c r="O1448" i="5"/>
  <c r="W1448" i="5" s="1"/>
  <c r="P1448" i="5"/>
  <c r="R1448" i="5"/>
  <c r="S1448" i="5"/>
  <c r="U1448" i="5"/>
  <c r="V1448" i="5"/>
  <c r="X1448" i="5"/>
  <c r="N1449" i="5"/>
  <c r="O1449" i="5"/>
  <c r="P1449" i="5"/>
  <c r="W1449" i="5" s="1"/>
  <c r="Q1449" i="5"/>
  <c r="R1449" i="5"/>
  <c r="S1449" i="5"/>
  <c r="T1449" i="5"/>
  <c r="U1449" i="5"/>
  <c r="V1449" i="5"/>
  <c r="X1449" i="5"/>
  <c r="N1450" i="5"/>
  <c r="T1450" i="5" s="1"/>
  <c r="O1450" i="5"/>
  <c r="P1450" i="5"/>
  <c r="W1450" i="5" s="1"/>
  <c r="Q1450" i="5"/>
  <c r="R1450" i="5"/>
  <c r="S1450" i="5"/>
  <c r="U1450" i="5"/>
  <c r="V1450" i="5"/>
  <c r="X1450" i="5"/>
  <c r="N1451" i="5"/>
  <c r="Q1451" i="5" s="1"/>
  <c r="O1451" i="5"/>
  <c r="P1451" i="5"/>
  <c r="R1451" i="5"/>
  <c r="S1451" i="5"/>
  <c r="U1451" i="5"/>
  <c r="V1451" i="5"/>
  <c r="W1451" i="5"/>
  <c r="X1451" i="5"/>
  <c r="N1452" i="5"/>
  <c r="O1452" i="5"/>
  <c r="P1452" i="5"/>
  <c r="Q1452" i="5"/>
  <c r="R1452" i="5"/>
  <c r="S1452" i="5"/>
  <c r="T1452" i="5"/>
  <c r="U1452" i="5"/>
  <c r="V1452" i="5"/>
  <c r="W1452" i="5"/>
  <c r="X1452" i="5"/>
  <c r="N1453" i="5"/>
  <c r="Q1453" i="5" s="1"/>
  <c r="O1453" i="5"/>
  <c r="P1453" i="5"/>
  <c r="W1453" i="5" s="1"/>
  <c r="R1453" i="5"/>
  <c r="S1453" i="5"/>
  <c r="T1453" i="5"/>
  <c r="U1453" i="5"/>
  <c r="V1453" i="5"/>
  <c r="X1453" i="5"/>
  <c r="N1454" i="5"/>
  <c r="Q1454" i="5" s="1"/>
  <c r="O1454" i="5"/>
  <c r="P1454" i="5"/>
  <c r="R1454" i="5"/>
  <c r="S1454" i="5"/>
  <c r="T1454" i="5"/>
  <c r="U1454" i="5"/>
  <c r="V1454" i="5"/>
  <c r="W1454" i="5"/>
  <c r="X1454" i="5"/>
  <c r="N1455" i="5"/>
  <c r="T1455" i="5" s="1"/>
  <c r="O1455" i="5"/>
  <c r="P1455" i="5"/>
  <c r="Q1455" i="5"/>
  <c r="R1455" i="5"/>
  <c r="S1455" i="5"/>
  <c r="U1455" i="5"/>
  <c r="V1455" i="5"/>
  <c r="W1455" i="5"/>
  <c r="X1455" i="5"/>
  <c r="N1456" i="5"/>
  <c r="Q1456" i="5" s="1"/>
  <c r="O1456" i="5"/>
  <c r="W1456" i="5" s="1"/>
  <c r="P1456" i="5"/>
  <c r="R1456" i="5"/>
  <c r="S1456" i="5"/>
  <c r="U1456" i="5"/>
  <c r="V1456" i="5"/>
  <c r="X1456" i="5"/>
  <c r="N1457" i="5"/>
  <c r="O1457" i="5"/>
  <c r="P1457" i="5"/>
  <c r="W1457" i="5" s="1"/>
  <c r="Q1457" i="5"/>
  <c r="R1457" i="5"/>
  <c r="S1457" i="5"/>
  <c r="T1457" i="5"/>
  <c r="U1457" i="5"/>
  <c r="V1457" i="5"/>
  <c r="X1457" i="5"/>
  <c r="N1458" i="5"/>
  <c r="T1458" i="5" s="1"/>
  <c r="O1458" i="5"/>
  <c r="P1458" i="5"/>
  <c r="W1458" i="5" s="1"/>
  <c r="Q1458" i="5"/>
  <c r="R1458" i="5"/>
  <c r="S1458" i="5"/>
  <c r="U1458" i="5"/>
  <c r="V1458" i="5"/>
  <c r="X1458" i="5"/>
  <c r="N1459" i="5"/>
  <c r="Q1459" i="5" s="1"/>
  <c r="O1459" i="5"/>
  <c r="P1459" i="5"/>
  <c r="R1459" i="5"/>
  <c r="S1459" i="5"/>
  <c r="U1459" i="5"/>
  <c r="V1459" i="5"/>
  <c r="W1459" i="5"/>
  <c r="X1459" i="5"/>
  <c r="N1460" i="5"/>
  <c r="O1460" i="5"/>
  <c r="P1460" i="5"/>
  <c r="Q1460" i="5"/>
  <c r="R1460" i="5"/>
  <c r="S1460" i="5"/>
  <c r="T1460" i="5"/>
  <c r="U1460" i="5"/>
  <c r="V1460" i="5"/>
  <c r="W1460" i="5"/>
  <c r="X1460" i="5"/>
  <c r="N1461" i="5"/>
  <c r="Q1461" i="5" s="1"/>
  <c r="O1461" i="5"/>
  <c r="P1461" i="5"/>
  <c r="W1461" i="5" s="1"/>
  <c r="R1461" i="5"/>
  <c r="S1461" i="5"/>
  <c r="T1461" i="5"/>
  <c r="U1461" i="5"/>
  <c r="V1461" i="5"/>
  <c r="X1461" i="5"/>
  <c r="N1462" i="5"/>
  <c r="Q1462" i="5" s="1"/>
  <c r="O1462" i="5"/>
  <c r="P1462" i="5"/>
  <c r="R1462" i="5"/>
  <c r="S1462" i="5"/>
  <c r="T1462" i="5"/>
  <c r="U1462" i="5"/>
  <c r="V1462" i="5"/>
  <c r="W1462" i="5"/>
  <c r="X1462" i="5"/>
  <c r="N1463" i="5"/>
  <c r="T1463" i="5" s="1"/>
  <c r="O1463" i="5"/>
  <c r="P1463" i="5"/>
  <c r="Q1463" i="5"/>
  <c r="R1463" i="5"/>
  <c r="S1463" i="5"/>
  <c r="U1463" i="5"/>
  <c r="V1463" i="5"/>
  <c r="W1463" i="5"/>
  <c r="X1463" i="5"/>
  <c r="N1464" i="5"/>
  <c r="Q1464" i="5" s="1"/>
  <c r="O1464" i="5"/>
  <c r="W1464" i="5" s="1"/>
  <c r="P1464" i="5"/>
  <c r="R1464" i="5"/>
  <c r="S1464" i="5"/>
  <c r="U1464" i="5"/>
  <c r="V1464" i="5"/>
  <c r="X1464" i="5"/>
  <c r="N1465" i="5"/>
  <c r="O1465" i="5"/>
  <c r="P1465" i="5"/>
  <c r="W1465" i="5" s="1"/>
  <c r="Q1465" i="5"/>
  <c r="R1465" i="5"/>
  <c r="S1465" i="5"/>
  <c r="T1465" i="5"/>
  <c r="U1465" i="5"/>
  <c r="V1465" i="5"/>
  <c r="X1465" i="5"/>
  <c r="N1466" i="5"/>
  <c r="T1466" i="5" s="1"/>
  <c r="O1466" i="5"/>
  <c r="P1466" i="5"/>
  <c r="W1466" i="5" s="1"/>
  <c r="Q1466" i="5"/>
  <c r="R1466" i="5"/>
  <c r="S1466" i="5"/>
  <c r="U1466" i="5"/>
  <c r="V1466" i="5"/>
  <c r="X1466" i="5"/>
  <c r="N1467" i="5"/>
  <c r="Q1467" i="5" s="1"/>
  <c r="O1467" i="5"/>
  <c r="P1467" i="5"/>
  <c r="R1467" i="5"/>
  <c r="S1467" i="5"/>
  <c r="U1467" i="5"/>
  <c r="V1467" i="5"/>
  <c r="W1467" i="5"/>
  <c r="X1467" i="5"/>
  <c r="N1468" i="5"/>
  <c r="O1468" i="5"/>
  <c r="P1468" i="5"/>
  <c r="Q1468" i="5"/>
  <c r="R1468" i="5"/>
  <c r="S1468" i="5"/>
  <c r="T1468" i="5"/>
  <c r="U1468" i="5"/>
  <c r="V1468" i="5"/>
  <c r="W1468" i="5"/>
  <c r="X1468" i="5"/>
  <c r="N1469" i="5"/>
  <c r="Q1469" i="5" s="1"/>
  <c r="O1469" i="5"/>
  <c r="P1469" i="5"/>
  <c r="W1469" i="5" s="1"/>
  <c r="R1469" i="5"/>
  <c r="S1469" i="5"/>
  <c r="T1469" i="5"/>
  <c r="U1469" i="5"/>
  <c r="V1469" i="5"/>
  <c r="X1469" i="5"/>
  <c r="N1470" i="5"/>
  <c r="Q1470" i="5" s="1"/>
  <c r="O1470" i="5"/>
  <c r="P1470" i="5"/>
  <c r="R1470" i="5"/>
  <c r="S1470" i="5"/>
  <c r="T1470" i="5"/>
  <c r="U1470" i="5"/>
  <c r="V1470" i="5"/>
  <c r="W1470" i="5"/>
  <c r="X1470" i="5"/>
  <c r="N1471" i="5"/>
  <c r="T1471" i="5" s="1"/>
  <c r="O1471" i="5"/>
  <c r="P1471" i="5"/>
  <c r="Q1471" i="5"/>
  <c r="R1471" i="5"/>
  <c r="S1471" i="5"/>
  <c r="U1471" i="5"/>
  <c r="V1471" i="5"/>
  <c r="W1471" i="5"/>
  <c r="X1471" i="5"/>
  <c r="N1472" i="5"/>
  <c r="Q1472" i="5" s="1"/>
  <c r="O1472" i="5"/>
  <c r="W1472" i="5" s="1"/>
  <c r="P1472" i="5"/>
  <c r="R1472" i="5"/>
  <c r="S1472" i="5"/>
  <c r="U1472" i="5"/>
  <c r="V1472" i="5"/>
  <c r="X1472" i="5"/>
  <c r="N1473" i="5"/>
  <c r="O1473" i="5"/>
  <c r="P1473" i="5"/>
  <c r="W1473" i="5" s="1"/>
  <c r="Q1473" i="5"/>
  <c r="R1473" i="5"/>
  <c r="S1473" i="5"/>
  <c r="T1473" i="5"/>
  <c r="U1473" i="5"/>
  <c r="V1473" i="5"/>
  <c r="X1473" i="5"/>
  <c r="N1474" i="5"/>
  <c r="T1474" i="5" s="1"/>
  <c r="O1474" i="5"/>
  <c r="P1474" i="5"/>
  <c r="W1474" i="5" s="1"/>
  <c r="Q1474" i="5"/>
  <c r="R1474" i="5"/>
  <c r="S1474" i="5"/>
  <c r="U1474" i="5"/>
  <c r="V1474" i="5"/>
  <c r="X1474" i="5"/>
  <c r="N1475" i="5"/>
  <c r="Q1475" i="5" s="1"/>
  <c r="O1475" i="5"/>
  <c r="P1475" i="5"/>
  <c r="R1475" i="5"/>
  <c r="S1475" i="5"/>
  <c r="U1475" i="5"/>
  <c r="V1475" i="5"/>
  <c r="W1475" i="5"/>
  <c r="X1475" i="5"/>
  <c r="N1476" i="5"/>
  <c r="O1476" i="5"/>
  <c r="P1476" i="5"/>
  <c r="Q1476" i="5"/>
  <c r="R1476" i="5"/>
  <c r="S1476" i="5"/>
  <c r="T1476" i="5"/>
  <c r="U1476" i="5"/>
  <c r="V1476" i="5"/>
  <c r="W1476" i="5"/>
  <c r="X1476" i="5"/>
  <c r="N1477" i="5"/>
  <c r="Q1477" i="5" s="1"/>
  <c r="O1477" i="5"/>
  <c r="P1477" i="5"/>
  <c r="W1477" i="5" s="1"/>
  <c r="R1477" i="5"/>
  <c r="S1477" i="5"/>
  <c r="T1477" i="5"/>
  <c r="U1477" i="5"/>
  <c r="V1477" i="5"/>
  <c r="X1477" i="5"/>
  <c r="N1478" i="5"/>
  <c r="Q1478" i="5" s="1"/>
  <c r="O1478" i="5"/>
  <c r="P1478" i="5"/>
  <c r="R1478" i="5"/>
  <c r="S1478" i="5"/>
  <c r="T1478" i="5"/>
  <c r="U1478" i="5"/>
  <c r="V1478" i="5"/>
  <c r="W1478" i="5"/>
  <c r="X1478" i="5"/>
  <c r="N1479" i="5"/>
  <c r="T1479" i="5" s="1"/>
  <c r="O1479" i="5"/>
  <c r="P1479" i="5"/>
  <c r="Q1479" i="5"/>
  <c r="R1479" i="5"/>
  <c r="S1479" i="5"/>
  <c r="U1479" i="5"/>
  <c r="V1479" i="5"/>
  <c r="W1479" i="5"/>
  <c r="X1479" i="5"/>
  <c r="N1480" i="5"/>
  <c r="Q1480" i="5" s="1"/>
  <c r="O1480" i="5"/>
  <c r="W1480" i="5" s="1"/>
  <c r="P1480" i="5"/>
  <c r="R1480" i="5"/>
  <c r="S1480" i="5"/>
  <c r="U1480" i="5"/>
  <c r="V1480" i="5"/>
  <c r="X1480" i="5"/>
  <c r="N1481" i="5"/>
  <c r="O1481" i="5"/>
  <c r="P1481" i="5"/>
  <c r="W1481" i="5" s="1"/>
  <c r="Q1481" i="5"/>
  <c r="R1481" i="5"/>
  <c r="S1481" i="5"/>
  <c r="T1481" i="5"/>
  <c r="U1481" i="5"/>
  <c r="V1481" i="5"/>
  <c r="X1481" i="5"/>
  <c r="N1482" i="5"/>
  <c r="T1482" i="5" s="1"/>
  <c r="O1482" i="5"/>
  <c r="P1482" i="5"/>
  <c r="W1482" i="5" s="1"/>
  <c r="Q1482" i="5"/>
  <c r="R1482" i="5"/>
  <c r="S1482" i="5"/>
  <c r="U1482" i="5"/>
  <c r="V1482" i="5"/>
  <c r="X1482" i="5"/>
  <c r="N1483" i="5"/>
  <c r="Q1483" i="5" s="1"/>
  <c r="O1483" i="5"/>
  <c r="P1483" i="5"/>
  <c r="R1483" i="5"/>
  <c r="S1483" i="5"/>
  <c r="U1483" i="5"/>
  <c r="V1483" i="5"/>
  <c r="W1483" i="5"/>
  <c r="X1483" i="5"/>
  <c r="N1484" i="5"/>
  <c r="O1484" i="5"/>
  <c r="P1484" i="5"/>
  <c r="Q1484" i="5"/>
  <c r="R1484" i="5"/>
  <c r="S1484" i="5"/>
  <c r="T1484" i="5"/>
  <c r="U1484" i="5"/>
  <c r="V1484" i="5"/>
  <c r="W1484" i="5"/>
  <c r="X1484" i="5"/>
  <c r="N1485" i="5"/>
  <c r="Q1485" i="5" s="1"/>
  <c r="O1485" i="5"/>
  <c r="P1485" i="5"/>
  <c r="W1485" i="5" s="1"/>
  <c r="R1485" i="5"/>
  <c r="S1485" i="5"/>
  <c r="T1485" i="5"/>
  <c r="U1485" i="5"/>
  <c r="V1485" i="5"/>
  <c r="X1485" i="5"/>
  <c r="N1486" i="5"/>
  <c r="O1486" i="5"/>
  <c r="P1486" i="5"/>
  <c r="Q1486" i="5"/>
  <c r="R1486" i="5"/>
  <c r="S1486" i="5"/>
  <c r="T1486" i="5"/>
  <c r="U1486" i="5"/>
  <c r="V1486" i="5"/>
  <c r="W1486" i="5"/>
  <c r="X1486" i="5"/>
  <c r="N1487" i="5"/>
  <c r="T1487" i="5" s="1"/>
  <c r="O1487" i="5"/>
  <c r="P1487" i="5"/>
  <c r="Q1487" i="5"/>
  <c r="R1487" i="5"/>
  <c r="S1487" i="5"/>
  <c r="U1487" i="5"/>
  <c r="V1487" i="5"/>
  <c r="W1487" i="5"/>
  <c r="X1487" i="5"/>
  <c r="N1488" i="5"/>
  <c r="Q1488" i="5" s="1"/>
  <c r="O1488" i="5"/>
  <c r="W1488" i="5" s="1"/>
  <c r="P1488" i="5"/>
  <c r="R1488" i="5"/>
  <c r="S1488" i="5"/>
  <c r="U1488" i="5"/>
  <c r="V1488" i="5"/>
  <c r="X1488" i="5"/>
  <c r="N1489" i="5"/>
  <c r="O1489" i="5"/>
  <c r="P1489" i="5"/>
  <c r="W1489" i="5" s="1"/>
  <c r="Q1489" i="5"/>
  <c r="R1489" i="5"/>
  <c r="S1489" i="5"/>
  <c r="T1489" i="5"/>
  <c r="U1489" i="5"/>
  <c r="V1489" i="5"/>
  <c r="X1489" i="5"/>
  <c r="N1490" i="5"/>
  <c r="T1490" i="5" s="1"/>
  <c r="O1490" i="5"/>
  <c r="P1490" i="5"/>
  <c r="W1490" i="5" s="1"/>
  <c r="Q1490" i="5"/>
  <c r="R1490" i="5"/>
  <c r="S1490" i="5"/>
  <c r="U1490" i="5"/>
  <c r="V1490" i="5"/>
  <c r="X1490" i="5"/>
  <c r="N1491" i="5"/>
  <c r="Q1491" i="5" s="1"/>
  <c r="O1491" i="5"/>
  <c r="P1491" i="5"/>
  <c r="R1491" i="5"/>
  <c r="S1491" i="5"/>
  <c r="U1491" i="5"/>
  <c r="V1491" i="5"/>
  <c r="W1491" i="5"/>
  <c r="X1491" i="5"/>
  <c r="N1492" i="5"/>
  <c r="O1492" i="5"/>
  <c r="P1492" i="5"/>
  <c r="Q1492" i="5"/>
  <c r="R1492" i="5"/>
  <c r="S1492" i="5"/>
  <c r="T1492" i="5"/>
  <c r="U1492" i="5"/>
  <c r="V1492" i="5"/>
  <c r="W1492" i="5"/>
  <c r="X1492" i="5"/>
  <c r="N1493" i="5"/>
  <c r="Q1493" i="5" s="1"/>
  <c r="O1493" i="5"/>
  <c r="P1493" i="5"/>
  <c r="W1493" i="5" s="1"/>
  <c r="R1493" i="5"/>
  <c r="S1493" i="5"/>
  <c r="T1493" i="5"/>
  <c r="U1493" i="5"/>
  <c r="V1493" i="5"/>
  <c r="X1493" i="5"/>
  <c r="N1494" i="5"/>
  <c r="O1494" i="5"/>
  <c r="P1494" i="5"/>
  <c r="Q1494" i="5"/>
  <c r="R1494" i="5"/>
  <c r="S1494" i="5"/>
  <c r="T1494" i="5"/>
  <c r="U1494" i="5"/>
  <c r="V1494" i="5"/>
  <c r="W1494" i="5"/>
  <c r="X1494" i="5"/>
  <c r="N1495" i="5"/>
  <c r="T1495" i="5" s="1"/>
  <c r="O1495" i="5"/>
  <c r="P1495" i="5"/>
  <c r="Q1495" i="5"/>
  <c r="R1495" i="5"/>
  <c r="S1495" i="5"/>
  <c r="U1495" i="5"/>
  <c r="V1495" i="5"/>
  <c r="W1495" i="5"/>
  <c r="X1495" i="5"/>
  <c r="N1496" i="5"/>
  <c r="Q1496" i="5" s="1"/>
  <c r="O1496" i="5"/>
  <c r="W1496" i="5" s="1"/>
  <c r="P1496" i="5"/>
  <c r="R1496" i="5"/>
  <c r="S1496" i="5"/>
  <c r="U1496" i="5"/>
  <c r="V1496" i="5"/>
  <c r="X1496" i="5"/>
  <c r="N1497" i="5"/>
  <c r="O1497" i="5"/>
  <c r="P1497" i="5"/>
  <c r="W1497" i="5" s="1"/>
  <c r="Q1497" i="5"/>
  <c r="R1497" i="5"/>
  <c r="S1497" i="5"/>
  <c r="T1497" i="5"/>
  <c r="U1497" i="5"/>
  <c r="V1497" i="5"/>
  <c r="X1497" i="5"/>
  <c r="N1498" i="5"/>
  <c r="T1498" i="5" s="1"/>
  <c r="O1498" i="5"/>
  <c r="P1498" i="5"/>
  <c r="W1498" i="5" s="1"/>
  <c r="Q1498" i="5"/>
  <c r="R1498" i="5"/>
  <c r="S1498" i="5"/>
  <c r="U1498" i="5"/>
  <c r="V1498" i="5"/>
  <c r="X1498" i="5"/>
  <c r="N1499" i="5"/>
  <c r="Q1499" i="5" s="1"/>
  <c r="O1499" i="5"/>
  <c r="P1499" i="5"/>
  <c r="R1499" i="5"/>
  <c r="S1499" i="5"/>
  <c r="U1499" i="5"/>
  <c r="V1499" i="5"/>
  <c r="W1499" i="5"/>
  <c r="X1499" i="5"/>
  <c r="N1500" i="5"/>
  <c r="O1500" i="5"/>
  <c r="P1500" i="5"/>
  <c r="Q1500" i="5"/>
  <c r="R1500" i="5"/>
  <c r="S1500" i="5"/>
  <c r="T1500" i="5"/>
  <c r="U1500" i="5"/>
  <c r="V1500" i="5"/>
  <c r="W1500" i="5"/>
  <c r="X1500" i="5"/>
  <c r="N1501" i="5"/>
  <c r="Q1501" i="5" s="1"/>
  <c r="O1501" i="5"/>
  <c r="P1501" i="5"/>
  <c r="W1501" i="5" s="1"/>
  <c r="R1501" i="5"/>
  <c r="S1501" i="5"/>
  <c r="T1501" i="5"/>
  <c r="U1501" i="5"/>
  <c r="V1501" i="5"/>
  <c r="X1501" i="5"/>
  <c r="N1502" i="5"/>
  <c r="O1502" i="5"/>
  <c r="P1502" i="5"/>
  <c r="Q1502" i="5"/>
  <c r="R1502" i="5"/>
  <c r="S1502" i="5"/>
  <c r="T1502" i="5"/>
  <c r="U1502" i="5"/>
  <c r="V1502" i="5"/>
  <c r="W1502" i="5"/>
  <c r="X1502" i="5"/>
  <c r="N1503" i="5"/>
  <c r="T1503" i="5" s="1"/>
  <c r="O1503" i="5"/>
  <c r="P1503" i="5"/>
  <c r="Q1503" i="5"/>
  <c r="R1503" i="5"/>
  <c r="S1503" i="5"/>
  <c r="U1503" i="5"/>
  <c r="V1503" i="5"/>
  <c r="W1503" i="5"/>
  <c r="X1503" i="5"/>
  <c r="N1504" i="5"/>
  <c r="Q1504" i="5" s="1"/>
  <c r="O1504" i="5"/>
  <c r="W1504" i="5" s="1"/>
  <c r="P1504" i="5"/>
  <c r="R1504" i="5"/>
  <c r="S1504" i="5"/>
  <c r="U1504" i="5"/>
  <c r="V1504" i="5"/>
  <c r="X1504" i="5"/>
  <c r="N1505" i="5"/>
  <c r="O1505" i="5"/>
  <c r="P1505" i="5"/>
  <c r="W1505" i="5" s="1"/>
  <c r="Q1505" i="5"/>
  <c r="R1505" i="5"/>
  <c r="S1505" i="5"/>
  <c r="T1505" i="5"/>
  <c r="U1505" i="5"/>
  <c r="V1505" i="5"/>
  <c r="X1505" i="5"/>
  <c r="N1506" i="5"/>
  <c r="T1506" i="5" s="1"/>
  <c r="O1506" i="5"/>
  <c r="P1506" i="5"/>
  <c r="W1506" i="5" s="1"/>
  <c r="Q1506" i="5"/>
  <c r="R1506" i="5"/>
  <c r="S1506" i="5"/>
  <c r="U1506" i="5"/>
  <c r="V1506" i="5"/>
  <c r="X1506" i="5"/>
  <c r="N1507" i="5"/>
  <c r="Q1507" i="5" s="1"/>
  <c r="O1507" i="5"/>
  <c r="P1507" i="5"/>
  <c r="R1507" i="5"/>
  <c r="S1507" i="5"/>
  <c r="U1507" i="5"/>
  <c r="V1507" i="5"/>
  <c r="W1507" i="5"/>
  <c r="X1507" i="5"/>
  <c r="N1508" i="5"/>
  <c r="O1508" i="5"/>
  <c r="P1508" i="5"/>
  <c r="Q1508" i="5"/>
  <c r="R1508" i="5"/>
  <c r="S1508" i="5"/>
  <c r="T1508" i="5"/>
  <c r="U1508" i="5"/>
  <c r="V1508" i="5"/>
  <c r="W1508" i="5"/>
  <c r="X1508" i="5"/>
  <c r="N1509" i="5"/>
  <c r="Q1509" i="5" s="1"/>
  <c r="O1509" i="5"/>
  <c r="P1509" i="5"/>
  <c r="W1509" i="5" s="1"/>
  <c r="R1509" i="5"/>
  <c r="S1509" i="5"/>
  <c r="T1509" i="5"/>
  <c r="U1509" i="5"/>
  <c r="V1509" i="5"/>
  <c r="X1509" i="5"/>
  <c r="N1510" i="5"/>
  <c r="O1510" i="5"/>
  <c r="P1510" i="5"/>
  <c r="Q1510" i="5"/>
  <c r="R1510" i="5"/>
  <c r="S1510" i="5"/>
  <c r="T1510" i="5"/>
  <c r="U1510" i="5"/>
  <c r="V1510" i="5"/>
  <c r="W1510" i="5"/>
  <c r="X1510" i="5"/>
  <c r="N1511" i="5"/>
  <c r="T1511" i="5" s="1"/>
  <c r="O1511" i="5"/>
  <c r="P1511" i="5"/>
  <c r="Q1511" i="5"/>
  <c r="R1511" i="5"/>
  <c r="S1511" i="5"/>
  <c r="U1511" i="5"/>
  <c r="V1511" i="5"/>
  <c r="W1511" i="5"/>
  <c r="X1511" i="5"/>
  <c r="N1512" i="5"/>
  <c r="Q1512" i="5" s="1"/>
  <c r="O1512" i="5"/>
  <c r="W1512" i="5" s="1"/>
  <c r="P1512" i="5"/>
  <c r="R1512" i="5"/>
  <c r="S1512" i="5"/>
  <c r="U1512" i="5"/>
  <c r="V1512" i="5"/>
  <c r="X1512" i="5"/>
  <c r="N1513" i="5"/>
  <c r="O1513" i="5"/>
  <c r="P1513" i="5"/>
  <c r="W1513" i="5" s="1"/>
  <c r="Q1513" i="5"/>
  <c r="R1513" i="5"/>
  <c r="S1513" i="5"/>
  <c r="T1513" i="5"/>
  <c r="U1513" i="5"/>
  <c r="V1513" i="5"/>
  <c r="X1513" i="5"/>
  <c r="N1514" i="5"/>
  <c r="T1514" i="5" s="1"/>
  <c r="O1514" i="5"/>
  <c r="P1514" i="5"/>
  <c r="W1514" i="5" s="1"/>
  <c r="Q1514" i="5"/>
  <c r="R1514" i="5"/>
  <c r="S1514" i="5"/>
  <c r="U1514" i="5"/>
  <c r="V1514" i="5"/>
  <c r="X1514" i="5"/>
  <c r="N1515" i="5"/>
  <c r="Q1515" i="5" s="1"/>
  <c r="O1515" i="5"/>
  <c r="P1515" i="5"/>
  <c r="R1515" i="5"/>
  <c r="S1515" i="5"/>
  <c r="U1515" i="5"/>
  <c r="V1515" i="5"/>
  <c r="W1515" i="5"/>
  <c r="X1515" i="5"/>
  <c r="N1516" i="5"/>
  <c r="O1516" i="5"/>
  <c r="P1516" i="5"/>
  <c r="Q1516" i="5"/>
  <c r="R1516" i="5"/>
  <c r="S1516" i="5"/>
  <c r="T1516" i="5"/>
  <c r="U1516" i="5"/>
  <c r="V1516" i="5"/>
  <c r="W1516" i="5"/>
  <c r="X1516" i="5"/>
  <c r="N1517" i="5"/>
  <c r="Q1517" i="5" s="1"/>
  <c r="O1517" i="5"/>
  <c r="P1517" i="5"/>
  <c r="W1517" i="5" s="1"/>
  <c r="R1517" i="5"/>
  <c r="S1517" i="5"/>
  <c r="T1517" i="5"/>
  <c r="U1517" i="5"/>
  <c r="V1517" i="5"/>
  <c r="X1517" i="5"/>
  <c r="N1518" i="5"/>
  <c r="O1518" i="5"/>
  <c r="P1518" i="5"/>
  <c r="Q1518" i="5"/>
  <c r="R1518" i="5"/>
  <c r="S1518" i="5"/>
  <c r="T1518" i="5"/>
  <c r="U1518" i="5"/>
  <c r="V1518" i="5"/>
  <c r="W1518" i="5"/>
  <c r="X1518" i="5"/>
  <c r="N1519" i="5"/>
  <c r="T1519" i="5" s="1"/>
  <c r="O1519" i="5"/>
  <c r="P1519" i="5"/>
  <c r="Q1519" i="5"/>
  <c r="R1519" i="5"/>
  <c r="S1519" i="5"/>
  <c r="U1519" i="5"/>
  <c r="V1519" i="5"/>
  <c r="W1519" i="5"/>
  <c r="X1519" i="5"/>
  <c r="N1520" i="5"/>
  <c r="Q1520" i="5" s="1"/>
  <c r="O1520" i="5"/>
  <c r="W1520" i="5" s="1"/>
  <c r="P1520" i="5"/>
  <c r="R1520" i="5"/>
  <c r="S1520" i="5"/>
  <c r="U1520" i="5"/>
  <c r="V1520" i="5"/>
  <c r="X1520" i="5"/>
  <c r="N1521" i="5"/>
  <c r="O1521" i="5"/>
  <c r="P1521" i="5"/>
  <c r="W1521" i="5" s="1"/>
  <c r="Q1521" i="5"/>
  <c r="R1521" i="5"/>
  <c r="S1521" i="5"/>
  <c r="T1521" i="5"/>
  <c r="U1521" i="5"/>
  <c r="V1521" i="5"/>
  <c r="X1521" i="5"/>
  <c r="N1522" i="5"/>
  <c r="T1522" i="5" s="1"/>
  <c r="O1522" i="5"/>
  <c r="P1522" i="5"/>
  <c r="W1522" i="5" s="1"/>
  <c r="Q1522" i="5"/>
  <c r="R1522" i="5"/>
  <c r="S1522" i="5"/>
  <c r="U1522" i="5"/>
  <c r="V1522" i="5"/>
  <c r="X1522" i="5"/>
  <c r="N1523" i="5"/>
  <c r="Q1523" i="5" s="1"/>
  <c r="O1523" i="5"/>
  <c r="P1523" i="5"/>
  <c r="R1523" i="5"/>
  <c r="S1523" i="5"/>
  <c r="U1523" i="5"/>
  <c r="V1523" i="5"/>
  <c r="W1523" i="5"/>
  <c r="X1523" i="5"/>
  <c r="N1524" i="5"/>
  <c r="O1524" i="5"/>
  <c r="P1524" i="5"/>
  <c r="Q1524" i="5"/>
  <c r="R1524" i="5"/>
  <c r="S1524" i="5"/>
  <c r="T1524" i="5"/>
  <c r="U1524" i="5"/>
  <c r="V1524" i="5"/>
  <c r="W1524" i="5"/>
  <c r="X1524" i="5"/>
  <c r="N1525" i="5"/>
  <c r="Q1525" i="5" s="1"/>
  <c r="O1525" i="5"/>
  <c r="P1525" i="5"/>
  <c r="W1525" i="5" s="1"/>
  <c r="R1525" i="5"/>
  <c r="S1525" i="5"/>
  <c r="T1525" i="5"/>
  <c r="U1525" i="5"/>
  <c r="V1525" i="5"/>
  <c r="X1525" i="5"/>
  <c r="N1526" i="5"/>
  <c r="O1526" i="5"/>
  <c r="P1526" i="5"/>
  <c r="Q1526" i="5"/>
  <c r="R1526" i="5"/>
  <c r="S1526" i="5"/>
  <c r="T1526" i="5"/>
  <c r="U1526" i="5"/>
  <c r="V1526" i="5"/>
  <c r="W1526" i="5"/>
  <c r="X1526" i="5"/>
  <c r="N1527" i="5"/>
  <c r="T1527" i="5" s="1"/>
  <c r="O1527" i="5"/>
  <c r="P1527" i="5"/>
  <c r="Q1527" i="5"/>
  <c r="R1527" i="5"/>
  <c r="S1527" i="5"/>
  <c r="U1527" i="5"/>
  <c r="V1527" i="5"/>
  <c r="W1527" i="5"/>
  <c r="X1527" i="5"/>
  <c r="N1528" i="5"/>
  <c r="Q1528" i="5" s="1"/>
  <c r="O1528" i="5"/>
  <c r="W1528" i="5" s="1"/>
  <c r="P1528" i="5"/>
  <c r="R1528" i="5"/>
  <c r="S1528" i="5"/>
  <c r="U1528" i="5"/>
  <c r="V1528" i="5"/>
  <c r="X1528" i="5"/>
  <c r="N1529" i="5"/>
  <c r="O1529" i="5"/>
  <c r="P1529" i="5"/>
  <c r="W1529" i="5" s="1"/>
  <c r="Q1529" i="5"/>
  <c r="R1529" i="5"/>
  <c r="S1529" i="5"/>
  <c r="T1529" i="5"/>
  <c r="U1529" i="5"/>
  <c r="V1529" i="5"/>
  <c r="X1529" i="5"/>
  <c r="N1530" i="5"/>
  <c r="T1530" i="5" s="1"/>
  <c r="O1530" i="5"/>
  <c r="P1530" i="5"/>
  <c r="W1530" i="5" s="1"/>
  <c r="Q1530" i="5"/>
  <c r="R1530" i="5"/>
  <c r="S1530" i="5"/>
  <c r="U1530" i="5"/>
  <c r="V1530" i="5"/>
  <c r="X1530" i="5"/>
  <c r="N1531" i="5"/>
  <c r="Q1531" i="5" s="1"/>
  <c r="O1531" i="5"/>
  <c r="P1531" i="5"/>
  <c r="R1531" i="5"/>
  <c r="S1531" i="5"/>
  <c r="U1531" i="5"/>
  <c r="V1531" i="5"/>
  <c r="W1531" i="5"/>
  <c r="X1531" i="5"/>
  <c r="N1532" i="5"/>
  <c r="O1532" i="5"/>
  <c r="P1532" i="5"/>
  <c r="Q1532" i="5"/>
  <c r="R1532" i="5"/>
  <c r="S1532" i="5"/>
  <c r="T1532" i="5"/>
  <c r="U1532" i="5"/>
  <c r="V1532" i="5"/>
  <c r="W1532" i="5"/>
  <c r="X1532" i="5"/>
  <c r="N1533" i="5"/>
  <c r="Q1533" i="5" s="1"/>
  <c r="O1533" i="5"/>
  <c r="P1533" i="5"/>
  <c r="W1533" i="5" s="1"/>
  <c r="R1533" i="5"/>
  <c r="S1533" i="5"/>
  <c r="T1533" i="5"/>
  <c r="U1533" i="5"/>
  <c r="V1533" i="5"/>
  <c r="X1533" i="5"/>
  <c r="N1534" i="5"/>
  <c r="O1534" i="5"/>
  <c r="P1534" i="5"/>
  <c r="Q1534" i="5"/>
  <c r="R1534" i="5"/>
  <c r="S1534" i="5"/>
  <c r="T1534" i="5"/>
  <c r="U1534" i="5"/>
  <c r="V1534" i="5"/>
  <c r="W1534" i="5"/>
  <c r="X1534" i="5"/>
  <c r="N1535" i="5"/>
  <c r="T1535" i="5" s="1"/>
  <c r="O1535" i="5"/>
  <c r="P1535" i="5"/>
  <c r="Q1535" i="5"/>
  <c r="R1535" i="5"/>
  <c r="S1535" i="5"/>
  <c r="U1535" i="5"/>
  <c r="V1535" i="5"/>
  <c r="W1535" i="5"/>
  <c r="X1535" i="5"/>
  <c r="N1536" i="5"/>
  <c r="Q1536" i="5" s="1"/>
  <c r="O1536" i="5"/>
  <c r="W1536" i="5" s="1"/>
  <c r="P1536" i="5"/>
  <c r="R1536" i="5"/>
  <c r="S1536" i="5"/>
  <c r="U1536" i="5"/>
  <c r="V1536" i="5"/>
  <c r="X1536" i="5"/>
  <c r="N1537" i="5"/>
  <c r="O1537" i="5"/>
  <c r="P1537" i="5"/>
  <c r="W1537" i="5" s="1"/>
  <c r="Q1537" i="5"/>
  <c r="R1537" i="5"/>
  <c r="S1537" i="5"/>
  <c r="T1537" i="5"/>
  <c r="U1537" i="5"/>
  <c r="V1537" i="5"/>
  <c r="X1537" i="5"/>
  <c r="N1538" i="5"/>
  <c r="T1538" i="5" s="1"/>
  <c r="O1538" i="5"/>
  <c r="P1538" i="5"/>
  <c r="W1538" i="5" s="1"/>
  <c r="Q1538" i="5"/>
  <c r="R1538" i="5"/>
  <c r="S1538" i="5"/>
  <c r="U1538" i="5"/>
  <c r="V1538" i="5"/>
  <c r="X1538" i="5"/>
  <c r="N1539" i="5"/>
  <c r="Q1539" i="5" s="1"/>
  <c r="O1539" i="5"/>
  <c r="P1539" i="5"/>
  <c r="R1539" i="5"/>
  <c r="S1539" i="5"/>
  <c r="U1539" i="5"/>
  <c r="V1539" i="5"/>
  <c r="W1539" i="5"/>
  <c r="X1539" i="5"/>
  <c r="N1540" i="5"/>
  <c r="O1540" i="5"/>
  <c r="P1540" i="5"/>
  <c r="Q1540" i="5"/>
  <c r="R1540" i="5"/>
  <c r="S1540" i="5"/>
  <c r="T1540" i="5"/>
  <c r="U1540" i="5"/>
  <c r="V1540" i="5"/>
  <c r="W1540" i="5"/>
  <c r="X1540" i="5"/>
  <c r="N1541" i="5"/>
  <c r="O1541" i="5"/>
  <c r="P1541" i="5"/>
  <c r="W1541" i="5" s="1"/>
  <c r="Q1541" i="5"/>
  <c r="R1541" i="5"/>
  <c r="S1541" i="5"/>
  <c r="T1541" i="5"/>
  <c r="U1541" i="5"/>
  <c r="V1541" i="5"/>
  <c r="X1541" i="5"/>
  <c r="N1542" i="5"/>
  <c r="O1542" i="5"/>
  <c r="W1542" i="5" s="1"/>
  <c r="P1542" i="5"/>
  <c r="Q1542" i="5"/>
  <c r="R1542" i="5"/>
  <c r="S1542" i="5"/>
  <c r="T1542" i="5"/>
  <c r="U1542" i="5"/>
  <c r="V1542" i="5"/>
  <c r="X1542" i="5"/>
  <c r="N1543" i="5"/>
  <c r="O1543" i="5"/>
  <c r="P1543" i="5"/>
  <c r="Q1543" i="5"/>
  <c r="R1543" i="5"/>
  <c r="S1543" i="5"/>
  <c r="T1543" i="5"/>
  <c r="U1543" i="5"/>
  <c r="V1543" i="5"/>
  <c r="W1543" i="5"/>
  <c r="X1543" i="5"/>
  <c r="N1544" i="5"/>
  <c r="Q1544" i="5" s="1"/>
  <c r="O1544" i="5"/>
  <c r="W1544" i="5" s="1"/>
  <c r="P1544" i="5"/>
  <c r="R1544" i="5"/>
  <c r="S1544" i="5"/>
  <c r="U1544" i="5"/>
  <c r="V1544" i="5"/>
  <c r="X1544" i="5"/>
  <c r="N1545" i="5"/>
  <c r="Q1545" i="5" s="1"/>
  <c r="O1545" i="5"/>
  <c r="P1545" i="5"/>
  <c r="W1545" i="5" s="1"/>
  <c r="R1545" i="5"/>
  <c r="S1545" i="5"/>
  <c r="T1545" i="5"/>
  <c r="U1545" i="5"/>
  <c r="V1545" i="5"/>
  <c r="X1545" i="5"/>
  <c r="N1546" i="5"/>
  <c r="T1546" i="5" s="1"/>
  <c r="O1546" i="5"/>
  <c r="P1546" i="5"/>
  <c r="W1546" i="5" s="1"/>
  <c r="Q1546" i="5"/>
  <c r="R1546" i="5"/>
  <c r="S1546" i="5"/>
  <c r="U1546" i="5"/>
  <c r="V1546" i="5"/>
  <c r="X1546" i="5"/>
  <c r="N1547" i="5"/>
  <c r="Q1547" i="5" s="1"/>
  <c r="O1547" i="5"/>
  <c r="P1547" i="5"/>
  <c r="W1547" i="5" s="1"/>
  <c r="R1547" i="5"/>
  <c r="S1547" i="5"/>
  <c r="U1547" i="5"/>
  <c r="V1547" i="5"/>
  <c r="X1547" i="5"/>
  <c r="N1548" i="5"/>
  <c r="O1548" i="5"/>
  <c r="P1548" i="5"/>
  <c r="Q1548" i="5"/>
  <c r="R1548" i="5"/>
  <c r="S1548" i="5"/>
  <c r="T1548" i="5"/>
  <c r="U1548" i="5"/>
  <c r="V1548" i="5"/>
  <c r="W1548" i="5"/>
  <c r="X1548" i="5"/>
  <c r="N1549" i="5"/>
  <c r="Q1549" i="5" s="1"/>
  <c r="O1549" i="5"/>
  <c r="P1549" i="5"/>
  <c r="W1549" i="5" s="1"/>
  <c r="R1549" i="5"/>
  <c r="S1549" i="5"/>
  <c r="T1549" i="5"/>
  <c r="U1549" i="5"/>
  <c r="V1549" i="5"/>
  <c r="X1549" i="5"/>
  <c r="N1550" i="5"/>
  <c r="O1550" i="5"/>
  <c r="W1550" i="5" s="1"/>
  <c r="P1550" i="5"/>
  <c r="Q1550" i="5"/>
  <c r="R1550" i="5"/>
  <c r="S1550" i="5"/>
  <c r="T1550" i="5"/>
  <c r="U1550" i="5"/>
  <c r="V1550" i="5"/>
  <c r="X1550" i="5"/>
  <c r="N1551" i="5"/>
  <c r="O1551" i="5"/>
  <c r="P1551" i="5"/>
  <c r="Q1551" i="5"/>
  <c r="R1551" i="5"/>
  <c r="S1551" i="5"/>
  <c r="T1551" i="5"/>
  <c r="U1551" i="5"/>
  <c r="V1551" i="5"/>
  <c r="W1551" i="5"/>
  <c r="X1551" i="5"/>
  <c r="N1552" i="5"/>
  <c r="Q1552" i="5" s="1"/>
  <c r="O1552" i="5"/>
  <c r="W1552" i="5" s="1"/>
  <c r="P1552" i="5"/>
  <c r="R1552" i="5"/>
  <c r="S1552" i="5"/>
  <c r="U1552" i="5"/>
  <c r="V1552" i="5"/>
  <c r="X1552" i="5"/>
  <c r="N1553" i="5"/>
  <c r="Q1553" i="5" s="1"/>
  <c r="O1553" i="5"/>
  <c r="P1553" i="5"/>
  <c r="W1553" i="5" s="1"/>
  <c r="R1553" i="5"/>
  <c r="S1553" i="5"/>
  <c r="T1553" i="5"/>
  <c r="U1553" i="5"/>
  <c r="V1553" i="5"/>
  <c r="X1553" i="5"/>
  <c r="N1554" i="5"/>
  <c r="T1554" i="5" s="1"/>
  <c r="O1554" i="5"/>
  <c r="P1554" i="5"/>
  <c r="W1554" i="5" s="1"/>
  <c r="Q1554" i="5"/>
  <c r="R1554" i="5"/>
  <c r="S1554" i="5"/>
  <c r="U1554" i="5"/>
  <c r="V1554" i="5"/>
  <c r="X1554" i="5"/>
  <c r="N1555" i="5"/>
  <c r="Q1555" i="5" s="1"/>
  <c r="O1555" i="5"/>
  <c r="P1555" i="5"/>
  <c r="W1555" i="5" s="1"/>
  <c r="R1555" i="5"/>
  <c r="S1555" i="5"/>
  <c r="U1555" i="5"/>
  <c r="V1555" i="5"/>
  <c r="X1555" i="5"/>
  <c r="N1556" i="5"/>
  <c r="O1556" i="5"/>
  <c r="P1556" i="5"/>
  <c r="Q1556" i="5"/>
  <c r="R1556" i="5"/>
  <c r="S1556" i="5"/>
  <c r="T1556" i="5"/>
  <c r="U1556" i="5"/>
  <c r="V1556" i="5"/>
  <c r="W1556" i="5"/>
  <c r="X1556" i="5"/>
  <c r="N1557" i="5"/>
  <c r="Q1557" i="5" s="1"/>
  <c r="O1557" i="5"/>
  <c r="P1557" i="5"/>
  <c r="W1557" i="5" s="1"/>
  <c r="R1557" i="5"/>
  <c r="S1557" i="5"/>
  <c r="T1557" i="5"/>
  <c r="U1557" i="5"/>
  <c r="V1557" i="5"/>
  <c r="X1557" i="5"/>
  <c r="N1558" i="5"/>
  <c r="O1558" i="5"/>
  <c r="W1558" i="5" s="1"/>
  <c r="P1558" i="5"/>
  <c r="Q1558" i="5"/>
  <c r="R1558" i="5"/>
  <c r="S1558" i="5"/>
  <c r="T1558" i="5"/>
  <c r="U1558" i="5"/>
  <c r="V1558" i="5"/>
  <c r="X1558" i="5"/>
  <c r="N1559" i="5"/>
  <c r="O1559" i="5"/>
  <c r="P1559" i="5"/>
  <c r="Q1559" i="5"/>
  <c r="R1559" i="5"/>
  <c r="S1559" i="5"/>
  <c r="T1559" i="5"/>
  <c r="U1559" i="5"/>
  <c r="V1559" i="5"/>
  <c r="W1559" i="5"/>
  <c r="X1559" i="5"/>
  <c r="K1119" i="2"/>
  <c r="L1119" i="2"/>
  <c r="M1119" i="2"/>
  <c r="N1119" i="2" s="1"/>
  <c r="K1120" i="2"/>
  <c r="L1120" i="2"/>
  <c r="M1120" i="2"/>
  <c r="N1120" i="2" s="1"/>
  <c r="K1121" i="2"/>
  <c r="L1121" i="2"/>
  <c r="M1121" i="2"/>
  <c r="N1121" i="2" s="1"/>
  <c r="K1122" i="2"/>
  <c r="L1122" i="2"/>
  <c r="M1122" i="2"/>
  <c r="N1122" i="2" s="1"/>
  <c r="K1123" i="2"/>
  <c r="L1123" i="2"/>
  <c r="M1123" i="2"/>
  <c r="N1123" i="2" s="1"/>
  <c r="K1124" i="2"/>
  <c r="L1124" i="2"/>
  <c r="M1124" i="2"/>
  <c r="N1124" i="2" s="1"/>
  <c r="N1391" i="5"/>
  <c r="Q1391" i="5" s="1"/>
  <c r="O1391" i="5"/>
  <c r="P1391" i="5"/>
  <c r="R1391" i="5"/>
  <c r="S1391" i="5"/>
  <c r="T1391" i="5"/>
  <c r="U1391" i="5"/>
  <c r="V1391" i="5"/>
  <c r="W1391" i="5"/>
  <c r="X1391" i="5"/>
  <c r="N1392" i="5"/>
  <c r="O1392" i="5"/>
  <c r="P1392" i="5"/>
  <c r="Q1392" i="5"/>
  <c r="R1392" i="5"/>
  <c r="S1392" i="5"/>
  <c r="T1392" i="5"/>
  <c r="U1392" i="5"/>
  <c r="V1392" i="5"/>
  <c r="W1392" i="5"/>
  <c r="X1392" i="5"/>
  <c r="N1393" i="5"/>
  <c r="Q1393" i="5" s="1"/>
  <c r="O1393" i="5"/>
  <c r="P1393" i="5"/>
  <c r="R1393" i="5"/>
  <c r="S1393" i="5"/>
  <c r="U1393" i="5"/>
  <c r="V1393" i="5"/>
  <c r="W1393" i="5"/>
  <c r="X1393" i="5"/>
  <c r="N1394" i="5"/>
  <c r="O1394" i="5"/>
  <c r="P1394" i="5"/>
  <c r="Q1394" i="5"/>
  <c r="R1394" i="5"/>
  <c r="S1394" i="5"/>
  <c r="T1394" i="5"/>
  <c r="U1394" i="5"/>
  <c r="V1394" i="5"/>
  <c r="W1394" i="5"/>
  <c r="X1394" i="5"/>
  <c r="N1395" i="5"/>
  <c r="T1395" i="5" s="1"/>
  <c r="O1395" i="5"/>
  <c r="P1395" i="5"/>
  <c r="W1395" i="5" s="1"/>
  <c r="Q1395" i="5"/>
  <c r="R1395" i="5"/>
  <c r="S1395" i="5"/>
  <c r="U1395" i="5"/>
  <c r="V1395" i="5"/>
  <c r="X1395" i="5"/>
  <c r="N1396" i="5"/>
  <c r="Q1396" i="5" s="1"/>
  <c r="O1396" i="5"/>
  <c r="P1396" i="5"/>
  <c r="R1396" i="5"/>
  <c r="S1396" i="5"/>
  <c r="U1396" i="5"/>
  <c r="V1396" i="5"/>
  <c r="W1396" i="5"/>
  <c r="X1396" i="5"/>
  <c r="N1397" i="5"/>
  <c r="Q1397" i="5" s="1"/>
  <c r="O1397" i="5"/>
  <c r="P1397" i="5"/>
  <c r="W1397" i="5" s="1"/>
  <c r="R1397" i="5"/>
  <c r="S1397" i="5"/>
  <c r="T1397" i="5"/>
  <c r="U1397" i="5"/>
  <c r="V1397" i="5"/>
  <c r="X1397" i="5"/>
  <c r="N1398" i="5"/>
  <c r="O1398" i="5"/>
  <c r="P1398" i="5"/>
  <c r="Q1398" i="5"/>
  <c r="R1398" i="5"/>
  <c r="S1398" i="5"/>
  <c r="T1398" i="5"/>
  <c r="U1398" i="5"/>
  <c r="V1398" i="5"/>
  <c r="W1398" i="5"/>
  <c r="X1398" i="5"/>
  <c r="N1399" i="5"/>
  <c r="Q1399" i="5" s="1"/>
  <c r="O1399" i="5"/>
  <c r="P1399" i="5"/>
  <c r="W1399" i="5" s="1"/>
  <c r="R1399" i="5"/>
  <c r="S1399" i="5"/>
  <c r="T1399" i="5"/>
  <c r="U1399" i="5"/>
  <c r="V1399" i="5"/>
  <c r="X1399" i="5"/>
  <c r="N1400" i="5"/>
  <c r="T1400" i="5" s="1"/>
  <c r="O1400" i="5"/>
  <c r="P1400" i="5"/>
  <c r="Q1400" i="5"/>
  <c r="R1400" i="5"/>
  <c r="S1400" i="5"/>
  <c r="U1400" i="5"/>
  <c r="V1400" i="5"/>
  <c r="W1400" i="5"/>
  <c r="X1400" i="5"/>
  <c r="N1401" i="5"/>
  <c r="Q1401" i="5" s="1"/>
  <c r="O1401" i="5"/>
  <c r="P1401" i="5"/>
  <c r="R1401" i="5"/>
  <c r="S1401" i="5"/>
  <c r="U1401" i="5"/>
  <c r="V1401" i="5"/>
  <c r="W1401" i="5"/>
  <c r="X1401" i="5"/>
  <c r="N1402" i="5"/>
  <c r="O1402" i="5"/>
  <c r="P1402" i="5"/>
  <c r="Q1402" i="5"/>
  <c r="R1402" i="5"/>
  <c r="S1402" i="5"/>
  <c r="T1402" i="5"/>
  <c r="U1402" i="5"/>
  <c r="V1402" i="5"/>
  <c r="W1402" i="5"/>
  <c r="X1402" i="5"/>
  <c r="N1403" i="5"/>
  <c r="T1403" i="5" s="1"/>
  <c r="O1403" i="5"/>
  <c r="P1403" i="5"/>
  <c r="W1403" i="5" s="1"/>
  <c r="Q1403" i="5"/>
  <c r="R1403" i="5"/>
  <c r="S1403" i="5"/>
  <c r="U1403" i="5"/>
  <c r="V1403" i="5"/>
  <c r="X1403" i="5"/>
  <c r="N1404" i="5"/>
  <c r="Q1404" i="5" s="1"/>
  <c r="O1404" i="5"/>
  <c r="P1404" i="5"/>
  <c r="R1404" i="5"/>
  <c r="S1404" i="5"/>
  <c r="U1404" i="5"/>
  <c r="V1404" i="5"/>
  <c r="W1404" i="5"/>
  <c r="X1404" i="5"/>
  <c r="N1405" i="5"/>
  <c r="T1405" i="5" s="1"/>
  <c r="O1405" i="5"/>
  <c r="P1405" i="5"/>
  <c r="W1405" i="5" s="1"/>
  <c r="R1405" i="5"/>
  <c r="S1405" i="5"/>
  <c r="U1405" i="5"/>
  <c r="V1405" i="5"/>
  <c r="X1405" i="5"/>
  <c r="N1406" i="5"/>
  <c r="Q1406" i="5" s="1"/>
  <c r="O1406" i="5"/>
  <c r="P1406" i="5"/>
  <c r="R1406" i="5"/>
  <c r="S1406" i="5"/>
  <c r="U1406" i="5"/>
  <c r="V1406" i="5"/>
  <c r="W1406" i="5"/>
  <c r="X1406" i="5"/>
  <c r="N1407" i="5"/>
  <c r="Q1407" i="5" s="1"/>
  <c r="O1407" i="5"/>
  <c r="P1407" i="5"/>
  <c r="W1407" i="5" s="1"/>
  <c r="R1407" i="5"/>
  <c r="S1407" i="5"/>
  <c r="T1407" i="5"/>
  <c r="U1407" i="5"/>
  <c r="V1407" i="5"/>
  <c r="X1407" i="5"/>
  <c r="N1408" i="5"/>
  <c r="T1408" i="5" s="1"/>
  <c r="O1408" i="5"/>
  <c r="P1408" i="5"/>
  <c r="Q1408" i="5"/>
  <c r="R1408" i="5"/>
  <c r="S1408" i="5"/>
  <c r="U1408" i="5"/>
  <c r="V1408" i="5"/>
  <c r="W1408" i="5"/>
  <c r="X1408" i="5"/>
  <c r="N1409" i="5"/>
  <c r="Q1409" i="5" s="1"/>
  <c r="O1409" i="5"/>
  <c r="P1409" i="5"/>
  <c r="R1409" i="5"/>
  <c r="S1409" i="5"/>
  <c r="U1409" i="5"/>
  <c r="V1409" i="5"/>
  <c r="W1409" i="5"/>
  <c r="X1409" i="5"/>
  <c r="N1410" i="5"/>
  <c r="O1410" i="5"/>
  <c r="P1410" i="5"/>
  <c r="Q1410" i="5"/>
  <c r="R1410" i="5"/>
  <c r="S1410" i="5"/>
  <c r="T1410" i="5"/>
  <c r="U1410" i="5"/>
  <c r="V1410" i="5"/>
  <c r="W1410" i="5"/>
  <c r="X1410" i="5"/>
  <c r="N1411" i="5"/>
  <c r="T1411" i="5" s="1"/>
  <c r="O1411" i="5"/>
  <c r="P1411" i="5"/>
  <c r="W1411" i="5" s="1"/>
  <c r="Q1411" i="5"/>
  <c r="R1411" i="5"/>
  <c r="S1411" i="5"/>
  <c r="U1411" i="5"/>
  <c r="V1411" i="5"/>
  <c r="X1411" i="5"/>
  <c r="N1412" i="5"/>
  <c r="Q1412" i="5" s="1"/>
  <c r="O1412" i="5"/>
  <c r="P1412" i="5"/>
  <c r="R1412" i="5"/>
  <c r="S1412" i="5"/>
  <c r="U1412" i="5"/>
  <c r="V1412" i="5"/>
  <c r="W1412" i="5"/>
  <c r="X1412" i="5"/>
  <c r="N1413" i="5"/>
  <c r="T1413" i="5" s="1"/>
  <c r="O1413" i="5"/>
  <c r="P1413" i="5"/>
  <c r="W1413" i="5" s="1"/>
  <c r="R1413" i="5"/>
  <c r="S1413" i="5"/>
  <c r="U1413" i="5"/>
  <c r="V1413" i="5"/>
  <c r="X1413" i="5"/>
  <c r="K1117" i="2"/>
  <c r="L1117" i="2"/>
  <c r="M1117" i="2"/>
  <c r="K1118" i="2"/>
  <c r="L1118" i="2"/>
  <c r="M1118" i="2"/>
  <c r="N1118" i="2" s="1"/>
  <c r="K1116" i="2"/>
  <c r="L1116" i="2"/>
  <c r="M1116" i="2"/>
  <c r="N1368" i="5"/>
  <c r="Q1368" i="5" s="1"/>
  <c r="O1368" i="5"/>
  <c r="P1368" i="5"/>
  <c r="W1368" i="5" s="1"/>
  <c r="R1368" i="5"/>
  <c r="S1368" i="5"/>
  <c r="U1368" i="5"/>
  <c r="V1368" i="5"/>
  <c r="X1368" i="5"/>
  <c r="N1369" i="5"/>
  <c r="T1369" i="5" s="1"/>
  <c r="O1369" i="5"/>
  <c r="P1369" i="5"/>
  <c r="R1369" i="5"/>
  <c r="S1369" i="5"/>
  <c r="U1369" i="5"/>
  <c r="V1369" i="5"/>
  <c r="X1369" i="5"/>
  <c r="N1370" i="5"/>
  <c r="Q1370" i="5" s="1"/>
  <c r="O1370" i="5"/>
  <c r="W1370" i="5" s="1"/>
  <c r="P1370" i="5"/>
  <c r="R1370" i="5"/>
  <c r="S1370" i="5"/>
  <c r="U1370" i="5"/>
  <c r="V1370" i="5"/>
  <c r="X1370" i="5"/>
  <c r="N1371" i="5"/>
  <c r="Q1371" i="5" s="1"/>
  <c r="O1371" i="5"/>
  <c r="P1371" i="5"/>
  <c r="R1371" i="5"/>
  <c r="S1371" i="5"/>
  <c r="U1371" i="5"/>
  <c r="V1371" i="5"/>
  <c r="X1371" i="5"/>
  <c r="N1372" i="5"/>
  <c r="T1372" i="5" s="1"/>
  <c r="O1372" i="5"/>
  <c r="P1372" i="5"/>
  <c r="R1372" i="5"/>
  <c r="S1372" i="5"/>
  <c r="U1372" i="5"/>
  <c r="V1372" i="5"/>
  <c r="X1372" i="5"/>
  <c r="N1373" i="5"/>
  <c r="Q1373" i="5" s="1"/>
  <c r="O1373" i="5"/>
  <c r="W1373" i="5" s="1"/>
  <c r="P1373" i="5"/>
  <c r="R1373" i="5"/>
  <c r="S1373" i="5"/>
  <c r="U1373" i="5"/>
  <c r="V1373" i="5"/>
  <c r="X1373" i="5"/>
  <c r="N1374" i="5"/>
  <c r="Q1374" i="5" s="1"/>
  <c r="O1374" i="5"/>
  <c r="P1374" i="5"/>
  <c r="R1374" i="5"/>
  <c r="S1374" i="5"/>
  <c r="U1374" i="5"/>
  <c r="V1374" i="5"/>
  <c r="X1374" i="5"/>
  <c r="N1375" i="5"/>
  <c r="Q1375" i="5" s="1"/>
  <c r="O1375" i="5"/>
  <c r="P1375" i="5"/>
  <c r="R1375" i="5"/>
  <c r="S1375" i="5"/>
  <c r="T1375" i="5"/>
  <c r="U1375" i="5"/>
  <c r="V1375" i="5"/>
  <c r="X1375" i="5"/>
  <c r="N1376" i="5"/>
  <c r="Q1376" i="5" s="1"/>
  <c r="O1376" i="5"/>
  <c r="P1376" i="5"/>
  <c r="R1376" i="5"/>
  <c r="S1376" i="5"/>
  <c r="T1376" i="5"/>
  <c r="U1376" i="5"/>
  <c r="V1376" i="5"/>
  <c r="X1376" i="5"/>
  <c r="N1377" i="5"/>
  <c r="O1377" i="5"/>
  <c r="W1377" i="5" s="1"/>
  <c r="P1377" i="5"/>
  <c r="R1377" i="5"/>
  <c r="S1377" i="5"/>
  <c r="U1377" i="5"/>
  <c r="V1377" i="5"/>
  <c r="X1377" i="5"/>
  <c r="N1378" i="5"/>
  <c r="Q1378" i="5" s="1"/>
  <c r="O1378" i="5"/>
  <c r="W1378" i="5" s="1"/>
  <c r="P1378" i="5"/>
  <c r="R1378" i="5"/>
  <c r="S1378" i="5"/>
  <c r="U1378" i="5"/>
  <c r="V1378" i="5"/>
  <c r="X1378" i="5"/>
  <c r="N1379" i="5"/>
  <c r="O1379" i="5"/>
  <c r="P1379" i="5"/>
  <c r="Q1379" i="5"/>
  <c r="R1379" i="5"/>
  <c r="S1379" i="5"/>
  <c r="T1379" i="5"/>
  <c r="U1379" i="5"/>
  <c r="V1379" i="5"/>
  <c r="W1379" i="5"/>
  <c r="X1379" i="5"/>
  <c r="N1380" i="5"/>
  <c r="T1380" i="5" s="1"/>
  <c r="O1380" i="5"/>
  <c r="P1380" i="5"/>
  <c r="R1380" i="5"/>
  <c r="S1380" i="5"/>
  <c r="U1380" i="5"/>
  <c r="V1380" i="5"/>
  <c r="X1380" i="5"/>
  <c r="N1381" i="5"/>
  <c r="Q1381" i="5" s="1"/>
  <c r="O1381" i="5"/>
  <c r="P1381" i="5"/>
  <c r="R1381" i="5"/>
  <c r="S1381" i="5"/>
  <c r="U1381" i="5"/>
  <c r="V1381" i="5"/>
  <c r="X1381" i="5"/>
  <c r="N1382" i="5"/>
  <c r="O1382" i="5"/>
  <c r="P1382" i="5"/>
  <c r="R1382" i="5"/>
  <c r="S1382" i="5"/>
  <c r="U1382" i="5"/>
  <c r="V1382" i="5"/>
  <c r="X1382" i="5"/>
  <c r="N1383" i="5"/>
  <c r="O1383" i="5"/>
  <c r="P1383" i="5"/>
  <c r="R1383" i="5"/>
  <c r="S1383" i="5"/>
  <c r="U1383" i="5"/>
  <c r="V1383" i="5"/>
  <c r="X1383" i="5"/>
  <c r="N1384" i="5"/>
  <c r="Q1384" i="5" s="1"/>
  <c r="O1384" i="5"/>
  <c r="P1384" i="5"/>
  <c r="R1384" i="5"/>
  <c r="S1384" i="5"/>
  <c r="U1384" i="5"/>
  <c r="V1384" i="5"/>
  <c r="W1384" i="5"/>
  <c r="X1384" i="5"/>
  <c r="N1385" i="5"/>
  <c r="Q1385" i="5" s="1"/>
  <c r="O1385" i="5"/>
  <c r="P1385" i="5"/>
  <c r="R1385" i="5"/>
  <c r="S1385" i="5"/>
  <c r="T1385" i="5"/>
  <c r="U1385" i="5"/>
  <c r="V1385" i="5"/>
  <c r="W1385" i="5"/>
  <c r="X1385" i="5"/>
  <c r="N1386" i="5"/>
  <c r="Q1386" i="5" s="1"/>
  <c r="O1386" i="5"/>
  <c r="P1386" i="5"/>
  <c r="R1386" i="5"/>
  <c r="S1386" i="5"/>
  <c r="U1386" i="5"/>
  <c r="V1386" i="5"/>
  <c r="X1386" i="5"/>
  <c r="N1387" i="5"/>
  <c r="O1387" i="5"/>
  <c r="P1387" i="5"/>
  <c r="W1387" i="5" s="1"/>
  <c r="R1387" i="5"/>
  <c r="S1387" i="5"/>
  <c r="U1387" i="5"/>
  <c r="V1387" i="5"/>
  <c r="X1387" i="5"/>
  <c r="N1388" i="5"/>
  <c r="T1388" i="5" s="1"/>
  <c r="O1388" i="5"/>
  <c r="P1388" i="5"/>
  <c r="R1388" i="5"/>
  <c r="S1388" i="5"/>
  <c r="U1388" i="5"/>
  <c r="V1388" i="5"/>
  <c r="X1388" i="5"/>
  <c r="N1389" i="5"/>
  <c r="Q1389" i="5" s="1"/>
  <c r="O1389" i="5"/>
  <c r="W1389" i="5" s="1"/>
  <c r="P1389" i="5"/>
  <c r="R1389" i="5"/>
  <c r="S1389" i="5"/>
  <c r="U1389" i="5"/>
  <c r="V1389" i="5"/>
  <c r="X1389" i="5"/>
  <c r="N1390" i="5"/>
  <c r="Q1390" i="5" s="1"/>
  <c r="O1390" i="5"/>
  <c r="P1390" i="5"/>
  <c r="R1390" i="5"/>
  <c r="S1390" i="5"/>
  <c r="U1390" i="5"/>
  <c r="V1390" i="5"/>
  <c r="X1390" i="5"/>
  <c r="N1250" i="5"/>
  <c r="Q1250" i="5" s="1"/>
  <c r="O1250" i="5"/>
  <c r="P1250" i="5"/>
  <c r="R1250" i="5"/>
  <c r="S1250" i="5"/>
  <c r="U1250" i="5"/>
  <c r="V1250" i="5"/>
  <c r="X1250" i="5"/>
  <c r="N1251" i="5"/>
  <c r="Q1251" i="5" s="1"/>
  <c r="O1251" i="5"/>
  <c r="P1251" i="5"/>
  <c r="R1251" i="5"/>
  <c r="S1251" i="5"/>
  <c r="U1251" i="5"/>
  <c r="V1251" i="5"/>
  <c r="X1251" i="5"/>
  <c r="N1252" i="5"/>
  <c r="O1252" i="5"/>
  <c r="W1252" i="5" s="1"/>
  <c r="P1252" i="5"/>
  <c r="R1252" i="5"/>
  <c r="S1252" i="5"/>
  <c r="U1252" i="5"/>
  <c r="V1252" i="5"/>
  <c r="X1252" i="5"/>
  <c r="N1253" i="5"/>
  <c r="Q1253" i="5" s="1"/>
  <c r="O1253" i="5"/>
  <c r="P1253" i="5"/>
  <c r="R1253" i="5"/>
  <c r="S1253" i="5"/>
  <c r="U1253" i="5"/>
  <c r="V1253" i="5"/>
  <c r="X1253" i="5"/>
  <c r="N1254" i="5"/>
  <c r="T1254" i="5" s="1"/>
  <c r="O1254" i="5"/>
  <c r="P1254" i="5"/>
  <c r="R1254" i="5"/>
  <c r="S1254" i="5"/>
  <c r="U1254" i="5"/>
  <c r="V1254" i="5"/>
  <c r="W1254" i="5"/>
  <c r="X1254" i="5"/>
  <c r="N1255" i="5"/>
  <c r="Q1255" i="5" s="1"/>
  <c r="O1255" i="5"/>
  <c r="P1255" i="5"/>
  <c r="R1255" i="5"/>
  <c r="S1255" i="5"/>
  <c r="U1255" i="5"/>
  <c r="V1255" i="5"/>
  <c r="X1255" i="5"/>
  <c r="N1256" i="5"/>
  <c r="O1256" i="5"/>
  <c r="P1256" i="5"/>
  <c r="R1256" i="5"/>
  <c r="S1256" i="5"/>
  <c r="U1256" i="5"/>
  <c r="V1256" i="5"/>
  <c r="W1256" i="5"/>
  <c r="X1256" i="5"/>
  <c r="N1257" i="5"/>
  <c r="Q1257" i="5" s="1"/>
  <c r="O1257" i="5"/>
  <c r="P1257" i="5"/>
  <c r="R1257" i="5"/>
  <c r="S1257" i="5"/>
  <c r="T1257" i="5"/>
  <c r="U1257" i="5"/>
  <c r="V1257" i="5"/>
  <c r="X1257" i="5"/>
  <c r="N1258" i="5"/>
  <c r="Q1258" i="5" s="1"/>
  <c r="O1258" i="5"/>
  <c r="P1258" i="5"/>
  <c r="W1258" i="5" s="1"/>
  <c r="R1258" i="5"/>
  <c r="S1258" i="5"/>
  <c r="U1258" i="5"/>
  <c r="V1258" i="5"/>
  <c r="X1258" i="5"/>
  <c r="N1259" i="5"/>
  <c r="Q1259" i="5" s="1"/>
  <c r="O1259" i="5"/>
  <c r="P1259" i="5"/>
  <c r="R1259" i="5"/>
  <c r="S1259" i="5"/>
  <c r="U1259" i="5"/>
  <c r="V1259" i="5"/>
  <c r="W1259" i="5"/>
  <c r="X1259" i="5"/>
  <c r="N1260" i="5"/>
  <c r="Q1260" i="5" s="1"/>
  <c r="O1260" i="5"/>
  <c r="P1260" i="5"/>
  <c r="R1260" i="5"/>
  <c r="S1260" i="5"/>
  <c r="T1260" i="5"/>
  <c r="U1260" i="5"/>
  <c r="V1260" i="5"/>
  <c r="X1260" i="5"/>
  <c r="N1261" i="5"/>
  <c r="O1261" i="5"/>
  <c r="P1261" i="5"/>
  <c r="W1261" i="5" s="1"/>
  <c r="R1261" i="5"/>
  <c r="S1261" i="5"/>
  <c r="U1261" i="5"/>
  <c r="V1261" i="5"/>
  <c r="X1261" i="5"/>
  <c r="N1262" i="5"/>
  <c r="Q1262" i="5" s="1"/>
  <c r="O1262" i="5"/>
  <c r="P1262" i="5"/>
  <c r="R1262" i="5"/>
  <c r="S1262" i="5"/>
  <c r="U1262" i="5"/>
  <c r="V1262" i="5"/>
  <c r="X1262" i="5"/>
  <c r="N1263" i="5"/>
  <c r="Q1263" i="5" s="1"/>
  <c r="O1263" i="5"/>
  <c r="P1263" i="5"/>
  <c r="R1263" i="5"/>
  <c r="S1263" i="5"/>
  <c r="U1263" i="5"/>
  <c r="V1263" i="5"/>
  <c r="X1263" i="5"/>
  <c r="N1264" i="5"/>
  <c r="Q1264" i="5" s="1"/>
  <c r="O1264" i="5"/>
  <c r="P1264" i="5"/>
  <c r="R1264" i="5"/>
  <c r="S1264" i="5"/>
  <c r="U1264" i="5"/>
  <c r="V1264" i="5"/>
  <c r="X1264" i="5"/>
  <c r="N1265" i="5"/>
  <c r="O1265" i="5"/>
  <c r="P1265" i="5"/>
  <c r="R1265" i="5"/>
  <c r="S1265" i="5"/>
  <c r="U1265" i="5"/>
  <c r="V1265" i="5"/>
  <c r="X1265" i="5"/>
  <c r="N1266" i="5"/>
  <c r="Q1266" i="5" s="1"/>
  <c r="O1266" i="5"/>
  <c r="P1266" i="5"/>
  <c r="R1266" i="5"/>
  <c r="S1266" i="5"/>
  <c r="U1266" i="5"/>
  <c r="V1266" i="5"/>
  <c r="X1266" i="5"/>
  <c r="N1267" i="5"/>
  <c r="Q1267" i="5" s="1"/>
  <c r="O1267" i="5"/>
  <c r="P1267" i="5"/>
  <c r="R1267" i="5"/>
  <c r="S1267" i="5"/>
  <c r="U1267" i="5"/>
  <c r="V1267" i="5"/>
  <c r="X1267" i="5"/>
  <c r="N1268" i="5"/>
  <c r="Q1268" i="5" s="1"/>
  <c r="O1268" i="5"/>
  <c r="W1268" i="5" s="1"/>
  <c r="P1268" i="5"/>
  <c r="R1268" i="5"/>
  <c r="S1268" i="5"/>
  <c r="U1268" i="5"/>
  <c r="V1268" i="5"/>
  <c r="X1268" i="5"/>
  <c r="N1269" i="5"/>
  <c r="Q1269" i="5" s="1"/>
  <c r="O1269" i="5"/>
  <c r="W1269" i="5" s="1"/>
  <c r="P1269" i="5"/>
  <c r="R1269" i="5"/>
  <c r="S1269" i="5"/>
  <c r="U1269" i="5"/>
  <c r="V1269" i="5"/>
  <c r="X1269" i="5"/>
  <c r="N1270" i="5"/>
  <c r="Q1270" i="5" s="1"/>
  <c r="O1270" i="5"/>
  <c r="P1270" i="5"/>
  <c r="W1270" i="5" s="1"/>
  <c r="R1270" i="5"/>
  <c r="S1270" i="5"/>
  <c r="T1270" i="5"/>
  <c r="U1270" i="5"/>
  <c r="V1270" i="5"/>
  <c r="X1270" i="5"/>
  <c r="N1271" i="5"/>
  <c r="Q1271" i="5" s="1"/>
  <c r="O1271" i="5"/>
  <c r="P1271" i="5"/>
  <c r="R1271" i="5"/>
  <c r="S1271" i="5"/>
  <c r="U1271" i="5"/>
  <c r="V1271" i="5"/>
  <c r="W1271" i="5"/>
  <c r="X1271" i="5"/>
  <c r="N1272" i="5"/>
  <c r="Q1272" i="5" s="1"/>
  <c r="O1272" i="5"/>
  <c r="P1272" i="5"/>
  <c r="R1272" i="5"/>
  <c r="S1272" i="5"/>
  <c r="U1272" i="5"/>
  <c r="V1272" i="5"/>
  <c r="X1272" i="5"/>
  <c r="N1273" i="5"/>
  <c r="T1273" i="5" s="1"/>
  <c r="O1273" i="5"/>
  <c r="P1273" i="5"/>
  <c r="R1273" i="5"/>
  <c r="S1273" i="5"/>
  <c r="U1273" i="5"/>
  <c r="V1273" i="5"/>
  <c r="X1273" i="5"/>
  <c r="N1274" i="5"/>
  <c r="Q1274" i="5" s="1"/>
  <c r="O1274" i="5"/>
  <c r="P1274" i="5"/>
  <c r="R1274" i="5"/>
  <c r="S1274" i="5"/>
  <c r="U1274" i="5"/>
  <c r="V1274" i="5"/>
  <c r="X1274" i="5"/>
  <c r="N1275" i="5"/>
  <c r="Q1275" i="5" s="1"/>
  <c r="O1275" i="5"/>
  <c r="P1275" i="5"/>
  <c r="R1275" i="5"/>
  <c r="S1275" i="5"/>
  <c r="U1275" i="5"/>
  <c r="V1275" i="5"/>
  <c r="X1275" i="5"/>
  <c r="N1276" i="5"/>
  <c r="Q1276" i="5" s="1"/>
  <c r="O1276" i="5"/>
  <c r="P1276" i="5"/>
  <c r="R1276" i="5"/>
  <c r="S1276" i="5"/>
  <c r="U1276" i="5"/>
  <c r="V1276" i="5"/>
  <c r="X1276" i="5"/>
  <c r="N1277" i="5"/>
  <c r="Q1277" i="5" s="1"/>
  <c r="O1277" i="5"/>
  <c r="P1277" i="5"/>
  <c r="W1277" i="5" s="1"/>
  <c r="R1277" i="5"/>
  <c r="S1277" i="5"/>
  <c r="U1277" i="5"/>
  <c r="V1277" i="5"/>
  <c r="X1277" i="5"/>
  <c r="N1278" i="5"/>
  <c r="O1278" i="5"/>
  <c r="P1278" i="5"/>
  <c r="W1278" i="5" s="1"/>
  <c r="R1278" i="5"/>
  <c r="S1278" i="5"/>
  <c r="U1278" i="5"/>
  <c r="V1278" i="5"/>
  <c r="X1278" i="5"/>
  <c r="N1279" i="5"/>
  <c r="Q1279" i="5" s="1"/>
  <c r="O1279" i="5"/>
  <c r="P1279" i="5"/>
  <c r="W1279" i="5" s="1"/>
  <c r="R1279" i="5"/>
  <c r="S1279" i="5"/>
  <c r="U1279" i="5"/>
  <c r="V1279" i="5"/>
  <c r="X1279" i="5"/>
  <c r="N1280" i="5"/>
  <c r="Q1280" i="5" s="1"/>
  <c r="O1280" i="5"/>
  <c r="P1280" i="5"/>
  <c r="R1280" i="5"/>
  <c r="S1280" i="5"/>
  <c r="U1280" i="5"/>
  <c r="V1280" i="5"/>
  <c r="X1280" i="5"/>
  <c r="N1281" i="5"/>
  <c r="T1281" i="5" s="1"/>
  <c r="O1281" i="5"/>
  <c r="P1281" i="5"/>
  <c r="R1281" i="5"/>
  <c r="S1281" i="5"/>
  <c r="U1281" i="5"/>
  <c r="V1281" i="5"/>
  <c r="X1281" i="5"/>
  <c r="N1282" i="5"/>
  <c r="Q1282" i="5" s="1"/>
  <c r="O1282" i="5"/>
  <c r="P1282" i="5"/>
  <c r="R1282" i="5"/>
  <c r="S1282" i="5"/>
  <c r="U1282" i="5"/>
  <c r="V1282" i="5"/>
  <c r="X1282" i="5"/>
  <c r="N1283" i="5"/>
  <c r="Q1283" i="5" s="1"/>
  <c r="O1283" i="5"/>
  <c r="P1283" i="5"/>
  <c r="R1283" i="5"/>
  <c r="S1283" i="5"/>
  <c r="U1283" i="5"/>
  <c r="V1283" i="5"/>
  <c r="X1283" i="5"/>
  <c r="N1284" i="5"/>
  <c r="Q1284" i="5" s="1"/>
  <c r="O1284" i="5"/>
  <c r="W1284" i="5" s="1"/>
  <c r="P1284" i="5"/>
  <c r="R1284" i="5"/>
  <c r="S1284" i="5"/>
  <c r="U1284" i="5"/>
  <c r="V1284" i="5"/>
  <c r="X1284" i="5"/>
  <c r="N1285" i="5"/>
  <c r="O1285" i="5"/>
  <c r="W1285" i="5" s="1"/>
  <c r="P1285" i="5"/>
  <c r="R1285" i="5"/>
  <c r="S1285" i="5"/>
  <c r="U1285" i="5"/>
  <c r="V1285" i="5"/>
  <c r="X1285" i="5"/>
  <c r="N1286" i="5"/>
  <c r="Q1286" i="5" s="1"/>
  <c r="O1286" i="5"/>
  <c r="P1286" i="5"/>
  <c r="R1286" i="5"/>
  <c r="S1286" i="5"/>
  <c r="U1286" i="5"/>
  <c r="V1286" i="5"/>
  <c r="W1286" i="5"/>
  <c r="X1286" i="5"/>
  <c r="N1287" i="5"/>
  <c r="Q1287" i="5" s="1"/>
  <c r="O1287" i="5"/>
  <c r="P1287" i="5"/>
  <c r="R1287" i="5"/>
  <c r="S1287" i="5"/>
  <c r="U1287" i="5"/>
  <c r="V1287" i="5"/>
  <c r="X1287" i="5"/>
  <c r="N1288" i="5"/>
  <c r="Q1288" i="5" s="1"/>
  <c r="O1288" i="5"/>
  <c r="P1288" i="5"/>
  <c r="W1288" i="5" s="1"/>
  <c r="R1288" i="5"/>
  <c r="S1288" i="5"/>
  <c r="U1288" i="5"/>
  <c r="V1288" i="5"/>
  <c r="X1288" i="5"/>
  <c r="N1289" i="5"/>
  <c r="O1289" i="5"/>
  <c r="P1289" i="5"/>
  <c r="R1289" i="5"/>
  <c r="S1289" i="5"/>
  <c r="U1289" i="5"/>
  <c r="V1289" i="5"/>
  <c r="X1289" i="5"/>
  <c r="N1290" i="5"/>
  <c r="Q1290" i="5" s="1"/>
  <c r="O1290" i="5"/>
  <c r="P1290" i="5"/>
  <c r="R1290" i="5"/>
  <c r="S1290" i="5"/>
  <c r="U1290" i="5"/>
  <c r="V1290" i="5"/>
  <c r="X1290" i="5"/>
  <c r="N1291" i="5"/>
  <c r="O1291" i="5"/>
  <c r="P1291" i="5"/>
  <c r="R1291" i="5"/>
  <c r="S1291" i="5"/>
  <c r="U1291" i="5"/>
  <c r="V1291" i="5"/>
  <c r="X1291" i="5"/>
  <c r="N1292" i="5"/>
  <c r="Q1292" i="5" s="1"/>
  <c r="O1292" i="5"/>
  <c r="P1292" i="5"/>
  <c r="R1292" i="5"/>
  <c r="S1292" i="5"/>
  <c r="U1292" i="5"/>
  <c r="V1292" i="5"/>
  <c r="X1292" i="5"/>
  <c r="N1293" i="5"/>
  <c r="Q1293" i="5" s="1"/>
  <c r="O1293" i="5"/>
  <c r="P1293" i="5"/>
  <c r="W1293" i="5" s="1"/>
  <c r="R1293" i="5"/>
  <c r="S1293" i="5"/>
  <c r="U1293" i="5"/>
  <c r="V1293" i="5"/>
  <c r="X1293" i="5"/>
  <c r="N1294" i="5"/>
  <c r="Q1294" i="5" s="1"/>
  <c r="O1294" i="5"/>
  <c r="P1294" i="5"/>
  <c r="W1294" i="5" s="1"/>
  <c r="R1294" i="5"/>
  <c r="S1294" i="5"/>
  <c r="U1294" i="5"/>
  <c r="V1294" i="5"/>
  <c r="X1294" i="5"/>
  <c r="N1295" i="5"/>
  <c r="Q1295" i="5" s="1"/>
  <c r="O1295" i="5"/>
  <c r="P1295" i="5"/>
  <c r="R1295" i="5"/>
  <c r="S1295" i="5"/>
  <c r="U1295" i="5"/>
  <c r="V1295" i="5"/>
  <c r="X1295" i="5"/>
  <c r="N1296" i="5"/>
  <c r="O1296" i="5"/>
  <c r="W1296" i="5" s="1"/>
  <c r="P1296" i="5"/>
  <c r="R1296" i="5"/>
  <c r="S1296" i="5"/>
  <c r="U1296" i="5"/>
  <c r="V1296" i="5"/>
  <c r="X1296" i="5"/>
  <c r="N1297" i="5"/>
  <c r="T1297" i="5" s="1"/>
  <c r="O1297" i="5"/>
  <c r="P1297" i="5"/>
  <c r="R1297" i="5"/>
  <c r="S1297" i="5"/>
  <c r="U1297" i="5"/>
  <c r="V1297" i="5"/>
  <c r="X1297" i="5"/>
  <c r="N1298" i="5"/>
  <c r="Q1298" i="5" s="1"/>
  <c r="O1298" i="5"/>
  <c r="P1298" i="5"/>
  <c r="R1298" i="5"/>
  <c r="S1298" i="5"/>
  <c r="U1298" i="5"/>
  <c r="V1298" i="5"/>
  <c r="X1298" i="5"/>
  <c r="N1299" i="5"/>
  <c r="Q1299" i="5" s="1"/>
  <c r="O1299" i="5"/>
  <c r="P1299" i="5"/>
  <c r="R1299" i="5"/>
  <c r="S1299" i="5"/>
  <c r="U1299" i="5"/>
  <c r="V1299" i="5"/>
  <c r="X1299" i="5"/>
  <c r="N1300" i="5"/>
  <c r="Q1300" i="5" s="1"/>
  <c r="O1300" i="5"/>
  <c r="W1300" i="5" s="1"/>
  <c r="P1300" i="5"/>
  <c r="R1300" i="5"/>
  <c r="S1300" i="5"/>
  <c r="U1300" i="5"/>
  <c r="V1300" i="5"/>
  <c r="X1300" i="5"/>
  <c r="N1301" i="5"/>
  <c r="Q1301" i="5" s="1"/>
  <c r="O1301" i="5"/>
  <c r="W1301" i="5" s="1"/>
  <c r="P1301" i="5"/>
  <c r="R1301" i="5"/>
  <c r="S1301" i="5"/>
  <c r="U1301" i="5"/>
  <c r="V1301" i="5"/>
  <c r="X1301" i="5"/>
  <c r="N1302" i="5"/>
  <c r="Q1302" i="5" s="1"/>
  <c r="O1302" i="5"/>
  <c r="P1302" i="5"/>
  <c r="R1302" i="5"/>
  <c r="S1302" i="5"/>
  <c r="U1302" i="5"/>
  <c r="V1302" i="5"/>
  <c r="W1302" i="5"/>
  <c r="X1302" i="5"/>
  <c r="N1303" i="5"/>
  <c r="Q1303" i="5" s="1"/>
  <c r="O1303" i="5"/>
  <c r="P1303" i="5"/>
  <c r="W1303" i="5" s="1"/>
  <c r="R1303" i="5"/>
  <c r="S1303" i="5"/>
  <c r="U1303" i="5"/>
  <c r="V1303" i="5"/>
  <c r="X1303" i="5"/>
  <c r="N1304" i="5"/>
  <c r="Q1304" i="5" s="1"/>
  <c r="O1304" i="5"/>
  <c r="P1304" i="5"/>
  <c r="W1304" i="5" s="1"/>
  <c r="R1304" i="5"/>
  <c r="S1304" i="5"/>
  <c r="T1304" i="5"/>
  <c r="U1304" i="5"/>
  <c r="V1304" i="5"/>
  <c r="X1304" i="5"/>
  <c r="N1305" i="5"/>
  <c r="T1305" i="5" s="1"/>
  <c r="O1305" i="5"/>
  <c r="P1305" i="5"/>
  <c r="Q1305" i="5"/>
  <c r="R1305" i="5"/>
  <c r="S1305" i="5"/>
  <c r="U1305" i="5"/>
  <c r="V1305" i="5"/>
  <c r="X1305" i="5"/>
  <c r="N1306" i="5"/>
  <c r="Q1306" i="5" s="1"/>
  <c r="O1306" i="5"/>
  <c r="P1306" i="5"/>
  <c r="R1306" i="5"/>
  <c r="S1306" i="5"/>
  <c r="U1306" i="5"/>
  <c r="V1306" i="5"/>
  <c r="X1306" i="5"/>
  <c r="N1307" i="5"/>
  <c r="Q1307" i="5" s="1"/>
  <c r="O1307" i="5"/>
  <c r="P1307" i="5"/>
  <c r="R1307" i="5"/>
  <c r="S1307" i="5"/>
  <c r="U1307" i="5"/>
  <c r="V1307" i="5"/>
  <c r="X1307" i="5"/>
  <c r="N1308" i="5"/>
  <c r="Q1308" i="5" s="1"/>
  <c r="O1308" i="5"/>
  <c r="W1308" i="5" s="1"/>
  <c r="P1308" i="5"/>
  <c r="R1308" i="5"/>
  <c r="S1308" i="5"/>
  <c r="U1308" i="5"/>
  <c r="V1308" i="5"/>
  <c r="X1308" i="5"/>
  <c r="N1309" i="5"/>
  <c r="O1309" i="5"/>
  <c r="W1309" i="5" s="1"/>
  <c r="P1309" i="5"/>
  <c r="R1309" i="5"/>
  <c r="S1309" i="5"/>
  <c r="U1309" i="5"/>
  <c r="V1309" i="5"/>
  <c r="X1309" i="5"/>
  <c r="N1310" i="5"/>
  <c r="Q1310" i="5" s="1"/>
  <c r="O1310" i="5"/>
  <c r="P1310" i="5"/>
  <c r="R1310" i="5"/>
  <c r="S1310" i="5"/>
  <c r="U1310" i="5"/>
  <c r="V1310" i="5"/>
  <c r="X1310" i="5"/>
  <c r="N1311" i="5"/>
  <c r="Q1311" i="5" s="1"/>
  <c r="O1311" i="5"/>
  <c r="W1311" i="5" s="1"/>
  <c r="P1311" i="5"/>
  <c r="R1311" i="5"/>
  <c r="S1311" i="5"/>
  <c r="U1311" i="5"/>
  <c r="V1311" i="5"/>
  <c r="X1311" i="5"/>
  <c r="N1312" i="5"/>
  <c r="Q1312" i="5" s="1"/>
  <c r="O1312" i="5"/>
  <c r="W1312" i="5" s="1"/>
  <c r="P1312" i="5"/>
  <c r="R1312" i="5"/>
  <c r="S1312" i="5"/>
  <c r="U1312" i="5"/>
  <c r="V1312" i="5"/>
  <c r="X1312" i="5"/>
  <c r="N1313" i="5"/>
  <c r="T1313" i="5" s="1"/>
  <c r="O1313" i="5"/>
  <c r="P1313" i="5"/>
  <c r="W1313" i="5" s="1"/>
  <c r="Q1313" i="5"/>
  <c r="R1313" i="5"/>
  <c r="S1313" i="5"/>
  <c r="U1313" i="5"/>
  <c r="V1313" i="5"/>
  <c r="X1313" i="5"/>
  <c r="N1314" i="5"/>
  <c r="Q1314" i="5" s="1"/>
  <c r="O1314" i="5"/>
  <c r="P1314" i="5"/>
  <c r="R1314" i="5"/>
  <c r="S1314" i="5"/>
  <c r="U1314" i="5"/>
  <c r="V1314" i="5"/>
  <c r="X1314" i="5"/>
  <c r="N1315" i="5"/>
  <c r="O1315" i="5"/>
  <c r="P1315" i="5"/>
  <c r="R1315" i="5"/>
  <c r="S1315" i="5"/>
  <c r="U1315" i="5"/>
  <c r="V1315" i="5"/>
  <c r="X1315" i="5"/>
  <c r="N1316" i="5"/>
  <c r="Q1316" i="5" s="1"/>
  <c r="O1316" i="5"/>
  <c r="P1316" i="5"/>
  <c r="R1316" i="5"/>
  <c r="S1316" i="5"/>
  <c r="U1316" i="5"/>
  <c r="V1316" i="5"/>
  <c r="X1316" i="5"/>
  <c r="N1317" i="5"/>
  <c r="Q1317" i="5" s="1"/>
  <c r="O1317" i="5"/>
  <c r="P1317" i="5"/>
  <c r="W1317" i="5" s="1"/>
  <c r="R1317" i="5"/>
  <c r="S1317" i="5"/>
  <c r="U1317" i="5"/>
  <c r="V1317" i="5"/>
  <c r="X1317" i="5"/>
  <c r="N1318" i="5"/>
  <c r="Q1318" i="5" s="1"/>
  <c r="O1318" i="5"/>
  <c r="P1318" i="5"/>
  <c r="R1318" i="5"/>
  <c r="S1318" i="5"/>
  <c r="U1318" i="5"/>
  <c r="V1318" i="5"/>
  <c r="X1318" i="5"/>
  <c r="N1319" i="5"/>
  <c r="Q1319" i="5" s="1"/>
  <c r="O1319" i="5"/>
  <c r="P1319" i="5"/>
  <c r="R1319" i="5"/>
  <c r="S1319" i="5"/>
  <c r="U1319" i="5"/>
  <c r="V1319" i="5"/>
  <c r="X1319" i="5"/>
  <c r="N1320" i="5"/>
  <c r="Q1320" i="5" s="1"/>
  <c r="O1320" i="5"/>
  <c r="P1320" i="5"/>
  <c r="R1320" i="5"/>
  <c r="S1320" i="5"/>
  <c r="U1320" i="5"/>
  <c r="V1320" i="5"/>
  <c r="X1320" i="5"/>
  <c r="N1321" i="5"/>
  <c r="O1321" i="5"/>
  <c r="P1321" i="5"/>
  <c r="R1321" i="5"/>
  <c r="S1321" i="5"/>
  <c r="U1321" i="5"/>
  <c r="V1321" i="5"/>
  <c r="X1321" i="5"/>
  <c r="N1322" i="5"/>
  <c r="Q1322" i="5" s="1"/>
  <c r="O1322" i="5"/>
  <c r="P1322" i="5"/>
  <c r="R1322" i="5"/>
  <c r="S1322" i="5"/>
  <c r="U1322" i="5"/>
  <c r="V1322" i="5"/>
  <c r="X1322" i="5"/>
  <c r="N1323" i="5"/>
  <c r="Q1323" i="5" s="1"/>
  <c r="O1323" i="5"/>
  <c r="P1323" i="5"/>
  <c r="R1323" i="5"/>
  <c r="S1323" i="5"/>
  <c r="U1323" i="5"/>
  <c r="V1323" i="5"/>
  <c r="X1323" i="5"/>
  <c r="N1324" i="5"/>
  <c r="Q1324" i="5" s="1"/>
  <c r="O1324" i="5"/>
  <c r="W1324" i="5" s="1"/>
  <c r="P1324" i="5"/>
  <c r="R1324" i="5"/>
  <c r="S1324" i="5"/>
  <c r="U1324" i="5"/>
  <c r="V1324" i="5"/>
  <c r="X1324" i="5"/>
  <c r="N1325" i="5"/>
  <c r="Q1325" i="5" s="1"/>
  <c r="O1325" i="5"/>
  <c r="P1325" i="5"/>
  <c r="R1325" i="5"/>
  <c r="S1325" i="5"/>
  <c r="U1325" i="5"/>
  <c r="V1325" i="5"/>
  <c r="W1325" i="5"/>
  <c r="X1325" i="5"/>
  <c r="N1326" i="5"/>
  <c r="O1326" i="5"/>
  <c r="P1326" i="5"/>
  <c r="Q1326" i="5"/>
  <c r="R1326" i="5"/>
  <c r="S1326" i="5"/>
  <c r="T1326" i="5"/>
  <c r="U1326" i="5"/>
  <c r="V1326" i="5"/>
  <c r="X1326" i="5"/>
  <c r="N1327" i="5"/>
  <c r="Q1327" i="5" s="1"/>
  <c r="O1327" i="5"/>
  <c r="P1327" i="5"/>
  <c r="R1327" i="5"/>
  <c r="S1327" i="5"/>
  <c r="U1327" i="5"/>
  <c r="V1327" i="5"/>
  <c r="X1327" i="5"/>
  <c r="N1328" i="5"/>
  <c r="O1328" i="5"/>
  <c r="P1328" i="5"/>
  <c r="W1328" i="5" s="1"/>
  <c r="R1328" i="5"/>
  <c r="S1328" i="5"/>
  <c r="U1328" i="5"/>
  <c r="V1328" i="5"/>
  <c r="X1328" i="5"/>
  <c r="N1329" i="5"/>
  <c r="T1329" i="5" s="1"/>
  <c r="O1329" i="5"/>
  <c r="P1329" i="5"/>
  <c r="R1329" i="5"/>
  <c r="S1329" i="5"/>
  <c r="U1329" i="5"/>
  <c r="V1329" i="5"/>
  <c r="X1329" i="5"/>
  <c r="N1330" i="5"/>
  <c r="Q1330" i="5" s="1"/>
  <c r="O1330" i="5"/>
  <c r="P1330" i="5"/>
  <c r="R1330" i="5"/>
  <c r="S1330" i="5"/>
  <c r="U1330" i="5"/>
  <c r="V1330" i="5"/>
  <c r="X1330" i="5"/>
  <c r="N1331" i="5"/>
  <c r="T1331" i="5" s="1"/>
  <c r="O1331" i="5"/>
  <c r="P1331" i="5"/>
  <c r="R1331" i="5"/>
  <c r="S1331" i="5"/>
  <c r="U1331" i="5"/>
  <c r="V1331" i="5"/>
  <c r="X1331" i="5"/>
  <c r="N1332" i="5"/>
  <c r="Q1332" i="5" s="1"/>
  <c r="O1332" i="5"/>
  <c r="P1332" i="5"/>
  <c r="R1332" i="5"/>
  <c r="S1332" i="5"/>
  <c r="U1332" i="5"/>
  <c r="V1332" i="5"/>
  <c r="X1332" i="5"/>
  <c r="N1333" i="5"/>
  <c r="Q1333" i="5" s="1"/>
  <c r="O1333" i="5"/>
  <c r="P1333" i="5"/>
  <c r="W1333" i="5" s="1"/>
  <c r="R1333" i="5"/>
  <c r="S1333" i="5"/>
  <c r="U1333" i="5"/>
  <c r="V1333" i="5"/>
  <c r="X1333" i="5"/>
  <c r="N1334" i="5"/>
  <c r="O1334" i="5"/>
  <c r="P1334" i="5"/>
  <c r="R1334" i="5"/>
  <c r="S1334" i="5"/>
  <c r="U1334" i="5"/>
  <c r="V1334" i="5"/>
  <c r="X1334" i="5"/>
  <c r="N1335" i="5"/>
  <c r="Q1335" i="5" s="1"/>
  <c r="O1335" i="5"/>
  <c r="P1335" i="5"/>
  <c r="W1335" i="5" s="1"/>
  <c r="R1335" i="5"/>
  <c r="S1335" i="5"/>
  <c r="U1335" i="5"/>
  <c r="V1335" i="5"/>
  <c r="X1335" i="5"/>
  <c r="N1336" i="5"/>
  <c r="Q1336" i="5" s="1"/>
  <c r="O1336" i="5"/>
  <c r="P1336" i="5"/>
  <c r="R1336" i="5"/>
  <c r="S1336" i="5"/>
  <c r="U1336" i="5"/>
  <c r="V1336" i="5"/>
  <c r="X1336" i="5"/>
  <c r="N1337" i="5"/>
  <c r="T1337" i="5" s="1"/>
  <c r="O1337" i="5"/>
  <c r="P1337" i="5"/>
  <c r="R1337" i="5"/>
  <c r="S1337" i="5"/>
  <c r="U1337" i="5"/>
  <c r="V1337" i="5"/>
  <c r="X1337" i="5"/>
  <c r="N1338" i="5"/>
  <c r="Q1338" i="5" s="1"/>
  <c r="O1338" i="5"/>
  <c r="P1338" i="5"/>
  <c r="W1338" i="5" s="1"/>
  <c r="R1338" i="5"/>
  <c r="S1338" i="5"/>
  <c r="U1338" i="5"/>
  <c r="V1338" i="5"/>
  <c r="X1338" i="5"/>
  <c r="N1339" i="5"/>
  <c r="Q1339" i="5" s="1"/>
  <c r="O1339" i="5"/>
  <c r="P1339" i="5"/>
  <c r="W1339" i="5" s="1"/>
  <c r="R1339" i="5"/>
  <c r="S1339" i="5"/>
  <c r="T1339" i="5"/>
  <c r="U1339" i="5"/>
  <c r="V1339" i="5"/>
  <c r="X1339" i="5"/>
  <c r="N1340" i="5"/>
  <c r="Q1340" i="5" s="1"/>
  <c r="O1340" i="5"/>
  <c r="P1340" i="5"/>
  <c r="R1340" i="5"/>
  <c r="S1340" i="5"/>
  <c r="U1340" i="5"/>
  <c r="V1340" i="5"/>
  <c r="X1340" i="5"/>
  <c r="N1341" i="5"/>
  <c r="O1341" i="5"/>
  <c r="P1341" i="5"/>
  <c r="R1341" i="5"/>
  <c r="S1341" i="5"/>
  <c r="U1341" i="5"/>
  <c r="V1341" i="5"/>
  <c r="X1341" i="5"/>
  <c r="N1342" i="5"/>
  <c r="Q1342" i="5" s="1"/>
  <c r="O1342" i="5"/>
  <c r="P1342" i="5"/>
  <c r="W1342" i="5" s="1"/>
  <c r="R1342" i="5"/>
  <c r="S1342" i="5"/>
  <c r="T1342" i="5"/>
  <c r="U1342" i="5"/>
  <c r="V1342" i="5"/>
  <c r="X1342" i="5"/>
  <c r="N1343" i="5"/>
  <c r="Q1343" i="5" s="1"/>
  <c r="O1343" i="5"/>
  <c r="P1343" i="5"/>
  <c r="R1343" i="5"/>
  <c r="S1343" i="5"/>
  <c r="U1343" i="5"/>
  <c r="V1343" i="5"/>
  <c r="X1343" i="5"/>
  <c r="N1344" i="5"/>
  <c r="Q1344" i="5" s="1"/>
  <c r="O1344" i="5"/>
  <c r="P1344" i="5"/>
  <c r="W1344" i="5" s="1"/>
  <c r="R1344" i="5"/>
  <c r="S1344" i="5"/>
  <c r="U1344" i="5"/>
  <c r="V1344" i="5"/>
  <c r="X1344" i="5"/>
  <c r="N1345" i="5"/>
  <c r="T1345" i="5" s="1"/>
  <c r="O1345" i="5"/>
  <c r="P1345" i="5"/>
  <c r="W1345" i="5" s="1"/>
  <c r="Q1345" i="5"/>
  <c r="R1345" i="5"/>
  <c r="S1345" i="5"/>
  <c r="U1345" i="5"/>
  <c r="V1345" i="5"/>
  <c r="X1345" i="5"/>
  <c r="N1346" i="5"/>
  <c r="Q1346" i="5" s="1"/>
  <c r="O1346" i="5"/>
  <c r="P1346" i="5"/>
  <c r="R1346" i="5"/>
  <c r="S1346" i="5"/>
  <c r="U1346" i="5"/>
  <c r="V1346" i="5"/>
  <c r="X1346" i="5"/>
  <c r="N1347" i="5"/>
  <c r="O1347" i="5"/>
  <c r="P1347" i="5"/>
  <c r="R1347" i="5"/>
  <c r="S1347" i="5"/>
  <c r="U1347" i="5"/>
  <c r="V1347" i="5"/>
  <c r="X1347" i="5"/>
  <c r="N1348" i="5"/>
  <c r="Q1348" i="5" s="1"/>
  <c r="O1348" i="5"/>
  <c r="P1348" i="5"/>
  <c r="R1348" i="5"/>
  <c r="S1348" i="5"/>
  <c r="U1348" i="5"/>
  <c r="V1348" i="5"/>
  <c r="X1348" i="5"/>
  <c r="N1349" i="5"/>
  <c r="Q1349" i="5" s="1"/>
  <c r="O1349" i="5"/>
  <c r="P1349" i="5"/>
  <c r="R1349" i="5"/>
  <c r="S1349" i="5"/>
  <c r="U1349" i="5"/>
  <c r="V1349" i="5"/>
  <c r="X1349" i="5"/>
  <c r="N1350" i="5"/>
  <c r="T1350" i="5" s="1"/>
  <c r="O1350" i="5"/>
  <c r="P1350" i="5"/>
  <c r="R1350" i="5"/>
  <c r="S1350" i="5"/>
  <c r="U1350" i="5"/>
  <c r="V1350" i="5"/>
  <c r="X1350" i="5"/>
  <c r="N1351" i="5"/>
  <c r="Q1351" i="5" s="1"/>
  <c r="O1351" i="5"/>
  <c r="P1351" i="5"/>
  <c r="R1351" i="5"/>
  <c r="S1351" i="5"/>
  <c r="U1351" i="5"/>
  <c r="V1351" i="5"/>
  <c r="X1351" i="5"/>
  <c r="N1352" i="5"/>
  <c r="Q1352" i="5" s="1"/>
  <c r="O1352" i="5"/>
  <c r="P1352" i="5"/>
  <c r="R1352" i="5"/>
  <c r="S1352" i="5"/>
  <c r="U1352" i="5"/>
  <c r="V1352" i="5"/>
  <c r="X1352" i="5"/>
  <c r="N1353" i="5"/>
  <c r="O1353" i="5"/>
  <c r="P1353" i="5"/>
  <c r="R1353" i="5"/>
  <c r="S1353" i="5"/>
  <c r="U1353" i="5"/>
  <c r="V1353" i="5"/>
  <c r="X1353" i="5"/>
  <c r="N1354" i="5"/>
  <c r="Q1354" i="5" s="1"/>
  <c r="O1354" i="5"/>
  <c r="P1354" i="5"/>
  <c r="R1354" i="5"/>
  <c r="S1354" i="5"/>
  <c r="U1354" i="5"/>
  <c r="V1354" i="5"/>
  <c r="X1354" i="5"/>
  <c r="N1355" i="5"/>
  <c r="Q1355" i="5" s="1"/>
  <c r="O1355" i="5"/>
  <c r="P1355" i="5"/>
  <c r="R1355" i="5"/>
  <c r="S1355" i="5"/>
  <c r="U1355" i="5"/>
  <c r="V1355" i="5"/>
  <c r="X1355" i="5"/>
  <c r="N1356" i="5"/>
  <c r="Q1356" i="5" s="1"/>
  <c r="O1356" i="5"/>
  <c r="W1356" i="5" s="1"/>
  <c r="P1356" i="5"/>
  <c r="R1356" i="5"/>
  <c r="S1356" i="5"/>
  <c r="U1356" i="5"/>
  <c r="V1356" i="5"/>
  <c r="X1356" i="5"/>
  <c r="N1357" i="5"/>
  <c r="Q1357" i="5" s="1"/>
  <c r="O1357" i="5"/>
  <c r="P1357" i="5"/>
  <c r="R1357" i="5"/>
  <c r="S1357" i="5"/>
  <c r="U1357" i="5"/>
  <c r="V1357" i="5"/>
  <c r="W1357" i="5"/>
  <c r="X1357" i="5"/>
  <c r="N1358" i="5"/>
  <c r="O1358" i="5"/>
  <c r="P1358" i="5"/>
  <c r="Q1358" i="5"/>
  <c r="R1358" i="5"/>
  <c r="S1358" i="5"/>
  <c r="T1358" i="5"/>
  <c r="U1358" i="5"/>
  <c r="V1358" i="5"/>
  <c r="X1358" i="5"/>
  <c r="N1359" i="5"/>
  <c r="Q1359" i="5" s="1"/>
  <c r="O1359" i="5"/>
  <c r="P1359" i="5"/>
  <c r="R1359" i="5"/>
  <c r="S1359" i="5"/>
  <c r="U1359" i="5"/>
  <c r="V1359" i="5"/>
  <c r="X1359" i="5"/>
  <c r="N1360" i="5"/>
  <c r="O1360" i="5"/>
  <c r="P1360" i="5"/>
  <c r="W1360" i="5" s="1"/>
  <c r="R1360" i="5"/>
  <c r="S1360" i="5"/>
  <c r="U1360" i="5"/>
  <c r="V1360" i="5"/>
  <c r="X1360" i="5"/>
  <c r="N1361" i="5"/>
  <c r="T1361" i="5" s="1"/>
  <c r="O1361" i="5"/>
  <c r="P1361" i="5"/>
  <c r="R1361" i="5"/>
  <c r="S1361" i="5"/>
  <c r="U1361" i="5"/>
  <c r="V1361" i="5"/>
  <c r="X1361" i="5"/>
  <c r="N1362" i="5"/>
  <c r="Q1362" i="5" s="1"/>
  <c r="O1362" i="5"/>
  <c r="P1362" i="5"/>
  <c r="R1362" i="5"/>
  <c r="S1362" i="5"/>
  <c r="U1362" i="5"/>
  <c r="V1362" i="5"/>
  <c r="X1362" i="5"/>
  <c r="N1363" i="5"/>
  <c r="T1363" i="5" s="1"/>
  <c r="O1363" i="5"/>
  <c r="P1363" i="5"/>
  <c r="R1363" i="5"/>
  <c r="S1363" i="5"/>
  <c r="U1363" i="5"/>
  <c r="V1363" i="5"/>
  <c r="X1363" i="5"/>
  <c r="N1364" i="5"/>
  <c r="Q1364" i="5" s="1"/>
  <c r="O1364" i="5"/>
  <c r="P1364" i="5"/>
  <c r="R1364" i="5"/>
  <c r="S1364" i="5"/>
  <c r="U1364" i="5"/>
  <c r="V1364" i="5"/>
  <c r="X1364" i="5"/>
  <c r="N1365" i="5"/>
  <c r="Q1365" i="5" s="1"/>
  <c r="O1365" i="5"/>
  <c r="P1365" i="5"/>
  <c r="W1365" i="5" s="1"/>
  <c r="R1365" i="5"/>
  <c r="S1365" i="5"/>
  <c r="U1365" i="5"/>
  <c r="V1365" i="5"/>
  <c r="X1365" i="5"/>
  <c r="N1366" i="5"/>
  <c r="O1366" i="5"/>
  <c r="P1366" i="5"/>
  <c r="R1366" i="5"/>
  <c r="S1366" i="5"/>
  <c r="U1366" i="5"/>
  <c r="V1366" i="5"/>
  <c r="X1366" i="5"/>
  <c r="N1367" i="5"/>
  <c r="Q1367" i="5" s="1"/>
  <c r="O1367" i="5"/>
  <c r="P1367" i="5"/>
  <c r="W1367" i="5" s="1"/>
  <c r="R1367" i="5"/>
  <c r="S1367" i="5"/>
  <c r="U1367" i="5"/>
  <c r="V1367" i="5"/>
  <c r="X1367" i="5"/>
  <c r="K1104" i="2"/>
  <c r="L1104" i="2"/>
  <c r="M1104" i="2"/>
  <c r="K1105" i="2"/>
  <c r="L1105" i="2"/>
  <c r="N1105" i="2" s="1"/>
  <c r="M1105" i="2"/>
  <c r="K1106" i="2"/>
  <c r="L1106" i="2"/>
  <c r="M1106" i="2"/>
  <c r="K1107" i="2"/>
  <c r="L1107" i="2"/>
  <c r="M1107" i="2"/>
  <c r="N1107" i="2" s="1"/>
  <c r="K1108" i="2"/>
  <c r="L1108" i="2"/>
  <c r="M1108" i="2"/>
  <c r="K1109" i="2"/>
  <c r="L1109" i="2"/>
  <c r="M1109" i="2"/>
  <c r="K1110" i="2"/>
  <c r="L1110" i="2"/>
  <c r="M1110" i="2"/>
  <c r="K1111" i="2"/>
  <c r="L1111" i="2"/>
  <c r="M1111" i="2"/>
  <c r="K1112" i="2"/>
  <c r="L1112" i="2"/>
  <c r="M1112" i="2"/>
  <c r="K1113" i="2"/>
  <c r="L1113" i="2"/>
  <c r="M1113" i="2"/>
  <c r="K1114" i="2"/>
  <c r="L1114" i="2"/>
  <c r="M1114" i="2"/>
  <c r="K1115" i="2"/>
  <c r="L1115" i="2"/>
  <c r="M1115" i="2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412" i="3"/>
  <c r="B413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188" i="3"/>
  <c r="B189" i="3"/>
  <c r="B190" i="3"/>
  <c r="B191" i="3"/>
  <c r="B192" i="3"/>
  <c r="B193" i="3"/>
  <c r="B194" i="3"/>
  <c r="B195" i="3"/>
  <c r="B196" i="3"/>
  <c r="B197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13" i="3"/>
  <c r="CR4" i="1"/>
  <c r="CR5" i="1"/>
  <c r="CR6" i="1"/>
  <c r="CR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R112" i="1"/>
  <c r="CR113" i="1"/>
  <c r="CR114" i="1"/>
  <c r="CR115" i="1"/>
  <c r="CR116" i="1"/>
  <c r="CR117" i="1"/>
  <c r="CR118" i="1"/>
  <c r="CR119" i="1"/>
  <c r="CR120" i="1"/>
  <c r="CR121" i="1"/>
  <c r="CR122" i="1"/>
  <c r="CR123" i="1"/>
  <c r="CR124" i="1"/>
  <c r="CR125" i="1"/>
  <c r="CR126" i="1"/>
  <c r="CR127" i="1"/>
  <c r="CR128" i="1"/>
  <c r="CR129" i="1"/>
  <c r="CR130" i="1"/>
  <c r="CR131" i="1"/>
  <c r="CR132" i="1"/>
  <c r="CR133" i="1"/>
  <c r="CR134" i="1"/>
  <c r="CR135" i="1"/>
  <c r="CR136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166" i="1"/>
  <c r="CR167" i="1"/>
  <c r="CR168" i="1"/>
  <c r="CR169" i="1"/>
  <c r="CR170" i="1"/>
  <c r="CR171" i="1"/>
  <c r="CR172" i="1"/>
  <c r="CR173" i="1"/>
  <c r="CR174" i="1"/>
  <c r="CR175" i="1"/>
  <c r="CR176" i="1"/>
  <c r="CR177" i="1"/>
  <c r="CR178" i="1"/>
  <c r="CR179" i="1"/>
  <c r="CR180" i="1"/>
  <c r="CR181" i="1"/>
  <c r="CR182" i="1"/>
  <c r="CR183" i="1"/>
  <c r="CR184" i="1"/>
  <c r="CR185" i="1"/>
  <c r="CR186" i="1"/>
  <c r="CR187" i="1"/>
  <c r="CR188" i="1"/>
  <c r="CR189" i="1"/>
  <c r="CR190" i="1"/>
  <c r="CR191" i="1"/>
  <c r="CR192" i="1"/>
  <c r="CR193" i="1"/>
  <c r="CR194" i="1"/>
  <c r="CR195" i="1"/>
  <c r="CR196" i="1"/>
  <c r="CR197" i="1"/>
  <c r="CR198" i="1"/>
  <c r="CR199" i="1"/>
  <c r="CR200" i="1"/>
  <c r="CR201" i="1"/>
  <c r="CR202" i="1"/>
  <c r="CR203" i="1"/>
  <c r="CR204" i="1"/>
  <c r="CR205" i="1"/>
  <c r="CR206" i="1"/>
  <c r="CR207" i="1"/>
  <c r="CR208" i="1"/>
  <c r="CR209" i="1"/>
  <c r="CR210" i="1"/>
  <c r="CR211" i="1"/>
  <c r="CR212" i="1"/>
  <c r="CR213" i="1"/>
  <c r="CR214" i="1"/>
  <c r="CR215" i="1"/>
  <c r="CR216" i="1"/>
  <c r="CR217" i="1"/>
  <c r="CR218" i="1"/>
  <c r="CR219" i="1"/>
  <c r="CR220" i="1"/>
  <c r="CR221" i="1"/>
  <c r="CR222" i="1"/>
  <c r="CR223" i="1"/>
  <c r="CR224" i="1"/>
  <c r="CR225" i="1"/>
  <c r="CR226" i="1"/>
  <c r="CR227" i="1"/>
  <c r="CR228" i="1"/>
  <c r="CR229" i="1"/>
  <c r="CR230" i="1"/>
  <c r="CR231" i="1"/>
  <c r="CR232" i="1"/>
  <c r="CR233" i="1"/>
  <c r="CR234" i="1"/>
  <c r="CR235" i="1"/>
  <c r="CR236" i="1"/>
  <c r="CR237" i="1"/>
  <c r="CR238" i="1"/>
  <c r="CR239" i="1"/>
  <c r="CR240" i="1"/>
  <c r="CR241" i="1"/>
  <c r="CR242" i="1"/>
  <c r="CR243" i="1"/>
  <c r="CR244" i="1"/>
  <c r="CR245" i="1"/>
  <c r="CR246" i="1"/>
  <c r="CR247" i="1"/>
  <c r="CR248" i="1"/>
  <c r="CR249" i="1"/>
  <c r="CR250" i="1"/>
  <c r="CR251" i="1"/>
  <c r="CR252" i="1"/>
  <c r="CR253" i="1"/>
  <c r="CR254" i="1"/>
  <c r="CR255" i="1"/>
  <c r="CR256" i="1"/>
  <c r="CR257" i="1"/>
  <c r="CR258" i="1"/>
  <c r="CR259" i="1"/>
  <c r="CR260" i="1"/>
  <c r="CR261" i="1"/>
  <c r="CR262" i="1"/>
  <c r="CR263" i="1"/>
  <c r="CR264" i="1"/>
  <c r="CR265" i="1"/>
  <c r="CR266" i="1"/>
  <c r="CR267" i="1"/>
  <c r="CR268" i="1"/>
  <c r="CR269" i="1"/>
  <c r="CR270" i="1"/>
  <c r="CR271" i="1"/>
  <c r="CR272" i="1"/>
  <c r="CR273" i="1"/>
  <c r="CR274" i="1"/>
  <c r="CR275" i="1"/>
  <c r="CR276" i="1"/>
  <c r="CR277" i="1"/>
  <c r="CR278" i="1"/>
  <c r="CR279" i="1"/>
  <c r="CR280" i="1"/>
  <c r="CR281" i="1"/>
  <c r="CR282" i="1"/>
  <c r="CR283" i="1"/>
  <c r="CR284" i="1"/>
  <c r="CR285" i="1"/>
  <c r="CR286" i="1"/>
  <c r="CR287" i="1"/>
  <c r="CR288" i="1"/>
  <c r="CR289" i="1"/>
  <c r="CR290" i="1"/>
  <c r="CR291" i="1"/>
  <c r="CR292" i="1"/>
  <c r="CR293" i="1"/>
  <c r="CR294" i="1"/>
  <c r="CR295" i="1"/>
  <c r="CR296" i="1"/>
  <c r="CR297" i="1"/>
  <c r="CR298" i="1"/>
  <c r="CR299" i="1"/>
  <c r="CR300" i="1"/>
  <c r="CR301" i="1"/>
  <c r="CR302" i="1"/>
  <c r="CR303" i="1"/>
  <c r="CR304" i="1"/>
  <c r="CR305" i="1"/>
  <c r="CR306" i="1"/>
  <c r="CR307" i="1"/>
  <c r="CR308" i="1"/>
  <c r="CR309" i="1"/>
  <c r="CR310" i="1"/>
  <c r="CR311" i="1"/>
  <c r="CR312" i="1"/>
  <c r="CR313" i="1"/>
  <c r="CR314" i="1"/>
  <c r="CR315" i="1"/>
  <c r="CR316" i="1"/>
  <c r="CR317" i="1"/>
  <c r="CR318" i="1"/>
  <c r="CR319" i="1"/>
  <c r="CR320" i="1"/>
  <c r="CR321" i="1"/>
  <c r="CR322" i="1"/>
  <c r="CR323" i="1"/>
  <c r="CR324" i="1"/>
  <c r="CR325" i="1"/>
  <c r="CR326" i="1"/>
  <c r="CR327" i="1"/>
  <c r="CR328" i="1"/>
  <c r="CR329" i="1"/>
  <c r="CR330" i="1"/>
  <c r="CR331" i="1"/>
  <c r="CR332" i="1"/>
  <c r="CR333" i="1"/>
  <c r="CR334" i="1"/>
  <c r="CR335" i="1"/>
  <c r="CR336" i="1"/>
  <c r="CR337" i="1"/>
  <c r="CR338" i="1"/>
  <c r="CR339" i="1"/>
  <c r="CR340" i="1"/>
  <c r="CR341" i="1"/>
  <c r="CR342" i="1"/>
  <c r="CR343" i="1"/>
  <c r="CR344" i="1"/>
  <c r="CR345" i="1"/>
  <c r="CR346" i="1"/>
  <c r="CR347" i="1"/>
  <c r="CR348" i="1"/>
  <c r="CR349" i="1"/>
  <c r="CR350" i="1"/>
  <c r="CR351" i="1"/>
  <c r="CR352" i="1"/>
  <c r="CR353" i="1"/>
  <c r="CR354" i="1"/>
  <c r="CR355" i="1"/>
  <c r="CR356" i="1"/>
  <c r="CR357" i="1"/>
  <c r="CR358" i="1"/>
  <c r="CR359" i="1"/>
  <c r="CR360" i="1"/>
  <c r="CR361" i="1"/>
  <c r="CR362" i="1"/>
  <c r="CR363" i="1"/>
  <c r="CR364" i="1"/>
  <c r="CR365" i="1"/>
  <c r="CR366" i="1"/>
  <c r="CR367" i="1"/>
  <c r="CR368" i="1"/>
  <c r="CR369" i="1"/>
  <c r="CR370" i="1"/>
  <c r="CR371" i="1"/>
  <c r="CR372" i="1"/>
  <c r="CR373" i="1"/>
  <c r="CR374" i="1"/>
  <c r="CR375" i="1"/>
  <c r="CR376" i="1"/>
  <c r="CR377" i="1"/>
  <c r="CR378" i="1"/>
  <c r="CR379" i="1"/>
  <c r="CR380" i="1"/>
  <c r="CR381" i="1"/>
  <c r="CR382" i="1"/>
  <c r="CR383" i="1"/>
  <c r="CR384" i="1"/>
  <c r="CR385" i="1"/>
  <c r="CR386" i="1"/>
  <c r="CR387" i="1"/>
  <c r="CR388" i="1"/>
  <c r="CR389" i="1"/>
  <c r="CR390" i="1"/>
  <c r="CR391" i="1"/>
  <c r="CR392" i="1"/>
  <c r="CR393" i="1"/>
  <c r="CR394" i="1"/>
  <c r="CR395" i="1"/>
  <c r="CR396" i="1"/>
  <c r="CR397" i="1"/>
  <c r="CR398" i="1"/>
  <c r="CR399" i="1"/>
  <c r="CR400" i="1"/>
  <c r="CR401" i="1"/>
  <c r="CR402" i="1"/>
  <c r="CR403" i="1"/>
  <c r="CR404" i="1"/>
  <c r="CR405" i="1"/>
  <c r="CR406" i="1"/>
  <c r="CR407" i="1"/>
  <c r="CR408" i="1"/>
  <c r="CR409" i="1"/>
  <c r="CR410" i="1"/>
  <c r="CR411" i="1"/>
  <c r="CR412" i="1"/>
  <c r="CR413" i="1"/>
  <c r="CR414" i="1"/>
  <c r="CR415" i="1"/>
  <c r="CR416" i="1"/>
  <c r="CR417" i="1"/>
  <c r="CR418" i="1"/>
  <c r="CR419" i="1"/>
  <c r="CR420" i="1"/>
  <c r="CR421" i="1"/>
  <c r="CR422" i="1"/>
  <c r="CR423" i="1"/>
  <c r="CR424" i="1"/>
  <c r="CR425" i="1"/>
  <c r="CR426" i="1"/>
  <c r="CR427" i="1"/>
  <c r="CR428" i="1"/>
  <c r="CR429" i="1"/>
  <c r="CR430" i="1"/>
  <c r="CR431" i="1"/>
  <c r="CR432" i="1"/>
  <c r="CR433" i="1"/>
  <c r="CR434" i="1"/>
  <c r="CR435" i="1"/>
  <c r="CR436" i="1"/>
  <c r="CR437" i="1"/>
  <c r="CR438" i="1"/>
  <c r="CR439" i="1"/>
  <c r="CR440" i="1"/>
  <c r="CR441" i="1"/>
  <c r="CR442" i="1"/>
  <c r="CR443" i="1"/>
  <c r="CR444" i="1"/>
  <c r="CR445" i="1"/>
  <c r="CR446" i="1"/>
  <c r="CR447" i="1"/>
  <c r="CR448" i="1"/>
  <c r="CR449" i="1"/>
  <c r="CR450" i="1"/>
  <c r="CR451" i="1"/>
  <c r="CR452" i="1"/>
  <c r="CR453" i="1"/>
  <c r="CR454" i="1"/>
  <c r="CR455" i="1"/>
  <c r="CR456" i="1"/>
  <c r="CR457" i="1"/>
  <c r="CR458" i="1"/>
  <c r="CR459" i="1"/>
  <c r="CR460" i="1"/>
  <c r="CR461" i="1"/>
  <c r="CR462" i="1"/>
  <c r="CR463" i="1"/>
  <c r="CR464" i="1"/>
  <c r="CR465" i="1"/>
  <c r="CR466" i="1"/>
  <c r="CR467" i="1"/>
  <c r="CR468" i="1"/>
  <c r="CR469" i="1"/>
  <c r="CR470" i="1"/>
  <c r="CR471" i="1"/>
  <c r="CR472" i="1"/>
  <c r="CR473" i="1"/>
  <c r="CR474" i="1"/>
  <c r="CR475" i="1"/>
  <c r="CR476" i="1"/>
  <c r="CR477" i="1"/>
  <c r="CR478" i="1"/>
  <c r="CR479" i="1"/>
  <c r="CR480" i="1"/>
  <c r="CR481" i="1"/>
  <c r="CR482" i="1"/>
  <c r="CR483" i="1"/>
  <c r="CR484" i="1"/>
  <c r="CR485" i="1"/>
  <c r="CR486" i="1"/>
  <c r="CR487" i="1"/>
  <c r="CR488" i="1"/>
  <c r="CR489" i="1"/>
  <c r="CR490" i="1"/>
  <c r="CR491" i="1"/>
  <c r="CR492" i="1"/>
  <c r="CR493" i="1"/>
  <c r="CR494" i="1"/>
  <c r="CR495" i="1"/>
  <c r="CR496" i="1"/>
  <c r="CR497" i="1"/>
  <c r="CR498" i="1"/>
  <c r="CR499" i="1"/>
  <c r="CR500" i="1"/>
  <c r="CR501" i="1"/>
  <c r="CR502" i="1"/>
  <c r="CR503" i="1"/>
  <c r="CR504" i="1"/>
  <c r="CR505" i="1"/>
  <c r="CR506" i="1"/>
  <c r="CR507" i="1"/>
  <c r="CR508" i="1"/>
  <c r="CR509" i="1"/>
  <c r="CR510" i="1"/>
  <c r="CR511" i="1"/>
  <c r="CR512" i="1"/>
  <c r="CR513" i="1"/>
  <c r="CR514" i="1"/>
  <c r="CR515" i="1"/>
  <c r="CR516" i="1"/>
  <c r="CR517" i="1"/>
  <c r="CR518" i="1"/>
  <c r="CR519" i="1"/>
  <c r="CR520" i="1"/>
  <c r="CR521" i="1"/>
  <c r="CR522" i="1"/>
  <c r="CR523" i="1"/>
  <c r="CR524" i="1"/>
  <c r="CR525" i="1"/>
  <c r="CR526" i="1"/>
  <c r="CR527" i="1"/>
  <c r="CR528" i="1"/>
  <c r="CR529" i="1"/>
  <c r="CR530" i="1"/>
  <c r="CR531" i="1"/>
  <c r="CR532" i="1"/>
  <c r="CR533" i="1"/>
  <c r="CR534" i="1"/>
  <c r="CR535" i="1"/>
  <c r="CR536" i="1"/>
  <c r="CR537" i="1"/>
  <c r="CR538" i="1"/>
  <c r="CR539" i="1"/>
  <c r="CR540" i="1"/>
  <c r="CR541" i="1"/>
  <c r="CR542" i="1"/>
  <c r="CR543" i="1"/>
  <c r="CR544" i="1"/>
  <c r="CR545" i="1"/>
  <c r="CR546" i="1"/>
  <c r="CR547" i="1"/>
  <c r="CR548" i="1"/>
  <c r="CR549" i="1"/>
  <c r="CR550" i="1"/>
  <c r="CR551" i="1"/>
  <c r="CR552" i="1"/>
  <c r="CR553" i="1"/>
  <c r="CR554" i="1"/>
  <c r="CR555" i="1"/>
  <c r="CR556" i="1"/>
  <c r="CR557" i="1"/>
  <c r="CR558" i="1"/>
  <c r="CR559" i="1"/>
  <c r="CR560" i="1"/>
  <c r="CR561" i="1"/>
  <c r="CR562" i="1"/>
  <c r="CR563" i="1"/>
  <c r="CR564" i="1"/>
  <c r="CR565" i="1"/>
  <c r="CR566" i="1"/>
  <c r="CR567" i="1"/>
  <c r="CR568" i="1"/>
  <c r="CR569" i="1"/>
  <c r="CR570" i="1"/>
  <c r="CR571" i="1"/>
  <c r="CR572" i="1"/>
  <c r="CR573" i="1"/>
  <c r="CR574" i="1"/>
  <c r="CR575" i="1"/>
  <c r="CR576" i="1"/>
  <c r="CR577" i="1"/>
  <c r="CR578" i="1"/>
  <c r="CR579" i="1"/>
  <c r="CR580" i="1"/>
  <c r="CR581" i="1"/>
  <c r="CR582" i="1"/>
  <c r="CR583" i="1"/>
  <c r="CR584" i="1"/>
  <c r="CR585" i="1"/>
  <c r="CR586" i="1"/>
  <c r="CR587" i="1"/>
  <c r="CR588" i="1"/>
  <c r="CR589" i="1"/>
  <c r="CR590" i="1"/>
  <c r="CR591" i="1"/>
  <c r="CR592" i="1"/>
  <c r="CR593" i="1"/>
  <c r="CR594" i="1"/>
  <c r="CR595" i="1"/>
  <c r="CR596" i="1"/>
  <c r="CR597" i="1"/>
  <c r="CR598" i="1"/>
  <c r="CR599" i="1"/>
  <c r="CR600" i="1"/>
  <c r="CR601" i="1"/>
  <c r="CR602" i="1"/>
  <c r="CR603" i="1"/>
  <c r="CR604" i="1"/>
  <c r="CR605" i="1"/>
  <c r="CR606" i="1"/>
  <c r="CR607" i="1"/>
  <c r="CR608" i="1"/>
  <c r="CR609" i="1"/>
  <c r="CR610" i="1"/>
  <c r="CR611" i="1"/>
  <c r="CR612" i="1"/>
  <c r="CR613" i="1"/>
  <c r="CR614" i="1"/>
  <c r="CR615" i="1"/>
  <c r="CR616" i="1"/>
  <c r="CR617" i="1"/>
  <c r="CR618" i="1"/>
  <c r="CR619" i="1"/>
  <c r="CR620" i="1"/>
  <c r="CR621" i="1"/>
  <c r="CR622" i="1"/>
  <c r="CR623" i="1"/>
  <c r="CR624" i="1"/>
  <c r="CR625" i="1"/>
  <c r="CR626" i="1"/>
  <c r="CR627" i="1"/>
  <c r="CR628" i="1"/>
  <c r="CR629" i="1"/>
  <c r="CR630" i="1"/>
  <c r="CR631" i="1"/>
  <c r="CR632" i="1"/>
  <c r="CR633" i="1"/>
  <c r="CR634" i="1"/>
  <c r="CR635" i="1"/>
  <c r="CR636" i="1"/>
  <c r="CR637" i="1"/>
  <c r="CR638" i="1"/>
  <c r="CR639" i="1"/>
  <c r="CR640" i="1"/>
  <c r="CR641" i="1"/>
  <c r="CR642" i="1"/>
  <c r="CR643" i="1"/>
  <c r="CR644" i="1"/>
  <c r="CR645" i="1"/>
  <c r="CR646" i="1"/>
  <c r="CR647" i="1"/>
  <c r="CR648" i="1"/>
  <c r="CR649" i="1"/>
  <c r="CR650" i="1"/>
  <c r="CR651" i="1"/>
  <c r="CR652" i="1"/>
  <c r="CR653" i="1"/>
  <c r="CR654" i="1"/>
  <c r="CR655" i="1"/>
  <c r="CR656" i="1"/>
  <c r="CR657" i="1"/>
  <c r="CR658" i="1"/>
  <c r="CR659" i="1"/>
  <c r="CR660" i="1"/>
  <c r="CR661" i="1"/>
  <c r="CR662" i="1"/>
  <c r="CR663" i="1"/>
  <c r="CR664" i="1"/>
  <c r="CR665" i="1"/>
  <c r="CR666" i="1"/>
  <c r="CR667" i="1"/>
  <c r="CR668" i="1"/>
  <c r="CR669" i="1"/>
  <c r="CR670" i="1"/>
  <c r="CR671" i="1"/>
  <c r="CR672" i="1"/>
  <c r="CR673" i="1"/>
  <c r="CR674" i="1"/>
  <c r="CR675" i="1"/>
  <c r="CR676" i="1"/>
  <c r="CR677" i="1"/>
  <c r="CR678" i="1"/>
  <c r="CR679" i="1"/>
  <c r="CR680" i="1"/>
  <c r="CR681" i="1"/>
  <c r="CR682" i="1"/>
  <c r="CR683" i="1"/>
  <c r="CR684" i="1"/>
  <c r="CR685" i="1"/>
  <c r="CR686" i="1"/>
  <c r="CR687" i="1"/>
  <c r="CR688" i="1"/>
  <c r="CR689" i="1"/>
  <c r="CR690" i="1"/>
  <c r="CR691" i="1"/>
  <c r="CR692" i="1"/>
  <c r="CR693" i="1"/>
  <c r="CR694" i="1"/>
  <c r="CR695" i="1"/>
  <c r="CR696" i="1"/>
  <c r="CR697" i="1"/>
  <c r="CR698" i="1"/>
  <c r="CR699" i="1"/>
  <c r="CR700" i="1"/>
  <c r="CR701" i="1"/>
  <c r="CR702" i="1"/>
  <c r="CR703" i="1"/>
  <c r="CR704" i="1"/>
  <c r="CR705" i="1"/>
  <c r="CR706" i="1"/>
  <c r="CR707" i="1"/>
  <c r="CR708" i="1"/>
  <c r="CR709" i="1"/>
  <c r="CR710" i="1"/>
  <c r="CR711" i="1"/>
  <c r="CR712" i="1"/>
  <c r="CR713" i="1"/>
  <c r="CR714" i="1"/>
  <c r="CR715" i="1"/>
  <c r="CR716" i="1"/>
  <c r="CR717" i="1"/>
  <c r="CR718" i="1"/>
  <c r="CR719" i="1"/>
  <c r="CR720" i="1"/>
  <c r="CR721" i="1"/>
  <c r="CR722" i="1"/>
  <c r="CR723" i="1"/>
  <c r="CR724" i="1"/>
  <c r="CR725" i="1"/>
  <c r="CR726" i="1"/>
  <c r="CR727" i="1"/>
  <c r="CR728" i="1"/>
  <c r="CR729" i="1"/>
  <c r="CR730" i="1"/>
  <c r="CR731" i="1"/>
  <c r="CR732" i="1"/>
  <c r="CR733" i="1"/>
  <c r="CR734" i="1"/>
  <c r="CR735" i="1"/>
  <c r="CR736" i="1"/>
  <c r="CR737" i="1"/>
  <c r="CR738" i="1"/>
  <c r="CR739" i="1"/>
  <c r="CR740" i="1"/>
  <c r="CR741" i="1"/>
  <c r="CR742" i="1"/>
  <c r="CR743" i="1"/>
  <c r="CR744" i="1"/>
  <c r="CR745" i="1"/>
  <c r="CR746" i="1"/>
  <c r="CR747" i="1"/>
  <c r="CR748" i="1"/>
  <c r="CR749" i="1"/>
  <c r="CR750" i="1"/>
  <c r="CR751" i="1"/>
  <c r="CR752" i="1"/>
  <c r="CR753" i="1"/>
  <c r="CR754" i="1"/>
  <c r="CR755" i="1"/>
  <c r="CR756" i="1"/>
  <c r="CR757" i="1"/>
  <c r="CR758" i="1"/>
  <c r="CR759" i="1"/>
  <c r="CR760" i="1"/>
  <c r="CR761" i="1"/>
  <c r="CR762" i="1"/>
  <c r="CR763" i="1"/>
  <c r="CR764" i="1"/>
  <c r="CR765" i="1"/>
  <c r="CR766" i="1"/>
  <c r="CR767" i="1"/>
  <c r="CR768" i="1"/>
  <c r="CR769" i="1"/>
  <c r="CR770" i="1"/>
  <c r="CR771" i="1"/>
  <c r="CR772" i="1"/>
  <c r="CR773" i="1"/>
  <c r="CR774" i="1"/>
  <c r="CR775" i="1"/>
  <c r="CR776" i="1"/>
  <c r="CR777" i="1"/>
  <c r="CR778" i="1"/>
  <c r="CR779" i="1"/>
  <c r="CR780" i="1"/>
  <c r="CR781" i="1"/>
  <c r="CR782" i="1"/>
  <c r="CR783" i="1"/>
  <c r="CR784" i="1"/>
  <c r="CR785" i="1"/>
  <c r="CR786" i="1"/>
  <c r="CR787" i="1"/>
  <c r="CR788" i="1"/>
  <c r="CR789" i="1"/>
  <c r="CR790" i="1"/>
  <c r="CR791" i="1"/>
  <c r="CR792" i="1"/>
  <c r="CR793" i="1"/>
  <c r="CR794" i="1"/>
  <c r="CR795" i="1"/>
  <c r="CR796" i="1"/>
  <c r="CR797" i="1"/>
  <c r="CR798" i="1"/>
  <c r="CR799" i="1"/>
  <c r="CR800" i="1"/>
  <c r="CR801" i="1"/>
  <c r="CR802" i="1"/>
  <c r="CR803" i="1"/>
  <c r="CR804" i="1"/>
  <c r="CR805" i="1"/>
  <c r="CR806" i="1"/>
  <c r="CR807" i="1"/>
  <c r="CR808" i="1"/>
  <c r="CR809" i="1"/>
  <c r="CR810" i="1"/>
  <c r="CR811" i="1"/>
  <c r="CR812" i="1"/>
  <c r="CR813" i="1"/>
  <c r="CR814" i="1"/>
  <c r="CR815" i="1"/>
  <c r="CR816" i="1"/>
  <c r="CR817" i="1"/>
  <c r="CR818" i="1"/>
  <c r="CR819" i="1"/>
  <c r="CR820" i="1"/>
  <c r="CR821" i="1"/>
  <c r="CR822" i="1"/>
  <c r="CR823" i="1"/>
  <c r="CR824" i="1"/>
  <c r="CR825" i="1"/>
  <c r="CR826" i="1"/>
  <c r="CR827" i="1"/>
  <c r="CR828" i="1"/>
  <c r="CR829" i="1"/>
  <c r="CR830" i="1"/>
  <c r="CR831" i="1"/>
  <c r="CR832" i="1"/>
  <c r="CR833" i="1"/>
  <c r="CR834" i="1"/>
  <c r="CR835" i="1"/>
  <c r="CR836" i="1"/>
  <c r="CR837" i="1"/>
  <c r="CR838" i="1"/>
  <c r="CR839" i="1"/>
  <c r="CR840" i="1"/>
  <c r="CR841" i="1"/>
  <c r="CR842" i="1"/>
  <c r="CR843" i="1"/>
  <c r="CR844" i="1"/>
  <c r="CR845" i="1"/>
  <c r="CR846" i="1"/>
  <c r="CR847" i="1"/>
  <c r="CR848" i="1"/>
  <c r="CR849" i="1"/>
  <c r="CR850" i="1"/>
  <c r="CR851" i="1"/>
  <c r="CR852" i="1"/>
  <c r="CR853" i="1"/>
  <c r="CR854" i="1"/>
  <c r="CR855" i="1"/>
  <c r="CR856" i="1"/>
  <c r="CR857" i="1"/>
  <c r="CR858" i="1"/>
  <c r="CR859" i="1"/>
  <c r="CR860" i="1"/>
  <c r="CR861" i="1"/>
  <c r="CR862" i="1"/>
  <c r="CR863" i="1"/>
  <c r="CR864" i="1"/>
  <c r="CR865" i="1"/>
  <c r="CR866" i="1"/>
  <c r="CR867" i="1"/>
  <c r="CR868" i="1"/>
  <c r="CR869" i="1"/>
  <c r="CR870" i="1"/>
  <c r="CR871" i="1"/>
  <c r="CR872" i="1"/>
  <c r="CR873" i="1"/>
  <c r="CR874" i="1"/>
  <c r="CR875" i="1"/>
  <c r="CR876" i="1"/>
  <c r="CR877" i="1"/>
  <c r="CR878" i="1"/>
  <c r="CR879" i="1"/>
  <c r="CR880" i="1"/>
  <c r="CR881" i="1"/>
  <c r="CR882" i="1"/>
  <c r="CR883" i="1"/>
  <c r="CR884" i="1"/>
  <c r="CR885" i="1"/>
  <c r="CR886" i="1"/>
  <c r="CR887" i="1"/>
  <c r="CR888" i="1"/>
  <c r="CR889" i="1"/>
  <c r="CR890" i="1"/>
  <c r="CR891" i="1"/>
  <c r="CR892" i="1"/>
  <c r="CR893" i="1"/>
  <c r="CR894" i="1"/>
  <c r="CR895" i="1"/>
  <c r="CR896" i="1"/>
  <c r="CR897" i="1"/>
  <c r="CR898" i="1"/>
  <c r="CR899" i="1"/>
  <c r="CR900" i="1"/>
  <c r="CR901" i="1"/>
  <c r="CR902" i="1"/>
  <c r="CR903" i="1"/>
  <c r="CR904" i="1"/>
  <c r="CR905" i="1"/>
  <c r="CR906" i="1"/>
  <c r="CR907" i="1"/>
  <c r="CR908" i="1"/>
  <c r="CR909" i="1"/>
  <c r="CR910" i="1"/>
  <c r="CR911" i="1"/>
  <c r="CR912" i="1"/>
  <c r="CR913" i="1"/>
  <c r="CR914" i="1"/>
  <c r="CR915" i="1"/>
  <c r="CR916" i="1"/>
  <c r="CR917" i="1"/>
  <c r="CR918" i="1"/>
  <c r="CR919" i="1"/>
  <c r="CR920" i="1"/>
  <c r="CR921" i="1"/>
  <c r="CR922" i="1"/>
  <c r="CR923" i="1"/>
  <c r="CR924" i="1"/>
  <c r="CR925" i="1"/>
  <c r="CR926" i="1"/>
  <c r="CR927" i="1"/>
  <c r="CR928" i="1"/>
  <c r="CR929" i="1"/>
  <c r="CR930" i="1"/>
  <c r="CR931" i="1"/>
  <c r="CR932" i="1"/>
  <c r="CR933" i="1"/>
  <c r="CR934" i="1"/>
  <c r="CR935" i="1"/>
  <c r="CR936" i="1"/>
  <c r="CR937" i="1"/>
  <c r="CR938" i="1"/>
  <c r="CR939" i="1"/>
  <c r="CR940" i="1"/>
  <c r="CR941" i="1"/>
  <c r="CR942" i="1"/>
  <c r="CR943" i="1"/>
  <c r="CR944" i="1"/>
  <c r="CR945" i="1"/>
  <c r="CR946" i="1"/>
  <c r="CR947" i="1"/>
  <c r="CR948" i="1"/>
  <c r="CR949" i="1"/>
  <c r="CR950" i="1"/>
  <c r="CR951" i="1"/>
  <c r="CR952" i="1"/>
  <c r="CR953" i="1"/>
  <c r="CR954" i="1"/>
  <c r="CR955" i="1"/>
  <c r="CR956" i="1"/>
  <c r="CR957" i="1"/>
  <c r="CR958" i="1"/>
  <c r="CR959" i="1"/>
  <c r="CR960" i="1"/>
  <c r="CR961" i="1"/>
  <c r="CR962" i="1"/>
  <c r="CR963" i="1"/>
  <c r="CR964" i="1"/>
  <c r="CR965" i="1"/>
  <c r="CR966" i="1"/>
  <c r="CR967" i="1"/>
  <c r="CR968" i="1"/>
  <c r="CR969" i="1"/>
  <c r="CR970" i="1"/>
  <c r="CR971" i="1"/>
  <c r="CR972" i="1"/>
  <c r="CR973" i="1"/>
  <c r="CR974" i="1"/>
  <c r="CR975" i="1"/>
  <c r="CR976" i="1"/>
  <c r="CR977" i="1"/>
  <c r="CR978" i="1"/>
  <c r="CR979" i="1"/>
  <c r="CR980" i="1"/>
  <c r="CR981" i="1"/>
  <c r="CR982" i="1"/>
  <c r="CR983" i="1"/>
  <c r="CR984" i="1"/>
  <c r="CR985" i="1"/>
  <c r="CR986" i="1"/>
  <c r="CR987" i="1"/>
  <c r="CR988" i="1"/>
  <c r="CR989" i="1"/>
  <c r="CR990" i="1"/>
  <c r="CR991" i="1"/>
  <c r="CR992" i="1"/>
  <c r="CR993" i="1"/>
  <c r="CR994" i="1"/>
  <c r="CR995" i="1"/>
  <c r="CR996" i="1"/>
  <c r="CR997" i="1"/>
  <c r="CR998" i="1"/>
  <c r="CR999" i="1"/>
  <c r="CR1000" i="1"/>
  <c r="CR1001" i="1"/>
  <c r="CR1002" i="1"/>
  <c r="CR1003" i="1"/>
  <c r="CR1004" i="1"/>
  <c r="CR1005" i="1"/>
  <c r="CR1006" i="1"/>
  <c r="CR1007" i="1"/>
  <c r="CR1008" i="1"/>
  <c r="CR1009" i="1"/>
  <c r="CR1010" i="1"/>
  <c r="CR1011" i="1"/>
  <c r="CR1012" i="1"/>
  <c r="CR1013" i="1"/>
  <c r="CR1014" i="1"/>
  <c r="CR1015" i="1"/>
  <c r="CR1016" i="1"/>
  <c r="CR1017" i="1"/>
  <c r="CR1018" i="1"/>
  <c r="CR1019" i="1"/>
  <c r="CR1020" i="1"/>
  <c r="CR1021" i="1"/>
  <c r="CR1022" i="1"/>
  <c r="CR1023" i="1"/>
  <c r="CR1024" i="1"/>
  <c r="CR1025" i="1"/>
  <c r="CR1026" i="1"/>
  <c r="CR1027" i="1"/>
  <c r="CR1028" i="1"/>
  <c r="CR1029" i="1"/>
  <c r="CR1030" i="1"/>
  <c r="CR1031" i="1"/>
  <c r="CR1032" i="1"/>
  <c r="CR1033" i="1"/>
  <c r="CR1034" i="1"/>
  <c r="CR1035" i="1"/>
  <c r="CR1036" i="1"/>
  <c r="CR1037" i="1"/>
  <c r="CR1038" i="1"/>
  <c r="CR1039" i="1"/>
  <c r="CR1040" i="1"/>
  <c r="CR1041" i="1"/>
  <c r="CR1042" i="1"/>
  <c r="CR1043" i="1"/>
  <c r="CR1044" i="1"/>
  <c r="CR1045" i="1"/>
  <c r="CR1046" i="1"/>
  <c r="CR1047" i="1"/>
  <c r="CR1048" i="1"/>
  <c r="CR1049" i="1"/>
  <c r="CR1050" i="1"/>
  <c r="CR1051" i="1"/>
  <c r="CR1052" i="1"/>
  <c r="CR1053" i="1"/>
  <c r="CR3" i="1"/>
  <c r="N962" i="5"/>
  <c r="O962" i="5"/>
  <c r="P962" i="5"/>
  <c r="R962" i="5"/>
  <c r="S962" i="5"/>
  <c r="U962" i="5"/>
  <c r="V962" i="5"/>
  <c r="X962" i="5"/>
  <c r="N963" i="5"/>
  <c r="Q963" i="5" s="1"/>
  <c r="O963" i="5"/>
  <c r="P963" i="5"/>
  <c r="R963" i="5"/>
  <c r="S963" i="5"/>
  <c r="U963" i="5"/>
  <c r="V963" i="5"/>
  <c r="X963" i="5"/>
  <c r="N964" i="5"/>
  <c r="T964" i="5" s="1"/>
  <c r="O964" i="5"/>
  <c r="P964" i="5"/>
  <c r="R964" i="5"/>
  <c r="S964" i="5"/>
  <c r="U964" i="5"/>
  <c r="V964" i="5"/>
  <c r="X964" i="5"/>
  <c r="N965" i="5"/>
  <c r="Q965" i="5" s="1"/>
  <c r="O965" i="5"/>
  <c r="P965" i="5"/>
  <c r="W965" i="5" s="1"/>
  <c r="R965" i="5"/>
  <c r="S965" i="5"/>
  <c r="T965" i="5"/>
  <c r="U965" i="5"/>
  <c r="V965" i="5"/>
  <c r="X965" i="5"/>
  <c r="N966" i="5"/>
  <c r="O966" i="5"/>
  <c r="P966" i="5"/>
  <c r="R966" i="5"/>
  <c r="S966" i="5"/>
  <c r="U966" i="5"/>
  <c r="V966" i="5"/>
  <c r="X966" i="5"/>
  <c r="N967" i="5"/>
  <c r="Q967" i="5" s="1"/>
  <c r="O967" i="5"/>
  <c r="P967" i="5"/>
  <c r="W967" i="5" s="1"/>
  <c r="R967" i="5"/>
  <c r="S967" i="5"/>
  <c r="U967" i="5"/>
  <c r="V967" i="5"/>
  <c r="X967" i="5"/>
  <c r="N968" i="5"/>
  <c r="Q968" i="5" s="1"/>
  <c r="O968" i="5"/>
  <c r="P968" i="5"/>
  <c r="R968" i="5"/>
  <c r="S968" i="5"/>
  <c r="U968" i="5"/>
  <c r="V968" i="5"/>
  <c r="X968" i="5"/>
  <c r="N969" i="5"/>
  <c r="O969" i="5"/>
  <c r="P969" i="5"/>
  <c r="R969" i="5"/>
  <c r="S969" i="5"/>
  <c r="U969" i="5"/>
  <c r="V969" i="5"/>
  <c r="X969" i="5"/>
  <c r="N970" i="5"/>
  <c r="Q970" i="5" s="1"/>
  <c r="O970" i="5"/>
  <c r="W970" i="5" s="1"/>
  <c r="P970" i="5"/>
  <c r="R970" i="5"/>
  <c r="S970" i="5"/>
  <c r="U970" i="5"/>
  <c r="V970" i="5"/>
  <c r="X970" i="5"/>
  <c r="N971" i="5"/>
  <c r="O971" i="5"/>
  <c r="P971" i="5"/>
  <c r="R971" i="5"/>
  <c r="S971" i="5"/>
  <c r="U971" i="5"/>
  <c r="V971" i="5"/>
  <c r="W971" i="5"/>
  <c r="X971" i="5"/>
  <c r="N972" i="5"/>
  <c r="Q972" i="5" s="1"/>
  <c r="O972" i="5"/>
  <c r="P972" i="5"/>
  <c r="W972" i="5" s="1"/>
  <c r="R972" i="5"/>
  <c r="S972" i="5"/>
  <c r="U972" i="5"/>
  <c r="V972" i="5"/>
  <c r="X972" i="5"/>
  <c r="N973" i="5"/>
  <c r="O973" i="5"/>
  <c r="P973" i="5"/>
  <c r="R973" i="5"/>
  <c r="S973" i="5"/>
  <c r="U973" i="5"/>
  <c r="V973" i="5"/>
  <c r="X973" i="5"/>
  <c r="N974" i="5"/>
  <c r="Q974" i="5" s="1"/>
  <c r="O974" i="5"/>
  <c r="P974" i="5"/>
  <c r="W974" i="5" s="1"/>
  <c r="R974" i="5"/>
  <c r="S974" i="5"/>
  <c r="T974" i="5"/>
  <c r="U974" i="5"/>
  <c r="V974" i="5"/>
  <c r="X974" i="5"/>
  <c r="N975" i="5"/>
  <c r="T975" i="5" s="1"/>
  <c r="O975" i="5"/>
  <c r="P975" i="5"/>
  <c r="R975" i="5"/>
  <c r="S975" i="5"/>
  <c r="U975" i="5"/>
  <c r="V975" i="5"/>
  <c r="X975" i="5"/>
  <c r="N976" i="5"/>
  <c r="Q976" i="5" s="1"/>
  <c r="O976" i="5"/>
  <c r="W976" i="5" s="1"/>
  <c r="P976" i="5"/>
  <c r="R976" i="5"/>
  <c r="S976" i="5"/>
  <c r="T976" i="5"/>
  <c r="U976" i="5"/>
  <c r="V976" i="5"/>
  <c r="X976" i="5"/>
  <c r="N977" i="5"/>
  <c r="T977" i="5" s="1"/>
  <c r="O977" i="5"/>
  <c r="P977" i="5"/>
  <c r="W977" i="5" s="1"/>
  <c r="Q977" i="5"/>
  <c r="R977" i="5"/>
  <c r="S977" i="5"/>
  <c r="U977" i="5"/>
  <c r="V977" i="5"/>
  <c r="X977" i="5"/>
  <c r="N978" i="5"/>
  <c r="O978" i="5"/>
  <c r="W978" i="5" s="1"/>
  <c r="P978" i="5"/>
  <c r="R978" i="5"/>
  <c r="S978" i="5"/>
  <c r="U978" i="5"/>
  <c r="V978" i="5"/>
  <c r="X978" i="5"/>
  <c r="N979" i="5"/>
  <c r="Q979" i="5" s="1"/>
  <c r="O979" i="5"/>
  <c r="P979" i="5"/>
  <c r="R979" i="5"/>
  <c r="S979" i="5"/>
  <c r="U979" i="5"/>
  <c r="V979" i="5"/>
  <c r="X979" i="5"/>
  <c r="N980" i="5"/>
  <c r="Q980" i="5" s="1"/>
  <c r="O980" i="5"/>
  <c r="P980" i="5"/>
  <c r="R980" i="5"/>
  <c r="S980" i="5"/>
  <c r="U980" i="5"/>
  <c r="V980" i="5"/>
  <c r="X980" i="5"/>
  <c r="N981" i="5"/>
  <c r="O981" i="5"/>
  <c r="P981" i="5"/>
  <c r="R981" i="5"/>
  <c r="S981" i="5"/>
  <c r="U981" i="5"/>
  <c r="V981" i="5"/>
  <c r="X981" i="5"/>
  <c r="N982" i="5"/>
  <c r="O982" i="5"/>
  <c r="P982" i="5"/>
  <c r="R982" i="5"/>
  <c r="S982" i="5"/>
  <c r="U982" i="5"/>
  <c r="V982" i="5"/>
  <c r="X982" i="5"/>
  <c r="N983" i="5"/>
  <c r="Q983" i="5" s="1"/>
  <c r="O983" i="5"/>
  <c r="P983" i="5"/>
  <c r="R983" i="5"/>
  <c r="S983" i="5"/>
  <c r="U983" i="5"/>
  <c r="V983" i="5"/>
  <c r="X983" i="5"/>
  <c r="N984" i="5"/>
  <c r="O984" i="5"/>
  <c r="P984" i="5"/>
  <c r="R984" i="5"/>
  <c r="S984" i="5"/>
  <c r="U984" i="5"/>
  <c r="V984" i="5"/>
  <c r="X984" i="5"/>
  <c r="N985" i="5"/>
  <c r="Q985" i="5" s="1"/>
  <c r="O985" i="5"/>
  <c r="P985" i="5"/>
  <c r="W985" i="5" s="1"/>
  <c r="R985" i="5"/>
  <c r="S985" i="5"/>
  <c r="T985" i="5"/>
  <c r="U985" i="5"/>
  <c r="V985" i="5"/>
  <c r="X985" i="5"/>
  <c r="N986" i="5"/>
  <c r="T986" i="5" s="1"/>
  <c r="O986" i="5"/>
  <c r="P986" i="5"/>
  <c r="Q986" i="5"/>
  <c r="R986" i="5"/>
  <c r="S986" i="5"/>
  <c r="U986" i="5"/>
  <c r="V986" i="5"/>
  <c r="X986" i="5"/>
  <c r="N987" i="5"/>
  <c r="Q987" i="5" s="1"/>
  <c r="O987" i="5"/>
  <c r="P987" i="5"/>
  <c r="W987" i="5" s="1"/>
  <c r="R987" i="5"/>
  <c r="S987" i="5"/>
  <c r="U987" i="5"/>
  <c r="V987" i="5"/>
  <c r="X987" i="5"/>
  <c r="N988" i="5"/>
  <c r="Q988" i="5" s="1"/>
  <c r="O988" i="5"/>
  <c r="P988" i="5"/>
  <c r="W988" i="5" s="1"/>
  <c r="R988" i="5"/>
  <c r="S988" i="5"/>
  <c r="U988" i="5"/>
  <c r="V988" i="5"/>
  <c r="X988" i="5"/>
  <c r="N989" i="5"/>
  <c r="T989" i="5" s="1"/>
  <c r="O989" i="5"/>
  <c r="P989" i="5"/>
  <c r="W989" i="5" s="1"/>
  <c r="Q989" i="5"/>
  <c r="R989" i="5"/>
  <c r="S989" i="5"/>
  <c r="U989" i="5"/>
  <c r="V989" i="5"/>
  <c r="X989" i="5"/>
  <c r="N990" i="5"/>
  <c r="Q990" i="5" s="1"/>
  <c r="O990" i="5"/>
  <c r="P990" i="5"/>
  <c r="R990" i="5"/>
  <c r="S990" i="5"/>
  <c r="U990" i="5"/>
  <c r="V990" i="5"/>
  <c r="X990" i="5"/>
  <c r="N991" i="5"/>
  <c r="Q991" i="5" s="1"/>
  <c r="O991" i="5"/>
  <c r="P991" i="5"/>
  <c r="W991" i="5" s="1"/>
  <c r="R991" i="5"/>
  <c r="S991" i="5"/>
  <c r="U991" i="5"/>
  <c r="V991" i="5"/>
  <c r="X991" i="5"/>
  <c r="N992" i="5"/>
  <c r="Q992" i="5" s="1"/>
  <c r="O992" i="5"/>
  <c r="P992" i="5"/>
  <c r="R992" i="5"/>
  <c r="S992" i="5"/>
  <c r="U992" i="5"/>
  <c r="V992" i="5"/>
  <c r="X992" i="5"/>
  <c r="N993" i="5"/>
  <c r="T993" i="5" s="1"/>
  <c r="O993" i="5"/>
  <c r="P993" i="5"/>
  <c r="Q993" i="5"/>
  <c r="R993" i="5"/>
  <c r="S993" i="5"/>
  <c r="U993" i="5"/>
  <c r="V993" i="5"/>
  <c r="X993" i="5"/>
  <c r="N994" i="5"/>
  <c r="O994" i="5"/>
  <c r="P994" i="5"/>
  <c r="R994" i="5"/>
  <c r="S994" i="5"/>
  <c r="U994" i="5"/>
  <c r="V994" i="5"/>
  <c r="X994" i="5"/>
  <c r="N995" i="5"/>
  <c r="O995" i="5"/>
  <c r="P995" i="5"/>
  <c r="R995" i="5"/>
  <c r="S995" i="5"/>
  <c r="U995" i="5"/>
  <c r="V995" i="5"/>
  <c r="X995" i="5"/>
  <c r="N996" i="5"/>
  <c r="Q996" i="5" s="1"/>
  <c r="O996" i="5"/>
  <c r="P996" i="5"/>
  <c r="W996" i="5" s="1"/>
  <c r="R996" i="5"/>
  <c r="S996" i="5"/>
  <c r="U996" i="5"/>
  <c r="V996" i="5"/>
  <c r="X996" i="5"/>
  <c r="N997" i="5"/>
  <c r="T997" i="5" s="1"/>
  <c r="O997" i="5"/>
  <c r="P997" i="5"/>
  <c r="R997" i="5"/>
  <c r="S997" i="5"/>
  <c r="U997" i="5"/>
  <c r="V997" i="5"/>
  <c r="X997" i="5"/>
  <c r="N998" i="5"/>
  <c r="T998" i="5" s="1"/>
  <c r="O998" i="5"/>
  <c r="P998" i="5"/>
  <c r="Q998" i="5"/>
  <c r="R998" i="5"/>
  <c r="S998" i="5"/>
  <c r="U998" i="5"/>
  <c r="V998" i="5"/>
  <c r="W998" i="5"/>
  <c r="X998" i="5"/>
  <c r="N999" i="5"/>
  <c r="Q999" i="5" s="1"/>
  <c r="O999" i="5"/>
  <c r="P999" i="5"/>
  <c r="R999" i="5"/>
  <c r="S999" i="5"/>
  <c r="U999" i="5"/>
  <c r="V999" i="5"/>
  <c r="X999" i="5"/>
  <c r="N1000" i="5"/>
  <c r="O1000" i="5"/>
  <c r="W1000" i="5" s="1"/>
  <c r="P1000" i="5"/>
  <c r="R1000" i="5"/>
  <c r="S1000" i="5"/>
  <c r="U1000" i="5"/>
  <c r="V1000" i="5"/>
  <c r="X1000" i="5"/>
  <c r="N1001" i="5"/>
  <c r="Q1001" i="5" s="1"/>
  <c r="O1001" i="5"/>
  <c r="P1001" i="5"/>
  <c r="W1001" i="5" s="1"/>
  <c r="R1001" i="5"/>
  <c r="S1001" i="5"/>
  <c r="U1001" i="5"/>
  <c r="V1001" i="5"/>
  <c r="X1001" i="5"/>
  <c r="N1002" i="5"/>
  <c r="Q1002" i="5" s="1"/>
  <c r="O1002" i="5"/>
  <c r="P1002" i="5"/>
  <c r="R1002" i="5"/>
  <c r="S1002" i="5"/>
  <c r="U1002" i="5"/>
  <c r="V1002" i="5"/>
  <c r="X1002" i="5"/>
  <c r="N1003" i="5"/>
  <c r="Q1003" i="5" s="1"/>
  <c r="O1003" i="5"/>
  <c r="P1003" i="5"/>
  <c r="W1003" i="5" s="1"/>
  <c r="R1003" i="5"/>
  <c r="S1003" i="5"/>
  <c r="U1003" i="5"/>
  <c r="V1003" i="5"/>
  <c r="X1003" i="5"/>
  <c r="N1004" i="5"/>
  <c r="O1004" i="5"/>
  <c r="P1004" i="5"/>
  <c r="W1004" i="5" s="1"/>
  <c r="Q1004" i="5"/>
  <c r="R1004" i="5"/>
  <c r="S1004" i="5"/>
  <c r="T1004" i="5"/>
  <c r="U1004" i="5"/>
  <c r="V1004" i="5"/>
  <c r="X1004" i="5"/>
  <c r="N1005" i="5"/>
  <c r="O1005" i="5"/>
  <c r="W1005" i="5" s="1"/>
  <c r="P1005" i="5"/>
  <c r="R1005" i="5"/>
  <c r="S1005" i="5"/>
  <c r="U1005" i="5"/>
  <c r="V1005" i="5"/>
  <c r="X1005" i="5"/>
  <c r="N1006" i="5"/>
  <c r="T1006" i="5" s="1"/>
  <c r="O1006" i="5"/>
  <c r="P1006" i="5"/>
  <c r="R1006" i="5"/>
  <c r="S1006" i="5"/>
  <c r="U1006" i="5"/>
  <c r="V1006" i="5"/>
  <c r="X1006" i="5"/>
  <c r="N1007" i="5"/>
  <c r="Q1007" i="5" s="1"/>
  <c r="O1007" i="5"/>
  <c r="P1007" i="5"/>
  <c r="R1007" i="5"/>
  <c r="S1007" i="5"/>
  <c r="U1007" i="5"/>
  <c r="V1007" i="5"/>
  <c r="W1007" i="5"/>
  <c r="X1007" i="5"/>
  <c r="N1008" i="5"/>
  <c r="Q1008" i="5" s="1"/>
  <c r="O1008" i="5"/>
  <c r="P1008" i="5"/>
  <c r="R1008" i="5"/>
  <c r="S1008" i="5"/>
  <c r="U1008" i="5"/>
  <c r="V1008" i="5"/>
  <c r="X1008" i="5"/>
  <c r="N1009" i="5"/>
  <c r="Q1009" i="5" s="1"/>
  <c r="O1009" i="5"/>
  <c r="P1009" i="5"/>
  <c r="R1009" i="5"/>
  <c r="S1009" i="5"/>
  <c r="U1009" i="5"/>
  <c r="V1009" i="5"/>
  <c r="W1009" i="5"/>
  <c r="X1009" i="5"/>
  <c r="N1010" i="5"/>
  <c r="Q1010" i="5" s="1"/>
  <c r="O1010" i="5"/>
  <c r="W1010" i="5" s="1"/>
  <c r="P1010" i="5"/>
  <c r="R1010" i="5"/>
  <c r="S1010" i="5"/>
  <c r="U1010" i="5"/>
  <c r="V1010" i="5"/>
  <c r="X1010" i="5"/>
  <c r="N1011" i="5"/>
  <c r="O1011" i="5"/>
  <c r="P1011" i="5"/>
  <c r="Q1011" i="5"/>
  <c r="R1011" i="5"/>
  <c r="S1011" i="5"/>
  <c r="T1011" i="5"/>
  <c r="U1011" i="5"/>
  <c r="V1011" i="5"/>
  <c r="W1011" i="5"/>
  <c r="X1011" i="5"/>
  <c r="N1012" i="5"/>
  <c r="Q1012" i="5" s="1"/>
  <c r="O1012" i="5"/>
  <c r="P1012" i="5"/>
  <c r="R1012" i="5"/>
  <c r="S1012" i="5"/>
  <c r="U1012" i="5"/>
  <c r="V1012" i="5"/>
  <c r="X1012" i="5"/>
  <c r="N1013" i="5"/>
  <c r="O1013" i="5"/>
  <c r="P1013" i="5"/>
  <c r="R1013" i="5"/>
  <c r="S1013" i="5"/>
  <c r="U1013" i="5"/>
  <c r="V1013" i="5"/>
  <c r="X1013" i="5"/>
  <c r="N1014" i="5"/>
  <c r="O1014" i="5"/>
  <c r="P1014" i="5"/>
  <c r="R1014" i="5"/>
  <c r="S1014" i="5"/>
  <c r="U1014" i="5"/>
  <c r="V1014" i="5"/>
  <c r="X1014" i="5"/>
  <c r="N1015" i="5"/>
  <c r="T1015" i="5" s="1"/>
  <c r="O1015" i="5"/>
  <c r="P1015" i="5"/>
  <c r="W1015" i="5" s="1"/>
  <c r="Q1015" i="5"/>
  <c r="R1015" i="5"/>
  <c r="S1015" i="5"/>
  <c r="U1015" i="5"/>
  <c r="V1015" i="5"/>
  <c r="X1015" i="5"/>
  <c r="N1016" i="5"/>
  <c r="O1016" i="5"/>
  <c r="P1016" i="5"/>
  <c r="R1016" i="5"/>
  <c r="S1016" i="5"/>
  <c r="U1016" i="5"/>
  <c r="V1016" i="5"/>
  <c r="X1016" i="5"/>
  <c r="N1017" i="5"/>
  <c r="T1017" i="5" s="1"/>
  <c r="O1017" i="5"/>
  <c r="P1017" i="5"/>
  <c r="W1017" i="5" s="1"/>
  <c r="R1017" i="5"/>
  <c r="S1017" i="5"/>
  <c r="U1017" i="5"/>
  <c r="V1017" i="5"/>
  <c r="X1017" i="5"/>
  <c r="N1018" i="5"/>
  <c r="Q1018" i="5" s="1"/>
  <c r="O1018" i="5"/>
  <c r="P1018" i="5"/>
  <c r="W1018" i="5" s="1"/>
  <c r="R1018" i="5"/>
  <c r="S1018" i="5"/>
  <c r="T1018" i="5"/>
  <c r="U1018" i="5"/>
  <c r="V1018" i="5"/>
  <c r="X1018" i="5"/>
  <c r="N1019" i="5"/>
  <c r="Q1019" i="5" s="1"/>
  <c r="O1019" i="5"/>
  <c r="P1019" i="5"/>
  <c r="W1019" i="5" s="1"/>
  <c r="R1019" i="5"/>
  <c r="S1019" i="5"/>
  <c r="U1019" i="5"/>
  <c r="V1019" i="5"/>
  <c r="X1019" i="5"/>
  <c r="N1020" i="5"/>
  <c r="Q1020" i="5" s="1"/>
  <c r="O1020" i="5"/>
  <c r="P1020" i="5"/>
  <c r="W1020" i="5" s="1"/>
  <c r="R1020" i="5"/>
  <c r="S1020" i="5"/>
  <c r="U1020" i="5"/>
  <c r="V1020" i="5"/>
  <c r="X1020" i="5"/>
  <c r="N1021" i="5"/>
  <c r="O1021" i="5"/>
  <c r="P1021" i="5"/>
  <c r="R1021" i="5"/>
  <c r="S1021" i="5"/>
  <c r="U1021" i="5"/>
  <c r="V1021" i="5"/>
  <c r="X1021" i="5"/>
  <c r="N1022" i="5"/>
  <c r="O1022" i="5"/>
  <c r="P1022" i="5"/>
  <c r="R1022" i="5"/>
  <c r="S1022" i="5"/>
  <c r="U1022" i="5"/>
  <c r="V1022" i="5"/>
  <c r="X1022" i="5"/>
  <c r="N1023" i="5"/>
  <c r="Q1023" i="5" s="1"/>
  <c r="O1023" i="5"/>
  <c r="P1023" i="5"/>
  <c r="W1023" i="5" s="1"/>
  <c r="R1023" i="5"/>
  <c r="S1023" i="5"/>
  <c r="U1023" i="5"/>
  <c r="V1023" i="5"/>
  <c r="X1023" i="5"/>
  <c r="N1024" i="5"/>
  <c r="Q1024" i="5" s="1"/>
  <c r="O1024" i="5"/>
  <c r="P1024" i="5"/>
  <c r="R1024" i="5"/>
  <c r="S1024" i="5"/>
  <c r="U1024" i="5"/>
  <c r="V1024" i="5"/>
  <c r="X1024" i="5"/>
  <c r="N1025" i="5"/>
  <c r="O1025" i="5"/>
  <c r="P1025" i="5"/>
  <c r="R1025" i="5"/>
  <c r="S1025" i="5"/>
  <c r="U1025" i="5"/>
  <c r="V1025" i="5"/>
  <c r="X1025" i="5"/>
  <c r="N1026" i="5"/>
  <c r="O1026" i="5"/>
  <c r="P1026" i="5"/>
  <c r="R1026" i="5"/>
  <c r="S1026" i="5"/>
  <c r="U1026" i="5"/>
  <c r="V1026" i="5"/>
  <c r="X1026" i="5"/>
  <c r="N1027" i="5"/>
  <c r="Q1027" i="5" s="1"/>
  <c r="O1027" i="5"/>
  <c r="P1027" i="5"/>
  <c r="R1027" i="5"/>
  <c r="S1027" i="5"/>
  <c r="U1027" i="5"/>
  <c r="V1027" i="5"/>
  <c r="W1027" i="5"/>
  <c r="X1027" i="5"/>
  <c r="N1028" i="5"/>
  <c r="Q1028" i="5" s="1"/>
  <c r="O1028" i="5"/>
  <c r="P1028" i="5"/>
  <c r="W1028" i="5" s="1"/>
  <c r="R1028" i="5"/>
  <c r="S1028" i="5"/>
  <c r="U1028" i="5"/>
  <c r="V1028" i="5"/>
  <c r="X1028" i="5"/>
  <c r="N1029" i="5"/>
  <c r="Q1029" i="5" s="1"/>
  <c r="O1029" i="5"/>
  <c r="P1029" i="5"/>
  <c r="W1029" i="5" s="1"/>
  <c r="R1029" i="5"/>
  <c r="S1029" i="5"/>
  <c r="U1029" i="5"/>
  <c r="V1029" i="5"/>
  <c r="X1029" i="5"/>
  <c r="N1030" i="5"/>
  <c r="Q1030" i="5" s="1"/>
  <c r="O1030" i="5"/>
  <c r="P1030" i="5"/>
  <c r="R1030" i="5"/>
  <c r="S1030" i="5"/>
  <c r="U1030" i="5"/>
  <c r="V1030" i="5"/>
  <c r="X1030" i="5"/>
  <c r="N1031" i="5"/>
  <c r="T1031" i="5" s="1"/>
  <c r="O1031" i="5"/>
  <c r="P1031" i="5"/>
  <c r="W1031" i="5" s="1"/>
  <c r="R1031" i="5"/>
  <c r="S1031" i="5"/>
  <c r="U1031" i="5"/>
  <c r="V1031" i="5"/>
  <c r="X1031" i="5"/>
  <c r="N1032" i="5"/>
  <c r="Q1032" i="5" s="1"/>
  <c r="O1032" i="5"/>
  <c r="P1032" i="5"/>
  <c r="W1032" i="5" s="1"/>
  <c r="R1032" i="5"/>
  <c r="S1032" i="5"/>
  <c r="U1032" i="5"/>
  <c r="V1032" i="5"/>
  <c r="X1032" i="5"/>
  <c r="N1033" i="5"/>
  <c r="O1033" i="5"/>
  <c r="P1033" i="5"/>
  <c r="R1033" i="5"/>
  <c r="S1033" i="5"/>
  <c r="U1033" i="5"/>
  <c r="V1033" i="5"/>
  <c r="X1033" i="5"/>
  <c r="N1034" i="5"/>
  <c r="Q1034" i="5" s="1"/>
  <c r="O1034" i="5"/>
  <c r="P1034" i="5"/>
  <c r="R1034" i="5"/>
  <c r="S1034" i="5"/>
  <c r="U1034" i="5"/>
  <c r="V1034" i="5"/>
  <c r="X1034" i="5"/>
  <c r="N1035" i="5"/>
  <c r="T1035" i="5" s="1"/>
  <c r="O1035" i="5"/>
  <c r="P1035" i="5"/>
  <c r="Q1035" i="5"/>
  <c r="R1035" i="5"/>
  <c r="S1035" i="5"/>
  <c r="U1035" i="5"/>
  <c r="V1035" i="5"/>
  <c r="X1035" i="5"/>
  <c r="N1036" i="5"/>
  <c r="Q1036" i="5" s="1"/>
  <c r="O1036" i="5"/>
  <c r="P1036" i="5"/>
  <c r="R1036" i="5"/>
  <c r="S1036" i="5"/>
  <c r="U1036" i="5"/>
  <c r="V1036" i="5"/>
  <c r="X1036" i="5"/>
  <c r="N1037" i="5"/>
  <c r="O1037" i="5"/>
  <c r="P1037" i="5"/>
  <c r="R1037" i="5"/>
  <c r="S1037" i="5"/>
  <c r="U1037" i="5"/>
  <c r="V1037" i="5"/>
  <c r="X1037" i="5"/>
  <c r="N1038" i="5"/>
  <c r="O1038" i="5"/>
  <c r="W1038" i="5" s="1"/>
  <c r="P1038" i="5"/>
  <c r="R1038" i="5"/>
  <c r="S1038" i="5"/>
  <c r="U1038" i="5"/>
  <c r="V1038" i="5"/>
  <c r="X1038" i="5"/>
  <c r="N1039" i="5"/>
  <c r="Q1039" i="5" s="1"/>
  <c r="O1039" i="5"/>
  <c r="P1039" i="5"/>
  <c r="R1039" i="5"/>
  <c r="S1039" i="5"/>
  <c r="U1039" i="5"/>
  <c r="V1039" i="5"/>
  <c r="X1039" i="5"/>
  <c r="N1040" i="5"/>
  <c r="O1040" i="5"/>
  <c r="W1040" i="5" s="1"/>
  <c r="P1040" i="5"/>
  <c r="R1040" i="5"/>
  <c r="S1040" i="5"/>
  <c r="U1040" i="5"/>
  <c r="V1040" i="5"/>
  <c r="X1040" i="5"/>
  <c r="N1041" i="5"/>
  <c r="Q1041" i="5" s="1"/>
  <c r="O1041" i="5"/>
  <c r="P1041" i="5"/>
  <c r="W1041" i="5" s="1"/>
  <c r="R1041" i="5"/>
  <c r="S1041" i="5"/>
  <c r="U1041" i="5"/>
  <c r="V1041" i="5"/>
  <c r="X1041" i="5"/>
  <c r="N1042" i="5"/>
  <c r="Q1042" i="5" s="1"/>
  <c r="O1042" i="5"/>
  <c r="P1042" i="5"/>
  <c r="R1042" i="5"/>
  <c r="S1042" i="5"/>
  <c r="T1042" i="5"/>
  <c r="U1042" i="5"/>
  <c r="V1042" i="5"/>
  <c r="X1042" i="5"/>
  <c r="N1043" i="5"/>
  <c r="Q1043" i="5" s="1"/>
  <c r="O1043" i="5"/>
  <c r="P1043" i="5"/>
  <c r="W1043" i="5" s="1"/>
  <c r="R1043" i="5"/>
  <c r="S1043" i="5"/>
  <c r="U1043" i="5"/>
  <c r="V1043" i="5"/>
  <c r="X1043" i="5"/>
  <c r="N1044" i="5"/>
  <c r="Q1044" i="5" s="1"/>
  <c r="O1044" i="5"/>
  <c r="P1044" i="5"/>
  <c r="W1044" i="5" s="1"/>
  <c r="R1044" i="5"/>
  <c r="S1044" i="5"/>
  <c r="T1044" i="5"/>
  <c r="U1044" i="5"/>
  <c r="V1044" i="5"/>
  <c r="X1044" i="5"/>
  <c r="N1045" i="5"/>
  <c r="Q1045" i="5" s="1"/>
  <c r="O1045" i="5"/>
  <c r="P1045" i="5"/>
  <c r="W1045" i="5" s="1"/>
  <c r="R1045" i="5"/>
  <c r="S1045" i="5"/>
  <c r="U1045" i="5"/>
  <c r="V1045" i="5"/>
  <c r="X1045" i="5"/>
  <c r="N1046" i="5"/>
  <c r="O1046" i="5"/>
  <c r="P1046" i="5"/>
  <c r="R1046" i="5"/>
  <c r="S1046" i="5"/>
  <c r="U1046" i="5"/>
  <c r="V1046" i="5"/>
  <c r="X1046" i="5"/>
  <c r="N1047" i="5"/>
  <c r="Q1047" i="5" s="1"/>
  <c r="O1047" i="5"/>
  <c r="P1047" i="5"/>
  <c r="R1047" i="5"/>
  <c r="S1047" i="5"/>
  <c r="U1047" i="5"/>
  <c r="V1047" i="5"/>
  <c r="X1047" i="5"/>
  <c r="N1048" i="5"/>
  <c r="Q1048" i="5" s="1"/>
  <c r="O1048" i="5"/>
  <c r="P1048" i="5"/>
  <c r="R1048" i="5"/>
  <c r="S1048" i="5"/>
  <c r="U1048" i="5"/>
  <c r="V1048" i="5"/>
  <c r="X1048" i="5"/>
  <c r="N1049" i="5"/>
  <c r="O1049" i="5"/>
  <c r="P1049" i="5"/>
  <c r="R1049" i="5"/>
  <c r="S1049" i="5"/>
  <c r="U1049" i="5"/>
  <c r="V1049" i="5"/>
  <c r="X1049" i="5"/>
  <c r="N1050" i="5"/>
  <c r="Q1050" i="5" s="1"/>
  <c r="O1050" i="5"/>
  <c r="P1050" i="5"/>
  <c r="R1050" i="5"/>
  <c r="S1050" i="5"/>
  <c r="U1050" i="5"/>
  <c r="V1050" i="5"/>
  <c r="X1050" i="5"/>
  <c r="N1051" i="5"/>
  <c r="Q1051" i="5" s="1"/>
  <c r="O1051" i="5"/>
  <c r="P1051" i="5"/>
  <c r="R1051" i="5"/>
  <c r="S1051" i="5"/>
  <c r="U1051" i="5"/>
  <c r="V1051" i="5"/>
  <c r="W1051" i="5"/>
  <c r="X1051" i="5"/>
  <c r="N1052" i="5"/>
  <c r="Q1052" i="5" s="1"/>
  <c r="O1052" i="5"/>
  <c r="P1052" i="5"/>
  <c r="R1052" i="5"/>
  <c r="S1052" i="5"/>
  <c r="U1052" i="5"/>
  <c r="V1052" i="5"/>
  <c r="X1052" i="5"/>
  <c r="N1053" i="5"/>
  <c r="O1053" i="5"/>
  <c r="P1053" i="5"/>
  <c r="Q1053" i="5"/>
  <c r="R1053" i="5"/>
  <c r="S1053" i="5"/>
  <c r="T1053" i="5"/>
  <c r="U1053" i="5"/>
  <c r="V1053" i="5"/>
  <c r="X1053" i="5"/>
  <c r="N1054" i="5"/>
  <c r="O1054" i="5"/>
  <c r="P1054" i="5"/>
  <c r="R1054" i="5"/>
  <c r="S1054" i="5"/>
  <c r="U1054" i="5"/>
  <c r="V1054" i="5"/>
  <c r="X1054" i="5"/>
  <c r="N1055" i="5"/>
  <c r="T1055" i="5" s="1"/>
  <c r="O1055" i="5"/>
  <c r="P1055" i="5"/>
  <c r="R1055" i="5"/>
  <c r="S1055" i="5"/>
  <c r="U1055" i="5"/>
  <c r="V1055" i="5"/>
  <c r="X1055" i="5"/>
  <c r="N1056" i="5"/>
  <c r="Q1056" i="5" s="1"/>
  <c r="O1056" i="5"/>
  <c r="P1056" i="5"/>
  <c r="W1056" i="5" s="1"/>
  <c r="R1056" i="5"/>
  <c r="S1056" i="5"/>
  <c r="T1056" i="5"/>
  <c r="U1056" i="5"/>
  <c r="V1056" i="5"/>
  <c r="X1056" i="5"/>
  <c r="N1057" i="5"/>
  <c r="O1057" i="5"/>
  <c r="P1057" i="5"/>
  <c r="R1057" i="5"/>
  <c r="S1057" i="5"/>
  <c r="U1057" i="5"/>
  <c r="V1057" i="5"/>
  <c r="X1057" i="5"/>
  <c r="N1058" i="5"/>
  <c r="O1058" i="5"/>
  <c r="P1058" i="5"/>
  <c r="R1058" i="5"/>
  <c r="S1058" i="5"/>
  <c r="U1058" i="5"/>
  <c r="V1058" i="5"/>
  <c r="W1058" i="5"/>
  <c r="X1058" i="5"/>
  <c r="N1059" i="5"/>
  <c r="Q1059" i="5" s="1"/>
  <c r="O1059" i="5"/>
  <c r="P1059" i="5"/>
  <c r="R1059" i="5"/>
  <c r="S1059" i="5"/>
  <c r="U1059" i="5"/>
  <c r="V1059" i="5"/>
  <c r="X1059" i="5"/>
  <c r="N1060" i="5"/>
  <c r="O1060" i="5"/>
  <c r="W1060" i="5" s="1"/>
  <c r="P1060" i="5"/>
  <c r="R1060" i="5"/>
  <c r="S1060" i="5"/>
  <c r="U1060" i="5"/>
  <c r="V1060" i="5"/>
  <c r="X1060" i="5"/>
  <c r="N1061" i="5"/>
  <c r="Q1061" i="5" s="1"/>
  <c r="O1061" i="5"/>
  <c r="P1061" i="5"/>
  <c r="R1061" i="5"/>
  <c r="S1061" i="5"/>
  <c r="U1061" i="5"/>
  <c r="V1061" i="5"/>
  <c r="X1061" i="5"/>
  <c r="N1062" i="5"/>
  <c r="T1062" i="5" s="1"/>
  <c r="O1062" i="5"/>
  <c r="P1062" i="5"/>
  <c r="Q1062" i="5"/>
  <c r="R1062" i="5"/>
  <c r="S1062" i="5"/>
  <c r="U1062" i="5"/>
  <c r="V1062" i="5"/>
  <c r="X1062" i="5"/>
  <c r="N1063" i="5"/>
  <c r="Q1063" i="5" s="1"/>
  <c r="O1063" i="5"/>
  <c r="P1063" i="5"/>
  <c r="R1063" i="5"/>
  <c r="S1063" i="5"/>
  <c r="U1063" i="5"/>
  <c r="V1063" i="5"/>
  <c r="X1063" i="5"/>
  <c r="N1064" i="5"/>
  <c r="O1064" i="5"/>
  <c r="P1064" i="5"/>
  <c r="R1064" i="5"/>
  <c r="S1064" i="5"/>
  <c r="U1064" i="5"/>
  <c r="V1064" i="5"/>
  <c r="X1064" i="5"/>
  <c r="N1065" i="5"/>
  <c r="O1065" i="5"/>
  <c r="P1065" i="5"/>
  <c r="R1065" i="5"/>
  <c r="S1065" i="5"/>
  <c r="U1065" i="5"/>
  <c r="V1065" i="5"/>
  <c r="X1065" i="5"/>
  <c r="N1066" i="5"/>
  <c r="T1066" i="5" s="1"/>
  <c r="O1066" i="5"/>
  <c r="P1066" i="5"/>
  <c r="R1066" i="5"/>
  <c r="S1066" i="5"/>
  <c r="U1066" i="5"/>
  <c r="V1066" i="5"/>
  <c r="X1066" i="5"/>
  <c r="N1067" i="5"/>
  <c r="Q1067" i="5" s="1"/>
  <c r="O1067" i="5"/>
  <c r="P1067" i="5"/>
  <c r="R1067" i="5"/>
  <c r="S1067" i="5"/>
  <c r="U1067" i="5"/>
  <c r="V1067" i="5"/>
  <c r="X1067" i="5"/>
  <c r="N1068" i="5"/>
  <c r="Q1068" i="5" s="1"/>
  <c r="O1068" i="5"/>
  <c r="P1068" i="5"/>
  <c r="R1068" i="5"/>
  <c r="S1068" i="5"/>
  <c r="U1068" i="5"/>
  <c r="V1068" i="5"/>
  <c r="X1068" i="5"/>
  <c r="N1069" i="5"/>
  <c r="O1069" i="5"/>
  <c r="P1069" i="5"/>
  <c r="R1069" i="5"/>
  <c r="S1069" i="5"/>
  <c r="U1069" i="5"/>
  <c r="V1069" i="5"/>
  <c r="X1069" i="5"/>
  <c r="N1070" i="5"/>
  <c r="Q1070" i="5" s="1"/>
  <c r="O1070" i="5"/>
  <c r="P1070" i="5"/>
  <c r="R1070" i="5"/>
  <c r="S1070" i="5"/>
  <c r="U1070" i="5"/>
  <c r="V1070" i="5"/>
  <c r="X1070" i="5"/>
  <c r="N1071" i="5"/>
  <c r="O1071" i="5"/>
  <c r="P1071" i="5"/>
  <c r="W1071" i="5" s="1"/>
  <c r="R1071" i="5"/>
  <c r="S1071" i="5"/>
  <c r="U1071" i="5"/>
  <c r="V1071" i="5"/>
  <c r="X1071" i="5"/>
  <c r="N1072" i="5"/>
  <c r="Q1072" i="5" s="1"/>
  <c r="O1072" i="5"/>
  <c r="W1072" i="5" s="1"/>
  <c r="P1072" i="5"/>
  <c r="R1072" i="5"/>
  <c r="S1072" i="5"/>
  <c r="U1072" i="5"/>
  <c r="V1072" i="5"/>
  <c r="X1072" i="5"/>
  <c r="N1073" i="5"/>
  <c r="T1073" i="5" s="1"/>
  <c r="O1073" i="5"/>
  <c r="P1073" i="5"/>
  <c r="Q1073" i="5"/>
  <c r="R1073" i="5"/>
  <c r="S1073" i="5"/>
  <c r="U1073" i="5"/>
  <c r="V1073" i="5"/>
  <c r="X1073" i="5"/>
  <c r="N1074" i="5"/>
  <c r="T1074" i="5" s="1"/>
  <c r="O1074" i="5"/>
  <c r="P1074" i="5"/>
  <c r="W1074" i="5" s="1"/>
  <c r="Q1074" i="5"/>
  <c r="R1074" i="5"/>
  <c r="S1074" i="5"/>
  <c r="U1074" i="5"/>
  <c r="V1074" i="5"/>
  <c r="X1074" i="5"/>
  <c r="N1075" i="5"/>
  <c r="O1075" i="5"/>
  <c r="P1075" i="5"/>
  <c r="R1075" i="5"/>
  <c r="S1075" i="5"/>
  <c r="U1075" i="5"/>
  <c r="V1075" i="5"/>
  <c r="X1075" i="5"/>
  <c r="N1076" i="5"/>
  <c r="O1076" i="5"/>
  <c r="P1076" i="5"/>
  <c r="W1076" i="5" s="1"/>
  <c r="R1076" i="5"/>
  <c r="S1076" i="5"/>
  <c r="U1076" i="5"/>
  <c r="V1076" i="5"/>
  <c r="X1076" i="5"/>
  <c r="N1077" i="5"/>
  <c r="T1077" i="5" s="1"/>
  <c r="O1077" i="5"/>
  <c r="P1077" i="5"/>
  <c r="R1077" i="5"/>
  <c r="S1077" i="5"/>
  <c r="U1077" i="5"/>
  <c r="V1077" i="5"/>
  <c r="X1077" i="5"/>
  <c r="N1078" i="5"/>
  <c r="O1078" i="5"/>
  <c r="W1078" i="5" s="1"/>
  <c r="P1078" i="5"/>
  <c r="R1078" i="5"/>
  <c r="S1078" i="5"/>
  <c r="U1078" i="5"/>
  <c r="V1078" i="5"/>
  <c r="X1078" i="5"/>
  <c r="N1079" i="5"/>
  <c r="Q1079" i="5" s="1"/>
  <c r="O1079" i="5"/>
  <c r="P1079" i="5"/>
  <c r="R1079" i="5"/>
  <c r="S1079" i="5"/>
  <c r="U1079" i="5"/>
  <c r="V1079" i="5"/>
  <c r="X1079" i="5"/>
  <c r="N1080" i="5"/>
  <c r="O1080" i="5"/>
  <c r="P1080" i="5"/>
  <c r="R1080" i="5"/>
  <c r="S1080" i="5"/>
  <c r="U1080" i="5"/>
  <c r="V1080" i="5"/>
  <c r="X1080" i="5"/>
  <c r="N1081" i="5"/>
  <c r="O1081" i="5"/>
  <c r="P1081" i="5"/>
  <c r="W1081" i="5" s="1"/>
  <c r="R1081" i="5"/>
  <c r="S1081" i="5"/>
  <c r="U1081" i="5"/>
  <c r="V1081" i="5"/>
  <c r="X1081" i="5"/>
  <c r="N1082" i="5"/>
  <c r="Q1082" i="5" s="1"/>
  <c r="O1082" i="5"/>
  <c r="P1082" i="5"/>
  <c r="R1082" i="5"/>
  <c r="S1082" i="5"/>
  <c r="U1082" i="5"/>
  <c r="V1082" i="5"/>
  <c r="X1082" i="5"/>
  <c r="N1083" i="5"/>
  <c r="Q1083" i="5" s="1"/>
  <c r="O1083" i="5"/>
  <c r="P1083" i="5"/>
  <c r="W1083" i="5" s="1"/>
  <c r="R1083" i="5"/>
  <c r="S1083" i="5"/>
  <c r="U1083" i="5"/>
  <c r="V1083" i="5"/>
  <c r="X1083" i="5"/>
  <c r="N1084" i="5"/>
  <c r="O1084" i="5"/>
  <c r="P1084" i="5"/>
  <c r="Q1084" i="5"/>
  <c r="R1084" i="5"/>
  <c r="S1084" i="5"/>
  <c r="T1084" i="5"/>
  <c r="U1084" i="5"/>
  <c r="V1084" i="5"/>
  <c r="X1084" i="5"/>
  <c r="N1085" i="5"/>
  <c r="O1085" i="5"/>
  <c r="P1085" i="5"/>
  <c r="W1085" i="5" s="1"/>
  <c r="R1085" i="5"/>
  <c r="S1085" i="5"/>
  <c r="U1085" i="5"/>
  <c r="V1085" i="5"/>
  <c r="X1085" i="5"/>
  <c r="N1086" i="5"/>
  <c r="O1086" i="5"/>
  <c r="P1086" i="5"/>
  <c r="W1086" i="5" s="1"/>
  <c r="R1086" i="5"/>
  <c r="S1086" i="5"/>
  <c r="U1086" i="5"/>
  <c r="V1086" i="5"/>
  <c r="X1086" i="5"/>
  <c r="N1087" i="5"/>
  <c r="Q1087" i="5" s="1"/>
  <c r="O1087" i="5"/>
  <c r="P1087" i="5"/>
  <c r="W1087" i="5" s="1"/>
  <c r="R1087" i="5"/>
  <c r="S1087" i="5"/>
  <c r="U1087" i="5"/>
  <c r="V1087" i="5"/>
  <c r="X1087" i="5"/>
  <c r="N1088" i="5"/>
  <c r="Q1088" i="5" s="1"/>
  <c r="O1088" i="5"/>
  <c r="P1088" i="5"/>
  <c r="R1088" i="5"/>
  <c r="S1088" i="5"/>
  <c r="U1088" i="5"/>
  <c r="V1088" i="5"/>
  <c r="X1088" i="5"/>
  <c r="N1089" i="5"/>
  <c r="O1089" i="5"/>
  <c r="P1089" i="5"/>
  <c r="R1089" i="5"/>
  <c r="S1089" i="5"/>
  <c r="U1089" i="5"/>
  <c r="V1089" i="5"/>
  <c r="W1089" i="5"/>
  <c r="X1089" i="5"/>
  <c r="N1090" i="5"/>
  <c r="Q1090" i="5" s="1"/>
  <c r="O1090" i="5"/>
  <c r="P1090" i="5"/>
  <c r="W1090" i="5" s="1"/>
  <c r="R1090" i="5"/>
  <c r="S1090" i="5"/>
  <c r="U1090" i="5"/>
  <c r="V1090" i="5"/>
  <c r="X1090" i="5"/>
  <c r="N1091" i="5"/>
  <c r="O1091" i="5"/>
  <c r="P1091" i="5"/>
  <c r="W1091" i="5" s="1"/>
  <c r="Q1091" i="5"/>
  <c r="R1091" i="5"/>
  <c r="S1091" i="5"/>
  <c r="T1091" i="5"/>
  <c r="U1091" i="5"/>
  <c r="V1091" i="5"/>
  <c r="X1091" i="5"/>
  <c r="N1092" i="5"/>
  <c r="Q1092" i="5" s="1"/>
  <c r="O1092" i="5"/>
  <c r="W1092" i="5" s="1"/>
  <c r="P1092" i="5"/>
  <c r="R1092" i="5"/>
  <c r="S1092" i="5"/>
  <c r="U1092" i="5"/>
  <c r="V1092" i="5"/>
  <c r="X1092" i="5"/>
  <c r="N1093" i="5"/>
  <c r="Q1093" i="5" s="1"/>
  <c r="O1093" i="5"/>
  <c r="P1093" i="5"/>
  <c r="R1093" i="5"/>
  <c r="S1093" i="5"/>
  <c r="U1093" i="5"/>
  <c r="V1093" i="5"/>
  <c r="X1093" i="5"/>
  <c r="N1094" i="5"/>
  <c r="T1094" i="5" s="1"/>
  <c r="O1094" i="5"/>
  <c r="P1094" i="5"/>
  <c r="Q1094" i="5"/>
  <c r="R1094" i="5"/>
  <c r="S1094" i="5"/>
  <c r="U1094" i="5"/>
  <c r="V1094" i="5"/>
  <c r="X1094" i="5"/>
  <c r="N1095" i="5"/>
  <c r="T1095" i="5" s="1"/>
  <c r="O1095" i="5"/>
  <c r="P1095" i="5"/>
  <c r="Q1095" i="5"/>
  <c r="R1095" i="5"/>
  <c r="S1095" i="5"/>
  <c r="U1095" i="5"/>
  <c r="V1095" i="5"/>
  <c r="X1095" i="5"/>
  <c r="N1096" i="5"/>
  <c r="O1096" i="5"/>
  <c r="W1096" i="5" s="1"/>
  <c r="P1096" i="5"/>
  <c r="R1096" i="5"/>
  <c r="S1096" i="5"/>
  <c r="U1096" i="5"/>
  <c r="V1096" i="5"/>
  <c r="X1096" i="5"/>
  <c r="N1097" i="5"/>
  <c r="O1097" i="5"/>
  <c r="P1097" i="5"/>
  <c r="R1097" i="5"/>
  <c r="S1097" i="5"/>
  <c r="U1097" i="5"/>
  <c r="V1097" i="5"/>
  <c r="X1097" i="5"/>
  <c r="N1098" i="5"/>
  <c r="O1098" i="5"/>
  <c r="W1098" i="5" s="1"/>
  <c r="P1098" i="5"/>
  <c r="R1098" i="5"/>
  <c r="S1098" i="5"/>
  <c r="U1098" i="5"/>
  <c r="V1098" i="5"/>
  <c r="X1098" i="5"/>
  <c r="N1099" i="5"/>
  <c r="Q1099" i="5" s="1"/>
  <c r="O1099" i="5"/>
  <c r="P1099" i="5"/>
  <c r="W1099" i="5" s="1"/>
  <c r="R1099" i="5"/>
  <c r="S1099" i="5"/>
  <c r="U1099" i="5"/>
  <c r="V1099" i="5"/>
  <c r="X1099" i="5"/>
  <c r="N1100" i="5"/>
  <c r="Q1100" i="5" s="1"/>
  <c r="O1100" i="5"/>
  <c r="P1100" i="5"/>
  <c r="W1100" i="5" s="1"/>
  <c r="R1100" i="5"/>
  <c r="S1100" i="5"/>
  <c r="U1100" i="5"/>
  <c r="V1100" i="5"/>
  <c r="X1100" i="5"/>
  <c r="N1101" i="5"/>
  <c r="O1101" i="5"/>
  <c r="P1101" i="5"/>
  <c r="R1101" i="5"/>
  <c r="S1101" i="5"/>
  <c r="U1101" i="5"/>
  <c r="V1101" i="5"/>
  <c r="X1101" i="5"/>
  <c r="N1102" i="5"/>
  <c r="O1102" i="5"/>
  <c r="P1102" i="5"/>
  <c r="R1102" i="5"/>
  <c r="S1102" i="5"/>
  <c r="U1102" i="5"/>
  <c r="V1102" i="5"/>
  <c r="X1102" i="5"/>
  <c r="N1103" i="5"/>
  <c r="Q1103" i="5" s="1"/>
  <c r="O1103" i="5"/>
  <c r="P1103" i="5"/>
  <c r="W1103" i="5" s="1"/>
  <c r="R1103" i="5"/>
  <c r="S1103" i="5"/>
  <c r="U1103" i="5"/>
  <c r="V1103" i="5"/>
  <c r="X1103" i="5"/>
  <c r="N1104" i="5"/>
  <c r="Q1104" i="5" s="1"/>
  <c r="O1104" i="5"/>
  <c r="P1104" i="5"/>
  <c r="R1104" i="5"/>
  <c r="S1104" i="5"/>
  <c r="U1104" i="5"/>
  <c r="V1104" i="5"/>
  <c r="X1104" i="5"/>
  <c r="N1105" i="5"/>
  <c r="Q1105" i="5" s="1"/>
  <c r="O1105" i="5"/>
  <c r="P1105" i="5"/>
  <c r="R1105" i="5"/>
  <c r="S1105" i="5"/>
  <c r="T1105" i="5"/>
  <c r="U1105" i="5"/>
  <c r="V1105" i="5"/>
  <c r="X1105" i="5"/>
  <c r="N1106" i="5"/>
  <c r="O1106" i="5"/>
  <c r="P1106" i="5"/>
  <c r="R1106" i="5"/>
  <c r="S1106" i="5"/>
  <c r="U1106" i="5"/>
  <c r="V1106" i="5"/>
  <c r="X1106" i="5"/>
  <c r="N1107" i="5"/>
  <c r="Q1107" i="5" s="1"/>
  <c r="O1107" i="5"/>
  <c r="P1107" i="5"/>
  <c r="R1107" i="5"/>
  <c r="S1107" i="5"/>
  <c r="U1107" i="5"/>
  <c r="V1107" i="5"/>
  <c r="X1107" i="5"/>
  <c r="N1108" i="5"/>
  <c r="Q1108" i="5" s="1"/>
  <c r="O1108" i="5"/>
  <c r="P1108" i="5"/>
  <c r="W1108" i="5" s="1"/>
  <c r="R1108" i="5"/>
  <c r="S1108" i="5"/>
  <c r="U1108" i="5"/>
  <c r="V1108" i="5"/>
  <c r="X1108" i="5"/>
  <c r="N1109" i="5"/>
  <c r="O1109" i="5"/>
  <c r="P1109" i="5"/>
  <c r="W1109" i="5" s="1"/>
  <c r="R1109" i="5"/>
  <c r="S1109" i="5"/>
  <c r="U1109" i="5"/>
  <c r="V1109" i="5"/>
  <c r="X1109" i="5"/>
  <c r="N1110" i="5"/>
  <c r="Q1110" i="5" s="1"/>
  <c r="O1110" i="5"/>
  <c r="P1110" i="5"/>
  <c r="R1110" i="5"/>
  <c r="S1110" i="5"/>
  <c r="U1110" i="5"/>
  <c r="V1110" i="5"/>
  <c r="X1110" i="5"/>
  <c r="N1111" i="5"/>
  <c r="T1111" i="5" s="1"/>
  <c r="O1111" i="5"/>
  <c r="P1111" i="5"/>
  <c r="Q1111" i="5"/>
  <c r="R1111" i="5"/>
  <c r="S1111" i="5"/>
  <c r="U1111" i="5"/>
  <c r="V1111" i="5"/>
  <c r="W1111" i="5"/>
  <c r="X1111" i="5"/>
  <c r="N1112" i="5"/>
  <c r="Q1112" i="5" s="1"/>
  <c r="O1112" i="5"/>
  <c r="P1112" i="5"/>
  <c r="R1112" i="5"/>
  <c r="S1112" i="5"/>
  <c r="U1112" i="5"/>
  <c r="V1112" i="5"/>
  <c r="X1112" i="5"/>
  <c r="N1113" i="5"/>
  <c r="T1113" i="5" s="1"/>
  <c r="O1113" i="5"/>
  <c r="P1113" i="5"/>
  <c r="Q1113" i="5"/>
  <c r="R1113" i="5"/>
  <c r="S1113" i="5"/>
  <c r="U1113" i="5"/>
  <c r="V1113" i="5"/>
  <c r="X1113" i="5"/>
  <c r="N1114" i="5"/>
  <c r="O1114" i="5"/>
  <c r="P1114" i="5"/>
  <c r="R1114" i="5"/>
  <c r="S1114" i="5"/>
  <c r="U1114" i="5"/>
  <c r="V1114" i="5"/>
  <c r="X1114" i="5"/>
  <c r="N1115" i="5"/>
  <c r="O1115" i="5"/>
  <c r="P1115" i="5"/>
  <c r="R1115" i="5"/>
  <c r="S1115" i="5"/>
  <c r="U1115" i="5"/>
  <c r="V1115" i="5"/>
  <c r="X1115" i="5"/>
  <c r="N1116" i="5"/>
  <c r="Q1116" i="5" s="1"/>
  <c r="O1116" i="5"/>
  <c r="P1116" i="5"/>
  <c r="W1116" i="5" s="1"/>
  <c r="R1116" i="5"/>
  <c r="S1116" i="5"/>
  <c r="U1116" i="5"/>
  <c r="V1116" i="5"/>
  <c r="X1116" i="5"/>
  <c r="N1117" i="5"/>
  <c r="O1117" i="5"/>
  <c r="P1117" i="5"/>
  <c r="R1117" i="5"/>
  <c r="S1117" i="5"/>
  <c r="U1117" i="5"/>
  <c r="V1117" i="5"/>
  <c r="X1117" i="5"/>
  <c r="N1118" i="5"/>
  <c r="T1118" i="5" s="1"/>
  <c r="O1118" i="5"/>
  <c r="P1118" i="5"/>
  <c r="R1118" i="5"/>
  <c r="S1118" i="5"/>
  <c r="U1118" i="5"/>
  <c r="V1118" i="5"/>
  <c r="X1118" i="5"/>
  <c r="N1119" i="5"/>
  <c r="Q1119" i="5" s="1"/>
  <c r="O1119" i="5"/>
  <c r="P1119" i="5"/>
  <c r="R1119" i="5"/>
  <c r="S1119" i="5"/>
  <c r="U1119" i="5"/>
  <c r="V1119" i="5"/>
  <c r="X1119" i="5"/>
  <c r="N1120" i="5"/>
  <c r="Q1120" i="5" s="1"/>
  <c r="O1120" i="5"/>
  <c r="P1120" i="5"/>
  <c r="W1120" i="5" s="1"/>
  <c r="R1120" i="5"/>
  <c r="S1120" i="5"/>
  <c r="U1120" i="5"/>
  <c r="V1120" i="5"/>
  <c r="X1120" i="5"/>
  <c r="N1121" i="5"/>
  <c r="Q1121" i="5" s="1"/>
  <c r="O1121" i="5"/>
  <c r="P1121" i="5"/>
  <c r="R1121" i="5"/>
  <c r="S1121" i="5"/>
  <c r="T1121" i="5"/>
  <c r="U1121" i="5"/>
  <c r="V1121" i="5"/>
  <c r="X1121" i="5"/>
  <c r="N1122" i="5"/>
  <c r="T1122" i="5" s="1"/>
  <c r="O1122" i="5"/>
  <c r="P1122" i="5"/>
  <c r="Q1122" i="5"/>
  <c r="R1122" i="5"/>
  <c r="S1122" i="5"/>
  <c r="U1122" i="5"/>
  <c r="V1122" i="5"/>
  <c r="X1122" i="5"/>
  <c r="N1123" i="5"/>
  <c r="Q1123" i="5" s="1"/>
  <c r="O1123" i="5"/>
  <c r="P1123" i="5"/>
  <c r="W1123" i="5" s="1"/>
  <c r="R1123" i="5"/>
  <c r="S1123" i="5"/>
  <c r="U1123" i="5"/>
  <c r="V1123" i="5"/>
  <c r="X1123" i="5"/>
  <c r="N1124" i="5"/>
  <c r="O1124" i="5"/>
  <c r="P1124" i="5"/>
  <c r="R1124" i="5"/>
  <c r="S1124" i="5"/>
  <c r="U1124" i="5"/>
  <c r="V1124" i="5"/>
  <c r="X1124" i="5"/>
  <c r="N1125" i="5"/>
  <c r="Q1125" i="5" s="1"/>
  <c r="O1125" i="5"/>
  <c r="P1125" i="5"/>
  <c r="R1125" i="5"/>
  <c r="S1125" i="5"/>
  <c r="U1125" i="5"/>
  <c r="V1125" i="5"/>
  <c r="W1125" i="5"/>
  <c r="X1125" i="5"/>
  <c r="N1126" i="5"/>
  <c r="T1126" i="5" s="1"/>
  <c r="O1126" i="5"/>
  <c r="P1126" i="5"/>
  <c r="W1126" i="5" s="1"/>
  <c r="Q1126" i="5"/>
  <c r="R1126" i="5"/>
  <c r="S1126" i="5"/>
  <c r="U1126" i="5"/>
  <c r="V1126" i="5"/>
  <c r="X1126" i="5"/>
  <c r="N1127" i="5"/>
  <c r="Q1127" i="5" s="1"/>
  <c r="O1127" i="5"/>
  <c r="P1127" i="5"/>
  <c r="R1127" i="5"/>
  <c r="S1127" i="5"/>
  <c r="U1127" i="5"/>
  <c r="V1127" i="5"/>
  <c r="X1127" i="5"/>
  <c r="N1128" i="5"/>
  <c r="Q1128" i="5" s="1"/>
  <c r="O1128" i="5"/>
  <c r="P1128" i="5"/>
  <c r="R1128" i="5"/>
  <c r="S1128" i="5"/>
  <c r="U1128" i="5"/>
  <c r="V1128" i="5"/>
  <c r="X1128" i="5"/>
  <c r="N1129" i="5"/>
  <c r="T1129" i="5" s="1"/>
  <c r="O1129" i="5"/>
  <c r="P1129" i="5"/>
  <c r="W1129" i="5" s="1"/>
  <c r="R1129" i="5"/>
  <c r="S1129" i="5"/>
  <c r="U1129" i="5"/>
  <c r="V1129" i="5"/>
  <c r="X1129" i="5"/>
  <c r="N1130" i="5"/>
  <c r="Q1130" i="5" s="1"/>
  <c r="O1130" i="5"/>
  <c r="P1130" i="5"/>
  <c r="W1130" i="5" s="1"/>
  <c r="R1130" i="5"/>
  <c r="S1130" i="5"/>
  <c r="U1130" i="5"/>
  <c r="V1130" i="5"/>
  <c r="X1130" i="5"/>
  <c r="N1131" i="5"/>
  <c r="Q1131" i="5" s="1"/>
  <c r="O1131" i="5"/>
  <c r="P1131" i="5"/>
  <c r="W1131" i="5" s="1"/>
  <c r="R1131" i="5"/>
  <c r="S1131" i="5"/>
  <c r="U1131" i="5"/>
  <c r="V1131" i="5"/>
  <c r="X1131" i="5"/>
  <c r="N1132" i="5"/>
  <c r="Q1132" i="5" s="1"/>
  <c r="O1132" i="5"/>
  <c r="P1132" i="5"/>
  <c r="W1132" i="5" s="1"/>
  <c r="R1132" i="5"/>
  <c r="S1132" i="5"/>
  <c r="U1132" i="5"/>
  <c r="V1132" i="5"/>
  <c r="X1132" i="5"/>
  <c r="N1133" i="5"/>
  <c r="O1133" i="5"/>
  <c r="P1133" i="5"/>
  <c r="Q1133" i="5"/>
  <c r="R1133" i="5"/>
  <c r="S1133" i="5"/>
  <c r="T1133" i="5"/>
  <c r="U1133" i="5"/>
  <c r="V1133" i="5"/>
  <c r="X1133" i="5"/>
  <c r="N1134" i="5"/>
  <c r="T1134" i="5" s="1"/>
  <c r="O1134" i="5"/>
  <c r="P1134" i="5"/>
  <c r="W1134" i="5" s="1"/>
  <c r="Q1134" i="5"/>
  <c r="R1134" i="5"/>
  <c r="S1134" i="5"/>
  <c r="U1134" i="5"/>
  <c r="V1134" i="5"/>
  <c r="X1134" i="5"/>
  <c r="N1135" i="5"/>
  <c r="O1135" i="5"/>
  <c r="P1135" i="5"/>
  <c r="R1135" i="5"/>
  <c r="S1135" i="5"/>
  <c r="U1135" i="5"/>
  <c r="V1135" i="5"/>
  <c r="X1135" i="5"/>
  <c r="N1136" i="5"/>
  <c r="Q1136" i="5" s="1"/>
  <c r="O1136" i="5"/>
  <c r="W1136" i="5" s="1"/>
  <c r="P1136" i="5"/>
  <c r="R1136" i="5"/>
  <c r="S1136" i="5"/>
  <c r="U1136" i="5"/>
  <c r="V1136" i="5"/>
  <c r="X1136" i="5"/>
  <c r="N1137" i="5"/>
  <c r="O1137" i="5"/>
  <c r="P1137" i="5"/>
  <c r="R1137" i="5"/>
  <c r="S1137" i="5"/>
  <c r="U1137" i="5"/>
  <c r="V1137" i="5"/>
  <c r="X1137" i="5"/>
  <c r="N1138" i="5"/>
  <c r="O1138" i="5"/>
  <c r="P1138" i="5"/>
  <c r="R1138" i="5"/>
  <c r="S1138" i="5"/>
  <c r="U1138" i="5"/>
  <c r="V1138" i="5"/>
  <c r="W1138" i="5"/>
  <c r="X1138" i="5"/>
  <c r="N1139" i="5"/>
  <c r="Q1139" i="5" s="1"/>
  <c r="O1139" i="5"/>
  <c r="P1139" i="5"/>
  <c r="R1139" i="5"/>
  <c r="S1139" i="5"/>
  <c r="U1139" i="5"/>
  <c r="V1139" i="5"/>
  <c r="X1139" i="5"/>
  <c r="N1140" i="5"/>
  <c r="O1140" i="5"/>
  <c r="W1140" i="5" s="1"/>
  <c r="P1140" i="5"/>
  <c r="R1140" i="5"/>
  <c r="S1140" i="5"/>
  <c r="U1140" i="5"/>
  <c r="V1140" i="5"/>
  <c r="X1140" i="5"/>
  <c r="N1141" i="5"/>
  <c r="O1141" i="5"/>
  <c r="P1141" i="5"/>
  <c r="R1141" i="5"/>
  <c r="S1141" i="5"/>
  <c r="U1141" i="5"/>
  <c r="V1141" i="5"/>
  <c r="X1141" i="5"/>
  <c r="N1142" i="5"/>
  <c r="T1142" i="5" s="1"/>
  <c r="O1142" i="5"/>
  <c r="P1142" i="5"/>
  <c r="R1142" i="5"/>
  <c r="S1142" i="5"/>
  <c r="U1142" i="5"/>
  <c r="V1142" i="5"/>
  <c r="X1142" i="5"/>
  <c r="N1143" i="5"/>
  <c r="Q1143" i="5" s="1"/>
  <c r="O1143" i="5"/>
  <c r="P1143" i="5"/>
  <c r="W1143" i="5" s="1"/>
  <c r="R1143" i="5"/>
  <c r="S1143" i="5"/>
  <c r="U1143" i="5"/>
  <c r="V1143" i="5"/>
  <c r="X1143" i="5"/>
  <c r="N1144" i="5"/>
  <c r="T1144" i="5" s="1"/>
  <c r="O1144" i="5"/>
  <c r="P1144" i="5"/>
  <c r="W1144" i="5" s="1"/>
  <c r="Q1144" i="5"/>
  <c r="R1144" i="5"/>
  <c r="S1144" i="5"/>
  <c r="U1144" i="5"/>
  <c r="V1144" i="5"/>
  <c r="X1144" i="5"/>
  <c r="N1145" i="5"/>
  <c r="O1145" i="5"/>
  <c r="P1145" i="5"/>
  <c r="R1145" i="5"/>
  <c r="S1145" i="5"/>
  <c r="U1145" i="5"/>
  <c r="V1145" i="5"/>
  <c r="X1145" i="5"/>
  <c r="N1146" i="5"/>
  <c r="O1146" i="5"/>
  <c r="P1146" i="5"/>
  <c r="R1146" i="5"/>
  <c r="S1146" i="5"/>
  <c r="U1146" i="5"/>
  <c r="V1146" i="5"/>
  <c r="X1146" i="5"/>
  <c r="N1147" i="5"/>
  <c r="Q1147" i="5" s="1"/>
  <c r="O1147" i="5"/>
  <c r="P1147" i="5"/>
  <c r="R1147" i="5"/>
  <c r="S1147" i="5"/>
  <c r="U1147" i="5"/>
  <c r="V1147" i="5"/>
  <c r="X1147" i="5"/>
  <c r="N1148" i="5"/>
  <c r="Q1148" i="5" s="1"/>
  <c r="O1148" i="5"/>
  <c r="P1148" i="5"/>
  <c r="R1148" i="5"/>
  <c r="S1148" i="5"/>
  <c r="U1148" i="5"/>
  <c r="V1148" i="5"/>
  <c r="X1148" i="5"/>
  <c r="N1149" i="5"/>
  <c r="O1149" i="5"/>
  <c r="P1149" i="5"/>
  <c r="R1149" i="5"/>
  <c r="S1149" i="5"/>
  <c r="U1149" i="5"/>
  <c r="V1149" i="5"/>
  <c r="X1149" i="5"/>
  <c r="N1150" i="5"/>
  <c r="Q1150" i="5" s="1"/>
  <c r="O1150" i="5"/>
  <c r="P1150" i="5"/>
  <c r="W1150" i="5" s="1"/>
  <c r="R1150" i="5"/>
  <c r="S1150" i="5"/>
  <c r="U1150" i="5"/>
  <c r="V1150" i="5"/>
  <c r="X1150" i="5"/>
  <c r="N1151" i="5"/>
  <c r="T1151" i="5" s="1"/>
  <c r="O1151" i="5"/>
  <c r="P1151" i="5"/>
  <c r="W1151" i="5" s="1"/>
  <c r="R1151" i="5"/>
  <c r="S1151" i="5"/>
  <c r="U1151" i="5"/>
  <c r="V1151" i="5"/>
  <c r="X1151" i="5"/>
  <c r="N1152" i="5"/>
  <c r="Q1152" i="5" s="1"/>
  <c r="O1152" i="5"/>
  <c r="P1152" i="5"/>
  <c r="R1152" i="5"/>
  <c r="S1152" i="5"/>
  <c r="U1152" i="5"/>
  <c r="V1152" i="5"/>
  <c r="W1152" i="5"/>
  <c r="X1152" i="5"/>
  <c r="N1153" i="5"/>
  <c r="Q1153" i="5" s="1"/>
  <c r="O1153" i="5"/>
  <c r="P1153" i="5"/>
  <c r="R1153" i="5"/>
  <c r="S1153" i="5"/>
  <c r="T1153" i="5"/>
  <c r="U1153" i="5"/>
  <c r="V1153" i="5"/>
  <c r="X1153" i="5"/>
  <c r="N1154" i="5"/>
  <c r="T1154" i="5" s="1"/>
  <c r="O1154" i="5"/>
  <c r="P1154" i="5"/>
  <c r="R1154" i="5"/>
  <c r="S1154" i="5"/>
  <c r="U1154" i="5"/>
  <c r="V1154" i="5"/>
  <c r="X1154" i="5"/>
  <c r="N1155" i="5"/>
  <c r="T1155" i="5" s="1"/>
  <c r="O1155" i="5"/>
  <c r="P1155" i="5"/>
  <c r="Q1155" i="5"/>
  <c r="R1155" i="5"/>
  <c r="S1155" i="5"/>
  <c r="U1155" i="5"/>
  <c r="V1155" i="5"/>
  <c r="X1155" i="5"/>
  <c r="N1156" i="5"/>
  <c r="O1156" i="5"/>
  <c r="P1156" i="5"/>
  <c r="R1156" i="5"/>
  <c r="S1156" i="5"/>
  <c r="U1156" i="5"/>
  <c r="V1156" i="5"/>
  <c r="X1156" i="5"/>
  <c r="N1157" i="5"/>
  <c r="O1157" i="5"/>
  <c r="P1157" i="5"/>
  <c r="R1157" i="5"/>
  <c r="S1157" i="5"/>
  <c r="U1157" i="5"/>
  <c r="V1157" i="5"/>
  <c r="X1157" i="5"/>
  <c r="N1158" i="5"/>
  <c r="T1158" i="5" s="1"/>
  <c r="O1158" i="5"/>
  <c r="P1158" i="5"/>
  <c r="W1158" i="5" s="1"/>
  <c r="R1158" i="5"/>
  <c r="S1158" i="5"/>
  <c r="U1158" i="5"/>
  <c r="V1158" i="5"/>
  <c r="X1158" i="5"/>
  <c r="N1159" i="5"/>
  <c r="Q1159" i="5" s="1"/>
  <c r="O1159" i="5"/>
  <c r="P1159" i="5"/>
  <c r="R1159" i="5"/>
  <c r="S1159" i="5"/>
  <c r="U1159" i="5"/>
  <c r="V1159" i="5"/>
  <c r="X1159" i="5"/>
  <c r="N1160" i="5"/>
  <c r="O1160" i="5"/>
  <c r="P1160" i="5"/>
  <c r="R1160" i="5"/>
  <c r="S1160" i="5"/>
  <c r="U1160" i="5"/>
  <c r="V1160" i="5"/>
  <c r="X1160" i="5"/>
  <c r="N1161" i="5"/>
  <c r="O1161" i="5"/>
  <c r="P1161" i="5"/>
  <c r="W1161" i="5" s="1"/>
  <c r="R1161" i="5"/>
  <c r="S1161" i="5"/>
  <c r="U1161" i="5"/>
  <c r="V1161" i="5"/>
  <c r="X1161" i="5"/>
  <c r="N1162" i="5"/>
  <c r="Q1162" i="5" s="1"/>
  <c r="O1162" i="5"/>
  <c r="P1162" i="5"/>
  <c r="W1162" i="5" s="1"/>
  <c r="R1162" i="5"/>
  <c r="S1162" i="5"/>
  <c r="U1162" i="5"/>
  <c r="V1162" i="5"/>
  <c r="X1162" i="5"/>
  <c r="N1163" i="5"/>
  <c r="Q1163" i="5" s="1"/>
  <c r="O1163" i="5"/>
  <c r="P1163" i="5"/>
  <c r="R1163" i="5"/>
  <c r="S1163" i="5"/>
  <c r="U1163" i="5"/>
  <c r="V1163" i="5"/>
  <c r="X1163" i="5"/>
  <c r="N1164" i="5"/>
  <c r="T1164" i="5" s="1"/>
  <c r="O1164" i="5"/>
  <c r="P1164" i="5"/>
  <c r="W1164" i="5" s="1"/>
  <c r="R1164" i="5"/>
  <c r="S1164" i="5"/>
  <c r="U1164" i="5"/>
  <c r="V1164" i="5"/>
  <c r="X1164" i="5"/>
  <c r="N1165" i="5"/>
  <c r="Q1165" i="5" s="1"/>
  <c r="O1165" i="5"/>
  <c r="P1165" i="5"/>
  <c r="W1165" i="5" s="1"/>
  <c r="R1165" i="5"/>
  <c r="S1165" i="5"/>
  <c r="U1165" i="5"/>
  <c r="V1165" i="5"/>
  <c r="X1165" i="5"/>
  <c r="N1166" i="5"/>
  <c r="O1166" i="5"/>
  <c r="P1166" i="5"/>
  <c r="R1166" i="5"/>
  <c r="S1166" i="5"/>
  <c r="U1166" i="5"/>
  <c r="V1166" i="5"/>
  <c r="X1166" i="5"/>
  <c r="N1167" i="5"/>
  <c r="Q1167" i="5" s="1"/>
  <c r="O1167" i="5"/>
  <c r="P1167" i="5"/>
  <c r="W1167" i="5" s="1"/>
  <c r="R1167" i="5"/>
  <c r="S1167" i="5"/>
  <c r="U1167" i="5"/>
  <c r="V1167" i="5"/>
  <c r="X1167" i="5"/>
  <c r="N1168" i="5"/>
  <c r="Q1168" i="5" s="1"/>
  <c r="O1168" i="5"/>
  <c r="P1168" i="5"/>
  <c r="R1168" i="5"/>
  <c r="S1168" i="5"/>
  <c r="U1168" i="5"/>
  <c r="V1168" i="5"/>
  <c r="X1168" i="5"/>
  <c r="N1169" i="5"/>
  <c r="Q1169" i="5" s="1"/>
  <c r="O1169" i="5"/>
  <c r="P1169" i="5"/>
  <c r="R1169" i="5"/>
  <c r="S1169" i="5"/>
  <c r="U1169" i="5"/>
  <c r="V1169" i="5"/>
  <c r="X1169" i="5"/>
  <c r="N1170" i="5"/>
  <c r="Q1170" i="5" s="1"/>
  <c r="O1170" i="5"/>
  <c r="P1170" i="5"/>
  <c r="R1170" i="5"/>
  <c r="S1170" i="5"/>
  <c r="U1170" i="5"/>
  <c r="V1170" i="5"/>
  <c r="X1170" i="5"/>
  <c r="N1171" i="5"/>
  <c r="O1171" i="5"/>
  <c r="P1171" i="5"/>
  <c r="Q1171" i="5"/>
  <c r="R1171" i="5"/>
  <c r="S1171" i="5"/>
  <c r="T1171" i="5"/>
  <c r="U1171" i="5"/>
  <c r="V1171" i="5"/>
  <c r="W1171" i="5"/>
  <c r="X1171" i="5"/>
  <c r="N1172" i="5"/>
  <c r="Q1172" i="5" s="1"/>
  <c r="O1172" i="5"/>
  <c r="P1172" i="5"/>
  <c r="R1172" i="5"/>
  <c r="S1172" i="5"/>
  <c r="U1172" i="5"/>
  <c r="V1172" i="5"/>
  <c r="X1172" i="5"/>
  <c r="N1173" i="5"/>
  <c r="O1173" i="5"/>
  <c r="P1173" i="5"/>
  <c r="R1173" i="5"/>
  <c r="S1173" i="5"/>
  <c r="U1173" i="5"/>
  <c r="V1173" i="5"/>
  <c r="X1173" i="5"/>
  <c r="N1174" i="5"/>
  <c r="O1174" i="5"/>
  <c r="P1174" i="5"/>
  <c r="Q1174" i="5"/>
  <c r="R1174" i="5"/>
  <c r="S1174" i="5"/>
  <c r="T1174" i="5"/>
  <c r="U1174" i="5"/>
  <c r="V1174" i="5"/>
  <c r="X1174" i="5"/>
  <c r="N1175" i="5"/>
  <c r="O1175" i="5"/>
  <c r="P1175" i="5"/>
  <c r="R1175" i="5"/>
  <c r="S1175" i="5"/>
  <c r="U1175" i="5"/>
  <c r="V1175" i="5"/>
  <c r="X1175" i="5"/>
  <c r="N1176" i="5"/>
  <c r="Q1176" i="5" s="1"/>
  <c r="O1176" i="5"/>
  <c r="P1176" i="5"/>
  <c r="R1176" i="5"/>
  <c r="S1176" i="5"/>
  <c r="U1176" i="5"/>
  <c r="V1176" i="5"/>
  <c r="W1176" i="5"/>
  <c r="X1176" i="5"/>
  <c r="N1177" i="5"/>
  <c r="T1177" i="5" s="1"/>
  <c r="O1177" i="5"/>
  <c r="P1177" i="5"/>
  <c r="R1177" i="5"/>
  <c r="S1177" i="5"/>
  <c r="U1177" i="5"/>
  <c r="V1177" i="5"/>
  <c r="X1177" i="5"/>
  <c r="N1178" i="5"/>
  <c r="O1178" i="5"/>
  <c r="W1178" i="5" s="1"/>
  <c r="P1178" i="5"/>
  <c r="R1178" i="5"/>
  <c r="S1178" i="5"/>
  <c r="U1178" i="5"/>
  <c r="V1178" i="5"/>
  <c r="X1178" i="5"/>
  <c r="N1179" i="5"/>
  <c r="Q1179" i="5" s="1"/>
  <c r="O1179" i="5"/>
  <c r="P1179" i="5"/>
  <c r="W1179" i="5" s="1"/>
  <c r="R1179" i="5"/>
  <c r="S1179" i="5"/>
  <c r="U1179" i="5"/>
  <c r="V1179" i="5"/>
  <c r="X1179" i="5"/>
  <c r="N1180" i="5"/>
  <c r="O1180" i="5"/>
  <c r="P1180" i="5"/>
  <c r="W1180" i="5" s="1"/>
  <c r="R1180" i="5"/>
  <c r="S1180" i="5"/>
  <c r="U1180" i="5"/>
  <c r="V1180" i="5"/>
  <c r="X1180" i="5"/>
  <c r="N1181" i="5"/>
  <c r="Q1181" i="5" s="1"/>
  <c r="O1181" i="5"/>
  <c r="P1181" i="5"/>
  <c r="R1181" i="5"/>
  <c r="S1181" i="5"/>
  <c r="U1181" i="5"/>
  <c r="V1181" i="5"/>
  <c r="X1181" i="5"/>
  <c r="N1182" i="5"/>
  <c r="T1182" i="5" s="1"/>
  <c r="O1182" i="5"/>
  <c r="P1182" i="5"/>
  <c r="W1182" i="5" s="1"/>
  <c r="Q1182" i="5"/>
  <c r="R1182" i="5"/>
  <c r="S1182" i="5"/>
  <c r="U1182" i="5"/>
  <c r="V1182" i="5"/>
  <c r="X1182" i="5"/>
  <c r="N1183" i="5"/>
  <c r="Q1183" i="5" s="1"/>
  <c r="O1183" i="5"/>
  <c r="P1183" i="5"/>
  <c r="R1183" i="5"/>
  <c r="S1183" i="5"/>
  <c r="U1183" i="5"/>
  <c r="V1183" i="5"/>
  <c r="X1183" i="5"/>
  <c r="N1184" i="5"/>
  <c r="O1184" i="5"/>
  <c r="P1184" i="5"/>
  <c r="R1184" i="5"/>
  <c r="S1184" i="5"/>
  <c r="U1184" i="5"/>
  <c r="V1184" i="5"/>
  <c r="X1184" i="5"/>
  <c r="N1185" i="5"/>
  <c r="Q1185" i="5" s="1"/>
  <c r="O1185" i="5"/>
  <c r="P1185" i="5"/>
  <c r="R1185" i="5"/>
  <c r="S1185" i="5"/>
  <c r="U1185" i="5"/>
  <c r="V1185" i="5"/>
  <c r="X1185" i="5"/>
  <c r="N1186" i="5"/>
  <c r="T1186" i="5" s="1"/>
  <c r="O1186" i="5"/>
  <c r="P1186" i="5"/>
  <c r="R1186" i="5"/>
  <c r="S1186" i="5"/>
  <c r="U1186" i="5"/>
  <c r="V1186" i="5"/>
  <c r="X1186" i="5"/>
  <c r="N1187" i="5"/>
  <c r="Q1187" i="5" s="1"/>
  <c r="O1187" i="5"/>
  <c r="W1187" i="5" s="1"/>
  <c r="P1187" i="5"/>
  <c r="R1187" i="5"/>
  <c r="S1187" i="5"/>
  <c r="U1187" i="5"/>
  <c r="V1187" i="5"/>
  <c r="X1187" i="5"/>
  <c r="N1188" i="5"/>
  <c r="Q1188" i="5" s="1"/>
  <c r="O1188" i="5"/>
  <c r="P1188" i="5"/>
  <c r="R1188" i="5"/>
  <c r="S1188" i="5"/>
  <c r="U1188" i="5"/>
  <c r="V1188" i="5"/>
  <c r="X1188" i="5"/>
  <c r="N1189" i="5"/>
  <c r="T1189" i="5" s="1"/>
  <c r="O1189" i="5"/>
  <c r="P1189" i="5"/>
  <c r="Q1189" i="5"/>
  <c r="R1189" i="5"/>
  <c r="S1189" i="5"/>
  <c r="U1189" i="5"/>
  <c r="V1189" i="5"/>
  <c r="X1189" i="5"/>
  <c r="N1190" i="5"/>
  <c r="Q1190" i="5" s="1"/>
  <c r="O1190" i="5"/>
  <c r="P1190" i="5"/>
  <c r="W1190" i="5" s="1"/>
  <c r="R1190" i="5"/>
  <c r="S1190" i="5"/>
  <c r="U1190" i="5"/>
  <c r="V1190" i="5"/>
  <c r="X1190" i="5"/>
  <c r="N1191" i="5"/>
  <c r="Q1191" i="5" s="1"/>
  <c r="O1191" i="5"/>
  <c r="P1191" i="5"/>
  <c r="W1191" i="5" s="1"/>
  <c r="R1191" i="5"/>
  <c r="S1191" i="5"/>
  <c r="U1191" i="5"/>
  <c r="V1191" i="5"/>
  <c r="X1191" i="5"/>
  <c r="N1192" i="5"/>
  <c r="Q1192" i="5" s="1"/>
  <c r="O1192" i="5"/>
  <c r="P1192" i="5"/>
  <c r="R1192" i="5"/>
  <c r="S1192" i="5"/>
  <c r="U1192" i="5"/>
  <c r="V1192" i="5"/>
  <c r="X1192" i="5"/>
  <c r="N1193" i="5"/>
  <c r="O1193" i="5"/>
  <c r="P1193" i="5"/>
  <c r="R1193" i="5"/>
  <c r="S1193" i="5"/>
  <c r="U1193" i="5"/>
  <c r="V1193" i="5"/>
  <c r="X1193" i="5"/>
  <c r="N1194" i="5"/>
  <c r="O1194" i="5"/>
  <c r="P1194" i="5"/>
  <c r="R1194" i="5"/>
  <c r="S1194" i="5"/>
  <c r="U1194" i="5"/>
  <c r="V1194" i="5"/>
  <c r="X1194" i="5"/>
  <c r="N1195" i="5"/>
  <c r="T1195" i="5" s="1"/>
  <c r="O1195" i="5"/>
  <c r="P1195" i="5"/>
  <c r="W1195" i="5" s="1"/>
  <c r="R1195" i="5"/>
  <c r="S1195" i="5"/>
  <c r="U1195" i="5"/>
  <c r="V1195" i="5"/>
  <c r="X1195" i="5"/>
  <c r="N1196" i="5"/>
  <c r="Q1196" i="5" s="1"/>
  <c r="O1196" i="5"/>
  <c r="P1196" i="5"/>
  <c r="W1196" i="5" s="1"/>
  <c r="R1196" i="5"/>
  <c r="S1196" i="5"/>
  <c r="U1196" i="5"/>
  <c r="V1196" i="5"/>
  <c r="X1196" i="5"/>
  <c r="N1197" i="5"/>
  <c r="T1197" i="5" s="1"/>
  <c r="O1197" i="5"/>
  <c r="P1197" i="5"/>
  <c r="R1197" i="5"/>
  <c r="S1197" i="5"/>
  <c r="U1197" i="5"/>
  <c r="V1197" i="5"/>
  <c r="X1197" i="5"/>
  <c r="N1198" i="5"/>
  <c r="T1198" i="5" s="1"/>
  <c r="O1198" i="5"/>
  <c r="P1198" i="5"/>
  <c r="W1198" i="5" s="1"/>
  <c r="R1198" i="5"/>
  <c r="S1198" i="5"/>
  <c r="U1198" i="5"/>
  <c r="V1198" i="5"/>
  <c r="X1198" i="5"/>
  <c r="N1199" i="5"/>
  <c r="Q1199" i="5" s="1"/>
  <c r="O1199" i="5"/>
  <c r="P1199" i="5"/>
  <c r="R1199" i="5"/>
  <c r="S1199" i="5"/>
  <c r="U1199" i="5"/>
  <c r="V1199" i="5"/>
  <c r="X1199" i="5"/>
  <c r="N1200" i="5"/>
  <c r="O1200" i="5"/>
  <c r="P1200" i="5"/>
  <c r="W1200" i="5" s="1"/>
  <c r="R1200" i="5"/>
  <c r="S1200" i="5"/>
  <c r="U1200" i="5"/>
  <c r="V1200" i="5"/>
  <c r="X1200" i="5"/>
  <c r="N1201" i="5"/>
  <c r="Q1201" i="5" s="1"/>
  <c r="O1201" i="5"/>
  <c r="P1201" i="5"/>
  <c r="R1201" i="5"/>
  <c r="S1201" i="5"/>
  <c r="U1201" i="5"/>
  <c r="V1201" i="5"/>
  <c r="X1201" i="5"/>
  <c r="N1202" i="5"/>
  <c r="Q1202" i="5" s="1"/>
  <c r="O1202" i="5"/>
  <c r="P1202" i="5"/>
  <c r="W1202" i="5" s="1"/>
  <c r="R1202" i="5"/>
  <c r="S1202" i="5"/>
  <c r="T1202" i="5"/>
  <c r="U1202" i="5"/>
  <c r="V1202" i="5"/>
  <c r="X1202" i="5"/>
  <c r="N1203" i="5"/>
  <c r="Q1203" i="5" s="1"/>
  <c r="O1203" i="5"/>
  <c r="W1203" i="5" s="1"/>
  <c r="P1203" i="5"/>
  <c r="R1203" i="5"/>
  <c r="S1203" i="5"/>
  <c r="U1203" i="5"/>
  <c r="V1203" i="5"/>
  <c r="X1203" i="5"/>
  <c r="N1204" i="5"/>
  <c r="T1204" i="5" s="1"/>
  <c r="O1204" i="5"/>
  <c r="P1204" i="5"/>
  <c r="Q1204" i="5"/>
  <c r="R1204" i="5"/>
  <c r="S1204" i="5"/>
  <c r="U1204" i="5"/>
  <c r="V1204" i="5"/>
  <c r="X1204" i="5"/>
  <c r="N1205" i="5"/>
  <c r="O1205" i="5"/>
  <c r="P1205" i="5"/>
  <c r="R1205" i="5"/>
  <c r="S1205" i="5"/>
  <c r="U1205" i="5"/>
  <c r="V1205" i="5"/>
  <c r="X1205" i="5"/>
  <c r="N1206" i="5"/>
  <c r="O1206" i="5"/>
  <c r="P1206" i="5"/>
  <c r="R1206" i="5"/>
  <c r="S1206" i="5"/>
  <c r="U1206" i="5"/>
  <c r="V1206" i="5"/>
  <c r="X1206" i="5"/>
  <c r="N1207" i="5"/>
  <c r="Q1207" i="5" s="1"/>
  <c r="O1207" i="5"/>
  <c r="P1207" i="5"/>
  <c r="W1207" i="5" s="1"/>
  <c r="R1207" i="5"/>
  <c r="S1207" i="5"/>
  <c r="U1207" i="5"/>
  <c r="V1207" i="5"/>
  <c r="X1207" i="5"/>
  <c r="N1208" i="5"/>
  <c r="Q1208" i="5" s="1"/>
  <c r="O1208" i="5"/>
  <c r="P1208" i="5"/>
  <c r="R1208" i="5"/>
  <c r="S1208" i="5"/>
  <c r="U1208" i="5"/>
  <c r="V1208" i="5"/>
  <c r="X1208" i="5"/>
  <c r="N1209" i="5"/>
  <c r="T1209" i="5" s="1"/>
  <c r="O1209" i="5"/>
  <c r="P1209" i="5"/>
  <c r="R1209" i="5"/>
  <c r="S1209" i="5"/>
  <c r="U1209" i="5"/>
  <c r="V1209" i="5"/>
  <c r="W1209" i="5"/>
  <c r="X1209" i="5"/>
  <c r="N1210" i="5"/>
  <c r="Q1210" i="5" s="1"/>
  <c r="O1210" i="5"/>
  <c r="P1210" i="5"/>
  <c r="R1210" i="5"/>
  <c r="S1210" i="5"/>
  <c r="U1210" i="5"/>
  <c r="V1210" i="5"/>
  <c r="X1210" i="5"/>
  <c r="N1211" i="5"/>
  <c r="Q1211" i="5" s="1"/>
  <c r="O1211" i="5"/>
  <c r="P1211" i="5"/>
  <c r="W1211" i="5" s="1"/>
  <c r="R1211" i="5"/>
  <c r="S1211" i="5"/>
  <c r="T1211" i="5"/>
  <c r="U1211" i="5"/>
  <c r="V1211" i="5"/>
  <c r="X1211" i="5"/>
  <c r="N1212" i="5"/>
  <c r="Q1212" i="5" s="1"/>
  <c r="O1212" i="5"/>
  <c r="P1212" i="5"/>
  <c r="R1212" i="5"/>
  <c r="S1212" i="5"/>
  <c r="U1212" i="5"/>
  <c r="V1212" i="5"/>
  <c r="W1212" i="5"/>
  <c r="X1212" i="5"/>
  <c r="N1213" i="5"/>
  <c r="Q1213" i="5" s="1"/>
  <c r="O1213" i="5"/>
  <c r="P1213" i="5"/>
  <c r="W1213" i="5" s="1"/>
  <c r="R1213" i="5"/>
  <c r="S1213" i="5"/>
  <c r="U1213" i="5"/>
  <c r="V1213" i="5"/>
  <c r="X1213" i="5"/>
  <c r="N1214" i="5"/>
  <c r="O1214" i="5"/>
  <c r="P1214" i="5"/>
  <c r="R1214" i="5"/>
  <c r="S1214" i="5"/>
  <c r="U1214" i="5"/>
  <c r="V1214" i="5"/>
  <c r="X1214" i="5"/>
  <c r="N1215" i="5"/>
  <c r="O1215" i="5"/>
  <c r="P1215" i="5"/>
  <c r="R1215" i="5"/>
  <c r="S1215" i="5"/>
  <c r="U1215" i="5"/>
  <c r="V1215" i="5"/>
  <c r="X1215" i="5"/>
  <c r="N1216" i="5"/>
  <c r="O1216" i="5"/>
  <c r="P1216" i="5"/>
  <c r="R1216" i="5"/>
  <c r="S1216" i="5"/>
  <c r="U1216" i="5"/>
  <c r="V1216" i="5"/>
  <c r="W1216" i="5"/>
  <c r="X1216" i="5"/>
  <c r="N1217" i="5"/>
  <c r="T1217" i="5" s="1"/>
  <c r="O1217" i="5"/>
  <c r="P1217" i="5"/>
  <c r="R1217" i="5"/>
  <c r="S1217" i="5"/>
  <c r="U1217" i="5"/>
  <c r="V1217" i="5"/>
  <c r="X1217" i="5"/>
  <c r="N1218" i="5"/>
  <c r="Q1218" i="5" s="1"/>
  <c r="O1218" i="5"/>
  <c r="P1218" i="5"/>
  <c r="R1218" i="5"/>
  <c r="S1218" i="5"/>
  <c r="T1218" i="5"/>
  <c r="U1218" i="5"/>
  <c r="V1218" i="5"/>
  <c r="X1218" i="5"/>
  <c r="N1219" i="5"/>
  <c r="Q1219" i="5" s="1"/>
  <c r="O1219" i="5"/>
  <c r="P1219" i="5"/>
  <c r="W1219" i="5" s="1"/>
  <c r="R1219" i="5"/>
  <c r="S1219" i="5"/>
  <c r="U1219" i="5"/>
  <c r="V1219" i="5"/>
  <c r="X1219" i="5"/>
  <c r="N1220" i="5"/>
  <c r="Q1220" i="5" s="1"/>
  <c r="O1220" i="5"/>
  <c r="P1220" i="5"/>
  <c r="W1220" i="5" s="1"/>
  <c r="R1220" i="5"/>
  <c r="S1220" i="5"/>
  <c r="U1220" i="5"/>
  <c r="V1220" i="5"/>
  <c r="X1220" i="5"/>
  <c r="N1221" i="5"/>
  <c r="O1221" i="5"/>
  <c r="P1221" i="5"/>
  <c r="R1221" i="5"/>
  <c r="S1221" i="5"/>
  <c r="U1221" i="5"/>
  <c r="V1221" i="5"/>
  <c r="X1221" i="5"/>
  <c r="N1222" i="5"/>
  <c r="Q1222" i="5" s="1"/>
  <c r="O1222" i="5"/>
  <c r="P1222" i="5"/>
  <c r="W1222" i="5" s="1"/>
  <c r="R1222" i="5"/>
  <c r="S1222" i="5"/>
  <c r="U1222" i="5"/>
  <c r="V1222" i="5"/>
  <c r="X1222" i="5"/>
  <c r="N1223" i="5"/>
  <c r="T1223" i="5" s="1"/>
  <c r="O1223" i="5"/>
  <c r="P1223" i="5"/>
  <c r="W1223" i="5" s="1"/>
  <c r="R1223" i="5"/>
  <c r="S1223" i="5"/>
  <c r="U1223" i="5"/>
  <c r="V1223" i="5"/>
  <c r="X1223" i="5"/>
  <c r="N1224" i="5"/>
  <c r="T1224" i="5" s="1"/>
  <c r="O1224" i="5"/>
  <c r="P1224" i="5"/>
  <c r="R1224" i="5"/>
  <c r="S1224" i="5"/>
  <c r="U1224" i="5"/>
  <c r="V1224" i="5"/>
  <c r="X1224" i="5"/>
  <c r="N1225" i="5"/>
  <c r="Q1225" i="5" s="1"/>
  <c r="O1225" i="5"/>
  <c r="P1225" i="5"/>
  <c r="W1225" i="5" s="1"/>
  <c r="R1225" i="5"/>
  <c r="S1225" i="5"/>
  <c r="T1225" i="5"/>
  <c r="U1225" i="5"/>
  <c r="V1225" i="5"/>
  <c r="X1225" i="5"/>
  <c r="N1226" i="5"/>
  <c r="T1226" i="5" s="1"/>
  <c r="O1226" i="5"/>
  <c r="P1226" i="5"/>
  <c r="R1226" i="5"/>
  <c r="S1226" i="5"/>
  <c r="U1226" i="5"/>
  <c r="V1226" i="5"/>
  <c r="X1226" i="5"/>
  <c r="N1227" i="5"/>
  <c r="Q1227" i="5" s="1"/>
  <c r="O1227" i="5"/>
  <c r="P1227" i="5"/>
  <c r="R1227" i="5"/>
  <c r="S1227" i="5"/>
  <c r="U1227" i="5"/>
  <c r="V1227" i="5"/>
  <c r="X1227" i="5"/>
  <c r="N1228" i="5"/>
  <c r="Q1228" i="5" s="1"/>
  <c r="O1228" i="5"/>
  <c r="P1228" i="5"/>
  <c r="R1228" i="5"/>
  <c r="S1228" i="5"/>
  <c r="U1228" i="5"/>
  <c r="V1228" i="5"/>
  <c r="X1228" i="5"/>
  <c r="N1229" i="5"/>
  <c r="Q1229" i="5" s="1"/>
  <c r="O1229" i="5"/>
  <c r="P1229" i="5"/>
  <c r="R1229" i="5"/>
  <c r="S1229" i="5"/>
  <c r="U1229" i="5"/>
  <c r="V1229" i="5"/>
  <c r="X1229" i="5"/>
  <c r="N1230" i="5"/>
  <c r="Q1230" i="5" s="1"/>
  <c r="O1230" i="5"/>
  <c r="P1230" i="5"/>
  <c r="R1230" i="5"/>
  <c r="S1230" i="5"/>
  <c r="U1230" i="5"/>
  <c r="V1230" i="5"/>
  <c r="X1230" i="5"/>
  <c r="N1231" i="5"/>
  <c r="O1231" i="5"/>
  <c r="P1231" i="5"/>
  <c r="R1231" i="5"/>
  <c r="S1231" i="5"/>
  <c r="U1231" i="5"/>
  <c r="V1231" i="5"/>
  <c r="X1231" i="5"/>
  <c r="N1232" i="5"/>
  <c r="Q1232" i="5" s="1"/>
  <c r="O1232" i="5"/>
  <c r="P1232" i="5"/>
  <c r="R1232" i="5"/>
  <c r="S1232" i="5"/>
  <c r="U1232" i="5"/>
  <c r="V1232" i="5"/>
  <c r="W1232" i="5"/>
  <c r="X1232" i="5"/>
  <c r="N1233" i="5"/>
  <c r="Q1233" i="5" s="1"/>
  <c r="O1233" i="5"/>
  <c r="P1233" i="5"/>
  <c r="R1233" i="5"/>
  <c r="S1233" i="5"/>
  <c r="T1233" i="5"/>
  <c r="U1233" i="5"/>
  <c r="V1233" i="5"/>
  <c r="X1233" i="5"/>
  <c r="N1234" i="5"/>
  <c r="T1234" i="5" s="1"/>
  <c r="O1234" i="5"/>
  <c r="P1234" i="5"/>
  <c r="R1234" i="5"/>
  <c r="S1234" i="5"/>
  <c r="U1234" i="5"/>
  <c r="V1234" i="5"/>
  <c r="X1234" i="5"/>
  <c r="N1235" i="5"/>
  <c r="T1235" i="5" s="1"/>
  <c r="O1235" i="5"/>
  <c r="P1235" i="5"/>
  <c r="W1235" i="5" s="1"/>
  <c r="Q1235" i="5"/>
  <c r="R1235" i="5"/>
  <c r="S1235" i="5"/>
  <c r="U1235" i="5"/>
  <c r="V1235" i="5"/>
  <c r="X1235" i="5"/>
  <c r="N1236" i="5"/>
  <c r="Q1236" i="5" s="1"/>
  <c r="O1236" i="5"/>
  <c r="P1236" i="5"/>
  <c r="W1236" i="5" s="1"/>
  <c r="R1236" i="5"/>
  <c r="S1236" i="5"/>
  <c r="T1236" i="5"/>
  <c r="U1236" i="5"/>
  <c r="V1236" i="5"/>
  <c r="X1236" i="5"/>
  <c r="N1237" i="5"/>
  <c r="T1237" i="5" s="1"/>
  <c r="O1237" i="5"/>
  <c r="P1237" i="5"/>
  <c r="W1237" i="5" s="1"/>
  <c r="R1237" i="5"/>
  <c r="S1237" i="5"/>
  <c r="U1237" i="5"/>
  <c r="V1237" i="5"/>
  <c r="X1237" i="5"/>
  <c r="N1238" i="5"/>
  <c r="O1238" i="5"/>
  <c r="P1238" i="5"/>
  <c r="W1238" i="5" s="1"/>
  <c r="Q1238" i="5"/>
  <c r="R1238" i="5"/>
  <c r="S1238" i="5"/>
  <c r="T1238" i="5"/>
  <c r="U1238" i="5"/>
  <c r="V1238" i="5"/>
  <c r="X1238" i="5"/>
  <c r="N1239" i="5"/>
  <c r="Q1239" i="5" s="1"/>
  <c r="O1239" i="5"/>
  <c r="P1239" i="5"/>
  <c r="R1239" i="5"/>
  <c r="S1239" i="5"/>
  <c r="U1239" i="5"/>
  <c r="V1239" i="5"/>
  <c r="X1239" i="5"/>
  <c r="N1240" i="5"/>
  <c r="Q1240" i="5" s="1"/>
  <c r="O1240" i="5"/>
  <c r="P1240" i="5"/>
  <c r="R1240" i="5"/>
  <c r="S1240" i="5"/>
  <c r="U1240" i="5"/>
  <c r="V1240" i="5"/>
  <c r="W1240" i="5"/>
  <c r="X1240" i="5"/>
  <c r="N1241" i="5"/>
  <c r="Q1241" i="5" s="1"/>
  <c r="O1241" i="5"/>
  <c r="P1241" i="5"/>
  <c r="R1241" i="5"/>
  <c r="S1241" i="5"/>
  <c r="U1241" i="5"/>
  <c r="V1241" i="5"/>
  <c r="X1241" i="5"/>
  <c r="N1242" i="5"/>
  <c r="Q1242" i="5" s="1"/>
  <c r="O1242" i="5"/>
  <c r="P1242" i="5"/>
  <c r="R1242" i="5"/>
  <c r="S1242" i="5"/>
  <c r="T1242" i="5"/>
  <c r="U1242" i="5"/>
  <c r="V1242" i="5"/>
  <c r="X1242" i="5"/>
  <c r="N1243" i="5"/>
  <c r="T1243" i="5" s="1"/>
  <c r="O1243" i="5"/>
  <c r="P1243" i="5"/>
  <c r="W1243" i="5" s="1"/>
  <c r="R1243" i="5"/>
  <c r="S1243" i="5"/>
  <c r="U1243" i="5"/>
  <c r="V1243" i="5"/>
  <c r="X1243" i="5"/>
  <c r="N1244" i="5"/>
  <c r="Q1244" i="5" s="1"/>
  <c r="O1244" i="5"/>
  <c r="P1244" i="5"/>
  <c r="R1244" i="5"/>
  <c r="S1244" i="5"/>
  <c r="T1244" i="5"/>
  <c r="U1244" i="5"/>
  <c r="V1244" i="5"/>
  <c r="X1244" i="5"/>
  <c r="N1245" i="5"/>
  <c r="Q1245" i="5" s="1"/>
  <c r="O1245" i="5"/>
  <c r="P1245" i="5"/>
  <c r="R1245" i="5"/>
  <c r="S1245" i="5"/>
  <c r="U1245" i="5"/>
  <c r="V1245" i="5"/>
  <c r="X1245" i="5"/>
  <c r="N1246" i="5"/>
  <c r="O1246" i="5"/>
  <c r="P1246" i="5"/>
  <c r="R1246" i="5"/>
  <c r="S1246" i="5"/>
  <c r="U1246" i="5"/>
  <c r="V1246" i="5"/>
  <c r="X1246" i="5"/>
  <c r="N1247" i="5"/>
  <c r="Q1247" i="5" s="1"/>
  <c r="O1247" i="5"/>
  <c r="P1247" i="5"/>
  <c r="R1247" i="5"/>
  <c r="S1247" i="5"/>
  <c r="U1247" i="5"/>
  <c r="V1247" i="5"/>
  <c r="X1247" i="5"/>
  <c r="N1248" i="5"/>
  <c r="Q1248" i="5" s="1"/>
  <c r="O1248" i="5"/>
  <c r="P1248" i="5"/>
  <c r="R1248" i="5"/>
  <c r="S1248" i="5"/>
  <c r="U1248" i="5"/>
  <c r="V1248" i="5"/>
  <c r="X1248" i="5"/>
  <c r="N1249" i="5"/>
  <c r="Q1249" i="5" s="1"/>
  <c r="O1249" i="5"/>
  <c r="P1249" i="5"/>
  <c r="R1249" i="5"/>
  <c r="S1249" i="5"/>
  <c r="U1249" i="5"/>
  <c r="V1249" i="5"/>
  <c r="X1249" i="5"/>
  <c r="N838" i="5"/>
  <c r="T838" i="5" s="1"/>
  <c r="O838" i="5"/>
  <c r="P838" i="5"/>
  <c r="R838" i="5"/>
  <c r="S838" i="5"/>
  <c r="U838" i="5"/>
  <c r="V838" i="5"/>
  <c r="X838" i="5"/>
  <c r="N839" i="5"/>
  <c r="Q839" i="5" s="1"/>
  <c r="O839" i="5"/>
  <c r="P839" i="5"/>
  <c r="R839" i="5"/>
  <c r="S839" i="5"/>
  <c r="U839" i="5"/>
  <c r="V839" i="5"/>
  <c r="X839" i="5"/>
  <c r="N840" i="5"/>
  <c r="O840" i="5"/>
  <c r="P840" i="5"/>
  <c r="R840" i="5"/>
  <c r="S840" i="5"/>
  <c r="U840" i="5"/>
  <c r="V840" i="5"/>
  <c r="X840" i="5"/>
  <c r="N841" i="5"/>
  <c r="O841" i="5"/>
  <c r="P841" i="5"/>
  <c r="R841" i="5"/>
  <c r="S841" i="5"/>
  <c r="U841" i="5"/>
  <c r="V841" i="5"/>
  <c r="X841" i="5"/>
  <c r="N842" i="5"/>
  <c r="Q842" i="5" s="1"/>
  <c r="O842" i="5"/>
  <c r="P842" i="5"/>
  <c r="R842" i="5"/>
  <c r="S842" i="5"/>
  <c r="U842" i="5"/>
  <c r="V842" i="5"/>
  <c r="X842" i="5"/>
  <c r="N843" i="5"/>
  <c r="T843" i="5" s="1"/>
  <c r="O843" i="5"/>
  <c r="P843" i="5"/>
  <c r="R843" i="5"/>
  <c r="S843" i="5"/>
  <c r="U843" i="5"/>
  <c r="V843" i="5"/>
  <c r="X843" i="5"/>
  <c r="N844" i="5"/>
  <c r="Q844" i="5" s="1"/>
  <c r="O844" i="5"/>
  <c r="P844" i="5"/>
  <c r="R844" i="5"/>
  <c r="S844" i="5"/>
  <c r="U844" i="5"/>
  <c r="V844" i="5"/>
  <c r="W844" i="5"/>
  <c r="X844" i="5"/>
  <c r="N845" i="5"/>
  <c r="T845" i="5" s="1"/>
  <c r="O845" i="5"/>
  <c r="P845" i="5"/>
  <c r="W845" i="5" s="1"/>
  <c r="R845" i="5"/>
  <c r="S845" i="5"/>
  <c r="U845" i="5"/>
  <c r="V845" i="5"/>
  <c r="X845" i="5"/>
  <c r="N846" i="5"/>
  <c r="T846" i="5" s="1"/>
  <c r="O846" i="5"/>
  <c r="P846" i="5"/>
  <c r="R846" i="5"/>
  <c r="S846" i="5"/>
  <c r="U846" i="5"/>
  <c r="V846" i="5"/>
  <c r="X846" i="5"/>
  <c r="N847" i="5"/>
  <c r="Q847" i="5" s="1"/>
  <c r="O847" i="5"/>
  <c r="P847" i="5"/>
  <c r="R847" i="5"/>
  <c r="S847" i="5"/>
  <c r="T847" i="5"/>
  <c r="U847" i="5"/>
  <c r="V847" i="5"/>
  <c r="X847" i="5"/>
  <c r="N848" i="5"/>
  <c r="Q848" i="5" s="1"/>
  <c r="O848" i="5"/>
  <c r="P848" i="5"/>
  <c r="R848" i="5"/>
  <c r="S848" i="5"/>
  <c r="U848" i="5"/>
  <c r="V848" i="5"/>
  <c r="X848" i="5"/>
  <c r="N849" i="5"/>
  <c r="Q849" i="5" s="1"/>
  <c r="O849" i="5"/>
  <c r="P849" i="5"/>
  <c r="R849" i="5"/>
  <c r="S849" i="5"/>
  <c r="U849" i="5"/>
  <c r="V849" i="5"/>
  <c r="X849" i="5"/>
  <c r="N850" i="5"/>
  <c r="O850" i="5"/>
  <c r="P850" i="5"/>
  <c r="W850" i="5" s="1"/>
  <c r="R850" i="5"/>
  <c r="S850" i="5"/>
  <c r="U850" i="5"/>
  <c r="V850" i="5"/>
  <c r="X850" i="5"/>
  <c r="N851" i="5"/>
  <c r="T851" i="5" s="1"/>
  <c r="O851" i="5"/>
  <c r="P851" i="5"/>
  <c r="Q851" i="5"/>
  <c r="R851" i="5"/>
  <c r="S851" i="5"/>
  <c r="U851" i="5"/>
  <c r="V851" i="5"/>
  <c r="X851" i="5"/>
  <c r="N852" i="5"/>
  <c r="Q852" i="5" s="1"/>
  <c r="O852" i="5"/>
  <c r="P852" i="5"/>
  <c r="R852" i="5"/>
  <c r="S852" i="5"/>
  <c r="U852" i="5"/>
  <c r="V852" i="5"/>
  <c r="X852" i="5"/>
  <c r="N853" i="5"/>
  <c r="O853" i="5"/>
  <c r="W853" i="5" s="1"/>
  <c r="P853" i="5"/>
  <c r="R853" i="5"/>
  <c r="S853" i="5"/>
  <c r="U853" i="5"/>
  <c r="V853" i="5"/>
  <c r="X853" i="5"/>
  <c r="N854" i="5"/>
  <c r="O854" i="5"/>
  <c r="W854" i="5" s="1"/>
  <c r="P854" i="5"/>
  <c r="Q854" i="5"/>
  <c r="R854" i="5"/>
  <c r="S854" i="5"/>
  <c r="T854" i="5"/>
  <c r="U854" i="5"/>
  <c r="V854" i="5"/>
  <c r="X854" i="5"/>
  <c r="N855" i="5"/>
  <c r="Q855" i="5" s="1"/>
  <c r="O855" i="5"/>
  <c r="P855" i="5"/>
  <c r="R855" i="5"/>
  <c r="S855" i="5"/>
  <c r="U855" i="5"/>
  <c r="V855" i="5"/>
  <c r="X855" i="5"/>
  <c r="N856" i="5"/>
  <c r="T856" i="5" s="1"/>
  <c r="O856" i="5"/>
  <c r="P856" i="5"/>
  <c r="R856" i="5"/>
  <c r="S856" i="5"/>
  <c r="U856" i="5"/>
  <c r="V856" i="5"/>
  <c r="X856" i="5"/>
  <c r="N857" i="5"/>
  <c r="Q857" i="5" s="1"/>
  <c r="O857" i="5"/>
  <c r="P857" i="5"/>
  <c r="R857" i="5"/>
  <c r="S857" i="5"/>
  <c r="T857" i="5"/>
  <c r="U857" i="5"/>
  <c r="V857" i="5"/>
  <c r="X857" i="5"/>
  <c r="N858" i="5"/>
  <c r="Q858" i="5" s="1"/>
  <c r="O858" i="5"/>
  <c r="W858" i="5" s="1"/>
  <c r="P858" i="5"/>
  <c r="R858" i="5"/>
  <c r="S858" i="5"/>
  <c r="U858" i="5"/>
  <c r="V858" i="5"/>
  <c r="X858" i="5"/>
  <c r="N859" i="5"/>
  <c r="Q859" i="5" s="1"/>
  <c r="O859" i="5"/>
  <c r="P859" i="5"/>
  <c r="R859" i="5"/>
  <c r="S859" i="5"/>
  <c r="U859" i="5"/>
  <c r="V859" i="5"/>
  <c r="X859" i="5"/>
  <c r="N860" i="5"/>
  <c r="O860" i="5"/>
  <c r="P860" i="5"/>
  <c r="Q860" i="5"/>
  <c r="R860" i="5"/>
  <c r="S860" i="5"/>
  <c r="T860" i="5"/>
  <c r="U860" i="5"/>
  <c r="V860" i="5"/>
  <c r="W860" i="5"/>
  <c r="X860" i="5"/>
  <c r="N861" i="5"/>
  <c r="Q861" i="5" s="1"/>
  <c r="O861" i="5"/>
  <c r="P861" i="5"/>
  <c r="R861" i="5"/>
  <c r="S861" i="5"/>
  <c r="U861" i="5"/>
  <c r="V861" i="5"/>
  <c r="X861" i="5"/>
  <c r="N862" i="5"/>
  <c r="Q862" i="5" s="1"/>
  <c r="O862" i="5"/>
  <c r="P862" i="5"/>
  <c r="R862" i="5"/>
  <c r="S862" i="5"/>
  <c r="U862" i="5"/>
  <c r="V862" i="5"/>
  <c r="X862" i="5"/>
  <c r="N863" i="5"/>
  <c r="Q863" i="5" s="1"/>
  <c r="O863" i="5"/>
  <c r="P863" i="5"/>
  <c r="R863" i="5"/>
  <c r="S863" i="5"/>
  <c r="U863" i="5"/>
  <c r="V863" i="5"/>
  <c r="X863" i="5"/>
  <c r="N864" i="5"/>
  <c r="Q864" i="5" s="1"/>
  <c r="O864" i="5"/>
  <c r="W864" i="5" s="1"/>
  <c r="P864" i="5"/>
  <c r="R864" i="5"/>
  <c r="S864" i="5"/>
  <c r="U864" i="5"/>
  <c r="V864" i="5"/>
  <c r="X864" i="5"/>
  <c r="N865" i="5"/>
  <c r="T865" i="5" s="1"/>
  <c r="O865" i="5"/>
  <c r="P865" i="5"/>
  <c r="Q865" i="5"/>
  <c r="R865" i="5"/>
  <c r="S865" i="5"/>
  <c r="U865" i="5"/>
  <c r="V865" i="5"/>
  <c r="X865" i="5"/>
  <c r="N866" i="5"/>
  <c r="O866" i="5"/>
  <c r="P866" i="5"/>
  <c r="R866" i="5"/>
  <c r="S866" i="5"/>
  <c r="U866" i="5"/>
  <c r="V866" i="5"/>
  <c r="X866" i="5"/>
  <c r="N867" i="5"/>
  <c r="Q867" i="5" s="1"/>
  <c r="O867" i="5"/>
  <c r="P867" i="5"/>
  <c r="W867" i="5" s="1"/>
  <c r="R867" i="5"/>
  <c r="S867" i="5"/>
  <c r="U867" i="5"/>
  <c r="V867" i="5"/>
  <c r="X867" i="5"/>
  <c r="N868" i="5"/>
  <c r="Q868" i="5" s="1"/>
  <c r="O868" i="5"/>
  <c r="P868" i="5"/>
  <c r="R868" i="5"/>
  <c r="S868" i="5"/>
  <c r="U868" i="5"/>
  <c r="V868" i="5"/>
  <c r="X868" i="5"/>
  <c r="N869" i="5"/>
  <c r="Q869" i="5" s="1"/>
  <c r="O869" i="5"/>
  <c r="P869" i="5"/>
  <c r="W869" i="5" s="1"/>
  <c r="R869" i="5"/>
  <c r="S869" i="5"/>
  <c r="U869" i="5"/>
  <c r="V869" i="5"/>
  <c r="X869" i="5"/>
  <c r="N870" i="5"/>
  <c r="T870" i="5" s="1"/>
  <c r="O870" i="5"/>
  <c r="P870" i="5"/>
  <c r="R870" i="5"/>
  <c r="S870" i="5"/>
  <c r="U870" i="5"/>
  <c r="V870" i="5"/>
  <c r="X870" i="5"/>
  <c r="N871" i="5"/>
  <c r="T871" i="5" s="1"/>
  <c r="O871" i="5"/>
  <c r="P871" i="5"/>
  <c r="R871" i="5"/>
  <c r="S871" i="5"/>
  <c r="U871" i="5"/>
  <c r="V871" i="5"/>
  <c r="X871" i="5"/>
  <c r="N872" i="5"/>
  <c r="T872" i="5" s="1"/>
  <c r="O872" i="5"/>
  <c r="P872" i="5"/>
  <c r="R872" i="5"/>
  <c r="S872" i="5"/>
  <c r="U872" i="5"/>
  <c r="V872" i="5"/>
  <c r="X872" i="5"/>
  <c r="N873" i="5"/>
  <c r="O873" i="5"/>
  <c r="P873" i="5"/>
  <c r="R873" i="5"/>
  <c r="S873" i="5"/>
  <c r="U873" i="5"/>
  <c r="V873" i="5"/>
  <c r="X873" i="5"/>
  <c r="N874" i="5"/>
  <c r="T874" i="5" s="1"/>
  <c r="O874" i="5"/>
  <c r="P874" i="5"/>
  <c r="Q874" i="5"/>
  <c r="R874" i="5"/>
  <c r="S874" i="5"/>
  <c r="U874" i="5"/>
  <c r="V874" i="5"/>
  <c r="X874" i="5"/>
  <c r="N875" i="5"/>
  <c r="T875" i="5" s="1"/>
  <c r="O875" i="5"/>
  <c r="P875" i="5"/>
  <c r="R875" i="5"/>
  <c r="S875" i="5"/>
  <c r="U875" i="5"/>
  <c r="V875" i="5"/>
  <c r="X875" i="5"/>
  <c r="N876" i="5"/>
  <c r="T876" i="5" s="1"/>
  <c r="O876" i="5"/>
  <c r="P876" i="5"/>
  <c r="W876" i="5" s="1"/>
  <c r="Q876" i="5"/>
  <c r="R876" i="5"/>
  <c r="S876" i="5"/>
  <c r="U876" i="5"/>
  <c r="V876" i="5"/>
  <c r="X876" i="5"/>
  <c r="N877" i="5"/>
  <c r="Q877" i="5" s="1"/>
  <c r="O877" i="5"/>
  <c r="P877" i="5"/>
  <c r="R877" i="5"/>
  <c r="S877" i="5"/>
  <c r="T877" i="5"/>
  <c r="U877" i="5"/>
  <c r="V877" i="5"/>
  <c r="X877" i="5"/>
  <c r="N878" i="5"/>
  <c r="Q878" i="5" s="1"/>
  <c r="O878" i="5"/>
  <c r="W878" i="5" s="1"/>
  <c r="P878" i="5"/>
  <c r="R878" i="5"/>
  <c r="S878" i="5"/>
  <c r="U878" i="5"/>
  <c r="V878" i="5"/>
  <c r="X878" i="5"/>
  <c r="N879" i="5"/>
  <c r="Q879" i="5" s="1"/>
  <c r="O879" i="5"/>
  <c r="P879" i="5"/>
  <c r="R879" i="5"/>
  <c r="S879" i="5"/>
  <c r="U879" i="5"/>
  <c r="V879" i="5"/>
  <c r="X879" i="5"/>
  <c r="N880" i="5"/>
  <c r="Q880" i="5" s="1"/>
  <c r="O880" i="5"/>
  <c r="P880" i="5"/>
  <c r="R880" i="5"/>
  <c r="S880" i="5"/>
  <c r="U880" i="5"/>
  <c r="V880" i="5"/>
  <c r="X880" i="5"/>
  <c r="N881" i="5"/>
  <c r="O881" i="5"/>
  <c r="P881" i="5"/>
  <c r="R881" i="5"/>
  <c r="S881" i="5"/>
  <c r="U881" i="5"/>
  <c r="V881" i="5"/>
  <c r="X881" i="5"/>
  <c r="N882" i="5"/>
  <c r="Q882" i="5" s="1"/>
  <c r="O882" i="5"/>
  <c r="P882" i="5"/>
  <c r="R882" i="5"/>
  <c r="S882" i="5"/>
  <c r="U882" i="5"/>
  <c r="V882" i="5"/>
  <c r="X882" i="5"/>
  <c r="N883" i="5"/>
  <c r="Q883" i="5" s="1"/>
  <c r="O883" i="5"/>
  <c r="P883" i="5"/>
  <c r="R883" i="5"/>
  <c r="S883" i="5"/>
  <c r="U883" i="5"/>
  <c r="V883" i="5"/>
  <c r="X883" i="5"/>
  <c r="N884" i="5"/>
  <c r="Q884" i="5" s="1"/>
  <c r="O884" i="5"/>
  <c r="P884" i="5"/>
  <c r="R884" i="5"/>
  <c r="S884" i="5"/>
  <c r="U884" i="5"/>
  <c r="V884" i="5"/>
  <c r="X884" i="5"/>
  <c r="N885" i="5"/>
  <c r="T885" i="5" s="1"/>
  <c r="O885" i="5"/>
  <c r="P885" i="5"/>
  <c r="R885" i="5"/>
  <c r="S885" i="5"/>
  <c r="U885" i="5"/>
  <c r="V885" i="5"/>
  <c r="X885" i="5"/>
  <c r="N886" i="5"/>
  <c r="T886" i="5" s="1"/>
  <c r="O886" i="5"/>
  <c r="P886" i="5"/>
  <c r="W886" i="5" s="1"/>
  <c r="R886" i="5"/>
  <c r="S886" i="5"/>
  <c r="U886" i="5"/>
  <c r="V886" i="5"/>
  <c r="X886" i="5"/>
  <c r="N887" i="5"/>
  <c r="Q887" i="5" s="1"/>
  <c r="O887" i="5"/>
  <c r="P887" i="5"/>
  <c r="R887" i="5"/>
  <c r="S887" i="5"/>
  <c r="U887" i="5"/>
  <c r="V887" i="5"/>
  <c r="X887" i="5"/>
  <c r="N888" i="5"/>
  <c r="Q888" i="5" s="1"/>
  <c r="O888" i="5"/>
  <c r="P888" i="5"/>
  <c r="R888" i="5"/>
  <c r="S888" i="5"/>
  <c r="U888" i="5"/>
  <c r="V888" i="5"/>
  <c r="X888" i="5"/>
  <c r="N889" i="5"/>
  <c r="Q889" i="5" s="1"/>
  <c r="O889" i="5"/>
  <c r="P889" i="5"/>
  <c r="W889" i="5" s="1"/>
  <c r="R889" i="5"/>
  <c r="S889" i="5"/>
  <c r="U889" i="5"/>
  <c r="V889" i="5"/>
  <c r="X889" i="5"/>
  <c r="N890" i="5"/>
  <c r="T890" i="5" s="1"/>
  <c r="O890" i="5"/>
  <c r="P890" i="5"/>
  <c r="W890" i="5" s="1"/>
  <c r="R890" i="5"/>
  <c r="S890" i="5"/>
  <c r="U890" i="5"/>
  <c r="V890" i="5"/>
  <c r="X890" i="5"/>
  <c r="N891" i="5"/>
  <c r="O891" i="5"/>
  <c r="P891" i="5"/>
  <c r="W891" i="5" s="1"/>
  <c r="R891" i="5"/>
  <c r="S891" i="5"/>
  <c r="U891" i="5"/>
  <c r="V891" i="5"/>
  <c r="X891" i="5"/>
  <c r="N892" i="5"/>
  <c r="O892" i="5"/>
  <c r="W892" i="5" s="1"/>
  <c r="P892" i="5"/>
  <c r="R892" i="5"/>
  <c r="S892" i="5"/>
  <c r="U892" i="5"/>
  <c r="V892" i="5"/>
  <c r="X892" i="5"/>
  <c r="N893" i="5"/>
  <c r="Q893" i="5" s="1"/>
  <c r="O893" i="5"/>
  <c r="W893" i="5" s="1"/>
  <c r="P893" i="5"/>
  <c r="R893" i="5"/>
  <c r="S893" i="5"/>
  <c r="U893" i="5"/>
  <c r="V893" i="5"/>
  <c r="X893" i="5"/>
  <c r="N894" i="5"/>
  <c r="T894" i="5" s="1"/>
  <c r="O894" i="5"/>
  <c r="P894" i="5"/>
  <c r="R894" i="5"/>
  <c r="S894" i="5"/>
  <c r="U894" i="5"/>
  <c r="V894" i="5"/>
  <c r="X894" i="5"/>
  <c r="N895" i="5"/>
  <c r="T895" i="5" s="1"/>
  <c r="O895" i="5"/>
  <c r="P895" i="5"/>
  <c r="W895" i="5" s="1"/>
  <c r="Q895" i="5"/>
  <c r="R895" i="5"/>
  <c r="S895" i="5"/>
  <c r="U895" i="5"/>
  <c r="V895" i="5"/>
  <c r="X895" i="5"/>
  <c r="N896" i="5"/>
  <c r="O896" i="5"/>
  <c r="P896" i="5"/>
  <c r="R896" i="5"/>
  <c r="S896" i="5"/>
  <c r="U896" i="5"/>
  <c r="V896" i="5"/>
  <c r="X896" i="5"/>
  <c r="N897" i="5"/>
  <c r="Q897" i="5" s="1"/>
  <c r="O897" i="5"/>
  <c r="P897" i="5"/>
  <c r="R897" i="5"/>
  <c r="S897" i="5"/>
  <c r="U897" i="5"/>
  <c r="V897" i="5"/>
  <c r="X897" i="5"/>
  <c r="N898" i="5"/>
  <c r="Q898" i="5" s="1"/>
  <c r="O898" i="5"/>
  <c r="W898" i="5" s="1"/>
  <c r="P898" i="5"/>
  <c r="R898" i="5"/>
  <c r="S898" i="5"/>
  <c r="U898" i="5"/>
  <c r="V898" i="5"/>
  <c r="X898" i="5"/>
  <c r="N899" i="5"/>
  <c r="Q899" i="5" s="1"/>
  <c r="O899" i="5"/>
  <c r="P899" i="5"/>
  <c r="R899" i="5"/>
  <c r="S899" i="5"/>
  <c r="U899" i="5"/>
  <c r="V899" i="5"/>
  <c r="X899" i="5"/>
  <c r="N900" i="5"/>
  <c r="Q900" i="5" s="1"/>
  <c r="O900" i="5"/>
  <c r="P900" i="5"/>
  <c r="R900" i="5"/>
  <c r="S900" i="5"/>
  <c r="T900" i="5"/>
  <c r="U900" i="5"/>
  <c r="V900" i="5"/>
  <c r="X900" i="5"/>
  <c r="N901" i="5"/>
  <c r="O901" i="5"/>
  <c r="P901" i="5"/>
  <c r="R901" i="5"/>
  <c r="S901" i="5"/>
  <c r="U901" i="5"/>
  <c r="V901" i="5"/>
  <c r="X901" i="5"/>
  <c r="N902" i="5"/>
  <c r="Q902" i="5" s="1"/>
  <c r="O902" i="5"/>
  <c r="P902" i="5"/>
  <c r="R902" i="5"/>
  <c r="S902" i="5"/>
  <c r="U902" i="5"/>
  <c r="V902" i="5"/>
  <c r="X902" i="5"/>
  <c r="N903" i="5"/>
  <c r="O903" i="5"/>
  <c r="P903" i="5"/>
  <c r="R903" i="5"/>
  <c r="S903" i="5"/>
  <c r="U903" i="5"/>
  <c r="V903" i="5"/>
  <c r="X903" i="5"/>
  <c r="N904" i="5"/>
  <c r="Q904" i="5" s="1"/>
  <c r="O904" i="5"/>
  <c r="P904" i="5"/>
  <c r="W904" i="5" s="1"/>
  <c r="R904" i="5"/>
  <c r="S904" i="5"/>
  <c r="U904" i="5"/>
  <c r="V904" i="5"/>
  <c r="X904" i="5"/>
  <c r="N905" i="5"/>
  <c r="T905" i="5" s="1"/>
  <c r="O905" i="5"/>
  <c r="P905" i="5"/>
  <c r="W905" i="5" s="1"/>
  <c r="R905" i="5"/>
  <c r="S905" i="5"/>
  <c r="U905" i="5"/>
  <c r="V905" i="5"/>
  <c r="X905" i="5"/>
  <c r="N906" i="5"/>
  <c r="T906" i="5" s="1"/>
  <c r="O906" i="5"/>
  <c r="P906" i="5"/>
  <c r="R906" i="5"/>
  <c r="S906" i="5"/>
  <c r="U906" i="5"/>
  <c r="V906" i="5"/>
  <c r="X906" i="5"/>
  <c r="N907" i="5"/>
  <c r="Q907" i="5" s="1"/>
  <c r="O907" i="5"/>
  <c r="P907" i="5"/>
  <c r="R907" i="5"/>
  <c r="S907" i="5"/>
  <c r="T907" i="5"/>
  <c r="U907" i="5"/>
  <c r="V907" i="5"/>
  <c r="X907" i="5"/>
  <c r="N908" i="5"/>
  <c r="Q908" i="5" s="1"/>
  <c r="O908" i="5"/>
  <c r="P908" i="5"/>
  <c r="R908" i="5"/>
  <c r="S908" i="5"/>
  <c r="U908" i="5"/>
  <c r="V908" i="5"/>
  <c r="X908" i="5"/>
  <c r="N909" i="5"/>
  <c r="Q909" i="5" s="1"/>
  <c r="O909" i="5"/>
  <c r="P909" i="5"/>
  <c r="R909" i="5"/>
  <c r="S909" i="5"/>
  <c r="U909" i="5"/>
  <c r="V909" i="5"/>
  <c r="X909" i="5"/>
  <c r="N910" i="5"/>
  <c r="T910" i="5" s="1"/>
  <c r="O910" i="5"/>
  <c r="P910" i="5"/>
  <c r="W910" i="5" s="1"/>
  <c r="R910" i="5"/>
  <c r="S910" i="5"/>
  <c r="U910" i="5"/>
  <c r="V910" i="5"/>
  <c r="X910" i="5"/>
  <c r="N911" i="5"/>
  <c r="O911" i="5"/>
  <c r="P911" i="5"/>
  <c r="R911" i="5"/>
  <c r="S911" i="5"/>
  <c r="U911" i="5"/>
  <c r="V911" i="5"/>
  <c r="X911" i="5"/>
  <c r="N912" i="5"/>
  <c r="O912" i="5"/>
  <c r="P912" i="5"/>
  <c r="Q912" i="5"/>
  <c r="R912" i="5"/>
  <c r="S912" i="5"/>
  <c r="T912" i="5"/>
  <c r="U912" i="5"/>
  <c r="V912" i="5"/>
  <c r="X912" i="5"/>
  <c r="N913" i="5"/>
  <c r="T913" i="5" s="1"/>
  <c r="O913" i="5"/>
  <c r="P913" i="5"/>
  <c r="R913" i="5"/>
  <c r="S913" i="5"/>
  <c r="U913" i="5"/>
  <c r="V913" i="5"/>
  <c r="X913" i="5"/>
  <c r="N914" i="5"/>
  <c r="T914" i="5" s="1"/>
  <c r="O914" i="5"/>
  <c r="P914" i="5"/>
  <c r="R914" i="5"/>
  <c r="S914" i="5"/>
  <c r="U914" i="5"/>
  <c r="V914" i="5"/>
  <c r="X914" i="5"/>
  <c r="N915" i="5"/>
  <c r="O915" i="5"/>
  <c r="P915" i="5"/>
  <c r="R915" i="5"/>
  <c r="S915" i="5"/>
  <c r="U915" i="5"/>
  <c r="V915" i="5"/>
  <c r="X915" i="5"/>
  <c r="N916" i="5"/>
  <c r="T916" i="5" s="1"/>
  <c r="O916" i="5"/>
  <c r="P916" i="5"/>
  <c r="R916" i="5"/>
  <c r="S916" i="5"/>
  <c r="U916" i="5"/>
  <c r="V916" i="5"/>
  <c r="X916" i="5"/>
  <c r="N917" i="5"/>
  <c r="Q917" i="5" s="1"/>
  <c r="O917" i="5"/>
  <c r="P917" i="5"/>
  <c r="R917" i="5"/>
  <c r="S917" i="5"/>
  <c r="U917" i="5"/>
  <c r="V917" i="5"/>
  <c r="X917" i="5"/>
  <c r="N918" i="5"/>
  <c r="Q918" i="5" s="1"/>
  <c r="O918" i="5"/>
  <c r="P918" i="5"/>
  <c r="R918" i="5"/>
  <c r="S918" i="5"/>
  <c r="U918" i="5"/>
  <c r="V918" i="5"/>
  <c r="X918" i="5"/>
  <c r="N919" i="5"/>
  <c r="Q919" i="5" s="1"/>
  <c r="O919" i="5"/>
  <c r="P919" i="5"/>
  <c r="R919" i="5"/>
  <c r="S919" i="5"/>
  <c r="U919" i="5"/>
  <c r="V919" i="5"/>
  <c r="X919" i="5"/>
  <c r="N920" i="5"/>
  <c r="T920" i="5" s="1"/>
  <c r="O920" i="5"/>
  <c r="P920" i="5"/>
  <c r="R920" i="5"/>
  <c r="S920" i="5"/>
  <c r="U920" i="5"/>
  <c r="V920" i="5"/>
  <c r="W920" i="5"/>
  <c r="X920" i="5"/>
  <c r="N921" i="5"/>
  <c r="Q921" i="5" s="1"/>
  <c r="O921" i="5"/>
  <c r="P921" i="5"/>
  <c r="R921" i="5"/>
  <c r="S921" i="5"/>
  <c r="T921" i="5"/>
  <c r="U921" i="5"/>
  <c r="V921" i="5"/>
  <c r="X921" i="5"/>
  <c r="N922" i="5"/>
  <c r="O922" i="5"/>
  <c r="P922" i="5"/>
  <c r="R922" i="5"/>
  <c r="S922" i="5"/>
  <c r="U922" i="5"/>
  <c r="V922" i="5"/>
  <c r="X922" i="5"/>
  <c r="N923" i="5"/>
  <c r="Q923" i="5" s="1"/>
  <c r="O923" i="5"/>
  <c r="P923" i="5"/>
  <c r="R923" i="5"/>
  <c r="S923" i="5"/>
  <c r="U923" i="5"/>
  <c r="V923" i="5"/>
  <c r="X923" i="5"/>
  <c r="N924" i="5"/>
  <c r="Q924" i="5" s="1"/>
  <c r="O924" i="5"/>
  <c r="P924" i="5"/>
  <c r="R924" i="5"/>
  <c r="S924" i="5"/>
  <c r="U924" i="5"/>
  <c r="V924" i="5"/>
  <c r="X924" i="5"/>
  <c r="N925" i="5"/>
  <c r="T925" i="5" s="1"/>
  <c r="O925" i="5"/>
  <c r="P925" i="5"/>
  <c r="Q925" i="5"/>
  <c r="R925" i="5"/>
  <c r="S925" i="5"/>
  <c r="U925" i="5"/>
  <c r="V925" i="5"/>
  <c r="X925" i="5"/>
  <c r="N926" i="5"/>
  <c r="T926" i="5" s="1"/>
  <c r="O926" i="5"/>
  <c r="P926" i="5"/>
  <c r="R926" i="5"/>
  <c r="S926" i="5"/>
  <c r="U926" i="5"/>
  <c r="V926" i="5"/>
  <c r="X926" i="5"/>
  <c r="N927" i="5"/>
  <c r="Q927" i="5" s="1"/>
  <c r="O927" i="5"/>
  <c r="P927" i="5"/>
  <c r="R927" i="5"/>
  <c r="S927" i="5"/>
  <c r="U927" i="5"/>
  <c r="V927" i="5"/>
  <c r="X927" i="5"/>
  <c r="N928" i="5"/>
  <c r="Q928" i="5" s="1"/>
  <c r="O928" i="5"/>
  <c r="P928" i="5"/>
  <c r="R928" i="5"/>
  <c r="S928" i="5"/>
  <c r="U928" i="5"/>
  <c r="V928" i="5"/>
  <c r="X928" i="5"/>
  <c r="N929" i="5"/>
  <c r="Q929" i="5" s="1"/>
  <c r="O929" i="5"/>
  <c r="P929" i="5"/>
  <c r="W929" i="5" s="1"/>
  <c r="R929" i="5"/>
  <c r="S929" i="5"/>
  <c r="U929" i="5"/>
  <c r="V929" i="5"/>
  <c r="X929" i="5"/>
  <c r="N930" i="5"/>
  <c r="Q930" i="5" s="1"/>
  <c r="O930" i="5"/>
  <c r="P930" i="5"/>
  <c r="R930" i="5"/>
  <c r="S930" i="5"/>
  <c r="U930" i="5"/>
  <c r="V930" i="5"/>
  <c r="X930" i="5"/>
  <c r="N931" i="5"/>
  <c r="O931" i="5"/>
  <c r="P931" i="5"/>
  <c r="R931" i="5"/>
  <c r="S931" i="5"/>
  <c r="U931" i="5"/>
  <c r="V931" i="5"/>
  <c r="X931" i="5"/>
  <c r="N932" i="5"/>
  <c r="Q932" i="5" s="1"/>
  <c r="O932" i="5"/>
  <c r="P932" i="5"/>
  <c r="R932" i="5"/>
  <c r="S932" i="5"/>
  <c r="U932" i="5"/>
  <c r="V932" i="5"/>
  <c r="X932" i="5"/>
  <c r="N933" i="5"/>
  <c r="Q933" i="5" s="1"/>
  <c r="O933" i="5"/>
  <c r="W933" i="5" s="1"/>
  <c r="P933" i="5"/>
  <c r="R933" i="5"/>
  <c r="S933" i="5"/>
  <c r="U933" i="5"/>
  <c r="V933" i="5"/>
  <c r="X933" i="5"/>
  <c r="N934" i="5"/>
  <c r="T934" i="5" s="1"/>
  <c r="O934" i="5"/>
  <c r="P934" i="5"/>
  <c r="R934" i="5"/>
  <c r="S934" i="5"/>
  <c r="U934" i="5"/>
  <c r="V934" i="5"/>
  <c r="X934" i="5"/>
  <c r="N935" i="5"/>
  <c r="Q935" i="5" s="1"/>
  <c r="O935" i="5"/>
  <c r="P935" i="5"/>
  <c r="R935" i="5"/>
  <c r="S935" i="5"/>
  <c r="T935" i="5"/>
  <c r="U935" i="5"/>
  <c r="V935" i="5"/>
  <c r="X935" i="5"/>
  <c r="N936" i="5"/>
  <c r="T936" i="5" s="1"/>
  <c r="O936" i="5"/>
  <c r="P936" i="5"/>
  <c r="W936" i="5" s="1"/>
  <c r="R936" i="5"/>
  <c r="S936" i="5"/>
  <c r="U936" i="5"/>
  <c r="V936" i="5"/>
  <c r="X936" i="5"/>
  <c r="N937" i="5"/>
  <c r="Q937" i="5" s="1"/>
  <c r="O937" i="5"/>
  <c r="P937" i="5"/>
  <c r="R937" i="5"/>
  <c r="S937" i="5"/>
  <c r="U937" i="5"/>
  <c r="V937" i="5"/>
  <c r="X937" i="5"/>
  <c r="N938" i="5"/>
  <c r="Q938" i="5" s="1"/>
  <c r="O938" i="5"/>
  <c r="P938" i="5"/>
  <c r="R938" i="5"/>
  <c r="S938" i="5"/>
  <c r="U938" i="5"/>
  <c r="V938" i="5"/>
  <c r="X938" i="5"/>
  <c r="N939" i="5"/>
  <c r="Q939" i="5" s="1"/>
  <c r="O939" i="5"/>
  <c r="P939" i="5"/>
  <c r="W939" i="5" s="1"/>
  <c r="R939" i="5"/>
  <c r="S939" i="5"/>
  <c r="U939" i="5"/>
  <c r="V939" i="5"/>
  <c r="X939" i="5"/>
  <c r="N940" i="5"/>
  <c r="Q940" i="5" s="1"/>
  <c r="O940" i="5"/>
  <c r="P940" i="5"/>
  <c r="R940" i="5"/>
  <c r="S940" i="5"/>
  <c r="T940" i="5"/>
  <c r="U940" i="5"/>
  <c r="V940" i="5"/>
  <c r="X940" i="5"/>
  <c r="N941" i="5"/>
  <c r="Q941" i="5" s="1"/>
  <c r="O941" i="5"/>
  <c r="P941" i="5"/>
  <c r="W941" i="5" s="1"/>
  <c r="R941" i="5"/>
  <c r="S941" i="5"/>
  <c r="U941" i="5"/>
  <c r="V941" i="5"/>
  <c r="X941" i="5"/>
  <c r="N942" i="5"/>
  <c r="Q942" i="5" s="1"/>
  <c r="O942" i="5"/>
  <c r="P942" i="5"/>
  <c r="R942" i="5"/>
  <c r="S942" i="5"/>
  <c r="T942" i="5"/>
  <c r="U942" i="5"/>
  <c r="V942" i="5"/>
  <c r="X942" i="5"/>
  <c r="N943" i="5"/>
  <c r="O943" i="5"/>
  <c r="P943" i="5"/>
  <c r="R943" i="5"/>
  <c r="S943" i="5"/>
  <c r="U943" i="5"/>
  <c r="V943" i="5"/>
  <c r="X943" i="5"/>
  <c r="N944" i="5"/>
  <c r="Q944" i="5" s="1"/>
  <c r="O944" i="5"/>
  <c r="P944" i="5"/>
  <c r="R944" i="5"/>
  <c r="S944" i="5"/>
  <c r="U944" i="5"/>
  <c r="V944" i="5"/>
  <c r="X944" i="5"/>
  <c r="N945" i="5"/>
  <c r="T945" i="5" s="1"/>
  <c r="O945" i="5"/>
  <c r="P945" i="5"/>
  <c r="R945" i="5"/>
  <c r="S945" i="5"/>
  <c r="U945" i="5"/>
  <c r="V945" i="5"/>
  <c r="X945" i="5"/>
  <c r="N946" i="5"/>
  <c r="T946" i="5" s="1"/>
  <c r="O946" i="5"/>
  <c r="P946" i="5"/>
  <c r="R946" i="5"/>
  <c r="S946" i="5"/>
  <c r="U946" i="5"/>
  <c r="V946" i="5"/>
  <c r="X946" i="5"/>
  <c r="N947" i="5"/>
  <c r="Q947" i="5" s="1"/>
  <c r="O947" i="5"/>
  <c r="P947" i="5"/>
  <c r="R947" i="5"/>
  <c r="S947" i="5"/>
  <c r="U947" i="5"/>
  <c r="V947" i="5"/>
  <c r="X947" i="5"/>
  <c r="N948" i="5"/>
  <c r="Q948" i="5" s="1"/>
  <c r="O948" i="5"/>
  <c r="W948" i="5" s="1"/>
  <c r="P948" i="5"/>
  <c r="R948" i="5"/>
  <c r="S948" i="5"/>
  <c r="U948" i="5"/>
  <c r="V948" i="5"/>
  <c r="X948" i="5"/>
  <c r="N949" i="5"/>
  <c r="Q949" i="5" s="1"/>
  <c r="O949" i="5"/>
  <c r="W949" i="5" s="1"/>
  <c r="P949" i="5"/>
  <c r="R949" i="5"/>
  <c r="S949" i="5"/>
  <c r="U949" i="5"/>
  <c r="V949" i="5"/>
  <c r="X949" i="5"/>
  <c r="N950" i="5"/>
  <c r="Q950" i="5" s="1"/>
  <c r="O950" i="5"/>
  <c r="W950" i="5" s="1"/>
  <c r="P950" i="5"/>
  <c r="R950" i="5"/>
  <c r="S950" i="5"/>
  <c r="U950" i="5"/>
  <c r="V950" i="5"/>
  <c r="X950" i="5"/>
  <c r="N951" i="5"/>
  <c r="T951" i="5" s="1"/>
  <c r="O951" i="5"/>
  <c r="P951" i="5"/>
  <c r="Q951" i="5"/>
  <c r="R951" i="5"/>
  <c r="S951" i="5"/>
  <c r="U951" i="5"/>
  <c r="V951" i="5"/>
  <c r="X951" i="5"/>
  <c r="N952" i="5"/>
  <c r="O952" i="5"/>
  <c r="P952" i="5"/>
  <c r="R952" i="5"/>
  <c r="S952" i="5"/>
  <c r="U952" i="5"/>
  <c r="V952" i="5"/>
  <c r="X952" i="5"/>
  <c r="N953" i="5"/>
  <c r="Q953" i="5" s="1"/>
  <c r="O953" i="5"/>
  <c r="P953" i="5"/>
  <c r="R953" i="5"/>
  <c r="S953" i="5"/>
  <c r="U953" i="5"/>
  <c r="V953" i="5"/>
  <c r="X953" i="5"/>
  <c r="N954" i="5"/>
  <c r="O954" i="5"/>
  <c r="P954" i="5"/>
  <c r="R954" i="5"/>
  <c r="S954" i="5"/>
  <c r="U954" i="5"/>
  <c r="V954" i="5"/>
  <c r="X954" i="5"/>
  <c r="N955" i="5"/>
  <c r="T955" i="5" s="1"/>
  <c r="O955" i="5"/>
  <c r="P955" i="5"/>
  <c r="R955" i="5"/>
  <c r="S955" i="5"/>
  <c r="U955" i="5"/>
  <c r="V955" i="5"/>
  <c r="X955" i="5"/>
  <c r="N956" i="5"/>
  <c r="O956" i="5"/>
  <c r="P956" i="5"/>
  <c r="R956" i="5"/>
  <c r="S956" i="5"/>
  <c r="U956" i="5"/>
  <c r="V956" i="5"/>
  <c r="X956" i="5"/>
  <c r="N957" i="5"/>
  <c r="Q957" i="5" s="1"/>
  <c r="O957" i="5"/>
  <c r="P957" i="5"/>
  <c r="R957" i="5"/>
  <c r="S957" i="5"/>
  <c r="U957" i="5"/>
  <c r="V957" i="5"/>
  <c r="X957" i="5"/>
  <c r="N958" i="5"/>
  <c r="Q958" i="5" s="1"/>
  <c r="O958" i="5"/>
  <c r="W958" i="5" s="1"/>
  <c r="P958" i="5"/>
  <c r="R958" i="5"/>
  <c r="S958" i="5"/>
  <c r="U958" i="5"/>
  <c r="V958" i="5"/>
  <c r="X958" i="5"/>
  <c r="N959" i="5"/>
  <c r="Q959" i="5" s="1"/>
  <c r="O959" i="5"/>
  <c r="P959" i="5"/>
  <c r="R959" i="5"/>
  <c r="S959" i="5"/>
  <c r="U959" i="5"/>
  <c r="V959" i="5"/>
  <c r="X959" i="5"/>
  <c r="N960" i="5"/>
  <c r="Q960" i="5" s="1"/>
  <c r="O960" i="5"/>
  <c r="P960" i="5"/>
  <c r="R960" i="5"/>
  <c r="S960" i="5"/>
  <c r="U960" i="5"/>
  <c r="V960" i="5"/>
  <c r="W960" i="5"/>
  <c r="X960" i="5"/>
  <c r="N961" i="5"/>
  <c r="Q961" i="5" s="1"/>
  <c r="O961" i="5"/>
  <c r="P961" i="5"/>
  <c r="W961" i="5" s="1"/>
  <c r="R961" i="5"/>
  <c r="S961" i="5"/>
  <c r="U961" i="5"/>
  <c r="V961" i="5"/>
  <c r="X961" i="5"/>
  <c r="N722" i="5"/>
  <c r="Q722" i="5" s="1"/>
  <c r="O722" i="5"/>
  <c r="P722" i="5"/>
  <c r="R722" i="5"/>
  <c r="S722" i="5"/>
  <c r="U722" i="5"/>
  <c r="V722" i="5"/>
  <c r="X722" i="5"/>
  <c r="N723" i="5"/>
  <c r="Q723" i="5" s="1"/>
  <c r="O723" i="5"/>
  <c r="P723" i="5"/>
  <c r="R723" i="5"/>
  <c r="S723" i="5"/>
  <c r="U723" i="5"/>
  <c r="V723" i="5"/>
  <c r="X723" i="5"/>
  <c r="N724" i="5"/>
  <c r="Q724" i="5" s="1"/>
  <c r="O724" i="5"/>
  <c r="P724" i="5"/>
  <c r="W724" i="5" s="1"/>
  <c r="R724" i="5"/>
  <c r="S724" i="5"/>
  <c r="U724" i="5"/>
  <c r="V724" i="5"/>
  <c r="X724" i="5"/>
  <c r="N725" i="5"/>
  <c r="Q725" i="5" s="1"/>
  <c r="O725" i="5"/>
  <c r="P725" i="5"/>
  <c r="W725" i="5" s="1"/>
  <c r="R725" i="5"/>
  <c r="S725" i="5"/>
  <c r="T725" i="5"/>
  <c r="U725" i="5"/>
  <c r="V725" i="5"/>
  <c r="X725" i="5"/>
  <c r="N726" i="5"/>
  <c r="O726" i="5"/>
  <c r="P726" i="5"/>
  <c r="R726" i="5"/>
  <c r="S726" i="5"/>
  <c r="U726" i="5"/>
  <c r="V726" i="5"/>
  <c r="X726" i="5"/>
  <c r="N727" i="5"/>
  <c r="O727" i="5"/>
  <c r="P727" i="5"/>
  <c r="W727" i="5" s="1"/>
  <c r="R727" i="5"/>
  <c r="S727" i="5"/>
  <c r="U727" i="5"/>
  <c r="V727" i="5"/>
  <c r="X727" i="5"/>
  <c r="N728" i="5"/>
  <c r="Q728" i="5" s="1"/>
  <c r="O728" i="5"/>
  <c r="P728" i="5"/>
  <c r="R728" i="5"/>
  <c r="S728" i="5"/>
  <c r="U728" i="5"/>
  <c r="V728" i="5"/>
  <c r="W728" i="5"/>
  <c r="X728" i="5"/>
  <c r="N729" i="5"/>
  <c r="Q729" i="5" s="1"/>
  <c r="O729" i="5"/>
  <c r="P729" i="5"/>
  <c r="R729" i="5"/>
  <c r="S729" i="5"/>
  <c r="U729" i="5"/>
  <c r="V729" i="5"/>
  <c r="X729" i="5"/>
  <c r="N730" i="5"/>
  <c r="T730" i="5" s="1"/>
  <c r="O730" i="5"/>
  <c r="P730" i="5"/>
  <c r="R730" i="5"/>
  <c r="S730" i="5"/>
  <c r="U730" i="5"/>
  <c r="V730" i="5"/>
  <c r="X730" i="5"/>
  <c r="N731" i="5"/>
  <c r="Q731" i="5" s="1"/>
  <c r="O731" i="5"/>
  <c r="P731" i="5"/>
  <c r="W731" i="5" s="1"/>
  <c r="R731" i="5"/>
  <c r="S731" i="5"/>
  <c r="T731" i="5"/>
  <c r="U731" i="5"/>
  <c r="V731" i="5"/>
  <c r="X731" i="5"/>
  <c r="N732" i="5"/>
  <c r="O732" i="5"/>
  <c r="W732" i="5" s="1"/>
  <c r="P732" i="5"/>
  <c r="R732" i="5"/>
  <c r="S732" i="5"/>
  <c r="U732" i="5"/>
  <c r="V732" i="5"/>
  <c r="X732" i="5"/>
  <c r="N733" i="5"/>
  <c r="T733" i="5" s="1"/>
  <c r="O733" i="5"/>
  <c r="P733" i="5"/>
  <c r="R733" i="5"/>
  <c r="S733" i="5"/>
  <c r="U733" i="5"/>
  <c r="V733" i="5"/>
  <c r="X733" i="5"/>
  <c r="N734" i="5"/>
  <c r="Q734" i="5" s="1"/>
  <c r="O734" i="5"/>
  <c r="P734" i="5"/>
  <c r="R734" i="5"/>
  <c r="S734" i="5"/>
  <c r="U734" i="5"/>
  <c r="V734" i="5"/>
  <c r="X734" i="5"/>
  <c r="N735" i="5"/>
  <c r="O735" i="5"/>
  <c r="P735" i="5"/>
  <c r="R735" i="5"/>
  <c r="S735" i="5"/>
  <c r="U735" i="5"/>
  <c r="V735" i="5"/>
  <c r="X735" i="5"/>
  <c r="N736" i="5"/>
  <c r="O736" i="5"/>
  <c r="P736" i="5"/>
  <c r="W736" i="5" s="1"/>
  <c r="R736" i="5"/>
  <c r="S736" i="5"/>
  <c r="U736" i="5"/>
  <c r="V736" i="5"/>
  <c r="X736" i="5"/>
  <c r="N737" i="5"/>
  <c r="Q737" i="5" s="1"/>
  <c r="O737" i="5"/>
  <c r="P737" i="5"/>
  <c r="W737" i="5" s="1"/>
  <c r="R737" i="5"/>
  <c r="S737" i="5"/>
  <c r="T737" i="5"/>
  <c r="U737" i="5"/>
  <c r="V737" i="5"/>
  <c r="X737" i="5"/>
  <c r="N738" i="5"/>
  <c r="O738" i="5"/>
  <c r="P738" i="5"/>
  <c r="R738" i="5"/>
  <c r="S738" i="5"/>
  <c r="U738" i="5"/>
  <c r="V738" i="5"/>
  <c r="X738" i="5"/>
  <c r="N739" i="5"/>
  <c r="Q739" i="5" s="1"/>
  <c r="O739" i="5"/>
  <c r="P739" i="5"/>
  <c r="R739" i="5"/>
  <c r="S739" i="5"/>
  <c r="U739" i="5"/>
  <c r="V739" i="5"/>
  <c r="X739" i="5"/>
  <c r="N740" i="5"/>
  <c r="Q740" i="5" s="1"/>
  <c r="O740" i="5"/>
  <c r="P740" i="5"/>
  <c r="R740" i="5"/>
  <c r="S740" i="5"/>
  <c r="U740" i="5"/>
  <c r="V740" i="5"/>
  <c r="X740" i="5"/>
  <c r="N741" i="5"/>
  <c r="O741" i="5"/>
  <c r="P741" i="5"/>
  <c r="R741" i="5"/>
  <c r="S741" i="5"/>
  <c r="U741" i="5"/>
  <c r="V741" i="5"/>
  <c r="W741" i="5"/>
  <c r="X741" i="5"/>
  <c r="N742" i="5"/>
  <c r="T742" i="5" s="1"/>
  <c r="O742" i="5"/>
  <c r="P742" i="5"/>
  <c r="Q742" i="5"/>
  <c r="R742" i="5"/>
  <c r="S742" i="5"/>
  <c r="U742" i="5"/>
  <c r="V742" i="5"/>
  <c r="X742" i="5"/>
  <c r="N743" i="5"/>
  <c r="Q743" i="5" s="1"/>
  <c r="O743" i="5"/>
  <c r="P743" i="5"/>
  <c r="R743" i="5"/>
  <c r="S743" i="5"/>
  <c r="U743" i="5"/>
  <c r="V743" i="5"/>
  <c r="X743" i="5"/>
  <c r="N744" i="5"/>
  <c r="O744" i="5"/>
  <c r="P744" i="5"/>
  <c r="W744" i="5" s="1"/>
  <c r="R744" i="5"/>
  <c r="S744" i="5"/>
  <c r="U744" i="5"/>
  <c r="V744" i="5"/>
  <c r="X744" i="5"/>
  <c r="N745" i="5"/>
  <c r="T745" i="5" s="1"/>
  <c r="O745" i="5"/>
  <c r="P745" i="5"/>
  <c r="R745" i="5"/>
  <c r="S745" i="5"/>
  <c r="U745" i="5"/>
  <c r="V745" i="5"/>
  <c r="X745" i="5"/>
  <c r="N746" i="5"/>
  <c r="O746" i="5"/>
  <c r="P746" i="5"/>
  <c r="W746" i="5" s="1"/>
  <c r="R746" i="5"/>
  <c r="S746" i="5"/>
  <c r="U746" i="5"/>
  <c r="V746" i="5"/>
  <c r="X746" i="5"/>
  <c r="N747" i="5"/>
  <c r="O747" i="5"/>
  <c r="P747" i="5"/>
  <c r="R747" i="5"/>
  <c r="S747" i="5"/>
  <c r="U747" i="5"/>
  <c r="V747" i="5"/>
  <c r="X747" i="5"/>
  <c r="N748" i="5"/>
  <c r="Q748" i="5" s="1"/>
  <c r="O748" i="5"/>
  <c r="P748" i="5"/>
  <c r="R748" i="5"/>
  <c r="S748" i="5"/>
  <c r="U748" i="5"/>
  <c r="V748" i="5"/>
  <c r="X748" i="5"/>
  <c r="N749" i="5"/>
  <c r="O749" i="5"/>
  <c r="P749" i="5"/>
  <c r="R749" i="5"/>
  <c r="S749" i="5"/>
  <c r="U749" i="5"/>
  <c r="V749" i="5"/>
  <c r="X749" i="5"/>
  <c r="N750" i="5"/>
  <c r="T750" i="5" s="1"/>
  <c r="O750" i="5"/>
  <c r="P750" i="5"/>
  <c r="R750" i="5"/>
  <c r="S750" i="5"/>
  <c r="U750" i="5"/>
  <c r="V750" i="5"/>
  <c r="X750" i="5"/>
  <c r="N751" i="5"/>
  <c r="O751" i="5"/>
  <c r="P751" i="5"/>
  <c r="R751" i="5"/>
  <c r="S751" i="5"/>
  <c r="U751" i="5"/>
  <c r="V751" i="5"/>
  <c r="X751" i="5"/>
  <c r="N752" i="5"/>
  <c r="T752" i="5" s="1"/>
  <c r="O752" i="5"/>
  <c r="P752" i="5"/>
  <c r="Q752" i="5"/>
  <c r="R752" i="5"/>
  <c r="S752" i="5"/>
  <c r="U752" i="5"/>
  <c r="V752" i="5"/>
  <c r="W752" i="5"/>
  <c r="X752" i="5"/>
  <c r="N753" i="5"/>
  <c r="O753" i="5"/>
  <c r="P753" i="5"/>
  <c r="R753" i="5"/>
  <c r="S753" i="5"/>
  <c r="U753" i="5"/>
  <c r="V753" i="5"/>
  <c r="X753" i="5"/>
  <c r="N754" i="5"/>
  <c r="O754" i="5"/>
  <c r="P754" i="5"/>
  <c r="R754" i="5"/>
  <c r="S754" i="5"/>
  <c r="U754" i="5"/>
  <c r="V754" i="5"/>
  <c r="X754" i="5"/>
  <c r="N755" i="5"/>
  <c r="O755" i="5"/>
  <c r="P755" i="5"/>
  <c r="W755" i="5" s="1"/>
  <c r="R755" i="5"/>
  <c r="S755" i="5"/>
  <c r="U755" i="5"/>
  <c r="V755" i="5"/>
  <c r="X755" i="5"/>
  <c r="N756" i="5"/>
  <c r="T756" i="5" s="1"/>
  <c r="O756" i="5"/>
  <c r="P756" i="5"/>
  <c r="W756" i="5" s="1"/>
  <c r="R756" i="5"/>
  <c r="S756" i="5"/>
  <c r="U756" i="5"/>
  <c r="V756" i="5"/>
  <c r="X756" i="5"/>
  <c r="N757" i="5"/>
  <c r="T757" i="5" s="1"/>
  <c r="O757" i="5"/>
  <c r="P757" i="5"/>
  <c r="W757" i="5" s="1"/>
  <c r="R757" i="5"/>
  <c r="S757" i="5"/>
  <c r="U757" i="5"/>
  <c r="V757" i="5"/>
  <c r="X757" i="5"/>
  <c r="N758" i="5"/>
  <c r="T758" i="5" s="1"/>
  <c r="O758" i="5"/>
  <c r="P758" i="5"/>
  <c r="R758" i="5"/>
  <c r="S758" i="5"/>
  <c r="U758" i="5"/>
  <c r="V758" i="5"/>
  <c r="X758" i="5"/>
  <c r="N759" i="5"/>
  <c r="O759" i="5"/>
  <c r="P759" i="5"/>
  <c r="R759" i="5"/>
  <c r="S759" i="5"/>
  <c r="U759" i="5"/>
  <c r="V759" i="5"/>
  <c r="X759" i="5"/>
  <c r="N760" i="5"/>
  <c r="Q760" i="5" s="1"/>
  <c r="O760" i="5"/>
  <c r="P760" i="5"/>
  <c r="R760" i="5"/>
  <c r="S760" i="5"/>
  <c r="U760" i="5"/>
  <c r="V760" i="5"/>
  <c r="X760" i="5"/>
  <c r="N761" i="5"/>
  <c r="Q761" i="5" s="1"/>
  <c r="O761" i="5"/>
  <c r="P761" i="5"/>
  <c r="R761" i="5"/>
  <c r="S761" i="5"/>
  <c r="U761" i="5"/>
  <c r="V761" i="5"/>
  <c r="X761" i="5"/>
  <c r="N762" i="5"/>
  <c r="O762" i="5"/>
  <c r="P762" i="5"/>
  <c r="R762" i="5"/>
  <c r="S762" i="5"/>
  <c r="U762" i="5"/>
  <c r="V762" i="5"/>
  <c r="X762" i="5"/>
  <c r="N763" i="5"/>
  <c r="O763" i="5"/>
  <c r="P763" i="5"/>
  <c r="R763" i="5"/>
  <c r="S763" i="5"/>
  <c r="U763" i="5"/>
  <c r="V763" i="5"/>
  <c r="X763" i="5"/>
  <c r="N764" i="5"/>
  <c r="T764" i="5" s="1"/>
  <c r="O764" i="5"/>
  <c r="P764" i="5"/>
  <c r="W764" i="5" s="1"/>
  <c r="R764" i="5"/>
  <c r="S764" i="5"/>
  <c r="U764" i="5"/>
  <c r="V764" i="5"/>
  <c r="X764" i="5"/>
  <c r="N765" i="5"/>
  <c r="T765" i="5" s="1"/>
  <c r="O765" i="5"/>
  <c r="P765" i="5"/>
  <c r="R765" i="5"/>
  <c r="S765" i="5"/>
  <c r="U765" i="5"/>
  <c r="V765" i="5"/>
  <c r="X765" i="5"/>
  <c r="N766" i="5"/>
  <c r="O766" i="5"/>
  <c r="P766" i="5"/>
  <c r="R766" i="5"/>
  <c r="S766" i="5"/>
  <c r="U766" i="5"/>
  <c r="V766" i="5"/>
  <c r="X766" i="5"/>
  <c r="N767" i="5"/>
  <c r="O767" i="5"/>
  <c r="P767" i="5"/>
  <c r="R767" i="5"/>
  <c r="S767" i="5"/>
  <c r="U767" i="5"/>
  <c r="V767" i="5"/>
  <c r="X767" i="5"/>
  <c r="N768" i="5"/>
  <c r="Q768" i="5" s="1"/>
  <c r="O768" i="5"/>
  <c r="P768" i="5"/>
  <c r="R768" i="5"/>
  <c r="S768" i="5"/>
  <c r="U768" i="5"/>
  <c r="V768" i="5"/>
  <c r="X768" i="5"/>
  <c r="N769" i="5"/>
  <c r="O769" i="5"/>
  <c r="P769" i="5"/>
  <c r="R769" i="5"/>
  <c r="S769" i="5"/>
  <c r="U769" i="5"/>
  <c r="V769" i="5"/>
  <c r="X769" i="5"/>
  <c r="N770" i="5"/>
  <c r="T770" i="5" s="1"/>
  <c r="O770" i="5"/>
  <c r="P770" i="5"/>
  <c r="R770" i="5"/>
  <c r="S770" i="5"/>
  <c r="U770" i="5"/>
  <c r="V770" i="5"/>
  <c r="W770" i="5"/>
  <c r="X770" i="5"/>
  <c r="N771" i="5"/>
  <c r="O771" i="5"/>
  <c r="W771" i="5" s="1"/>
  <c r="P771" i="5"/>
  <c r="R771" i="5"/>
  <c r="S771" i="5"/>
  <c r="U771" i="5"/>
  <c r="V771" i="5"/>
  <c r="X771" i="5"/>
  <c r="N772" i="5"/>
  <c r="Q772" i="5" s="1"/>
  <c r="O772" i="5"/>
  <c r="P772" i="5"/>
  <c r="R772" i="5"/>
  <c r="S772" i="5"/>
  <c r="T772" i="5"/>
  <c r="U772" i="5"/>
  <c r="V772" i="5"/>
  <c r="W772" i="5"/>
  <c r="X772" i="5"/>
  <c r="N773" i="5"/>
  <c r="T773" i="5" s="1"/>
  <c r="O773" i="5"/>
  <c r="P773" i="5"/>
  <c r="W773" i="5" s="1"/>
  <c r="Q773" i="5"/>
  <c r="R773" i="5"/>
  <c r="S773" i="5"/>
  <c r="U773" i="5"/>
  <c r="V773" i="5"/>
  <c r="X773" i="5"/>
  <c r="N774" i="5"/>
  <c r="T774" i="5" s="1"/>
  <c r="O774" i="5"/>
  <c r="P774" i="5"/>
  <c r="Q774" i="5"/>
  <c r="R774" i="5"/>
  <c r="S774" i="5"/>
  <c r="U774" i="5"/>
  <c r="V774" i="5"/>
  <c r="X774" i="5"/>
  <c r="N775" i="5"/>
  <c r="O775" i="5"/>
  <c r="P775" i="5"/>
  <c r="R775" i="5"/>
  <c r="S775" i="5"/>
  <c r="U775" i="5"/>
  <c r="V775" i="5"/>
  <c r="X775" i="5"/>
  <c r="N776" i="5"/>
  <c r="T776" i="5" s="1"/>
  <c r="O776" i="5"/>
  <c r="P776" i="5"/>
  <c r="W776" i="5" s="1"/>
  <c r="R776" i="5"/>
  <c r="S776" i="5"/>
  <c r="U776" i="5"/>
  <c r="V776" i="5"/>
  <c r="X776" i="5"/>
  <c r="N777" i="5"/>
  <c r="Q777" i="5" s="1"/>
  <c r="O777" i="5"/>
  <c r="P777" i="5"/>
  <c r="R777" i="5"/>
  <c r="S777" i="5"/>
  <c r="U777" i="5"/>
  <c r="V777" i="5"/>
  <c r="W777" i="5"/>
  <c r="X777" i="5"/>
  <c r="N778" i="5"/>
  <c r="T778" i="5" s="1"/>
  <c r="O778" i="5"/>
  <c r="P778" i="5"/>
  <c r="R778" i="5"/>
  <c r="S778" i="5"/>
  <c r="U778" i="5"/>
  <c r="V778" i="5"/>
  <c r="W778" i="5"/>
  <c r="X778" i="5"/>
  <c r="N779" i="5"/>
  <c r="Q779" i="5" s="1"/>
  <c r="O779" i="5"/>
  <c r="P779" i="5"/>
  <c r="R779" i="5"/>
  <c r="S779" i="5"/>
  <c r="T779" i="5"/>
  <c r="U779" i="5"/>
  <c r="V779" i="5"/>
  <c r="X779" i="5"/>
  <c r="N780" i="5"/>
  <c r="Q780" i="5" s="1"/>
  <c r="O780" i="5"/>
  <c r="P780" i="5"/>
  <c r="R780" i="5"/>
  <c r="S780" i="5"/>
  <c r="T780" i="5"/>
  <c r="U780" i="5"/>
  <c r="V780" i="5"/>
  <c r="X780" i="5"/>
  <c r="N781" i="5"/>
  <c r="O781" i="5"/>
  <c r="P781" i="5"/>
  <c r="R781" i="5"/>
  <c r="S781" i="5"/>
  <c r="U781" i="5"/>
  <c r="V781" i="5"/>
  <c r="W781" i="5"/>
  <c r="X781" i="5"/>
  <c r="N782" i="5"/>
  <c r="T782" i="5" s="1"/>
  <c r="O782" i="5"/>
  <c r="P782" i="5"/>
  <c r="W782" i="5" s="1"/>
  <c r="R782" i="5"/>
  <c r="S782" i="5"/>
  <c r="U782" i="5"/>
  <c r="V782" i="5"/>
  <c r="X782" i="5"/>
  <c r="N783" i="5"/>
  <c r="Q783" i="5" s="1"/>
  <c r="O783" i="5"/>
  <c r="P783" i="5"/>
  <c r="R783" i="5"/>
  <c r="S783" i="5"/>
  <c r="T783" i="5"/>
  <c r="U783" i="5"/>
  <c r="V783" i="5"/>
  <c r="X783" i="5"/>
  <c r="N784" i="5"/>
  <c r="T784" i="5" s="1"/>
  <c r="O784" i="5"/>
  <c r="P784" i="5"/>
  <c r="W784" i="5" s="1"/>
  <c r="R784" i="5"/>
  <c r="S784" i="5"/>
  <c r="U784" i="5"/>
  <c r="V784" i="5"/>
  <c r="X784" i="5"/>
  <c r="N785" i="5"/>
  <c r="O785" i="5"/>
  <c r="P785" i="5"/>
  <c r="R785" i="5"/>
  <c r="S785" i="5"/>
  <c r="U785" i="5"/>
  <c r="V785" i="5"/>
  <c r="X785" i="5"/>
  <c r="N786" i="5"/>
  <c r="O786" i="5"/>
  <c r="P786" i="5"/>
  <c r="R786" i="5"/>
  <c r="S786" i="5"/>
  <c r="U786" i="5"/>
  <c r="V786" i="5"/>
  <c r="X786" i="5"/>
  <c r="N787" i="5"/>
  <c r="T787" i="5" s="1"/>
  <c r="O787" i="5"/>
  <c r="P787" i="5"/>
  <c r="W787" i="5" s="1"/>
  <c r="R787" i="5"/>
  <c r="S787" i="5"/>
  <c r="U787" i="5"/>
  <c r="V787" i="5"/>
  <c r="X787" i="5"/>
  <c r="N788" i="5"/>
  <c r="Q788" i="5" s="1"/>
  <c r="O788" i="5"/>
  <c r="P788" i="5"/>
  <c r="R788" i="5"/>
  <c r="S788" i="5"/>
  <c r="U788" i="5"/>
  <c r="V788" i="5"/>
  <c r="X788" i="5"/>
  <c r="N789" i="5"/>
  <c r="O789" i="5"/>
  <c r="P789" i="5"/>
  <c r="R789" i="5"/>
  <c r="S789" i="5"/>
  <c r="U789" i="5"/>
  <c r="V789" i="5"/>
  <c r="X789" i="5"/>
  <c r="N790" i="5"/>
  <c r="O790" i="5"/>
  <c r="P790" i="5"/>
  <c r="R790" i="5"/>
  <c r="S790" i="5"/>
  <c r="U790" i="5"/>
  <c r="V790" i="5"/>
  <c r="W790" i="5"/>
  <c r="X790" i="5"/>
  <c r="N791" i="5"/>
  <c r="Q791" i="5" s="1"/>
  <c r="O791" i="5"/>
  <c r="W791" i="5" s="1"/>
  <c r="P791" i="5"/>
  <c r="R791" i="5"/>
  <c r="S791" i="5"/>
  <c r="U791" i="5"/>
  <c r="V791" i="5"/>
  <c r="X791" i="5"/>
  <c r="N792" i="5"/>
  <c r="O792" i="5"/>
  <c r="P792" i="5"/>
  <c r="Q792" i="5"/>
  <c r="R792" i="5"/>
  <c r="S792" i="5"/>
  <c r="T792" i="5"/>
  <c r="U792" i="5"/>
  <c r="V792" i="5"/>
  <c r="X792" i="5"/>
  <c r="N793" i="5"/>
  <c r="O793" i="5"/>
  <c r="P793" i="5"/>
  <c r="R793" i="5"/>
  <c r="S793" i="5"/>
  <c r="U793" i="5"/>
  <c r="V793" i="5"/>
  <c r="X793" i="5"/>
  <c r="N794" i="5"/>
  <c r="Q794" i="5" s="1"/>
  <c r="O794" i="5"/>
  <c r="P794" i="5"/>
  <c r="R794" i="5"/>
  <c r="S794" i="5"/>
  <c r="U794" i="5"/>
  <c r="V794" i="5"/>
  <c r="X794" i="5"/>
  <c r="N795" i="5"/>
  <c r="O795" i="5"/>
  <c r="P795" i="5"/>
  <c r="R795" i="5"/>
  <c r="S795" i="5"/>
  <c r="U795" i="5"/>
  <c r="V795" i="5"/>
  <c r="X795" i="5"/>
  <c r="N796" i="5"/>
  <c r="O796" i="5"/>
  <c r="P796" i="5"/>
  <c r="R796" i="5"/>
  <c r="S796" i="5"/>
  <c r="U796" i="5"/>
  <c r="V796" i="5"/>
  <c r="X796" i="5"/>
  <c r="N797" i="5"/>
  <c r="T797" i="5" s="1"/>
  <c r="O797" i="5"/>
  <c r="P797" i="5"/>
  <c r="W797" i="5" s="1"/>
  <c r="Q797" i="5"/>
  <c r="R797" i="5"/>
  <c r="S797" i="5"/>
  <c r="U797" i="5"/>
  <c r="V797" i="5"/>
  <c r="X797" i="5"/>
  <c r="N798" i="5"/>
  <c r="O798" i="5"/>
  <c r="P798" i="5"/>
  <c r="R798" i="5"/>
  <c r="S798" i="5"/>
  <c r="U798" i="5"/>
  <c r="V798" i="5"/>
  <c r="X798" i="5"/>
  <c r="N799" i="5"/>
  <c r="Q799" i="5" s="1"/>
  <c r="O799" i="5"/>
  <c r="P799" i="5"/>
  <c r="R799" i="5"/>
  <c r="S799" i="5"/>
  <c r="U799" i="5"/>
  <c r="V799" i="5"/>
  <c r="X799" i="5"/>
  <c r="N800" i="5"/>
  <c r="Q800" i="5" s="1"/>
  <c r="O800" i="5"/>
  <c r="P800" i="5"/>
  <c r="R800" i="5"/>
  <c r="S800" i="5"/>
  <c r="U800" i="5"/>
  <c r="V800" i="5"/>
  <c r="X800" i="5"/>
  <c r="N801" i="5"/>
  <c r="Q801" i="5" s="1"/>
  <c r="O801" i="5"/>
  <c r="P801" i="5"/>
  <c r="W801" i="5" s="1"/>
  <c r="R801" i="5"/>
  <c r="S801" i="5"/>
  <c r="U801" i="5"/>
  <c r="V801" i="5"/>
  <c r="X801" i="5"/>
  <c r="N802" i="5"/>
  <c r="T802" i="5" s="1"/>
  <c r="O802" i="5"/>
  <c r="P802" i="5"/>
  <c r="R802" i="5"/>
  <c r="S802" i="5"/>
  <c r="U802" i="5"/>
  <c r="V802" i="5"/>
  <c r="X802" i="5"/>
  <c r="N803" i="5"/>
  <c r="Q803" i="5" s="1"/>
  <c r="O803" i="5"/>
  <c r="P803" i="5"/>
  <c r="R803" i="5"/>
  <c r="S803" i="5"/>
  <c r="U803" i="5"/>
  <c r="V803" i="5"/>
  <c r="X803" i="5"/>
  <c r="N804" i="5"/>
  <c r="O804" i="5"/>
  <c r="P804" i="5"/>
  <c r="Q804" i="5"/>
  <c r="R804" i="5"/>
  <c r="S804" i="5"/>
  <c r="T804" i="5"/>
  <c r="U804" i="5"/>
  <c r="V804" i="5"/>
  <c r="X804" i="5"/>
  <c r="N805" i="5"/>
  <c r="T805" i="5" s="1"/>
  <c r="O805" i="5"/>
  <c r="P805" i="5"/>
  <c r="R805" i="5"/>
  <c r="S805" i="5"/>
  <c r="U805" i="5"/>
  <c r="V805" i="5"/>
  <c r="X805" i="5"/>
  <c r="N806" i="5"/>
  <c r="O806" i="5"/>
  <c r="P806" i="5"/>
  <c r="W806" i="5" s="1"/>
  <c r="R806" i="5"/>
  <c r="S806" i="5"/>
  <c r="U806" i="5"/>
  <c r="V806" i="5"/>
  <c r="X806" i="5"/>
  <c r="N807" i="5"/>
  <c r="T807" i="5" s="1"/>
  <c r="O807" i="5"/>
  <c r="P807" i="5"/>
  <c r="R807" i="5"/>
  <c r="S807" i="5"/>
  <c r="U807" i="5"/>
  <c r="V807" i="5"/>
  <c r="W807" i="5"/>
  <c r="X807" i="5"/>
  <c r="N808" i="5"/>
  <c r="Q808" i="5" s="1"/>
  <c r="O808" i="5"/>
  <c r="P808" i="5"/>
  <c r="R808" i="5"/>
  <c r="S808" i="5"/>
  <c r="U808" i="5"/>
  <c r="V808" i="5"/>
  <c r="X808" i="5"/>
  <c r="N809" i="5"/>
  <c r="Q809" i="5" s="1"/>
  <c r="O809" i="5"/>
  <c r="P809" i="5"/>
  <c r="R809" i="5"/>
  <c r="S809" i="5"/>
  <c r="U809" i="5"/>
  <c r="V809" i="5"/>
  <c r="X809" i="5"/>
  <c r="N810" i="5"/>
  <c r="T810" i="5" s="1"/>
  <c r="O810" i="5"/>
  <c r="P810" i="5"/>
  <c r="W810" i="5" s="1"/>
  <c r="R810" i="5"/>
  <c r="S810" i="5"/>
  <c r="U810" i="5"/>
  <c r="V810" i="5"/>
  <c r="X810" i="5"/>
  <c r="N811" i="5"/>
  <c r="O811" i="5"/>
  <c r="P811" i="5"/>
  <c r="W811" i="5" s="1"/>
  <c r="R811" i="5"/>
  <c r="S811" i="5"/>
  <c r="U811" i="5"/>
  <c r="V811" i="5"/>
  <c r="X811" i="5"/>
  <c r="N812" i="5"/>
  <c r="Q812" i="5" s="1"/>
  <c r="O812" i="5"/>
  <c r="P812" i="5"/>
  <c r="R812" i="5"/>
  <c r="S812" i="5"/>
  <c r="T812" i="5"/>
  <c r="U812" i="5"/>
  <c r="V812" i="5"/>
  <c r="X812" i="5"/>
  <c r="N813" i="5"/>
  <c r="T813" i="5" s="1"/>
  <c r="O813" i="5"/>
  <c r="P813" i="5"/>
  <c r="R813" i="5"/>
  <c r="S813" i="5"/>
  <c r="U813" i="5"/>
  <c r="V813" i="5"/>
  <c r="X813" i="5"/>
  <c r="N814" i="5"/>
  <c r="O814" i="5"/>
  <c r="P814" i="5"/>
  <c r="R814" i="5"/>
  <c r="S814" i="5"/>
  <c r="U814" i="5"/>
  <c r="V814" i="5"/>
  <c r="X814" i="5"/>
  <c r="N815" i="5"/>
  <c r="O815" i="5"/>
  <c r="P815" i="5"/>
  <c r="R815" i="5"/>
  <c r="S815" i="5"/>
  <c r="U815" i="5"/>
  <c r="V815" i="5"/>
  <c r="X815" i="5"/>
  <c r="N816" i="5"/>
  <c r="T816" i="5" s="1"/>
  <c r="O816" i="5"/>
  <c r="P816" i="5"/>
  <c r="R816" i="5"/>
  <c r="S816" i="5"/>
  <c r="U816" i="5"/>
  <c r="V816" i="5"/>
  <c r="X816" i="5"/>
  <c r="N817" i="5"/>
  <c r="Q817" i="5" s="1"/>
  <c r="O817" i="5"/>
  <c r="P817" i="5"/>
  <c r="W817" i="5" s="1"/>
  <c r="R817" i="5"/>
  <c r="S817" i="5"/>
  <c r="T817" i="5"/>
  <c r="U817" i="5"/>
  <c r="V817" i="5"/>
  <c r="X817" i="5"/>
  <c r="N818" i="5"/>
  <c r="T818" i="5" s="1"/>
  <c r="O818" i="5"/>
  <c r="P818" i="5"/>
  <c r="R818" i="5"/>
  <c r="S818" i="5"/>
  <c r="U818" i="5"/>
  <c r="V818" i="5"/>
  <c r="X818" i="5"/>
  <c r="N819" i="5"/>
  <c r="Q819" i="5" s="1"/>
  <c r="O819" i="5"/>
  <c r="P819" i="5"/>
  <c r="R819" i="5"/>
  <c r="S819" i="5"/>
  <c r="U819" i="5"/>
  <c r="V819" i="5"/>
  <c r="X819" i="5"/>
  <c r="N820" i="5"/>
  <c r="O820" i="5"/>
  <c r="P820" i="5"/>
  <c r="R820" i="5"/>
  <c r="S820" i="5"/>
  <c r="U820" i="5"/>
  <c r="V820" i="5"/>
  <c r="X820" i="5"/>
  <c r="N821" i="5"/>
  <c r="O821" i="5"/>
  <c r="P821" i="5"/>
  <c r="R821" i="5"/>
  <c r="S821" i="5"/>
  <c r="U821" i="5"/>
  <c r="V821" i="5"/>
  <c r="X821" i="5"/>
  <c r="N822" i="5"/>
  <c r="O822" i="5"/>
  <c r="P822" i="5"/>
  <c r="R822" i="5"/>
  <c r="S822" i="5"/>
  <c r="U822" i="5"/>
  <c r="V822" i="5"/>
  <c r="X822" i="5"/>
  <c r="N823" i="5"/>
  <c r="O823" i="5"/>
  <c r="P823" i="5"/>
  <c r="R823" i="5"/>
  <c r="S823" i="5"/>
  <c r="U823" i="5"/>
  <c r="V823" i="5"/>
  <c r="X823" i="5"/>
  <c r="N824" i="5"/>
  <c r="O824" i="5"/>
  <c r="P824" i="5"/>
  <c r="R824" i="5"/>
  <c r="S824" i="5"/>
  <c r="U824" i="5"/>
  <c r="V824" i="5"/>
  <c r="W824" i="5"/>
  <c r="X824" i="5"/>
  <c r="N825" i="5"/>
  <c r="O825" i="5"/>
  <c r="P825" i="5"/>
  <c r="R825" i="5"/>
  <c r="S825" i="5"/>
  <c r="U825" i="5"/>
  <c r="V825" i="5"/>
  <c r="X825" i="5"/>
  <c r="N826" i="5"/>
  <c r="O826" i="5"/>
  <c r="P826" i="5"/>
  <c r="R826" i="5"/>
  <c r="S826" i="5"/>
  <c r="U826" i="5"/>
  <c r="V826" i="5"/>
  <c r="X826" i="5"/>
  <c r="N827" i="5"/>
  <c r="O827" i="5"/>
  <c r="W827" i="5" s="1"/>
  <c r="P827" i="5"/>
  <c r="R827" i="5"/>
  <c r="S827" i="5"/>
  <c r="U827" i="5"/>
  <c r="V827" i="5"/>
  <c r="X827" i="5"/>
  <c r="N828" i="5"/>
  <c r="Q828" i="5" s="1"/>
  <c r="O828" i="5"/>
  <c r="P828" i="5"/>
  <c r="R828" i="5"/>
  <c r="S828" i="5"/>
  <c r="U828" i="5"/>
  <c r="V828" i="5"/>
  <c r="W828" i="5"/>
  <c r="X828" i="5"/>
  <c r="N829" i="5"/>
  <c r="Q829" i="5" s="1"/>
  <c r="O829" i="5"/>
  <c r="P829" i="5"/>
  <c r="W829" i="5" s="1"/>
  <c r="R829" i="5"/>
  <c r="S829" i="5"/>
  <c r="U829" i="5"/>
  <c r="V829" i="5"/>
  <c r="X829" i="5"/>
  <c r="N830" i="5"/>
  <c r="T830" i="5" s="1"/>
  <c r="O830" i="5"/>
  <c r="P830" i="5"/>
  <c r="Q830" i="5"/>
  <c r="R830" i="5"/>
  <c r="S830" i="5"/>
  <c r="U830" i="5"/>
  <c r="V830" i="5"/>
  <c r="X830" i="5"/>
  <c r="N831" i="5"/>
  <c r="Q831" i="5" s="1"/>
  <c r="O831" i="5"/>
  <c r="P831" i="5"/>
  <c r="W831" i="5" s="1"/>
  <c r="R831" i="5"/>
  <c r="S831" i="5"/>
  <c r="U831" i="5"/>
  <c r="V831" i="5"/>
  <c r="X831" i="5"/>
  <c r="N832" i="5"/>
  <c r="Q832" i="5" s="1"/>
  <c r="O832" i="5"/>
  <c r="P832" i="5"/>
  <c r="W832" i="5" s="1"/>
  <c r="R832" i="5"/>
  <c r="S832" i="5"/>
  <c r="T832" i="5"/>
  <c r="U832" i="5"/>
  <c r="V832" i="5"/>
  <c r="X832" i="5"/>
  <c r="N833" i="5"/>
  <c r="T833" i="5" s="1"/>
  <c r="O833" i="5"/>
  <c r="P833" i="5"/>
  <c r="R833" i="5"/>
  <c r="S833" i="5"/>
  <c r="U833" i="5"/>
  <c r="V833" i="5"/>
  <c r="X833" i="5"/>
  <c r="N834" i="5"/>
  <c r="Q834" i="5" s="1"/>
  <c r="O834" i="5"/>
  <c r="P834" i="5"/>
  <c r="R834" i="5"/>
  <c r="S834" i="5"/>
  <c r="U834" i="5"/>
  <c r="V834" i="5"/>
  <c r="X834" i="5"/>
  <c r="N835" i="5"/>
  <c r="O835" i="5"/>
  <c r="P835" i="5"/>
  <c r="W835" i="5" s="1"/>
  <c r="R835" i="5"/>
  <c r="S835" i="5"/>
  <c r="U835" i="5"/>
  <c r="V835" i="5"/>
  <c r="X835" i="5"/>
  <c r="N836" i="5"/>
  <c r="T836" i="5" s="1"/>
  <c r="O836" i="5"/>
  <c r="P836" i="5"/>
  <c r="W836" i="5" s="1"/>
  <c r="R836" i="5"/>
  <c r="S836" i="5"/>
  <c r="U836" i="5"/>
  <c r="V836" i="5"/>
  <c r="X836" i="5"/>
  <c r="N837" i="5"/>
  <c r="T837" i="5" s="1"/>
  <c r="O837" i="5"/>
  <c r="P837" i="5"/>
  <c r="R837" i="5"/>
  <c r="S837" i="5"/>
  <c r="U837" i="5"/>
  <c r="V837" i="5"/>
  <c r="X837" i="5"/>
  <c r="N481" i="5"/>
  <c r="T481" i="5" s="1"/>
  <c r="O481" i="5"/>
  <c r="W481" i="5" s="1"/>
  <c r="P481" i="5"/>
  <c r="R481" i="5"/>
  <c r="S481" i="5"/>
  <c r="U481" i="5"/>
  <c r="V481" i="5"/>
  <c r="X481" i="5"/>
  <c r="N482" i="5"/>
  <c r="O482" i="5"/>
  <c r="P482" i="5"/>
  <c r="R482" i="5"/>
  <c r="S482" i="5"/>
  <c r="U482" i="5"/>
  <c r="V482" i="5"/>
  <c r="X482" i="5"/>
  <c r="N483" i="5"/>
  <c r="Q483" i="5" s="1"/>
  <c r="O483" i="5"/>
  <c r="P483" i="5"/>
  <c r="R483" i="5"/>
  <c r="S483" i="5"/>
  <c r="U483" i="5"/>
  <c r="V483" i="5"/>
  <c r="X483" i="5"/>
  <c r="N484" i="5"/>
  <c r="Q484" i="5" s="1"/>
  <c r="O484" i="5"/>
  <c r="P484" i="5"/>
  <c r="R484" i="5"/>
  <c r="S484" i="5"/>
  <c r="T484" i="5"/>
  <c r="U484" i="5"/>
  <c r="V484" i="5"/>
  <c r="X484" i="5"/>
  <c r="N485" i="5"/>
  <c r="T485" i="5" s="1"/>
  <c r="O485" i="5"/>
  <c r="P485" i="5"/>
  <c r="R485" i="5"/>
  <c r="S485" i="5"/>
  <c r="U485" i="5"/>
  <c r="V485" i="5"/>
  <c r="X485" i="5"/>
  <c r="N486" i="5"/>
  <c r="Q486" i="5" s="1"/>
  <c r="O486" i="5"/>
  <c r="P486" i="5"/>
  <c r="R486" i="5"/>
  <c r="S486" i="5"/>
  <c r="T486" i="5"/>
  <c r="U486" i="5"/>
  <c r="V486" i="5"/>
  <c r="X486" i="5"/>
  <c r="N487" i="5"/>
  <c r="O487" i="5"/>
  <c r="P487" i="5"/>
  <c r="W487" i="5" s="1"/>
  <c r="Q487" i="5"/>
  <c r="R487" i="5"/>
  <c r="S487" i="5"/>
  <c r="T487" i="5"/>
  <c r="U487" i="5"/>
  <c r="V487" i="5"/>
  <c r="X487" i="5"/>
  <c r="N488" i="5"/>
  <c r="Q488" i="5" s="1"/>
  <c r="O488" i="5"/>
  <c r="P488" i="5"/>
  <c r="R488" i="5"/>
  <c r="S488" i="5"/>
  <c r="U488" i="5"/>
  <c r="V488" i="5"/>
  <c r="X488" i="5"/>
  <c r="N489" i="5"/>
  <c r="O489" i="5"/>
  <c r="P489" i="5"/>
  <c r="W489" i="5" s="1"/>
  <c r="R489" i="5"/>
  <c r="S489" i="5"/>
  <c r="U489" i="5"/>
  <c r="V489" i="5"/>
  <c r="X489" i="5"/>
  <c r="N490" i="5"/>
  <c r="T490" i="5" s="1"/>
  <c r="O490" i="5"/>
  <c r="P490" i="5"/>
  <c r="W490" i="5" s="1"/>
  <c r="R490" i="5"/>
  <c r="S490" i="5"/>
  <c r="U490" i="5"/>
  <c r="V490" i="5"/>
  <c r="X490" i="5"/>
  <c r="N491" i="5"/>
  <c r="Q491" i="5" s="1"/>
  <c r="O491" i="5"/>
  <c r="P491" i="5"/>
  <c r="W491" i="5" s="1"/>
  <c r="R491" i="5"/>
  <c r="S491" i="5"/>
  <c r="U491" i="5"/>
  <c r="V491" i="5"/>
  <c r="X491" i="5"/>
  <c r="N492" i="5"/>
  <c r="Q492" i="5" s="1"/>
  <c r="O492" i="5"/>
  <c r="P492" i="5"/>
  <c r="R492" i="5"/>
  <c r="S492" i="5"/>
  <c r="U492" i="5"/>
  <c r="V492" i="5"/>
  <c r="X492" i="5"/>
  <c r="N493" i="5"/>
  <c r="O493" i="5"/>
  <c r="P493" i="5"/>
  <c r="R493" i="5"/>
  <c r="S493" i="5"/>
  <c r="U493" i="5"/>
  <c r="V493" i="5"/>
  <c r="X493" i="5"/>
  <c r="N494" i="5"/>
  <c r="O494" i="5"/>
  <c r="P494" i="5"/>
  <c r="R494" i="5"/>
  <c r="S494" i="5"/>
  <c r="U494" i="5"/>
  <c r="V494" i="5"/>
  <c r="W494" i="5"/>
  <c r="X494" i="5"/>
  <c r="N495" i="5"/>
  <c r="Q495" i="5" s="1"/>
  <c r="O495" i="5"/>
  <c r="P495" i="5"/>
  <c r="R495" i="5"/>
  <c r="S495" i="5"/>
  <c r="U495" i="5"/>
  <c r="V495" i="5"/>
  <c r="X495" i="5"/>
  <c r="N496" i="5"/>
  <c r="T496" i="5" s="1"/>
  <c r="O496" i="5"/>
  <c r="P496" i="5"/>
  <c r="R496" i="5"/>
  <c r="S496" i="5"/>
  <c r="U496" i="5"/>
  <c r="V496" i="5"/>
  <c r="X496" i="5"/>
  <c r="N497" i="5"/>
  <c r="Q497" i="5" s="1"/>
  <c r="O497" i="5"/>
  <c r="W497" i="5" s="1"/>
  <c r="P497" i="5"/>
  <c r="R497" i="5"/>
  <c r="S497" i="5"/>
  <c r="T497" i="5"/>
  <c r="U497" i="5"/>
  <c r="V497" i="5"/>
  <c r="X497" i="5"/>
  <c r="N498" i="5"/>
  <c r="O498" i="5"/>
  <c r="P498" i="5"/>
  <c r="R498" i="5"/>
  <c r="S498" i="5"/>
  <c r="U498" i="5"/>
  <c r="V498" i="5"/>
  <c r="X498" i="5"/>
  <c r="N499" i="5"/>
  <c r="T499" i="5" s="1"/>
  <c r="O499" i="5"/>
  <c r="P499" i="5"/>
  <c r="W499" i="5" s="1"/>
  <c r="Q499" i="5"/>
  <c r="R499" i="5"/>
  <c r="S499" i="5"/>
  <c r="U499" i="5"/>
  <c r="V499" i="5"/>
  <c r="X499" i="5"/>
  <c r="N500" i="5"/>
  <c r="T500" i="5" s="1"/>
  <c r="O500" i="5"/>
  <c r="P500" i="5"/>
  <c r="Q500" i="5"/>
  <c r="R500" i="5"/>
  <c r="S500" i="5"/>
  <c r="U500" i="5"/>
  <c r="V500" i="5"/>
  <c r="X500" i="5"/>
  <c r="N501" i="5"/>
  <c r="T501" i="5" s="1"/>
  <c r="O501" i="5"/>
  <c r="P501" i="5"/>
  <c r="R501" i="5"/>
  <c r="S501" i="5"/>
  <c r="U501" i="5"/>
  <c r="V501" i="5"/>
  <c r="X501" i="5"/>
  <c r="N502" i="5"/>
  <c r="Q502" i="5" s="1"/>
  <c r="O502" i="5"/>
  <c r="P502" i="5"/>
  <c r="W502" i="5" s="1"/>
  <c r="R502" i="5"/>
  <c r="S502" i="5"/>
  <c r="U502" i="5"/>
  <c r="V502" i="5"/>
  <c r="X502" i="5"/>
  <c r="N503" i="5"/>
  <c r="O503" i="5"/>
  <c r="P503" i="5"/>
  <c r="R503" i="5"/>
  <c r="S503" i="5"/>
  <c r="U503" i="5"/>
  <c r="V503" i="5"/>
  <c r="X503" i="5"/>
  <c r="N504" i="5"/>
  <c r="Q504" i="5" s="1"/>
  <c r="O504" i="5"/>
  <c r="W504" i="5" s="1"/>
  <c r="P504" i="5"/>
  <c r="R504" i="5"/>
  <c r="S504" i="5"/>
  <c r="U504" i="5"/>
  <c r="V504" i="5"/>
  <c r="X504" i="5"/>
  <c r="N505" i="5"/>
  <c r="T505" i="5" s="1"/>
  <c r="O505" i="5"/>
  <c r="P505" i="5"/>
  <c r="R505" i="5"/>
  <c r="S505" i="5"/>
  <c r="U505" i="5"/>
  <c r="V505" i="5"/>
  <c r="X505" i="5"/>
  <c r="N506" i="5"/>
  <c r="Q506" i="5" s="1"/>
  <c r="O506" i="5"/>
  <c r="P506" i="5"/>
  <c r="R506" i="5"/>
  <c r="S506" i="5"/>
  <c r="U506" i="5"/>
  <c r="V506" i="5"/>
  <c r="X506" i="5"/>
  <c r="N507" i="5"/>
  <c r="O507" i="5"/>
  <c r="P507" i="5"/>
  <c r="R507" i="5"/>
  <c r="S507" i="5"/>
  <c r="U507" i="5"/>
  <c r="V507" i="5"/>
  <c r="X507" i="5"/>
  <c r="N508" i="5"/>
  <c r="Q508" i="5" s="1"/>
  <c r="O508" i="5"/>
  <c r="P508" i="5"/>
  <c r="R508" i="5"/>
  <c r="S508" i="5"/>
  <c r="T508" i="5"/>
  <c r="U508" i="5"/>
  <c r="V508" i="5"/>
  <c r="X508" i="5"/>
  <c r="N509" i="5"/>
  <c r="O509" i="5"/>
  <c r="P509" i="5"/>
  <c r="R509" i="5"/>
  <c r="S509" i="5"/>
  <c r="U509" i="5"/>
  <c r="V509" i="5"/>
  <c r="X509" i="5"/>
  <c r="N510" i="5"/>
  <c r="O510" i="5"/>
  <c r="P510" i="5"/>
  <c r="R510" i="5"/>
  <c r="S510" i="5"/>
  <c r="U510" i="5"/>
  <c r="V510" i="5"/>
  <c r="X510" i="5"/>
  <c r="N511" i="5"/>
  <c r="Q511" i="5" s="1"/>
  <c r="O511" i="5"/>
  <c r="P511" i="5"/>
  <c r="R511" i="5"/>
  <c r="S511" i="5"/>
  <c r="U511" i="5"/>
  <c r="V511" i="5"/>
  <c r="X511" i="5"/>
  <c r="N512" i="5"/>
  <c r="Q512" i="5" s="1"/>
  <c r="O512" i="5"/>
  <c r="P512" i="5"/>
  <c r="R512" i="5"/>
  <c r="S512" i="5"/>
  <c r="T512" i="5"/>
  <c r="U512" i="5"/>
  <c r="V512" i="5"/>
  <c r="X512" i="5"/>
  <c r="N513" i="5"/>
  <c r="O513" i="5"/>
  <c r="P513" i="5"/>
  <c r="R513" i="5"/>
  <c r="S513" i="5"/>
  <c r="U513" i="5"/>
  <c r="V513" i="5"/>
  <c r="W513" i="5"/>
  <c r="X513" i="5"/>
  <c r="N514" i="5"/>
  <c r="Q514" i="5" s="1"/>
  <c r="O514" i="5"/>
  <c r="P514" i="5"/>
  <c r="W514" i="5" s="1"/>
  <c r="R514" i="5"/>
  <c r="S514" i="5"/>
  <c r="U514" i="5"/>
  <c r="V514" i="5"/>
  <c r="X514" i="5"/>
  <c r="N515" i="5"/>
  <c r="O515" i="5"/>
  <c r="P515" i="5"/>
  <c r="R515" i="5"/>
  <c r="S515" i="5"/>
  <c r="U515" i="5"/>
  <c r="V515" i="5"/>
  <c r="X515" i="5"/>
  <c r="N516" i="5"/>
  <c r="T516" i="5" s="1"/>
  <c r="O516" i="5"/>
  <c r="P516" i="5"/>
  <c r="W516" i="5" s="1"/>
  <c r="R516" i="5"/>
  <c r="S516" i="5"/>
  <c r="U516" i="5"/>
  <c r="V516" i="5"/>
  <c r="X516" i="5"/>
  <c r="N517" i="5"/>
  <c r="O517" i="5"/>
  <c r="P517" i="5"/>
  <c r="Q517" i="5"/>
  <c r="R517" i="5"/>
  <c r="S517" i="5"/>
  <c r="T517" i="5"/>
  <c r="U517" i="5"/>
  <c r="V517" i="5"/>
  <c r="X517" i="5"/>
  <c r="N518" i="5"/>
  <c r="O518" i="5"/>
  <c r="P518" i="5"/>
  <c r="R518" i="5"/>
  <c r="S518" i="5"/>
  <c r="U518" i="5"/>
  <c r="V518" i="5"/>
  <c r="X518" i="5"/>
  <c r="N519" i="5"/>
  <c r="T519" i="5" s="1"/>
  <c r="O519" i="5"/>
  <c r="P519" i="5"/>
  <c r="R519" i="5"/>
  <c r="S519" i="5"/>
  <c r="U519" i="5"/>
  <c r="V519" i="5"/>
  <c r="X519" i="5"/>
  <c r="N520" i="5"/>
  <c r="Q520" i="5" s="1"/>
  <c r="O520" i="5"/>
  <c r="P520" i="5"/>
  <c r="W520" i="5" s="1"/>
  <c r="R520" i="5"/>
  <c r="S520" i="5"/>
  <c r="U520" i="5"/>
  <c r="V520" i="5"/>
  <c r="X520" i="5"/>
  <c r="N521" i="5"/>
  <c r="O521" i="5"/>
  <c r="P521" i="5"/>
  <c r="R521" i="5"/>
  <c r="S521" i="5"/>
  <c r="U521" i="5"/>
  <c r="V521" i="5"/>
  <c r="X521" i="5"/>
  <c r="N522" i="5"/>
  <c r="Q522" i="5" s="1"/>
  <c r="O522" i="5"/>
  <c r="P522" i="5"/>
  <c r="R522" i="5"/>
  <c r="S522" i="5"/>
  <c r="U522" i="5"/>
  <c r="V522" i="5"/>
  <c r="W522" i="5"/>
  <c r="X522" i="5"/>
  <c r="N523" i="5"/>
  <c r="Q523" i="5" s="1"/>
  <c r="O523" i="5"/>
  <c r="P523" i="5"/>
  <c r="R523" i="5"/>
  <c r="S523" i="5"/>
  <c r="U523" i="5"/>
  <c r="V523" i="5"/>
  <c r="X523" i="5"/>
  <c r="N524" i="5"/>
  <c r="Q524" i="5" s="1"/>
  <c r="O524" i="5"/>
  <c r="P524" i="5"/>
  <c r="R524" i="5"/>
  <c r="S524" i="5"/>
  <c r="T524" i="5"/>
  <c r="U524" i="5"/>
  <c r="V524" i="5"/>
  <c r="W524" i="5"/>
  <c r="X524" i="5"/>
  <c r="N525" i="5"/>
  <c r="T525" i="5" s="1"/>
  <c r="O525" i="5"/>
  <c r="P525" i="5"/>
  <c r="W525" i="5" s="1"/>
  <c r="Q525" i="5"/>
  <c r="R525" i="5"/>
  <c r="S525" i="5"/>
  <c r="U525" i="5"/>
  <c r="V525" i="5"/>
  <c r="X525" i="5"/>
  <c r="N526" i="5"/>
  <c r="Q526" i="5" s="1"/>
  <c r="O526" i="5"/>
  <c r="P526" i="5"/>
  <c r="R526" i="5"/>
  <c r="S526" i="5"/>
  <c r="U526" i="5"/>
  <c r="V526" i="5"/>
  <c r="X526" i="5"/>
  <c r="N527" i="5"/>
  <c r="O527" i="5"/>
  <c r="P527" i="5"/>
  <c r="R527" i="5"/>
  <c r="S527" i="5"/>
  <c r="U527" i="5"/>
  <c r="V527" i="5"/>
  <c r="X527" i="5"/>
  <c r="N528" i="5"/>
  <c r="O528" i="5"/>
  <c r="P528" i="5"/>
  <c r="W528" i="5" s="1"/>
  <c r="R528" i="5"/>
  <c r="S528" i="5"/>
  <c r="U528" i="5"/>
  <c r="V528" i="5"/>
  <c r="X528" i="5"/>
  <c r="N529" i="5"/>
  <c r="O529" i="5"/>
  <c r="P529" i="5"/>
  <c r="R529" i="5"/>
  <c r="S529" i="5"/>
  <c r="U529" i="5"/>
  <c r="V529" i="5"/>
  <c r="X529" i="5"/>
  <c r="N530" i="5"/>
  <c r="O530" i="5"/>
  <c r="P530" i="5"/>
  <c r="W530" i="5" s="1"/>
  <c r="R530" i="5"/>
  <c r="S530" i="5"/>
  <c r="U530" i="5"/>
  <c r="V530" i="5"/>
  <c r="X530" i="5"/>
  <c r="N531" i="5"/>
  <c r="Q531" i="5" s="1"/>
  <c r="O531" i="5"/>
  <c r="P531" i="5"/>
  <c r="R531" i="5"/>
  <c r="S531" i="5"/>
  <c r="U531" i="5"/>
  <c r="V531" i="5"/>
  <c r="X531" i="5"/>
  <c r="N532" i="5"/>
  <c r="O532" i="5"/>
  <c r="P532" i="5"/>
  <c r="R532" i="5"/>
  <c r="S532" i="5"/>
  <c r="U532" i="5"/>
  <c r="V532" i="5"/>
  <c r="X532" i="5"/>
  <c r="N533" i="5"/>
  <c r="T533" i="5" s="1"/>
  <c r="O533" i="5"/>
  <c r="P533" i="5"/>
  <c r="W533" i="5" s="1"/>
  <c r="Q533" i="5"/>
  <c r="R533" i="5"/>
  <c r="S533" i="5"/>
  <c r="U533" i="5"/>
  <c r="V533" i="5"/>
  <c r="X533" i="5"/>
  <c r="N534" i="5"/>
  <c r="O534" i="5"/>
  <c r="P534" i="5"/>
  <c r="W534" i="5" s="1"/>
  <c r="R534" i="5"/>
  <c r="S534" i="5"/>
  <c r="U534" i="5"/>
  <c r="V534" i="5"/>
  <c r="X534" i="5"/>
  <c r="N535" i="5"/>
  <c r="Q535" i="5" s="1"/>
  <c r="O535" i="5"/>
  <c r="P535" i="5"/>
  <c r="R535" i="5"/>
  <c r="S535" i="5"/>
  <c r="U535" i="5"/>
  <c r="V535" i="5"/>
  <c r="X535" i="5"/>
  <c r="N536" i="5"/>
  <c r="O536" i="5"/>
  <c r="P536" i="5"/>
  <c r="R536" i="5"/>
  <c r="S536" i="5"/>
  <c r="U536" i="5"/>
  <c r="V536" i="5"/>
  <c r="X536" i="5"/>
  <c r="N537" i="5"/>
  <c r="Q537" i="5" s="1"/>
  <c r="O537" i="5"/>
  <c r="W537" i="5" s="1"/>
  <c r="P537" i="5"/>
  <c r="R537" i="5"/>
  <c r="S537" i="5"/>
  <c r="U537" i="5"/>
  <c r="V537" i="5"/>
  <c r="X537" i="5"/>
  <c r="N538" i="5"/>
  <c r="O538" i="5"/>
  <c r="P538" i="5"/>
  <c r="R538" i="5"/>
  <c r="S538" i="5"/>
  <c r="U538" i="5"/>
  <c r="V538" i="5"/>
  <c r="X538" i="5"/>
  <c r="N539" i="5"/>
  <c r="T539" i="5" s="1"/>
  <c r="O539" i="5"/>
  <c r="P539" i="5"/>
  <c r="R539" i="5"/>
  <c r="S539" i="5"/>
  <c r="U539" i="5"/>
  <c r="V539" i="5"/>
  <c r="X539" i="5"/>
  <c r="N540" i="5"/>
  <c r="Q540" i="5" s="1"/>
  <c r="O540" i="5"/>
  <c r="P540" i="5"/>
  <c r="R540" i="5"/>
  <c r="S540" i="5"/>
  <c r="T540" i="5"/>
  <c r="U540" i="5"/>
  <c r="V540" i="5"/>
  <c r="X540" i="5"/>
  <c r="N541" i="5"/>
  <c r="T541" i="5" s="1"/>
  <c r="O541" i="5"/>
  <c r="P541" i="5"/>
  <c r="Q541" i="5"/>
  <c r="R541" i="5"/>
  <c r="S541" i="5"/>
  <c r="U541" i="5"/>
  <c r="V541" i="5"/>
  <c r="X541" i="5"/>
  <c r="N542" i="5"/>
  <c r="Q542" i="5" s="1"/>
  <c r="O542" i="5"/>
  <c r="P542" i="5"/>
  <c r="R542" i="5"/>
  <c r="S542" i="5"/>
  <c r="U542" i="5"/>
  <c r="V542" i="5"/>
  <c r="X542" i="5"/>
  <c r="N543" i="5"/>
  <c r="Q543" i="5" s="1"/>
  <c r="O543" i="5"/>
  <c r="P543" i="5"/>
  <c r="R543" i="5"/>
  <c r="S543" i="5"/>
  <c r="U543" i="5"/>
  <c r="V543" i="5"/>
  <c r="X543" i="5"/>
  <c r="N544" i="5"/>
  <c r="Q544" i="5" s="1"/>
  <c r="O544" i="5"/>
  <c r="P544" i="5"/>
  <c r="R544" i="5"/>
  <c r="S544" i="5"/>
  <c r="T544" i="5"/>
  <c r="U544" i="5"/>
  <c r="V544" i="5"/>
  <c r="X544" i="5"/>
  <c r="N545" i="5"/>
  <c r="T545" i="5" s="1"/>
  <c r="O545" i="5"/>
  <c r="P545" i="5"/>
  <c r="R545" i="5"/>
  <c r="S545" i="5"/>
  <c r="U545" i="5"/>
  <c r="V545" i="5"/>
  <c r="X545" i="5"/>
  <c r="N546" i="5"/>
  <c r="O546" i="5"/>
  <c r="P546" i="5"/>
  <c r="W546" i="5" s="1"/>
  <c r="R546" i="5"/>
  <c r="S546" i="5"/>
  <c r="U546" i="5"/>
  <c r="V546" i="5"/>
  <c r="X546" i="5"/>
  <c r="N547" i="5"/>
  <c r="T547" i="5" s="1"/>
  <c r="O547" i="5"/>
  <c r="P547" i="5"/>
  <c r="W547" i="5" s="1"/>
  <c r="Q547" i="5"/>
  <c r="R547" i="5"/>
  <c r="S547" i="5"/>
  <c r="U547" i="5"/>
  <c r="V547" i="5"/>
  <c r="X547" i="5"/>
  <c r="N548" i="5"/>
  <c r="O548" i="5"/>
  <c r="P548" i="5"/>
  <c r="R548" i="5"/>
  <c r="S548" i="5"/>
  <c r="U548" i="5"/>
  <c r="V548" i="5"/>
  <c r="X548" i="5"/>
  <c r="N549" i="5"/>
  <c r="O549" i="5"/>
  <c r="P549" i="5"/>
  <c r="W549" i="5" s="1"/>
  <c r="R549" i="5"/>
  <c r="S549" i="5"/>
  <c r="U549" i="5"/>
  <c r="V549" i="5"/>
  <c r="X549" i="5"/>
  <c r="N550" i="5"/>
  <c r="T550" i="5" s="1"/>
  <c r="O550" i="5"/>
  <c r="P550" i="5"/>
  <c r="R550" i="5"/>
  <c r="S550" i="5"/>
  <c r="U550" i="5"/>
  <c r="V550" i="5"/>
  <c r="W550" i="5"/>
  <c r="X550" i="5"/>
  <c r="N551" i="5"/>
  <c r="Q551" i="5" s="1"/>
  <c r="O551" i="5"/>
  <c r="P551" i="5"/>
  <c r="R551" i="5"/>
  <c r="S551" i="5"/>
  <c r="U551" i="5"/>
  <c r="V551" i="5"/>
  <c r="X551" i="5"/>
  <c r="N552" i="5"/>
  <c r="Q552" i="5" s="1"/>
  <c r="O552" i="5"/>
  <c r="P552" i="5"/>
  <c r="R552" i="5"/>
  <c r="S552" i="5"/>
  <c r="U552" i="5"/>
  <c r="V552" i="5"/>
  <c r="X552" i="5"/>
  <c r="N553" i="5"/>
  <c r="O553" i="5"/>
  <c r="P553" i="5"/>
  <c r="R553" i="5"/>
  <c r="S553" i="5"/>
  <c r="U553" i="5"/>
  <c r="V553" i="5"/>
  <c r="X553" i="5"/>
  <c r="N554" i="5"/>
  <c r="Q554" i="5" s="1"/>
  <c r="O554" i="5"/>
  <c r="P554" i="5"/>
  <c r="R554" i="5"/>
  <c r="S554" i="5"/>
  <c r="T554" i="5"/>
  <c r="U554" i="5"/>
  <c r="V554" i="5"/>
  <c r="X554" i="5"/>
  <c r="N555" i="5"/>
  <c r="Q555" i="5" s="1"/>
  <c r="O555" i="5"/>
  <c r="P555" i="5"/>
  <c r="R555" i="5"/>
  <c r="S555" i="5"/>
  <c r="U555" i="5"/>
  <c r="V555" i="5"/>
  <c r="W555" i="5"/>
  <c r="X555" i="5"/>
  <c r="N556" i="5"/>
  <c r="T556" i="5" s="1"/>
  <c r="O556" i="5"/>
  <c r="P556" i="5"/>
  <c r="R556" i="5"/>
  <c r="S556" i="5"/>
  <c r="U556" i="5"/>
  <c r="V556" i="5"/>
  <c r="X556" i="5"/>
  <c r="N557" i="5"/>
  <c r="T557" i="5" s="1"/>
  <c r="O557" i="5"/>
  <c r="P557" i="5"/>
  <c r="Q557" i="5"/>
  <c r="R557" i="5"/>
  <c r="S557" i="5"/>
  <c r="U557" i="5"/>
  <c r="V557" i="5"/>
  <c r="X557" i="5"/>
  <c r="N558" i="5"/>
  <c r="O558" i="5"/>
  <c r="P558" i="5"/>
  <c r="R558" i="5"/>
  <c r="S558" i="5"/>
  <c r="U558" i="5"/>
  <c r="V558" i="5"/>
  <c r="X558" i="5"/>
  <c r="N559" i="5"/>
  <c r="T559" i="5" s="1"/>
  <c r="O559" i="5"/>
  <c r="P559" i="5"/>
  <c r="Q559" i="5"/>
  <c r="R559" i="5"/>
  <c r="S559" i="5"/>
  <c r="U559" i="5"/>
  <c r="V559" i="5"/>
  <c r="X559" i="5"/>
  <c r="N560" i="5"/>
  <c r="O560" i="5"/>
  <c r="P560" i="5"/>
  <c r="W560" i="5" s="1"/>
  <c r="R560" i="5"/>
  <c r="S560" i="5"/>
  <c r="U560" i="5"/>
  <c r="V560" i="5"/>
  <c r="X560" i="5"/>
  <c r="N561" i="5"/>
  <c r="O561" i="5"/>
  <c r="W561" i="5" s="1"/>
  <c r="P561" i="5"/>
  <c r="R561" i="5"/>
  <c r="S561" i="5"/>
  <c r="U561" i="5"/>
  <c r="V561" i="5"/>
  <c r="X561" i="5"/>
  <c r="N562" i="5"/>
  <c r="Q562" i="5" s="1"/>
  <c r="O562" i="5"/>
  <c r="W562" i="5" s="1"/>
  <c r="P562" i="5"/>
  <c r="R562" i="5"/>
  <c r="S562" i="5"/>
  <c r="U562" i="5"/>
  <c r="V562" i="5"/>
  <c r="X562" i="5"/>
  <c r="N563" i="5"/>
  <c r="Q563" i="5" s="1"/>
  <c r="O563" i="5"/>
  <c r="P563" i="5"/>
  <c r="R563" i="5"/>
  <c r="S563" i="5"/>
  <c r="U563" i="5"/>
  <c r="V563" i="5"/>
  <c r="X563" i="5"/>
  <c r="N564" i="5"/>
  <c r="Q564" i="5" s="1"/>
  <c r="O564" i="5"/>
  <c r="P564" i="5"/>
  <c r="R564" i="5"/>
  <c r="S564" i="5"/>
  <c r="U564" i="5"/>
  <c r="V564" i="5"/>
  <c r="X564" i="5"/>
  <c r="N565" i="5"/>
  <c r="T565" i="5" s="1"/>
  <c r="O565" i="5"/>
  <c r="P565" i="5"/>
  <c r="W565" i="5" s="1"/>
  <c r="R565" i="5"/>
  <c r="S565" i="5"/>
  <c r="U565" i="5"/>
  <c r="V565" i="5"/>
  <c r="X565" i="5"/>
  <c r="N566" i="5"/>
  <c r="Q566" i="5" s="1"/>
  <c r="O566" i="5"/>
  <c r="P566" i="5"/>
  <c r="R566" i="5"/>
  <c r="S566" i="5"/>
  <c r="T566" i="5"/>
  <c r="U566" i="5"/>
  <c r="V566" i="5"/>
  <c r="X566" i="5"/>
  <c r="N567" i="5"/>
  <c r="O567" i="5"/>
  <c r="P567" i="5"/>
  <c r="R567" i="5"/>
  <c r="S567" i="5"/>
  <c r="U567" i="5"/>
  <c r="V567" i="5"/>
  <c r="X567" i="5"/>
  <c r="N568" i="5"/>
  <c r="Q568" i="5" s="1"/>
  <c r="O568" i="5"/>
  <c r="P568" i="5"/>
  <c r="W568" i="5" s="1"/>
  <c r="R568" i="5"/>
  <c r="S568" i="5"/>
  <c r="U568" i="5"/>
  <c r="V568" i="5"/>
  <c r="X568" i="5"/>
  <c r="N569" i="5"/>
  <c r="O569" i="5"/>
  <c r="P569" i="5"/>
  <c r="W569" i="5" s="1"/>
  <c r="R569" i="5"/>
  <c r="S569" i="5"/>
  <c r="U569" i="5"/>
  <c r="V569" i="5"/>
  <c r="X569" i="5"/>
  <c r="N570" i="5"/>
  <c r="O570" i="5"/>
  <c r="P570" i="5"/>
  <c r="W570" i="5" s="1"/>
  <c r="R570" i="5"/>
  <c r="S570" i="5"/>
  <c r="U570" i="5"/>
  <c r="V570" i="5"/>
  <c r="X570" i="5"/>
  <c r="N571" i="5"/>
  <c r="Q571" i="5" s="1"/>
  <c r="O571" i="5"/>
  <c r="P571" i="5"/>
  <c r="W571" i="5" s="1"/>
  <c r="R571" i="5"/>
  <c r="S571" i="5"/>
  <c r="U571" i="5"/>
  <c r="V571" i="5"/>
  <c r="X571" i="5"/>
  <c r="N572" i="5"/>
  <c r="Q572" i="5" s="1"/>
  <c r="O572" i="5"/>
  <c r="P572" i="5"/>
  <c r="W572" i="5" s="1"/>
  <c r="R572" i="5"/>
  <c r="S572" i="5"/>
  <c r="U572" i="5"/>
  <c r="V572" i="5"/>
  <c r="X572" i="5"/>
  <c r="N573" i="5"/>
  <c r="T573" i="5" s="1"/>
  <c r="O573" i="5"/>
  <c r="P573" i="5"/>
  <c r="R573" i="5"/>
  <c r="S573" i="5"/>
  <c r="U573" i="5"/>
  <c r="V573" i="5"/>
  <c r="X573" i="5"/>
  <c r="N574" i="5"/>
  <c r="O574" i="5"/>
  <c r="P574" i="5"/>
  <c r="W574" i="5" s="1"/>
  <c r="R574" i="5"/>
  <c r="S574" i="5"/>
  <c r="U574" i="5"/>
  <c r="V574" i="5"/>
  <c r="X574" i="5"/>
  <c r="N575" i="5"/>
  <c r="Q575" i="5" s="1"/>
  <c r="O575" i="5"/>
  <c r="P575" i="5"/>
  <c r="R575" i="5"/>
  <c r="S575" i="5"/>
  <c r="U575" i="5"/>
  <c r="V575" i="5"/>
  <c r="X575" i="5"/>
  <c r="N576" i="5"/>
  <c r="T576" i="5" s="1"/>
  <c r="O576" i="5"/>
  <c r="P576" i="5"/>
  <c r="Q576" i="5"/>
  <c r="R576" i="5"/>
  <c r="S576" i="5"/>
  <c r="U576" i="5"/>
  <c r="V576" i="5"/>
  <c r="X576" i="5"/>
  <c r="N577" i="5"/>
  <c r="Q577" i="5" s="1"/>
  <c r="O577" i="5"/>
  <c r="W577" i="5" s="1"/>
  <c r="P577" i="5"/>
  <c r="R577" i="5"/>
  <c r="S577" i="5"/>
  <c r="U577" i="5"/>
  <c r="V577" i="5"/>
  <c r="X577" i="5"/>
  <c r="N578" i="5"/>
  <c r="O578" i="5"/>
  <c r="P578" i="5"/>
  <c r="W578" i="5" s="1"/>
  <c r="R578" i="5"/>
  <c r="S578" i="5"/>
  <c r="U578" i="5"/>
  <c r="V578" i="5"/>
  <c r="X578" i="5"/>
  <c r="N579" i="5"/>
  <c r="T579" i="5" s="1"/>
  <c r="O579" i="5"/>
  <c r="P579" i="5"/>
  <c r="R579" i="5"/>
  <c r="S579" i="5"/>
  <c r="U579" i="5"/>
  <c r="V579" i="5"/>
  <c r="X579" i="5"/>
  <c r="N580" i="5"/>
  <c r="Q580" i="5" s="1"/>
  <c r="O580" i="5"/>
  <c r="P580" i="5"/>
  <c r="R580" i="5"/>
  <c r="S580" i="5"/>
  <c r="U580" i="5"/>
  <c r="V580" i="5"/>
  <c r="X580" i="5"/>
  <c r="N581" i="5"/>
  <c r="T581" i="5" s="1"/>
  <c r="O581" i="5"/>
  <c r="P581" i="5"/>
  <c r="R581" i="5"/>
  <c r="S581" i="5"/>
  <c r="U581" i="5"/>
  <c r="V581" i="5"/>
  <c r="X581" i="5"/>
  <c r="N582" i="5"/>
  <c r="Q582" i="5" s="1"/>
  <c r="O582" i="5"/>
  <c r="P582" i="5"/>
  <c r="R582" i="5"/>
  <c r="S582" i="5"/>
  <c r="U582" i="5"/>
  <c r="V582" i="5"/>
  <c r="X582" i="5"/>
  <c r="N583" i="5"/>
  <c r="Q583" i="5" s="1"/>
  <c r="O583" i="5"/>
  <c r="P583" i="5"/>
  <c r="R583" i="5"/>
  <c r="S583" i="5"/>
  <c r="T583" i="5"/>
  <c r="U583" i="5"/>
  <c r="V583" i="5"/>
  <c r="X583" i="5"/>
  <c r="N584" i="5"/>
  <c r="Q584" i="5" s="1"/>
  <c r="O584" i="5"/>
  <c r="P584" i="5"/>
  <c r="R584" i="5"/>
  <c r="S584" i="5"/>
  <c r="T584" i="5"/>
  <c r="U584" i="5"/>
  <c r="V584" i="5"/>
  <c r="X584" i="5"/>
  <c r="N585" i="5"/>
  <c r="T585" i="5" s="1"/>
  <c r="O585" i="5"/>
  <c r="P585" i="5"/>
  <c r="Q585" i="5"/>
  <c r="R585" i="5"/>
  <c r="S585" i="5"/>
  <c r="U585" i="5"/>
  <c r="V585" i="5"/>
  <c r="X585" i="5"/>
  <c r="N586" i="5"/>
  <c r="O586" i="5"/>
  <c r="P586" i="5"/>
  <c r="R586" i="5"/>
  <c r="S586" i="5"/>
  <c r="U586" i="5"/>
  <c r="V586" i="5"/>
  <c r="X586" i="5"/>
  <c r="N587" i="5"/>
  <c r="Q587" i="5" s="1"/>
  <c r="O587" i="5"/>
  <c r="P587" i="5"/>
  <c r="W587" i="5" s="1"/>
  <c r="R587" i="5"/>
  <c r="S587" i="5"/>
  <c r="U587" i="5"/>
  <c r="V587" i="5"/>
  <c r="X587" i="5"/>
  <c r="N588" i="5"/>
  <c r="Q588" i="5" s="1"/>
  <c r="O588" i="5"/>
  <c r="P588" i="5"/>
  <c r="W588" i="5" s="1"/>
  <c r="R588" i="5"/>
  <c r="S588" i="5"/>
  <c r="T588" i="5"/>
  <c r="U588" i="5"/>
  <c r="V588" i="5"/>
  <c r="X588" i="5"/>
  <c r="N589" i="5"/>
  <c r="O589" i="5"/>
  <c r="P589" i="5"/>
  <c r="R589" i="5"/>
  <c r="S589" i="5"/>
  <c r="U589" i="5"/>
  <c r="V589" i="5"/>
  <c r="X589" i="5"/>
  <c r="N590" i="5"/>
  <c r="T590" i="5" s="1"/>
  <c r="O590" i="5"/>
  <c r="P590" i="5"/>
  <c r="R590" i="5"/>
  <c r="S590" i="5"/>
  <c r="U590" i="5"/>
  <c r="V590" i="5"/>
  <c r="X590" i="5"/>
  <c r="N591" i="5"/>
  <c r="Q591" i="5" s="1"/>
  <c r="O591" i="5"/>
  <c r="P591" i="5"/>
  <c r="W591" i="5" s="1"/>
  <c r="R591" i="5"/>
  <c r="S591" i="5"/>
  <c r="U591" i="5"/>
  <c r="V591" i="5"/>
  <c r="X591" i="5"/>
  <c r="N592" i="5"/>
  <c r="O592" i="5"/>
  <c r="P592" i="5"/>
  <c r="R592" i="5"/>
  <c r="S592" i="5"/>
  <c r="U592" i="5"/>
  <c r="V592" i="5"/>
  <c r="X592" i="5"/>
  <c r="N593" i="5"/>
  <c r="T593" i="5" s="1"/>
  <c r="O593" i="5"/>
  <c r="P593" i="5"/>
  <c r="R593" i="5"/>
  <c r="S593" i="5"/>
  <c r="U593" i="5"/>
  <c r="V593" i="5"/>
  <c r="W593" i="5"/>
  <c r="X593" i="5"/>
  <c r="N594" i="5"/>
  <c r="Q594" i="5" s="1"/>
  <c r="O594" i="5"/>
  <c r="P594" i="5"/>
  <c r="R594" i="5"/>
  <c r="S594" i="5"/>
  <c r="U594" i="5"/>
  <c r="V594" i="5"/>
  <c r="X594" i="5"/>
  <c r="N595" i="5"/>
  <c r="T595" i="5" s="1"/>
  <c r="O595" i="5"/>
  <c r="P595" i="5"/>
  <c r="W595" i="5" s="1"/>
  <c r="R595" i="5"/>
  <c r="S595" i="5"/>
  <c r="U595" i="5"/>
  <c r="V595" i="5"/>
  <c r="X595" i="5"/>
  <c r="N596" i="5"/>
  <c r="O596" i="5"/>
  <c r="P596" i="5"/>
  <c r="R596" i="5"/>
  <c r="S596" i="5"/>
  <c r="U596" i="5"/>
  <c r="V596" i="5"/>
  <c r="X596" i="5"/>
  <c r="N597" i="5"/>
  <c r="Q597" i="5" s="1"/>
  <c r="O597" i="5"/>
  <c r="W597" i="5" s="1"/>
  <c r="P597" i="5"/>
  <c r="R597" i="5"/>
  <c r="S597" i="5"/>
  <c r="U597" i="5"/>
  <c r="V597" i="5"/>
  <c r="X597" i="5"/>
  <c r="N598" i="5"/>
  <c r="O598" i="5"/>
  <c r="P598" i="5"/>
  <c r="R598" i="5"/>
  <c r="S598" i="5"/>
  <c r="U598" i="5"/>
  <c r="V598" i="5"/>
  <c r="X598" i="5"/>
  <c r="N599" i="5"/>
  <c r="T599" i="5" s="1"/>
  <c r="O599" i="5"/>
  <c r="P599" i="5"/>
  <c r="R599" i="5"/>
  <c r="S599" i="5"/>
  <c r="U599" i="5"/>
  <c r="V599" i="5"/>
  <c r="X599" i="5"/>
  <c r="N600" i="5"/>
  <c r="T600" i="5" s="1"/>
  <c r="O600" i="5"/>
  <c r="P600" i="5"/>
  <c r="W600" i="5" s="1"/>
  <c r="R600" i="5"/>
  <c r="S600" i="5"/>
  <c r="U600" i="5"/>
  <c r="V600" i="5"/>
  <c r="X600" i="5"/>
  <c r="N601" i="5"/>
  <c r="T601" i="5" s="1"/>
  <c r="O601" i="5"/>
  <c r="P601" i="5"/>
  <c r="W601" i="5" s="1"/>
  <c r="Q601" i="5"/>
  <c r="R601" i="5"/>
  <c r="S601" i="5"/>
  <c r="U601" i="5"/>
  <c r="V601" i="5"/>
  <c r="X601" i="5"/>
  <c r="N602" i="5"/>
  <c r="O602" i="5"/>
  <c r="P602" i="5"/>
  <c r="Q602" i="5"/>
  <c r="R602" i="5"/>
  <c r="S602" i="5"/>
  <c r="T602" i="5"/>
  <c r="U602" i="5"/>
  <c r="V602" i="5"/>
  <c r="X602" i="5"/>
  <c r="N603" i="5"/>
  <c r="Q603" i="5" s="1"/>
  <c r="O603" i="5"/>
  <c r="P603" i="5"/>
  <c r="R603" i="5"/>
  <c r="S603" i="5"/>
  <c r="U603" i="5"/>
  <c r="V603" i="5"/>
  <c r="X603" i="5"/>
  <c r="N604" i="5"/>
  <c r="O604" i="5"/>
  <c r="P604" i="5"/>
  <c r="R604" i="5"/>
  <c r="S604" i="5"/>
  <c r="U604" i="5"/>
  <c r="V604" i="5"/>
  <c r="X604" i="5"/>
  <c r="N605" i="5"/>
  <c r="T605" i="5" s="1"/>
  <c r="O605" i="5"/>
  <c r="P605" i="5"/>
  <c r="R605" i="5"/>
  <c r="S605" i="5"/>
  <c r="U605" i="5"/>
  <c r="V605" i="5"/>
  <c r="X605" i="5"/>
  <c r="N606" i="5"/>
  <c r="O606" i="5"/>
  <c r="P606" i="5"/>
  <c r="R606" i="5"/>
  <c r="S606" i="5"/>
  <c r="U606" i="5"/>
  <c r="V606" i="5"/>
  <c r="X606" i="5"/>
  <c r="N607" i="5"/>
  <c r="Q607" i="5" s="1"/>
  <c r="O607" i="5"/>
  <c r="P607" i="5"/>
  <c r="R607" i="5"/>
  <c r="S607" i="5"/>
  <c r="U607" i="5"/>
  <c r="V607" i="5"/>
  <c r="X607" i="5"/>
  <c r="N608" i="5"/>
  <c r="T608" i="5" s="1"/>
  <c r="O608" i="5"/>
  <c r="P608" i="5"/>
  <c r="W608" i="5" s="1"/>
  <c r="R608" i="5"/>
  <c r="S608" i="5"/>
  <c r="U608" i="5"/>
  <c r="V608" i="5"/>
  <c r="X608" i="5"/>
  <c r="N609" i="5"/>
  <c r="O609" i="5"/>
  <c r="P609" i="5"/>
  <c r="W609" i="5" s="1"/>
  <c r="R609" i="5"/>
  <c r="S609" i="5"/>
  <c r="U609" i="5"/>
  <c r="V609" i="5"/>
  <c r="X609" i="5"/>
  <c r="N610" i="5"/>
  <c r="T610" i="5" s="1"/>
  <c r="O610" i="5"/>
  <c r="P610" i="5"/>
  <c r="W610" i="5" s="1"/>
  <c r="R610" i="5"/>
  <c r="S610" i="5"/>
  <c r="U610" i="5"/>
  <c r="V610" i="5"/>
  <c r="X610" i="5"/>
  <c r="N611" i="5"/>
  <c r="Q611" i="5" s="1"/>
  <c r="O611" i="5"/>
  <c r="P611" i="5"/>
  <c r="R611" i="5"/>
  <c r="S611" i="5"/>
  <c r="U611" i="5"/>
  <c r="V611" i="5"/>
  <c r="X611" i="5"/>
  <c r="N612" i="5"/>
  <c r="Q612" i="5" s="1"/>
  <c r="O612" i="5"/>
  <c r="P612" i="5"/>
  <c r="R612" i="5"/>
  <c r="S612" i="5"/>
  <c r="U612" i="5"/>
  <c r="V612" i="5"/>
  <c r="X612" i="5"/>
  <c r="N613" i="5"/>
  <c r="T613" i="5" s="1"/>
  <c r="O613" i="5"/>
  <c r="P613" i="5"/>
  <c r="R613" i="5"/>
  <c r="S613" i="5"/>
  <c r="U613" i="5"/>
  <c r="V613" i="5"/>
  <c r="W613" i="5"/>
  <c r="X613" i="5"/>
  <c r="N614" i="5"/>
  <c r="O614" i="5"/>
  <c r="P614" i="5"/>
  <c r="R614" i="5"/>
  <c r="S614" i="5"/>
  <c r="U614" i="5"/>
  <c r="V614" i="5"/>
  <c r="W614" i="5"/>
  <c r="X614" i="5"/>
  <c r="N615" i="5"/>
  <c r="Q615" i="5" s="1"/>
  <c r="O615" i="5"/>
  <c r="P615" i="5"/>
  <c r="R615" i="5"/>
  <c r="S615" i="5"/>
  <c r="T615" i="5"/>
  <c r="U615" i="5"/>
  <c r="V615" i="5"/>
  <c r="W615" i="5"/>
  <c r="X615" i="5"/>
  <c r="N616" i="5"/>
  <c r="T616" i="5" s="1"/>
  <c r="O616" i="5"/>
  <c r="P616" i="5"/>
  <c r="Q616" i="5"/>
  <c r="R616" i="5"/>
  <c r="S616" i="5"/>
  <c r="U616" i="5"/>
  <c r="V616" i="5"/>
  <c r="X616" i="5"/>
  <c r="N617" i="5"/>
  <c r="O617" i="5"/>
  <c r="P617" i="5"/>
  <c r="R617" i="5"/>
  <c r="S617" i="5"/>
  <c r="U617" i="5"/>
  <c r="V617" i="5"/>
  <c r="X617" i="5"/>
  <c r="N618" i="5"/>
  <c r="O618" i="5"/>
  <c r="P618" i="5"/>
  <c r="R618" i="5"/>
  <c r="S618" i="5"/>
  <c r="U618" i="5"/>
  <c r="V618" i="5"/>
  <c r="X618" i="5"/>
  <c r="N619" i="5"/>
  <c r="T619" i="5" s="1"/>
  <c r="O619" i="5"/>
  <c r="P619" i="5"/>
  <c r="W619" i="5" s="1"/>
  <c r="R619" i="5"/>
  <c r="S619" i="5"/>
  <c r="U619" i="5"/>
  <c r="V619" i="5"/>
  <c r="X619" i="5"/>
  <c r="N620" i="5"/>
  <c r="T620" i="5" s="1"/>
  <c r="O620" i="5"/>
  <c r="P620" i="5"/>
  <c r="W620" i="5" s="1"/>
  <c r="Q620" i="5"/>
  <c r="R620" i="5"/>
  <c r="S620" i="5"/>
  <c r="U620" i="5"/>
  <c r="V620" i="5"/>
  <c r="X620" i="5"/>
  <c r="N621" i="5"/>
  <c r="T621" i="5" s="1"/>
  <c r="O621" i="5"/>
  <c r="P621" i="5"/>
  <c r="R621" i="5"/>
  <c r="S621" i="5"/>
  <c r="U621" i="5"/>
  <c r="V621" i="5"/>
  <c r="X621" i="5"/>
  <c r="N622" i="5"/>
  <c r="Q622" i="5" s="1"/>
  <c r="O622" i="5"/>
  <c r="P622" i="5"/>
  <c r="R622" i="5"/>
  <c r="S622" i="5"/>
  <c r="U622" i="5"/>
  <c r="V622" i="5"/>
  <c r="X622" i="5"/>
  <c r="N623" i="5"/>
  <c r="O623" i="5"/>
  <c r="P623" i="5"/>
  <c r="R623" i="5"/>
  <c r="S623" i="5"/>
  <c r="U623" i="5"/>
  <c r="V623" i="5"/>
  <c r="X623" i="5"/>
  <c r="N624" i="5"/>
  <c r="Q624" i="5" s="1"/>
  <c r="O624" i="5"/>
  <c r="P624" i="5"/>
  <c r="R624" i="5"/>
  <c r="S624" i="5"/>
  <c r="U624" i="5"/>
  <c r="V624" i="5"/>
  <c r="X624" i="5"/>
  <c r="N625" i="5"/>
  <c r="T625" i="5" s="1"/>
  <c r="O625" i="5"/>
  <c r="P625" i="5"/>
  <c r="R625" i="5"/>
  <c r="S625" i="5"/>
  <c r="U625" i="5"/>
  <c r="V625" i="5"/>
  <c r="X625" i="5"/>
  <c r="N626" i="5"/>
  <c r="Q626" i="5" s="1"/>
  <c r="O626" i="5"/>
  <c r="P626" i="5"/>
  <c r="R626" i="5"/>
  <c r="S626" i="5"/>
  <c r="T626" i="5"/>
  <c r="U626" i="5"/>
  <c r="V626" i="5"/>
  <c r="X626" i="5"/>
  <c r="N627" i="5"/>
  <c r="Q627" i="5" s="1"/>
  <c r="O627" i="5"/>
  <c r="P627" i="5"/>
  <c r="R627" i="5"/>
  <c r="S627" i="5"/>
  <c r="T627" i="5"/>
  <c r="U627" i="5"/>
  <c r="V627" i="5"/>
  <c r="W627" i="5"/>
  <c r="X627" i="5"/>
  <c r="N628" i="5"/>
  <c r="T628" i="5" s="1"/>
  <c r="O628" i="5"/>
  <c r="P628" i="5"/>
  <c r="Q628" i="5"/>
  <c r="R628" i="5"/>
  <c r="S628" i="5"/>
  <c r="U628" i="5"/>
  <c r="V628" i="5"/>
  <c r="X628" i="5"/>
  <c r="N629" i="5"/>
  <c r="O629" i="5"/>
  <c r="P629" i="5"/>
  <c r="W629" i="5" s="1"/>
  <c r="R629" i="5"/>
  <c r="S629" i="5"/>
  <c r="U629" i="5"/>
  <c r="V629" i="5"/>
  <c r="X629" i="5"/>
  <c r="N630" i="5"/>
  <c r="T630" i="5" s="1"/>
  <c r="O630" i="5"/>
  <c r="P630" i="5"/>
  <c r="R630" i="5"/>
  <c r="S630" i="5"/>
  <c r="U630" i="5"/>
  <c r="V630" i="5"/>
  <c r="X630" i="5"/>
  <c r="N631" i="5"/>
  <c r="Q631" i="5" s="1"/>
  <c r="O631" i="5"/>
  <c r="P631" i="5"/>
  <c r="W631" i="5" s="1"/>
  <c r="R631" i="5"/>
  <c r="S631" i="5"/>
  <c r="U631" i="5"/>
  <c r="V631" i="5"/>
  <c r="X631" i="5"/>
  <c r="N632" i="5"/>
  <c r="Q632" i="5" s="1"/>
  <c r="O632" i="5"/>
  <c r="P632" i="5"/>
  <c r="R632" i="5"/>
  <c r="S632" i="5"/>
  <c r="U632" i="5"/>
  <c r="V632" i="5"/>
  <c r="X632" i="5"/>
  <c r="N633" i="5"/>
  <c r="O633" i="5"/>
  <c r="P633" i="5"/>
  <c r="W633" i="5" s="1"/>
  <c r="R633" i="5"/>
  <c r="S633" i="5"/>
  <c r="U633" i="5"/>
  <c r="V633" i="5"/>
  <c r="X633" i="5"/>
  <c r="N634" i="5"/>
  <c r="O634" i="5"/>
  <c r="P634" i="5"/>
  <c r="W634" i="5" s="1"/>
  <c r="R634" i="5"/>
  <c r="S634" i="5"/>
  <c r="U634" i="5"/>
  <c r="V634" i="5"/>
  <c r="X634" i="5"/>
  <c r="N635" i="5"/>
  <c r="T635" i="5" s="1"/>
  <c r="O635" i="5"/>
  <c r="P635" i="5"/>
  <c r="R635" i="5"/>
  <c r="S635" i="5"/>
  <c r="U635" i="5"/>
  <c r="V635" i="5"/>
  <c r="X635" i="5"/>
  <c r="N636" i="5"/>
  <c r="T636" i="5" s="1"/>
  <c r="O636" i="5"/>
  <c r="P636" i="5"/>
  <c r="R636" i="5"/>
  <c r="S636" i="5"/>
  <c r="U636" i="5"/>
  <c r="V636" i="5"/>
  <c r="X636" i="5"/>
  <c r="N637" i="5"/>
  <c r="O637" i="5"/>
  <c r="W637" i="5" s="1"/>
  <c r="P637" i="5"/>
  <c r="R637" i="5"/>
  <c r="S637" i="5"/>
  <c r="U637" i="5"/>
  <c r="V637" i="5"/>
  <c r="X637" i="5"/>
  <c r="N638" i="5"/>
  <c r="O638" i="5"/>
  <c r="P638" i="5"/>
  <c r="R638" i="5"/>
  <c r="S638" i="5"/>
  <c r="U638" i="5"/>
  <c r="V638" i="5"/>
  <c r="X638" i="5"/>
  <c r="N639" i="5"/>
  <c r="T639" i="5" s="1"/>
  <c r="O639" i="5"/>
  <c r="P639" i="5"/>
  <c r="R639" i="5"/>
  <c r="S639" i="5"/>
  <c r="U639" i="5"/>
  <c r="V639" i="5"/>
  <c r="X639" i="5"/>
  <c r="N640" i="5"/>
  <c r="Q640" i="5" s="1"/>
  <c r="O640" i="5"/>
  <c r="P640" i="5"/>
  <c r="R640" i="5"/>
  <c r="S640" i="5"/>
  <c r="T640" i="5"/>
  <c r="U640" i="5"/>
  <c r="V640" i="5"/>
  <c r="W640" i="5"/>
  <c r="X640" i="5"/>
  <c r="N641" i="5"/>
  <c r="O641" i="5"/>
  <c r="P641" i="5"/>
  <c r="W641" i="5" s="1"/>
  <c r="R641" i="5"/>
  <c r="S641" i="5"/>
  <c r="U641" i="5"/>
  <c r="V641" i="5"/>
  <c r="X641" i="5"/>
  <c r="N642" i="5"/>
  <c r="O642" i="5"/>
  <c r="P642" i="5"/>
  <c r="Q642" i="5"/>
  <c r="R642" i="5"/>
  <c r="S642" i="5"/>
  <c r="T642" i="5"/>
  <c r="U642" i="5"/>
  <c r="V642" i="5"/>
  <c r="X642" i="5"/>
  <c r="N643" i="5"/>
  <c r="O643" i="5"/>
  <c r="P643" i="5"/>
  <c r="R643" i="5"/>
  <c r="S643" i="5"/>
  <c r="U643" i="5"/>
  <c r="V643" i="5"/>
  <c r="X643" i="5"/>
  <c r="N644" i="5"/>
  <c r="O644" i="5"/>
  <c r="P644" i="5"/>
  <c r="R644" i="5"/>
  <c r="S644" i="5"/>
  <c r="U644" i="5"/>
  <c r="V644" i="5"/>
  <c r="X644" i="5"/>
  <c r="N645" i="5"/>
  <c r="T645" i="5" s="1"/>
  <c r="O645" i="5"/>
  <c r="P645" i="5"/>
  <c r="R645" i="5"/>
  <c r="S645" i="5"/>
  <c r="U645" i="5"/>
  <c r="V645" i="5"/>
  <c r="X645" i="5"/>
  <c r="N646" i="5"/>
  <c r="Q646" i="5" s="1"/>
  <c r="O646" i="5"/>
  <c r="P646" i="5"/>
  <c r="R646" i="5"/>
  <c r="S646" i="5"/>
  <c r="U646" i="5"/>
  <c r="V646" i="5"/>
  <c r="X646" i="5"/>
  <c r="N647" i="5"/>
  <c r="Q647" i="5" s="1"/>
  <c r="O647" i="5"/>
  <c r="P647" i="5"/>
  <c r="R647" i="5"/>
  <c r="S647" i="5"/>
  <c r="U647" i="5"/>
  <c r="V647" i="5"/>
  <c r="X647" i="5"/>
  <c r="N648" i="5"/>
  <c r="T648" i="5" s="1"/>
  <c r="O648" i="5"/>
  <c r="P648" i="5"/>
  <c r="R648" i="5"/>
  <c r="S648" i="5"/>
  <c r="U648" i="5"/>
  <c r="V648" i="5"/>
  <c r="X648" i="5"/>
  <c r="N649" i="5"/>
  <c r="O649" i="5"/>
  <c r="W649" i="5" s="1"/>
  <c r="P649" i="5"/>
  <c r="R649" i="5"/>
  <c r="S649" i="5"/>
  <c r="U649" i="5"/>
  <c r="V649" i="5"/>
  <c r="X649" i="5"/>
  <c r="N650" i="5"/>
  <c r="T650" i="5" s="1"/>
  <c r="O650" i="5"/>
  <c r="W650" i="5" s="1"/>
  <c r="P650" i="5"/>
  <c r="R650" i="5"/>
  <c r="S650" i="5"/>
  <c r="U650" i="5"/>
  <c r="V650" i="5"/>
  <c r="X650" i="5"/>
  <c r="N651" i="5"/>
  <c r="Q651" i="5" s="1"/>
  <c r="O651" i="5"/>
  <c r="P651" i="5"/>
  <c r="R651" i="5"/>
  <c r="S651" i="5"/>
  <c r="U651" i="5"/>
  <c r="V651" i="5"/>
  <c r="X651" i="5"/>
  <c r="N652" i="5"/>
  <c r="O652" i="5"/>
  <c r="P652" i="5"/>
  <c r="R652" i="5"/>
  <c r="S652" i="5"/>
  <c r="U652" i="5"/>
  <c r="V652" i="5"/>
  <c r="X652" i="5"/>
  <c r="N653" i="5"/>
  <c r="O653" i="5"/>
  <c r="P653" i="5"/>
  <c r="R653" i="5"/>
  <c r="S653" i="5"/>
  <c r="U653" i="5"/>
  <c r="V653" i="5"/>
  <c r="W653" i="5"/>
  <c r="X653" i="5"/>
  <c r="N654" i="5"/>
  <c r="Q654" i="5" s="1"/>
  <c r="O654" i="5"/>
  <c r="P654" i="5"/>
  <c r="R654" i="5"/>
  <c r="S654" i="5"/>
  <c r="U654" i="5"/>
  <c r="V654" i="5"/>
  <c r="W654" i="5"/>
  <c r="X654" i="5"/>
  <c r="N655" i="5"/>
  <c r="Q655" i="5" s="1"/>
  <c r="O655" i="5"/>
  <c r="P655" i="5"/>
  <c r="R655" i="5"/>
  <c r="S655" i="5"/>
  <c r="T655" i="5"/>
  <c r="U655" i="5"/>
  <c r="V655" i="5"/>
  <c r="X655" i="5"/>
  <c r="N656" i="5"/>
  <c r="T656" i="5" s="1"/>
  <c r="O656" i="5"/>
  <c r="P656" i="5"/>
  <c r="W656" i="5" s="1"/>
  <c r="Q656" i="5"/>
  <c r="R656" i="5"/>
  <c r="S656" i="5"/>
  <c r="U656" i="5"/>
  <c r="V656" i="5"/>
  <c r="X656" i="5"/>
  <c r="N657" i="5"/>
  <c r="T657" i="5" s="1"/>
  <c r="O657" i="5"/>
  <c r="W657" i="5" s="1"/>
  <c r="P657" i="5"/>
  <c r="R657" i="5"/>
  <c r="S657" i="5"/>
  <c r="U657" i="5"/>
  <c r="V657" i="5"/>
  <c r="X657" i="5"/>
  <c r="N658" i="5"/>
  <c r="O658" i="5"/>
  <c r="P658" i="5"/>
  <c r="R658" i="5"/>
  <c r="S658" i="5"/>
  <c r="U658" i="5"/>
  <c r="V658" i="5"/>
  <c r="X658" i="5"/>
  <c r="N659" i="5"/>
  <c r="T659" i="5" s="1"/>
  <c r="O659" i="5"/>
  <c r="P659" i="5"/>
  <c r="R659" i="5"/>
  <c r="S659" i="5"/>
  <c r="U659" i="5"/>
  <c r="V659" i="5"/>
  <c r="X659" i="5"/>
  <c r="N660" i="5"/>
  <c r="Q660" i="5" s="1"/>
  <c r="O660" i="5"/>
  <c r="P660" i="5"/>
  <c r="R660" i="5"/>
  <c r="S660" i="5"/>
  <c r="U660" i="5"/>
  <c r="V660" i="5"/>
  <c r="W660" i="5"/>
  <c r="X660" i="5"/>
  <c r="N661" i="5"/>
  <c r="T661" i="5" s="1"/>
  <c r="O661" i="5"/>
  <c r="P661" i="5"/>
  <c r="R661" i="5"/>
  <c r="S661" i="5"/>
  <c r="U661" i="5"/>
  <c r="V661" i="5"/>
  <c r="X661" i="5"/>
  <c r="N662" i="5"/>
  <c r="T662" i="5" s="1"/>
  <c r="O662" i="5"/>
  <c r="P662" i="5"/>
  <c r="R662" i="5"/>
  <c r="S662" i="5"/>
  <c r="U662" i="5"/>
  <c r="V662" i="5"/>
  <c r="X662" i="5"/>
  <c r="N663" i="5"/>
  <c r="Q663" i="5" s="1"/>
  <c r="O663" i="5"/>
  <c r="W663" i="5" s="1"/>
  <c r="P663" i="5"/>
  <c r="R663" i="5"/>
  <c r="S663" i="5"/>
  <c r="U663" i="5"/>
  <c r="V663" i="5"/>
  <c r="X663" i="5"/>
  <c r="N664" i="5"/>
  <c r="Q664" i="5" s="1"/>
  <c r="O664" i="5"/>
  <c r="P664" i="5"/>
  <c r="R664" i="5"/>
  <c r="S664" i="5"/>
  <c r="T664" i="5"/>
  <c r="U664" i="5"/>
  <c r="V664" i="5"/>
  <c r="X664" i="5"/>
  <c r="N665" i="5"/>
  <c r="T665" i="5" s="1"/>
  <c r="O665" i="5"/>
  <c r="P665" i="5"/>
  <c r="R665" i="5"/>
  <c r="S665" i="5"/>
  <c r="U665" i="5"/>
  <c r="V665" i="5"/>
  <c r="X665" i="5"/>
  <c r="N666" i="5"/>
  <c r="Q666" i="5" s="1"/>
  <c r="O666" i="5"/>
  <c r="P666" i="5"/>
  <c r="R666" i="5"/>
  <c r="S666" i="5"/>
  <c r="U666" i="5"/>
  <c r="V666" i="5"/>
  <c r="X666" i="5"/>
  <c r="N667" i="5"/>
  <c r="Q667" i="5" s="1"/>
  <c r="O667" i="5"/>
  <c r="P667" i="5"/>
  <c r="R667" i="5"/>
  <c r="S667" i="5"/>
  <c r="T667" i="5"/>
  <c r="U667" i="5"/>
  <c r="V667" i="5"/>
  <c r="X667" i="5"/>
  <c r="N668" i="5"/>
  <c r="Q668" i="5" s="1"/>
  <c r="O668" i="5"/>
  <c r="P668" i="5"/>
  <c r="W668" i="5" s="1"/>
  <c r="R668" i="5"/>
  <c r="S668" i="5"/>
  <c r="T668" i="5"/>
  <c r="U668" i="5"/>
  <c r="V668" i="5"/>
  <c r="X668" i="5"/>
  <c r="N669" i="5"/>
  <c r="O669" i="5"/>
  <c r="P669" i="5"/>
  <c r="W669" i="5" s="1"/>
  <c r="R669" i="5"/>
  <c r="S669" i="5"/>
  <c r="U669" i="5"/>
  <c r="V669" i="5"/>
  <c r="X669" i="5"/>
  <c r="N670" i="5"/>
  <c r="T670" i="5" s="1"/>
  <c r="O670" i="5"/>
  <c r="P670" i="5"/>
  <c r="Q670" i="5"/>
  <c r="R670" i="5"/>
  <c r="S670" i="5"/>
  <c r="U670" i="5"/>
  <c r="V670" i="5"/>
  <c r="X670" i="5"/>
  <c r="N671" i="5"/>
  <c r="Q671" i="5" s="1"/>
  <c r="O671" i="5"/>
  <c r="P671" i="5"/>
  <c r="R671" i="5"/>
  <c r="S671" i="5"/>
  <c r="U671" i="5"/>
  <c r="V671" i="5"/>
  <c r="X671" i="5"/>
  <c r="N672" i="5"/>
  <c r="O672" i="5"/>
  <c r="P672" i="5"/>
  <c r="R672" i="5"/>
  <c r="S672" i="5"/>
  <c r="U672" i="5"/>
  <c r="V672" i="5"/>
  <c r="X672" i="5"/>
  <c r="N673" i="5"/>
  <c r="T673" i="5" s="1"/>
  <c r="O673" i="5"/>
  <c r="P673" i="5"/>
  <c r="W673" i="5" s="1"/>
  <c r="R673" i="5"/>
  <c r="S673" i="5"/>
  <c r="U673" i="5"/>
  <c r="V673" i="5"/>
  <c r="X673" i="5"/>
  <c r="N674" i="5"/>
  <c r="O674" i="5"/>
  <c r="P674" i="5"/>
  <c r="R674" i="5"/>
  <c r="S674" i="5"/>
  <c r="U674" i="5"/>
  <c r="V674" i="5"/>
  <c r="W674" i="5"/>
  <c r="X674" i="5"/>
  <c r="N675" i="5"/>
  <c r="Q675" i="5" s="1"/>
  <c r="O675" i="5"/>
  <c r="W675" i="5" s="1"/>
  <c r="P675" i="5"/>
  <c r="R675" i="5"/>
  <c r="S675" i="5"/>
  <c r="U675" i="5"/>
  <c r="V675" i="5"/>
  <c r="X675" i="5"/>
  <c r="N676" i="5"/>
  <c r="T676" i="5" s="1"/>
  <c r="O676" i="5"/>
  <c r="P676" i="5"/>
  <c r="R676" i="5"/>
  <c r="S676" i="5"/>
  <c r="U676" i="5"/>
  <c r="V676" i="5"/>
  <c r="X676" i="5"/>
  <c r="N677" i="5"/>
  <c r="O677" i="5"/>
  <c r="P677" i="5"/>
  <c r="R677" i="5"/>
  <c r="S677" i="5"/>
  <c r="U677" i="5"/>
  <c r="V677" i="5"/>
  <c r="X677" i="5"/>
  <c r="N678" i="5"/>
  <c r="O678" i="5"/>
  <c r="P678" i="5"/>
  <c r="R678" i="5"/>
  <c r="S678" i="5"/>
  <c r="U678" i="5"/>
  <c r="V678" i="5"/>
  <c r="X678" i="5"/>
  <c r="N679" i="5"/>
  <c r="T679" i="5" s="1"/>
  <c r="O679" i="5"/>
  <c r="P679" i="5"/>
  <c r="R679" i="5"/>
  <c r="S679" i="5"/>
  <c r="U679" i="5"/>
  <c r="V679" i="5"/>
  <c r="W679" i="5"/>
  <c r="X679" i="5"/>
  <c r="N680" i="5"/>
  <c r="T680" i="5" s="1"/>
  <c r="O680" i="5"/>
  <c r="P680" i="5"/>
  <c r="W680" i="5" s="1"/>
  <c r="R680" i="5"/>
  <c r="S680" i="5"/>
  <c r="U680" i="5"/>
  <c r="V680" i="5"/>
  <c r="X680" i="5"/>
  <c r="N681" i="5"/>
  <c r="T681" i="5" s="1"/>
  <c r="O681" i="5"/>
  <c r="P681" i="5"/>
  <c r="Q681" i="5"/>
  <c r="R681" i="5"/>
  <c r="S681" i="5"/>
  <c r="U681" i="5"/>
  <c r="V681" i="5"/>
  <c r="X681" i="5"/>
  <c r="N682" i="5"/>
  <c r="O682" i="5"/>
  <c r="P682" i="5"/>
  <c r="W682" i="5" s="1"/>
  <c r="Q682" i="5"/>
  <c r="R682" i="5"/>
  <c r="S682" i="5"/>
  <c r="T682" i="5"/>
  <c r="U682" i="5"/>
  <c r="V682" i="5"/>
  <c r="X682" i="5"/>
  <c r="N683" i="5"/>
  <c r="O683" i="5"/>
  <c r="P683" i="5"/>
  <c r="R683" i="5"/>
  <c r="S683" i="5"/>
  <c r="U683" i="5"/>
  <c r="V683" i="5"/>
  <c r="X683" i="5"/>
  <c r="N684" i="5"/>
  <c r="Q684" i="5" s="1"/>
  <c r="O684" i="5"/>
  <c r="P684" i="5"/>
  <c r="R684" i="5"/>
  <c r="S684" i="5"/>
  <c r="U684" i="5"/>
  <c r="V684" i="5"/>
  <c r="W684" i="5"/>
  <c r="X684" i="5"/>
  <c r="N685" i="5"/>
  <c r="T685" i="5" s="1"/>
  <c r="O685" i="5"/>
  <c r="P685" i="5"/>
  <c r="R685" i="5"/>
  <c r="S685" i="5"/>
  <c r="U685" i="5"/>
  <c r="V685" i="5"/>
  <c r="X685" i="5"/>
  <c r="N686" i="5"/>
  <c r="O686" i="5"/>
  <c r="P686" i="5"/>
  <c r="R686" i="5"/>
  <c r="S686" i="5"/>
  <c r="U686" i="5"/>
  <c r="V686" i="5"/>
  <c r="X686" i="5"/>
  <c r="N687" i="5"/>
  <c r="T687" i="5" s="1"/>
  <c r="O687" i="5"/>
  <c r="P687" i="5"/>
  <c r="R687" i="5"/>
  <c r="S687" i="5"/>
  <c r="U687" i="5"/>
  <c r="V687" i="5"/>
  <c r="X687" i="5"/>
  <c r="N688" i="5"/>
  <c r="T688" i="5" s="1"/>
  <c r="O688" i="5"/>
  <c r="P688" i="5"/>
  <c r="R688" i="5"/>
  <c r="S688" i="5"/>
  <c r="U688" i="5"/>
  <c r="V688" i="5"/>
  <c r="X688" i="5"/>
  <c r="N689" i="5"/>
  <c r="O689" i="5"/>
  <c r="P689" i="5"/>
  <c r="R689" i="5"/>
  <c r="S689" i="5"/>
  <c r="U689" i="5"/>
  <c r="V689" i="5"/>
  <c r="X689" i="5"/>
  <c r="N690" i="5"/>
  <c r="T690" i="5" s="1"/>
  <c r="O690" i="5"/>
  <c r="W690" i="5" s="1"/>
  <c r="P690" i="5"/>
  <c r="R690" i="5"/>
  <c r="S690" i="5"/>
  <c r="U690" i="5"/>
  <c r="V690" i="5"/>
  <c r="X690" i="5"/>
  <c r="N691" i="5"/>
  <c r="Q691" i="5" s="1"/>
  <c r="O691" i="5"/>
  <c r="W691" i="5" s="1"/>
  <c r="P691" i="5"/>
  <c r="R691" i="5"/>
  <c r="S691" i="5"/>
  <c r="U691" i="5"/>
  <c r="V691" i="5"/>
  <c r="X691" i="5"/>
  <c r="N692" i="5"/>
  <c r="O692" i="5"/>
  <c r="P692" i="5"/>
  <c r="R692" i="5"/>
  <c r="S692" i="5"/>
  <c r="U692" i="5"/>
  <c r="V692" i="5"/>
  <c r="X692" i="5"/>
  <c r="N693" i="5"/>
  <c r="O693" i="5"/>
  <c r="P693" i="5"/>
  <c r="R693" i="5"/>
  <c r="S693" i="5"/>
  <c r="U693" i="5"/>
  <c r="V693" i="5"/>
  <c r="W693" i="5"/>
  <c r="X693" i="5"/>
  <c r="N694" i="5"/>
  <c r="Q694" i="5" s="1"/>
  <c r="O694" i="5"/>
  <c r="P694" i="5"/>
  <c r="R694" i="5"/>
  <c r="S694" i="5"/>
  <c r="T694" i="5"/>
  <c r="U694" i="5"/>
  <c r="V694" i="5"/>
  <c r="W694" i="5"/>
  <c r="X694" i="5"/>
  <c r="N695" i="5"/>
  <c r="Q695" i="5" s="1"/>
  <c r="O695" i="5"/>
  <c r="P695" i="5"/>
  <c r="W695" i="5" s="1"/>
  <c r="R695" i="5"/>
  <c r="S695" i="5"/>
  <c r="U695" i="5"/>
  <c r="V695" i="5"/>
  <c r="X695" i="5"/>
  <c r="N696" i="5"/>
  <c r="O696" i="5"/>
  <c r="P696" i="5"/>
  <c r="R696" i="5"/>
  <c r="S696" i="5"/>
  <c r="U696" i="5"/>
  <c r="V696" i="5"/>
  <c r="X696" i="5"/>
  <c r="N697" i="5"/>
  <c r="O697" i="5"/>
  <c r="P697" i="5"/>
  <c r="R697" i="5"/>
  <c r="S697" i="5"/>
  <c r="U697" i="5"/>
  <c r="V697" i="5"/>
  <c r="X697" i="5"/>
  <c r="N698" i="5"/>
  <c r="O698" i="5"/>
  <c r="P698" i="5"/>
  <c r="R698" i="5"/>
  <c r="S698" i="5"/>
  <c r="U698" i="5"/>
  <c r="V698" i="5"/>
  <c r="X698" i="5"/>
  <c r="N699" i="5"/>
  <c r="O699" i="5"/>
  <c r="P699" i="5"/>
  <c r="W699" i="5" s="1"/>
  <c r="R699" i="5"/>
  <c r="S699" i="5"/>
  <c r="U699" i="5"/>
  <c r="V699" i="5"/>
  <c r="X699" i="5"/>
  <c r="N700" i="5"/>
  <c r="Q700" i="5" s="1"/>
  <c r="O700" i="5"/>
  <c r="P700" i="5"/>
  <c r="W700" i="5" s="1"/>
  <c r="R700" i="5"/>
  <c r="S700" i="5"/>
  <c r="T700" i="5"/>
  <c r="U700" i="5"/>
  <c r="V700" i="5"/>
  <c r="X700" i="5"/>
  <c r="N701" i="5"/>
  <c r="T701" i="5" s="1"/>
  <c r="O701" i="5"/>
  <c r="P701" i="5"/>
  <c r="R701" i="5"/>
  <c r="S701" i="5"/>
  <c r="U701" i="5"/>
  <c r="V701" i="5"/>
  <c r="X701" i="5"/>
  <c r="N702" i="5"/>
  <c r="O702" i="5"/>
  <c r="W702" i="5" s="1"/>
  <c r="P702" i="5"/>
  <c r="R702" i="5"/>
  <c r="S702" i="5"/>
  <c r="U702" i="5"/>
  <c r="V702" i="5"/>
  <c r="X702" i="5"/>
  <c r="N703" i="5"/>
  <c r="Q703" i="5" s="1"/>
  <c r="O703" i="5"/>
  <c r="P703" i="5"/>
  <c r="R703" i="5"/>
  <c r="S703" i="5"/>
  <c r="U703" i="5"/>
  <c r="V703" i="5"/>
  <c r="W703" i="5"/>
  <c r="X703" i="5"/>
  <c r="N704" i="5"/>
  <c r="O704" i="5"/>
  <c r="P704" i="5"/>
  <c r="R704" i="5"/>
  <c r="S704" i="5"/>
  <c r="U704" i="5"/>
  <c r="V704" i="5"/>
  <c r="W704" i="5"/>
  <c r="X704" i="5"/>
  <c r="N705" i="5"/>
  <c r="Q705" i="5" s="1"/>
  <c r="O705" i="5"/>
  <c r="P705" i="5"/>
  <c r="R705" i="5"/>
  <c r="S705" i="5"/>
  <c r="T705" i="5"/>
  <c r="U705" i="5"/>
  <c r="V705" i="5"/>
  <c r="X705" i="5"/>
  <c r="N706" i="5"/>
  <c r="O706" i="5"/>
  <c r="P706" i="5"/>
  <c r="W706" i="5" s="1"/>
  <c r="R706" i="5"/>
  <c r="S706" i="5"/>
  <c r="U706" i="5"/>
  <c r="V706" i="5"/>
  <c r="X706" i="5"/>
  <c r="N707" i="5"/>
  <c r="Q707" i="5" s="1"/>
  <c r="O707" i="5"/>
  <c r="P707" i="5"/>
  <c r="W707" i="5" s="1"/>
  <c r="R707" i="5"/>
  <c r="S707" i="5"/>
  <c r="U707" i="5"/>
  <c r="V707" i="5"/>
  <c r="X707" i="5"/>
  <c r="N708" i="5"/>
  <c r="T708" i="5" s="1"/>
  <c r="O708" i="5"/>
  <c r="P708" i="5"/>
  <c r="Q708" i="5"/>
  <c r="R708" i="5"/>
  <c r="S708" i="5"/>
  <c r="U708" i="5"/>
  <c r="V708" i="5"/>
  <c r="W708" i="5"/>
  <c r="X708" i="5"/>
  <c r="N709" i="5"/>
  <c r="O709" i="5"/>
  <c r="P709" i="5"/>
  <c r="W709" i="5" s="1"/>
  <c r="R709" i="5"/>
  <c r="S709" i="5"/>
  <c r="U709" i="5"/>
  <c r="V709" i="5"/>
  <c r="X709" i="5"/>
  <c r="N710" i="5"/>
  <c r="O710" i="5"/>
  <c r="P710" i="5"/>
  <c r="Q710" i="5"/>
  <c r="R710" i="5"/>
  <c r="S710" i="5"/>
  <c r="T710" i="5"/>
  <c r="U710" i="5"/>
  <c r="V710" i="5"/>
  <c r="X710" i="5"/>
  <c r="N711" i="5"/>
  <c r="T711" i="5" s="1"/>
  <c r="O711" i="5"/>
  <c r="P711" i="5"/>
  <c r="R711" i="5"/>
  <c r="S711" i="5"/>
  <c r="U711" i="5"/>
  <c r="V711" i="5"/>
  <c r="X711" i="5"/>
  <c r="N712" i="5"/>
  <c r="Q712" i="5" s="1"/>
  <c r="O712" i="5"/>
  <c r="P712" i="5"/>
  <c r="R712" i="5"/>
  <c r="S712" i="5"/>
  <c r="T712" i="5"/>
  <c r="U712" i="5"/>
  <c r="V712" i="5"/>
  <c r="X712" i="5"/>
  <c r="N713" i="5"/>
  <c r="O713" i="5"/>
  <c r="P713" i="5"/>
  <c r="R713" i="5"/>
  <c r="S713" i="5"/>
  <c r="U713" i="5"/>
  <c r="V713" i="5"/>
  <c r="X713" i="5"/>
  <c r="N714" i="5"/>
  <c r="O714" i="5"/>
  <c r="W714" i="5" s="1"/>
  <c r="P714" i="5"/>
  <c r="R714" i="5"/>
  <c r="S714" i="5"/>
  <c r="U714" i="5"/>
  <c r="V714" i="5"/>
  <c r="X714" i="5"/>
  <c r="N715" i="5"/>
  <c r="O715" i="5"/>
  <c r="P715" i="5"/>
  <c r="R715" i="5"/>
  <c r="S715" i="5"/>
  <c r="U715" i="5"/>
  <c r="V715" i="5"/>
  <c r="X715" i="5"/>
  <c r="N716" i="5"/>
  <c r="Q716" i="5" s="1"/>
  <c r="O716" i="5"/>
  <c r="P716" i="5"/>
  <c r="R716" i="5"/>
  <c r="S716" i="5"/>
  <c r="T716" i="5"/>
  <c r="U716" i="5"/>
  <c r="V716" i="5"/>
  <c r="X716" i="5"/>
  <c r="N717" i="5"/>
  <c r="T717" i="5" s="1"/>
  <c r="O717" i="5"/>
  <c r="P717" i="5"/>
  <c r="Q717" i="5"/>
  <c r="R717" i="5"/>
  <c r="S717" i="5"/>
  <c r="U717" i="5"/>
  <c r="V717" i="5"/>
  <c r="X717" i="5"/>
  <c r="N718" i="5"/>
  <c r="T718" i="5" s="1"/>
  <c r="O718" i="5"/>
  <c r="P718" i="5"/>
  <c r="R718" i="5"/>
  <c r="S718" i="5"/>
  <c r="U718" i="5"/>
  <c r="V718" i="5"/>
  <c r="X718" i="5"/>
  <c r="N719" i="5"/>
  <c r="O719" i="5"/>
  <c r="P719" i="5"/>
  <c r="W719" i="5" s="1"/>
  <c r="R719" i="5"/>
  <c r="S719" i="5"/>
  <c r="U719" i="5"/>
  <c r="V719" i="5"/>
  <c r="X719" i="5"/>
  <c r="N720" i="5"/>
  <c r="O720" i="5"/>
  <c r="P720" i="5"/>
  <c r="W720" i="5" s="1"/>
  <c r="R720" i="5"/>
  <c r="S720" i="5"/>
  <c r="U720" i="5"/>
  <c r="V720" i="5"/>
  <c r="X720" i="5"/>
  <c r="N721" i="5"/>
  <c r="O721" i="5"/>
  <c r="P721" i="5"/>
  <c r="R721" i="5"/>
  <c r="S721" i="5"/>
  <c r="U721" i="5"/>
  <c r="V721" i="5"/>
  <c r="X721" i="5"/>
  <c r="U359" i="5"/>
  <c r="V359" i="5"/>
  <c r="X359" i="5"/>
  <c r="U360" i="5"/>
  <c r="V360" i="5"/>
  <c r="X360" i="5"/>
  <c r="U361" i="5"/>
  <c r="V361" i="5"/>
  <c r="X361" i="5"/>
  <c r="U362" i="5"/>
  <c r="V362" i="5"/>
  <c r="X362" i="5"/>
  <c r="U363" i="5"/>
  <c r="V363" i="5"/>
  <c r="X363" i="5"/>
  <c r="U364" i="5"/>
  <c r="V364" i="5"/>
  <c r="X364" i="5"/>
  <c r="U365" i="5"/>
  <c r="V365" i="5"/>
  <c r="X365" i="5"/>
  <c r="U366" i="5"/>
  <c r="V366" i="5"/>
  <c r="X366" i="5"/>
  <c r="U367" i="5"/>
  <c r="V367" i="5"/>
  <c r="X367" i="5"/>
  <c r="U368" i="5"/>
  <c r="V368" i="5"/>
  <c r="X368" i="5"/>
  <c r="U369" i="5"/>
  <c r="V369" i="5"/>
  <c r="X369" i="5"/>
  <c r="U370" i="5"/>
  <c r="V370" i="5"/>
  <c r="X370" i="5"/>
  <c r="U371" i="5"/>
  <c r="V371" i="5"/>
  <c r="X371" i="5"/>
  <c r="U372" i="5"/>
  <c r="V372" i="5"/>
  <c r="X372" i="5"/>
  <c r="U373" i="5"/>
  <c r="V373" i="5"/>
  <c r="X373" i="5"/>
  <c r="U374" i="5"/>
  <c r="V374" i="5"/>
  <c r="X374" i="5"/>
  <c r="U375" i="5"/>
  <c r="V375" i="5"/>
  <c r="X375" i="5"/>
  <c r="U376" i="5"/>
  <c r="V376" i="5"/>
  <c r="X376" i="5"/>
  <c r="U377" i="5"/>
  <c r="V377" i="5"/>
  <c r="X377" i="5"/>
  <c r="U378" i="5"/>
  <c r="V378" i="5"/>
  <c r="X378" i="5"/>
  <c r="U379" i="5"/>
  <c r="V379" i="5"/>
  <c r="X379" i="5"/>
  <c r="U380" i="5"/>
  <c r="V380" i="5"/>
  <c r="X380" i="5"/>
  <c r="U381" i="5"/>
  <c r="V381" i="5"/>
  <c r="X381" i="5"/>
  <c r="U382" i="5"/>
  <c r="V382" i="5"/>
  <c r="X382" i="5"/>
  <c r="U383" i="5"/>
  <c r="V383" i="5"/>
  <c r="X383" i="5"/>
  <c r="U384" i="5"/>
  <c r="V384" i="5"/>
  <c r="X384" i="5"/>
  <c r="U385" i="5"/>
  <c r="V385" i="5"/>
  <c r="X385" i="5"/>
  <c r="U386" i="5"/>
  <c r="V386" i="5"/>
  <c r="X386" i="5"/>
  <c r="U387" i="5"/>
  <c r="V387" i="5"/>
  <c r="X387" i="5"/>
  <c r="U388" i="5"/>
  <c r="V388" i="5"/>
  <c r="X388" i="5"/>
  <c r="U389" i="5"/>
  <c r="V389" i="5"/>
  <c r="X389" i="5"/>
  <c r="U390" i="5"/>
  <c r="V390" i="5"/>
  <c r="X390" i="5"/>
  <c r="U391" i="5"/>
  <c r="V391" i="5"/>
  <c r="X391" i="5"/>
  <c r="U392" i="5"/>
  <c r="V392" i="5"/>
  <c r="X392" i="5"/>
  <c r="U393" i="5"/>
  <c r="V393" i="5"/>
  <c r="X393" i="5"/>
  <c r="U394" i="5"/>
  <c r="V394" i="5"/>
  <c r="X394" i="5"/>
  <c r="U395" i="5"/>
  <c r="V395" i="5"/>
  <c r="X395" i="5"/>
  <c r="U396" i="5"/>
  <c r="V396" i="5"/>
  <c r="X396" i="5"/>
  <c r="U397" i="5"/>
  <c r="V397" i="5"/>
  <c r="X397" i="5"/>
  <c r="U398" i="5"/>
  <c r="V398" i="5"/>
  <c r="X398" i="5"/>
  <c r="U399" i="5"/>
  <c r="V399" i="5"/>
  <c r="X399" i="5"/>
  <c r="U400" i="5"/>
  <c r="V400" i="5"/>
  <c r="X400" i="5"/>
  <c r="U401" i="5"/>
  <c r="V401" i="5"/>
  <c r="X401" i="5"/>
  <c r="U402" i="5"/>
  <c r="V402" i="5"/>
  <c r="X402" i="5"/>
  <c r="U403" i="5"/>
  <c r="V403" i="5"/>
  <c r="X403" i="5"/>
  <c r="U404" i="5"/>
  <c r="V404" i="5"/>
  <c r="X404" i="5"/>
  <c r="U405" i="5"/>
  <c r="V405" i="5"/>
  <c r="X405" i="5"/>
  <c r="U406" i="5"/>
  <c r="V406" i="5"/>
  <c r="X406" i="5"/>
  <c r="U407" i="5"/>
  <c r="V407" i="5"/>
  <c r="X407" i="5"/>
  <c r="U408" i="5"/>
  <c r="V408" i="5"/>
  <c r="X408" i="5"/>
  <c r="U409" i="5"/>
  <c r="V409" i="5"/>
  <c r="X409" i="5"/>
  <c r="U410" i="5"/>
  <c r="V410" i="5"/>
  <c r="X410" i="5"/>
  <c r="U411" i="5"/>
  <c r="V411" i="5"/>
  <c r="X411" i="5"/>
  <c r="U412" i="5"/>
  <c r="V412" i="5"/>
  <c r="X412" i="5"/>
  <c r="U413" i="5"/>
  <c r="V413" i="5"/>
  <c r="X413" i="5"/>
  <c r="U414" i="5"/>
  <c r="V414" i="5"/>
  <c r="X414" i="5"/>
  <c r="U415" i="5"/>
  <c r="V415" i="5"/>
  <c r="X415" i="5"/>
  <c r="U416" i="5"/>
  <c r="V416" i="5"/>
  <c r="X416" i="5"/>
  <c r="U417" i="5"/>
  <c r="V417" i="5"/>
  <c r="X417" i="5"/>
  <c r="U418" i="5"/>
  <c r="V418" i="5"/>
  <c r="X418" i="5"/>
  <c r="U419" i="5"/>
  <c r="V419" i="5"/>
  <c r="X419" i="5"/>
  <c r="U420" i="5"/>
  <c r="V420" i="5"/>
  <c r="X420" i="5"/>
  <c r="U421" i="5"/>
  <c r="V421" i="5"/>
  <c r="X421" i="5"/>
  <c r="U422" i="5"/>
  <c r="V422" i="5"/>
  <c r="X422" i="5"/>
  <c r="U423" i="5"/>
  <c r="V423" i="5"/>
  <c r="X423" i="5"/>
  <c r="U424" i="5"/>
  <c r="V424" i="5"/>
  <c r="X424" i="5"/>
  <c r="U425" i="5"/>
  <c r="V425" i="5"/>
  <c r="X425" i="5"/>
  <c r="U426" i="5"/>
  <c r="V426" i="5"/>
  <c r="X426" i="5"/>
  <c r="U427" i="5"/>
  <c r="V427" i="5"/>
  <c r="X427" i="5"/>
  <c r="U428" i="5"/>
  <c r="V428" i="5"/>
  <c r="X428" i="5"/>
  <c r="U429" i="5"/>
  <c r="V429" i="5"/>
  <c r="X429" i="5"/>
  <c r="U430" i="5"/>
  <c r="V430" i="5"/>
  <c r="X430" i="5"/>
  <c r="U431" i="5"/>
  <c r="V431" i="5"/>
  <c r="X431" i="5"/>
  <c r="U432" i="5"/>
  <c r="V432" i="5"/>
  <c r="X432" i="5"/>
  <c r="U433" i="5"/>
  <c r="V433" i="5"/>
  <c r="X433" i="5"/>
  <c r="U434" i="5"/>
  <c r="V434" i="5"/>
  <c r="X434" i="5"/>
  <c r="U435" i="5"/>
  <c r="V435" i="5"/>
  <c r="X435" i="5"/>
  <c r="U436" i="5"/>
  <c r="V436" i="5"/>
  <c r="X436" i="5"/>
  <c r="U437" i="5"/>
  <c r="V437" i="5"/>
  <c r="X437" i="5"/>
  <c r="U438" i="5"/>
  <c r="V438" i="5"/>
  <c r="X438" i="5"/>
  <c r="U439" i="5"/>
  <c r="V439" i="5"/>
  <c r="X439" i="5"/>
  <c r="U440" i="5"/>
  <c r="V440" i="5"/>
  <c r="X440" i="5"/>
  <c r="U441" i="5"/>
  <c r="V441" i="5"/>
  <c r="X441" i="5"/>
  <c r="U442" i="5"/>
  <c r="V442" i="5"/>
  <c r="X442" i="5"/>
  <c r="U443" i="5"/>
  <c r="V443" i="5"/>
  <c r="X443" i="5"/>
  <c r="U444" i="5"/>
  <c r="V444" i="5"/>
  <c r="X444" i="5"/>
  <c r="U445" i="5"/>
  <c r="V445" i="5"/>
  <c r="X445" i="5"/>
  <c r="U446" i="5"/>
  <c r="V446" i="5"/>
  <c r="X446" i="5"/>
  <c r="U447" i="5"/>
  <c r="V447" i="5"/>
  <c r="X447" i="5"/>
  <c r="U448" i="5"/>
  <c r="V448" i="5"/>
  <c r="X448" i="5"/>
  <c r="U449" i="5"/>
  <c r="V449" i="5"/>
  <c r="X449" i="5"/>
  <c r="U450" i="5"/>
  <c r="V450" i="5"/>
  <c r="X450" i="5"/>
  <c r="U451" i="5"/>
  <c r="V451" i="5"/>
  <c r="X451" i="5"/>
  <c r="U452" i="5"/>
  <c r="V452" i="5"/>
  <c r="X452" i="5"/>
  <c r="U453" i="5"/>
  <c r="V453" i="5"/>
  <c r="X453" i="5"/>
  <c r="U454" i="5"/>
  <c r="V454" i="5"/>
  <c r="X454" i="5"/>
  <c r="U455" i="5"/>
  <c r="V455" i="5"/>
  <c r="X455" i="5"/>
  <c r="U456" i="5"/>
  <c r="V456" i="5"/>
  <c r="X456" i="5"/>
  <c r="U457" i="5"/>
  <c r="V457" i="5"/>
  <c r="X457" i="5"/>
  <c r="U458" i="5"/>
  <c r="V458" i="5"/>
  <c r="X458" i="5"/>
  <c r="U459" i="5"/>
  <c r="V459" i="5"/>
  <c r="X459" i="5"/>
  <c r="U460" i="5"/>
  <c r="V460" i="5"/>
  <c r="X460" i="5"/>
  <c r="U461" i="5"/>
  <c r="V461" i="5"/>
  <c r="X461" i="5"/>
  <c r="U462" i="5"/>
  <c r="V462" i="5"/>
  <c r="X462" i="5"/>
  <c r="U463" i="5"/>
  <c r="V463" i="5"/>
  <c r="X463" i="5"/>
  <c r="U464" i="5"/>
  <c r="V464" i="5"/>
  <c r="X464" i="5"/>
  <c r="U465" i="5"/>
  <c r="V465" i="5"/>
  <c r="X465" i="5"/>
  <c r="U466" i="5"/>
  <c r="V466" i="5"/>
  <c r="X466" i="5"/>
  <c r="U467" i="5"/>
  <c r="V467" i="5"/>
  <c r="X467" i="5"/>
  <c r="U468" i="5"/>
  <c r="V468" i="5"/>
  <c r="X468" i="5"/>
  <c r="U469" i="5"/>
  <c r="V469" i="5"/>
  <c r="X469" i="5"/>
  <c r="U470" i="5"/>
  <c r="V470" i="5"/>
  <c r="X470" i="5"/>
  <c r="U471" i="5"/>
  <c r="V471" i="5"/>
  <c r="X471" i="5"/>
  <c r="U472" i="5"/>
  <c r="V472" i="5"/>
  <c r="X472" i="5"/>
  <c r="U473" i="5"/>
  <c r="V473" i="5"/>
  <c r="X473" i="5"/>
  <c r="U474" i="5"/>
  <c r="V474" i="5"/>
  <c r="X474" i="5"/>
  <c r="U475" i="5"/>
  <c r="V475" i="5"/>
  <c r="X475" i="5"/>
  <c r="U476" i="5"/>
  <c r="V476" i="5"/>
  <c r="X476" i="5"/>
  <c r="U477" i="5"/>
  <c r="V477" i="5"/>
  <c r="X477" i="5"/>
  <c r="U478" i="5"/>
  <c r="V478" i="5"/>
  <c r="X478" i="5"/>
  <c r="U479" i="5"/>
  <c r="V479" i="5"/>
  <c r="X479" i="5"/>
  <c r="U480" i="5"/>
  <c r="V480" i="5"/>
  <c r="X480" i="5"/>
  <c r="N359" i="5"/>
  <c r="Q359" i="5" s="1"/>
  <c r="O359" i="5"/>
  <c r="P359" i="5"/>
  <c r="R359" i="5"/>
  <c r="S359" i="5"/>
  <c r="N360" i="5"/>
  <c r="T360" i="5" s="1"/>
  <c r="O360" i="5"/>
  <c r="P360" i="5"/>
  <c r="W360" i="5" s="1"/>
  <c r="Q360" i="5"/>
  <c r="R360" i="5"/>
  <c r="S360" i="5"/>
  <c r="N361" i="5"/>
  <c r="T361" i="5" s="1"/>
  <c r="O361" i="5"/>
  <c r="P361" i="5"/>
  <c r="R361" i="5"/>
  <c r="S361" i="5"/>
  <c r="N362" i="5"/>
  <c r="O362" i="5"/>
  <c r="P362" i="5"/>
  <c r="W362" i="5" s="1"/>
  <c r="R362" i="5"/>
  <c r="S362" i="5"/>
  <c r="N363" i="5"/>
  <c r="T363" i="5" s="1"/>
  <c r="O363" i="5"/>
  <c r="P363" i="5"/>
  <c r="Q363" i="5"/>
  <c r="R363" i="5"/>
  <c r="S363" i="5"/>
  <c r="N364" i="5"/>
  <c r="Q364" i="5" s="1"/>
  <c r="O364" i="5"/>
  <c r="W364" i="5" s="1"/>
  <c r="P364" i="5"/>
  <c r="R364" i="5"/>
  <c r="S364" i="5"/>
  <c r="N365" i="5"/>
  <c r="Q365" i="5" s="1"/>
  <c r="O365" i="5"/>
  <c r="P365" i="5"/>
  <c r="W365" i="5" s="1"/>
  <c r="R365" i="5"/>
  <c r="S365" i="5"/>
  <c r="N366" i="5"/>
  <c r="O366" i="5"/>
  <c r="P366" i="5"/>
  <c r="R366" i="5"/>
  <c r="S366" i="5"/>
  <c r="N367" i="5"/>
  <c r="Q367" i="5" s="1"/>
  <c r="O367" i="5"/>
  <c r="P367" i="5"/>
  <c r="R367" i="5"/>
  <c r="S367" i="5"/>
  <c r="N368" i="5"/>
  <c r="Q368" i="5" s="1"/>
  <c r="O368" i="5"/>
  <c r="P368" i="5"/>
  <c r="R368" i="5"/>
  <c r="S368" i="5"/>
  <c r="N369" i="5"/>
  <c r="T369" i="5" s="1"/>
  <c r="O369" i="5"/>
  <c r="P369" i="5"/>
  <c r="Q369" i="5"/>
  <c r="R369" i="5"/>
  <c r="S369" i="5"/>
  <c r="N370" i="5"/>
  <c r="O370" i="5"/>
  <c r="P370" i="5"/>
  <c r="R370" i="5"/>
  <c r="S370" i="5"/>
  <c r="N371" i="5"/>
  <c r="Q371" i="5" s="1"/>
  <c r="O371" i="5"/>
  <c r="P371" i="5"/>
  <c r="R371" i="5"/>
  <c r="S371" i="5"/>
  <c r="N372" i="5"/>
  <c r="T372" i="5" s="1"/>
  <c r="O372" i="5"/>
  <c r="P372" i="5"/>
  <c r="W372" i="5" s="1"/>
  <c r="Q372" i="5"/>
  <c r="R372" i="5"/>
  <c r="S372" i="5"/>
  <c r="N373" i="5"/>
  <c r="Q373" i="5" s="1"/>
  <c r="O373" i="5"/>
  <c r="P373" i="5"/>
  <c r="R373" i="5"/>
  <c r="S373" i="5"/>
  <c r="N374" i="5"/>
  <c r="Q374" i="5" s="1"/>
  <c r="O374" i="5"/>
  <c r="P374" i="5"/>
  <c r="R374" i="5"/>
  <c r="S374" i="5"/>
  <c r="N375" i="5"/>
  <c r="Q375" i="5" s="1"/>
  <c r="O375" i="5"/>
  <c r="P375" i="5"/>
  <c r="R375" i="5"/>
  <c r="S375" i="5"/>
  <c r="N376" i="5"/>
  <c r="Q376" i="5" s="1"/>
  <c r="O376" i="5"/>
  <c r="P376" i="5"/>
  <c r="W376" i="5" s="1"/>
  <c r="R376" i="5"/>
  <c r="S376" i="5"/>
  <c r="N377" i="5"/>
  <c r="T377" i="5" s="1"/>
  <c r="O377" i="5"/>
  <c r="P377" i="5"/>
  <c r="R377" i="5"/>
  <c r="S377" i="5"/>
  <c r="N378" i="5"/>
  <c r="T378" i="5" s="1"/>
  <c r="O378" i="5"/>
  <c r="P378" i="5"/>
  <c r="W378" i="5" s="1"/>
  <c r="Q378" i="5"/>
  <c r="R378" i="5"/>
  <c r="S378" i="5"/>
  <c r="N379" i="5"/>
  <c r="O379" i="5"/>
  <c r="P379" i="5"/>
  <c r="W379" i="5" s="1"/>
  <c r="Q379" i="5"/>
  <c r="R379" i="5"/>
  <c r="S379" i="5"/>
  <c r="T379" i="5"/>
  <c r="N380" i="5"/>
  <c r="Q380" i="5" s="1"/>
  <c r="O380" i="5"/>
  <c r="W380" i="5" s="1"/>
  <c r="P380" i="5"/>
  <c r="R380" i="5"/>
  <c r="S380" i="5"/>
  <c r="N381" i="5"/>
  <c r="Q381" i="5" s="1"/>
  <c r="O381" i="5"/>
  <c r="P381" i="5"/>
  <c r="W381" i="5" s="1"/>
  <c r="R381" i="5"/>
  <c r="S381" i="5"/>
  <c r="N382" i="5"/>
  <c r="O382" i="5"/>
  <c r="P382" i="5"/>
  <c r="W382" i="5" s="1"/>
  <c r="R382" i="5"/>
  <c r="S382" i="5"/>
  <c r="N383" i="5"/>
  <c r="Q383" i="5" s="1"/>
  <c r="O383" i="5"/>
  <c r="P383" i="5"/>
  <c r="R383" i="5"/>
  <c r="S383" i="5"/>
  <c r="N384" i="5"/>
  <c r="Q384" i="5" s="1"/>
  <c r="O384" i="5"/>
  <c r="P384" i="5"/>
  <c r="R384" i="5"/>
  <c r="S384" i="5"/>
  <c r="N385" i="5"/>
  <c r="T385" i="5" s="1"/>
  <c r="O385" i="5"/>
  <c r="P385" i="5"/>
  <c r="W385" i="5" s="1"/>
  <c r="Q385" i="5"/>
  <c r="R385" i="5"/>
  <c r="S385" i="5"/>
  <c r="N386" i="5"/>
  <c r="T386" i="5" s="1"/>
  <c r="O386" i="5"/>
  <c r="P386" i="5"/>
  <c r="R386" i="5"/>
  <c r="S386" i="5"/>
  <c r="N387" i="5"/>
  <c r="Q387" i="5" s="1"/>
  <c r="O387" i="5"/>
  <c r="P387" i="5"/>
  <c r="W387" i="5" s="1"/>
  <c r="R387" i="5"/>
  <c r="S387" i="5"/>
  <c r="N388" i="5"/>
  <c r="O388" i="5"/>
  <c r="P388" i="5"/>
  <c r="R388" i="5"/>
  <c r="S388" i="5"/>
  <c r="N389" i="5"/>
  <c r="T389" i="5" s="1"/>
  <c r="O389" i="5"/>
  <c r="P389" i="5"/>
  <c r="R389" i="5"/>
  <c r="S389" i="5"/>
  <c r="N390" i="5"/>
  <c r="Q390" i="5" s="1"/>
  <c r="O390" i="5"/>
  <c r="W390" i="5" s="1"/>
  <c r="P390" i="5"/>
  <c r="R390" i="5"/>
  <c r="S390" i="5"/>
  <c r="N391" i="5"/>
  <c r="Q391" i="5" s="1"/>
  <c r="O391" i="5"/>
  <c r="P391" i="5"/>
  <c r="R391" i="5"/>
  <c r="S391" i="5"/>
  <c r="N392" i="5"/>
  <c r="Q392" i="5" s="1"/>
  <c r="O392" i="5"/>
  <c r="P392" i="5"/>
  <c r="R392" i="5"/>
  <c r="S392" i="5"/>
  <c r="N393" i="5"/>
  <c r="O393" i="5"/>
  <c r="P393" i="5"/>
  <c r="R393" i="5"/>
  <c r="S393" i="5"/>
  <c r="N394" i="5"/>
  <c r="T394" i="5" s="1"/>
  <c r="O394" i="5"/>
  <c r="P394" i="5"/>
  <c r="R394" i="5"/>
  <c r="S394" i="5"/>
  <c r="N395" i="5"/>
  <c r="T395" i="5" s="1"/>
  <c r="O395" i="5"/>
  <c r="P395" i="5"/>
  <c r="R395" i="5"/>
  <c r="S395" i="5"/>
  <c r="N396" i="5"/>
  <c r="T396" i="5" s="1"/>
  <c r="O396" i="5"/>
  <c r="P396" i="5"/>
  <c r="R396" i="5"/>
  <c r="S396" i="5"/>
  <c r="N397" i="5"/>
  <c r="T397" i="5" s="1"/>
  <c r="O397" i="5"/>
  <c r="P397" i="5"/>
  <c r="W397" i="5" s="1"/>
  <c r="Q397" i="5"/>
  <c r="R397" i="5"/>
  <c r="S397" i="5"/>
  <c r="N398" i="5"/>
  <c r="O398" i="5"/>
  <c r="P398" i="5"/>
  <c r="R398" i="5"/>
  <c r="S398" i="5"/>
  <c r="N399" i="5"/>
  <c r="Q399" i="5" s="1"/>
  <c r="O399" i="5"/>
  <c r="P399" i="5"/>
  <c r="R399" i="5"/>
  <c r="S399" i="5"/>
  <c r="N400" i="5"/>
  <c r="Q400" i="5" s="1"/>
  <c r="O400" i="5"/>
  <c r="P400" i="5"/>
  <c r="W400" i="5" s="1"/>
  <c r="R400" i="5"/>
  <c r="S400" i="5"/>
  <c r="N401" i="5"/>
  <c r="T401" i="5" s="1"/>
  <c r="O401" i="5"/>
  <c r="W401" i="5" s="1"/>
  <c r="P401" i="5"/>
  <c r="R401" i="5"/>
  <c r="S401" i="5"/>
  <c r="N402" i="5"/>
  <c r="O402" i="5"/>
  <c r="P402" i="5"/>
  <c r="W402" i="5" s="1"/>
  <c r="R402" i="5"/>
  <c r="S402" i="5"/>
  <c r="N403" i="5"/>
  <c r="O403" i="5"/>
  <c r="P403" i="5"/>
  <c r="R403" i="5"/>
  <c r="S403" i="5"/>
  <c r="N404" i="5"/>
  <c r="Q404" i="5" s="1"/>
  <c r="O404" i="5"/>
  <c r="P404" i="5"/>
  <c r="R404" i="5"/>
  <c r="S404" i="5"/>
  <c r="N405" i="5"/>
  <c r="Q405" i="5" s="1"/>
  <c r="O405" i="5"/>
  <c r="P405" i="5"/>
  <c r="W405" i="5" s="1"/>
  <c r="R405" i="5"/>
  <c r="S405" i="5"/>
  <c r="N406" i="5"/>
  <c r="O406" i="5"/>
  <c r="P406" i="5"/>
  <c r="R406" i="5"/>
  <c r="S406" i="5"/>
  <c r="N407" i="5"/>
  <c r="Q407" i="5" s="1"/>
  <c r="O407" i="5"/>
  <c r="P407" i="5"/>
  <c r="W407" i="5" s="1"/>
  <c r="R407" i="5"/>
  <c r="S407" i="5"/>
  <c r="N408" i="5"/>
  <c r="Q408" i="5" s="1"/>
  <c r="O408" i="5"/>
  <c r="P408" i="5"/>
  <c r="W408" i="5" s="1"/>
  <c r="R408" i="5"/>
  <c r="S408" i="5"/>
  <c r="N409" i="5"/>
  <c r="T409" i="5" s="1"/>
  <c r="O409" i="5"/>
  <c r="P409" i="5"/>
  <c r="R409" i="5"/>
  <c r="S409" i="5"/>
  <c r="N410" i="5"/>
  <c r="O410" i="5"/>
  <c r="P410" i="5"/>
  <c r="W410" i="5" s="1"/>
  <c r="R410" i="5"/>
  <c r="S410" i="5"/>
  <c r="N411" i="5"/>
  <c r="O411" i="5"/>
  <c r="P411" i="5"/>
  <c r="W411" i="5" s="1"/>
  <c r="Q411" i="5"/>
  <c r="R411" i="5"/>
  <c r="S411" i="5"/>
  <c r="T411" i="5"/>
  <c r="N412" i="5"/>
  <c r="Q412" i="5" s="1"/>
  <c r="O412" i="5"/>
  <c r="P412" i="5"/>
  <c r="R412" i="5"/>
  <c r="S412" i="5"/>
  <c r="N413" i="5"/>
  <c r="O413" i="5"/>
  <c r="P413" i="5"/>
  <c r="R413" i="5"/>
  <c r="S413" i="5"/>
  <c r="N414" i="5"/>
  <c r="Q414" i="5" s="1"/>
  <c r="O414" i="5"/>
  <c r="P414" i="5"/>
  <c r="W414" i="5" s="1"/>
  <c r="R414" i="5"/>
  <c r="S414" i="5"/>
  <c r="T414" i="5"/>
  <c r="N415" i="5"/>
  <c r="Q415" i="5" s="1"/>
  <c r="O415" i="5"/>
  <c r="P415" i="5"/>
  <c r="R415" i="5"/>
  <c r="S415" i="5"/>
  <c r="N416" i="5"/>
  <c r="Q416" i="5" s="1"/>
  <c r="O416" i="5"/>
  <c r="P416" i="5"/>
  <c r="R416" i="5"/>
  <c r="S416" i="5"/>
  <c r="N417" i="5"/>
  <c r="T417" i="5" s="1"/>
  <c r="O417" i="5"/>
  <c r="P417" i="5"/>
  <c r="W417" i="5" s="1"/>
  <c r="R417" i="5"/>
  <c r="S417" i="5"/>
  <c r="N418" i="5"/>
  <c r="T418" i="5" s="1"/>
  <c r="O418" i="5"/>
  <c r="P418" i="5"/>
  <c r="R418" i="5"/>
  <c r="S418" i="5"/>
  <c r="N419" i="5"/>
  <c r="Q419" i="5" s="1"/>
  <c r="O419" i="5"/>
  <c r="P419" i="5"/>
  <c r="W419" i="5" s="1"/>
  <c r="R419" i="5"/>
  <c r="S419" i="5"/>
  <c r="N420" i="5"/>
  <c r="O420" i="5"/>
  <c r="P420" i="5"/>
  <c r="W420" i="5" s="1"/>
  <c r="Q420" i="5"/>
  <c r="R420" i="5"/>
  <c r="S420" i="5"/>
  <c r="T420" i="5"/>
  <c r="N421" i="5"/>
  <c r="Q421" i="5" s="1"/>
  <c r="O421" i="5"/>
  <c r="P421" i="5"/>
  <c r="W421" i="5" s="1"/>
  <c r="R421" i="5"/>
  <c r="S421" i="5"/>
  <c r="T421" i="5"/>
  <c r="N422" i="5"/>
  <c r="Q422" i="5" s="1"/>
  <c r="O422" i="5"/>
  <c r="P422" i="5"/>
  <c r="R422" i="5"/>
  <c r="S422" i="5"/>
  <c r="N423" i="5"/>
  <c r="Q423" i="5" s="1"/>
  <c r="O423" i="5"/>
  <c r="P423" i="5"/>
  <c r="R423" i="5"/>
  <c r="S423" i="5"/>
  <c r="N424" i="5"/>
  <c r="Q424" i="5" s="1"/>
  <c r="O424" i="5"/>
  <c r="P424" i="5"/>
  <c r="R424" i="5"/>
  <c r="S424" i="5"/>
  <c r="N425" i="5"/>
  <c r="T425" i="5" s="1"/>
  <c r="O425" i="5"/>
  <c r="P425" i="5"/>
  <c r="R425" i="5"/>
  <c r="S425" i="5"/>
  <c r="N426" i="5"/>
  <c r="T426" i="5" s="1"/>
  <c r="O426" i="5"/>
  <c r="P426" i="5"/>
  <c r="W426" i="5" s="1"/>
  <c r="Q426" i="5"/>
  <c r="R426" i="5"/>
  <c r="S426" i="5"/>
  <c r="N427" i="5"/>
  <c r="Q427" i="5" s="1"/>
  <c r="O427" i="5"/>
  <c r="P427" i="5"/>
  <c r="R427" i="5"/>
  <c r="S427" i="5"/>
  <c r="T427" i="5"/>
  <c r="N428" i="5"/>
  <c r="Q428" i="5" s="1"/>
  <c r="O428" i="5"/>
  <c r="P428" i="5"/>
  <c r="W428" i="5" s="1"/>
  <c r="R428" i="5"/>
  <c r="S428" i="5"/>
  <c r="T428" i="5"/>
  <c r="N429" i="5"/>
  <c r="O429" i="5"/>
  <c r="P429" i="5"/>
  <c r="R429" i="5"/>
  <c r="S429" i="5"/>
  <c r="N430" i="5"/>
  <c r="Q430" i="5" s="1"/>
  <c r="O430" i="5"/>
  <c r="P430" i="5"/>
  <c r="R430" i="5"/>
  <c r="S430" i="5"/>
  <c r="N431" i="5"/>
  <c r="Q431" i="5" s="1"/>
  <c r="O431" i="5"/>
  <c r="P431" i="5"/>
  <c r="W431" i="5" s="1"/>
  <c r="R431" i="5"/>
  <c r="S431" i="5"/>
  <c r="N432" i="5"/>
  <c r="Q432" i="5" s="1"/>
  <c r="O432" i="5"/>
  <c r="P432" i="5"/>
  <c r="R432" i="5"/>
  <c r="S432" i="5"/>
  <c r="N433" i="5"/>
  <c r="O433" i="5"/>
  <c r="P433" i="5"/>
  <c r="W433" i="5" s="1"/>
  <c r="R433" i="5"/>
  <c r="S433" i="5"/>
  <c r="N434" i="5"/>
  <c r="T434" i="5" s="1"/>
  <c r="O434" i="5"/>
  <c r="P434" i="5"/>
  <c r="R434" i="5"/>
  <c r="S434" i="5"/>
  <c r="N435" i="5"/>
  <c r="Q435" i="5" s="1"/>
  <c r="O435" i="5"/>
  <c r="P435" i="5"/>
  <c r="R435" i="5"/>
  <c r="S435" i="5"/>
  <c r="N436" i="5"/>
  <c r="Q436" i="5" s="1"/>
  <c r="O436" i="5"/>
  <c r="P436" i="5"/>
  <c r="W436" i="5" s="1"/>
  <c r="R436" i="5"/>
  <c r="S436" i="5"/>
  <c r="N437" i="5"/>
  <c r="T437" i="5" s="1"/>
  <c r="O437" i="5"/>
  <c r="P437" i="5"/>
  <c r="R437" i="5"/>
  <c r="S437" i="5"/>
  <c r="N438" i="5"/>
  <c r="Q438" i="5" s="1"/>
  <c r="O438" i="5"/>
  <c r="P438" i="5"/>
  <c r="R438" i="5"/>
  <c r="S438" i="5"/>
  <c r="N439" i="5"/>
  <c r="Q439" i="5" s="1"/>
  <c r="O439" i="5"/>
  <c r="P439" i="5"/>
  <c r="R439" i="5"/>
  <c r="S439" i="5"/>
  <c r="N440" i="5"/>
  <c r="Q440" i="5" s="1"/>
  <c r="O440" i="5"/>
  <c r="P440" i="5"/>
  <c r="R440" i="5"/>
  <c r="S440" i="5"/>
  <c r="N441" i="5"/>
  <c r="T441" i="5" s="1"/>
  <c r="O441" i="5"/>
  <c r="P441" i="5"/>
  <c r="R441" i="5"/>
  <c r="S441" i="5"/>
  <c r="N442" i="5"/>
  <c r="T442" i="5" s="1"/>
  <c r="O442" i="5"/>
  <c r="P442" i="5"/>
  <c r="W442" i="5" s="1"/>
  <c r="Q442" i="5"/>
  <c r="R442" i="5"/>
  <c r="S442" i="5"/>
  <c r="N443" i="5"/>
  <c r="Q443" i="5" s="1"/>
  <c r="O443" i="5"/>
  <c r="P443" i="5"/>
  <c r="W443" i="5" s="1"/>
  <c r="R443" i="5"/>
  <c r="S443" i="5"/>
  <c r="N444" i="5"/>
  <c r="Q444" i="5" s="1"/>
  <c r="O444" i="5"/>
  <c r="P444" i="5"/>
  <c r="R444" i="5"/>
  <c r="S444" i="5"/>
  <c r="N445" i="5"/>
  <c r="O445" i="5"/>
  <c r="P445" i="5"/>
  <c r="W445" i="5" s="1"/>
  <c r="Q445" i="5"/>
  <c r="R445" i="5"/>
  <c r="S445" i="5"/>
  <c r="T445" i="5"/>
  <c r="N446" i="5"/>
  <c r="Q446" i="5" s="1"/>
  <c r="O446" i="5"/>
  <c r="P446" i="5"/>
  <c r="R446" i="5"/>
  <c r="S446" i="5"/>
  <c r="N447" i="5"/>
  <c r="Q447" i="5" s="1"/>
  <c r="O447" i="5"/>
  <c r="P447" i="5"/>
  <c r="W447" i="5" s="1"/>
  <c r="R447" i="5"/>
  <c r="S447" i="5"/>
  <c r="N448" i="5"/>
  <c r="Q448" i="5" s="1"/>
  <c r="O448" i="5"/>
  <c r="P448" i="5"/>
  <c r="R448" i="5"/>
  <c r="S448" i="5"/>
  <c r="N449" i="5"/>
  <c r="T449" i="5" s="1"/>
  <c r="O449" i="5"/>
  <c r="P449" i="5"/>
  <c r="W449" i="5" s="1"/>
  <c r="R449" i="5"/>
  <c r="S449" i="5"/>
  <c r="N450" i="5"/>
  <c r="T450" i="5" s="1"/>
  <c r="O450" i="5"/>
  <c r="P450" i="5"/>
  <c r="R450" i="5"/>
  <c r="S450" i="5"/>
  <c r="N451" i="5"/>
  <c r="Q451" i="5" s="1"/>
  <c r="O451" i="5"/>
  <c r="P451" i="5"/>
  <c r="W451" i="5" s="1"/>
  <c r="R451" i="5"/>
  <c r="S451" i="5"/>
  <c r="N452" i="5"/>
  <c r="T452" i="5" s="1"/>
  <c r="O452" i="5"/>
  <c r="P452" i="5"/>
  <c r="R452" i="5"/>
  <c r="S452" i="5"/>
  <c r="N453" i="5"/>
  <c r="Q453" i="5" s="1"/>
  <c r="O453" i="5"/>
  <c r="P453" i="5"/>
  <c r="W453" i="5" s="1"/>
  <c r="R453" i="5"/>
  <c r="S453" i="5"/>
  <c r="N454" i="5"/>
  <c r="Q454" i="5" s="1"/>
  <c r="O454" i="5"/>
  <c r="P454" i="5"/>
  <c r="R454" i="5"/>
  <c r="S454" i="5"/>
  <c r="N455" i="5"/>
  <c r="Q455" i="5" s="1"/>
  <c r="O455" i="5"/>
  <c r="P455" i="5"/>
  <c r="R455" i="5"/>
  <c r="S455" i="5"/>
  <c r="N456" i="5"/>
  <c r="Q456" i="5" s="1"/>
  <c r="O456" i="5"/>
  <c r="P456" i="5"/>
  <c r="W456" i="5" s="1"/>
  <c r="R456" i="5"/>
  <c r="S456" i="5"/>
  <c r="N457" i="5"/>
  <c r="T457" i="5" s="1"/>
  <c r="O457" i="5"/>
  <c r="P457" i="5"/>
  <c r="R457" i="5"/>
  <c r="S457" i="5"/>
  <c r="N458" i="5"/>
  <c r="T458" i="5" s="1"/>
  <c r="O458" i="5"/>
  <c r="P458" i="5"/>
  <c r="R458" i="5"/>
  <c r="S458" i="5"/>
  <c r="N459" i="5"/>
  <c r="T459" i="5" s="1"/>
  <c r="O459" i="5"/>
  <c r="P459" i="5"/>
  <c r="W459" i="5" s="1"/>
  <c r="Q459" i="5"/>
  <c r="R459" i="5"/>
  <c r="S459" i="5"/>
  <c r="N460" i="5"/>
  <c r="Q460" i="5" s="1"/>
  <c r="O460" i="5"/>
  <c r="P460" i="5"/>
  <c r="W460" i="5" s="1"/>
  <c r="R460" i="5"/>
  <c r="S460" i="5"/>
  <c r="N461" i="5"/>
  <c r="Q461" i="5" s="1"/>
  <c r="O461" i="5"/>
  <c r="P461" i="5"/>
  <c r="R461" i="5"/>
  <c r="S461" i="5"/>
  <c r="N462" i="5"/>
  <c r="Q462" i="5" s="1"/>
  <c r="O462" i="5"/>
  <c r="P462" i="5"/>
  <c r="R462" i="5"/>
  <c r="S462" i="5"/>
  <c r="T462" i="5"/>
  <c r="N463" i="5"/>
  <c r="Q463" i="5" s="1"/>
  <c r="O463" i="5"/>
  <c r="P463" i="5"/>
  <c r="R463" i="5"/>
  <c r="S463" i="5"/>
  <c r="N464" i="5"/>
  <c r="Q464" i="5" s="1"/>
  <c r="O464" i="5"/>
  <c r="P464" i="5"/>
  <c r="R464" i="5"/>
  <c r="S464" i="5"/>
  <c r="N465" i="5"/>
  <c r="T465" i="5" s="1"/>
  <c r="O465" i="5"/>
  <c r="P465" i="5"/>
  <c r="W465" i="5" s="1"/>
  <c r="R465" i="5"/>
  <c r="S465" i="5"/>
  <c r="N466" i="5"/>
  <c r="T466" i="5" s="1"/>
  <c r="O466" i="5"/>
  <c r="P466" i="5"/>
  <c r="R466" i="5"/>
  <c r="S466" i="5"/>
  <c r="N467" i="5"/>
  <c r="T467" i="5" s="1"/>
  <c r="O467" i="5"/>
  <c r="P467" i="5"/>
  <c r="R467" i="5"/>
  <c r="S467" i="5"/>
  <c r="N468" i="5"/>
  <c r="Q468" i="5" s="1"/>
  <c r="O468" i="5"/>
  <c r="P468" i="5"/>
  <c r="R468" i="5"/>
  <c r="S468" i="5"/>
  <c r="N469" i="5"/>
  <c r="Q469" i="5" s="1"/>
  <c r="O469" i="5"/>
  <c r="P469" i="5"/>
  <c r="W469" i="5" s="1"/>
  <c r="R469" i="5"/>
  <c r="S469" i="5"/>
  <c r="T469" i="5"/>
  <c r="N470" i="5"/>
  <c r="Q470" i="5" s="1"/>
  <c r="O470" i="5"/>
  <c r="P470" i="5"/>
  <c r="W470" i="5" s="1"/>
  <c r="R470" i="5"/>
  <c r="S470" i="5"/>
  <c r="N471" i="5"/>
  <c r="Q471" i="5" s="1"/>
  <c r="O471" i="5"/>
  <c r="P471" i="5"/>
  <c r="R471" i="5"/>
  <c r="S471" i="5"/>
  <c r="N472" i="5"/>
  <c r="O472" i="5"/>
  <c r="P472" i="5"/>
  <c r="W472" i="5" s="1"/>
  <c r="R472" i="5"/>
  <c r="S472" i="5"/>
  <c r="N473" i="5"/>
  <c r="T473" i="5" s="1"/>
  <c r="O473" i="5"/>
  <c r="P473" i="5"/>
  <c r="R473" i="5"/>
  <c r="S473" i="5"/>
  <c r="N474" i="5"/>
  <c r="T474" i="5" s="1"/>
  <c r="O474" i="5"/>
  <c r="P474" i="5"/>
  <c r="Q474" i="5"/>
  <c r="R474" i="5"/>
  <c r="S474" i="5"/>
  <c r="N475" i="5"/>
  <c r="T475" i="5" s="1"/>
  <c r="O475" i="5"/>
  <c r="P475" i="5"/>
  <c r="R475" i="5"/>
  <c r="S475" i="5"/>
  <c r="N476" i="5"/>
  <c r="T476" i="5" s="1"/>
  <c r="O476" i="5"/>
  <c r="P476" i="5"/>
  <c r="R476" i="5"/>
  <c r="S476" i="5"/>
  <c r="N477" i="5"/>
  <c r="O477" i="5"/>
  <c r="P477" i="5"/>
  <c r="Q477" i="5"/>
  <c r="R477" i="5"/>
  <c r="S477" i="5"/>
  <c r="T477" i="5"/>
  <c r="N478" i="5"/>
  <c r="Q478" i="5" s="1"/>
  <c r="O478" i="5"/>
  <c r="P478" i="5"/>
  <c r="R478" i="5"/>
  <c r="S478" i="5"/>
  <c r="N479" i="5"/>
  <c r="Q479" i="5" s="1"/>
  <c r="O479" i="5"/>
  <c r="P479" i="5"/>
  <c r="R479" i="5"/>
  <c r="S479" i="5"/>
  <c r="N480" i="5"/>
  <c r="Q480" i="5" s="1"/>
  <c r="O480" i="5"/>
  <c r="P480" i="5"/>
  <c r="W480" i="5" s="1"/>
  <c r="R480" i="5"/>
  <c r="S480" i="5"/>
  <c r="N313" i="5"/>
  <c r="Q313" i="5" s="1"/>
  <c r="O313" i="5"/>
  <c r="P313" i="5"/>
  <c r="R313" i="5"/>
  <c r="S313" i="5"/>
  <c r="U313" i="5"/>
  <c r="V313" i="5"/>
  <c r="X313" i="5"/>
  <c r="N314" i="5"/>
  <c r="T314" i="5" s="1"/>
  <c r="O314" i="5"/>
  <c r="P314" i="5"/>
  <c r="R314" i="5"/>
  <c r="S314" i="5"/>
  <c r="U314" i="5"/>
  <c r="V314" i="5"/>
  <c r="X314" i="5"/>
  <c r="N315" i="5"/>
  <c r="Q315" i="5" s="1"/>
  <c r="O315" i="5"/>
  <c r="P315" i="5"/>
  <c r="R315" i="5"/>
  <c r="S315" i="5"/>
  <c r="U315" i="5"/>
  <c r="V315" i="5"/>
  <c r="X315" i="5"/>
  <c r="N316" i="5"/>
  <c r="Q316" i="5" s="1"/>
  <c r="O316" i="5"/>
  <c r="P316" i="5"/>
  <c r="R316" i="5"/>
  <c r="S316" i="5"/>
  <c r="U316" i="5"/>
  <c r="V316" i="5"/>
  <c r="X316" i="5"/>
  <c r="N317" i="5"/>
  <c r="Q317" i="5" s="1"/>
  <c r="O317" i="5"/>
  <c r="P317" i="5"/>
  <c r="R317" i="5"/>
  <c r="S317" i="5"/>
  <c r="U317" i="5"/>
  <c r="V317" i="5"/>
  <c r="X317" i="5"/>
  <c r="N318" i="5"/>
  <c r="T318" i="5" s="1"/>
  <c r="O318" i="5"/>
  <c r="P318" i="5"/>
  <c r="R318" i="5"/>
  <c r="S318" i="5"/>
  <c r="U318" i="5"/>
  <c r="V318" i="5"/>
  <c r="X318" i="5"/>
  <c r="N319" i="5"/>
  <c r="Q319" i="5" s="1"/>
  <c r="O319" i="5"/>
  <c r="P319" i="5"/>
  <c r="R319" i="5"/>
  <c r="S319" i="5"/>
  <c r="U319" i="5"/>
  <c r="V319" i="5"/>
  <c r="X319" i="5"/>
  <c r="N320" i="5"/>
  <c r="Q320" i="5" s="1"/>
  <c r="O320" i="5"/>
  <c r="P320" i="5"/>
  <c r="R320" i="5"/>
  <c r="S320" i="5"/>
  <c r="U320" i="5"/>
  <c r="V320" i="5"/>
  <c r="X320" i="5"/>
  <c r="N321" i="5"/>
  <c r="T321" i="5" s="1"/>
  <c r="O321" i="5"/>
  <c r="P321" i="5"/>
  <c r="R321" i="5"/>
  <c r="S321" i="5"/>
  <c r="U321" i="5"/>
  <c r="V321" i="5"/>
  <c r="X321" i="5"/>
  <c r="N322" i="5"/>
  <c r="Q322" i="5" s="1"/>
  <c r="O322" i="5"/>
  <c r="P322" i="5"/>
  <c r="W322" i="5" s="1"/>
  <c r="R322" i="5"/>
  <c r="S322" i="5"/>
  <c r="U322" i="5"/>
  <c r="V322" i="5"/>
  <c r="X322" i="5"/>
  <c r="N323" i="5"/>
  <c r="T323" i="5" s="1"/>
  <c r="O323" i="5"/>
  <c r="P323" i="5"/>
  <c r="W323" i="5" s="1"/>
  <c r="Q323" i="5"/>
  <c r="R323" i="5"/>
  <c r="S323" i="5"/>
  <c r="U323" i="5"/>
  <c r="V323" i="5"/>
  <c r="X323" i="5"/>
  <c r="N324" i="5"/>
  <c r="Q324" i="5" s="1"/>
  <c r="O324" i="5"/>
  <c r="P324" i="5"/>
  <c r="W324" i="5" s="1"/>
  <c r="R324" i="5"/>
  <c r="S324" i="5"/>
  <c r="U324" i="5"/>
  <c r="V324" i="5"/>
  <c r="X324" i="5"/>
  <c r="N325" i="5"/>
  <c r="Q325" i="5" s="1"/>
  <c r="O325" i="5"/>
  <c r="P325" i="5"/>
  <c r="R325" i="5"/>
  <c r="S325" i="5"/>
  <c r="U325" i="5"/>
  <c r="V325" i="5"/>
  <c r="X325" i="5"/>
  <c r="N326" i="5"/>
  <c r="Q326" i="5" s="1"/>
  <c r="O326" i="5"/>
  <c r="P326" i="5"/>
  <c r="W326" i="5" s="1"/>
  <c r="R326" i="5"/>
  <c r="S326" i="5"/>
  <c r="U326" i="5"/>
  <c r="V326" i="5"/>
  <c r="X326" i="5"/>
  <c r="N327" i="5"/>
  <c r="T327" i="5" s="1"/>
  <c r="O327" i="5"/>
  <c r="P327" i="5"/>
  <c r="R327" i="5"/>
  <c r="S327" i="5"/>
  <c r="U327" i="5"/>
  <c r="V327" i="5"/>
  <c r="X327" i="5"/>
  <c r="N328" i="5"/>
  <c r="O328" i="5"/>
  <c r="P328" i="5"/>
  <c r="R328" i="5"/>
  <c r="S328" i="5"/>
  <c r="U328" i="5"/>
  <c r="V328" i="5"/>
  <c r="X328" i="5"/>
  <c r="N329" i="5"/>
  <c r="T329" i="5" s="1"/>
  <c r="O329" i="5"/>
  <c r="P329" i="5"/>
  <c r="R329" i="5"/>
  <c r="S329" i="5"/>
  <c r="U329" i="5"/>
  <c r="V329" i="5"/>
  <c r="X329" i="5"/>
  <c r="N330" i="5"/>
  <c r="T330" i="5" s="1"/>
  <c r="O330" i="5"/>
  <c r="P330" i="5"/>
  <c r="W330" i="5" s="1"/>
  <c r="R330" i="5"/>
  <c r="S330" i="5"/>
  <c r="U330" i="5"/>
  <c r="V330" i="5"/>
  <c r="X330" i="5"/>
  <c r="N331" i="5"/>
  <c r="Q331" i="5" s="1"/>
  <c r="O331" i="5"/>
  <c r="P331" i="5"/>
  <c r="R331" i="5"/>
  <c r="S331" i="5"/>
  <c r="U331" i="5"/>
  <c r="V331" i="5"/>
  <c r="X331" i="5"/>
  <c r="N332" i="5"/>
  <c r="O332" i="5"/>
  <c r="P332" i="5"/>
  <c r="R332" i="5"/>
  <c r="S332" i="5"/>
  <c r="U332" i="5"/>
  <c r="V332" i="5"/>
  <c r="X332" i="5"/>
  <c r="N333" i="5"/>
  <c r="Q333" i="5" s="1"/>
  <c r="O333" i="5"/>
  <c r="P333" i="5"/>
  <c r="R333" i="5"/>
  <c r="S333" i="5"/>
  <c r="U333" i="5"/>
  <c r="V333" i="5"/>
  <c r="X333" i="5"/>
  <c r="N334" i="5"/>
  <c r="T334" i="5" s="1"/>
  <c r="O334" i="5"/>
  <c r="P334" i="5"/>
  <c r="R334" i="5"/>
  <c r="S334" i="5"/>
  <c r="U334" i="5"/>
  <c r="V334" i="5"/>
  <c r="X334" i="5"/>
  <c r="N335" i="5"/>
  <c r="Q335" i="5" s="1"/>
  <c r="O335" i="5"/>
  <c r="P335" i="5"/>
  <c r="W335" i="5" s="1"/>
  <c r="R335" i="5"/>
  <c r="S335" i="5"/>
  <c r="U335" i="5"/>
  <c r="V335" i="5"/>
  <c r="X335" i="5"/>
  <c r="N336" i="5"/>
  <c r="T336" i="5" s="1"/>
  <c r="O336" i="5"/>
  <c r="P336" i="5"/>
  <c r="R336" i="5"/>
  <c r="S336" i="5"/>
  <c r="U336" i="5"/>
  <c r="V336" i="5"/>
  <c r="X336" i="5"/>
  <c r="N337" i="5"/>
  <c r="O337" i="5"/>
  <c r="P337" i="5"/>
  <c r="R337" i="5"/>
  <c r="S337" i="5"/>
  <c r="U337" i="5"/>
  <c r="V337" i="5"/>
  <c r="W337" i="5"/>
  <c r="X337" i="5"/>
  <c r="N338" i="5"/>
  <c r="T338" i="5" s="1"/>
  <c r="O338" i="5"/>
  <c r="P338" i="5"/>
  <c r="R338" i="5"/>
  <c r="S338" i="5"/>
  <c r="U338" i="5"/>
  <c r="V338" i="5"/>
  <c r="X338" i="5"/>
  <c r="N339" i="5"/>
  <c r="Q339" i="5" s="1"/>
  <c r="O339" i="5"/>
  <c r="P339" i="5"/>
  <c r="W339" i="5" s="1"/>
  <c r="R339" i="5"/>
  <c r="S339" i="5"/>
  <c r="U339" i="5"/>
  <c r="V339" i="5"/>
  <c r="X339" i="5"/>
  <c r="N340" i="5"/>
  <c r="Q340" i="5" s="1"/>
  <c r="O340" i="5"/>
  <c r="P340" i="5"/>
  <c r="R340" i="5"/>
  <c r="S340" i="5"/>
  <c r="U340" i="5"/>
  <c r="V340" i="5"/>
  <c r="X340" i="5"/>
  <c r="N341" i="5"/>
  <c r="T341" i="5" s="1"/>
  <c r="O341" i="5"/>
  <c r="P341" i="5"/>
  <c r="Q341" i="5"/>
  <c r="R341" i="5"/>
  <c r="S341" i="5"/>
  <c r="U341" i="5"/>
  <c r="V341" i="5"/>
  <c r="X341" i="5"/>
  <c r="N342" i="5"/>
  <c r="Q342" i="5" s="1"/>
  <c r="O342" i="5"/>
  <c r="P342" i="5"/>
  <c r="W342" i="5" s="1"/>
  <c r="R342" i="5"/>
  <c r="S342" i="5"/>
  <c r="U342" i="5"/>
  <c r="V342" i="5"/>
  <c r="X342" i="5"/>
  <c r="N343" i="5"/>
  <c r="O343" i="5"/>
  <c r="P343" i="5"/>
  <c r="R343" i="5"/>
  <c r="S343" i="5"/>
  <c r="U343" i="5"/>
  <c r="V343" i="5"/>
  <c r="X343" i="5"/>
  <c r="N344" i="5"/>
  <c r="Q344" i="5" s="1"/>
  <c r="O344" i="5"/>
  <c r="P344" i="5"/>
  <c r="R344" i="5"/>
  <c r="S344" i="5"/>
  <c r="U344" i="5"/>
  <c r="V344" i="5"/>
  <c r="X344" i="5"/>
  <c r="N345" i="5"/>
  <c r="O345" i="5"/>
  <c r="P345" i="5"/>
  <c r="W345" i="5" s="1"/>
  <c r="R345" i="5"/>
  <c r="S345" i="5"/>
  <c r="U345" i="5"/>
  <c r="V345" i="5"/>
  <c r="X345" i="5"/>
  <c r="N346" i="5"/>
  <c r="Q346" i="5" s="1"/>
  <c r="O346" i="5"/>
  <c r="P346" i="5"/>
  <c r="W346" i="5" s="1"/>
  <c r="R346" i="5"/>
  <c r="S346" i="5"/>
  <c r="U346" i="5"/>
  <c r="V346" i="5"/>
  <c r="X346" i="5"/>
  <c r="N347" i="5"/>
  <c r="T347" i="5" s="1"/>
  <c r="O347" i="5"/>
  <c r="P347" i="5"/>
  <c r="R347" i="5"/>
  <c r="S347" i="5"/>
  <c r="U347" i="5"/>
  <c r="V347" i="5"/>
  <c r="X347" i="5"/>
  <c r="N348" i="5"/>
  <c r="Q348" i="5" s="1"/>
  <c r="O348" i="5"/>
  <c r="P348" i="5"/>
  <c r="W348" i="5" s="1"/>
  <c r="R348" i="5"/>
  <c r="S348" i="5"/>
  <c r="U348" i="5"/>
  <c r="V348" i="5"/>
  <c r="X348" i="5"/>
  <c r="N349" i="5"/>
  <c r="T349" i="5" s="1"/>
  <c r="O349" i="5"/>
  <c r="P349" i="5"/>
  <c r="R349" i="5"/>
  <c r="S349" i="5"/>
  <c r="U349" i="5"/>
  <c r="V349" i="5"/>
  <c r="X349" i="5"/>
  <c r="N350" i="5"/>
  <c r="Q350" i="5" s="1"/>
  <c r="O350" i="5"/>
  <c r="P350" i="5"/>
  <c r="R350" i="5"/>
  <c r="S350" i="5"/>
  <c r="U350" i="5"/>
  <c r="V350" i="5"/>
  <c r="X350" i="5"/>
  <c r="N351" i="5"/>
  <c r="Q351" i="5" s="1"/>
  <c r="O351" i="5"/>
  <c r="P351" i="5"/>
  <c r="R351" i="5"/>
  <c r="S351" i="5"/>
  <c r="U351" i="5"/>
  <c r="V351" i="5"/>
  <c r="X351" i="5"/>
  <c r="N352" i="5"/>
  <c r="T352" i="5" s="1"/>
  <c r="O352" i="5"/>
  <c r="P352" i="5"/>
  <c r="R352" i="5"/>
  <c r="S352" i="5"/>
  <c r="U352" i="5"/>
  <c r="V352" i="5"/>
  <c r="X352" i="5"/>
  <c r="N353" i="5"/>
  <c r="Q353" i="5" s="1"/>
  <c r="O353" i="5"/>
  <c r="P353" i="5"/>
  <c r="R353" i="5"/>
  <c r="S353" i="5"/>
  <c r="U353" i="5"/>
  <c r="V353" i="5"/>
  <c r="X353" i="5"/>
  <c r="N354" i="5"/>
  <c r="T354" i="5" s="1"/>
  <c r="O354" i="5"/>
  <c r="P354" i="5"/>
  <c r="R354" i="5"/>
  <c r="S354" i="5"/>
  <c r="U354" i="5"/>
  <c r="V354" i="5"/>
  <c r="X354" i="5"/>
  <c r="N355" i="5"/>
  <c r="Q355" i="5" s="1"/>
  <c r="O355" i="5"/>
  <c r="P355" i="5"/>
  <c r="W355" i="5" s="1"/>
  <c r="R355" i="5"/>
  <c r="S355" i="5"/>
  <c r="U355" i="5"/>
  <c r="V355" i="5"/>
  <c r="X355" i="5"/>
  <c r="N356" i="5"/>
  <c r="Q356" i="5" s="1"/>
  <c r="O356" i="5"/>
  <c r="P356" i="5"/>
  <c r="R356" i="5"/>
  <c r="S356" i="5"/>
  <c r="T356" i="5"/>
  <c r="U356" i="5"/>
  <c r="V356" i="5"/>
  <c r="X356" i="5"/>
  <c r="N357" i="5"/>
  <c r="Q357" i="5" s="1"/>
  <c r="O357" i="5"/>
  <c r="P357" i="5"/>
  <c r="R357" i="5"/>
  <c r="S357" i="5"/>
  <c r="U357" i="5"/>
  <c r="V357" i="5"/>
  <c r="X357" i="5"/>
  <c r="N358" i="5"/>
  <c r="O358" i="5"/>
  <c r="P358" i="5"/>
  <c r="W358" i="5" s="1"/>
  <c r="R358" i="5"/>
  <c r="S358" i="5"/>
  <c r="U358" i="5"/>
  <c r="V358" i="5"/>
  <c r="X358" i="5"/>
  <c r="K1099" i="2"/>
  <c r="L1099" i="2"/>
  <c r="M1099" i="2"/>
  <c r="K1100" i="2"/>
  <c r="L1100" i="2"/>
  <c r="M1100" i="2"/>
  <c r="K1101" i="2"/>
  <c r="L1101" i="2"/>
  <c r="M1101" i="2"/>
  <c r="K1102" i="2"/>
  <c r="L1102" i="2"/>
  <c r="M1102" i="2"/>
  <c r="K1103" i="2"/>
  <c r="L1103" i="2"/>
  <c r="M1103" i="2"/>
  <c r="W49" i="5"/>
  <c r="N4" i="5"/>
  <c r="T4" i="5" s="1"/>
  <c r="O4" i="5"/>
  <c r="P4" i="5"/>
  <c r="R4" i="5"/>
  <c r="S4" i="5"/>
  <c r="U4" i="5"/>
  <c r="V4" i="5"/>
  <c r="X4" i="5"/>
  <c r="N5" i="5"/>
  <c r="O5" i="5"/>
  <c r="P5" i="5"/>
  <c r="Q5" i="5"/>
  <c r="R5" i="5"/>
  <c r="S5" i="5"/>
  <c r="T5" i="5"/>
  <c r="U5" i="5"/>
  <c r="V5" i="5"/>
  <c r="X5" i="5"/>
  <c r="N6" i="5"/>
  <c r="Q6" i="5" s="1"/>
  <c r="O6" i="5"/>
  <c r="W6" i="5" s="1"/>
  <c r="P6" i="5"/>
  <c r="R6" i="5"/>
  <c r="S6" i="5"/>
  <c r="U6" i="5"/>
  <c r="V6" i="5"/>
  <c r="X6" i="5"/>
  <c r="N7" i="5"/>
  <c r="Q7" i="5" s="1"/>
  <c r="O7" i="5"/>
  <c r="P7" i="5"/>
  <c r="R7" i="5"/>
  <c r="S7" i="5"/>
  <c r="U7" i="5"/>
  <c r="V7" i="5"/>
  <c r="X7" i="5"/>
  <c r="N8" i="5"/>
  <c r="O8" i="5"/>
  <c r="P8" i="5"/>
  <c r="W8" i="5" s="1"/>
  <c r="R8" i="5"/>
  <c r="S8" i="5"/>
  <c r="U8" i="5"/>
  <c r="V8" i="5"/>
  <c r="X8" i="5"/>
  <c r="N9" i="5"/>
  <c r="T9" i="5" s="1"/>
  <c r="O9" i="5"/>
  <c r="P9" i="5"/>
  <c r="R9" i="5"/>
  <c r="S9" i="5"/>
  <c r="U9" i="5"/>
  <c r="V9" i="5"/>
  <c r="X9" i="5"/>
  <c r="N10" i="5"/>
  <c r="Q10" i="5" s="1"/>
  <c r="O10" i="5"/>
  <c r="P10" i="5"/>
  <c r="W10" i="5" s="1"/>
  <c r="R10" i="5"/>
  <c r="S10" i="5"/>
  <c r="U10" i="5"/>
  <c r="V10" i="5"/>
  <c r="X10" i="5"/>
  <c r="N11" i="5"/>
  <c r="Q11" i="5" s="1"/>
  <c r="O11" i="5"/>
  <c r="P11" i="5"/>
  <c r="W11" i="5" s="1"/>
  <c r="R11" i="5"/>
  <c r="S11" i="5"/>
  <c r="U11" i="5"/>
  <c r="V11" i="5"/>
  <c r="X11" i="5"/>
  <c r="N12" i="5"/>
  <c r="T12" i="5" s="1"/>
  <c r="O12" i="5"/>
  <c r="P12" i="5"/>
  <c r="W12" i="5" s="1"/>
  <c r="Q12" i="5"/>
  <c r="R12" i="5"/>
  <c r="S12" i="5"/>
  <c r="U12" i="5"/>
  <c r="V12" i="5"/>
  <c r="X12" i="5"/>
  <c r="N13" i="5"/>
  <c r="Q13" i="5" s="1"/>
  <c r="O13" i="5"/>
  <c r="P13" i="5"/>
  <c r="R13" i="5"/>
  <c r="S13" i="5"/>
  <c r="U13" i="5"/>
  <c r="V13" i="5"/>
  <c r="X13" i="5"/>
  <c r="N14" i="5"/>
  <c r="Q14" i="5" s="1"/>
  <c r="O14" i="5"/>
  <c r="P14" i="5"/>
  <c r="R14" i="5"/>
  <c r="S14" i="5"/>
  <c r="U14" i="5"/>
  <c r="V14" i="5"/>
  <c r="X14" i="5"/>
  <c r="N15" i="5"/>
  <c r="Q15" i="5" s="1"/>
  <c r="O15" i="5"/>
  <c r="P15" i="5"/>
  <c r="W15" i="5" s="1"/>
  <c r="R15" i="5"/>
  <c r="S15" i="5"/>
  <c r="U15" i="5"/>
  <c r="V15" i="5"/>
  <c r="X15" i="5"/>
  <c r="N16" i="5"/>
  <c r="Q16" i="5" s="1"/>
  <c r="O16" i="5"/>
  <c r="P16" i="5"/>
  <c r="W16" i="5" s="1"/>
  <c r="R16" i="5"/>
  <c r="S16" i="5"/>
  <c r="U16" i="5"/>
  <c r="V16" i="5"/>
  <c r="X16" i="5"/>
  <c r="N17" i="5"/>
  <c r="O17" i="5"/>
  <c r="P17" i="5"/>
  <c r="R17" i="5"/>
  <c r="S17" i="5"/>
  <c r="U17" i="5"/>
  <c r="V17" i="5"/>
  <c r="X17" i="5"/>
  <c r="N18" i="5"/>
  <c r="T18" i="5" s="1"/>
  <c r="O18" i="5"/>
  <c r="P18" i="5"/>
  <c r="R18" i="5"/>
  <c r="S18" i="5"/>
  <c r="U18" i="5"/>
  <c r="V18" i="5"/>
  <c r="X18" i="5"/>
  <c r="N19" i="5"/>
  <c r="O19" i="5"/>
  <c r="P19" i="5"/>
  <c r="R19" i="5"/>
  <c r="S19" i="5"/>
  <c r="U19" i="5"/>
  <c r="V19" i="5"/>
  <c r="X19" i="5"/>
  <c r="N20" i="5"/>
  <c r="O20" i="5"/>
  <c r="P20" i="5"/>
  <c r="R20" i="5"/>
  <c r="S20" i="5"/>
  <c r="U20" i="5"/>
  <c r="V20" i="5"/>
  <c r="X20" i="5"/>
  <c r="N21" i="5"/>
  <c r="T21" i="5" s="1"/>
  <c r="O21" i="5"/>
  <c r="P21" i="5"/>
  <c r="R21" i="5"/>
  <c r="S21" i="5"/>
  <c r="U21" i="5"/>
  <c r="V21" i="5"/>
  <c r="X21" i="5"/>
  <c r="N22" i="5"/>
  <c r="Q22" i="5" s="1"/>
  <c r="O22" i="5"/>
  <c r="P22" i="5"/>
  <c r="R22" i="5"/>
  <c r="S22" i="5"/>
  <c r="U22" i="5"/>
  <c r="V22" i="5"/>
  <c r="X22" i="5"/>
  <c r="N23" i="5"/>
  <c r="Q23" i="5" s="1"/>
  <c r="O23" i="5"/>
  <c r="W23" i="5" s="1"/>
  <c r="P23" i="5"/>
  <c r="R23" i="5"/>
  <c r="S23" i="5"/>
  <c r="U23" i="5"/>
  <c r="V23" i="5"/>
  <c r="X23" i="5"/>
  <c r="N24" i="5"/>
  <c r="T24" i="5" s="1"/>
  <c r="O24" i="5"/>
  <c r="P24" i="5"/>
  <c r="R24" i="5"/>
  <c r="S24" i="5"/>
  <c r="U24" i="5"/>
  <c r="V24" i="5"/>
  <c r="X24" i="5"/>
  <c r="N25" i="5"/>
  <c r="Q25" i="5" s="1"/>
  <c r="O25" i="5"/>
  <c r="P25" i="5"/>
  <c r="W25" i="5" s="1"/>
  <c r="R25" i="5"/>
  <c r="S25" i="5"/>
  <c r="U25" i="5"/>
  <c r="V25" i="5"/>
  <c r="X25" i="5"/>
  <c r="N26" i="5"/>
  <c r="Q26" i="5" s="1"/>
  <c r="O26" i="5"/>
  <c r="P26" i="5"/>
  <c r="R26" i="5"/>
  <c r="S26" i="5"/>
  <c r="U26" i="5"/>
  <c r="V26" i="5"/>
  <c r="X26" i="5"/>
  <c r="N27" i="5"/>
  <c r="Q27" i="5" s="1"/>
  <c r="O27" i="5"/>
  <c r="P27" i="5"/>
  <c r="R27" i="5"/>
  <c r="S27" i="5"/>
  <c r="T27" i="5"/>
  <c r="U27" i="5"/>
  <c r="V27" i="5"/>
  <c r="X27" i="5"/>
  <c r="N28" i="5"/>
  <c r="Q28" i="5" s="1"/>
  <c r="O28" i="5"/>
  <c r="P28" i="5"/>
  <c r="R28" i="5"/>
  <c r="S28" i="5"/>
  <c r="T28" i="5"/>
  <c r="U28" i="5"/>
  <c r="V28" i="5"/>
  <c r="X28" i="5"/>
  <c r="N29" i="5"/>
  <c r="T29" i="5" s="1"/>
  <c r="O29" i="5"/>
  <c r="P29" i="5"/>
  <c r="W29" i="5" s="1"/>
  <c r="Q29" i="5"/>
  <c r="R29" i="5"/>
  <c r="S29" i="5"/>
  <c r="U29" i="5"/>
  <c r="V29" i="5"/>
  <c r="X29" i="5"/>
  <c r="N30" i="5"/>
  <c r="Q30" i="5" s="1"/>
  <c r="O30" i="5"/>
  <c r="P30" i="5"/>
  <c r="W30" i="5" s="1"/>
  <c r="R30" i="5"/>
  <c r="S30" i="5"/>
  <c r="T30" i="5"/>
  <c r="U30" i="5"/>
  <c r="V30" i="5"/>
  <c r="X30" i="5"/>
  <c r="N31" i="5"/>
  <c r="Q31" i="5" s="1"/>
  <c r="O31" i="5"/>
  <c r="P31" i="5"/>
  <c r="W31" i="5" s="1"/>
  <c r="R31" i="5"/>
  <c r="S31" i="5"/>
  <c r="U31" i="5"/>
  <c r="V31" i="5"/>
  <c r="X31" i="5"/>
  <c r="N32" i="5"/>
  <c r="O32" i="5"/>
  <c r="P32" i="5"/>
  <c r="W32" i="5" s="1"/>
  <c r="R32" i="5"/>
  <c r="S32" i="5"/>
  <c r="U32" i="5"/>
  <c r="V32" i="5"/>
  <c r="X32" i="5"/>
  <c r="N33" i="5"/>
  <c r="Q33" i="5" s="1"/>
  <c r="O33" i="5"/>
  <c r="P33" i="5"/>
  <c r="R33" i="5"/>
  <c r="S33" i="5"/>
  <c r="U33" i="5"/>
  <c r="V33" i="5"/>
  <c r="X33" i="5"/>
  <c r="N34" i="5"/>
  <c r="Q34" i="5" s="1"/>
  <c r="O34" i="5"/>
  <c r="P34" i="5"/>
  <c r="W34" i="5" s="1"/>
  <c r="R34" i="5"/>
  <c r="S34" i="5"/>
  <c r="U34" i="5"/>
  <c r="V34" i="5"/>
  <c r="X34" i="5"/>
  <c r="N35" i="5"/>
  <c r="Q35" i="5" s="1"/>
  <c r="O35" i="5"/>
  <c r="P35" i="5"/>
  <c r="W35" i="5" s="1"/>
  <c r="R35" i="5"/>
  <c r="S35" i="5"/>
  <c r="U35" i="5"/>
  <c r="V35" i="5"/>
  <c r="X35" i="5"/>
  <c r="N36" i="5"/>
  <c r="Q36" i="5" s="1"/>
  <c r="O36" i="5"/>
  <c r="P36" i="5"/>
  <c r="R36" i="5"/>
  <c r="S36" i="5"/>
  <c r="U36" i="5"/>
  <c r="V36" i="5"/>
  <c r="X36" i="5"/>
  <c r="N37" i="5"/>
  <c r="Q37" i="5" s="1"/>
  <c r="O37" i="5"/>
  <c r="P37" i="5"/>
  <c r="W37" i="5" s="1"/>
  <c r="R37" i="5"/>
  <c r="S37" i="5"/>
  <c r="T37" i="5"/>
  <c r="U37" i="5"/>
  <c r="V37" i="5"/>
  <c r="X37" i="5"/>
  <c r="N38" i="5"/>
  <c r="T38" i="5" s="1"/>
  <c r="O38" i="5"/>
  <c r="P38" i="5"/>
  <c r="R38" i="5"/>
  <c r="S38" i="5"/>
  <c r="U38" i="5"/>
  <c r="V38" i="5"/>
  <c r="X38" i="5"/>
  <c r="N39" i="5"/>
  <c r="Q39" i="5" s="1"/>
  <c r="O39" i="5"/>
  <c r="P39" i="5"/>
  <c r="R39" i="5"/>
  <c r="S39" i="5"/>
  <c r="U39" i="5"/>
  <c r="V39" i="5"/>
  <c r="X39" i="5"/>
  <c r="N40" i="5"/>
  <c r="T40" i="5" s="1"/>
  <c r="O40" i="5"/>
  <c r="P40" i="5"/>
  <c r="R40" i="5"/>
  <c r="S40" i="5"/>
  <c r="U40" i="5"/>
  <c r="V40" i="5"/>
  <c r="X40" i="5"/>
  <c r="N41" i="5"/>
  <c r="O41" i="5"/>
  <c r="P41" i="5"/>
  <c r="R41" i="5"/>
  <c r="S41" i="5"/>
  <c r="U41" i="5"/>
  <c r="V41" i="5"/>
  <c r="X41" i="5"/>
  <c r="N42" i="5"/>
  <c r="Q42" i="5" s="1"/>
  <c r="O42" i="5"/>
  <c r="P42" i="5"/>
  <c r="R42" i="5"/>
  <c r="S42" i="5"/>
  <c r="U42" i="5"/>
  <c r="V42" i="5"/>
  <c r="X42" i="5"/>
  <c r="N43" i="5"/>
  <c r="Q43" i="5" s="1"/>
  <c r="O43" i="5"/>
  <c r="P43" i="5"/>
  <c r="R43" i="5"/>
  <c r="S43" i="5"/>
  <c r="U43" i="5"/>
  <c r="V43" i="5"/>
  <c r="X43" i="5"/>
  <c r="N44" i="5"/>
  <c r="O44" i="5"/>
  <c r="P44" i="5"/>
  <c r="R44" i="5"/>
  <c r="S44" i="5"/>
  <c r="U44" i="5"/>
  <c r="V44" i="5"/>
  <c r="X44" i="5"/>
  <c r="N45" i="5"/>
  <c r="T45" i="5" s="1"/>
  <c r="O45" i="5"/>
  <c r="P45" i="5"/>
  <c r="R45" i="5"/>
  <c r="S45" i="5"/>
  <c r="U45" i="5"/>
  <c r="V45" i="5"/>
  <c r="X45" i="5"/>
  <c r="N46" i="5"/>
  <c r="Q46" i="5" s="1"/>
  <c r="O46" i="5"/>
  <c r="P46" i="5"/>
  <c r="R46" i="5"/>
  <c r="S46" i="5"/>
  <c r="U46" i="5"/>
  <c r="V46" i="5"/>
  <c r="X46" i="5"/>
  <c r="N47" i="5"/>
  <c r="T47" i="5" s="1"/>
  <c r="O47" i="5"/>
  <c r="P47" i="5"/>
  <c r="R47" i="5"/>
  <c r="S47" i="5"/>
  <c r="U47" i="5"/>
  <c r="V47" i="5"/>
  <c r="X47" i="5"/>
  <c r="N48" i="5"/>
  <c r="O48" i="5"/>
  <c r="P48" i="5"/>
  <c r="R48" i="5"/>
  <c r="S48" i="5"/>
  <c r="U48" i="5"/>
  <c r="V48" i="5"/>
  <c r="X48" i="5"/>
  <c r="N49" i="5"/>
  <c r="O49" i="5"/>
  <c r="P49" i="5"/>
  <c r="R49" i="5"/>
  <c r="S49" i="5"/>
  <c r="U49" i="5"/>
  <c r="V49" i="5"/>
  <c r="X49" i="5"/>
  <c r="N50" i="5"/>
  <c r="T50" i="5" s="1"/>
  <c r="O50" i="5"/>
  <c r="P50" i="5"/>
  <c r="R50" i="5"/>
  <c r="S50" i="5"/>
  <c r="U50" i="5"/>
  <c r="V50" i="5"/>
  <c r="X50" i="5"/>
  <c r="N51" i="5"/>
  <c r="Q51" i="5" s="1"/>
  <c r="O51" i="5"/>
  <c r="W51" i="5" s="1"/>
  <c r="P51" i="5"/>
  <c r="R51" i="5"/>
  <c r="S51" i="5"/>
  <c r="U51" i="5"/>
  <c r="V51" i="5"/>
  <c r="X51" i="5"/>
  <c r="N52" i="5"/>
  <c r="Q52" i="5" s="1"/>
  <c r="O52" i="5"/>
  <c r="W52" i="5" s="1"/>
  <c r="P52" i="5"/>
  <c r="R52" i="5"/>
  <c r="S52" i="5"/>
  <c r="U52" i="5"/>
  <c r="V52" i="5"/>
  <c r="X52" i="5"/>
  <c r="N53" i="5"/>
  <c r="Q53" i="5" s="1"/>
  <c r="O53" i="5"/>
  <c r="P53" i="5"/>
  <c r="R53" i="5"/>
  <c r="S53" i="5"/>
  <c r="U53" i="5"/>
  <c r="V53" i="5"/>
  <c r="X53" i="5"/>
  <c r="N54" i="5"/>
  <c r="Q54" i="5" s="1"/>
  <c r="O54" i="5"/>
  <c r="W54" i="5" s="1"/>
  <c r="P54" i="5"/>
  <c r="R54" i="5"/>
  <c r="S54" i="5"/>
  <c r="U54" i="5"/>
  <c r="V54" i="5"/>
  <c r="X54" i="5"/>
  <c r="N55" i="5"/>
  <c r="Q55" i="5" s="1"/>
  <c r="O55" i="5"/>
  <c r="W55" i="5" s="1"/>
  <c r="P55" i="5"/>
  <c r="R55" i="5"/>
  <c r="S55" i="5"/>
  <c r="U55" i="5"/>
  <c r="V55" i="5"/>
  <c r="X55" i="5"/>
  <c r="N56" i="5"/>
  <c r="Q56" i="5" s="1"/>
  <c r="O56" i="5"/>
  <c r="P56" i="5"/>
  <c r="R56" i="5"/>
  <c r="S56" i="5"/>
  <c r="U56" i="5"/>
  <c r="V56" i="5"/>
  <c r="X56" i="5"/>
  <c r="N57" i="5"/>
  <c r="O57" i="5"/>
  <c r="P57" i="5"/>
  <c r="R57" i="5"/>
  <c r="S57" i="5"/>
  <c r="U57" i="5"/>
  <c r="V57" i="5"/>
  <c r="X57" i="5"/>
  <c r="N58" i="5"/>
  <c r="O58" i="5"/>
  <c r="P58" i="5"/>
  <c r="R58" i="5"/>
  <c r="S58" i="5"/>
  <c r="U58" i="5"/>
  <c r="V58" i="5"/>
  <c r="X58" i="5"/>
  <c r="N59" i="5"/>
  <c r="O59" i="5"/>
  <c r="P59" i="5"/>
  <c r="R59" i="5"/>
  <c r="S59" i="5"/>
  <c r="U59" i="5"/>
  <c r="V59" i="5"/>
  <c r="X59" i="5"/>
  <c r="N60" i="5"/>
  <c r="O60" i="5"/>
  <c r="P60" i="5"/>
  <c r="R60" i="5"/>
  <c r="S60" i="5"/>
  <c r="U60" i="5"/>
  <c r="V60" i="5"/>
  <c r="X60" i="5"/>
  <c r="N61" i="5"/>
  <c r="Q61" i="5" s="1"/>
  <c r="O61" i="5"/>
  <c r="P61" i="5"/>
  <c r="R61" i="5"/>
  <c r="S61" i="5"/>
  <c r="U61" i="5"/>
  <c r="V61" i="5"/>
  <c r="X61" i="5"/>
  <c r="N62" i="5"/>
  <c r="Q62" i="5" s="1"/>
  <c r="O62" i="5"/>
  <c r="P62" i="5"/>
  <c r="R62" i="5"/>
  <c r="S62" i="5"/>
  <c r="U62" i="5"/>
  <c r="V62" i="5"/>
  <c r="X62" i="5"/>
  <c r="N63" i="5"/>
  <c r="Q63" i="5" s="1"/>
  <c r="O63" i="5"/>
  <c r="P63" i="5"/>
  <c r="R63" i="5"/>
  <c r="S63" i="5"/>
  <c r="U63" i="5"/>
  <c r="V63" i="5"/>
  <c r="X63" i="5"/>
  <c r="N64" i="5"/>
  <c r="Q64" i="5" s="1"/>
  <c r="O64" i="5"/>
  <c r="P64" i="5"/>
  <c r="R64" i="5"/>
  <c r="S64" i="5"/>
  <c r="T64" i="5"/>
  <c r="U64" i="5"/>
  <c r="V64" i="5"/>
  <c r="X64" i="5"/>
  <c r="N65" i="5"/>
  <c r="Q65" i="5" s="1"/>
  <c r="O65" i="5"/>
  <c r="P65" i="5"/>
  <c r="R65" i="5"/>
  <c r="S65" i="5"/>
  <c r="T65" i="5"/>
  <c r="U65" i="5"/>
  <c r="V65" i="5"/>
  <c r="X65" i="5"/>
  <c r="N66" i="5"/>
  <c r="Q66" i="5" s="1"/>
  <c r="O66" i="5"/>
  <c r="P66" i="5"/>
  <c r="W66" i="5" s="1"/>
  <c r="R66" i="5"/>
  <c r="S66" i="5"/>
  <c r="U66" i="5"/>
  <c r="V66" i="5"/>
  <c r="X66" i="5"/>
  <c r="N67" i="5"/>
  <c r="Q67" i="5" s="1"/>
  <c r="O67" i="5"/>
  <c r="P67" i="5"/>
  <c r="W67" i="5" s="1"/>
  <c r="R67" i="5"/>
  <c r="S67" i="5"/>
  <c r="U67" i="5"/>
  <c r="V67" i="5"/>
  <c r="X67" i="5"/>
  <c r="N68" i="5"/>
  <c r="O68" i="5"/>
  <c r="P68" i="5"/>
  <c r="R68" i="5"/>
  <c r="S68" i="5"/>
  <c r="U68" i="5"/>
  <c r="V68" i="5"/>
  <c r="X68" i="5"/>
  <c r="N69" i="5"/>
  <c r="O69" i="5"/>
  <c r="P69" i="5"/>
  <c r="W69" i="5" s="1"/>
  <c r="R69" i="5"/>
  <c r="S69" i="5"/>
  <c r="U69" i="5"/>
  <c r="V69" i="5"/>
  <c r="X69" i="5"/>
  <c r="N70" i="5"/>
  <c r="T70" i="5" s="1"/>
  <c r="O70" i="5"/>
  <c r="P70" i="5"/>
  <c r="Q70" i="5"/>
  <c r="R70" i="5"/>
  <c r="S70" i="5"/>
  <c r="U70" i="5"/>
  <c r="V70" i="5"/>
  <c r="X70" i="5"/>
  <c r="N71" i="5"/>
  <c r="Q71" i="5" s="1"/>
  <c r="O71" i="5"/>
  <c r="P71" i="5"/>
  <c r="W71" i="5" s="1"/>
  <c r="R71" i="5"/>
  <c r="S71" i="5"/>
  <c r="U71" i="5"/>
  <c r="V71" i="5"/>
  <c r="X71" i="5"/>
  <c r="N72" i="5"/>
  <c r="Q72" i="5" s="1"/>
  <c r="O72" i="5"/>
  <c r="P72" i="5"/>
  <c r="W72" i="5" s="1"/>
  <c r="R72" i="5"/>
  <c r="S72" i="5"/>
  <c r="U72" i="5"/>
  <c r="V72" i="5"/>
  <c r="X72" i="5"/>
  <c r="N73" i="5"/>
  <c r="Q73" i="5" s="1"/>
  <c r="O73" i="5"/>
  <c r="P73" i="5"/>
  <c r="W73" i="5" s="1"/>
  <c r="R73" i="5"/>
  <c r="S73" i="5"/>
  <c r="U73" i="5"/>
  <c r="V73" i="5"/>
  <c r="X73" i="5"/>
  <c r="N74" i="5"/>
  <c r="Q74" i="5" s="1"/>
  <c r="O74" i="5"/>
  <c r="P74" i="5"/>
  <c r="W74" i="5" s="1"/>
  <c r="R74" i="5"/>
  <c r="S74" i="5"/>
  <c r="T74" i="5"/>
  <c r="U74" i="5"/>
  <c r="V74" i="5"/>
  <c r="X74" i="5"/>
  <c r="N75" i="5"/>
  <c r="Q75" i="5" s="1"/>
  <c r="O75" i="5"/>
  <c r="P75" i="5"/>
  <c r="R75" i="5"/>
  <c r="S75" i="5"/>
  <c r="U75" i="5"/>
  <c r="V75" i="5"/>
  <c r="X75" i="5"/>
  <c r="N76" i="5"/>
  <c r="Q76" i="5" s="1"/>
  <c r="O76" i="5"/>
  <c r="P76" i="5"/>
  <c r="R76" i="5"/>
  <c r="S76" i="5"/>
  <c r="U76" i="5"/>
  <c r="V76" i="5"/>
  <c r="X76" i="5"/>
  <c r="N77" i="5"/>
  <c r="Q77" i="5" s="1"/>
  <c r="O77" i="5"/>
  <c r="P77" i="5"/>
  <c r="W77" i="5" s="1"/>
  <c r="R77" i="5"/>
  <c r="S77" i="5"/>
  <c r="U77" i="5"/>
  <c r="V77" i="5"/>
  <c r="X77" i="5"/>
  <c r="N78" i="5"/>
  <c r="T78" i="5" s="1"/>
  <c r="O78" i="5"/>
  <c r="P78" i="5"/>
  <c r="W78" i="5" s="1"/>
  <c r="R78" i="5"/>
  <c r="S78" i="5"/>
  <c r="U78" i="5"/>
  <c r="V78" i="5"/>
  <c r="X78" i="5"/>
  <c r="N79" i="5"/>
  <c r="O79" i="5"/>
  <c r="P79" i="5"/>
  <c r="R79" i="5"/>
  <c r="S79" i="5"/>
  <c r="U79" i="5"/>
  <c r="V79" i="5"/>
  <c r="X79" i="5"/>
  <c r="N80" i="5"/>
  <c r="O80" i="5"/>
  <c r="W80" i="5" s="1"/>
  <c r="P80" i="5"/>
  <c r="R80" i="5"/>
  <c r="S80" i="5"/>
  <c r="U80" i="5"/>
  <c r="V80" i="5"/>
  <c r="X80" i="5"/>
  <c r="N81" i="5"/>
  <c r="T81" i="5" s="1"/>
  <c r="O81" i="5"/>
  <c r="P81" i="5"/>
  <c r="R81" i="5"/>
  <c r="S81" i="5"/>
  <c r="U81" i="5"/>
  <c r="V81" i="5"/>
  <c r="X81" i="5"/>
  <c r="N82" i="5"/>
  <c r="Q82" i="5" s="1"/>
  <c r="O82" i="5"/>
  <c r="P82" i="5"/>
  <c r="R82" i="5"/>
  <c r="S82" i="5"/>
  <c r="U82" i="5"/>
  <c r="V82" i="5"/>
  <c r="X82" i="5"/>
  <c r="N83" i="5"/>
  <c r="Q83" i="5" s="1"/>
  <c r="O83" i="5"/>
  <c r="P83" i="5"/>
  <c r="R83" i="5"/>
  <c r="S83" i="5"/>
  <c r="U83" i="5"/>
  <c r="V83" i="5"/>
  <c r="X83" i="5"/>
  <c r="N84" i="5"/>
  <c r="T84" i="5" s="1"/>
  <c r="O84" i="5"/>
  <c r="P84" i="5"/>
  <c r="R84" i="5"/>
  <c r="S84" i="5"/>
  <c r="U84" i="5"/>
  <c r="V84" i="5"/>
  <c r="X84" i="5"/>
  <c r="N85" i="5"/>
  <c r="Q85" i="5" s="1"/>
  <c r="O85" i="5"/>
  <c r="P85" i="5"/>
  <c r="R85" i="5"/>
  <c r="S85" i="5"/>
  <c r="T85" i="5"/>
  <c r="U85" i="5"/>
  <c r="V85" i="5"/>
  <c r="X85" i="5"/>
  <c r="N86" i="5"/>
  <c r="Q86" i="5" s="1"/>
  <c r="O86" i="5"/>
  <c r="P86" i="5"/>
  <c r="R86" i="5"/>
  <c r="S86" i="5"/>
  <c r="U86" i="5"/>
  <c r="V86" i="5"/>
  <c r="X86" i="5"/>
  <c r="N87" i="5"/>
  <c r="Q87" i="5" s="1"/>
  <c r="O87" i="5"/>
  <c r="P87" i="5"/>
  <c r="W87" i="5" s="1"/>
  <c r="R87" i="5"/>
  <c r="S87" i="5"/>
  <c r="T87" i="5"/>
  <c r="U87" i="5"/>
  <c r="V87" i="5"/>
  <c r="X87" i="5"/>
  <c r="N88" i="5"/>
  <c r="Q88" i="5" s="1"/>
  <c r="O88" i="5"/>
  <c r="P88" i="5"/>
  <c r="W88" i="5" s="1"/>
  <c r="R88" i="5"/>
  <c r="S88" i="5"/>
  <c r="U88" i="5"/>
  <c r="V88" i="5"/>
  <c r="X88" i="5"/>
  <c r="N89" i="5"/>
  <c r="T89" i="5" s="1"/>
  <c r="O89" i="5"/>
  <c r="P89" i="5"/>
  <c r="Q89" i="5"/>
  <c r="R89" i="5"/>
  <c r="S89" i="5"/>
  <c r="U89" i="5"/>
  <c r="V89" i="5"/>
  <c r="X89" i="5"/>
  <c r="N90" i="5"/>
  <c r="Q90" i="5" s="1"/>
  <c r="O90" i="5"/>
  <c r="P90" i="5"/>
  <c r="W90" i="5" s="1"/>
  <c r="R90" i="5"/>
  <c r="S90" i="5"/>
  <c r="U90" i="5"/>
  <c r="V90" i="5"/>
  <c r="X90" i="5"/>
  <c r="N91" i="5"/>
  <c r="Q91" i="5" s="1"/>
  <c r="O91" i="5"/>
  <c r="P91" i="5"/>
  <c r="W91" i="5" s="1"/>
  <c r="R91" i="5"/>
  <c r="S91" i="5"/>
  <c r="U91" i="5"/>
  <c r="V91" i="5"/>
  <c r="X91" i="5"/>
  <c r="N92" i="5"/>
  <c r="T92" i="5" s="1"/>
  <c r="O92" i="5"/>
  <c r="P92" i="5"/>
  <c r="W92" i="5" s="1"/>
  <c r="R92" i="5"/>
  <c r="S92" i="5"/>
  <c r="U92" i="5"/>
  <c r="V92" i="5"/>
  <c r="X92" i="5"/>
  <c r="N93" i="5"/>
  <c r="Q93" i="5" s="1"/>
  <c r="O93" i="5"/>
  <c r="P93" i="5"/>
  <c r="W93" i="5" s="1"/>
  <c r="R93" i="5"/>
  <c r="S93" i="5"/>
  <c r="U93" i="5"/>
  <c r="V93" i="5"/>
  <c r="X93" i="5"/>
  <c r="N94" i="5"/>
  <c r="T94" i="5" s="1"/>
  <c r="O94" i="5"/>
  <c r="P94" i="5"/>
  <c r="R94" i="5"/>
  <c r="S94" i="5"/>
  <c r="U94" i="5"/>
  <c r="V94" i="5"/>
  <c r="X94" i="5"/>
  <c r="N95" i="5"/>
  <c r="Q95" i="5" s="1"/>
  <c r="O95" i="5"/>
  <c r="P95" i="5"/>
  <c r="R95" i="5"/>
  <c r="S95" i="5"/>
  <c r="U95" i="5"/>
  <c r="V95" i="5"/>
  <c r="X95" i="5"/>
  <c r="N96" i="5"/>
  <c r="Q96" i="5" s="1"/>
  <c r="O96" i="5"/>
  <c r="P96" i="5"/>
  <c r="R96" i="5"/>
  <c r="S96" i="5"/>
  <c r="U96" i="5"/>
  <c r="V96" i="5"/>
  <c r="X96" i="5"/>
  <c r="N97" i="5"/>
  <c r="Q97" i="5" s="1"/>
  <c r="O97" i="5"/>
  <c r="P97" i="5"/>
  <c r="W97" i="5" s="1"/>
  <c r="R97" i="5"/>
  <c r="S97" i="5"/>
  <c r="U97" i="5"/>
  <c r="V97" i="5"/>
  <c r="X97" i="5"/>
  <c r="N98" i="5"/>
  <c r="T98" i="5" s="1"/>
  <c r="O98" i="5"/>
  <c r="P98" i="5"/>
  <c r="Q98" i="5"/>
  <c r="R98" i="5"/>
  <c r="S98" i="5"/>
  <c r="U98" i="5"/>
  <c r="V98" i="5"/>
  <c r="X98" i="5"/>
  <c r="N99" i="5"/>
  <c r="O99" i="5"/>
  <c r="P99" i="5"/>
  <c r="R99" i="5"/>
  <c r="S99" i="5"/>
  <c r="U99" i="5"/>
  <c r="V99" i="5"/>
  <c r="X99" i="5"/>
  <c r="N100" i="5"/>
  <c r="O100" i="5"/>
  <c r="P100" i="5"/>
  <c r="W100" i="5" s="1"/>
  <c r="R100" i="5"/>
  <c r="S100" i="5"/>
  <c r="U100" i="5"/>
  <c r="V100" i="5"/>
  <c r="X100" i="5"/>
  <c r="N101" i="5"/>
  <c r="Q101" i="5" s="1"/>
  <c r="O101" i="5"/>
  <c r="P101" i="5"/>
  <c r="R101" i="5"/>
  <c r="S101" i="5"/>
  <c r="U101" i="5"/>
  <c r="V101" i="5"/>
  <c r="X101" i="5"/>
  <c r="N102" i="5"/>
  <c r="Q102" i="5" s="1"/>
  <c r="O102" i="5"/>
  <c r="P102" i="5"/>
  <c r="R102" i="5"/>
  <c r="S102" i="5"/>
  <c r="U102" i="5"/>
  <c r="V102" i="5"/>
  <c r="X102" i="5"/>
  <c r="N103" i="5"/>
  <c r="T103" i="5" s="1"/>
  <c r="O103" i="5"/>
  <c r="P103" i="5"/>
  <c r="R103" i="5"/>
  <c r="S103" i="5"/>
  <c r="U103" i="5"/>
  <c r="V103" i="5"/>
  <c r="X103" i="5"/>
  <c r="N104" i="5"/>
  <c r="Q104" i="5" s="1"/>
  <c r="O104" i="5"/>
  <c r="P104" i="5"/>
  <c r="R104" i="5"/>
  <c r="S104" i="5"/>
  <c r="U104" i="5"/>
  <c r="V104" i="5"/>
  <c r="X104" i="5"/>
  <c r="N105" i="5"/>
  <c r="T105" i="5" s="1"/>
  <c r="O105" i="5"/>
  <c r="P105" i="5"/>
  <c r="R105" i="5"/>
  <c r="S105" i="5"/>
  <c r="U105" i="5"/>
  <c r="V105" i="5"/>
  <c r="X105" i="5"/>
  <c r="N106" i="5"/>
  <c r="Q106" i="5" s="1"/>
  <c r="O106" i="5"/>
  <c r="P106" i="5"/>
  <c r="R106" i="5"/>
  <c r="S106" i="5"/>
  <c r="U106" i="5"/>
  <c r="V106" i="5"/>
  <c r="X106" i="5"/>
  <c r="N107" i="5"/>
  <c r="T107" i="5" s="1"/>
  <c r="O107" i="5"/>
  <c r="P107" i="5"/>
  <c r="R107" i="5"/>
  <c r="S107" i="5"/>
  <c r="U107" i="5"/>
  <c r="V107" i="5"/>
  <c r="X107" i="5"/>
  <c r="N108" i="5"/>
  <c r="O108" i="5"/>
  <c r="P108" i="5"/>
  <c r="R108" i="5"/>
  <c r="S108" i="5"/>
  <c r="U108" i="5"/>
  <c r="V108" i="5"/>
  <c r="X108" i="5"/>
  <c r="N109" i="5"/>
  <c r="T109" i="5" s="1"/>
  <c r="O109" i="5"/>
  <c r="P109" i="5"/>
  <c r="R109" i="5"/>
  <c r="S109" i="5"/>
  <c r="U109" i="5"/>
  <c r="V109" i="5"/>
  <c r="X109" i="5"/>
  <c r="N110" i="5"/>
  <c r="T110" i="5" s="1"/>
  <c r="O110" i="5"/>
  <c r="P110" i="5"/>
  <c r="R110" i="5"/>
  <c r="S110" i="5"/>
  <c r="U110" i="5"/>
  <c r="V110" i="5"/>
  <c r="X110" i="5"/>
  <c r="N111" i="5"/>
  <c r="Q111" i="5" s="1"/>
  <c r="O111" i="5"/>
  <c r="P111" i="5"/>
  <c r="R111" i="5"/>
  <c r="S111" i="5"/>
  <c r="U111" i="5"/>
  <c r="V111" i="5"/>
  <c r="X111" i="5"/>
  <c r="N112" i="5"/>
  <c r="Q112" i="5" s="1"/>
  <c r="O112" i="5"/>
  <c r="P112" i="5"/>
  <c r="R112" i="5"/>
  <c r="S112" i="5"/>
  <c r="U112" i="5"/>
  <c r="V112" i="5"/>
  <c r="X112" i="5"/>
  <c r="N113" i="5"/>
  <c r="Q113" i="5" s="1"/>
  <c r="O113" i="5"/>
  <c r="P113" i="5"/>
  <c r="R113" i="5"/>
  <c r="S113" i="5"/>
  <c r="U113" i="5"/>
  <c r="V113" i="5"/>
  <c r="X113" i="5"/>
  <c r="N114" i="5"/>
  <c r="Q114" i="5" s="1"/>
  <c r="O114" i="5"/>
  <c r="W114" i="5" s="1"/>
  <c r="P114" i="5"/>
  <c r="R114" i="5"/>
  <c r="S114" i="5"/>
  <c r="T114" i="5"/>
  <c r="U114" i="5"/>
  <c r="V114" i="5"/>
  <c r="X114" i="5"/>
  <c r="N115" i="5"/>
  <c r="Q115" i="5" s="1"/>
  <c r="O115" i="5"/>
  <c r="P115" i="5"/>
  <c r="R115" i="5"/>
  <c r="S115" i="5"/>
  <c r="T115" i="5"/>
  <c r="U115" i="5"/>
  <c r="V115" i="5"/>
  <c r="X115" i="5"/>
  <c r="N116" i="5"/>
  <c r="Q116" i="5" s="1"/>
  <c r="O116" i="5"/>
  <c r="P116" i="5"/>
  <c r="W116" i="5" s="1"/>
  <c r="R116" i="5"/>
  <c r="S116" i="5"/>
  <c r="U116" i="5"/>
  <c r="V116" i="5"/>
  <c r="X116" i="5"/>
  <c r="N117" i="5"/>
  <c r="Q117" i="5" s="1"/>
  <c r="O117" i="5"/>
  <c r="P117" i="5"/>
  <c r="W117" i="5" s="1"/>
  <c r="R117" i="5"/>
  <c r="S117" i="5"/>
  <c r="U117" i="5"/>
  <c r="V117" i="5"/>
  <c r="X117" i="5"/>
  <c r="N118" i="5"/>
  <c r="T118" i="5" s="1"/>
  <c r="O118" i="5"/>
  <c r="P118" i="5"/>
  <c r="R118" i="5"/>
  <c r="S118" i="5"/>
  <c r="U118" i="5"/>
  <c r="V118" i="5"/>
  <c r="X118" i="5"/>
  <c r="N119" i="5"/>
  <c r="Q119" i="5" s="1"/>
  <c r="O119" i="5"/>
  <c r="P119" i="5"/>
  <c r="W119" i="5" s="1"/>
  <c r="R119" i="5"/>
  <c r="S119" i="5"/>
  <c r="U119" i="5"/>
  <c r="V119" i="5"/>
  <c r="X119" i="5"/>
  <c r="N120" i="5"/>
  <c r="T120" i="5" s="1"/>
  <c r="O120" i="5"/>
  <c r="P120" i="5"/>
  <c r="W120" i="5" s="1"/>
  <c r="R120" i="5"/>
  <c r="S120" i="5"/>
  <c r="U120" i="5"/>
  <c r="V120" i="5"/>
  <c r="X120" i="5"/>
  <c r="N121" i="5"/>
  <c r="T121" i="5" s="1"/>
  <c r="O121" i="5"/>
  <c r="P121" i="5"/>
  <c r="R121" i="5"/>
  <c r="S121" i="5"/>
  <c r="U121" i="5"/>
  <c r="V121" i="5"/>
  <c r="X121" i="5"/>
  <c r="N122" i="5"/>
  <c r="Q122" i="5" s="1"/>
  <c r="O122" i="5"/>
  <c r="P122" i="5"/>
  <c r="R122" i="5"/>
  <c r="S122" i="5"/>
  <c r="U122" i="5"/>
  <c r="V122" i="5"/>
  <c r="X122" i="5"/>
  <c r="N123" i="5"/>
  <c r="T123" i="5" s="1"/>
  <c r="O123" i="5"/>
  <c r="P123" i="5"/>
  <c r="R123" i="5"/>
  <c r="S123" i="5"/>
  <c r="U123" i="5"/>
  <c r="V123" i="5"/>
  <c r="X123" i="5"/>
  <c r="N124" i="5"/>
  <c r="Q124" i="5" s="1"/>
  <c r="O124" i="5"/>
  <c r="P124" i="5"/>
  <c r="R124" i="5"/>
  <c r="S124" i="5"/>
  <c r="U124" i="5"/>
  <c r="V124" i="5"/>
  <c r="X124" i="5"/>
  <c r="N125" i="5"/>
  <c r="T125" i="5" s="1"/>
  <c r="O125" i="5"/>
  <c r="P125" i="5"/>
  <c r="W125" i="5" s="1"/>
  <c r="Q125" i="5"/>
  <c r="R125" i="5"/>
  <c r="S125" i="5"/>
  <c r="U125" i="5"/>
  <c r="V125" i="5"/>
  <c r="X125" i="5"/>
  <c r="N126" i="5"/>
  <c r="Q126" i="5" s="1"/>
  <c r="O126" i="5"/>
  <c r="P126" i="5"/>
  <c r="R126" i="5"/>
  <c r="S126" i="5"/>
  <c r="U126" i="5"/>
  <c r="V126" i="5"/>
  <c r="X126" i="5"/>
  <c r="N127" i="5"/>
  <c r="Q127" i="5" s="1"/>
  <c r="O127" i="5"/>
  <c r="P127" i="5"/>
  <c r="R127" i="5"/>
  <c r="S127" i="5"/>
  <c r="T127" i="5"/>
  <c r="U127" i="5"/>
  <c r="V127" i="5"/>
  <c r="X127" i="5"/>
  <c r="N128" i="5"/>
  <c r="T128" i="5" s="1"/>
  <c r="O128" i="5"/>
  <c r="P128" i="5"/>
  <c r="Q128" i="5"/>
  <c r="R128" i="5"/>
  <c r="S128" i="5"/>
  <c r="U128" i="5"/>
  <c r="V128" i="5"/>
  <c r="X128" i="5"/>
  <c r="N129" i="5"/>
  <c r="O129" i="5"/>
  <c r="P129" i="5"/>
  <c r="W129" i="5" s="1"/>
  <c r="R129" i="5"/>
  <c r="S129" i="5"/>
  <c r="U129" i="5"/>
  <c r="V129" i="5"/>
  <c r="X129" i="5"/>
  <c r="N130" i="5"/>
  <c r="O130" i="5"/>
  <c r="P130" i="5"/>
  <c r="W130" i="5" s="1"/>
  <c r="R130" i="5"/>
  <c r="S130" i="5"/>
  <c r="U130" i="5"/>
  <c r="V130" i="5"/>
  <c r="X130" i="5"/>
  <c r="N131" i="5"/>
  <c r="Q131" i="5" s="1"/>
  <c r="O131" i="5"/>
  <c r="P131" i="5"/>
  <c r="R131" i="5"/>
  <c r="S131" i="5"/>
  <c r="U131" i="5"/>
  <c r="V131" i="5"/>
  <c r="X131" i="5"/>
  <c r="N132" i="5"/>
  <c r="Q132" i="5" s="1"/>
  <c r="O132" i="5"/>
  <c r="P132" i="5"/>
  <c r="R132" i="5"/>
  <c r="S132" i="5"/>
  <c r="U132" i="5"/>
  <c r="V132" i="5"/>
  <c r="X132" i="5"/>
  <c r="N133" i="5"/>
  <c r="Q133" i="5" s="1"/>
  <c r="O133" i="5"/>
  <c r="P133" i="5"/>
  <c r="R133" i="5"/>
  <c r="S133" i="5"/>
  <c r="U133" i="5"/>
  <c r="V133" i="5"/>
  <c r="X133" i="5"/>
  <c r="N134" i="5"/>
  <c r="Q134" i="5" s="1"/>
  <c r="O134" i="5"/>
  <c r="P134" i="5"/>
  <c r="R134" i="5"/>
  <c r="S134" i="5"/>
  <c r="U134" i="5"/>
  <c r="V134" i="5"/>
  <c r="X134" i="5"/>
  <c r="N135" i="5"/>
  <c r="Q135" i="5" s="1"/>
  <c r="O135" i="5"/>
  <c r="P135" i="5"/>
  <c r="R135" i="5"/>
  <c r="S135" i="5"/>
  <c r="U135" i="5"/>
  <c r="V135" i="5"/>
  <c r="X135" i="5"/>
  <c r="N136" i="5"/>
  <c r="T136" i="5" s="1"/>
  <c r="O136" i="5"/>
  <c r="P136" i="5"/>
  <c r="R136" i="5"/>
  <c r="S136" i="5"/>
  <c r="U136" i="5"/>
  <c r="V136" i="5"/>
  <c r="X136" i="5"/>
  <c r="N137" i="5"/>
  <c r="Q137" i="5" s="1"/>
  <c r="O137" i="5"/>
  <c r="P137" i="5"/>
  <c r="R137" i="5"/>
  <c r="S137" i="5"/>
  <c r="U137" i="5"/>
  <c r="V137" i="5"/>
  <c r="X137" i="5"/>
  <c r="N138" i="5"/>
  <c r="T138" i="5" s="1"/>
  <c r="O138" i="5"/>
  <c r="W138" i="5" s="1"/>
  <c r="P138" i="5"/>
  <c r="R138" i="5"/>
  <c r="S138" i="5"/>
  <c r="U138" i="5"/>
  <c r="V138" i="5"/>
  <c r="X138" i="5"/>
  <c r="N139" i="5"/>
  <c r="Q139" i="5" s="1"/>
  <c r="O139" i="5"/>
  <c r="P139" i="5"/>
  <c r="R139" i="5"/>
  <c r="S139" i="5"/>
  <c r="T139" i="5"/>
  <c r="U139" i="5"/>
  <c r="V139" i="5"/>
  <c r="X139" i="5"/>
  <c r="N140" i="5"/>
  <c r="T140" i="5" s="1"/>
  <c r="O140" i="5"/>
  <c r="P140" i="5"/>
  <c r="W140" i="5" s="1"/>
  <c r="Q140" i="5"/>
  <c r="R140" i="5"/>
  <c r="S140" i="5"/>
  <c r="U140" i="5"/>
  <c r="V140" i="5"/>
  <c r="X140" i="5"/>
  <c r="N141" i="5"/>
  <c r="O141" i="5"/>
  <c r="P141" i="5"/>
  <c r="W141" i="5" s="1"/>
  <c r="Q141" i="5"/>
  <c r="R141" i="5"/>
  <c r="S141" i="5"/>
  <c r="T141" i="5"/>
  <c r="U141" i="5"/>
  <c r="V141" i="5"/>
  <c r="X141" i="5"/>
  <c r="N142" i="5"/>
  <c r="Q142" i="5" s="1"/>
  <c r="O142" i="5"/>
  <c r="P142" i="5"/>
  <c r="R142" i="5"/>
  <c r="S142" i="5"/>
  <c r="U142" i="5"/>
  <c r="V142" i="5"/>
  <c r="X142" i="5"/>
  <c r="N143" i="5"/>
  <c r="Q143" i="5" s="1"/>
  <c r="O143" i="5"/>
  <c r="P143" i="5"/>
  <c r="R143" i="5"/>
  <c r="S143" i="5"/>
  <c r="U143" i="5"/>
  <c r="V143" i="5"/>
  <c r="X143" i="5"/>
  <c r="N144" i="5"/>
  <c r="O144" i="5"/>
  <c r="P144" i="5"/>
  <c r="W144" i="5" s="1"/>
  <c r="R144" i="5"/>
  <c r="S144" i="5"/>
  <c r="U144" i="5"/>
  <c r="V144" i="5"/>
  <c r="X144" i="5"/>
  <c r="N145" i="5"/>
  <c r="O145" i="5"/>
  <c r="P145" i="5"/>
  <c r="R145" i="5"/>
  <c r="S145" i="5"/>
  <c r="U145" i="5"/>
  <c r="V145" i="5"/>
  <c r="X145" i="5"/>
  <c r="N146" i="5"/>
  <c r="Q146" i="5" s="1"/>
  <c r="O146" i="5"/>
  <c r="P146" i="5"/>
  <c r="R146" i="5"/>
  <c r="S146" i="5"/>
  <c r="U146" i="5"/>
  <c r="V146" i="5"/>
  <c r="X146" i="5"/>
  <c r="N147" i="5"/>
  <c r="Q147" i="5" s="1"/>
  <c r="O147" i="5"/>
  <c r="P147" i="5"/>
  <c r="R147" i="5"/>
  <c r="S147" i="5"/>
  <c r="U147" i="5"/>
  <c r="V147" i="5"/>
  <c r="X147" i="5"/>
  <c r="N148" i="5"/>
  <c r="O148" i="5"/>
  <c r="P148" i="5"/>
  <c r="W148" i="5" s="1"/>
  <c r="R148" i="5"/>
  <c r="S148" i="5"/>
  <c r="U148" i="5"/>
  <c r="V148" i="5"/>
  <c r="X148" i="5"/>
  <c r="N149" i="5"/>
  <c r="O149" i="5"/>
  <c r="P149" i="5"/>
  <c r="R149" i="5"/>
  <c r="S149" i="5"/>
  <c r="U149" i="5"/>
  <c r="V149" i="5"/>
  <c r="X149" i="5"/>
  <c r="N150" i="5"/>
  <c r="T150" i="5" s="1"/>
  <c r="O150" i="5"/>
  <c r="W150" i="5" s="1"/>
  <c r="P150" i="5"/>
  <c r="R150" i="5"/>
  <c r="S150" i="5"/>
  <c r="U150" i="5"/>
  <c r="V150" i="5"/>
  <c r="X150" i="5"/>
  <c r="N151" i="5"/>
  <c r="Q151" i="5" s="1"/>
  <c r="O151" i="5"/>
  <c r="P151" i="5"/>
  <c r="R151" i="5"/>
  <c r="S151" i="5"/>
  <c r="U151" i="5"/>
  <c r="V151" i="5"/>
  <c r="X151" i="5"/>
  <c r="N152" i="5"/>
  <c r="Q152" i="5" s="1"/>
  <c r="O152" i="5"/>
  <c r="P152" i="5"/>
  <c r="R152" i="5"/>
  <c r="S152" i="5"/>
  <c r="U152" i="5"/>
  <c r="V152" i="5"/>
  <c r="X152" i="5"/>
  <c r="N153" i="5"/>
  <c r="Q153" i="5" s="1"/>
  <c r="O153" i="5"/>
  <c r="P153" i="5"/>
  <c r="W153" i="5" s="1"/>
  <c r="R153" i="5"/>
  <c r="S153" i="5"/>
  <c r="U153" i="5"/>
  <c r="V153" i="5"/>
  <c r="X153" i="5"/>
  <c r="N154" i="5"/>
  <c r="Q154" i="5" s="1"/>
  <c r="O154" i="5"/>
  <c r="P154" i="5"/>
  <c r="R154" i="5"/>
  <c r="S154" i="5"/>
  <c r="U154" i="5"/>
  <c r="V154" i="5"/>
  <c r="X154" i="5"/>
  <c r="N155" i="5"/>
  <c r="Q155" i="5" s="1"/>
  <c r="O155" i="5"/>
  <c r="P155" i="5"/>
  <c r="W155" i="5" s="1"/>
  <c r="R155" i="5"/>
  <c r="S155" i="5"/>
  <c r="U155" i="5"/>
  <c r="V155" i="5"/>
  <c r="X155" i="5"/>
  <c r="N156" i="5"/>
  <c r="Q156" i="5" s="1"/>
  <c r="O156" i="5"/>
  <c r="P156" i="5"/>
  <c r="W156" i="5" s="1"/>
  <c r="R156" i="5"/>
  <c r="S156" i="5"/>
  <c r="T156" i="5"/>
  <c r="U156" i="5"/>
  <c r="V156" i="5"/>
  <c r="X156" i="5"/>
  <c r="N157" i="5"/>
  <c r="Q157" i="5" s="1"/>
  <c r="O157" i="5"/>
  <c r="P157" i="5"/>
  <c r="W157" i="5" s="1"/>
  <c r="R157" i="5"/>
  <c r="S157" i="5"/>
  <c r="U157" i="5"/>
  <c r="V157" i="5"/>
  <c r="X157" i="5"/>
  <c r="N158" i="5"/>
  <c r="T158" i="5" s="1"/>
  <c r="O158" i="5"/>
  <c r="P158" i="5"/>
  <c r="W158" i="5" s="1"/>
  <c r="Q158" i="5"/>
  <c r="R158" i="5"/>
  <c r="S158" i="5"/>
  <c r="U158" i="5"/>
  <c r="V158" i="5"/>
  <c r="X158" i="5"/>
  <c r="N159" i="5"/>
  <c r="O159" i="5"/>
  <c r="P159" i="5"/>
  <c r="W159" i="5" s="1"/>
  <c r="R159" i="5"/>
  <c r="S159" i="5"/>
  <c r="U159" i="5"/>
  <c r="V159" i="5"/>
  <c r="X159" i="5"/>
  <c r="N160" i="5"/>
  <c r="O160" i="5"/>
  <c r="P160" i="5"/>
  <c r="W160" i="5" s="1"/>
  <c r="R160" i="5"/>
  <c r="S160" i="5"/>
  <c r="U160" i="5"/>
  <c r="V160" i="5"/>
  <c r="X160" i="5"/>
  <c r="N161" i="5"/>
  <c r="T161" i="5" s="1"/>
  <c r="O161" i="5"/>
  <c r="P161" i="5"/>
  <c r="W161" i="5" s="1"/>
  <c r="Q161" i="5"/>
  <c r="R161" i="5"/>
  <c r="S161" i="5"/>
  <c r="U161" i="5"/>
  <c r="V161" i="5"/>
  <c r="X161" i="5"/>
  <c r="N162" i="5"/>
  <c r="Q162" i="5" s="1"/>
  <c r="O162" i="5"/>
  <c r="W162" i="5" s="1"/>
  <c r="P162" i="5"/>
  <c r="R162" i="5"/>
  <c r="S162" i="5"/>
  <c r="U162" i="5"/>
  <c r="V162" i="5"/>
  <c r="X162" i="5"/>
  <c r="N163" i="5"/>
  <c r="Q163" i="5" s="1"/>
  <c r="O163" i="5"/>
  <c r="W163" i="5" s="1"/>
  <c r="P163" i="5"/>
  <c r="R163" i="5"/>
  <c r="S163" i="5"/>
  <c r="U163" i="5"/>
  <c r="V163" i="5"/>
  <c r="X163" i="5"/>
  <c r="N164" i="5"/>
  <c r="T164" i="5" s="1"/>
  <c r="O164" i="5"/>
  <c r="P164" i="5"/>
  <c r="R164" i="5"/>
  <c r="S164" i="5"/>
  <c r="U164" i="5"/>
  <c r="V164" i="5"/>
  <c r="X164" i="5"/>
  <c r="N165" i="5"/>
  <c r="Q165" i="5" s="1"/>
  <c r="O165" i="5"/>
  <c r="P165" i="5"/>
  <c r="R165" i="5"/>
  <c r="S165" i="5"/>
  <c r="U165" i="5"/>
  <c r="V165" i="5"/>
  <c r="X165" i="5"/>
  <c r="N166" i="5"/>
  <c r="Q166" i="5" s="1"/>
  <c r="O166" i="5"/>
  <c r="P166" i="5"/>
  <c r="R166" i="5"/>
  <c r="S166" i="5"/>
  <c r="U166" i="5"/>
  <c r="V166" i="5"/>
  <c r="X166" i="5"/>
  <c r="N167" i="5"/>
  <c r="Q167" i="5" s="1"/>
  <c r="O167" i="5"/>
  <c r="P167" i="5"/>
  <c r="R167" i="5"/>
  <c r="S167" i="5"/>
  <c r="U167" i="5"/>
  <c r="V167" i="5"/>
  <c r="X167" i="5"/>
  <c r="N168" i="5"/>
  <c r="T168" i="5" s="1"/>
  <c r="O168" i="5"/>
  <c r="P168" i="5"/>
  <c r="R168" i="5"/>
  <c r="S168" i="5"/>
  <c r="U168" i="5"/>
  <c r="V168" i="5"/>
  <c r="X168" i="5"/>
  <c r="N169" i="5"/>
  <c r="T169" i="5" s="1"/>
  <c r="O169" i="5"/>
  <c r="P169" i="5"/>
  <c r="R169" i="5"/>
  <c r="S169" i="5"/>
  <c r="U169" i="5"/>
  <c r="V169" i="5"/>
  <c r="X169" i="5"/>
  <c r="N170" i="5"/>
  <c r="T170" i="5" s="1"/>
  <c r="O170" i="5"/>
  <c r="P170" i="5"/>
  <c r="R170" i="5"/>
  <c r="S170" i="5"/>
  <c r="U170" i="5"/>
  <c r="V170" i="5"/>
  <c r="X170" i="5"/>
  <c r="N171" i="5"/>
  <c r="Q171" i="5" s="1"/>
  <c r="O171" i="5"/>
  <c r="P171" i="5"/>
  <c r="R171" i="5"/>
  <c r="S171" i="5"/>
  <c r="U171" i="5"/>
  <c r="V171" i="5"/>
  <c r="X171" i="5"/>
  <c r="N172" i="5"/>
  <c r="O172" i="5"/>
  <c r="P172" i="5"/>
  <c r="R172" i="5"/>
  <c r="S172" i="5"/>
  <c r="U172" i="5"/>
  <c r="V172" i="5"/>
  <c r="X172" i="5"/>
  <c r="N173" i="5"/>
  <c r="Q173" i="5" s="1"/>
  <c r="O173" i="5"/>
  <c r="P173" i="5"/>
  <c r="R173" i="5"/>
  <c r="S173" i="5"/>
  <c r="U173" i="5"/>
  <c r="V173" i="5"/>
  <c r="X173" i="5"/>
  <c r="N174" i="5"/>
  <c r="T174" i="5" s="1"/>
  <c r="O174" i="5"/>
  <c r="P174" i="5"/>
  <c r="R174" i="5"/>
  <c r="S174" i="5"/>
  <c r="U174" i="5"/>
  <c r="V174" i="5"/>
  <c r="X174" i="5"/>
  <c r="N175" i="5"/>
  <c r="Q175" i="5" s="1"/>
  <c r="O175" i="5"/>
  <c r="P175" i="5"/>
  <c r="R175" i="5"/>
  <c r="S175" i="5"/>
  <c r="U175" i="5"/>
  <c r="V175" i="5"/>
  <c r="X175" i="5"/>
  <c r="N176" i="5"/>
  <c r="T176" i="5" s="1"/>
  <c r="O176" i="5"/>
  <c r="P176" i="5"/>
  <c r="R176" i="5"/>
  <c r="S176" i="5"/>
  <c r="U176" i="5"/>
  <c r="V176" i="5"/>
  <c r="X176" i="5"/>
  <c r="N177" i="5"/>
  <c r="Q177" i="5" s="1"/>
  <c r="O177" i="5"/>
  <c r="P177" i="5"/>
  <c r="R177" i="5"/>
  <c r="S177" i="5"/>
  <c r="U177" i="5"/>
  <c r="V177" i="5"/>
  <c r="X177" i="5"/>
  <c r="N178" i="5"/>
  <c r="T178" i="5" s="1"/>
  <c r="O178" i="5"/>
  <c r="P178" i="5"/>
  <c r="R178" i="5"/>
  <c r="S178" i="5"/>
  <c r="U178" i="5"/>
  <c r="V178" i="5"/>
  <c r="X178" i="5"/>
  <c r="N179" i="5"/>
  <c r="O179" i="5"/>
  <c r="P179" i="5"/>
  <c r="R179" i="5"/>
  <c r="S179" i="5"/>
  <c r="U179" i="5"/>
  <c r="V179" i="5"/>
  <c r="X179" i="5"/>
  <c r="N180" i="5"/>
  <c r="T180" i="5" s="1"/>
  <c r="O180" i="5"/>
  <c r="P180" i="5"/>
  <c r="R180" i="5"/>
  <c r="S180" i="5"/>
  <c r="U180" i="5"/>
  <c r="V180" i="5"/>
  <c r="X180" i="5"/>
  <c r="N181" i="5"/>
  <c r="T181" i="5" s="1"/>
  <c r="O181" i="5"/>
  <c r="P181" i="5"/>
  <c r="R181" i="5"/>
  <c r="S181" i="5"/>
  <c r="U181" i="5"/>
  <c r="V181" i="5"/>
  <c r="X181" i="5"/>
  <c r="N182" i="5"/>
  <c r="Q182" i="5" s="1"/>
  <c r="O182" i="5"/>
  <c r="P182" i="5"/>
  <c r="R182" i="5"/>
  <c r="S182" i="5"/>
  <c r="U182" i="5"/>
  <c r="V182" i="5"/>
  <c r="X182" i="5"/>
  <c r="N183" i="5"/>
  <c r="Q183" i="5" s="1"/>
  <c r="O183" i="5"/>
  <c r="P183" i="5"/>
  <c r="R183" i="5"/>
  <c r="S183" i="5"/>
  <c r="U183" i="5"/>
  <c r="V183" i="5"/>
  <c r="X183" i="5"/>
  <c r="N184" i="5"/>
  <c r="Q184" i="5" s="1"/>
  <c r="O184" i="5"/>
  <c r="P184" i="5"/>
  <c r="R184" i="5"/>
  <c r="S184" i="5"/>
  <c r="U184" i="5"/>
  <c r="V184" i="5"/>
  <c r="X184" i="5"/>
  <c r="N185" i="5"/>
  <c r="Q185" i="5" s="1"/>
  <c r="O185" i="5"/>
  <c r="P185" i="5"/>
  <c r="W185" i="5" s="1"/>
  <c r="R185" i="5"/>
  <c r="S185" i="5"/>
  <c r="U185" i="5"/>
  <c r="V185" i="5"/>
  <c r="X185" i="5"/>
  <c r="N186" i="5"/>
  <c r="Q186" i="5" s="1"/>
  <c r="O186" i="5"/>
  <c r="P186" i="5"/>
  <c r="W186" i="5" s="1"/>
  <c r="R186" i="5"/>
  <c r="S186" i="5"/>
  <c r="U186" i="5"/>
  <c r="V186" i="5"/>
  <c r="X186" i="5"/>
  <c r="N187" i="5"/>
  <c r="Q187" i="5" s="1"/>
  <c r="O187" i="5"/>
  <c r="P187" i="5"/>
  <c r="R187" i="5"/>
  <c r="S187" i="5"/>
  <c r="U187" i="5"/>
  <c r="V187" i="5"/>
  <c r="X187" i="5"/>
  <c r="N188" i="5"/>
  <c r="T188" i="5" s="1"/>
  <c r="O188" i="5"/>
  <c r="P188" i="5"/>
  <c r="R188" i="5"/>
  <c r="S188" i="5"/>
  <c r="U188" i="5"/>
  <c r="V188" i="5"/>
  <c r="X188" i="5"/>
  <c r="N189" i="5"/>
  <c r="O189" i="5"/>
  <c r="P189" i="5"/>
  <c r="R189" i="5"/>
  <c r="S189" i="5"/>
  <c r="U189" i="5"/>
  <c r="V189" i="5"/>
  <c r="X189" i="5"/>
  <c r="N190" i="5"/>
  <c r="Q190" i="5" s="1"/>
  <c r="O190" i="5"/>
  <c r="P190" i="5"/>
  <c r="R190" i="5"/>
  <c r="S190" i="5"/>
  <c r="U190" i="5"/>
  <c r="V190" i="5"/>
  <c r="X190" i="5"/>
  <c r="N191" i="5"/>
  <c r="Q191" i="5" s="1"/>
  <c r="O191" i="5"/>
  <c r="P191" i="5"/>
  <c r="R191" i="5"/>
  <c r="S191" i="5"/>
  <c r="U191" i="5"/>
  <c r="V191" i="5"/>
  <c r="X191" i="5"/>
  <c r="N192" i="5"/>
  <c r="Q192" i="5" s="1"/>
  <c r="O192" i="5"/>
  <c r="P192" i="5"/>
  <c r="R192" i="5"/>
  <c r="S192" i="5"/>
  <c r="U192" i="5"/>
  <c r="V192" i="5"/>
  <c r="X192" i="5"/>
  <c r="N193" i="5"/>
  <c r="Q193" i="5" s="1"/>
  <c r="O193" i="5"/>
  <c r="P193" i="5"/>
  <c r="R193" i="5"/>
  <c r="S193" i="5"/>
  <c r="U193" i="5"/>
  <c r="V193" i="5"/>
  <c r="X193" i="5"/>
  <c r="N194" i="5"/>
  <c r="T194" i="5" s="1"/>
  <c r="O194" i="5"/>
  <c r="P194" i="5"/>
  <c r="R194" i="5"/>
  <c r="S194" i="5"/>
  <c r="U194" i="5"/>
  <c r="V194" i="5"/>
  <c r="X194" i="5"/>
  <c r="N195" i="5"/>
  <c r="Q195" i="5" s="1"/>
  <c r="O195" i="5"/>
  <c r="W195" i="5" s="1"/>
  <c r="P195" i="5"/>
  <c r="R195" i="5"/>
  <c r="S195" i="5"/>
  <c r="U195" i="5"/>
  <c r="V195" i="5"/>
  <c r="X195" i="5"/>
  <c r="N196" i="5"/>
  <c r="T196" i="5" s="1"/>
  <c r="O196" i="5"/>
  <c r="P196" i="5"/>
  <c r="R196" i="5"/>
  <c r="S196" i="5"/>
  <c r="U196" i="5"/>
  <c r="V196" i="5"/>
  <c r="X196" i="5"/>
  <c r="N197" i="5"/>
  <c r="Q197" i="5" s="1"/>
  <c r="O197" i="5"/>
  <c r="P197" i="5"/>
  <c r="R197" i="5"/>
  <c r="S197" i="5"/>
  <c r="T197" i="5"/>
  <c r="U197" i="5"/>
  <c r="V197" i="5"/>
  <c r="X197" i="5"/>
  <c r="N198" i="5"/>
  <c r="T198" i="5" s="1"/>
  <c r="O198" i="5"/>
  <c r="P198" i="5"/>
  <c r="R198" i="5"/>
  <c r="S198" i="5"/>
  <c r="U198" i="5"/>
  <c r="V198" i="5"/>
  <c r="X198" i="5"/>
  <c r="N199" i="5"/>
  <c r="Q199" i="5" s="1"/>
  <c r="O199" i="5"/>
  <c r="P199" i="5"/>
  <c r="R199" i="5"/>
  <c r="S199" i="5"/>
  <c r="T199" i="5"/>
  <c r="U199" i="5"/>
  <c r="V199" i="5"/>
  <c r="X199" i="5"/>
  <c r="N200" i="5"/>
  <c r="O200" i="5"/>
  <c r="P200" i="5"/>
  <c r="W200" i="5" s="1"/>
  <c r="R200" i="5"/>
  <c r="S200" i="5"/>
  <c r="U200" i="5"/>
  <c r="V200" i="5"/>
  <c r="X200" i="5"/>
  <c r="N201" i="5"/>
  <c r="T201" i="5" s="1"/>
  <c r="O201" i="5"/>
  <c r="P201" i="5"/>
  <c r="W201" i="5" s="1"/>
  <c r="Q201" i="5"/>
  <c r="R201" i="5"/>
  <c r="S201" i="5"/>
  <c r="U201" i="5"/>
  <c r="V201" i="5"/>
  <c r="X201" i="5"/>
  <c r="N202" i="5"/>
  <c r="Q202" i="5" s="1"/>
  <c r="O202" i="5"/>
  <c r="P202" i="5"/>
  <c r="R202" i="5"/>
  <c r="S202" i="5"/>
  <c r="U202" i="5"/>
  <c r="V202" i="5"/>
  <c r="X202" i="5"/>
  <c r="N203" i="5"/>
  <c r="Q203" i="5" s="1"/>
  <c r="O203" i="5"/>
  <c r="P203" i="5"/>
  <c r="R203" i="5"/>
  <c r="S203" i="5"/>
  <c r="U203" i="5"/>
  <c r="V203" i="5"/>
  <c r="X203" i="5"/>
  <c r="N204" i="5"/>
  <c r="T204" i="5" s="1"/>
  <c r="O204" i="5"/>
  <c r="P204" i="5"/>
  <c r="R204" i="5"/>
  <c r="S204" i="5"/>
  <c r="U204" i="5"/>
  <c r="V204" i="5"/>
  <c r="X204" i="5"/>
  <c r="N205" i="5"/>
  <c r="Q205" i="5" s="1"/>
  <c r="O205" i="5"/>
  <c r="P205" i="5"/>
  <c r="R205" i="5"/>
  <c r="S205" i="5"/>
  <c r="U205" i="5"/>
  <c r="V205" i="5"/>
  <c r="X205" i="5"/>
  <c r="N206" i="5"/>
  <c r="Q206" i="5" s="1"/>
  <c r="O206" i="5"/>
  <c r="P206" i="5"/>
  <c r="R206" i="5"/>
  <c r="S206" i="5"/>
  <c r="U206" i="5"/>
  <c r="V206" i="5"/>
  <c r="X206" i="5"/>
  <c r="N207" i="5"/>
  <c r="T207" i="5" s="1"/>
  <c r="O207" i="5"/>
  <c r="P207" i="5"/>
  <c r="R207" i="5"/>
  <c r="S207" i="5"/>
  <c r="U207" i="5"/>
  <c r="V207" i="5"/>
  <c r="X207" i="5"/>
  <c r="N208" i="5"/>
  <c r="Q208" i="5" s="1"/>
  <c r="O208" i="5"/>
  <c r="P208" i="5"/>
  <c r="R208" i="5"/>
  <c r="S208" i="5"/>
  <c r="U208" i="5"/>
  <c r="V208" i="5"/>
  <c r="X208" i="5"/>
  <c r="N209" i="5"/>
  <c r="T209" i="5" s="1"/>
  <c r="O209" i="5"/>
  <c r="P209" i="5"/>
  <c r="R209" i="5"/>
  <c r="S209" i="5"/>
  <c r="U209" i="5"/>
  <c r="V209" i="5"/>
  <c r="X209" i="5"/>
  <c r="N210" i="5"/>
  <c r="Q210" i="5" s="1"/>
  <c r="O210" i="5"/>
  <c r="P210" i="5"/>
  <c r="W210" i="5" s="1"/>
  <c r="R210" i="5"/>
  <c r="S210" i="5"/>
  <c r="U210" i="5"/>
  <c r="V210" i="5"/>
  <c r="X210" i="5"/>
  <c r="N211" i="5"/>
  <c r="Q211" i="5" s="1"/>
  <c r="O211" i="5"/>
  <c r="P211" i="5"/>
  <c r="W211" i="5" s="1"/>
  <c r="R211" i="5"/>
  <c r="S211" i="5"/>
  <c r="U211" i="5"/>
  <c r="V211" i="5"/>
  <c r="X211" i="5"/>
  <c r="N212" i="5"/>
  <c r="Q212" i="5" s="1"/>
  <c r="O212" i="5"/>
  <c r="P212" i="5"/>
  <c r="R212" i="5"/>
  <c r="S212" i="5"/>
  <c r="U212" i="5"/>
  <c r="V212" i="5"/>
  <c r="X212" i="5"/>
  <c r="N213" i="5"/>
  <c r="Q213" i="5" s="1"/>
  <c r="O213" i="5"/>
  <c r="P213" i="5"/>
  <c r="W213" i="5" s="1"/>
  <c r="R213" i="5"/>
  <c r="S213" i="5"/>
  <c r="U213" i="5"/>
  <c r="V213" i="5"/>
  <c r="X213" i="5"/>
  <c r="N214" i="5"/>
  <c r="T214" i="5" s="1"/>
  <c r="O214" i="5"/>
  <c r="P214" i="5"/>
  <c r="W214" i="5" s="1"/>
  <c r="Q214" i="5"/>
  <c r="R214" i="5"/>
  <c r="S214" i="5"/>
  <c r="U214" i="5"/>
  <c r="V214" i="5"/>
  <c r="X214" i="5"/>
  <c r="N215" i="5"/>
  <c r="Q215" i="5" s="1"/>
  <c r="O215" i="5"/>
  <c r="P215" i="5"/>
  <c r="R215" i="5"/>
  <c r="S215" i="5"/>
  <c r="U215" i="5"/>
  <c r="V215" i="5"/>
  <c r="X215" i="5"/>
  <c r="N216" i="5"/>
  <c r="T216" i="5" s="1"/>
  <c r="O216" i="5"/>
  <c r="P216" i="5"/>
  <c r="W216" i="5" s="1"/>
  <c r="R216" i="5"/>
  <c r="S216" i="5"/>
  <c r="U216" i="5"/>
  <c r="V216" i="5"/>
  <c r="X216" i="5"/>
  <c r="N217" i="5"/>
  <c r="O217" i="5"/>
  <c r="P217" i="5"/>
  <c r="R217" i="5"/>
  <c r="S217" i="5"/>
  <c r="U217" i="5"/>
  <c r="V217" i="5"/>
  <c r="X217" i="5"/>
  <c r="N218" i="5"/>
  <c r="O218" i="5"/>
  <c r="P218" i="5"/>
  <c r="R218" i="5"/>
  <c r="S218" i="5"/>
  <c r="U218" i="5"/>
  <c r="V218" i="5"/>
  <c r="X218" i="5"/>
  <c r="N219" i="5"/>
  <c r="O219" i="5"/>
  <c r="W219" i="5" s="1"/>
  <c r="P219" i="5"/>
  <c r="R219" i="5"/>
  <c r="S219" i="5"/>
  <c r="U219" i="5"/>
  <c r="V219" i="5"/>
  <c r="X219" i="5"/>
  <c r="N220" i="5"/>
  <c r="O220" i="5"/>
  <c r="P220" i="5"/>
  <c r="R220" i="5"/>
  <c r="S220" i="5"/>
  <c r="U220" i="5"/>
  <c r="V220" i="5"/>
  <c r="X220" i="5"/>
  <c r="N221" i="5"/>
  <c r="Q221" i="5" s="1"/>
  <c r="O221" i="5"/>
  <c r="P221" i="5"/>
  <c r="R221" i="5"/>
  <c r="S221" i="5"/>
  <c r="U221" i="5"/>
  <c r="V221" i="5"/>
  <c r="X221" i="5"/>
  <c r="N222" i="5"/>
  <c r="Q222" i="5" s="1"/>
  <c r="O222" i="5"/>
  <c r="P222" i="5"/>
  <c r="R222" i="5"/>
  <c r="S222" i="5"/>
  <c r="U222" i="5"/>
  <c r="V222" i="5"/>
  <c r="X222" i="5"/>
  <c r="N223" i="5"/>
  <c r="T223" i="5" s="1"/>
  <c r="O223" i="5"/>
  <c r="P223" i="5"/>
  <c r="R223" i="5"/>
  <c r="S223" i="5"/>
  <c r="U223" i="5"/>
  <c r="V223" i="5"/>
  <c r="X223" i="5"/>
  <c r="N224" i="5"/>
  <c r="T224" i="5" s="1"/>
  <c r="O224" i="5"/>
  <c r="P224" i="5"/>
  <c r="R224" i="5"/>
  <c r="S224" i="5"/>
  <c r="U224" i="5"/>
  <c r="V224" i="5"/>
  <c r="X224" i="5"/>
  <c r="N225" i="5"/>
  <c r="T225" i="5" s="1"/>
  <c r="O225" i="5"/>
  <c r="P225" i="5"/>
  <c r="R225" i="5"/>
  <c r="S225" i="5"/>
  <c r="U225" i="5"/>
  <c r="V225" i="5"/>
  <c r="X225" i="5"/>
  <c r="N226" i="5"/>
  <c r="Q226" i="5" s="1"/>
  <c r="O226" i="5"/>
  <c r="P226" i="5"/>
  <c r="R226" i="5"/>
  <c r="S226" i="5"/>
  <c r="U226" i="5"/>
  <c r="V226" i="5"/>
  <c r="X226" i="5"/>
  <c r="N227" i="5"/>
  <c r="O227" i="5"/>
  <c r="P227" i="5"/>
  <c r="Q227" i="5"/>
  <c r="R227" i="5"/>
  <c r="S227" i="5"/>
  <c r="T227" i="5"/>
  <c r="U227" i="5"/>
  <c r="V227" i="5"/>
  <c r="X227" i="5"/>
  <c r="N228" i="5"/>
  <c r="Q228" i="5" s="1"/>
  <c r="O228" i="5"/>
  <c r="P228" i="5"/>
  <c r="R228" i="5"/>
  <c r="S228" i="5"/>
  <c r="U228" i="5"/>
  <c r="V228" i="5"/>
  <c r="X228" i="5"/>
  <c r="N229" i="5"/>
  <c r="T229" i="5" s="1"/>
  <c r="O229" i="5"/>
  <c r="P229" i="5"/>
  <c r="R229" i="5"/>
  <c r="S229" i="5"/>
  <c r="U229" i="5"/>
  <c r="V229" i="5"/>
  <c r="X229" i="5"/>
  <c r="N230" i="5"/>
  <c r="Q230" i="5" s="1"/>
  <c r="O230" i="5"/>
  <c r="P230" i="5"/>
  <c r="R230" i="5"/>
  <c r="S230" i="5"/>
  <c r="U230" i="5"/>
  <c r="V230" i="5"/>
  <c r="X230" i="5"/>
  <c r="N231" i="5"/>
  <c r="Q231" i="5" s="1"/>
  <c r="O231" i="5"/>
  <c r="P231" i="5"/>
  <c r="R231" i="5"/>
  <c r="S231" i="5"/>
  <c r="U231" i="5"/>
  <c r="V231" i="5"/>
  <c r="X231" i="5"/>
  <c r="N232" i="5"/>
  <c r="T232" i="5" s="1"/>
  <c r="O232" i="5"/>
  <c r="P232" i="5"/>
  <c r="R232" i="5"/>
  <c r="S232" i="5"/>
  <c r="U232" i="5"/>
  <c r="V232" i="5"/>
  <c r="X232" i="5"/>
  <c r="N233" i="5"/>
  <c r="Q233" i="5" s="1"/>
  <c r="O233" i="5"/>
  <c r="P233" i="5"/>
  <c r="R233" i="5"/>
  <c r="S233" i="5"/>
  <c r="U233" i="5"/>
  <c r="V233" i="5"/>
  <c r="X233" i="5"/>
  <c r="N234" i="5"/>
  <c r="T234" i="5" s="1"/>
  <c r="O234" i="5"/>
  <c r="P234" i="5"/>
  <c r="Q234" i="5"/>
  <c r="R234" i="5"/>
  <c r="S234" i="5"/>
  <c r="U234" i="5"/>
  <c r="V234" i="5"/>
  <c r="X234" i="5"/>
  <c r="N235" i="5"/>
  <c r="O235" i="5"/>
  <c r="P235" i="5"/>
  <c r="W235" i="5" s="1"/>
  <c r="R235" i="5"/>
  <c r="S235" i="5"/>
  <c r="U235" i="5"/>
  <c r="V235" i="5"/>
  <c r="X235" i="5"/>
  <c r="N236" i="5"/>
  <c r="Q236" i="5" s="1"/>
  <c r="O236" i="5"/>
  <c r="P236" i="5"/>
  <c r="R236" i="5"/>
  <c r="S236" i="5"/>
  <c r="U236" i="5"/>
  <c r="V236" i="5"/>
  <c r="X236" i="5"/>
  <c r="N237" i="5"/>
  <c r="O237" i="5"/>
  <c r="P237" i="5"/>
  <c r="R237" i="5"/>
  <c r="S237" i="5"/>
  <c r="U237" i="5"/>
  <c r="V237" i="5"/>
  <c r="X237" i="5"/>
  <c r="N238" i="5"/>
  <c r="T238" i="5" s="1"/>
  <c r="O238" i="5"/>
  <c r="P238" i="5"/>
  <c r="W238" i="5" s="1"/>
  <c r="R238" i="5"/>
  <c r="S238" i="5"/>
  <c r="U238" i="5"/>
  <c r="V238" i="5"/>
  <c r="X238" i="5"/>
  <c r="N239" i="5"/>
  <c r="Q239" i="5" s="1"/>
  <c r="O239" i="5"/>
  <c r="P239" i="5"/>
  <c r="W239" i="5" s="1"/>
  <c r="R239" i="5"/>
  <c r="S239" i="5"/>
  <c r="U239" i="5"/>
  <c r="V239" i="5"/>
  <c r="X239" i="5"/>
  <c r="N240" i="5"/>
  <c r="T240" i="5" s="1"/>
  <c r="O240" i="5"/>
  <c r="P240" i="5"/>
  <c r="R240" i="5"/>
  <c r="S240" i="5"/>
  <c r="U240" i="5"/>
  <c r="V240" i="5"/>
  <c r="X240" i="5"/>
  <c r="N241" i="5"/>
  <c r="Q241" i="5" s="1"/>
  <c r="O241" i="5"/>
  <c r="P241" i="5"/>
  <c r="R241" i="5"/>
  <c r="S241" i="5"/>
  <c r="U241" i="5"/>
  <c r="V241" i="5"/>
  <c r="X241" i="5"/>
  <c r="N242" i="5"/>
  <c r="Q242" i="5" s="1"/>
  <c r="O242" i="5"/>
  <c r="P242" i="5"/>
  <c r="R242" i="5"/>
  <c r="S242" i="5"/>
  <c r="U242" i="5"/>
  <c r="V242" i="5"/>
  <c r="X242" i="5"/>
  <c r="N243" i="5"/>
  <c r="Q243" i="5" s="1"/>
  <c r="O243" i="5"/>
  <c r="P243" i="5"/>
  <c r="R243" i="5"/>
  <c r="S243" i="5"/>
  <c r="U243" i="5"/>
  <c r="V243" i="5"/>
  <c r="X243" i="5"/>
  <c r="N244" i="5"/>
  <c r="T244" i="5" s="1"/>
  <c r="O244" i="5"/>
  <c r="P244" i="5"/>
  <c r="R244" i="5"/>
  <c r="S244" i="5"/>
  <c r="U244" i="5"/>
  <c r="V244" i="5"/>
  <c r="X244" i="5"/>
  <c r="N245" i="5"/>
  <c r="Q245" i="5" s="1"/>
  <c r="O245" i="5"/>
  <c r="P245" i="5"/>
  <c r="W245" i="5" s="1"/>
  <c r="R245" i="5"/>
  <c r="S245" i="5"/>
  <c r="U245" i="5"/>
  <c r="V245" i="5"/>
  <c r="X245" i="5"/>
  <c r="N246" i="5"/>
  <c r="Q246" i="5" s="1"/>
  <c r="O246" i="5"/>
  <c r="P246" i="5"/>
  <c r="W246" i="5" s="1"/>
  <c r="R246" i="5"/>
  <c r="S246" i="5"/>
  <c r="U246" i="5"/>
  <c r="V246" i="5"/>
  <c r="X246" i="5"/>
  <c r="N247" i="5"/>
  <c r="T247" i="5" s="1"/>
  <c r="O247" i="5"/>
  <c r="P247" i="5"/>
  <c r="R247" i="5"/>
  <c r="S247" i="5"/>
  <c r="U247" i="5"/>
  <c r="V247" i="5"/>
  <c r="X247" i="5"/>
  <c r="N248" i="5"/>
  <c r="Q248" i="5" s="1"/>
  <c r="O248" i="5"/>
  <c r="P248" i="5"/>
  <c r="R248" i="5"/>
  <c r="S248" i="5"/>
  <c r="U248" i="5"/>
  <c r="V248" i="5"/>
  <c r="X248" i="5"/>
  <c r="N249" i="5"/>
  <c r="T249" i="5" s="1"/>
  <c r="O249" i="5"/>
  <c r="P249" i="5"/>
  <c r="W249" i="5" s="1"/>
  <c r="R249" i="5"/>
  <c r="S249" i="5"/>
  <c r="U249" i="5"/>
  <c r="V249" i="5"/>
  <c r="X249" i="5"/>
  <c r="N250" i="5"/>
  <c r="Q250" i="5" s="1"/>
  <c r="O250" i="5"/>
  <c r="P250" i="5"/>
  <c r="R250" i="5"/>
  <c r="S250" i="5"/>
  <c r="U250" i="5"/>
  <c r="V250" i="5"/>
  <c r="X250" i="5"/>
  <c r="N251" i="5"/>
  <c r="Q251" i="5" s="1"/>
  <c r="O251" i="5"/>
  <c r="P251" i="5"/>
  <c r="R251" i="5"/>
  <c r="S251" i="5"/>
  <c r="U251" i="5"/>
  <c r="V251" i="5"/>
  <c r="X251" i="5"/>
  <c r="N252" i="5"/>
  <c r="T252" i="5" s="1"/>
  <c r="O252" i="5"/>
  <c r="P252" i="5"/>
  <c r="R252" i="5"/>
  <c r="S252" i="5"/>
  <c r="U252" i="5"/>
  <c r="V252" i="5"/>
  <c r="X252" i="5"/>
  <c r="N253" i="5"/>
  <c r="Q253" i="5" s="1"/>
  <c r="O253" i="5"/>
  <c r="P253" i="5"/>
  <c r="W253" i="5" s="1"/>
  <c r="R253" i="5"/>
  <c r="S253" i="5"/>
  <c r="U253" i="5"/>
  <c r="V253" i="5"/>
  <c r="X253" i="5"/>
  <c r="N254" i="5"/>
  <c r="Q254" i="5" s="1"/>
  <c r="O254" i="5"/>
  <c r="P254" i="5"/>
  <c r="R254" i="5"/>
  <c r="S254" i="5"/>
  <c r="U254" i="5"/>
  <c r="V254" i="5"/>
  <c r="X254" i="5"/>
  <c r="N255" i="5"/>
  <c r="Q255" i="5" s="1"/>
  <c r="O255" i="5"/>
  <c r="P255" i="5"/>
  <c r="R255" i="5"/>
  <c r="S255" i="5"/>
  <c r="T255" i="5"/>
  <c r="U255" i="5"/>
  <c r="V255" i="5"/>
  <c r="X255" i="5"/>
  <c r="N256" i="5"/>
  <c r="Q256" i="5" s="1"/>
  <c r="O256" i="5"/>
  <c r="P256" i="5"/>
  <c r="R256" i="5"/>
  <c r="S256" i="5"/>
  <c r="T256" i="5"/>
  <c r="U256" i="5"/>
  <c r="V256" i="5"/>
  <c r="X256" i="5"/>
  <c r="N257" i="5"/>
  <c r="Q257" i="5" s="1"/>
  <c r="O257" i="5"/>
  <c r="P257" i="5"/>
  <c r="R257" i="5"/>
  <c r="S257" i="5"/>
  <c r="U257" i="5"/>
  <c r="V257" i="5"/>
  <c r="X257" i="5"/>
  <c r="N258" i="5"/>
  <c r="O258" i="5"/>
  <c r="P258" i="5"/>
  <c r="W258" i="5" s="1"/>
  <c r="R258" i="5"/>
  <c r="S258" i="5"/>
  <c r="U258" i="5"/>
  <c r="V258" i="5"/>
  <c r="X258" i="5"/>
  <c r="N259" i="5"/>
  <c r="Q259" i="5" s="1"/>
  <c r="O259" i="5"/>
  <c r="P259" i="5"/>
  <c r="W259" i="5" s="1"/>
  <c r="R259" i="5"/>
  <c r="S259" i="5"/>
  <c r="U259" i="5"/>
  <c r="V259" i="5"/>
  <c r="X259" i="5"/>
  <c r="N260" i="5"/>
  <c r="T260" i="5" s="1"/>
  <c r="O260" i="5"/>
  <c r="P260" i="5"/>
  <c r="W260" i="5" s="1"/>
  <c r="R260" i="5"/>
  <c r="S260" i="5"/>
  <c r="U260" i="5"/>
  <c r="V260" i="5"/>
  <c r="X260" i="5"/>
  <c r="N261" i="5"/>
  <c r="Q261" i="5" s="1"/>
  <c r="O261" i="5"/>
  <c r="P261" i="5"/>
  <c r="R261" i="5"/>
  <c r="S261" i="5"/>
  <c r="U261" i="5"/>
  <c r="V261" i="5"/>
  <c r="X261" i="5"/>
  <c r="N262" i="5"/>
  <c r="Q262" i="5" s="1"/>
  <c r="O262" i="5"/>
  <c r="P262" i="5"/>
  <c r="W262" i="5" s="1"/>
  <c r="R262" i="5"/>
  <c r="S262" i="5"/>
  <c r="U262" i="5"/>
  <c r="V262" i="5"/>
  <c r="X262" i="5"/>
  <c r="N263" i="5"/>
  <c r="T263" i="5" s="1"/>
  <c r="O263" i="5"/>
  <c r="P263" i="5"/>
  <c r="W263" i="5" s="1"/>
  <c r="R263" i="5"/>
  <c r="S263" i="5"/>
  <c r="U263" i="5"/>
  <c r="V263" i="5"/>
  <c r="X263" i="5"/>
  <c r="N264" i="5"/>
  <c r="Q264" i="5" s="1"/>
  <c r="O264" i="5"/>
  <c r="P264" i="5"/>
  <c r="W264" i="5" s="1"/>
  <c r="R264" i="5"/>
  <c r="S264" i="5"/>
  <c r="U264" i="5"/>
  <c r="V264" i="5"/>
  <c r="X264" i="5"/>
  <c r="N265" i="5"/>
  <c r="T265" i="5" s="1"/>
  <c r="O265" i="5"/>
  <c r="P265" i="5"/>
  <c r="W265" i="5" s="1"/>
  <c r="R265" i="5"/>
  <c r="S265" i="5"/>
  <c r="U265" i="5"/>
  <c r="V265" i="5"/>
  <c r="X265" i="5"/>
  <c r="N266" i="5"/>
  <c r="Q266" i="5" s="1"/>
  <c r="O266" i="5"/>
  <c r="P266" i="5"/>
  <c r="R266" i="5"/>
  <c r="S266" i="5"/>
  <c r="U266" i="5"/>
  <c r="V266" i="5"/>
  <c r="X266" i="5"/>
  <c r="N267" i="5"/>
  <c r="T267" i="5" s="1"/>
  <c r="O267" i="5"/>
  <c r="P267" i="5"/>
  <c r="Q267" i="5"/>
  <c r="R267" i="5"/>
  <c r="S267" i="5"/>
  <c r="U267" i="5"/>
  <c r="V267" i="5"/>
  <c r="X267" i="5"/>
  <c r="N268" i="5"/>
  <c r="T268" i="5" s="1"/>
  <c r="O268" i="5"/>
  <c r="P268" i="5"/>
  <c r="W268" i="5" s="1"/>
  <c r="Q268" i="5"/>
  <c r="R268" i="5"/>
  <c r="S268" i="5"/>
  <c r="U268" i="5"/>
  <c r="V268" i="5"/>
  <c r="X268" i="5"/>
  <c r="N269" i="5"/>
  <c r="T269" i="5" s="1"/>
  <c r="O269" i="5"/>
  <c r="P269" i="5"/>
  <c r="R269" i="5"/>
  <c r="S269" i="5"/>
  <c r="U269" i="5"/>
  <c r="V269" i="5"/>
  <c r="X269" i="5"/>
  <c r="N270" i="5"/>
  <c r="T270" i="5" s="1"/>
  <c r="O270" i="5"/>
  <c r="P270" i="5"/>
  <c r="R270" i="5"/>
  <c r="S270" i="5"/>
  <c r="U270" i="5"/>
  <c r="V270" i="5"/>
  <c r="X270" i="5"/>
  <c r="N271" i="5"/>
  <c r="Q271" i="5" s="1"/>
  <c r="O271" i="5"/>
  <c r="P271" i="5"/>
  <c r="R271" i="5"/>
  <c r="S271" i="5"/>
  <c r="U271" i="5"/>
  <c r="V271" i="5"/>
  <c r="X271" i="5"/>
  <c r="N272" i="5"/>
  <c r="Q272" i="5" s="1"/>
  <c r="O272" i="5"/>
  <c r="P272" i="5"/>
  <c r="R272" i="5"/>
  <c r="S272" i="5"/>
  <c r="U272" i="5"/>
  <c r="V272" i="5"/>
  <c r="X272" i="5"/>
  <c r="N273" i="5"/>
  <c r="Q273" i="5" s="1"/>
  <c r="O273" i="5"/>
  <c r="P273" i="5"/>
  <c r="R273" i="5"/>
  <c r="S273" i="5"/>
  <c r="U273" i="5"/>
  <c r="V273" i="5"/>
  <c r="X273" i="5"/>
  <c r="N274" i="5"/>
  <c r="Q274" i="5" s="1"/>
  <c r="O274" i="5"/>
  <c r="P274" i="5"/>
  <c r="W274" i="5" s="1"/>
  <c r="R274" i="5"/>
  <c r="S274" i="5"/>
  <c r="U274" i="5"/>
  <c r="V274" i="5"/>
  <c r="X274" i="5"/>
  <c r="N275" i="5"/>
  <c r="T275" i="5" s="1"/>
  <c r="O275" i="5"/>
  <c r="P275" i="5"/>
  <c r="W275" i="5" s="1"/>
  <c r="R275" i="5"/>
  <c r="S275" i="5"/>
  <c r="U275" i="5"/>
  <c r="V275" i="5"/>
  <c r="X275" i="5"/>
  <c r="N276" i="5"/>
  <c r="Q276" i="5" s="1"/>
  <c r="O276" i="5"/>
  <c r="P276" i="5"/>
  <c r="W276" i="5" s="1"/>
  <c r="R276" i="5"/>
  <c r="S276" i="5"/>
  <c r="U276" i="5"/>
  <c r="V276" i="5"/>
  <c r="X276" i="5"/>
  <c r="N277" i="5"/>
  <c r="O277" i="5"/>
  <c r="P277" i="5"/>
  <c r="W277" i="5" s="1"/>
  <c r="R277" i="5"/>
  <c r="S277" i="5"/>
  <c r="U277" i="5"/>
  <c r="V277" i="5"/>
  <c r="X277" i="5"/>
  <c r="N278" i="5"/>
  <c r="O278" i="5"/>
  <c r="P278" i="5"/>
  <c r="R278" i="5"/>
  <c r="S278" i="5"/>
  <c r="U278" i="5"/>
  <c r="V278" i="5"/>
  <c r="X278" i="5"/>
  <c r="N279" i="5"/>
  <c r="Q279" i="5" s="1"/>
  <c r="O279" i="5"/>
  <c r="P279" i="5"/>
  <c r="W279" i="5" s="1"/>
  <c r="R279" i="5"/>
  <c r="S279" i="5"/>
  <c r="T279" i="5"/>
  <c r="U279" i="5"/>
  <c r="V279" i="5"/>
  <c r="X279" i="5"/>
  <c r="N280" i="5"/>
  <c r="T280" i="5" s="1"/>
  <c r="O280" i="5"/>
  <c r="P280" i="5"/>
  <c r="R280" i="5"/>
  <c r="S280" i="5"/>
  <c r="U280" i="5"/>
  <c r="V280" i="5"/>
  <c r="X280" i="5"/>
  <c r="N281" i="5"/>
  <c r="T281" i="5" s="1"/>
  <c r="O281" i="5"/>
  <c r="P281" i="5"/>
  <c r="Q281" i="5"/>
  <c r="R281" i="5"/>
  <c r="S281" i="5"/>
  <c r="U281" i="5"/>
  <c r="V281" i="5"/>
  <c r="X281" i="5"/>
  <c r="N282" i="5"/>
  <c r="Q282" i="5" s="1"/>
  <c r="O282" i="5"/>
  <c r="P282" i="5"/>
  <c r="R282" i="5"/>
  <c r="S282" i="5"/>
  <c r="U282" i="5"/>
  <c r="V282" i="5"/>
  <c r="X282" i="5"/>
  <c r="N283" i="5"/>
  <c r="T283" i="5" s="1"/>
  <c r="O283" i="5"/>
  <c r="P283" i="5"/>
  <c r="R283" i="5"/>
  <c r="S283" i="5"/>
  <c r="U283" i="5"/>
  <c r="V283" i="5"/>
  <c r="X283" i="5"/>
  <c r="N284" i="5"/>
  <c r="Q284" i="5" s="1"/>
  <c r="O284" i="5"/>
  <c r="P284" i="5"/>
  <c r="R284" i="5"/>
  <c r="S284" i="5"/>
  <c r="U284" i="5"/>
  <c r="V284" i="5"/>
  <c r="X284" i="5"/>
  <c r="N285" i="5"/>
  <c r="T285" i="5" s="1"/>
  <c r="O285" i="5"/>
  <c r="P285" i="5"/>
  <c r="Q285" i="5"/>
  <c r="R285" i="5"/>
  <c r="S285" i="5"/>
  <c r="U285" i="5"/>
  <c r="V285" i="5"/>
  <c r="X285" i="5"/>
  <c r="N286" i="5"/>
  <c r="Q286" i="5" s="1"/>
  <c r="O286" i="5"/>
  <c r="P286" i="5"/>
  <c r="R286" i="5"/>
  <c r="S286" i="5"/>
  <c r="U286" i="5"/>
  <c r="V286" i="5"/>
  <c r="X286" i="5"/>
  <c r="N287" i="5"/>
  <c r="T287" i="5" s="1"/>
  <c r="O287" i="5"/>
  <c r="P287" i="5"/>
  <c r="R287" i="5"/>
  <c r="S287" i="5"/>
  <c r="U287" i="5"/>
  <c r="V287" i="5"/>
  <c r="X287" i="5"/>
  <c r="N288" i="5"/>
  <c r="Q288" i="5" s="1"/>
  <c r="O288" i="5"/>
  <c r="P288" i="5"/>
  <c r="R288" i="5"/>
  <c r="S288" i="5"/>
  <c r="U288" i="5"/>
  <c r="V288" i="5"/>
  <c r="X288" i="5"/>
  <c r="N289" i="5"/>
  <c r="T289" i="5" s="1"/>
  <c r="O289" i="5"/>
  <c r="P289" i="5"/>
  <c r="R289" i="5"/>
  <c r="S289" i="5"/>
  <c r="U289" i="5"/>
  <c r="V289" i="5"/>
  <c r="X289" i="5"/>
  <c r="N290" i="5"/>
  <c r="Q290" i="5" s="1"/>
  <c r="O290" i="5"/>
  <c r="P290" i="5"/>
  <c r="R290" i="5"/>
  <c r="S290" i="5"/>
  <c r="U290" i="5"/>
  <c r="V290" i="5"/>
  <c r="X290" i="5"/>
  <c r="N291" i="5"/>
  <c r="Q291" i="5" s="1"/>
  <c r="O291" i="5"/>
  <c r="P291" i="5"/>
  <c r="R291" i="5"/>
  <c r="S291" i="5"/>
  <c r="U291" i="5"/>
  <c r="V291" i="5"/>
  <c r="X291" i="5"/>
  <c r="N292" i="5"/>
  <c r="T292" i="5" s="1"/>
  <c r="O292" i="5"/>
  <c r="P292" i="5"/>
  <c r="R292" i="5"/>
  <c r="S292" i="5"/>
  <c r="U292" i="5"/>
  <c r="V292" i="5"/>
  <c r="X292" i="5"/>
  <c r="N293" i="5"/>
  <c r="Q293" i="5" s="1"/>
  <c r="O293" i="5"/>
  <c r="P293" i="5"/>
  <c r="R293" i="5"/>
  <c r="S293" i="5"/>
  <c r="U293" i="5"/>
  <c r="V293" i="5"/>
  <c r="X293" i="5"/>
  <c r="N294" i="5"/>
  <c r="Q294" i="5" s="1"/>
  <c r="O294" i="5"/>
  <c r="P294" i="5"/>
  <c r="R294" i="5"/>
  <c r="S294" i="5"/>
  <c r="U294" i="5"/>
  <c r="V294" i="5"/>
  <c r="X294" i="5"/>
  <c r="N295" i="5"/>
  <c r="T295" i="5" s="1"/>
  <c r="O295" i="5"/>
  <c r="P295" i="5"/>
  <c r="W295" i="5" s="1"/>
  <c r="R295" i="5"/>
  <c r="S295" i="5"/>
  <c r="U295" i="5"/>
  <c r="V295" i="5"/>
  <c r="X295" i="5"/>
  <c r="N296" i="5"/>
  <c r="Q296" i="5" s="1"/>
  <c r="O296" i="5"/>
  <c r="P296" i="5"/>
  <c r="W296" i="5" s="1"/>
  <c r="R296" i="5"/>
  <c r="S296" i="5"/>
  <c r="U296" i="5"/>
  <c r="V296" i="5"/>
  <c r="X296" i="5"/>
  <c r="N297" i="5"/>
  <c r="O297" i="5"/>
  <c r="P297" i="5"/>
  <c r="R297" i="5"/>
  <c r="S297" i="5"/>
  <c r="U297" i="5"/>
  <c r="V297" i="5"/>
  <c r="X297" i="5"/>
  <c r="N298" i="5"/>
  <c r="T298" i="5" s="1"/>
  <c r="O298" i="5"/>
  <c r="P298" i="5"/>
  <c r="W298" i="5" s="1"/>
  <c r="R298" i="5"/>
  <c r="S298" i="5"/>
  <c r="U298" i="5"/>
  <c r="V298" i="5"/>
  <c r="X298" i="5"/>
  <c r="N299" i="5"/>
  <c r="Q299" i="5" s="1"/>
  <c r="O299" i="5"/>
  <c r="P299" i="5"/>
  <c r="W299" i="5" s="1"/>
  <c r="R299" i="5"/>
  <c r="S299" i="5"/>
  <c r="T299" i="5"/>
  <c r="U299" i="5"/>
  <c r="V299" i="5"/>
  <c r="X299" i="5"/>
  <c r="N300" i="5"/>
  <c r="T300" i="5" s="1"/>
  <c r="O300" i="5"/>
  <c r="P300" i="5"/>
  <c r="R300" i="5"/>
  <c r="S300" i="5"/>
  <c r="U300" i="5"/>
  <c r="V300" i="5"/>
  <c r="X300" i="5"/>
  <c r="N301" i="5"/>
  <c r="Q301" i="5" s="1"/>
  <c r="O301" i="5"/>
  <c r="P301" i="5"/>
  <c r="R301" i="5"/>
  <c r="S301" i="5"/>
  <c r="U301" i="5"/>
  <c r="V301" i="5"/>
  <c r="X301" i="5"/>
  <c r="N302" i="5"/>
  <c r="Q302" i="5" s="1"/>
  <c r="O302" i="5"/>
  <c r="P302" i="5"/>
  <c r="R302" i="5"/>
  <c r="S302" i="5"/>
  <c r="U302" i="5"/>
  <c r="V302" i="5"/>
  <c r="X302" i="5"/>
  <c r="N303" i="5"/>
  <c r="Q303" i="5" s="1"/>
  <c r="O303" i="5"/>
  <c r="P303" i="5"/>
  <c r="R303" i="5"/>
  <c r="S303" i="5"/>
  <c r="U303" i="5"/>
  <c r="V303" i="5"/>
  <c r="X303" i="5"/>
  <c r="N304" i="5"/>
  <c r="Q304" i="5" s="1"/>
  <c r="O304" i="5"/>
  <c r="P304" i="5"/>
  <c r="R304" i="5"/>
  <c r="S304" i="5"/>
  <c r="U304" i="5"/>
  <c r="V304" i="5"/>
  <c r="X304" i="5"/>
  <c r="N305" i="5"/>
  <c r="Q305" i="5" s="1"/>
  <c r="O305" i="5"/>
  <c r="P305" i="5"/>
  <c r="R305" i="5"/>
  <c r="S305" i="5"/>
  <c r="U305" i="5"/>
  <c r="V305" i="5"/>
  <c r="X305" i="5"/>
  <c r="N306" i="5"/>
  <c r="Q306" i="5" s="1"/>
  <c r="O306" i="5"/>
  <c r="P306" i="5"/>
  <c r="W306" i="5" s="1"/>
  <c r="R306" i="5"/>
  <c r="S306" i="5"/>
  <c r="U306" i="5"/>
  <c r="V306" i="5"/>
  <c r="X306" i="5"/>
  <c r="N307" i="5"/>
  <c r="T307" i="5" s="1"/>
  <c r="O307" i="5"/>
  <c r="P307" i="5"/>
  <c r="W307" i="5" s="1"/>
  <c r="R307" i="5"/>
  <c r="S307" i="5"/>
  <c r="U307" i="5"/>
  <c r="V307" i="5"/>
  <c r="X307" i="5"/>
  <c r="N308" i="5"/>
  <c r="Q308" i="5" s="1"/>
  <c r="O308" i="5"/>
  <c r="P308" i="5"/>
  <c r="W308" i="5" s="1"/>
  <c r="R308" i="5"/>
  <c r="S308" i="5"/>
  <c r="U308" i="5"/>
  <c r="V308" i="5"/>
  <c r="X308" i="5"/>
  <c r="N309" i="5"/>
  <c r="T309" i="5" s="1"/>
  <c r="O309" i="5"/>
  <c r="P309" i="5"/>
  <c r="W309" i="5" s="1"/>
  <c r="Q309" i="5"/>
  <c r="R309" i="5"/>
  <c r="S309" i="5"/>
  <c r="U309" i="5"/>
  <c r="V309" i="5"/>
  <c r="X309" i="5"/>
  <c r="N310" i="5"/>
  <c r="Q310" i="5" s="1"/>
  <c r="O310" i="5"/>
  <c r="P310" i="5"/>
  <c r="R310" i="5"/>
  <c r="S310" i="5"/>
  <c r="T310" i="5"/>
  <c r="U310" i="5"/>
  <c r="V310" i="5"/>
  <c r="X310" i="5"/>
  <c r="N311" i="5"/>
  <c r="Q311" i="5" s="1"/>
  <c r="O311" i="5"/>
  <c r="P311" i="5"/>
  <c r="R311" i="5"/>
  <c r="S311" i="5"/>
  <c r="U311" i="5"/>
  <c r="V311" i="5"/>
  <c r="X311" i="5"/>
  <c r="N312" i="5"/>
  <c r="T312" i="5" s="1"/>
  <c r="O312" i="5"/>
  <c r="P312" i="5"/>
  <c r="R312" i="5"/>
  <c r="S312" i="5"/>
  <c r="U312" i="5"/>
  <c r="V312" i="5"/>
  <c r="X312" i="5"/>
  <c r="N2" i="5"/>
  <c r="Q2" i="5" s="1"/>
  <c r="O2" i="5"/>
  <c r="P2" i="5"/>
  <c r="W2" i="5" s="1"/>
  <c r="R2" i="5"/>
  <c r="S2" i="5"/>
  <c r="U2" i="5"/>
  <c r="V2" i="5"/>
  <c r="X2" i="5"/>
  <c r="X3" i="5"/>
  <c r="V3" i="5"/>
  <c r="U3" i="5"/>
  <c r="S3" i="5"/>
  <c r="R3" i="5"/>
  <c r="P3" i="5"/>
  <c r="O3" i="5"/>
  <c r="N3" i="5"/>
  <c r="Q3" i="5" s="1"/>
  <c r="T1555" i="5" l="1"/>
  <c r="T1547" i="5"/>
  <c r="T1539" i="5"/>
  <c r="T1531" i="5"/>
  <c r="T1523" i="5"/>
  <c r="T1515" i="5"/>
  <c r="T1507" i="5"/>
  <c r="T1499" i="5"/>
  <c r="T1491" i="5"/>
  <c r="T1483" i="5"/>
  <c r="T1475" i="5"/>
  <c r="T1467" i="5"/>
  <c r="T1459" i="5"/>
  <c r="T1451" i="5"/>
  <c r="T1443" i="5"/>
  <c r="T1435" i="5"/>
  <c r="T1427" i="5"/>
  <c r="T1419" i="5"/>
  <c r="T1552" i="5"/>
  <c r="T1544" i="5"/>
  <c r="T1536" i="5"/>
  <c r="T1528" i="5"/>
  <c r="T1520" i="5"/>
  <c r="T1512" i="5"/>
  <c r="T1504" i="5"/>
  <c r="T1496" i="5"/>
  <c r="T1488" i="5"/>
  <c r="T1480" i="5"/>
  <c r="T1472" i="5"/>
  <c r="T1464" i="5"/>
  <c r="T1456" i="5"/>
  <c r="T1448" i="5"/>
  <c r="T1440" i="5"/>
  <c r="T1432" i="5"/>
  <c r="T1424" i="5"/>
  <c r="T1416" i="5"/>
  <c r="N1113" i="2"/>
  <c r="N1110" i="2"/>
  <c r="N1111" i="2"/>
  <c r="W305" i="5"/>
  <c r="W303" i="5"/>
  <c r="W302" i="5"/>
  <c r="W301" i="5"/>
  <c r="Q300" i="5"/>
  <c r="T296" i="5"/>
  <c r="W285" i="5"/>
  <c r="Q283" i="5"/>
  <c r="W267" i="5"/>
  <c r="Q265" i="5"/>
  <c r="W234" i="5"/>
  <c r="W232" i="5"/>
  <c r="W231" i="5"/>
  <c r="Q229" i="5"/>
  <c r="W205" i="5"/>
  <c r="W203" i="5"/>
  <c r="Q172" i="5"/>
  <c r="T172" i="5"/>
  <c r="W300" i="5"/>
  <c r="W283" i="5"/>
  <c r="T276" i="5"/>
  <c r="T254" i="5"/>
  <c r="W229" i="5"/>
  <c r="W228" i="5"/>
  <c r="W199" i="5"/>
  <c r="Q198" i="5"/>
  <c r="Q130" i="5"/>
  <c r="T130" i="5"/>
  <c r="Q99" i="5"/>
  <c r="T99" i="5"/>
  <c r="W281" i="5"/>
  <c r="W280" i="5"/>
  <c r="W261" i="5"/>
  <c r="W256" i="5"/>
  <c r="T215" i="5"/>
  <c r="W198" i="5"/>
  <c r="T184" i="5"/>
  <c r="T112" i="5"/>
  <c r="T100" i="5"/>
  <c r="Q100" i="5"/>
  <c r="T243" i="5"/>
  <c r="W227" i="5"/>
  <c r="W226" i="5"/>
  <c r="W225" i="5"/>
  <c r="W222" i="5"/>
  <c r="W220" i="5"/>
  <c r="W218" i="5"/>
  <c r="W217" i="5"/>
  <c r="Q216" i="5"/>
  <c r="W197" i="5"/>
  <c r="W196" i="5"/>
  <c r="W192" i="5"/>
  <c r="W191" i="5"/>
  <c r="W190" i="5"/>
  <c r="W189" i="5"/>
  <c r="Q188" i="5"/>
  <c r="T3" i="5"/>
  <c r="Q289" i="5"/>
  <c r="Q270" i="5"/>
  <c r="Q244" i="5"/>
  <c r="T239" i="5"/>
  <c r="T148" i="5"/>
  <c r="Q148" i="5"/>
  <c r="Q145" i="5"/>
  <c r="T145" i="5"/>
  <c r="Q144" i="5"/>
  <c r="T144" i="5"/>
  <c r="T137" i="5"/>
  <c r="Q312" i="5"/>
  <c r="W312" i="5"/>
  <c r="W311" i="5"/>
  <c r="T305" i="5"/>
  <c r="W289" i="5"/>
  <c r="Q287" i="5"/>
  <c r="W270" i="5"/>
  <c r="Q269" i="5"/>
  <c r="W184" i="5"/>
  <c r="W183" i="5"/>
  <c r="W182" i="5"/>
  <c r="W179" i="5"/>
  <c r="W177" i="5"/>
  <c r="W176" i="5"/>
  <c r="W175" i="5"/>
  <c r="W173" i="5"/>
  <c r="Q170" i="5"/>
  <c r="W310" i="5"/>
  <c r="W287" i="5"/>
  <c r="W286" i="5"/>
  <c r="W269" i="5"/>
  <c r="W241" i="5"/>
  <c r="W169" i="5"/>
  <c r="W168" i="5"/>
  <c r="W166" i="5"/>
  <c r="T157" i="5"/>
  <c r="W98" i="5"/>
  <c r="Q4" i="5"/>
  <c r="W357" i="5"/>
  <c r="W321" i="5"/>
  <c r="Q318" i="5"/>
  <c r="W391" i="5"/>
  <c r="T374" i="5"/>
  <c r="T365" i="5"/>
  <c r="W697" i="5"/>
  <c r="Q676" i="5"/>
  <c r="T675" i="5"/>
  <c r="W655" i="5"/>
  <c r="T622" i="5"/>
  <c r="Q599" i="5"/>
  <c r="T594" i="5"/>
  <c r="T582" i="5"/>
  <c r="T564" i="5"/>
  <c r="T552" i="5"/>
  <c r="W542" i="5"/>
  <c r="T535" i="5"/>
  <c r="T523" i="5"/>
  <c r="W517" i="5"/>
  <c r="W515" i="5"/>
  <c r="Q805" i="5"/>
  <c r="W794" i="5"/>
  <c r="T791" i="5"/>
  <c r="Q750" i="5"/>
  <c r="Q733" i="5"/>
  <c r="T729" i="5"/>
  <c r="W938" i="5"/>
  <c r="T933" i="5"/>
  <c r="W919" i="5"/>
  <c r="W917" i="5"/>
  <c r="Q916" i="5"/>
  <c r="W901" i="5"/>
  <c r="T893" i="5"/>
  <c r="Q872" i="5"/>
  <c r="W1245" i="5"/>
  <c r="T1229" i="5"/>
  <c r="Q1180" i="5"/>
  <c r="T1180" i="5"/>
  <c r="W1147" i="5"/>
  <c r="Q1098" i="5"/>
  <c r="T1098" i="5"/>
  <c r="T1078" i="5"/>
  <c r="Q1078" i="5"/>
  <c r="W1067" i="5"/>
  <c r="W1065" i="5"/>
  <c r="T1046" i="5"/>
  <c r="Q1046" i="5"/>
  <c r="Q994" i="5"/>
  <c r="T994" i="5"/>
  <c r="W992" i="5"/>
  <c r="Q971" i="5"/>
  <c r="T971" i="5"/>
  <c r="Q969" i="5"/>
  <c r="T969" i="5"/>
  <c r="W248" i="5"/>
  <c r="W244" i="5"/>
  <c r="W139" i="5"/>
  <c r="W113" i="5"/>
  <c r="T350" i="5"/>
  <c r="W315" i="5"/>
  <c r="Q314" i="5"/>
  <c r="W478" i="5"/>
  <c r="W466" i="5"/>
  <c r="Q457" i="5"/>
  <c r="W454" i="5"/>
  <c r="W446" i="5"/>
  <c r="W427" i="5"/>
  <c r="W418" i="5"/>
  <c r="Q409" i="5"/>
  <c r="W406" i="5"/>
  <c r="T404" i="5"/>
  <c r="W386" i="5"/>
  <c r="W383" i="5"/>
  <c r="T381" i="5"/>
  <c r="W370" i="5"/>
  <c r="W367" i="5"/>
  <c r="W361" i="5"/>
  <c r="W677" i="5"/>
  <c r="W666" i="5"/>
  <c r="Q650" i="5"/>
  <c r="T647" i="5"/>
  <c r="Q595" i="5"/>
  <c r="W584" i="5"/>
  <c r="Q565" i="5"/>
  <c r="T563" i="5"/>
  <c r="W540" i="5"/>
  <c r="Q539" i="5"/>
  <c r="W511" i="5"/>
  <c r="W510" i="5"/>
  <c r="T492" i="5"/>
  <c r="Q955" i="5"/>
  <c r="Q934" i="5"/>
  <c r="T932" i="5"/>
  <c r="Q914" i="5"/>
  <c r="W900" i="5"/>
  <c r="W899" i="5"/>
  <c r="W897" i="5"/>
  <c r="W870" i="5"/>
  <c r="T863" i="5"/>
  <c r="W856" i="5"/>
  <c r="W855" i="5"/>
  <c r="T852" i="5"/>
  <c r="W1244" i="5"/>
  <c r="T1215" i="5"/>
  <c r="Q1215" i="5"/>
  <c r="T1214" i="5"/>
  <c r="Q1214" i="5"/>
  <c r="T1175" i="5"/>
  <c r="Q1175" i="5"/>
  <c r="Q1124" i="5"/>
  <c r="T1124" i="5"/>
  <c r="W1036" i="5"/>
  <c r="W151" i="5"/>
  <c r="W137" i="5"/>
  <c r="W136" i="5"/>
  <c r="W135" i="5"/>
  <c r="W134" i="5"/>
  <c r="W133" i="5"/>
  <c r="W132" i="5"/>
  <c r="W112" i="5"/>
  <c r="W109" i="5"/>
  <c r="W108" i="5"/>
  <c r="W107" i="5"/>
  <c r="W106" i="5"/>
  <c r="Q103" i="5"/>
  <c r="W85" i="5"/>
  <c r="W84" i="5"/>
  <c r="W83" i="5"/>
  <c r="W82" i="5"/>
  <c r="Q81" i="5"/>
  <c r="T76" i="5"/>
  <c r="W63" i="5"/>
  <c r="W62" i="5"/>
  <c r="W61" i="5"/>
  <c r="W60" i="5"/>
  <c r="W58" i="5"/>
  <c r="W57" i="5"/>
  <c r="W56" i="5"/>
  <c r="W50" i="5"/>
  <c r="Q47" i="5"/>
  <c r="T39" i="5"/>
  <c r="T14" i="5"/>
  <c r="Q352" i="5"/>
  <c r="Q329" i="5"/>
  <c r="T325" i="5"/>
  <c r="T438" i="5"/>
  <c r="Q437" i="5"/>
  <c r="Q434" i="5"/>
  <c r="W409" i="5"/>
  <c r="Q395" i="5"/>
  <c r="W392" i="5"/>
  <c r="T390" i="5"/>
  <c r="W692" i="5"/>
  <c r="Q687" i="5"/>
  <c r="Q662" i="5"/>
  <c r="Q648" i="5"/>
  <c r="W639" i="5"/>
  <c r="W638" i="5"/>
  <c r="Q636" i="5"/>
  <c r="W625" i="5"/>
  <c r="T607" i="5"/>
  <c r="T577" i="5"/>
  <c r="T562" i="5"/>
  <c r="W553" i="5"/>
  <c r="W539" i="5"/>
  <c r="W536" i="5"/>
  <c r="W508" i="5"/>
  <c r="Q505" i="5"/>
  <c r="T504" i="5"/>
  <c r="W496" i="5"/>
  <c r="Q837" i="5"/>
  <c r="W822" i="5"/>
  <c r="Q818" i="5"/>
  <c r="T799" i="5"/>
  <c r="T740" i="5"/>
  <c r="Q901" i="5"/>
  <c r="T901" i="5"/>
  <c r="T862" i="5"/>
  <c r="T840" i="5"/>
  <c r="Q840" i="5"/>
  <c r="T1246" i="5"/>
  <c r="Q1246" i="5"/>
  <c r="W1205" i="5"/>
  <c r="Q1149" i="5"/>
  <c r="T1149" i="5"/>
  <c r="W1112" i="5"/>
  <c r="Q1069" i="5"/>
  <c r="T1069" i="5"/>
  <c r="W980" i="5"/>
  <c r="W146" i="5"/>
  <c r="W101" i="5"/>
  <c r="Q78" i="5"/>
  <c r="W43" i="5"/>
  <c r="W42" i="5"/>
  <c r="W41" i="5"/>
  <c r="Q40" i="5"/>
  <c r="W27" i="5"/>
  <c r="W26" i="5"/>
  <c r="W24" i="5"/>
  <c r="W21" i="5"/>
  <c r="Q18" i="5"/>
  <c r="W352" i="5"/>
  <c r="W351" i="5"/>
  <c r="W328" i="5"/>
  <c r="Q327" i="5"/>
  <c r="W475" i="5"/>
  <c r="W464" i="5"/>
  <c r="W461" i="5"/>
  <c r="Q458" i="5"/>
  <c r="W440" i="5"/>
  <c r="W437" i="5"/>
  <c r="W434" i="5"/>
  <c r="W422" i="5"/>
  <c r="W416" i="5"/>
  <c r="W395" i="5"/>
  <c r="W377" i="5"/>
  <c r="W712" i="5"/>
  <c r="Q711" i="5"/>
  <c r="Q701" i="5"/>
  <c r="W687" i="5"/>
  <c r="W686" i="5"/>
  <c r="W685" i="5"/>
  <c r="W648" i="5"/>
  <c r="Q635" i="5"/>
  <c r="W611" i="5"/>
  <c r="Q610" i="5"/>
  <c r="W594" i="5"/>
  <c r="Q579" i="5"/>
  <c r="W564" i="5"/>
  <c r="W552" i="5"/>
  <c r="W551" i="5"/>
  <c r="W505" i="5"/>
  <c r="W493" i="5"/>
  <c r="Q836" i="5"/>
  <c r="T827" i="5"/>
  <c r="Q827" i="5"/>
  <c r="W818" i="5"/>
  <c r="W804" i="5"/>
  <c r="W803" i="5"/>
  <c r="Q802" i="5"/>
  <c r="W769" i="5"/>
  <c r="W768" i="5"/>
  <c r="Q764" i="5"/>
  <c r="W730" i="5"/>
  <c r="W729" i="5"/>
  <c r="T956" i="5"/>
  <c r="Q956" i="5"/>
  <c r="W953" i="5"/>
  <c r="W952" i="5"/>
  <c r="W951" i="5"/>
  <c r="W946" i="5"/>
  <c r="W945" i="5"/>
  <c r="W944" i="5"/>
  <c r="W934" i="5"/>
  <c r="W913" i="5"/>
  <c r="W894" i="5"/>
  <c r="W1229" i="5"/>
  <c r="W1228" i="5"/>
  <c r="W1227" i="5"/>
  <c r="W1226" i="5"/>
  <c r="W1204" i="5"/>
  <c r="Q1141" i="5"/>
  <c r="T1141" i="5"/>
  <c r="T1115" i="5"/>
  <c r="Q1115" i="5"/>
  <c r="Q1114" i="5"/>
  <c r="T1114" i="5"/>
  <c r="Q1040" i="5"/>
  <c r="T1040" i="5"/>
  <c r="Q657" i="5"/>
  <c r="Q621" i="5"/>
  <c r="Q590" i="5"/>
  <c r="Q519" i="5"/>
  <c r="Q833" i="5"/>
  <c r="Q821" i="5"/>
  <c r="T821" i="5"/>
  <c r="Q813" i="5"/>
  <c r="Q758" i="5"/>
  <c r="Q954" i="5"/>
  <c r="T954" i="5"/>
  <c r="Q910" i="5"/>
  <c r="Q885" i="5"/>
  <c r="T1231" i="5"/>
  <c r="Q1231" i="5"/>
  <c r="Q1224" i="5"/>
  <c r="T1206" i="5"/>
  <c r="Q1206" i="5"/>
  <c r="Q1138" i="5"/>
  <c r="T1138" i="5"/>
  <c r="T1137" i="5"/>
  <c r="Q1137" i="5"/>
  <c r="Q1058" i="5"/>
  <c r="T1058" i="5"/>
  <c r="T1057" i="5"/>
  <c r="Q1057" i="5"/>
  <c r="Q982" i="5"/>
  <c r="T982" i="5"/>
  <c r="Q981" i="5"/>
  <c r="T981" i="5"/>
  <c r="W99" i="5"/>
  <c r="W75" i="5"/>
  <c r="W18" i="5"/>
  <c r="W350" i="5"/>
  <c r="W349" i="5"/>
  <c r="T339" i="5"/>
  <c r="W325" i="5"/>
  <c r="T319" i="5"/>
  <c r="W476" i="5"/>
  <c r="W444" i="5"/>
  <c r="W435" i="5"/>
  <c r="W423" i="5"/>
  <c r="W396" i="5"/>
  <c r="W366" i="5"/>
  <c r="W721" i="5"/>
  <c r="W683" i="5"/>
  <c r="W646" i="5"/>
  <c r="W606" i="5"/>
  <c r="W590" i="5"/>
  <c r="W589" i="5"/>
  <c r="T568" i="5"/>
  <c r="W563" i="5"/>
  <c r="W548" i="5"/>
  <c r="W519" i="5"/>
  <c r="W518" i="5"/>
  <c r="W503" i="5"/>
  <c r="W833" i="5"/>
  <c r="W798" i="5"/>
  <c r="W786" i="5"/>
  <c r="W758" i="5"/>
  <c r="W739" i="5"/>
  <c r="W738" i="5"/>
  <c r="T734" i="5"/>
  <c r="W726" i="5"/>
  <c r="T723" i="5"/>
  <c r="W912" i="5"/>
  <c r="T902" i="5"/>
  <c r="W885" i="5"/>
  <c r="W883" i="5"/>
  <c r="W862" i="5"/>
  <c r="T853" i="5"/>
  <c r="Q853" i="5"/>
  <c r="W1192" i="5"/>
  <c r="W1189" i="5"/>
  <c r="W1188" i="5"/>
  <c r="W1185" i="5"/>
  <c r="W1155" i="5"/>
  <c r="Q1154" i="5"/>
  <c r="Q1089" i="5"/>
  <c r="T1089" i="5"/>
  <c r="Q1025" i="5"/>
  <c r="T1025" i="5"/>
  <c r="W1012" i="5"/>
  <c r="W9" i="5"/>
  <c r="T891" i="5"/>
  <c r="Q891" i="5"/>
  <c r="Q1194" i="5"/>
  <c r="T1194" i="5"/>
  <c r="T1193" i="5"/>
  <c r="Q1193" i="5"/>
  <c r="Q1160" i="5"/>
  <c r="T1160" i="5"/>
  <c r="W710" i="5"/>
  <c r="W617" i="5"/>
  <c r="W575" i="5"/>
  <c r="T798" i="5"/>
  <c r="Q798" i="5"/>
  <c r="Q785" i="5"/>
  <c r="T785" i="5"/>
  <c r="W774" i="5"/>
  <c r="Q881" i="5"/>
  <c r="T881" i="5"/>
  <c r="T1014" i="5"/>
  <c r="Q1014" i="5"/>
  <c r="Q1013" i="5"/>
  <c r="T1013" i="5"/>
  <c r="N1106" i="2"/>
  <c r="W1351" i="5"/>
  <c r="W1349" i="5"/>
  <c r="W1320" i="5"/>
  <c r="W1319" i="5"/>
  <c r="W1307" i="5"/>
  <c r="W1306" i="5"/>
  <c r="W1299" i="5"/>
  <c r="W1298" i="5"/>
  <c r="W1281" i="5"/>
  <c r="W1262" i="5"/>
  <c r="W1253" i="5"/>
  <c r="W1251" i="5"/>
  <c r="W1250" i="5"/>
  <c r="N1117" i="2"/>
  <c r="T1165" i="5"/>
  <c r="T1116" i="5"/>
  <c r="T1100" i="5"/>
  <c r="T1082" i="5"/>
  <c r="T1051" i="5"/>
  <c r="T1041" i="5"/>
  <c r="T1029" i="5"/>
  <c r="T1009" i="5"/>
  <c r="W963" i="5"/>
  <c r="T1310" i="5"/>
  <c r="T1302" i="5"/>
  <c r="T1286" i="5"/>
  <c r="W1280" i="5"/>
  <c r="W1386" i="5"/>
  <c r="N1116" i="2"/>
  <c r="Q1413" i="5"/>
  <c r="T1412" i="5"/>
  <c r="Q1405" i="5"/>
  <c r="T1404" i="5"/>
  <c r="T1396" i="5"/>
  <c r="W486" i="5"/>
  <c r="W830" i="5"/>
  <c r="W799" i="5"/>
  <c r="W751" i="5"/>
  <c r="W750" i="5"/>
  <c r="W747" i="5"/>
  <c r="W959" i="5"/>
  <c r="W940" i="5"/>
  <c r="W932" i="5"/>
  <c r="W925" i="5"/>
  <c r="W923" i="5"/>
  <c r="W909" i="5"/>
  <c r="W908" i="5"/>
  <c r="W906" i="5"/>
  <c r="W874" i="5"/>
  <c r="W873" i="5"/>
  <c r="Q871" i="5"/>
  <c r="W859" i="5"/>
  <c r="W848" i="5"/>
  <c r="W847" i="5"/>
  <c r="Q846" i="5"/>
  <c r="W1218" i="5"/>
  <c r="Q1217" i="5"/>
  <c r="Q1198" i="5"/>
  <c r="Q1177" i="5"/>
  <c r="W1169" i="5"/>
  <c r="W1168" i="5"/>
  <c r="W1139" i="5"/>
  <c r="W1133" i="5"/>
  <c r="W1121" i="5"/>
  <c r="W1110" i="5"/>
  <c r="W1107" i="5"/>
  <c r="W1105" i="5"/>
  <c r="W1084" i="5"/>
  <c r="W1059" i="5"/>
  <c r="W1053" i="5"/>
  <c r="W1052" i="5"/>
  <c r="Q1031" i="5"/>
  <c r="T1357" i="5"/>
  <c r="W1343" i="5"/>
  <c r="T1325" i="5"/>
  <c r="W1272" i="5"/>
  <c r="T1269" i="5"/>
  <c r="T1384" i="5"/>
  <c r="T1374" i="5"/>
  <c r="T1409" i="5"/>
  <c r="T1401" i="5"/>
  <c r="T1393" i="5"/>
  <c r="W1358" i="5"/>
  <c r="T1355" i="5"/>
  <c r="W1341" i="5"/>
  <c r="W1340" i="5"/>
  <c r="T1336" i="5"/>
  <c r="W1326" i="5"/>
  <c r="T1323" i="5"/>
  <c r="T1307" i="5"/>
  <c r="W1292" i="5"/>
  <c r="W1287" i="5"/>
  <c r="T1283" i="5"/>
  <c r="T1267" i="5"/>
  <c r="W1257" i="5"/>
  <c r="T1406" i="5"/>
  <c r="T1213" i="5"/>
  <c r="T1136" i="5"/>
  <c r="W1118" i="5"/>
  <c r="W1070" i="5"/>
  <c r="T1045" i="5"/>
  <c r="T1036" i="5"/>
  <c r="W1030" i="5"/>
  <c r="T1024" i="5"/>
  <c r="W1016" i="5"/>
  <c r="T980" i="5"/>
  <c r="T1352" i="5"/>
  <c r="Q1337" i="5"/>
  <c r="T1320" i="5"/>
  <c r="T1299" i="5"/>
  <c r="T1262" i="5"/>
  <c r="W1255" i="5"/>
  <c r="T1253" i="5"/>
  <c r="W880" i="5"/>
  <c r="W879" i="5"/>
  <c r="W868" i="5"/>
  <c r="W865" i="5"/>
  <c r="W840" i="5"/>
  <c r="W1249" i="5"/>
  <c r="W1248" i="5"/>
  <c r="W1247" i="5"/>
  <c r="W1231" i="5"/>
  <c r="W1230" i="5"/>
  <c r="W1163" i="5"/>
  <c r="W1080" i="5"/>
  <c r="W1069" i="5"/>
  <c r="W1068" i="5"/>
  <c r="W1050" i="5"/>
  <c r="W1046" i="5"/>
  <c r="W1006" i="5"/>
  <c r="W982" i="5"/>
  <c r="N1112" i="2"/>
  <c r="T1365" i="5"/>
  <c r="T1333" i="5"/>
  <c r="T1318" i="5"/>
  <c r="W1310" i="5"/>
  <c r="T1280" i="5"/>
  <c r="Q1254" i="5"/>
  <c r="W1383" i="5"/>
  <c r="W1381" i="5"/>
  <c r="Q1380" i="5"/>
  <c r="W1374" i="5"/>
  <c r="W1371" i="5"/>
  <c r="W1369" i="5"/>
  <c r="W1156" i="5"/>
  <c r="W1149" i="5"/>
  <c r="W1148" i="5"/>
  <c r="W1137" i="5"/>
  <c r="W1124" i="5"/>
  <c r="W1097" i="5"/>
  <c r="T1093" i="5"/>
  <c r="T1061" i="5"/>
  <c r="W1057" i="5"/>
  <c r="T1034" i="5"/>
  <c r="W1025" i="5"/>
  <c r="T1020" i="5"/>
  <c r="T1002" i="5"/>
  <c r="W994" i="5"/>
  <c r="W969" i="5"/>
  <c r="W968" i="5"/>
  <c r="N1109" i="2"/>
  <c r="N1104" i="2"/>
  <c r="W1355" i="5"/>
  <c r="W1354" i="5"/>
  <c r="W1336" i="5"/>
  <c r="W1323" i="5"/>
  <c r="W1322" i="5"/>
  <c r="T1294" i="5"/>
  <c r="Q1281" i="5"/>
  <c r="W1267" i="5"/>
  <c r="W1266" i="5"/>
  <c r="W1264" i="5"/>
  <c r="W1263" i="5"/>
  <c r="W1380" i="5"/>
  <c r="N1115" i="2"/>
  <c r="N1114" i="2"/>
  <c r="N1100" i="2"/>
  <c r="N1108" i="2"/>
  <c r="W118" i="5"/>
  <c r="W103" i="5"/>
  <c r="W102" i="5"/>
  <c r="W81" i="5"/>
  <c r="W79" i="5"/>
  <c r="W70" i="5"/>
  <c r="W68" i="5"/>
  <c r="W48" i="5"/>
  <c r="W47" i="5"/>
  <c r="W46" i="5"/>
  <c r="W45" i="5"/>
  <c r="W44" i="5"/>
  <c r="W33" i="5"/>
  <c r="W17" i="5"/>
  <c r="W5" i="5"/>
  <c r="W343" i="5"/>
  <c r="W314" i="5"/>
  <c r="W477" i="5"/>
  <c r="W474" i="5"/>
  <c r="W471" i="5"/>
  <c r="W462" i="5"/>
  <c r="W457" i="5"/>
  <c r="W450" i="5"/>
  <c r="W425" i="5"/>
  <c r="W393" i="5"/>
  <c r="W713" i="5"/>
  <c r="Q697" i="5"/>
  <c r="T697" i="5"/>
  <c r="T696" i="5"/>
  <c r="Q696" i="5"/>
  <c r="Q617" i="5"/>
  <c r="T617" i="5"/>
  <c r="Q560" i="5"/>
  <c r="T560" i="5"/>
  <c r="W541" i="5"/>
  <c r="Q586" i="5"/>
  <c r="T586" i="5"/>
  <c r="Q527" i="5"/>
  <c r="T527" i="5"/>
  <c r="Q515" i="5"/>
  <c r="T515" i="5"/>
  <c r="Q814" i="5"/>
  <c r="T814" i="5"/>
  <c r="Q781" i="5"/>
  <c r="T781" i="5"/>
  <c r="T736" i="5"/>
  <c r="Q736" i="5"/>
  <c r="Q911" i="5"/>
  <c r="T911" i="5"/>
  <c r="W288" i="5"/>
  <c r="T274" i="5"/>
  <c r="T210" i="5"/>
  <c r="W188" i="5"/>
  <c r="W187" i="5"/>
  <c r="T183" i="5"/>
  <c r="W172" i="5"/>
  <c r="W171" i="5"/>
  <c r="T155" i="5"/>
  <c r="T143" i="5"/>
  <c r="Q138" i="5"/>
  <c r="T135" i="5"/>
  <c r="W128" i="5"/>
  <c r="T124" i="5"/>
  <c r="W115" i="5"/>
  <c r="T96" i="5"/>
  <c r="W86" i="5"/>
  <c r="W65" i="5"/>
  <c r="T56" i="5"/>
  <c r="W40" i="5"/>
  <c r="T36" i="5"/>
  <c r="W28" i="5"/>
  <c r="T25" i="5"/>
  <c r="W327" i="5"/>
  <c r="T317" i="5"/>
  <c r="T460" i="5"/>
  <c r="W458" i="5"/>
  <c r="W455" i="5"/>
  <c r="T453" i="5"/>
  <c r="Q452" i="5"/>
  <c r="T446" i="5"/>
  <c r="Q441" i="5"/>
  <c r="T435" i="5"/>
  <c r="W430" i="5"/>
  <c r="Q401" i="5"/>
  <c r="Q394" i="5"/>
  <c r="W384" i="5"/>
  <c r="Q377" i="5"/>
  <c r="T371" i="5"/>
  <c r="T364" i="5"/>
  <c r="W359" i="5"/>
  <c r="T715" i="5"/>
  <c r="Q715" i="5"/>
  <c r="Q714" i="5"/>
  <c r="T714" i="5"/>
  <c r="T713" i="5"/>
  <c r="Q713" i="5"/>
  <c r="W689" i="5"/>
  <c r="W688" i="5"/>
  <c r="Q677" i="5"/>
  <c r="T677" i="5"/>
  <c r="W664" i="5"/>
  <c r="Q567" i="5"/>
  <c r="T567" i="5"/>
  <c r="W554" i="5"/>
  <c r="T272" i="5"/>
  <c r="T261" i="5"/>
  <c r="W255" i="5"/>
  <c r="W243" i="5"/>
  <c r="W242" i="5"/>
  <c r="W240" i="5"/>
  <c r="T236" i="5"/>
  <c r="T195" i="5"/>
  <c r="T165" i="5"/>
  <c r="T152" i="5"/>
  <c r="W145" i="5"/>
  <c r="T132" i="5"/>
  <c r="W127" i="5"/>
  <c r="W126" i="5"/>
  <c r="T83" i="5"/>
  <c r="W76" i="5"/>
  <c r="T72" i="5"/>
  <c r="W39" i="5"/>
  <c r="W38" i="5"/>
  <c r="T23" i="5"/>
  <c r="W14" i="5"/>
  <c r="W13" i="5"/>
  <c r="T7" i="5"/>
  <c r="W338" i="5"/>
  <c r="T316" i="5"/>
  <c r="T480" i="5"/>
  <c r="W479" i="5"/>
  <c r="T470" i="5"/>
  <c r="T461" i="5"/>
  <c r="W452" i="5"/>
  <c r="W441" i="5"/>
  <c r="W438" i="5"/>
  <c r="W404" i="5"/>
  <c r="W394" i="5"/>
  <c r="W388" i="5"/>
  <c r="W374" i="5"/>
  <c r="T362" i="5"/>
  <c r="Q362" i="5"/>
  <c r="W701" i="5"/>
  <c r="Q692" i="5"/>
  <c r="T692" i="5"/>
  <c r="Q652" i="5"/>
  <c r="T652" i="5"/>
  <c r="T596" i="5"/>
  <c r="Q596" i="5"/>
  <c r="W580" i="5"/>
  <c r="Q749" i="5"/>
  <c r="T749" i="5"/>
  <c r="Q263" i="5"/>
  <c r="Q238" i="5"/>
  <c r="Q225" i="5"/>
  <c r="Q196" i="5"/>
  <c r="Q168" i="5"/>
  <c r="Q84" i="5"/>
  <c r="T34" i="5"/>
  <c r="Q9" i="5"/>
  <c r="Q349" i="5"/>
  <c r="Q449" i="5"/>
  <c r="T443" i="5"/>
  <c r="T702" i="5"/>
  <c r="Q702" i="5"/>
  <c r="Q637" i="5"/>
  <c r="T637" i="5"/>
  <c r="Q623" i="5"/>
  <c r="T623" i="5"/>
  <c r="T536" i="5"/>
  <c r="Q536" i="5"/>
  <c r="Q507" i="5"/>
  <c r="T507" i="5"/>
  <c r="T294" i="5"/>
  <c r="T284" i="5"/>
  <c r="W3" i="5"/>
  <c r="T301" i="5"/>
  <c r="T245" i="5"/>
  <c r="Q224" i="5"/>
  <c r="Q209" i="5"/>
  <c r="T192" i="5"/>
  <c r="Q181" i="5"/>
  <c r="T177" i="5"/>
  <c r="T119" i="5"/>
  <c r="Q110" i="5"/>
  <c r="Q94" i="5"/>
  <c r="Q354" i="5"/>
  <c r="Q334" i="5"/>
  <c r="Q473" i="5"/>
  <c r="W424" i="5"/>
  <c r="Q389" i="5"/>
  <c r="T388" i="5"/>
  <c r="Q388" i="5"/>
  <c r="W363" i="5"/>
  <c r="Q824" i="5"/>
  <c r="T824" i="5"/>
  <c r="T822" i="5"/>
  <c r="Q822" i="5"/>
  <c r="W282" i="5"/>
  <c r="T304" i="5"/>
  <c r="T303" i="5"/>
  <c r="T259" i="5"/>
  <c r="Q252" i="5"/>
  <c r="W304" i="5"/>
  <c r="W294" i="5"/>
  <c r="Q292" i="5"/>
  <c r="Q260" i="5"/>
  <c r="T257" i="5"/>
  <c r="W252" i="5"/>
  <c r="W251" i="5"/>
  <c r="W250" i="5"/>
  <c r="Q247" i="5"/>
  <c r="W237" i="5"/>
  <c r="T230" i="5"/>
  <c r="W224" i="5"/>
  <c r="Q223" i="5"/>
  <c r="W209" i="5"/>
  <c r="Q207" i="5"/>
  <c r="Q194" i="5"/>
  <c r="W181" i="5"/>
  <c r="Q180" i="5"/>
  <c r="T175" i="5"/>
  <c r="W165" i="5"/>
  <c r="Q164" i="5"/>
  <c r="T147" i="5"/>
  <c r="W143" i="5"/>
  <c r="W142" i="5"/>
  <c r="W124" i="5"/>
  <c r="Q123" i="5"/>
  <c r="T117" i="5"/>
  <c r="W111" i="5"/>
  <c r="W110" i="5"/>
  <c r="Q107" i="5"/>
  <c r="T101" i="5"/>
  <c r="W95" i="5"/>
  <c r="W94" i="5"/>
  <c r="Q92" i="5"/>
  <c r="T88" i="5"/>
  <c r="T67" i="5"/>
  <c r="W53" i="5"/>
  <c r="Q50" i="5"/>
  <c r="T43" i="5"/>
  <c r="W36" i="5"/>
  <c r="Q21" i="5"/>
  <c r="T16" i="5"/>
  <c r="W7" i="5"/>
  <c r="W353" i="5"/>
  <c r="W347" i="5"/>
  <c r="W334" i="5"/>
  <c r="W333" i="5"/>
  <c r="W332" i="5"/>
  <c r="Q330" i="5"/>
  <c r="T478" i="5"/>
  <c r="W473" i="5"/>
  <c r="W467" i="5"/>
  <c r="T451" i="5"/>
  <c r="Q450" i="5"/>
  <c r="W439" i="5"/>
  <c r="W432" i="5"/>
  <c r="T430" i="5"/>
  <c r="W429" i="5"/>
  <c r="Q425" i="5"/>
  <c r="Q418" i="5"/>
  <c r="W415" i="5"/>
  <c r="W412" i="5"/>
  <c r="W399" i="5"/>
  <c r="Q396" i="5"/>
  <c r="W389" i="5"/>
  <c r="T387" i="5"/>
  <c r="Q386" i="5"/>
  <c r="Q382" i="5"/>
  <c r="T382" i="5"/>
  <c r="W375" i="5"/>
  <c r="T373" i="5"/>
  <c r="W371" i="5"/>
  <c r="W368" i="5"/>
  <c r="Q361" i="5"/>
  <c r="Q721" i="5"/>
  <c r="T721" i="5"/>
  <c r="W696" i="5"/>
  <c r="Q683" i="5"/>
  <c r="T683" i="5"/>
  <c r="W670" i="5"/>
  <c r="W573" i="5"/>
  <c r="T521" i="5"/>
  <c r="Q521" i="5"/>
  <c r="W292" i="5"/>
  <c r="W291" i="5"/>
  <c r="W290" i="5"/>
  <c r="W272" i="5"/>
  <c r="W247" i="5"/>
  <c r="W236" i="5"/>
  <c r="W223" i="5"/>
  <c r="W221" i="5"/>
  <c r="W207" i="5"/>
  <c r="W206" i="5"/>
  <c r="W202" i="5"/>
  <c r="W194" i="5"/>
  <c r="W193" i="5"/>
  <c r="W180" i="5"/>
  <c r="W178" i="5"/>
  <c r="W164" i="5"/>
  <c r="W152" i="5"/>
  <c r="W123" i="5"/>
  <c r="W122" i="5"/>
  <c r="W121" i="5"/>
  <c r="T720" i="5"/>
  <c r="Q720" i="5"/>
  <c r="T709" i="5"/>
  <c r="Q709" i="5"/>
  <c r="Q644" i="5"/>
  <c r="T644" i="5"/>
  <c r="Q604" i="5"/>
  <c r="T604" i="5"/>
  <c r="T548" i="5"/>
  <c r="Q548" i="5"/>
  <c r="W500" i="5"/>
  <c r="T793" i="5"/>
  <c r="Q793" i="5"/>
  <c r="W676" i="5"/>
  <c r="W636" i="5"/>
  <c r="W628" i="5"/>
  <c r="W616" i="5"/>
  <c r="W585" i="5"/>
  <c r="W566" i="5"/>
  <c r="W559" i="5"/>
  <c r="W558" i="5"/>
  <c r="W526" i="5"/>
  <c r="W506" i="5"/>
  <c r="Q494" i="5"/>
  <c r="T494" i="5"/>
  <c r="W492" i="5"/>
  <c r="W821" i="5"/>
  <c r="W814" i="5"/>
  <c r="W813" i="5"/>
  <c r="W805" i="5"/>
  <c r="T803" i="5"/>
  <c r="W785" i="5"/>
  <c r="W762" i="5"/>
  <c r="W761" i="5"/>
  <c r="W760" i="5"/>
  <c r="Q943" i="5"/>
  <c r="T943" i="5"/>
  <c r="W930" i="5"/>
  <c r="T896" i="5"/>
  <c r="Q896" i="5"/>
  <c r="W849" i="5"/>
  <c r="Q1184" i="5"/>
  <c r="T1184" i="5"/>
  <c r="Q1173" i="5"/>
  <c r="T1173" i="5"/>
  <c r="T1146" i="5"/>
  <c r="Q1146" i="5"/>
  <c r="Q685" i="5"/>
  <c r="T684" i="5"/>
  <c r="T666" i="5"/>
  <c r="Q661" i="5"/>
  <c r="T660" i="5"/>
  <c r="T654" i="5"/>
  <c r="T646" i="5"/>
  <c r="W642" i="5"/>
  <c r="W622" i="5"/>
  <c r="Q608" i="5"/>
  <c r="W602" i="5"/>
  <c r="T597" i="5"/>
  <c r="T587" i="5"/>
  <c r="W579" i="5"/>
  <c r="T575" i="5"/>
  <c r="Q556" i="5"/>
  <c r="T555" i="5"/>
  <c r="Q545" i="5"/>
  <c r="T543" i="5"/>
  <c r="T537" i="5"/>
  <c r="W535" i="5"/>
  <c r="T502" i="5"/>
  <c r="T495" i="5"/>
  <c r="Q490" i="5"/>
  <c r="T488" i="5"/>
  <c r="Q485" i="5"/>
  <c r="T483" i="5"/>
  <c r="W834" i="5"/>
  <c r="Q820" i="5"/>
  <c r="T820" i="5"/>
  <c r="W819" i="5"/>
  <c r="T809" i="5"/>
  <c r="T801" i="5"/>
  <c r="T794" i="5"/>
  <c r="W792" i="5"/>
  <c r="Q784" i="5"/>
  <c r="W779" i="5"/>
  <c r="Q778" i="5"/>
  <c r="Q763" i="5"/>
  <c r="T763" i="5"/>
  <c r="T762" i="5"/>
  <c r="Q762" i="5"/>
  <c r="Q759" i="5"/>
  <c r="T759" i="5"/>
  <c r="Q757" i="5"/>
  <c r="Q744" i="5"/>
  <c r="T744" i="5"/>
  <c r="W742" i="5"/>
  <c r="Q931" i="5"/>
  <c r="T931" i="5"/>
  <c r="Q873" i="5"/>
  <c r="T873" i="5"/>
  <c r="T850" i="5"/>
  <c r="Q850" i="5"/>
  <c r="Q1221" i="5"/>
  <c r="T1221" i="5"/>
  <c r="Q1200" i="5"/>
  <c r="T1200" i="5"/>
  <c r="Q1109" i="5"/>
  <c r="T1109" i="5"/>
  <c r="Q1377" i="5"/>
  <c r="T1377" i="5"/>
  <c r="W717" i="5"/>
  <c r="W705" i="5"/>
  <c r="W681" i="5"/>
  <c r="W662" i="5"/>
  <c r="W661" i="5"/>
  <c r="W635" i="5"/>
  <c r="T624" i="5"/>
  <c r="W621" i="5"/>
  <c r="T612" i="5"/>
  <c r="W557" i="5"/>
  <c r="W556" i="5"/>
  <c r="W545" i="5"/>
  <c r="T542" i="5"/>
  <c r="T522" i="5"/>
  <c r="Q496" i="5"/>
  <c r="W812" i="5"/>
  <c r="T800" i="5"/>
  <c r="Q732" i="5"/>
  <c r="T732" i="5"/>
  <c r="Q922" i="5"/>
  <c r="T922" i="5"/>
  <c r="Q892" i="5"/>
  <c r="T892" i="5"/>
  <c r="Q1178" i="5"/>
  <c r="T1178" i="5"/>
  <c r="W1049" i="5"/>
  <c r="W698" i="5"/>
  <c r="Q679" i="5"/>
  <c r="W667" i="5"/>
  <c r="W647" i="5"/>
  <c r="Q639" i="5"/>
  <c r="W632" i="5"/>
  <c r="W626" i="5"/>
  <c r="Q625" i="5"/>
  <c r="Q619" i="5"/>
  <c r="W599" i="5"/>
  <c r="W583" i="5"/>
  <c r="W576" i="5"/>
  <c r="Q550" i="5"/>
  <c r="W544" i="5"/>
  <c r="W538" i="5"/>
  <c r="W532" i="5"/>
  <c r="W531" i="5"/>
  <c r="W523" i="5"/>
  <c r="Q516" i="5"/>
  <c r="W509" i="5"/>
  <c r="W484" i="5"/>
  <c r="W826" i="5"/>
  <c r="W825" i="5"/>
  <c r="Q816" i="5"/>
  <c r="W796" i="5"/>
  <c r="W789" i="5"/>
  <c r="W788" i="5"/>
  <c r="W783" i="5"/>
  <c r="Q782" i="5"/>
  <c r="Q903" i="5"/>
  <c r="T903" i="5"/>
  <c r="T1166" i="5"/>
  <c r="Q1166" i="5"/>
  <c r="W1160" i="5"/>
  <c r="Q673" i="5"/>
  <c r="Q665" i="5"/>
  <c r="Q659" i="5"/>
  <c r="Q645" i="5"/>
  <c r="Q630" i="5"/>
  <c r="Q605" i="5"/>
  <c r="Q593" i="5"/>
  <c r="Q581" i="5"/>
  <c r="T580" i="5"/>
  <c r="T526" i="5"/>
  <c r="T506" i="5"/>
  <c r="Q501" i="5"/>
  <c r="Q481" i="5"/>
  <c r="Q787" i="5"/>
  <c r="Q776" i="5"/>
  <c r="Q765" i="5"/>
  <c r="Q741" i="5"/>
  <c r="T741" i="5"/>
  <c r="T866" i="5"/>
  <c r="Q866" i="5"/>
  <c r="Q841" i="5"/>
  <c r="T841" i="5"/>
  <c r="Q1216" i="5"/>
  <c r="T1216" i="5"/>
  <c r="Q1080" i="5"/>
  <c r="T1080" i="5"/>
  <c r="W373" i="5"/>
  <c r="W369" i="5"/>
  <c r="W715" i="5"/>
  <c r="T695" i="5"/>
  <c r="W672" i="5"/>
  <c r="W671" i="5"/>
  <c r="W665" i="5"/>
  <c r="W659" i="5"/>
  <c r="W658" i="5"/>
  <c r="W645" i="5"/>
  <c r="W630" i="5"/>
  <c r="W624" i="5"/>
  <c r="W607" i="5"/>
  <c r="W605" i="5"/>
  <c r="W592" i="5"/>
  <c r="W582" i="5"/>
  <c r="T572" i="5"/>
  <c r="W543" i="5"/>
  <c r="W529" i="5"/>
  <c r="T520" i="5"/>
  <c r="T514" i="5"/>
  <c r="W501" i="5"/>
  <c r="W495" i="5"/>
  <c r="W488" i="5"/>
  <c r="W482" i="5"/>
  <c r="T834" i="5"/>
  <c r="T829" i="5"/>
  <c r="T819" i="5"/>
  <c r="T796" i="5"/>
  <c r="Q796" i="5"/>
  <c r="W775" i="5"/>
  <c r="Q771" i="5"/>
  <c r="T771" i="5"/>
  <c r="W766" i="5"/>
  <c r="Q754" i="5"/>
  <c r="T754" i="5"/>
  <c r="T753" i="5"/>
  <c r="Q753" i="5"/>
  <c r="T743" i="5"/>
  <c r="T738" i="5"/>
  <c r="Q738" i="5"/>
  <c r="Q952" i="5"/>
  <c r="T952" i="5"/>
  <c r="Q915" i="5"/>
  <c r="T915" i="5"/>
  <c r="W1183" i="5"/>
  <c r="W1172" i="5"/>
  <c r="W1145" i="5"/>
  <c r="W652" i="5"/>
  <c r="W651" i="5"/>
  <c r="W644" i="5"/>
  <c r="W623" i="5"/>
  <c r="W604" i="5"/>
  <c r="W603" i="5"/>
  <c r="W596" i="5"/>
  <c r="W586" i="5"/>
  <c r="W567" i="5"/>
  <c r="W527" i="5"/>
  <c r="W521" i="5"/>
  <c r="W507" i="5"/>
  <c r="Q482" i="5"/>
  <c r="T482" i="5"/>
  <c r="W837" i="5"/>
  <c r="W793" i="5"/>
  <c r="W748" i="5"/>
  <c r="T727" i="5"/>
  <c r="Q727" i="5"/>
  <c r="Q1205" i="5"/>
  <c r="T1205" i="5"/>
  <c r="Q1096" i="5"/>
  <c r="T1096" i="5"/>
  <c r="T1353" i="5"/>
  <c r="Q1353" i="5"/>
  <c r="W956" i="5"/>
  <c r="W942" i="5"/>
  <c r="W935" i="5"/>
  <c r="W921" i="5"/>
  <c r="W902" i="5"/>
  <c r="W884" i="5"/>
  <c r="W877" i="5"/>
  <c r="W1246" i="5"/>
  <c r="W1242" i="5"/>
  <c r="W1241" i="5"/>
  <c r="W1215" i="5"/>
  <c r="W1210" i="5"/>
  <c r="W1194" i="5"/>
  <c r="W1177" i="5"/>
  <c r="Q1161" i="5"/>
  <c r="T1161" i="5"/>
  <c r="W1159" i="5"/>
  <c r="W1117" i="5"/>
  <c r="W1106" i="5"/>
  <c r="T1097" i="5"/>
  <c r="Q1097" i="5"/>
  <c r="W1095" i="5"/>
  <c r="Q1081" i="5"/>
  <c r="T1081" i="5"/>
  <c r="Q1071" i="5"/>
  <c r="T1071" i="5"/>
  <c r="W1048" i="5"/>
  <c r="W1047" i="5"/>
  <c r="Q1033" i="5"/>
  <c r="T1033" i="5"/>
  <c r="W1352" i="5"/>
  <c r="Q1291" i="5"/>
  <c r="T1291" i="5"/>
  <c r="T1289" i="5"/>
  <c r="Q1289" i="5"/>
  <c r="Q1278" i="5"/>
  <c r="T1278" i="5"/>
  <c r="W1376" i="5"/>
  <c r="W485" i="5"/>
  <c r="W823" i="5"/>
  <c r="W816" i="5"/>
  <c r="W815" i="5"/>
  <c r="W808" i="5"/>
  <c r="W802" i="5"/>
  <c r="W763" i="5"/>
  <c r="T761" i="5"/>
  <c r="Q745" i="5"/>
  <c r="T739" i="5"/>
  <c r="W735" i="5"/>
  <c r="Q730" i="5"/>
  <c r="W955" i="5"/>
  <c r="T953" i="5"/>
  <c r="W928" i="5"/>
  <c r="W927" i="5"/>
  <c r="Q926" i="5"/>
  <c r="Q920" i="5"/>
  <c r="W914" i="5"/>
  <c r="Q913" i="5"/>
  <c r="Q894" i="5"/>
  <c r="Q890" i="5"/>
  <c r="T887" i="5"/>
  <c r="W882" i="5"/>
  <c r="T880" i="5"/>
  <c r="Q875" i="5"/>
  <c r="W872" i="5"/>
  <c r="W871" i="5"/>
  <c r="T861" i="5"/>
  <c r="T855" i="5"/>
  <c r="W846" i="5"/>
  <c r="W839" i="5"/>
  <c r="Q838" i="5"/>
  <c r="T1249" i="5"/>
  <c r="W1239" i="5"/>
  <c r="Q1234" i="5"/>
  <c r="W1224" i="5"/>
  <c r="T1222" i="5"/>
  <c r="W1214" i="5"/>
  <c r="Q1209" i="5"/>
  <c r="T1201" i="5"/>
  <c r="Q1197" i="5"/>
  <c r="T1196" i="5"/>
  <c r="W1193" i="5"/>
  <c r="T1191" i="5"/>
  <c r="Q1186" i="5"/>
  <c r="T1185" i="5"/>
  <c r="W1181" i="5"/>
  <c r="T1169" i="5"/>
  <c r="Q1164" i="5"/>
  <c r="T1162" i="5"/>
  <c r="Q1158" i="5"/>
  <c r="Q1145" i="5"/>
  <c r="T1145" i="5"/>
  <c r="Q1142" i="5"/>
  <c r="Q1129" i="5"/>
  <c r="T1117" i="5"/>
  <c r="Q1117" i="5"/>
  <c r="T1106" i="5"/>
  <c r="Q1106" i="5"/>
  <c r="W1064" i="5"/>
  <c r="W1063" i="5"/>
  <c r="Q1049" i="5"/>
  <c r="T1049" i="5"/>
  <c r="Q978" i="5"/>
  <c r="T978" i="5"/>
  <c r="T966" i="5"/>
  <c r="Q966" i="5"/>
  <c r="Q1366" i="5"/>
  <c r="T1366" i="5"/>
  <c r="W1359" i="5"/>
  <c r="Q1347" i="5"/>
  <c r="T1347" i="5"/>
  <c r="T1321" i="5"/>
  <c r="Q1321" i="5"/>
  <c r="Q1309" i="5"/>
  <c r="T1309" i="5"/>
  <c r="Q756" i="5"/>
  <c r="W745" i="5"/>
  <c r="W740" i="5"/>
  <c r="W723" i="5"/>
  <c r="W722" i="5"/>
  <c r="T960" i="5"/>
  <c r="W947" i="5"/>
  <c r="Q946" i="5"/>
  <c r="W926" i="5"/>
  <c r="T923" i="5"/>
  <c r="W907" i="5"/>
  <c r="Q906" i="5"/>
  <c r="T897" i="5"/>
  <c r="W881" i="5"/>
  <c r="W875" i="5"/>
  <c r="Q870" i="5"/>
  <c r="T867" i="5"/>
  <c r="W863" i="5"/>
  <c r="W857" i="5"/>
  <c r="Q856" i="5"/>
  <c r="Q845" i="5"/>
  <c r="W838" i="5"/>
  <c r="W1234" i="5"/>
  <c r="Q1223" i="5"/>
  <c r="W1208" i="5"/>
  <c r="W1197" i="5"/>
  <c r="W1186" i="5"/>
  <c r="W1175" i="5"/>
  <c r="W1170" i="5"/>
  <c r="W1157" i="5"/>
  <c r="Q1151" i="5"/>
  <c r="W1135" i="5"/>
  <c r="W1128" i="5"/>
  <c r="W1127" i="5"/>
  <c r="T1125" i="5"/>
  <c r="W1122" i="5"/>
  <c r="T1120" i="5"/>
  <c r="W1101" i="5"/>
  <c r="T1086" i="5"/>
  <c r="Q1086" i="5"/>
  <c r="W1037" i="5"/>
  <c r="Q1016" i="5"/>
  <c r="T1016" i="5"/>
  <c r="Q1000" i="5"/>
  <c r="T1000" i="5"/>
  <c r="W983" i="5"/>
  <c r="Q962" i="5"/>
  <c r="T962" i="5"/>
  <c r="Q1334" i="5"/>
  <c r="T1334" i="5"/>
  <c r="W1327" i="5"/>
  <c r="W1295" i="5"/>
  <c r="W1283" i="5"/>
  <c r="W1282" i="5"/>
  <c r="Q1256" i="5"/>
  <c r="T1256" i="5"/>
  <c r="Q1085" i="5"/>
  <c r="T1085" i="5"/>
  <c r="Q1076" i="5"/>
  <c r="T1076" i="5"/>
  <c r="T1075" i="5"/>
  <c r="Q1075" i="5"/>
  <c r="Q1065" i="5"/>
  <c r="T1065" i="5"/>
  <c r="Q1064" i="5"/>
  <c r="T1064" i="5"/>
  <c r="T1026" i="5"/>
  <c r="Q1026" i="5"/>
  <c r="Q1360" i="5"/>
  <c r="T1360" i="5"/>
  <c r="Q1285" i="5"/>
  <c r="T1285" i="5"/>
  <c r="Q1383" i="5"/>
  <c r="T1383" i="5"/>
  <c r="Q1382" i="5"/>
  <c r="T1382" i="5"/>
  <c r="W734" i="5"/>
  <c r="W733" i="5"/>
  <c r="W954" i="5"/>
  <c r="Q945" i="5"/>
  <c r="W937" i="5"/>
  <c r="Q936" i="5"/>
  <c r="W924" i="5"/>
  <c r="W918" i="5"/>
  <c r="W916" i="5"/>
  <c r="Q905" i="5"/>
  <c r="W888" i="5"/>
  <c r="W887" i="5"/>
  <c r="Q886" i="5"/>
  <c r="W861" i="5"/>
  <c r="W852" i="5"/>
  <c r="W851" i="5"/>
  <c r="W843" i="5"/>
  <c r="W842" i="5"/>
  <c r="Q1243" i="5"/>
  <c r="Q1237" i="5"/>
  <c r="W1233" i="5"/>
  <c r="Q1226" i="5"/>
  <c r="W1217" i="5"/>
  <c r="W1206" i="5"/>
  <c r="W1201" i="5"/>
  <c r="Q1195" i="5"/>
  <c r="T1157" i="5"/>
  <c r="Q1157" i="5"/>
  <c r="T1135" i="5"/>
  <c r="Q1135" i="5"/>
  <c r="Q1102" i="5"/>
  <c r="T1102" i="5"/>
  <c r="Q1101" i="5"/>
  <c r="T1101" i="5"/>
  <c r="Q1054" i="5"/>
  <c r="T1054" i="5"/>
  <c r="Q1038" i="5"/>
  <c r="T1038" i="5"/>
  <c r="T1037" i="5"/>
  <c r="Q1037" i="5"/>
  <c r="T995" i="5"/>
  <c r="Q995" i="5"/>
  <c r="Q984" i="5"/>
  <c r="T984" i="5"/>
  <c r="Q1328" i="5"/>
  <c r="T1328" i="5"/>
  <c r="Q1315" i="5"/>
  <c r="T1315" i="5"/>
  <c r="Q1296" i="5"/>
  <c r="T1296" i="5"/>
  <c r="Q1265" i="5"/>
  <c r="T1265" i="5"/>
  <c r="T883" i="5"/>
  <c r="T1220" i="5"/>
  <c r="Q1156" i="5"/>
  <c r="T1156" i="5"/>
  <c r="T1131" i="5"/>
  <c r="Q1005" i="5"/>
  <c r="T1005" i="5"/>
  <c r="Q973" i="5"/>
  <c r="T973" i="5"/>
  <c r="Q1341" i="5"/>
  <c r="T1341" i="5"/>
  <c r="Q1252" i="5"/>
  <c r="T1252" i="5"/>
  <c r="W765" i="5"/>
  <c r="W759" i="5"/>
  <c r="W754" i="5"/>
  <c r="W753" i="5"/>
  <c r="W743" i="5"/>
  <c r="W957" i="5"/>
  <c r="W943" i="5"/>
  <c r="T941" i="5"/>
  <c r="W931" i="5"/>
  <c r="T927" i="5"/>
  <c r="W922" i="5"/>
  <c r="W915" i="5"/>
  <c r="W911" i="5"/>
  <c r="W903" i="5"/>
  <c r="W896" i="5"/>
  <c r="T882" i="5"/>
  <c r="W866" i="5"/>
  <c r="T858" i="5"/>
  <c r="W841" i="5"/>
  <c r="T839" i="5"/>
  <c r="T1245" i="5"/>
  <c r="T1240" i="5"/>
  <c r="W1221" i="5"/>
  <c r="W1199" i="5"/>
  <c r="W1184" i="5"/>
  <c r="T1181" i="5"/>
  <c r="T1176" i="5"/>
  <c r="W1173" i="5"/>
  <c r="W1166" i="5"/>
  <c r="W1154" i="5"/>
  <c r="Q1140" i="5"/>
  <c r="T1140" i="5"/>
  <c r="Q1118" i="5"/>
  <c r="T1104" i="5"/>
  <c r="W1079" i="5"/>
  <c r="Q1060" i="5"/>
  <c r="T1060" i="5"/>
  <c r="W1042" i="5"/>
  <c r="Q1022" i="5"/>
  <c r="T1022" i="5"/>
  <c r="Q1021" i="5"/>
  <c r="T1021" i="5"/>
  <c r="Q1261" i="5"/>
  <c r="T1261" i="5"/>
  <c r="W1260" i="5"/>
  <c r="Q1387" i="5"/>
  <c r="T1387" i="5"/>
  <c r="W1174" i="5"/>
  <c r="W1153" i="5"/>
  <c r="W1142" i="5"/>
  <c r="W1115" i="5"/>
  <c r="W1094" i="5"/>
  <c r="Q1077" i="5"/>
  <c r="W1073" i="5"/>
  <c r="Q1066" i="5"/>
  <c r="W1062" i="5"/>
  <c r="W1035" i="5"/>
  <c r="W1014" i="5"/>
  <c r="T1001" i="5"/>
  <c r="Q997" i="5"/>
  <c r="T996" i="5"/>
  <c r="W993" i="5"/>
  <c r="T991" i="5"/>
  <c r="W986" i="5"/>
  <c r="W981" i="5"/>
  <c r="Q975" i="5"/>
  <c r="Q964" i="5"/>
  <c r="W1364" i="5"/>
  <c r="Q1363" i="5"/>
  <c r="Q1350" i="5"/>
  <c r="T1349" i="5"/>
  <c r="W1337" i="5"/>
  <c r="W1332" i="5"/>
  <c r="Q1331" i="5"/>
  <c r="T1317" i="5"/>
  <c r="W1305" i="5"/>
  <c r="T1293" i="5"/>
  <c r="W1276" i="5"/>
  <c r="W1275" i="5"/>
  <c r="W1274" i="5"/>
  <c r="Q1273" i="5"/>
  <c r="T1272" i="5"/>
  <c r="W1390" i="5"/>
  <c r="W1375" i="5"/>
  <c r="Q1369" i="5"/>
  <c r="T1368" i="5"/>
  <c r="W1146" i="5"/>
  <c r="W1141" i="5"/>
  <c r="W1119" i="5"/>
  <c r="W1104" i="5"/>
  <c r="W1088" i="5"/>
  <c r="W1077" i="5"/>
  <c r="W1066" i="5"/>
  <c r="W1061" i="5"/>
  <c r="Q1055" i="5"/>
  <c r="W1039" i="5"/>
  <c r="W1024" i="5"/>
  <c r="W1008" i="5"/>
  <c r="W997" i="5"/>
  <c r="W975" i="5"/>
  <c r="W964" i="5"/>
  <c r="W1363" i="5"/>
  <c r="W1362" i="5"/>
  <c r="Q1361" i="5"/>
  <c r="W1350" i="5"/>
  <c r="W1331" i="5"/>
  <c r="W1330" i="5"/>
  <c r="Q1329" i="5"/>
  <c r="W1318" i="5"/>
  <c r="W1273" i="5"/>
  <c r="Q1388" i="5"/>
  <c r="W1114" i="5"/>
  <c r="W1093" i="5"/>
  <c r="W1082" i="5"/>
  <c r="W1055" i="5"/>
  <c r="W1034" i="5"/>
  <c r="Q1017" i="5"/>
  <c r="W1013" i="5"/>
  <c r="Q1006" i="5"/>
  <c r="W1002" i="5"/>
  <c r="W979" i="5"/>
  <c r="W1361" i="5"/>
  <c r="W1329" i="5"/>
  <c r="Q1297" i="5"/>
  <c r="W1388" i="5"/>
  <c r="Q1372" i="5"/>
  <c r="T1371" i="5"/>
  <c r="W1297" i="5"/>
  <c r="T1264" i="5"/>
  <c r="T1251" i="5"/>
  <c r="W1372" i="5"/>
  <c r="W1113" i="5"/>
  <c r="W1102" i="5"/>
  <c r="W1075" i="5"/>
  <c r="W1054" i="5"/>
  <c r="W1033" i="5"/>
  <c r="W1022" i="5"/>
  <c r="W995" i="5"/>
  <c r="W990" i="5"/>
  <c r="W984" i="5"/>
  <c r="W962" i="5"/>
  <c r="W1353" i="5"/>
  <c r="W1348" i="5"/>
  <c r="W1321" i="5"/>
  <c r="W1316" i="5"/>
  <c r="W1291" i="5"/>
  <c r="W1290" i="5"/>
  <c r="T1288" i="5"/>
  <c r="T1277" i="5"/>
  <c r="W1265" i="5"/>
  <c r="W1026" i="5"/>
  <c r="W1021" i="5"/>
  <c r="W999" i="5"/>
  <c r="W973" i="5"/>
  <c r="W966" i="5"/>
  <c r="W1366" i="5"/>
  <c r="W1347" i="5"/>
  <c r="W1346" i="5"/>
  <c r="T1344" i="5"/>
  <c r="W1334" i="5"/>
  <c r="W1315" i="5"/>
  <c r="W1314" i="5"/>
  <c r="T1312" i="5"/>
  <c r="T1301" i="5"/>
  <c r="W1289" i="5"/>
  <c r="T1275" i="5"/>
  <c r="T1259" i="5"/>
  <c r="T1390" i="5"/>
  <c r="W1382" i="5"/>
  <c r="T1389" i="5"/>
  <c r="T1381" i="5"/>
  <c r="T1373" i="5"/>
  <c r="T1386" i="5"/>
  <c r="T1378" i="5"/>
  <c r="T1370" i="5"/>
  <c r="T1362" i="5"/>
  <c r="T1354" i="5"/>
  <c r="T1346" i="5"/>
  <c r="T1338" i="5"/>
  <c r="T1330" i="5"/>
  <c r="T1322" i="5"/>
  <c r="T1314" i="5"/>
  <c r="T1306" i="5"/>
  <c r="T1298" i="5"/>
  <c r="T1290" i="5"/>
  <c r="T1282" i="5"/>
  <c r="T1274" i="5"/>
  <c r="T1266" i="5"/>
  <c r="T1258" i="5"/>
  <c r="T1250" i="5"/>
  <c r="T1367" i="5"/>
  <c r="T1359" i="5"/>
  <c r="T1351" i="5"/>
  <c r="T1343" i="5"/>
  <c r="T1335" i="5"/>
  <c r="T1327" i="5"/>
  <c r="T1319" i="5"/>
  <c r="T1311" i="5"/>
  <c r="T1303" i="5"/>
  <c r="T1295" i="5"/>
  <c r="T1287" i="5"/>
  <c r="T1279" i="5"/>
  <c r="T1271" i="5"/>
  <c r="T1263" i="5"/>
  <c r="T1255" i="5"/>
  <c r="T1364" i="5"/>
  <c r="T1356" i="5"/>
  <c r="T1348" i="5"/>
  <c r="T1340" i="5"/>
  <c r="T1332" i="5"/>
  <c r="T1324" i="5"/>
  <c r="T1316" i="5"/>
  <c r="T1308" i="5"/>
  <c r="T1300" i="5"/>
  <c r="T1292" i="5"/>
  <c r="T1284" i="5"/>
  <c r="T1276" i="5"/>
  <c r="T1268" i="5"/>
  <c r="T1247" i="5"/>
  <c r="T1227" i="5"/>
  <c r="T1207" i="5"/>
  <c r="T1187" i="5"/>
  <c r="T1167" i="5"/>
  <c r="T1147" i="5"/>
  <c r="T1127" i="5"/>
  <c r="T1107" i="5"/>
  <c r="T1087" i="5"/>
  <c r="T1067" i="5"/>
  <c r="T1047" i="5"/>
  <c r="T1027" i="5"/>
  <c r="T1007" i="5"/>
  <c r="T987" i="5"/>
  <c r="T967" i="5"/>
  <c r="T1203" i="5"/>
  <c r="T1183" i="5"/>
  <c r="T1163" i="5"/>
  <c r="T1143" i="5"/>
  <c r="T1123" i="5"/>
  <c r="T1103" i="5"/>
  <c r="T1083" i="5"/>
  <c r="T1063" i="5"/>
  <c r="T1043" i="5"/>
  <c r="T1023" i="5"/>
  <c r="T1003" i="5"/>
  <c r="T983" i="5"/>
  <c r="T963" i="5"/>
  <c r="T1232" i="5"/>
  <c r="T1212" i="5"/>
  <c r="T1192" i="5"/>
  <c r="T1172" i="5"/>
  <c r="T1152" i="5"/>
  <c r="T1132" i="5"/>
  <c r="T1112" i="5"/>
  <c r="T1092" i="5"/>
  <c r="T1072" i="5"/>
  <c r="T1052" i="5"/>
  <c r="T1032" i="5"/>
  <c r="T1012" i="5"/>
  <c r="T992" i="5"/>
  <c r="T972" i="5"/>
  <c r="T1241" i="5"/>
  <c r="T1210" i="5"/>
  <c r="T1190" i="5"/>
  <c r="T1170" i="5"/>
  <c r="T1150" i="5"/>
  <c r="T1130" i="5"/>
  <c r="T1110" i="5"/>
  <c r="T1090" i="5"/>
  <c r="T1070" i="5"/>
  <c r="T1050" i="5"/>
  <c r="T1030" i="5"/>
  <c r="T1010" i="5"/>
  <c r="T990" i="5"/>
  <c r="T970" i="5"/>
  <c r="T1239" i="5"/>
  <c r="T1219" i="5"/>
  <c r="T1199" i="5"/>
  <c r="T1179" i="5"/>
  <c r="T1159" i="5"/>
  <c r="T1139" i="5"/>
  <c r="T1119" i="5"/>
  <c r="T1099" i="5"/>
  <c r="T1079" i="5"/>
  <c r="T1059" i="5"/>
  <c r="T1039" i="5"/>
  <c r="T1019" i="5"/>
  <c r="T999" i="5"/>
  <c r="T979" i="5"/>
  <c r="T1230" i="5"/>
  <c r="T1248" i="5"/>
  <c r="T1228" i="5"/>
  <c r="T1208" i="5"/>
  <c r="T1188" i="5"/>
  <c r="T1168" i="5"/>
  <c r="T1148" i="5"/>
  <c r="T1128" i="5"/>
  <c r="T1108" i="5"/>
  <c r="T1088" i="5"/>
  <c r="T1068" i="5"/>
  <c r="T1048" i="5"/>
  <c r="T1028" i="5"/>
  <c r="T1008" i="5"/>
  <c r="T988" i="5"/>
  <c r="T968" i="5"/>
  <c r="T961" i="5"/>
  <c r="T950" i="5"/>
  <c r="T930" i="5"/>
  <c r="Q843" i="5"/>
  <c r="T959" i="5"/>
  <c r="T939" i="5"/>
  <c r="T919" i="5"/>
  <c r="T899" i="5"/>
  <c r="T879" i="5"/>
  <c r="T859" i="5"/>
  <c r="T948" i="5"/>
  <c r="T928" i="5"/>
  <c r="T908" i="5"/>
  <c r="T888" i="5"/>
  <c r="T868" i="5"/>
  <c r="T848" i="5"/>
  <c r="T957" i="5"/>
  <c r="T937" i="5"/>
  <c r="T917" i="5"/>
  <c r="N1102" i="2"/>
  <c r="T944" i="5"/>
  <c r="T924" i="5"/>
  <c r="T904" i="5"/>
  <c r="T884" i="5"/>
  <c r="T864" i="5"/>
  <c r="T844" i="5"/>
  <c r="T842" i="5"/>
  <c r="T949" i="5"/>
  <c r="T929" i="5"/>
  <c r="T909" i="5"/>
  <c r="T889" i="5"/>
  <c r="T869" i="5"/>
  <c r="T849" i="5"/>
  <c r="T938" i="5"/>
  <c r="T947" i="5"/>
  <c r="T958" i="5"/>
  <c r="T918" i="5"/>
  <c r="T898" i="5"/>
  <c r="T878" i="5"/>
  <c r="Q643" i="5"/>
  <c r="T643" i="5"/>
  <c r="Q277" i="5"/>
  <c r="T277" i="5"/>
  <c r="T553" i="5"/>
  <c r="Q553" i="5"/>
  <c r="Q669" i="5"/>
  <c r="T669" i="5"/>
  <c r="T510" i="5"/>
  <c r="Q510" i="5"/>
  <c r="T429" i="5"/>
  <c r="Q429" i="5"/>
  <c r="T790" i="5"/>
  <c r="Q790" i="5"/>
  <c r="Q719" i="5"/>
  <c r="T719" i="5"/>
  <c r="Q503" i="5"/>
  <c r="T503" i="5"/>
  <c r="T747" i="5"/>
  <c r="Q747" i="5"/>
  <c r="Q44" i="5"/>
  <c r="T44" i="5"/>
  <c r="Q529" i="5"/>
  <c r="T529" i="5"/>
  <c r="Q634" i="5"/>
  <c r="T634" i="5"/>
  <c r="Q811" i="5"/>
  <c r="T811" i="5"/>
  <c r="Q826" i="5"/>
  <c r="T826" i="5"/>
  <c r="Q751" i="5"/>
  <c r="T751" i="5"/>
  <c r="Q638" i="5"/>
  <c r="T638" i="5"/>
  <c r="Q755" i="5"/>
  <c r="T755" i="5"/>
  <c r="Q249" i="5"/>
  <c r="Q240" i="5"/>
  <c r="Q121" i="5"/>
  <c r="Q337" i="5"/>
  <c r="T337" i="5"/>
  <c r="T393" i="5"/>
  <c r="Q393" i="5"/>
  <c r="Q546" i="5"/>
  <c r="T546" i="5"/>
  <c r="Q307" i="5"/>
  <c r="Q298" i="5"/>
  <c r="T220" i="5"/>
  <c r="Q220" i="5"/>
  <c r="Q204" i="5"/>
  <c r="Q150" i="5"/>
  <c r="Q105" i="5"/>
  <c r="T60" i="5"/>
  <c r="Q60" i="5"/>
  <c r="Q41" i="5"/>
  <c r="T41" i="5"/>
  <c r="Q32" i="5"/>
  <c r="T32" i="5"/>
  <c r="Q321" i="5"/>
  <c r="Q476" i="5"/>
  <c r="Q718" i="5"/>
  <c r="W204" i="5"/>
  <c r="T190" i="5"/>
  <c r="Q159" i="5"/>
  <c r="T159" i="5"/>
  <c r="W105" i="5"/>
  <c r="W96" i="5"/>
  <c r="W89" i="5"/>
  <c r="T69" i="5"/>
  <c r="Q69" i="5"/>
  <c r="Q48" i="5"/>
  <c r="T48" i="5"/>
  <c r="Q465" i="5"/>
  <c r="W448" i="5"/>
  <c r="W718" i="5"/>
  <c r="W716" i="5"/>
  <c r="T663" i="5"/>
  <c r="T653" i="5"/>
  <c r="Q653" i="5"/>
  <c r="Q806" i="5"/>
  <c r="T806" i="5"/>
  <c r="Q789" i="5"/>
  <c r="T789" i="5"/>
  <c r="T641" i="5"/>
  <c r="Q641" i="5"/>
  <c r="Q835" i="5"/>
  <c r="T835" i="5"/>
  <c r="Q658" i="5"/>
  <c r="T658" i="5"/>
  <c r="T570" i="5"/>
  <c r="Q570" i="5"/>
  <c r="T58" i="5"/>
  <c r="Q58" i="5"/>
  <c r="Q672" i="5"/>
  <c r="T672" i="5"/>
  <c r="Q614" i="5"/>
  <c r="T614" i="5"/>
  <c r="Q569" i="5"/>
  <c r="T569" i="5"/>
  <c r="T189" i="5"/>
  <c r="Q189" i="5"/>
  <c r="Q366" i="5"/>
  <c r="T366" i="5"/>
  <c r="Q810" i="5"/>
  <c r="T200" i="5"/>
  <c r="Q200" i="5"/>
  <c r="T228" i="5"/>
  <c r="T163" i="5"/>
  <c r="T116" i="5"/>
  <c r="T444" i="5"/>
  <c r="T703" i="5"/>
  <c r="Q618" i="5"/>
  <c r="T618" i="5"/>
  <c r="Q280" i="5"/>
  <c r="T264" i="5"/>
  <c r="Q217" i="5"/>
  <c r="T217" i="5"/>
  <c r="T80" i="5"/>
  <c r="Q80" i="5"/>
  <c r="Q57" i="5"/>
  <c r="T57" i="5"/>
  <c r="Q45" i="5"/>
  <c r="Q38" i="5"/>
  <c r="T410" i="5"/>
  <c r="Q410" i="5"/>
  <c r="Q680" i="5"/>
  <c r="Q674" i="5"/>
  <c r="T674" i="5"/>
  <c r="Q573" i="5"/>
  <c r="T513" i="5"/>
  <c r="Q513" i="5"/>
  <c r="Q823" i="5"/>
  <c r="T823" i="5"/>
  <c r="T358" i="5"/>
  <c r="Q358" i="5"/>
  <c r="Q297" i="5"/>
  <c r="T297" i="5"/>
  <c r="T149" i="5"/>
  <c r="Q149" i="5"/>
  <c r="T160" i="5"/>
  <c r="Q160" i="5"/>
  <c r="T258" i="5"/>
  <c r="Q258" i="5"/>
  <c r="T208" i="5"/>
  <c r="T154" i="5"/>
  <c r="Q179" i="5"/>
  <c r="T179" i="5"/>
  <c r="T403" i="5"/>
  <c r="Q403" i="5"/>
  <c r="T693" i="5"/>
  <c r="Q693" i="5"/>
  <c r="T278" i="5"/>
  <c r="Q278" i="5"/>
  <c r="T212" i="5"/>
  <c r="T185" i="5"/>
  <c r="Q174" i="5"/>
  <c r="T167" i="5"/>
  <c r="T77" i="5"/>
  <c r="Q343" i="5"/>
  <c r="T343" i="5"/>
  <c r="Q336" i="5"/>
  <c r="Q472" i="5"/>
  <c r="T472" i="5"/>
  <c r="Q406" i="5"/>
  <c r="T406" i="5"/>
  <c r="T707" i="5"/>
  <c r="Q678" i="5"/>
  <c r="T678" i="5"/>
  <c r="Q558" i="5"/>
  <c r="T558" i="5"/>
  <c r="T831" i="5"/>
  <c r="T825" i="5"/>
  <c r="Q825" i="5"/>
  <c r="Q795" i="5"/>
  <c r="T795" i="5"/>
  <c r="T767" i="5"/>
  <c r="Q767" i="5"/>
  <c r="T49" i="5"/>
  <c r="Q49" i="5"/>
  <c r="Q726" i="5"/>
  <c r="T726" i="5"/>
  <c r="Q19" i="5"/>
  <c r="T19" i="5"/>
  <c r="T218" i="5"/>
  <c r="Q218" i="5"/>
  <c r="Q108" i="5"/>
  <c r="T108" i="5"/>
  <c r="Q328" i="5"/>
  <c r="T328" i="5"/>
  <c r="Q574" i="5"/>
  <c r="T574" i="5"/>
  <c r="T134" i="5"/>
  <c r="T332" i="5"/>
  <c r="Q332" i="5"/>
  <c r="T52" i="5"/>
  <c r="T468" i="5"/>
  <c r="T454" i="5"/>
  <c r="T248" i="5"/>
  <c r="Q235" i="5"/>
  <c r="T235" i="5"/>
  <c r="T221" i="5"/>
  <c r="W208" i="5"/>
  <c r="W174" i="5"/>
  <c r="W154" i="5"/>
  <c r="Q136" i="5"/>
  <c r="Q118" i="5"/>
  <c r="Q109" i="5"/>
  <c r="T61" i="5"/>
  <c r="W59" i="5"/>
  <c r="T54" i="5"/>
  <c r="W336" i="5"/>
  <c r="Q413" i="5"/>
  <c r="T413" i="5"/>
  <c r="T405" i="5"/>
  <c r="Q688" i="5"/>
  <c r="T530" i="5"/>
  <c r="Q530" i="5"/>
  <c r="T760" i="5"/>
  <c r="T370" i="5"/>
  <c r="Q370" i="5"/>
  <c r="Q176" i="5"/>
  <c r="Q295" i="5"/>
  <c r="T288" i="5"/>
  <c r="Q275" i="5"/>
  <c r="T129" i="5"/>
  <c r="Q129" i="5"/>
  <c r="Q79" i="5"/>
  <c r="T79" i="5"/>
  <c r="T203" i="5"/>
  <c r="T104" i="5"/>
  <c r="T20" i="5"/>
  <c r="Q20" i="5"/>
  <c r="Q338" i="5"/>
  <c r="T412" i="5"/>
  <c r="T699" i="5"/>
  <c r="Q699" i="5"/>
  <c r="Q592" i="5"/>
  <c r="T592" i="5"/>
  <c r="T250" i="5"/>
  <c r="T241" i="5"/>
  <c r="Q237" i="5"/>
  <c r="T237" i="5"/>
  <c r="Q219" i="5"/>
  <c r="T219" i="5"/>
  <c r="T187" i="5"/>
  <c r="Q120" i="5"/>
  <c r="Q59" i="5"/>
  <c r="T59" i="5"/>
  <c r="Q690" i="5"/>
  <c r="Q686" i="5"/>
  <c r="T686" i="5"/>
  <c r="T308" i="5"/>
  <c r="W297" i="5"/>
  <c r="T290" i="5"/>
  <c r="W266" i="5"/>
  <c r="W257" i="5"/>
  <c r="Q232" i="5"/>
  <c r="W212" i="5"/>
  <c r="T205" i="5"/>
  <c r="Q178" i="5"/>
  <c r="Q169" i="5"/>
  <c r="W167" i="5"/>
  <c r="T90" i="5"/>
  <c r="Q68" i="5"/>
  <c r="T68" i="5"/>
  <c r="T63" i="5"/>
  <c r="Q24" i="5"/>
  <c r="T10" i="5"/>
  <c r="Q347" i="5"/>
  <c r="Q345" i="5"/>
  <c r="T345" i="5"/>
  <c r="W340" i="5"/>
  <c r="T436" i="5"/>
  <c r="T422" i="5"/>
  <c r="T419" i="5"/>
  <c r="T380" i="5"/>
  <c r="W711" i="5"/>
  <c r="T632" i="5"/>
  <c r="Q613" i="5"/>
  <c r="Q609" i="5"/>
  <c r="T609" i="5"/>
  <c r="Q600" i="5"/>
  <c r="Q598" i="5"/>
  <c r="T598" i="5"/>
  <c r="W581" i="5"/>
  <c r="Q532" i="5"/>
  <c r="T532" i="5"/>
  <c r="T493" i="5"/>
  <c r="Q493" i="5"/>
  <c r="W820" i="5"/>
  <c r="T777" i="5"/>
  <c r="Q769" i="5"/>
  <c r="T769" i="5"/>
  <c r="Q706" i="5"/>
  <c r="T706" i="5"/>
  <c r="Q606" i="5"/>
  <c r="T606" i="5"/>
  <c r="Q528" i="5"/>
  <c r="T528" i="5"/>
  <c r="Q509" i="5"/>
  <c r="T509" i="5"/>
  <c r="W233" i="5"/>
  <c r="W104" i="5"/>
  <c r="W20" i="5"/>
  <c r="W344" i="5"/>
  <c r="W468" i="5"/>
  <c r="W403" i="5"/>
  <c r="T633" i="5"/>
  <c r="Q633" i="5"/>
  <c r="W612" i="5"/>
  <c r="Q786" i="5"/>
  <c r="T786" i="5"/>
  <c r="Q704" i="5"/>
  <c r="T704" i="5"/>
  <c r="Q698" i="5"/>
  <c r="T698" i="5"/>
  <c r="W293" i="5"/>
  <c r="W278" i="5"/>
  <c r="W149" i="5"/>
  <c r="W147" i="5"/>
  <c r="T97" i="5"/>
  <c r="W22" i="5"/>
  <c r="T348" i="5"/>
  <c r="W313" i="5"/>
  <c r="W413" i="5"/>
  <c r="W618" i="5"/>
  <c r="T603" i="5"/>
  <c r="Q589" i="5"/>
  <c r="T589" i="5"/>
  <c r="W498" i="5"/>
  <c r="W767" i="5"/>
  <c r="Q746" i="5"/>
  <c r="T746" i="5"/>
  <c r="W284" i="5"/>
  <c r="W271" i="5"/>
  <c r="W254" i="5"/>
  <c r="W170" i="5"/>
  <c r="W64" i="5"/>
  <c r="W317" i="5"/>
  <c r="W463" i="5"/>
  <c r="W398" i="5"/>
  <c r="Q689" i="5"/>
  <c r="T689" i="5"/>
  <c r="Q578" i="5"/>
  <c r="T578" i="5"/>
  <c r="Q534" i="5"/>
  <c r="T534" i="5"/>
  <c r="Q815" i="5"/>
  <c r="T815" i="5"/>
  <c r="W800" i="5"/>
  <c r="Q735" i="5"/>
  <c r="T735" i="5"/>
  <c r="Q17" i="5"/>
  <c r="T17" i="5"/>
  <c r="T433" i="5"/>
  <c r="Q433" i="5"/>
  <c r="T402" i="5"/>
  <c r="Q402" i="5"/>
  <c r="Q649" i="5"/>
  <c r="T649" i="5"/>
  <c r="T561" i="5"/>
  <c r="Q561" i="5"/>
  <c r="Q538" i="5"/>
  <c r="T538" i="5"/>
  <c r="Q775" i="5"/>
  <c r="T775" i="5"/>
  <c r="W273" i="5"/>
  <c r="W230" i="5"/>
  <c r="W215" i="5"/>
  <c r="W131" i="5"/>
  <c r="W19" i="5"/>
  <c r="Q8" i="5"/>
  <c r="T8" i="5"/>
  <c r="W319" i="5"/>
  <c r="Q398" i="5"/>
  <c r="T398" i="5"/>
  <c r="Q498" i="5"/>
  <c r="T498" i="5"/>
  <c r="W795" i="5"/>
  <c r="W354" i="5"/>
  <c r="W320" i="5"/>
  <c r="W318" i="5"/>
  <c r="W316" i="5"/>
  <c r="Q466" i="5"/>
  <c r="Q417" i="5"/>
  <c r="W512" i="5"/>
  <c r="W483" i="5"/>
  <c r="Q807" i="5"/>
  <c r="Q770" i="5"/>
  <c r="Q766" i="5"/>
  <c r="T766" i="5"/>
  <c r="W4" i="5"/>
  <c r="W356" i="5"/>
  <c r="W341" i="5"/>
  <c r="Q549" i="5"/>
  <c r="T549" i="5"/>
  <c r="W809" i="5"/>
  <c r="W780" i="5"/>
  <c r="Q629" i="5"/>
  <c r="T629" i="5"/>
  <c r="Q518" i="5"/>
  <c r="T518" i="5"/>
  <c r="W678" i="5"/>
  <c r="W643" i="5"/>
  <c r="W598" i="5"/>
  <c r="Q489" i="5"/>
  <c r="T489" i="5"/>
  <c r="W749" i="5"/>
  <c r="W331" i="5"/>
  <c r="W329" i="5"/>
  <c r="T691" i="5"/>
  <c r="T671" i="5"/>
  <c r="T651" i="5"/>
  <c r="T631" i="5"/>
  <c r="T611" i="5"/>
  <c r="T591" i="5"/>
  <c r="T571" i="5"/>
  <c r="T551" i="5"/>
  <c r="T531" i="5"/>
  <c r="T511" i="5"/>
  <c r="T491" i="5"/>
  <c r="T828" i="5"/>
  <c r="T808" i="5"/>
  <c r="T788" i="5"/>
  <c r="T768" i="5"/>
  <c r="T748" i="5"/>
  <c r="T728" i="5"/>
  <c r="T724" i="5"/>
  <c r="T722" i="5"/>
  <c r="Q475" i="5"/>
  <c r="Q467" i="5"/>
  <c r="T479" i="5"/>
  <c r="T471" i="5"/>
  <c r="T463" i="5"/>
  <c r="T455" i="5"/>
  <c r="T447" i="5"/>
  <c r="T439" i="5"/>
  <c r="T431" i="5"/>
  <c r="T423" i="5"/>
  <c r="T415" i="5"/>
  <c r="T407" i="5"/>
  <c r="T399" i="5"/>
  <c r="T391" i="5"/>
  <c r="T383" i="5"/>
  <c r="T375" i="5"/>
  <c r="T367" i="5"/>
  <c r="T359" i="5"/>
  <c r="T464" i="5"/>
  <c r="T456" i="5"/>
  <c r="T448" i="5"/>
  <c r="T440" i="5"/>
  <c r="T432" i="5"/>
  <c r="T424" i="5"/>
  <c r="T416" i="5"/>
  <c r="T408" i="5"/>
  <c r="T400" i="5"/>
  <c r="T392" i="5"/>
  <c r="T384" i="5"/>
  <c r="T376" i="5"/>
  <c r="T368" i="5"/>
  <c r="N1099" i="2"/>
  <c r="N1101" i="2"/>
  <c r="N1103" i="2"/>
  <c r="T357" i="5"/>
  <c r="T346" i="5"/>
  <c r="T326" i="5"/>
  <c r="T355" i="5"/>
  <c r="T335" i="5"/>
  <c r="T315" i="5"/>
  <c r="T344" i="5"/>
  <c r="T324" i="5"/>
  <c r="T353" i="5"/>
  <c r="T333" i="5"/>
  <c r="T313" i="5"/>
  <c r="T342" i="5"/>
  <c r="T322" i="5"/>
  <c r="T351" i="5"/>
  <c r="T331" i="5"/>
  <c r="T340" i="5"/>
  <c r="T320" i="5"/>
  <c r="T306" i="5"/>
  <c r="T286" i="5"/>
  <c r="T266" i="5"/>
  <c r="T246" i="5"/>
  <c r="T226" i="5"/>
  <c r="T206" i="5"/>
  <c r="T186" i="5"/>
  <c r="T166" i="5"/>
  <c r="T146" i="5"/>
  <c r="T126" i="5"/>
  <c r="T106" i="5"/>
  <c r="T86" i="5"/>
  <c r="T66" i="5"/>
  <c r="T46" i="5"/>
  <c r="T26" i="5"/>
  <c r="T6" i="5"/>
  <c r="T95" i="5"/>
  <c r="T75" i="5"/>
  <c r="T55" i="5"/>
  <c r="T35" i="5"/>
  <c r="T15" i="5"/>
  <c r="T293" i="5"/>
  <c r="T273" i="5"/>
  <c r="T253" i="5"/>
  <c r="T233" i="5"/>
  <c r="T213" i="5"/>
  <c r="T193" i="5"/>
  <c r="T173" i="5"/>
  <c r="T153" i="5"/>
  <c r="T133" i="5"/>
  <c r="T113" i="5"/>
  <c r="T93" i="5"/>
  <c r="T73" i="5"/>
  <c r="T53" i="5"/>
  <c r="T33" i="5"/>
  <c r="T13" i="5"/>
  <c r="T302" i="5"/>
  <c r="T282" i="5"/>
  <c r="T262" i="5"/>
  <c r="T242" i="5"/>
  <c r="T222" i="5"/>
  <c r="T202" i="5"/>
  <c r="T182" i="5"/>
  <c r="T162" i="5"/>
  <c r="T142" i="5"/>
  <c r="T122" i="5"/>
  <c r="T102" i="5"/>
  <c r="T82" i="5"/>
  <c r="T62" i="5"/>
  <c r="T42" i="5"/>
  <c r="T22" i="5"/>
  <c r="T311" i="5"/>
  <c r="T291" i="5"/>
  <c r="T271" i="5"/>
  <c r="T251" i="5"/>
  <c r="T231" i="5"/>
  <c r="T211" i="5"/>
  <c r="T191" i="5"/>
  <c r="T171" i="5"/>
  <c r="T151" i="5"/>
  <c r="T131" i="5"/>
  <c r="T111" i="5"/>
  <c r="T91" i="5"/>
  <c r="T71" i="5"/>
  <c r="T51" i="5"/>
  <c r="T31" i="5"/>
  <c r="T11" i="5"/>
  <c r="T2" i="5"/>
  <c r="I3" i="1" l="1"/>
  <c r="J3" i="1"/>
  <c r="I4" i="1"/>
  <c r="J4" i="1"/>
  <c r="I5" i="1"/>
  <c r="J5" i="1"/>
  <c r="I6" i="1"/>
  <c r="J6" i="1"/>
  <c r="I8" i="1"/>
  <c r="J8" i="1"/>
  <c r="I7" i="1"/>
  <c r="J7" i="1"/>
  <c r="I10" i="1"/>
  <c r="J10" i="1"/>
  <c r="I9" i="1"/>
  <c r="J9" i="1"/>
  <c r="I11" i="1"/>
  <c r="J11" i="1"/>
  <c r="I12" i="1"/>
  <c r="J12" i="1"/>
  <c r="I14" i="1"/>
  <c r="J14" i="1"/>
  <c r="I13" i="1"/>
  <c r="J13" i="1"/>
  <c r="I16" i="1"/>
  <c r="J16" i="1"/>
  <c r="I15" i="1"/>
  <c r="J15" i="1"/>
  <c r="I17" i="1"/>
  <c r="J17" i="1"/>
  <c r="I45" i="1"/>
  <c r="J45" i="1"/>
  <c r="I33" i="1"/>
  <c r="J33" i="1"/>
  <c r="I19" i="1"/>
  <c r="J19" i="1"/>
  <c r="I24" i="1"/>
  <c r="J24" i="1"/>
  <c r="I22" i="1"/>
  <c r="J22" i="1"/>
  <c r="I20" i="1"/>
  <c r="J20" i="1"/>
  <c r="I25" i="1"/>
  <c r="J25" i="1"/>
  <c r="I23" i="1"/>
  <c r="J23" i="1"/>
  <c r="I34" i="1"/>
  <c r="J34" i="1"/>
  <c r="I21" i="1"/>
  <c r="J21" i="1"/>
  <c r="I18" i="1"/>
  <c r="J18" i="1"/>
  <c r="I27" i="1"/>
  <c r="J27" i="1"/>
  <c r="I36" i="1"/>
  <c r="J36" i="1"/>
  <c r="I37" i="1"/>
  <c r="J37" i="1"/>
  <c r="I67" i="1"/>
  <c r="J67" i="1"/>
  <c r="I32" i="1"/>
  <c r="J32" i="1"/>
  <c r="I54" i="1"/>
  <c r="J54" i="1"/>
  <c r="I28" i="1"/>
  <c r="J28" i="1"/>
  <c r="I30" i="1"/>
  <c r="J30" i="1"/>
  <c r="I64" i="1"/>
  <c r="J64" i="1"/>
  <c r="I103" i="1"/>
  <c r="J103" i="1"/>
  <c r="I26" i="1"/>
  <c r="J26" i="1"/>
  <c r="I42" i="1"/>
  <c r="J42" i="1"/>
  <c r="I73" i="1"/>
  <c r="J73" i="1"/>
  <c r="I59" i="1"/>
  <c r="J59" i="1"/>
  <c r="I38" i="1"/>
  <c r="J38" i="1"/>
  <c r="I49" i="1"/>
  <c r="J49" i="1"/>
  <c r="I52" i="1"/>
  <c r="J52" i="1"/>
  <c r="I35" i="1"/>
  <c r="J35" i="1"/>
  <c r="I62" i="1"/>
  <c r="J62" i="1"/>
  <c r="I60" i="1"/>
  <c r="J60" i="1"/>
  <c r="I96" i="1"/>
  <c r="J96" i="1"/>
  <c r="I31" i="1"/>
  <c r="J31" i="1"/>
  <c r="I43" i="1"/>
  <c r="J43" i="1"/>
  <c r="I76" i="1"/>
  <c r="J76" i="1"/>
  <c r="I61" i="1"/>
  <c r="J61" i="1"/>
  <c r="I53" i="1"/>
  <c r="J53" i="1"/>
  <c r="I41" i="1"/>
  <c r="J41" i="1"/>
  <c r="I75" i="1"/>
  <c r="J75" i="1"/>
  <c r="I66" i="1"/>
  <c r="J66" i="1"/>
  <c r="I71" i="1"/>
  <c r="J71" i="1"/>
  <c r="I44" i="1"/>
  <c r="J44" i="1"/>
  <c r="I82" i="1"/>
  <c r="J82" i="1"/>
  <c r="I56" i="1"/>
  <c r="J56" i="1"/>
  <c r="I51" i="1"/>
  <c r="J51" i="1"/>
  <c r="I68" i="1"/>
  <c r="J68" i="1"/>
  <c r="I57" i="1"/>
  <c r="J57" i="1"/>
  <c r="I39" i="1"/>
  <c r="J39" i="1"/>
  <c r="I83" i="1"/>
  <c r="J83" i="1"/>
  <c r="I40" i="1"/>
  <c r="J40" i="1"/>
  <c r="I47" i="1"/>
  <c r="J47" i="1"/>
  <c r="I70" i="1"/>
  <c r="J70" i="1"/>
  <c r="I55" i="1"/>
  <c r="J55" i="1"/>
  <c r="I50" i="1"/>
  <c r="J50" i="1"/>
  <c r="I29" i="1"/>
  <c r="J29" i="1"/>
  <c r="I77" i="1"/>
  <c r="J77" i="1"/>
  <c r="I88" i="1"/>
  <c r="J88" i="1"/>
  <c r="I78" i="1"/>
  <c r="J78" i="1"/>
  <c r="I72" i="1"/>
  <c r="J72" i="1"/>
  <c r="I63" i="1"/>
  <c r="J63" i="1"/>
  <c r="I65" i="1"/>
  <c r="J65" i="1"/>
  <c r="I58" i="1"/>
  <c r="J58" i="1"/>
  <c r="I74" i="1"/>
  <c r="J74" i="1"/>
  <c r="I106" i="1"/>
  <c r="J106" i="1"/>
  <c r="I69" i="1"/>
  <c r="J69" i="1"/>
  <c r="I46" i="1"/>
  <c r="J46" i="1"/>
  <c r="I92" i="1"/>
  <c r="J92" i="1"/>
  <c r="I48" i="1"/>
  <c r="J48" i="1"/>
  <c r="I79" i="1"/>
  <c r="J79" i="1"/>
  <c r="I86" i="1"/>
  <c r="J86" i="1"/>
  <c r="I87" i="1"/>
  <c r="J87" i="1"/>
  <c r="I85" i="1"/>
  <c r="J85" i="1"/>
  <c r="I89" i="1"/>
  <c r="J89" i="1"/>
  <c r="I101" i="1"/>
  <c r="J101" i="1"/>
  <c r="I95" i="1"/>
  <c r="J95" i="1"/>
  <c r="I84" i="1"/>
  <c r="J84" i="1"/>
  <c r="I81" i="1"/>
  <c r="J81" i="1"/>
  <c r="I98" i="1"/>
  <c r="J98" i="1"/>
  <c r="I104" i="1"/>
  <c r="J104" i="1"/>
  <c r="I99" i="1"/>
  <c r="J99" i="1"/>
  <c r="I97" i="1"/>
  <c r="J97" i="1"/>
  <c r="I107" i="1"/>
  <c r="J107" i="1"/>
  <c r="I93" i="1"/>
  <c r="J93" i="1"/>
  <c r="I90" i="1"/>
  <c r="J90" i="1"/>
  <c r="I94" i="1"/>
  <c r="J94" i="1"/>
  <c r="I80" i="1"/>
  <c r="J80" i="1"/>
  <c r="I91" i="1"/>
  <c r="J91" i="1"/>
  <c r="I108" i="1"/>
  <c r="J108" i="1"/>
  <c r="I102" i="1"/>
  <c r="J102" i="1"/>
  <c r="I109" i="1"/>
  <c r="J109" i="1"/>
  <c r="I100" i="1"/>
  <c r="J100" i="1"/>
  <c r="I105" i="1"/>
  <c r="J105" i="1"/>
  <c r="I111" i="1"/>
  <c r="J111" i="1"/>
  <c r="I110" i="1"/>
  <c r="J110" i="1"/>
  <c r="I112" i="1"/>
  <c r="J112" i="1"/>
  <c r="I113" i="1"/>
  <c r="J113" i="1"/>
  <c r="I117" i="1"/>
  <c r="J117" i="1"/>
  <c r="I118" i="1"/>
  <c r="J118" i="1"/>
  <c r="I125" i="1"/>
  <c r="J125" i="1"/>
  <c r="I144" i="1"/>
  <c r="J144" i="1"/>
  <c r="I237" i="1"/>
  <c r="J237" i="1"/>
  <c r="I119" i="1"/>
  <c r="J119" i="1"/>
  <c r="I121" i="1"/>
  <c r="J121" i="1"/>
  <c r="I115" i="1"/>
  <c r="J115" i="1"/>
  <c r="I120" i="1"/>
  <c r="J120" i="1"/>
  <c r="I130" i="1"/>
  <c r="J130" i="1"/>
  <c r="I128" i="1"/>
  <c r="J128" i="1"/>
  <c r="I122" i="1"/>
  <c r="J122" i="1"/>
  <c r="I139" i="1"/>
  <c r="J139" i="1"/>
  <c r="I147" i="1"/>
  <c r="J147" i="1"/>
  <c r="I132" i="1"/>
  <c r="J132" i="1"/>
  <c r="I123" i="1"/>
  <c r="J123" i="1"/>
  <c r="I124" i="1"/>
  <c r="J124" i="1"/>
  <c r="I133" i="1"/>
  <c r="J133" i="1"/>
  <c r="I126" i="1"/>
  <c r="J126" i="1"/>
  <c r="I142" i="1"/>
  <c r="J142" i="1"/>
  <c r="I136" i="1"/>
  <c r="J136" i="1"/>
  <c r="I131" i="1"/>
  <c r="J131" i="1"/>
  <c r="I168" i="1"/>
  <c r="J168" i="1"/>
  <c r="I141" i="1"/>
  <c r="J141" i="1"/>
  <c r="I138" i="1"/>
  <c r="J138" i="1"/>
  <c r="I177" i="1"/>
  <c r="J177" i="1"/>
  <c r="I148" i="1"/>
  <c r="J148" i="1"/>
  <c r="I129" i="1"/>
  <c r="J129" i="1"/>
  <c r="I116" i="1"/>
  <c r="J116" i="1"/>
  <c r="I135" i="1"/>
  <c r="J135" i="1"/>
  <c r="I127" i="1"/>
  <c r="J127" i="1"/>
  <c r="I140" i="1"/>
  <c r="J140" i="1"/>
  <c r="I159" i="1"/>
  <c r="J159" i="1"/>
  <c r="I143" i="1"/>
  <c r="J143" i="1"/>
  <c r="I161" i="1"/>
  <c r="J161" i="1"/>
  <c r="I176" i="1"/>
  <c r="J176" i="1"/>
  <c r="I149" i="1"/>
  <c r="J149" i="1"/>
  <c r="I167" i="1"/>
  <c r="J167" i="1"/>
  <c r="I150" i="1"/>
  <c r="J150" i="1"/>
  <c r="I182" i="1"/>
  <c r="J182" i="1"/>
  <c r="I214" i="1"/>
  <c r="J214" i="1"/>
  <c r="I192" i="1"/>
  <c r="J192" i="1"/>
  <c r="I151" i="1"/>
  <c r="J151" i="1"/>
  <c r="I191" i="1"/>
  <c r="J191" i="1"/>
  <c r="I181" i="1"/>
  <c r="J181" i="1"/>
  <c r="I171" i="1"/>
  <c r="J171" i="1"/>
  <c r="I156" i="1"/>
  <c r="J156" i="1"/>
  <c r="I178" i="1"/>
  <c r="J178" i="1"/>
  <c r="I164" i="1"/>
  <c r="J164" i="1"/>
  <c r="I145" i="1"/>
  <c r="J145" i="1"/>
  <c r="I154" i="1"/>
  <c r="J154" i="1"/>
  <c r="I137" i="1"/>
  <c r="J137" i="1"/>
  <c r="I114" i="1"/>
  <c r="J114" i="1"/>
  <c r="I193" i="1"/>
  <c r="J193" i="1"/>
  <c r="I187" i="1"/>
  <c r="J187" i="1"/>
  <c r="I162" i="1"/>
  <c r="J162" i="1"/>
  <c r="I190" i="1"/>
  <c r="J190" i="1"/>
  <c r="I186" i="1"/>
  <c r="J186" i="1"/>
  <c r="I188" i="1"/>
  <c r="J188" i="1"/>
  <c r="I170" i="1"/>
  <c r="J170" i="1"/>
  <c r="I152" i="1"/>
  <c r="J152" i="1"/>
  <c r="I184" i="1"/>
  <c r="J184" i="1"/>
  <c r="I173" i="1"/>
  <c r="J173" i="1"/>
  <c r="I169" i="1"/>
  <c r="J169" i="1"/>
  <c r="I179" i="1"/>
  <c r="J179" i="1"/>
  <c r="I160" i="1"/>
  <c r="J160" i="1"/>
  <c r="I183" i="1"/>
  <c r="J183" i="1"/>
  <c r="I163" i="1"/>
  <c r="J163" i="1"/>
  <c r="I146" i="1"/>
  <c r="J146" i="1"/>
  <c r="I153" i="1"/>
  <c r="J153" i="1"/>
  <c r="I165" i="1"/>
  <c r="J165" i="1"/>
  <c r="I194" i="1"/>
  <c r="J194" i="1"/>
  <c r="I185" i="1"/>
  <c r="J185" i="1"/>
  <c r="I180" i="1"/>
  <c r="J180" i="1"/>
  <c r="I158" i="1"/>
  <c r="J158" i="1"/>
  <c r="I175" i="1"/>
  <c r="J175" i="1"/>
  <c r="I195" i="1"/>
  <c r="J195" i="1"/>
  <c r="I199" i="1"/>
  <c r="J199" i="1"/>
  <c r="I155" i="1"/>
  <c r="J155" i="1"/>
  <c r="I189" i="1"/>
  <c r="J189" i="1"/>
  <c r="I207" i="1"/>
  <c r="J207" i="1"/>
  <c r="I196" i="1"/>
  <c r="J196" i="1"/>
  <c r="I172" i="1"/>
  <c r="J172" i="1"/>
  <c r="I174" i="1"/>
  <c r="J174" i="1"/>
  <c r="I205" i="1"/>
  <c r="J205" i="1"/>
  <c r="I157" i="1"/>
  <c r="J157" i="1"/>
  <c r="I197" i="1"/>
  <c r="J197" i="1"/>
  <c r="I206" i="1"/>
  <c r="J206" i="1"/>
  <c r="I221" i="1"/>
  <c r="J221" i="1"/>
  <c r="I202" i="1"/>
  <c r="J202" i="1"/>
  <c r="I204" i="1"/>
  <c r="J204" i="1"/>
  <c r="I200" i="1"/>
  <c r="J200" i="1"/>
  <c r="I198" i="1"/>
  <c r="J198" i="1"/>
  <c r="I218" i="1"/>
  <c r="J218" i="1"/>
  <c r="I203" i="1"/>
  <c r="J203" i="1"/>
  <c r="I210" i="1"/>
  <c r="J210" i="1"/>
  <c r="I232" i="1"/>
  <c r="J232" i="1"/>
  <c r="I213" i="1"/>
  <c r="J213" i="1"/>
  <c r="I229" i="1"/>
  <c r="J229" i="1"/>
  <c r="I220" i="1"/>
  <c r="J220" i="1"/>
  <c r="I222" i="1"/>
  <c r="J222" i="1"/>
  <c r="I231" i="1"/>
  <c r="J231" i="1"/>
  <c r="I212" i="1"/>
  <c r="J212" i="1"/>
  <c r="I217" i="1"/>
  <c r="J217" i="1"/>
  <c r="I219" i="1"/>
  <c r="J219" i="1"/>
  <c r="I224" i="1"/>
  <c r="J224" i="1"/>
  <c r="I166" i="1"/>
  <c r="J166" i="1"/>
  <c r="I234" i="1"/>
  <c r="J234" i="1"/>
  <c r="I235" i="1"/>
  <c r="J235" i="1"/>
  <c r="I230" i="1"/>
  <c r="J230" i="1"/>
  <c r="I236" i="1"/>
  <c r="J236" i="1"/>
  <c r="I209" i="1"/>
  <c r="J209" i="1"/>
  <c r="I297" i="1"/>
  <c r="J297" i="1"/>
  <c r="I211" i="1"/>
  <c r="J211" i="1"/>
  <c r="I281" i="1"/>
  <c r="J281" i="1"/>
  <c r="I238" i="1"/>
  <c r="J238" i="1"/>
  <c r="I233" i="1"/>
  <c r="J233" i="1"/>
  <c r="I243" i="1"/>
  <c r="J243" i="1"/>
  <c r="I216" i="1"/>
  <c r="J216" i="1"/>
  <c r="I240" i="1"/>
  <c r="J240" i="1"/>
  <c r="I227" i="1"/>
  <c r="J227" i="1"/>
  <c r="I239" i="1"/>
  <c r="J239" i="1"/>
  <c r="I252" i="1"/>
  <c r="J252" i="1"/>
  <c r="I251" i="1"/>
  <c r="J251" i="1"/>
  <c r="I270" i="1"/>
  <c r="J270" i="1"/>
  <c r="I242" i="1"/>
  <c r="J242" i="1"/>
  <c r="I228" i="1"/>
  <c r="J228" i="1"/>
  <c r="I241" i="1"/>
  <c r="J241" i="1"/>
  <c r="I201" i="1"/>
  <c r="J201" i="1"/>
  <c r="I249" i="1"/>
  <c r="J249" i="1"/>
  <c r="I215" i="1"/>
  <c r="J215" i="1"/>
  <c r="I244" i="1"/>
  <c r="J244" i="1"/>
  <c r="I253" i="1"/>
  <c r="J253" i="1"/>
  <c r="I246" i="1"/>
  <c r="J246" i="1"/>
  <c r="I255" i="1"/>
  <c r="J255" i="1"/>
  <c r="I223" i="1"/>
  <c r="J223" i="1"/>
  <c r="I250" i="1"/>
  <c r="J250" i="1"/>
  <c r="I245" i="1"/>
  <c r="J245" i="1"/>
  <c r="I208" i="1"/>
  <c r="J208" i="1"/>
  <c r="I225" i="1"/>
  <c r="J225" i="1"/>
  <c r="I258" i="1"/>
  <c r="J258" i="1"/>
  <c r="I257" i="1"/>
  <c r="J257" i="1"/>
  <c r="I277" i="1"/>
  <c r="J277" i="1"/>
  <c r="I272" i="1"/>
  <c r="J272" i="1"/>
  <c r="I254" i="1"/>
  <c r="J254" i="1"/>
  <c r="I247" i="1"/>
  <c r="J247" i="1"/>
  <c r="I226" i="1"/>
  <c r="J226" i="1"/>
  <c r="I271" i="1"/>
  <c r="J271" i="1"/>
  <c r="I269" i="1"/>
  <c r="J269" i="1"/>
  <c r="I259" i="1"/>
  <c r="J259" i="1"/>
  <c r="I262" i="1"/>
  <c r="J262" i="1"/>
  <c r="I261" i="1"/>
  <c r="J261" i="1"/>
  <c r="I134" i="1"/>
  <c r="J134" i="1"/>
  <c r="I263" i="1"/>
  <c r="J263" i="1"/>
  <c r="I266" i="1"/>
  <c r="J266" i="1"/>
  <c r="I274" i="1"/>
  <c r="J274" i="1"/>
  <c r="I265" i="1"/>
  <c r="J265" i="1"/>
  <c r="I267" i="1"/>
  <c r="J267" i="1"/>
  <c r="I256" i="1"/>
  <c r="J256" i="1"/>
  <c r="I273" i="1"/>
  <c r="J273" i="1"/>
  <c r="I288" i="1"/>
  <c r="J288" i="1"/>
  <c r="I296" i="1"/>
  <c r="J296" i="1"/>
  <c r="I260" i="1"/>
  <c r="J260" i="1"/>
  <c r="I280" i="1"/>
  <c r="J280" i="1"/>
  <c r="I284" i="1"/>
  <c r="J284" i="1"/>
  <c r="I285" i="1"/>
  <c r="J285" i="1"/>
  <c r="I264" i="1"/>
  <c r="J264" i="1"/>
  <c r="I275" i="1"/>
  <c r="J275" i="1"/>
  <c r="I248" i="1"/>
  <c r="J248" i="1"/>
  <c r="I278" i="1"/>
  <c r="J278" i="1"/>
  <c r="I283" i="1"/>
  <c r="J283" i="1"/>
  <c r="I289" i="1"/>
  <c r="J289" i="1"/>
  <c r="I287" i="1"/>
  <c r="J287" i="1"/>
  <c r="I276" i="1"/>
  <c r="J276" i="1"/>
  <c r="I286" i="1"/>
  <c r="J286" i="1"/>
  <c r="I290" i="1"/>
  <c r="J290" i="1"/>
  <c r="I268" i="1"/>
  <c r="J268" i="1"/>
  <c r="I282" i="1"/>
  <c r="J282" i="1"/>
  <c r="I303" i="1"/>
  <c r="J303" i="1"/>
  <c r="I291" i="1"/>
  <c r="J291" i="1"/>
  <c r="I295" i="1"/>
  <c r="J295" i="1"/>
  <c r="I298" i="1"/>
  <c r="J298" i="1"/>
  <c r="I279" i="1"/>
  <c r="J279" i="1"/>
  <c r="I292" i="1"/>
  <c r="J292" i="1"/>
  <c r="I299" i="1"/>
  <c r="J299" i="1"/>
  <c r="I301" i="1"/>
  <c r="J301" i="1"/>
  <c r="I294" i="1"/>
  <c r="J294" i="1"/>
  <c r="I300" i="1"/>
  <c r="J300" i="1"/>
  <c r="I310" i="1"/>
  <c r="J310" i="1"/>
  <c r="I302" i="1"/>
  <c r="J302" i="1"/>
  <c r="I312" i="1"/>
  <c r="J312" i="1"/>
  <c r="I306" i="1"/>
  <c r="J306" i="1"/>
  <c r="I311" i="1"/>
  <c r="J311" i="1"/>
  <c r="I315" i="1"/>
  <c r="J315" i="1"/>
  <c r="I293" i="1"/>
  <c r="J293" i="1"/>
  <c r="I309" i="1"/>
  <c r="J309" i="1"/>
  <c r="I307" i="1"/>
  <c r="J307" i="1"/>
  <c r="I313" i="1"/>
  <c r="J313" i="1"/>
  <c r="I308" i="1"/>
  <c r="J308" i="1"/>
  <c r="I316" i="1"/>
  <c r="J316" i="1"/>
  <c r="I305" i="1"/>
  <c r="J305" i="1"/>
  <c r="I321" i="1"/>
  <c r="J321" i="1"/>
  <c r="I320" i="1"/>
  <c r="J320" i="1"/>
  <c r="I318" i="1"/>
  <c r="J318" i="1"/>
  <c r="I323" i="1"/>
  <c r="J323" i="1"/>
  <c r="I317" i="1"/>
  <c r="J317" i="1"/>
  <c r="I324" i="1"/>
  <c r="J324" i="1"/>
  <c r="I314" i="1"/>
  <c r="J314" i="1"/>
  <c r="I304" i="1"/>
  <c r="J304" i="1"/>
  <c r="I325" i="1"/>
  <c r="J325" i="1"/>
  <c r="I322" i="1"/>
  <c r="J322" i="1"/>
  <c r="I328" i="1"/>
  <c r="J328" i="1"/>
  <c r="I327" i="1"/>
  <c r="J327" i="1"/>
  <c r="I326" i="1"/>
  <c r="J326" i="1"/>
  <c r="I331" i="1"/>
  <c r="J331" i="1"/>
  <c r="I319" i="1"/>
  <c r="J319" i="1"/>
  <c r="I332" i="1"/>
  <c r="J332" i="1"/>
  <c r="I330" i="1"/>
  <c r="J330" i="1"/>
  <c r="I333" i="1"/>
  <c r="J333" i="1"/>
  <c r="I341" i="1"/>
  <c r="J341" i="1"/>
  <c r="I329" i="1"/>
  <c r="J329" i="1"/>
  <c r="I344" i="1"/>
  <c r="J344" i="1"/>
  <c r="I334" i="1"/>
  <c r="J334" i="1"/>
  <c r="I338" i="1"/>
  <c r="J338" i="1"/>
  <c r="I336" i="1"/>
  <c r="J336" i="1"/>
  <c r="I339" i="1"/>
  <c r="J339" i="1"/>
  <c r="I337" i="1"/>
  <c r="J337" i="1"/>
  <c r="I335" i="1"/>
  <c r="J335" i="1"/>
  <c r="I359" i="1"/>
  <c r="J359" i="1"/>
  <c r="I342" i="1"/>
  <c r="J342" i="1"/>
  <c r="I343" i="1"/>
  <c r="J343" i="1"/>
  <c r="I340" i="1"/>
  <c r="J340" i="1"/>
  <c r="I345" i="1"/>
  <c r="J345" i="1"/>
  <c r="I358" i="1"/>
  <c r="J358" i="1"/>
  <c r="I355" i="1"/>
  <c r="J355" i="1"/>
  <c r="I352" i="1"/>
  <c r="J352" i="1"/>
  <c r="I348" i="1"/>
  <c r="J348" i="1"/>
  <c r="I354" i="1"/>
  <c r="J354" i="1"/>
  <c r="I377" i="1"/>
  <c r="J377" i="1"/>
  <c r="I361" i="1"/>
  <c r="J361" i="1"/>
  <c r="I347" i="1"/>
  <c r="J347" i="1"/>
  <c r="I382" i="1"/>
  <c r="J382" i="1"/>
  <c r="I353" i="1"/>
  <c r="J353" i="1"/>
  <c r="I351" i="1"/>
  <c r="J351" i="1"/>
  <c r="I356" i="1"/>
  <c r="J356" i="1"/>
  <c r="I373" i="1"/>
  <c r="J373" i="1"/>
  <c r="I364" i="1"/>
  <c r="J364" i="1"/>
  <c r="I360" i="1"/>
  <c r="J360" i="1"/>
  <c r="I357" i="1"/>
  <c r="J357" i="1"/>
  <c r="I363" i="1"/>
  <c r="J363" i="1"/>
  <c r="I379" i="1"/>
  <c r="J379" i="1"/>
  <c r="I375" i="1"/>
  <c r="J375" i="1"/>
  <c r="I367" i="1"/>
  <c r="J367" i="1"/>
  <c r="I368" i="1"/>
  <c r="J368" i="1"/>
  <c r="I370" i="1"/>
  <c r="J370" i="1"/>
  <c r="I346" i="1"/>
  <c r="J346" i="1"/>
  <c r="I385" i="1"/>
  <c r="J385" i="1"/>
  <c r="I372" i="1"/>
  <c r="J372" i="1"/>
  <c r="I404" i="1"/>
  <c r="J404" i="1"/>
  <c r="I365" i="1"/>
  <c r="J365" i="1"/>
  <c r="I387" i="1"/>
  <c r="J387" i="1"/>
  <c r="I371" i="1"/>
  <c r="J371" i="1"/>
  <c r="I374" i="1"/>
  <c r="J374" i="1"/>
  <c r="I395" i="1"/>
  <c r="J395" i="1"/>
  <c r="I376" i="1"/>
  <c r="J376" i="1"/>
  <c r="I380" i="1"/>
  <c r="J380" i="1"/>
  <c r="I350" i="1"/>
  <c r="J350" i="1"/>
  <c r="I378" i="1"/>
  <c r="J378" i="1"/>
  <c r="I366" i="1"/>
  <c r="J366" i="1"/>
  <c r="I386" i="1"/>
  <c r="J386" i="1"/>
  <c r="I349" i="1"/>
  <c r="J349" i="1"/>
  <c r="I391" i="1"/>
  <c r="J391" i="1"/>
  <c r="I362" i="1"/>
  <c r="J362" i="1"/>
  <c r="I390" i="1"/>
  <c r="J390" i="1"/>
  <c r="I388" i="1"/>
  <c r="J388" i="1"/>
  <c r="I381" i="1"/>
  <c r="J381" i="1"/>
  <c r="I389" i="1"/>
  <c r="J389" i="1"/>
  <c r="I403" i="1"/>
  <c r="J403" i="1"/>
  <c r="I392" i="1"/>
  <c r="J392" i="1"/>
  <c r="I383" i="1"/>
  <c r="J383" i="1"/>
  <c r="I398" i="1"/>
  <c r="J398" i="1"/>
  <c r="I369" i="1"/>
  <c r="J369" i="1"/>
  <c r="I396" i="1"/>
  <c r="J396" i="1"/>
  <c r="I401" i="1"/>
  <c r="J401" i="1"/>
  <c r="I399" i="1"/>
  <c r="J399" i="1"/>
  <c r="I397" i="1"/>
  <c r="J397" i="1"/>
  <c r="I400" i="1"/>
  <c r="J400" i="1"/>
  <c r="I406" i="1"/>
  <c r="J406" i="1"/>
  <c r="I394" i="1"/>
  <c r="J394" i="1"/>
  <c r="I402" i="1"/>
  <c r="J402" i="1"/>
  <c r="I393" i="1"/>
  <c r="J393" i="1"/>
  <c r="I384" i="1"/>
  <c r="J384" i="1"/>
  <c r="I405" i="1"/>
  <c r="J405" i="1"/>
  <c r="I409" i="1"/>
  <c r="J409" i="1"/>
  <c r="I408" i="1"/>
  <c r="J408" i="1"/>
  <c r="I411" i="1"/>
  <c r="J411" i="1"/>
  <c r="I407" i="1"/>
  <c r="J407" i="1"/>
  <c r="I410" i="1"/>
  <c r="J410" i="1"/>
  <c r="I412" i="1"/>
  <c r="J412" i="1"/>
  <c r="I413" i="1"/>
  <c r="J413" i="1"/>
  <c r="I435" i="1"/>
  <c r="J435" i="1"/>
  <c r="I415" i="1"/>
  <c r="J415" i="1"/>
  <c r="I440" i="1"/>
  <c r="J440" i="1"/>
  <c r="I551" i="1"/>
  <c r="J551" i="1"/>
  <c r="I426" i="1"/>
  <c r="J426" i="1"/>
  <c r="I416" i="1"/>
  <c r="J416" i="1"/>
  <c r="I417" i="1"/>
  <c r="J417" i="1"/>
  <c r="I421" i="1"/>
  <c r="J421" i="1"/>
  <c r="I424" i="1"/>
  <c r="J424" i="1"/>
  <c r="I419" i="1"/>
  <c r="J419" i="1"/>
  <c r="I418" i="1"/>
  <c r="J418" i="1"/>
  <c r="I422" i="1"/>
  <c r="J422" i="1"/>
  <c r="I420" i="1"/>
  <c r="J420" i="1"/>
  <c r="I414" i="1"/>
  <c r="J414" i="1"/>
  <c r="I425" i="1"/>
  <c r="J425" i="1"/>
  <c r="I429" i="1"/>
  <c r="J429" i="1"/>
  <c r="I428" i="1"/>
  <c r="J428" i="1"/>
  <c r="I423" i="1"/>
  <c r="J423" i="1"/>
  <c r="I434" i="1"/>
  <c r="J434" i="1"/>
  <c r="I436" i="1"/>
  <c r="J436" i="1"/>
  <c r="I431" i="1"/>
  <c r="J431" i="1"/>
  <c r="I432" i="1"/>
  <c r="J432" i="1"/>
  <c r="I462" i="1"/>
  <c r="J462" i="1"/>
  <c r="I430" i="1"/>
  <c r="J430" i="1"/>
  <c r="I441" i="1"/>
  <c r="J441" i="1"/>
  <c r="I447" i="1"/>
  <c r="J447" i="1"/>
  <c r="I450" i="1"/>
  <c r="J450" i="1"/>
  <c r="I437" i="1"/>
  <c r="J437" i="1"/>
  <c r="I472" i="1"/>
  <c r="J472" i="1"/>
  <c r="I438" i="1"/>
  <c r="J438" i="1"/>
  <c r="I443" i="1"/>
  <c r="J443" i="1"/>
  <c r="I439" i="1"/>
  <c r="J439" i="1"/>
  <c r="I446" i="1"/>
  <c r="J446" i="1"/>
  <c r="I465" i="1"/>
  <c r="J465" i="1"/>
  <c r="I445" i="1"/>
  <c r="J445" i="1"/>
  <c r="I453" i="1"/>
  <c r="J453" i="1"/>
  <c r="I448" i="1"/>
  <c r="J448" i="1"/>
  <c r="I451" i="1"/>
  <c r="J451" i="1"/>
  <c r="I454" i="1"/>
  <c r="J454" i="1"/>
  <c r="I433" i="1"/>
  <c r="J433" i="1"/>
  <c r="I464" i="1"/>
  <c r="J464" i="1"/>
  <c r="I469" i="1"/>
  <c r="J469" i="1"/>
  <c r="I444" i="1"/>
  <c r="J444" i="1"/>
  <c r="I564" i="1"/>
  <c r="J564" i="1"/>
  <c r="I459" i="1"/>
  <c r="J459" i="1"/>
  <c r="I449" i="1"/>
  <c r="J449" i="1"/>
  <c r="I455" i="1"/>
  <c r="J455" i="1"/>
  <c r="I468" i="1"/>
  <c r="J468" i="1"/>
  <c r="I463" i="1"/>
  <c r="J463" i="1"/>
  <c r="I479" i="1"/>
  <c r="J479" i="1"/>
  <c r="I490" i="1"/>
  <c r="J490" i="1"/>
  <c r="I466" i="1"/>
  <c r="J466" i="1"/>
  <c r="I457" i="1"/>
  <c r="J457" i="1"/>
  <c r="I536" i="1"/>
  <c r="J536" i="1"/>
  <c r="I458" i="1"/>
  <c r="J458" i="1"/>
  <c r="I486" i="1"/>
  <c r="J486" i="1"/>
  <c r="I442" i="1"/>
  <c r="J442" i="1"/>
  <c r="I456" i="1"/>
  <c r="J456" i="1"/>
  <c r="I461" i="1"/>
  <c r="J461" i="1"/>
  <c r="I497" i="1"/>
  <c r="J497" i="1"/>
  <c r="I500" i="1"/>
  <c r="J500" i="1"/>
  <c r="I470" i="1"/>
  <c r="J470" i="1"/>
  <c r="I481" i="1"/>
  <c r="J481" i="1"/>
  <c r="I427" i="1"/>
  <c r="J427" i="1"/>
  <c r="I460" i="1"/>
  <c r="J460" i="1"/>
  <c r="I471" i="1"/>
  <c r="J471" i="1"/>
  <c r="I478" i="1"/>
  <c r="J478" i="1"/>
  <c r="I505" i="1"/>
  <c r="J505" i="1"/>
  <c r="I553" i="1"/>
  <c r="J553" i="1"/>
  <c r="I475" i="1"/>
  <c r="J475" i="1"/>
  <c r="I511" i="1"/>
  <c r="J511" i="1"/>
  <c r="I473" i="1"/>
  <c r="J473" i="1"/>
  <c r="I491" i="1"/>
  <c r="J491" i="1"/>
  <c r="I495" i="1"/>
  <c r="J495" i="1"/>
  <c r="I488" i="1"/>
  <c r="J488" i="1"/>
  <c r="I482" i="1"/>
  <c r="J482" i="1"/>
  <c r="I504" i="1"/>
  <c r="J504" i="1"/>
  <c r="I467" i="1"/>
  <c r="J467" i="1"/>
  <c r="I452" i="1"/>
  <c r="J452" i="1"/>
  <c r="I501" i="1"/>
  <c r="J501" i="1"/>
  <c r="I477" i="1"/>
  <c r="J477" i="1"/>
  <c r="I480" i="1"/>
  <c r="J480" i="1"/>
  <c r="I487" i="1"/>
  <c r="J487" i="1"/>
  <c r="I518" i="1"/>
  <c r="J518" i="1"/>
  <c r="I516" i="1"/>
  <c r="J516" i="1"/>
  <c r="I483" i="1"/>
  <c r="J483" i="1"/>
  <c r="I476" i="1"/>
  <c r="J476" i="1"/>
  <c r="I529" i="1"/>
  <c r="J529" i="1"/>
  <c r="I496" i="1"/>
  <c r="J496" i="1"/>
  <c r="I514" i="1"/>
  <c r="J514" i="1"/>
  <c r="I492" i="1"/>
  <c r="J492" i="1"/>
  <c r="I489" i="1"/>
  <c r="J489" i="1"/>
  <c r="I484" i="1"/>
  <c r="J484" i="1"/>
  <c r="I512" i="1"/>
  <c r="J512" i="1"/>
  <c r="I510" i="1"/>
  <c r="J510" i="1"/>
  <c r="I498" i="1"/>
  <c r="J498" i="1"/>
  <c r="I519" i="1"/>
  <c r="J519" i="1"/>
  <c r="I485" i="1"/>
  <c r="J485" i="1"/>
  <c r="I526" i="1"/>
  <c r="J526" i="1"/>
  <c r="I531" i="1"/>
  <c r="J531" i="1"/>
  <c r="I503" i="1"/>
  <c r="J503" i="1"/>
  <c r="I474" i="1"/>
  <c r="J474" i="1"/>
  <c r="I521" i="1"/>
  <c r="J521" i="1"/>
  <c r="I515" i="1"/>
  <c r="J515" i="1"/>
  <c r="I493" i="1"/>
  <c r="J493" i="1"/>
  <c r="I513" i="1"/>
  <c r="J513" i="1"/>
  <c r="I524" i="1"/>
  <c r="J524" i="1"/>
  <c r="I541" i="1"/>
  <c r="J541" i="1"/>
  <c r="I549" i="1"/>
  <c r="J549" i="1"/>
  <c r="I534" i="1"/>
  <c r="J534" i="1"/>
  <c r="I528" i="1"/>
  <c r="J528" i="1"/>
  <c r="I533" i="1"/>
  <c r="J533" i="1"/>
  <c r="I532" i="1"/>
  <c r="J532" i="1"/>
  <c r="I546" i="1"/>
  <c r="J546" i="1"/>
  <c r="I520" i="1"/>
  <c r="J520" i="1"/>
  <c r="I507" i="1"/>
  <c r="J507" i="1"/>
  <c r="I523" i="1"/>
  <c r="J523" i="1"/>
  <c r="I543" i="1"/>
  <c r="J543" i="1"/>
  <c r="I570" i="1"/>
  <c r="J570" i="1"/>
  <c r="I544" i="1"/>
  <c r="J544" i="1"/>
  <c r="I527" i="1"/>
  <c r="J527" i="1"/>
  <c r="I522" i="1"/>
  <c r="J522" i="1"/>
  <c r="I508" i="1"/>
  <c r="J508" i="1"/>
  <c r="I537" i="1"/>
  <c r="J537" i="1"/>
  <c r="I557" i="1"/>
  <c r="J557" i="1"/>
  <c r="I540" i="1"/>
  <c r="J540" i="1"/>
  <c r="I517" i="1"/>
  <c r="J517" i="1"/>
  <c r="I499" i="1"/>
  <c r="J499" i="1"/>
  <c r="I502" i="1"/>
  <c r="J502" i="1"/>
  <c r="I554" i="1"/>
  <c r="J554" i="1"/>
  <c r="I591" i="1"/>
  <c r="J591" i="1"/>
  <c r="I556" i="1"/>
  <c r="J556" i="1"/>
  <c r="I588" i="1"/>
  <c r="J588" i="1"/>
  <c r="I525" i="1"/>
  <c r="J525" i="1"/>
  <c r="I552" i="1"/>
  <c r="J552" i="1"/>
  <c r="I494" i="1"/>
  <c r="J494" i="1"/>
  <c r="I555" i="1"/>
  <c r="J555" i="1"/>
  <c r="I559" i="1"/>
  <c r="J559" i="1"/>
  <c r="I566" i="1"/>
  <c r="J566" i="1"/>
  <c r="I569" i="1"/>
  <c r="J569" i="1"/>
  <c r="I542" i="1"/>
  <c r="J542" i="1"/>
  <c r="I565" i="1"/>
  <c r="J565" i="1"/>
  <c r="I598" i="1"/>
  <c r="J598" i="1"/>
  <c r="I568" i="1"/>
  <c r="J568" i="1"/>
  <c r="I509" i="1"/>
  <c r="J509" i="1"/>
  <c r="I575" i="1"/>
  <c r="J575" i="1"/>
  <c r="I539" i="1"/>
  <c r="J539" i="1"/>
  <c r="I535" i="1"/>
  <c r="J535" i="1"/>
  <c r="I561" i="1"/>
  <c r="J561" i="1"/>
  <c r="I581" i="1"/>
  <c r="J581" i="1"/>
  <c r="I548" i="1"/>
  <c r="J548" i="1"/>
  <c r="I573" i="1"/>
  <c r="J573" i="1"/>
  <c r="I576" i="1"/>
  <c r="J576" i="1"/>
  <c r="I592" i="1"/>
  <c r="J592" i="1"/>
  <c r="I577" i="1"/>
  <c r="J577" i="1"/>
  <c r="I562" i="1"/>
  <c r="J562" i="1"/>
  <c r="I574" i="1"/>
  <c r="J574" i="1"/>
  <c r="I538" i="1"/>
  <c r="J538" i="1"/>
  <c r="I593" i="1"/>
  <c r="J593" i="1"/>
  <c r="I579" i="1"/>
  <c r="J579" i="1"/>
  <c r="I586" i="1"/>
  <c r="J586" i="1"/>
  <c r="I558" i="1"/>
  <c r="J558" i="1"/>
  <c r="I603" i="1"/>
  <c r="J603" i="1"/>
  <c r="I584" i="1"/>
  <c r="J584" i="1"/>
  <c r="I614" i="1"/>
  <c r="J614" i="1"/>
  <c r="I580" i="1"/>
  <c r="J580" i="1"/>
  <c r="I590" i="1"/>
  <c r="J590" i="1"/>
  <c r="I582" i="1"/>
  <c r="J582" i="1"/>
  <c r="I547" i="1"/>
  <c r="J547" i="1"/>
  <c r="I567" i="1"/>
  <c r="J567" i="1"/>
  <c r="I545" i="1"/>
  <c r="J545" i="1"/>
  <c r="I589" i="1"/>
  <c r="J589" i="1"/>
  <c r="I607" i="1"/>
  <c r="J607" i="1"/>
  <c r="I506" i="1"/>
  <c r="J506" i="1"/>
  <c r="I560" i="1"/>
  <c r="J560" i="1"/>
  <c r="I550" i="1"/>
  <c r="J550" i="1"/>
  <c r="I601" i="1"/>
  <c r="J601" i="1"/>
  <c r="I530" i="1"/>
  <c r="J530" i="1"/>
  <c r="I583" i="1"/>
  <c r="J583" i="1"/>
  <c r="I600" i="1"/>
  <c r="J600" i="1"/>
  <c r="I597" i="1"/>
  <c r="J597" i="1"/>
  <c r="I578" i="1"/>
  <c r="J578" i="1"/>
  <c r="I572" i="1"/>
  <c r="J572" i="1"/>
  <c r="I669" i="1"/>
  <c r="J669" i="1"/>
  <c r="I604" i="1"/>
  <c r="J604" i="1"/>
  <c r="I599" i="1"/>
  <c r="J599" i="1"/>
  <c r="I587" i="1"/>
  <c r="J587" i="1"/>
  <c r="I602" i="1"/>
  <c r="J602" i="1"/>
  <c r="I595" i="1"/>
  <c r="J595" i="1"/>
  <c r="I612" i="1"/>
  <c r="J612" i="1"/>
  <c r="I606" i="1"/>
  <c r="J606" i="1"/>
  <c r="I585" i="1"/>
  <c r="J585" i="1"/>
  <c r="I594" i="1"/>
  <c r="J594" i="1"/>
  <c r="I611" i="1"/>
  <c r="J611" i="1"/>
  <c r="I613" i="1"/>
  <c r="J613" i="1"/>
  <c r="I616" i="1"/>
  <c r="J616" i="1"/>
  <c r="I608" i="1"/>
  <c r="J608" i="1"/>
  <c r="I625" i="1"/>
  <c r="J625" i="1"/>
  <c r="I618" i="1"/>
  <c r="J618" i="1"/>
  <c r="I605" i="1"/>
  <c r="J605" i="1"/>
  <c r="I650" i="1"/>
  <c r="J650" i="1"/>
  <c r="I619" i="1"/>
  <c r="J619" i="1"/>
  <c r="I623" i="1"/>
  <c r="J623" i="1"/>
  <c r="I617" i="1"/>
  <c r="J617" i="1"/>
  <c r="I627" i="1"/>
  <c r="J627" i="1"/>
  <c r="I563" i="1"/>
  <c r="J563" i="1"/>
  <c r="I621" i="1"/>
  <c r="J621" i="1"/>
  <c r="I631" i="1"/>
  <c r="J631" i="1"/>
  <c r="I615" i="1"/>
  <c r="J615" i="1"/>
  <c r="I628" i="1"/>
  <c r="J628" i="1"/>
  <c r="I610" i="1"/>
  <c r="J610" i="1"/>
  <c r="I647" i="1"/>
  <c r="J647" i="1"/>
  <c r="I622" i="1"/>
  <c r="J622" i="1"/>
  <c r="I596" i="1"/>
  <c r="J596" i="1"/>
  <c r="I639" i="1"/>
  <c r="J639" i="1"/>
  <c r="I630" i="1"/>
  <c r="J630" i="1"/>
  <c r="I609" i="1"/>
  <c r="J609" i="1"/>
  <c r="I632" i="1"/>
  <c r="J632" i="1"/>
  <c r="I634" i="1"/>
  <c r="J634" i="1"/>
  <c r="I646" i="1"/>
  <c r="J646" i="1"/>
  <c r="I652" i="1"/>
  <c r="J652" i="1"/>
  <c r="I638" i="1"/>
  <c r="J638" i="1"/>
  <c r="I640" i="1"/>
  <c r="J640" i="1"/>
  <c r="I626" i="1"/>
  <c r="J626" i="1"/>
  <c r="I751" i="1"/>
  <c r="J751" i="1"/>
  <c r="I635" i="1"/>
  <c r="J635" i="1"/>
  <c r="I674" i="1"/>
  <c r="J674" i="1"/>
  <c r="I645" i="1"/>
  <c r="J645" i="1"/>
  <c r="I662" i="1"/>
  <c r="J662" i="1"/>
  <c r="I651" i="1"/>
  <c r="J651" i="1"/>
  <c r="I643" i="1"/>
  <c r="J643" i="1"/>
  <c r="I644" i="1"/>
  <c r="J644" i="1"/>
  <c r="I633" i="1"/>
  <c r="J633" i="1"/>
  <c r="I648" i="1"/>
  <c r="J648" i="1"/>
  <c r="I670" i="1"/>
  <c r="J670" i="1"/>
  <c r="I655" i="1"/>
  <c r="J655" i="1"/>
  <c r="I664" i="1"/>
  <c r="J664" i="1"/>
  <c r="I680" i="1"/>
  <c r="J680" i="1"/>
  <c r="I676" i="1"/>
  <c r="J676" i="1"/>
  <c r="I637" i="1"/>
  <c r="J637" i="1"/>
  <c r="I663" i="1"/>
  <c r="J663" i="1"/>
  <c r="I666" i="1"/>
  <c r="J666" i="1"/>
  <c r="I736" i="1"/>
  <c r="J736" i="1"/>
  <c r="I660" i="1"/>
  <c r="J660" i="1"/>
  <c r="I653" i="1"/>
  <c r="J653" i="1"/>
  <c r="I659" i="1"/>
  <c r="J659" i="1"/>
  <c r="I649" i="1"/>
  <c r="J649" i="1"/>
  <c r="I641" i="1"/>
  <c r="J641" i="1"/>
  <c r="I620" i="1"/>
  <c r="J620" i="1"/>
  <c r="I661" i="1"/>
  <c r="J661" i="1"/>
  <c r="I679" i="1"/>
  <c r="J679" i="1"/>
  <c r="I571" i="1"/>
  <c r="J571" i="1"/>
  <c r="I654" i="1"/>
  <c r="J654" i="1"/>
  <c r="I668" i="1"/>
  <c r="J668" i="1"/>
  <c r="I671" i="1"/>
  <c r="J671" i="1"/>
  <c r="I752" i="1"/>
  <c r="J752" i="1"/>
  <c r="I667" i="1"/>
  <c r="J667" i="1"/>
  <c r="I804" i="1"/>
  <c r="J804" i="1"/>
  <c r="I658" i="1"/>
  <c r="J658" i="1"/>
  <c r="I677" i="1"/>
  <c r="J677" i="1"/>
  <c r="I687" i="1"/>
  <c r="J687" i="1"/>
  <c r="I656" i="1"/>
  <c r="J656" i="1"/>
  <c r="I682" i="1"/>
  <c r="J682" i="1"/>
  <c r="I665" i="1"/>
  <c r="J665" i="1"/>
  <c r="I636" i="1"/>
  <c r="J636" i="1"/>
  <c r="I673" i="1"/>
  <c r="J673" i="1"/>
  <c r="I678" i="1"/>
  <c r="J678" i="1"/>
  <c r="I690" i="1"/>
  <c r="J690" i="1"/>
  <c r="I672" i="1"/>
  <c r="J672" i="1"/>
  <c r="I683" i="1"/>
  <c r="J683" i="1"/>
  <c r="I692" i="1"/>
  <c r="J692" i="1"/>
  <c r="I688" i="1"/>
  <c r="J688" i="1"/>
  <c r="I642" i="1"/>
  <c r="J642" i="1"/>
  <c r="I693" i="1"/>
  <c r="J693" i="1"/>
  <c r="I675" i="1"/>
  <c r="J675" i="1"/>
  <c r="I689" i="1"/>
  <c r="J689" i="1"/>
  <c r="I701" i="1"/>
  <c r="J701" i="1"/>
  <c r="I702" i="1"/>
  <c r="J702" i="1"/>
  <c r="I694" i="1"/>
  <c r="J694" i="1"/>
  <c r="I684" i="1"/>
  <c r="J684" i="1"/>
  <c r="I720" i="1"/>
  <c r="J720" i="1"/>
  <c r="I699" i="1"/>
  <c r="J699" i="1"/>
  <c r="I725" i="1"/>
  <c r="J725" i="1"/>
  <c r="I685" i="1"/>
  <c r="J685" i="1"/>
  <c r="I657" i="1"/>
  <c r="J657" i="1"/>
  <c r="I1053" i="1"/>
  <c r="J1053" i="1"/>
  <c r="I697" i="1"/>
  <c r="J697" i="1"/>
  <c r="I782" i="1"/>
  <c r="J782" i="1"/>
  <c r="I710" i="1"/>
  <c r="J710" i="1"/>
  <c r="I686" i="1"/>
  <c r="J686" i="1"/>
  <c r="I709" i="1"/>
  <c r="J709" i="1"/>
  <c r="I728" i="1"/>
  <c r="J728" i="1"/>
  <c r="I706" i="1"/>
  <c r="J706" i="1"/>
  <c r="I708" i="1"/>
  <c r="J708" i="1"/>
  <c r="I704" i="1"/>
  <c r="J704" i="1"/>
  <c r="I696" i="1"/>
  <c r="J696" i="1"/>
  <c r="I711" i="1"/>
  <c r="J711" i="1"/>
  <c r="I741" i="1"/>
  <c r="J741" i="1"/>
  <c r="I698" i="1"/>
  <c r="J698" i="1"/>
  <c r="I629" i="1"/>
  <c r="J629" i="1"/>
  <c r="I739" i="1"/>
  <c r="J739" i="1"/>
  <c r="I712" i="1"/>
  <c r="J712" i="1"/>
  <c r="I768" i="1"/>
  <c r="J768" i="1"/>
  <c r="I723" i="1"/>
  <c r="J723" i="1"/>
  <c r="I703" i="1"/>
  <c r="J703" i="1"/>
  <c r="I714" i="1"/>
  <c r="J714" i="1"/>
  <c r="I707" i="1"/>
  <c r="J707" i="1"/>
  <c r="I716" i="1"/>
  <c r="J716" i="1"/>
  <c r="I722" i="1"/>
  <c r="J722" i="1"/>
  <c r="I760" i="1"/>
  <c r="J760" i="1"/>
  <c r="I624" i="1"/>
  <c r="J624" i="1"/>
  <c r="I772" i="1"/>
  <c r="J772" i="1"/>
  <c r="I681" i="1"/>
  <c r="J681" i="1"/>
  <c r="I729" i="1"/>
  <c r="J729" i="1"/>
  <c r="I748" i="1"/>
  <c r="J748" i="1"/>
  <c r="I726" i="1"/>
  <c r="J726" i="1"/>
  <c r="I713" i="1"/>
  <c r="J713" i="1"/>
  <c r="I721" i="1"/>
  <c r="J721" i="1"/>
  <c r="I750" i="1"/>
  <c r="J750" i="1"/>
  <c r="I730" i="1"/>
  <c r="J730" i="1"/>
  <c r="I737" i="1"/>
  <c r="J737" i="1"/>
  <c r="I695" i="1"/>
  <c r="J695" i="1"/>
  <c r="I717" i="1"/>
  <c r="J717" i="1"/>
  <c r="I743" i="1"/>
  <c r="J743" i="1"/>
  <c r="I727" i="1"/>
  <c r="J727" i="1"/>
  <c r="I759" i="1"/>
  <c r="J759" i="1"/>
  <c r="I735" i="1"/>
  <c r="J735" i="1"/>
  <c r="I734" i="1"/>
  <c r="J734" i="1"/>
  <c r="I775" i="1"/>
  <c r="J775" i="1"/>
  <c r="I808" i="1"/>
  <c r="J808" i="1"/>
  <c r="I753" i="1"/>
  <c r="J753" i="1"/>
  <c r="I718" i="1"/>
  <c r="J718" i="1"/>
  <c r="I738" i="1"/>
  <c r="J738" i="1"/>
  <c r="I691" i="1"/>
  <c r="J691" i="1"/>
  <c r="I733" i="1"/>
  <c r="J733" i="1"/>
  <c r="I816" i="1"/>
  <c r="J816" i="1"/>
  <c r="I731" i="1"/>
  <c r="J731" i="1"/>
  <c r="I745" i="1"/>
  <c r="J745" i="1"/>
  <c r="I784" i="1"/>
  <c r="J784" i="1"/>
  <c r="I762" i="1"/>
  <c r="J762" i="1"/>
  <c r="I744" i="1"/>
  <c r="J744" i="1"/>
  <c r="I705" i="1"/>
  <c r="J705" i="1"/>
  <c r="I766" i="1"/>
  <c r="J766" i="1"/>
  <c r="I724" i="1"/>
  <c r="J724" i="1"/>
  <c r="I719" i="1"/>
  <c r="J719" i="1"/>
  <c r="I757" i="1"/>
  <c r="J757" i="1"/>
  <c r="I746" i="1"/>
  <c r="J746" i="1"/>
  <c r="I756" i="1"/>
  <c r="J756" i="1"/>
  <c r="I829" i="1"/>
  <c r="J829" i="1"/>
  <c r="I786" i="1"/>
  <c r="J786" i="1"/>
  <c r="I767" i="1"/>
  <c r="J767" i="1"/>
  <c r="I755" i="1"/>
  <c r="J755" i="1"/>
  <c r="I776" i="1"/>
  <c r="J776" i="1"/>
  <c r="I763" i="1"/>
  <c r="J763" i="1"/>
  <c r="I773" i="1"/>
  <c r="J773" i="1"/>
  <c r="I771" i="1"/>
  <c r="J771" i="1"/>
  <c r="I788" i="1"/>
  <c r="J788" i="1"/>
  <c r="I806" i="1"/>
  <c r="J806" i="1"/>
  <c r="I732" i="1"/>
  <c r="J732" i="1"/>
  <c r="I793" i="1"/>
  <c r="J793" i="1"/>
  <c r="I871" i="1"/>
  <c r="J871" i="1"/>
  <c r="I861" i="1"/>
  <c r="J861" i="1"/>
  <c r="I765" i="1"/>
  <c r="J765" i="1"/>
  <c r="I791" i="1"/>
  <c r="J791" i="1"/>
  <c r="I749" i="1"/>
  <c r="J749" i="1"/>
  <c r="I842" i="1"/>
  <c r="J842" i="1"/>
  <c r="I789" i="1"/>
  <c r="J789" i="1"/>
  <c r="I827" i="1"/>
  <c r="J827" i="1"/>
  <c r="I928" i="1"/>
  <c r="J928" i="1"/>
  <c r="I742" i="1"/>
  <c r="J742" i="1"/>
  <c r="I888" i="1"/>
  <c r="J888" i="1"/>
  <c r="I783" i="1"/>
  <c r="J783" i="1"/>
  <c r="I787" i="1"/>
  <c r="J787" i="1"/>
  <c r="I764" i="1"/>
  <c r="J764" i="1"/>
  <c r="I715" i="1"/>
  <c r="J715" i="1"/>
  <c r="I803" i="1"/>
  <c r="J803" i="1"/>
  <c r="I795" i="1"/>
  <c r="J795" i="1"/>
  <c r="I781" i="1"/>
  <c r="J781" i="1"/>
  <c r="I825" i="1"/>
  <c r="J825" i="1"/>
  <c r="I885" i="1"/>
  <c r="J885" i="1"/>
  <c r="I769" i="1"/>
  <c r="J769" i="1"/>
  <c r="I778" i="1"/>
  <c r="J778" i="1"/>
  <c r="I770" i="1"/>
  <c r="J770" i="1"/>
  <c r="I801" i="1"/>
  <c r="J801" i="1"/>
  <c r="I754" i="1"/>
  <c r="J754" i="1"/>
  <c r="I761" i="1"/>
  <c r="J761" i="1"/>
  <c r="I792" i="1"/>
  <c r="J792" i="1"/>
  <c r="I927" i="1"/>
  <c r="J927" i="1"/>
  <c r="I758" i="1"/>
  <c r="J758" i="1"/>
  <c r="I799" i="1"/>
  <c r="J799" i="1"/>
  <c r="I797" i="1"/>
  <c r="J797" i="1"/>
  <c r="I805" i="1"/>
  <c r="J805" i="1"/>
  <c r="I807" i="1"/>
  <c r="J807" i="1"/>
  <c r="I809" i="1"/>
  <c r="J809" i="1"/>
  <c r="I779" i="1"/>
  <c r="J779" i="1"/>
  <c r="I790" i="1"/>
  <c r="J790" i="1"/>
  <c r="I846" i="1"/>
  <c r="J846" i="1"/>
  <c r="I862" i="1"/>
  <c r="J862" i="1"/>
  <c r="I796" i="1"/>
  <c r="J796" i="1"/>
  <c r="I822" i="1"/>
  <c r="J822" i="1"/>
  <c r="I819" i="1"/>
  <c r="J819" i="1"/>
  <c r="I841" i="1"/>
  <c r="J841" i="1"/>
  <c r="I813" i="1"/>
  <c r="J813" i="1"/>
  <c r="I818" i="1"/>
  <c r="J818" i="1"/>
  <c r="I921" i="1"/>
  <c r="J921" i="1"/>
  <c r="I780" i="1"/>
  <c r="J780" i="1"/>
  <c r="I869" i="1"/>
  <c r="J869" i="1"/>
  <c r="I845" i="1"/>
  <c r="J845" i="1"/>
  <c r="I834" i="1"/>
  <c r="J834" i="1"/>
  <c r="I849" i="1"/>
  <c r="J849" i="1"/>
  <c r="I785" i="1"/>
  <c r="J785" i="1"/>
  <c r="I867" i="1"/>
  <c r="J867" i="1"/>
  <c r="I848" i="1"/>
  <c r="J848" i="1"/>
  <c r="I852" i="1"/>
  <c r="J852" i="1"/>
  <c r="I800" i="1"/>
  <c r="J800" i="1"/>
  <c r="I835" i="1"/>
  <c r="J835" i="1"/>
  <c r="I896" i="1"/>
  <c r="J896" i="1"/>
  <c r="I824" i="1"/>
  <c r="J824" i="1"/>
  <c r="I837" i="1"/>
  <c r="J837" i="1"/>
  <c r="I839" i="1"/>
  <c r="J839" i="1"/>
  <c r="I843" i="1"/>
  <c r="J843" i="1"/>
  <c r="I909" i="1"/>
  <c r="J909" i="1"/>
  <c r="I820" i="1"/>
  <c r="J820" i="1"/>
  <c r="I860" i="1"/>
  <c r="J860" i="1"/>
  <c r="I864" i="1"/>
  <c r="J864" i="1"/>
  <c r="I832" i="1"/>
  <c r="J832" i="1"/>
  <c r="I844" i="1"/>
  <c r="J844" i="1"/>
  <c r="I847" i="1"/>
  <c r="J847" i="1"/>
  <c r="I830" i="1"/>
  <c r="J830" i="1"/>
  <c r="I812" i="1"/>
  <c r="J812" i="1"/>
  <c r="I833" i="1"/>
  <c r="J833" i="1"/>
  <c r="I828" i="1"/>
  <c r="J828" i="1"/>
  <c r="I863" i="1"/>
  <c r="J863" i="1"/>
  <c r="I877" i="1"/>
  <c r="J877" i="1"/>
  <c r="I855" i="1"/>
  <c r="J855" i="1"/>
  <c r="I859" i="1"/>
  <c r="J859" i="1"/>
  <c r="I814" i="1"/>
  <c r="J814" i="1"/>
  <c r="I821" i="1"/>
  <c r="J821" i="1"/>
  <c r="I838" i="1"/>
  <c r="J838" i="1"/>
  <c r="I922" i="1"/>
  <c r="J922" i="1"/>
  <c r="I902" i="1"/>
  <c r="J902" i="1"/>
  <c r="I854" i="1"/>
  <c r="J854" i="1"/>
  <c r="I802" i="1"/>
  <c r="J802" i="1"/>
  <c r="I879" i="1"/>
  <c r="J879" i="1"/>
  <c r="I875" i="1"/>
  <c r="J875" i="1"/>
  <c r="I856" i="1"/>
  <c r="J856" i="1"/>
  <c r="I980" i="1"/>
  <c r="J980" i="1"/>
  <c r="I850" i="1"/>
  <c r="J850" i="1"/>
  <c r="I798" i="1"/>
  <c r="J798" i="1"/>
  <c r="I853" i="1"/>
  <c r="J853" i="1"/>
  <c r="I747" i="1"/>
  <c r="J747" i="1"/>
  <c r="I912" i="1"/>
  <c r="J912" i="1"/>
  <c r="I740" i="1"/>
  <c r="J740" i="1"/>
  <c r="I929" i="1"/>
  <c r="J929" i="1"/>
  <c r="I932" i="1"/>
  <c r="J932" i="1"/>
  <c r="I774" i="1"/>
  <c r="J774" i="1"/>
  <c r="I811" i="1"/>
  <c r="J811" i="1"/>
  <c r="I917" i="1"/>
  <c r="J917" i="1"/>
  <c r="I950" i="1"/>
  <c r="J950" i="1"/>
  <c r="I851" i="1"/>
  <c r="J851" i="1"/>
  <c r="I868" i="1"/>
  <c r="J868" i="1"/>
  <c r="I872" i="1"/>
  <c r="J872" i="1"/>
  <c r="I907" i="1"/>
  <c r="J907" i="1"/>
  <c r="I886" i="1"/>
  <c r="J886" i="1"/>
  <c r="I858" i="1"/>
  <c r="J858" i="1"/>
  <c r="I866" i="1"/>
  <c r="J866" i="1"/>
  <c r="I810" i="1"/>
  <c r="J810" i="1"/>
  <c r="I915" i="1"/>
  <c r="J915" i="1"/>
  <c r="I865" i="1"/>
  <c r="J865" i="1"/>
  <c r="I898" i="1"/>
  <c r="J898" i="1"/>
  <c r="I880" i="1"/>
  <c r="J880" i="1"/>
  <c r="I883" i="1"/>
  <c r="J883" i="1"/>
  <c r="I900" i="1"/>
  <c r="J900" i="1"/>
  <c r="I970" i="1"/>
  <c r="J970" i="1"/>
  <c r="I910" i="1"/>
  <c r="J910" i="1"/>
  <c r="I897" i="1"/>
  <c r="J897" i="1"/>
  <c r="I887" i="1"/>
  <c r="J887" i="1"/>
  <c r="I955" i="1"/>
  <c r="J955" i="1"/>
  <c r="I881" i="1"/>
  <c r="J881" i="1"/>
  <c r="I899" i="1"/>
  <c r="J899" i="1"/>
  <c r="I946" i="1"/>
  <c r="J946" i="1"/>
  <c r="I882" i="1"/>
  <c r="J882" i="1"/>
  <c r="I911" i="1"/>
  <c r="J911" i="1"/>
  <c r="I974" i="1"/>
  <c r="J974" i="1"/>
  <c r="I870" i="1"/>
  <c r="J870" i="1"/>
  <c r="I794" i="1"/>
  <c r="J794" i="1"/>
  <c r="I953" i="1"/>
  <c r="J953" i="1"/>
  <c r="I926" i="1"/>
  <c r="J926" i="1"/>
  <c r="I924" i="1"/>
  <c r="J924" i="1"/>
  <c r="I840" i="1"/>
  <c r="J840" i="1"/>
  <c r="I904" i="1"/>
  <c r="J904" i="1"/>
  <c r="I913" i="1"/>
  <c r="J913" i="1"/>
  <c r="I923" i="1"/>
  <c r="J923" i="1"/>
  <c r="I992" i="1"/>
  <c r="J992" i="1"/>
  <c r="I836" i="1"/>
  <c r="J836" i="1"/>
  <c r="I831" i="1"/>
  <c r="J831" i="1"/>
  <c r="I1009" i="1"/>
  <c r="J1009" i="1"/>
  <c r="I944" i="1"/>
  <c r="J944" i="1"/>
  <c r="I906" i="1"/>
  <c r="J906" i="1"/>
  <c r="I903" i="1"/>
  <c r="J903" i="1"/>
  <c r="I815" i="1"/>
  <c r="J815" i="1"/>
  <c r="I968" i="1"/>
  <c r="J968" i="1"/>
  <c r="I939" i="1"/>
  <c r="J939" i="1"/>
  <c r="I894" i="1"/>
  <c r="J894" i="1"/>
  <c r="I949" i="1"/>
  <c r="J949" i="1"/>
  <c r="I905" i="1"/>
  <c r="J905" i="1"/>
  <c r="I878" i="1"/>
  <c r="J878" i="1"/>
  <c r="I937" i="1"/>
  <c r="J937" i="1"/>
  <c r="I930" i="1"/>
  <c r="J930" i="1"/>
  <c r="I967" i="1"/>
  <c r="J967" i="1"/>
  <c r="I920" i="1"/>
  <c r="J920" i="1"/>
  <c r="I777" i="1"/>
  <c r="J777" i="1"/>
  <c r="I931" i="1"/>
  <c r="J931" i="1"/>
  <c r="I892" i="1"/>
  <c r="J892" i="1"/>
  <c r="I700" i="1"/>
  <c r="J700" i="1"/>
  <c r="I959" i="1"/>
  <c r="J959" i="1"/>
  <c r="I916" i="1"/>
  <c r="J916" i="1"/>
  <c r="I893" i="1"/>
  <c r="J893" i="1"/>
  <c r="I945" i="1"/>
  <c r="J945" i="1"/>
  <c r="I919" i="1"/>
  <c r="J919" i="1"/>
  <c r="I873" i="1"/>
  <c r="J873" i="1"/>
  <c r="I1005" i="1"/>
  <c r="J1005" i="1"/>
  <c r="I826" i="1"/>
  <c r="J826" i="1"/>
  <c r="I972" i="1"/>
  <c r="J972" i="1"/>
  <c r="I935" i="1"/>
  <c r="J935" i="1"/>
  <c r="I965" i="1"/>
  <c r="J965" i="1"/>
  <c r="I936" i="1"/>
  <c r="J936" i="1"/>
  <c r="I889" i="1"/>
  <c r="J889" i="1"/>
  <c r="I984" i="1"/>
  <c r="J984" i="1"/>
  <c r="I940" i="1"/>
  <c r="J940" i="1"/>
  <c r="I964" i="1"/>
  <c r="J964" i="1"/>
  <c r="I895" i="1"/>
  <c r="J895" i="1"/>
  <c r="I956" i="1"/>
  <c r="J956" i="1"/>
  <c r="I934" i="1"/>
  <c r="J934" i="1"/>
  <c r="I1020" i="1"/>
  <c r="J1020" i="1"/>
  <c r="I857" i="1"/>
  <c r="J857" i="1"/>
  <c r="I918" i="1"/>
  <c r="J918" i="1"/>
  <c r="I976" i="1"/>
  <c r="J976" i="1"/>
  <c r="I978" i="1"/>
  <c r="J978" i="1"/>
  <c r="I823" i="1"/>
  <c r="J823" i="1"/>
  <c r="I960" i="1"/>
  <c r="J960" i="1"/>
  <c r="I901" i="1"/>
  <c r="J901" i="1"/>
  <c r="I977" i="1"/>
  <c r="J977" i="1"/>
  <c r="I1010" i="1"/>
  <c r="J1010" i="1"/>
  <c r="I966" i="1"/>
  <c r="J966" i="1"/>
  <c r="I987" i="1"/>
  <c r="J987" i="1"/>
  <c r="I996" i="1"/>
  <c r="J996" i="1"/>
  <c r="I989" i="1"/>
  <c r="J989" i="1"/>
  <c r="I957" i="1"/>
  <c r="J957" i="1"/>
  <c r="I994" i="1"/>
  <c r="J994" i="1"/>
  <c r="I908" i="1"/>
  <c r="J908" i="1"/>
  <c r="I1007" i="1"/>
  <c r="J1007" i="1"/>
  <c r="I874" i="1"/>
  <c r="J874" i="1"/>
  <c r="I961" i="1"/>
  <c r="J961" i="1"/>
  <c r="I1039" i="1"/>
  <c r="J1039" i="1"/>
  <c r="I914" i="1"/>
  <c r="J914" i="1"/>
  <c r="I1003" i="1"/>
  <c r="J1003" i="1"/>
  <c r="I979" i="1"/>
  <c r="J979" i="1"/>
  <c r="I997" i="1"/>
  <c r="J997" i="1"/>
  <c r="I969" i="1"/>
  <c r="J969" i="1"/>
  <c r="I1002" i="1"/>
  <c r="J1002" i="1"/>
  <c r="I947" i="1"/>
  <c r="J947" i="1"/>
  <c r="I962" i="1"/>
  <c r="J962" i="1"/>
  <c r="I958" i="1"/>
  <c r="J958" i="1"/>
  <c r="I963" i="1"/>
  <c r="J963" i="1"/>
  <c r="I990" i="1"/>
  <c r="J990" i="1"/>
  <c r="I952" i="1"/>
  <c r="J952" i="1"/>
  <c r="I983" i="1"/>
  <c r="J983" i="1"/>
  <c r="I975" i="1"/>
  <c r="J975" i="1"/>
  <c r="I986" i="1"/>
  <c r="J986" i="1"/>
  <c r="I981" i="1"/>
  <c r="J981" i="1"/>
  <c r="I951" i="1"/>
  <c r="J951" i="1"/>
  <c r="I942" i="1"/>
  <c r="J942" i="1"/>
  <c r="I999" i="1"/>
  <c r="J999" i="1"/>
  <c r="I925" i="1"/>
  <c r="J925" i="1"/>
  <c r="I995" i="1"/>
  <c r="J995" i="1"/>
  <c r="I998" i="1"/>
  <c r="J998" i="1"/>
  <c r="I982" i="1"/>
  <c r="J982" i="1"/>
  <c r="I884" i="1"/>
  <c r="J884" i="1"/>
  <c r="I1006" i="1"/>
  <c r="J1006" i="1"/>
  <c r="I991" i="1"/>
  <c r="J991" i="1"/>
  <c r="I954" i="1"/>
  <c r="J954" i="1"/>
  <c r="I933" i="1"/>
  <c r="J933" i="1"/>
  <c r="I1028" i="1"/>
  <c r="J1028" i="1"/>
  <c r="I1024" i="1"/>
  <c r="J1024" i="1"/>
  <c r="I876" i="1"/>
  <c r="J876" i="1"/>
  <c r="I948" i="1"/>
  <c r="J948" i="1"/>
  <c r="I1017" i="1"/>
  <c r="J1017" i="1"/>
  <c r="I1004" i="1"/>
  <c r="J1004" i="1"/>
  <c r="I891" i="1"/>
  <c r="J891" i="1"/>
  <c r="I1032" i="1"/>
  <c r="J1032" i="1"/>
  <c r="I941" i="1"/>
  <c r="J941" i="1"/>
  <c r="I817" i="1"/>
  <c r="J817" i="1"/>
  <c r="I1027" i="1"/>
  <c r="J1027" i="1"/>
  <c r="I973" i="1"/>
  <c r="J973" i="1"/>
  <c r="I890" i="1"/>
  <c r="J890" i="1"/>
  <c r="I1022" i="1"/>
  <c r="J1022" i="1"/>
  <c r="I1018" i="1"/>
  <c r="J1018" i="1"/>
  <c r="I993" i="1"/>
  <c r="J993" i="1"/>
  <c r="I1023" i="1"/>
  <c r="J1023" i="1"/>
  <c r="I938" i="1"/>
  <c r="J938" i="1"/>
  <c r="I1013" i="1"/>
  <c r="J1013" i="1"/>
  <c r="I1038" i="1"/>
  <c r="J1038" i="1"/>
  <c r="I1034" i="1"/>
  <c r="J1034" i="1"/>
  <c r="I1014" i="1"/>
  <c r="J1014" i="1"/>
  <c r="I1026" i="1"/>
  <c r="J1026" i="1"/>
  <c r="I988" i="1"/>
  <c r="J988" i="1"/>
  <c r="I1035" i="1"/>
  <c r="J1035" i="1"/>
  <c r="I1011" i="1"/>
  <c r="J1011" i="1"/>
  <c r="I1012" i="1"/>
  <c r="J1012" i="1"/>
  <c r="I971" i="1"/>
  <c r="J971" i="1"/>
  <c r="I1000" i="1"/>
  <c r="J1000" i="1"/>
  <c r="I1001" i="1"/>
  <c r="J1001" i="1"/>
  <c r="I1029" i="1"/>
  <c r="J1029" i="1"/>
  <c r="I1042" i="1"/>
  <c r="J1042" i="1"/>
  <c r="I1030" i="1"/>
  <c r="J1030" i="1"/>
  <c r="I1015" i="1"/>
  <c r="J1015" i="1"/>
  <c r="I1025" i="1"/>
  <c r="J1025" i="1"/>
  <c r="I1031" i="1"/>
  <c r="J1031" i="1"/>
  <c r="I943" i="1"/>
  <c r="J943" i="1"/>
  <c r="I1021" i="1"/>
  <c r="J1021" i="1"/>
  <c r="I1043" i="1"/>
  <c r="J1043" i="1"/>
  <c r="I1008" i="1"/>
  <c r="J1008" i="1"/>
  <c r="I1016" i="1"/>
  <c r="J1016" i="1"/>
  <c r="I1033" i="1"/>
  <c r="J1033" i="1"/>
  <c r="I1037" i="1"/>
  <c r="J1037" i="1"/>
  <c r="I1036" i="1"/>
  <c r="J1036" i="1"/>
  <c r="I1041" i="1"/>
  <c r="J1041" i="1"/>
  <c r="I1045" i="1"/>
  <c r="J1045" i="1"/>
  <c r="I1047" i="1"/>
  <c r="J1047" i="1"/>
  <c r="I985" i="1"/>
  <c r="J985" i="1"/>
  <c r="I1049" i="1"/>
  <c r="J1049" i="1"/>
  <c r="I1019" i="1"/>
  <c r="J1019" i="1"/>
  <c r="I1040" i="1"/>
  <c r="J1040" i="1"/>
  <c r="I1046" i="1"/>
  <c r="J1046" i="1"/>
  <c r="I1044" i="1"/>
  <c r="J1044" i="1"/>
  <c r="I1052" i="1"/>
  <c r="J1052" i="1"/>
  <c r="I1050" i="1"/>
  <c r="J1050" i="1"/>
  <c r="I1051" i="1"/>
  <c r="J1051" i="1"/>
  <c r="I1048" i="1"/>
  <c r="J1048" i="1"/>
  <c r="H2" i="1"/>
  <c r="C2" i="3"/>
  <c r="C3" i="3"/>
  <c r="M1098" i="2"/>
  <c r="L1098" i="2"/>
  <c r="K1098" i="2"/>
  <c r="M1097" i="2"/>
  <c r="L1097" i="2"/>
  <c r="K1097" i="2"/>
  <c r="M1096" i="2"/>
  <c r="L1096" i="2"/>
  <c r="K1096" i="2"/>
  <c r="M1095" i="2"/>
  <c r="L1095" i="2"/>
  <c r="K1095" i="2"/>
  <c r="M1094" i="2"/>
  <c r="L1094" i="2"/>
  <c r="K1094" i="2"/>
  <c r="M1093" i="2"/>
  <c r="L1093" i="2"/>
  <c r="K1093" i="2"/>
  <c r="M1092" i="2"/>
  <c r="L1092" i="2"/>
  <c r="K1092" i="2"/>
  <c r="M1091" i="2"/>
  <c r="L1091" i="2"/>
  <c r="K1091" i="2"/>
  <c r="M1090" i="2"/>
  <c r="L1090" i="2"/>
  <c r="K1090" i="2"/>
  <c r="M1089" i="2"/>
  <c r="L1089" i="2"/>
  <c r="K1089" i="2"/>
  <c r="M1088" i="2"/>
  <c r="L1088" i="2"/>
  <c r="K1088" i="2"/>
  <c r="M1087" i="2"/>
  <c r="L1087" i="2"/>
  <c r="K1087" i="2"/>
  <c r="M1086" i="2"/>
  <c r="L1086" i="2"/>
  <c r="K1086" i="2"/>
  <c r="M1085" i="2"/>
  <c r="L1085" i="2"/>
  <c r="K1085" i="2"/>
  <c r="M1084" i="2"/>
  <c r="L1084" i="2"/>
  <c r="K1084" i="2"/>
  <c r="M1083" i="2"/>
  <c r="L1083" i="2"/>
  <c r="K1083" i="2"/>
  <c r="M1082" i="2"/>
  <c r="L1082" i="2"/>
  <c r="K1082" i="2"/>
  <c r="M1081" i="2"/>
  <c r="L1081" i="2"/>
  <c r="K1081" i="2"/>
  <c r="M1080" i="2"/>
  <c r="L1080" i="2"/>
  <c r="K1080" i="2"/>
  <c r="M1079" i="2"/>
  <c r="L1079" i="2"/>
  <c r="K1079" i="2"/>
  <c r="M1078" i="2"/>
  <c r="L1078" i="2"/>
  <c r="K1078" i="2"/>
  <c r="M1077" i="2"/>
  <c r="L1077" i="2"/>
  <c r="K1077" i="2"/>
  <c r="M1076" i="2"/>
  <c r="L1076" i="2"/>
  <c r="K1076" i="2"/>
  <c r="M1075" i="2"/>
  <c r="L1075" i="2"/>
  <c r="K1075" i="2"/>
  <c r="M1074" i="2"/>
  <c r="L1074" i="2"/>
  <c r="K1074" i="2"/>
  <c r="M1073" i="2"/>
  <c r="L1073" i="2"/>
  <c r="K1073" i="2"/>
  <c r="M1072" i="2"/>
  <c r="L1072" i="2"/>
  <c r="K1072" i="2"/>
  <c r="M1071" i="2"/>
  <c r="L1071" i="2"/>
  <c r="K1071" i="2"/>
  <c r="M1070" i="2"/>
  <c r="L1070" i="2"/>
  <c r="K1070" i="2"/>
  <c r="M1069" i="2"/>
  <c r="L1069" i="2"/>
  <c r="K1069" i="2"/>
  <c r="M1068" i="2"/>
  <c r="L1068" i="2"/>
  <c r="K1068" i="2"/>
  <c r="M1067" i="2"/>
  <c r="L1067" i="2"/>
  <c r="K1067" i="2"/>
  <c r="M1066" i="2"/>
  <c r="L1066" i="2"/>
  <c r="K1066" i="2"/>
  <c r="M1065" i="2"/>
  <c r="L1065" i="2"/>
  <c r="K1065" i="2"/>
  <c r="M1064" i="2"/>
  <c r="L1064" i="2"/>
  <c r="K1064" i="2"/>
  <c r="M1063" i="2"/>
  <c r="L1063" i="2"/>
  <c r="K1063" i="2"/>
  <c r="M1062" i="2"/>
  <c r="L1062" i="2"/>
  <c r="K1062" i="2"/>
  <c r="M1061" i="2"/>
  <c r="L1061" i="2"/>
  <c r="K1061" i="2"/>
  <c r="M1060" i="2"/>
  <c r="L1060" i="2"/>
  <c r="K1060" i="2"/>
  <c r="M1059" i="2"/>
  <c r="L1059" i="2"/>
  <c r="K1059" i="2"/>
  <c r="M1058" i="2"/>
  <c r="L1058" i="2"/>
  <c r="K1058" i="2"/>
  <c r="M1057" i="2"/>
  <c r="L1057" i="2"/>
  <c r="K1057" i="2"/>
  <c r="M1056" i="2"/>
  <c r="L1056" i="2"/>
  <c r="K1056" i="2"/>
  <c r="M1055" i="2"/>
  <c r="L1055" i="2"/>
  <c r="K1055" i="2"/>
  <c r="M1054" i="2"/>
  <c r="L1054" i="2"/>
  <c r="K1054" i="2"/>
  <c r="M1053" i="2"/>
  <c r="L1053" i="2"/>
  <c r="K1053" i="2"/>
  <c r="M1052" i="2"/>
  <c r="L1052" i="2"/>
  <c r="K1052" i="2"/>
  <c r="M1051" i="2"/>
  <c r="L1051" i="2"/>
  <c r="K1051" i="2"/>
  <c r="M1050" i="2"/>
  <c r="L1050" i="2"/>
  <c r="K1050" i="2"/>
  <c r="M1049" i="2"/>
  <c r="L1049" i="2"/>
  <c r="K1049" i="2"/>
  <c r="M1048" i="2"/>
  <c r="L1048" i="2"/>
  <c r="K1048" i="2"/>
  <c r="M1047" i="2"/>
  <c r="L1047" i="2"/>
  <c r="K1047" i="2"/>
  <c r="M1046" i="2"/>
  <c r="L1046" i="2"/>
  <c r="K1046" i="2"/>
  <c r="M1045" i="2"/>
  <c r="L1045" i="2"/>
  <c r="K1045" i="2"/>
  <c r="M1044" i="2"/>
  <c r="L1044" i="2"/>
  <c r="K1044" i="2"/>
  <c r="M1043" i="2"/>
  <c r="L1043" i="2"/>
  <c r="K1043" i="2"/>
  <c r="M1042" i="2"/>
  <c r="L1042" i="2"/>
  <c r="K1042" i="2"/>
  <c r="M1041" i="2"/>
  <c r="L1041" i="2"/>
  <c r="K1041" i="2"/>
  <c r="M1040" i="2"/>
  <c r="L1040" i="2"/>
  <c r="K1040" i="2"/>
  <c r="M1039" i="2"/>
  <c r="L1039" i="2"/>
  <c r="K1039" i="2"/>
  <c r="M1038" i="2"/>
  <c r="L1038" i="2"/>
  <c r="K1038" i="2"/>
  <c r="M1037" i="2"/>
  <c r="L1037" i="2"/>
  <c r="K1037" i="2"/>
  <c r="M1036" i="2"/>
  <c r="L1036" i="2"/>
  <c r="K1036" i="2"/>
  <c r="M1035" i="2"/>
  <c r="L1035" i="2"/>
  <c r="K1035" i="2"/>
  <c r="M1034" i="2"/>
  <c r="L1034" i="2"/>
  <c r="K1034" i="2"/>
  <c r="M1033" i="2"/>
  <c r="L1033" i="2"/>
  <c r="K1033" i="2"/>
  <c r="M1032" i="2"/>
  <c r="L1032" i="2"/>
  <c r="K1032" i="2"/>
  <c r="M1031" i="2"/>
  <c r="L1031" i="2"/>
  <c r="K1031" i="2"/>
  <c r="M1030" i="2"/>
  <c r="L1030" i="2"/>
  <c r="K1030" i="2"/>
  <c r="M1029" i="2"/>
  <c r="L1029" i="2"/>
  <c r="K1029" i="2"/>
  <c r="M1028" i="2"/>
  <c r="L1028" i="2"/>
  <c r="K1028" i="2"/>
  <c r="M1027" i="2"/>
  <c r="L1027" i="2"/>
  <c r="K1027" i="2"/>
  <c r="M1026" i="2"/>
  <c r="L1026" i="2"/>
  <c r="K1026" i="2"/>
  <c r="M1025" i="2"/>
  <c r="L1025" i="2"/>
  <c r="K1025" i="2"/>
  <c r="M1024" i="2"/>
  <c r="L1024" i="2"/>
  <c r="K1024" i="2"/>
  <c r="M1023" i="2"/>
  <c r="L1023" i="2"/>
  <c r="K1023" i="2"/>
  <c r="M1022" i="2"/>
  <c r="L1022" i="2"/>
  <c r="K1022" i="2"/>
  <c r="M1021" i="2"/>
  <c r="L1021" i="2"/>
  <c r="K1021" i="2"/>
  <c r="M1020" i="2"/>
  <c r="L1020" i="2"/>
  <c r="K1020" i="2"/>
  <c r="M1019" i="2"/>
  <c r="L1019" i="2"/>
  <c r="K1019" i="2"/>
  <c r="M1018" i="2"/>
  <c r="L1018" i="2"/>
  <c r="K1018" i="2"/>
  <c r="M1017" i="2"/>
  <c r="L1017" i="2"/>
  <c r="K1017" i="2"/>
  <c r="M1016" i="2"/>
  <c r="L1016" i="2"/>
  <c r="K1016" i="2"/>
  <c r="M1015" i="2"/>
  <c r="L1015" i="2"/>
  <c r="K1015" i="2"/>
  <c r="M1014" i="2"/>
  <c r="L1014" i="2"/>
  <c r="K1014" i="2"/>
  <c r="M1013" i="2"/>
  <c r="L1013" i="2"/>
  <c r="K1013" i="2"/>
  <c r="M1012" i="2"/>
  <c r="L1012" i="2"/>
  <c r="K1012" i="2"/>
  <c r="M1011" i="2"/>
  <c r="L1011" i="2"/>
  <c r="K1011" i="2"/>
  <c r="M1010" i="2"/>
  <c r="L1010" i="2"/>
  <c r="K1010" i="2"/>
  <c r="M1009" i="2"/>
  <c r="L1009" i="2"/>
  <c r="K1009" i="2"/>
  <c r="M1008" i="2"/>
  <c r="L1008" i="2"/>
  <c r="K1008" i="2"/>
  <c r="M1007" i="2"/>
  <c r="L1007" i="2"/>
  <c r="K1007" i="2"/>
  <c r="M1006" i="2"/>
  <c r="L1006" i="2"/>
  <c r="K1006" i="2"/>
  <c r="M1005" i="2"/>
  <c r="L1005" i="2"/>
  <c r="K1005" i="2"/>
  <c r="M1004" i="2"/>
  <c r="L1004" i="2"/>
  <c r="K1004" i="2"/>
  <c r="M1003" i="2"/>
  <c r="L1003" i="2"/>
  <c r="K1003" i="2"/>
  <c r="M1002" i="2"/>
  <c r="L1002" i="2"/>
  <c r="K1002" i="2"/>
  <c r="M1001" i="2"/>
  <c r="L1001" i="2"/>
  <c r="K1001" i="2"/>
  <c r="M1000" i="2"/>
  <c r="L1000" i="2"/>
  <c r="K1000" i="2"/>
  <c r="M999" i="2"/>
  <c r="L999" i="2"/>
  <c r="K999" i="2"/>
  <c r="M998" i="2"/>
  <c r="L998" i="2"/>
  <c r="K998" i="2"/>
  <c r="M997" i="2"/>
  <c r="L997" i="2"/>
  <c r="K997" i="2"/>
  <c r="M996" i="2"/>
  <c r="L996" i="2"/>
  <c r="K996" i="2"/>
  <c r="M995" i="2"/>
  <c r="L995" i="2"/>
  <c r="K995" i="2"/>
  <c r="M994" i="2"/>
  <c r="L994" i="2"/>
  <c r="K994" i="2"/>
  <c r="M993" i="2"/>
  <c r="L993" i="2"/>
  <c r="K993" i="2"/>
  <c r="M992" i="2"/>
  <c r="L992" i="2"/>
  <c r="K992" i="2"/>
  <c r="M991" i="2"/>
  <c r="L991" i="2"/>
  <c r="K991" i="2"/>
  <c r="M990" i="2"/>
  <c r="L990" i="2"/>
  <c r="K990" i="2"/>
  <c r="M989" i="2"/>
  <c r="L989" i="2"/>
  <c r="K989" i="2"/>
  <c r="M988" i="2"/>
  <c r="L988" i="2"/>
  <c r="K988" i="2"/>
  <c r="M987" i="2"/>
  <c r="L987" i="2"/>
  <c r="K987" i="2"/>
  <c r="M986" i="2"/>
  <c r="L986" i="2"/>
  <c r="K986" i="2"/>
  <c r="M985" i="2"/>
  <c r="L985" i="2"/>
  <c r="K985" i="2"/>
  <c r="M984" i="2"/>
  <c r="L984" i="2"/>
  <c r="K984" i="2"/>
  <c r="M983" i="2"/>
  <c r="L983" i="2"/>
  <c r="K983" i="2"/>
  <c r="M982" i="2"/>
  <c r="L982" i="2"/>
  <c r="K982" i="2"/>
  <c r="M981" i="2"/>
  <c r="L981" i="2"/>
  <c r="K981" i="2"/>
  <c r="M980" i="2"/>
  <c r="L980" i="2"/>
  <c r="K980" i="2"/>
  <c r="M979" i="2"/>
  <c r="L979" i="2"/>
  <c r="K979" i="2"/>
  <c r="M978" i="2"/>
  <c r="L978" i="2"/>
  <c r="K978" i="2"/>
  <c r="M977" i="2"/>
  <c r="L977" i="2"/>
  <c r="K977" i="2"/>
  <c r="M976" i="2"/>
  <c r="L976" i="2"/>
  <c r="K976" i="2"/>
  <c r="M975" i="2"/>
  <c r="L975" i="2"/>
  <c r="K975" i="2"/>
  <c r="M974" i="2"/>
  <c r="L974" i="2"/>
  <c r="K974" i="2"/>
  <c r="M973" i="2"/>
  <c r="L973" i="2"/>
  <c r="K973" i="2"/>
  <c r="M972" i="2"/>
  <c r="L972" i="2"/>
  <c r="K972" i="2"/>
  <c r="M971" i="2"/>
  <c r="L971" i="2"/>
  <c r="K971" i="2"/>
  <c r="M970" i="2"/>
  <c r="L970" i="2"/>
  <c r="K970" i="2"/>
  <c r="M969" i="2"/>
  <c r="L969" i="2"/>
  <c r="K969" i="2"/>
  <c r="M968" i="2"/>
  <c r="L968" i="2"/>
  <c r="K968" i="2"/>
  <c r="M967" i="2"/>
  <c r="L967" i="2"/>
  <c r="K967" i="2"/>
  <c r="M966" i="2"/>
  <c r="L966" i="2"/>
  <c r="K966" i="2"/>
  <c r="M965" i="2"/>
  <c r="L965" i="2"/>
  <c r="K965" i="2"/>
  <c r="M964" i="2"/>
  <c r="L964" i="2"/>
  <c r="K964" i="2"/>
  <c r="M963" i="2"/>
  <c r="L963" i="2"/>
  <c r="K963" i="2"/>
  <c r="M962" i="2"/>
  <c r="L962" i="2"/>
  <c r="K962" i="2"/>
  <c r="M961" i="2"/>
  <c r="L961" i="2"/>
  <c r="K961" i="2"/>
  <c r="M960" i="2"/>
  <c r="L960" i="2"/>
  <c r="K960" i="2"/>
  <c r="M959" i="2"/>
  <c r="L959" i="2"/>
  <c r="K959" i="2"/>
  <c r="M958" i="2"/>
  <c r="L958" i="2"/>
  <c r="K958" i="2"/>
  <c r="M957" i="2"/>
  <c r="L957" i="2"/>
  <c r="K957" i="2"/>
  <c r="M956" i="2"/>
  <c r="L956" i="2"/>
  <c r="K956" i="2"/>
  <c r="M955" i="2"/>
  <c r="L955" i="2"/>
  <c r="K955" i="2"/>
  <c r="M954" i="2"/>
  <c r="L954" i="2"/>
  <c r="K954" i="2"/>
  <c r="M953" i="2"/>
  <c r="L953" i="2"/>
  <c r="K953" i="2"/>
  <c r="M952" i="2"/>
  <c r="L952" i="2"/>
  <c r="K952" i="2"/>
  <c r="M951" i="2"/>
  <c r="L951" i="2"/>
  <c r="K951" i="2"/>
  <c r="M950" i="2"/>
  <c r="L950" i="2"/>
  <c r="K950" i="2"/>
  <c r="M949" i="2"/>
  <c r="L949" i="2"/>
  <c r="K949" i="2"/>
  <c r="M948" i="2"/>
  <c r="L948" i="2"/>
  <c r="K948" i="2"/>
  <c r="M947" i="2"/>
  <c r="L947" i="2"/>
  <c r="K947" i="2"/>
  <c r="M946" i="2"/>
  <c r="L946" i="2"/>
  <c r="K946" i="2"/>
  <c r="M945" i="2"/>
  <c r="L945" i="2"/>
  <c r="K945" i="2"/>
  <c r="M944" i="2"/>
  <c r="L944" i="2"/>
  <c r="K944" i="2"/>
  <c r="M943" i="2"/>
  <c r="L943" i="2"/>
  <c r="K943" i="2"/>
  <c r="M942" i="2"/>
  <c r="L942" i="2"/>
  <c r="K942" i="2"/>
  <c r="M941" i="2"/>
  <c r="L941" i="2"/>
  <c r="K941" i="2"/>
  <c r="M940" i="2"/>
  <c r="L940" i="2"/>
  <c r="K940" i="2"/>
  <c r="M939" i="2"/>
  <c r="L939" i="2"/>
  <c r="K939" i="2"/>
  <c r="M938" i="2"/>
  <c r="L938" i="2"/>
  <c r="K938" i="2"/>
  <c r="M937" i="2"/>
  <c r="L937" i="2"/>
  <c r="K937" i="2"/>
  <c r="M936" i="2"/>
  <c r="L936" i="2"/>
  <c r="K936" i="2"/>
  <c r="M935" i="2"/>
  <c r="L935" i="2"/>
  <c r="K935" i="2"/>
  <c r="M934" i="2"/>
  <c r="L934" i="2"/>
  <c r="K934" i="2"/>
  <c r="M933" i="2"/>
  <c r="L933" i="2"/>
  <c r="K933" i="2"/>
  <c r="M932" i="2"/>
  <c r="L932" i="2"/>
  <c r="K932" i="2"/>
  <c r="M931" i="2"/>
  <c r="L931" i="2"/>
  <c r="K931" i="2"/>
  <c r="M930" i="2"/>
  <c r="L930" i="2"/>
  <c r="K930" i="2"/>
  <c r="M929" i="2"/>
  <c r="L929" i="2"/>
  <c r="K929" i="2"/>
  <c r="M928" i="2"/>
  <c r="L928" i="2"/>
  <c r="K928" i="2"/>
  <c r="M927" i="2"/>
  <c r="L927" i="2"/>
  <c r="K927" i="2"/>
  <c r="M926" i="2"/>
  <c r="L926" i="2"/>
  <c r="K926" i="2"/>
  <c r="M925" i="2"/>
  <c r="L925" i="2"/>
  <c r="K925" i="2"/>
  <c r="M924" i="2"/>
  <c r="L924" i="2"/>
  <c r="K924" i="2"/>
  <c r="M923" i="2"/>
  <c r="L923" i="2"/>
  <c r="K923" i="2"/>
  <c r="M922" i="2"/>
  <c r="L922" i="2"/>
  <c r="K922" i="2"/>
  <c r="M921" i="2"/>
  <c r="L921" i="2"/>
  <c r="K921" i="2"/>
  <c r="M920" i="2"/>
  <c r="L920" i="2"/>
  <c r="K920" i="2"/>
  <c r="M919" i="2"/>
  <c r="L919" i="2"/>
  <c r="K919" i="2"/>
  <c r="M918" i="2"/>
  <c r="L918" i="2"/>
  <c r="K918" i="2"/>
  <c r="M917" i="2"/>
  <c r="L917" i="2"/>
  <c r="K917" i="2"/>
  <c r="M916" i="2"/>
  <c r="L916" i="2"/>
  <c r="K916" i="2"/>
  <c r="M915" i="2"/>
  <c r="L915" i="2"/>
  <c r="K915" i="2"/>
  <c r="M914" i="2"/>
  <c r="L914" i="2"/>
  <c r="K914" i="2"/>
  <c r="M913" i="2"/>
  <c r="L913" i="2"/>
  <c r="K913" i="2"/>
  <c r="M912" i="2"/>
  <c r="L912" i="2"/>
  <c r="K912" i="2"/>
  <c r="M911" i="2"/>
  <c r="L911" i="2"/>
  <c r="K911" i="2"/>
  <c r="M910" i="2"/>
  <c r="L910" i="2"/>
  <c r="K910" i="2"/>
  <c r="M909" i="2"/>
  <c r="L909" i="2"/>
  <c r="K909" i="2"/>
  <c r="M908" i="2"/>
  <c r="L908" i="2"/>
  <c r="K908" i="2"/>
  <c r="M907" i="2"/>
  <c r="L907" i="2"/>
  <c r="K907" i="2"/>
  <c r="M906" i="2"/>
  <c r="L906" i="2"/>
  <c r="K906" i="2"/>
  <c r="M905" i="2"/>
  <c r="L905" i="2"/>
  <c r="K905" i="2"/>
  <c r="M904" i="2"/>
  <c r="L904" i="2"/>
  <c r="K904" i="2"/>
  <c r="M903" i="2"/>
  <c r="L903" i="2"/>
  <c r="K903" i="2"/>
  <c r="M902" i="2"/>
  <c r="L902" i="2"/>
  <c r="K902" i="2"/>
  <c r="M901" i="2"/>
  <c r="L901" i="2"/>
  <c r="K901" i="2"/>
  <c r="M900" i="2"/>
  <c r="L900" i="2"/>
  <c r="K900" i="2"/>
  <c r="M899" i="2"/>
  <c r="L899" i="2"/>
  <c r="K899" i="2"/>
  <c r="M898" i="2"/>
  <c r="L898" i="2"/>
  <c r="K898" i="2"/>
  <c r="M897" i="2"/>
  <c r="L897" i="2"/>
  <c r="K897" i="2"/>
  <c r="M896" i="2"/>
  <c r="L896" i="2"/>
  <c r="K896" i="2"/>
  <c r="M895" i="2"/>
  <c r="L895" i="2"/>
  <c r="K895" i="2"/>
  <c r="M894" i="2"/>
  <c r="L894" i="2"/>
  <c r="K894" i="2"/>
  <c r="M893" i="2"/>
  <c r="L893" i="2"/>
  <c r="K893" i="2"/>
  <c r="M892" i="2"/>
  <c r="L892" i="2"/>
  <c r="K892" i="2"/>
  <c r="M891" i="2"/>
  <c r="L891" i="2"/>
  <c r="K891" i="2"/>
  <c r="M890" i="2"/>
  <c r="L890" i="2"/>
  <c r="K890" i="2"/>
  <c r="M889" i="2"/>
  <c r="L889" i="2"/>
  <c r="K889" i="2"/>
  <c r="M888" i="2"/>
  <c r="L888" i="2"/>
  <c r="K888" i="2"/>
  <c r="M887" i="2"/>
  <c r="L887" i="2"/>
  <c r="K887" i="2"/>
  <c r="M886" i="2"/>
  <c r="L886" i="2"/>
  <c r="K886" i="2"/>
  <c r="M885" i="2"/>
  <c r="L885" i="2"/>
  <c r="K885" i="2"/>
  <c r="M884" i="2"/>
  <c r="L884" i="2"/>
  <c r="K884" i="2"/>
  <c r="M883" i="2"/>
  <c r="L883" i="2"/>
  <c r="K883" i="2"/>
  <c r="M882" i="2"/>
  <c r="L882" i="2"/>
  <c r="K882" i="2"/>
  <c r="M881" i="2"/>
  <c r="L881" i="2"/>
  <c r="K881" i="2"/>
  <c r="M880" i="2"/>
  <c r="L880" i="2"/>
  <c r="K880" i="2"/>
  <c r="M879" i="2"/>
  <c r="L879" i="2"/>
  <c r="K879" i="2"/>
  <c r="M878" i="2"/>
  <c r="L878" i="2"/>
  <c r="K878" i="2"/>
  <c r="M877" i="2"/>
  <c r="L877" i="2"/>
  <c r="K877" i="2"/>
  <c r="M876" i="2"/>
  <c r="L876" i="2"/>
  <c r="K876" i="2"/>
  <c r="M875" i="2"/>
  <c r="L875" i="2"/>
  <c r="K875" i="2"/>
  <c r="M874" i="2"/>
  <c r="L874" i="2"/>
  <c r="K874" i="2"/>
  <c r="M873" i="2"/>
  <c r="L873" i="2"/>
  <c r="K873" i="2"/>
  <c r="M872" i="2"/>
  <c r="L872" i="2"/>
  <c r="K872" i="2"/>
  <c r="M871" i="2"/>
  <c r="L871" i="2"/>
  <c r="K871" i="2"/>
  <c r="M870" i="2"/>
  <c r="L870" i="2"/>
  <c r="K870" i="2"/>
  <c r="M869" i="2"/>
  <c r="L869" i="2"/>
  <c r="K869" i="2"/>
  <c r="M868" i="2"/>
  <c r="L868" i="2"/>
  <c r="K868" i="2"/>
  <c r="M867" i="2"/>
  <c r="L867" i="2"/>
  <c r="K867" i="2"/>
  <c r="M866" i="2"/>
  <c r="L866" i="2"/>
  <c r="K866" i="2"/>
  <c r="M865" i="2"/>
  <c r="L865" i="2"/>
  <c r="K865" i="2"/>
  <c r="M864" i="2"/>
  <c r="L864" i="2"/>
  <c r="K864" i="2"/>
  <c r="M863" i="2"/>
  <c r="L863" i="2"/>
  <c r="K863" i="2"/>
  <c r="M862" i="2"/>
  <c r="L862" i="2"/>
  <c r="K862" i="2"/>
  <c r="M861" i="2"/>
  <c r="L861" i="2"/>
  <c r="K861" i="2"/>
  <c r="M860" i="2"/>
  <c r="L860" i="2"/>
  <c r="K860" i="2"/>
  <c r="M859" i="2"/>
  <c r="L859" i="2"/>
  <c r="K859" i="2"/>
  <c r="M858" i="2"/>
  <c r="L858" i="2"/>
  <c r="K858" i="2"/>
  <c r="M857" i="2"/>
  <c r="L857" i="2"/>
  <c r="K857" i="2"/>
  <c r="M856" i="2"/>
  <c r="L856" i="2"/>
  <c r="K856" i="2"/>
  <c r="M855" i="2"/>
  <c r="L855" i="2"/>
  <c r="K855" i="2"/>
  <c r="M854" i="2"/>
  <c r="L854" i="2"/>
  <c r="K854" i="2"/>
  <c r="M853" i="2"/>
  <c r="L853" i="2"/>
  <c r="K853" i="2"/>
  <c r="M852" i="2"/>
  <c r="L852" i="2"/>
  <c r="K852" i="2"/>
  <c r="M851" i="2"/>
  <c r="L851" i="2"/>
  <c r="K851" i="2"/>
  <c r="M850" i="2"/>
  <c r="L850" i="2"/>
  <c r="K850" i="2"/>
  <c r="M849" i="2"/>
  <c r="L849" i="2"/>
  <c r="K849" i="2"/>
  <c r="M848" i="2"/>
  <c r="L848" i="2"/>
  <c r="K848" i="2"/>
  <c r="M847" i="2"/>
  <c r="L847" i="2"/>
  <c r="K847" i="2"/>
  <c r="M846" i="2"/>
  <c r="L846" i="2"/>
  <c r="K846" i="2"/>
  <c r="M845" i="2"/>
  <c r="L845" i="2"/>
  <c r="K845" i="2"/>
  <c r="M844" i="2"/>
  <c r="L844" i="2"/>
  <c r="K844" i="2"/>
  <c r="M843" i="2"/>
  <c r="L843" i="2"/>
  <c r="K843" i="2"/>
  <c r="M842" i="2"/>
  <c r="L842" i="2"/>
  <c r="K842" i="2"/>
  <c r="M841" i="2"/>
  <c r="L841" i="2"/>
  <c r="K841" i="2"/>
  <c r="M840" i="2"/>
  <c r="L840" i="2"/>
  <c r="K840" i="2"/>
  <c r="M839" i="2"/>
  <c r="L839" i="2"/>
  <c r="K839" i="2"/>
  <c r="M838" i="2"/>
  <c r="L838" i="2"/>
  <c r="K838" i="2"/>
  <c r="M837" i="2"/>
  <c r="L837" i="2"/>
  <c r="K837" i="2"/>
  <c r="M836" i="2"/>
  <c r="L836" i="2"/>
  <c r="K836" i="2"/>
  <c r="M835" i="2"/>
  <c r="L835" i="2"/>
  <c r="K835" i="2"/>
  <c r="M834" i="2"/>
  <c r="L834" i="2"/>
  <c r="K834" i="2"/>
  <c r="M833" i="2"/>
  <c r="L833" i="2"/>
  <c r="K833" i="2"/>
  <c r="M832" i="2"/>
  <c r="L832" i="2"/>
  <c r="K832" i="2"/>
  <c r="M831" i="2"/>
  <c r="L831" i="2"/>
  <c r="K831" i="2"/>
  <c r="M830" i="2"/>
  <c r="L830" i="2"/>
  <c r="K830" i="2"/>
  <c r="M829" i="2"/>
  <c r="L829" i="2"/>
  <c r="K829" i="2"/>
  <c r="M828" i="2"/>
  <c r="L828" i="2"/>
  <c r="K828" i="2"/>
  <c r="M827" i="2"/>
  <c r="L827" i="2"/>
  <c r="K827" i="2"/>
  <c r="M826" i="2"/>
  <c r="L826" i="2"/>
  <c r="K826" i="2"/>
  <c r="M825" i="2"/>
  <c r="L825" i="2"/>
  <c r="K825" i="2"/>
  <c r="M824" i="2"/>
  <c r="L824" i="2"/>
  <c r="K824" i="2"/>
  <c r="M823" i="2"/>
  <c r="L823" i="2"/>
  <c r="K823" i="2"/>
  <c r="M822" i="2"/>
  <c r="L822" i="2"/>
  <c r="K822" i="2"/>
  <c r="M821" i="2"/>
  <c r="L821" i="2"/>
  <c r="K821" i="2"/>
  <c r="M820" i="2"/>
  <c r="L820" i="2"/>
  <c r="K820" i="2"/>
  <c r="M819" i="2"/>
  <c r="L819" i="2"/>
  <c r="K819" i="2"/>
  <c r="M818" i="2"/>
  <c r="L818" i="2"/>
  <c r="K818" i="2"/>
  <c r="M817" i="2"/>
  <c r="L817" i="2"/>
  <c r="K817" i="2"/>
  <c r="M816" i="2"/>
  <c r="L816" i="2"/>
  <c r="K816" i="2"/>
  <c r="M815" i="2"/>
  <c r="L815" i="2"/>
  <c r="K815" i="2"/>
  <c r="M814" i="2"/>
  <c r="L814" i="2"/>
  <c r="K814" i="2"/>
  <c r="M813" i="2"/>
  <c r="L813" i="2"/>
  <c r="K813" i="2"/>
  <c r="M812" i="2"/>
  <c r="L812" i="2"/>
  <c r="K812" i="2"/>
  <c r="M811" i="2"/>
  <c r="L811" i="2"/>
  <c r="K811" i="2"/>
  <c r="M810" i="2"/>
  <c r="L810" i="2"/>
  <c r="K810" i="2"/>
  <c r="M809" i="2"/>
  <c r="L809" i="2"/>
  <c r="K809" i="2"/>
  <c r="M808" i="2"/>
  <c r="L808" i="2"/>
  <c r="K808" i="2"/>
  <c r="M807" i="2"/>
  <c r="L807" i="2"/>
  <c r="K807" i="2"/>
  <c r="M806" i="2"/>
  <c r="L806" i="2"/>
  <c r="K806" i="2"/>
  <c r="M805" i="2"/>
  <c r="L805" i="2"/>
  <c r="K805" i="2"/>
  <c r="M804" i="2"/>
  <c r="L804" i="2"/>
  <c r="K804" i="2"/>
  <c r="M803" i="2"/>
  <c r="L803" i="2"/>
  <c r="K803" i="2"/>
  <c r="M802" i="2"/>
  <c r="L802" i="2"/>
  <c r="K802" i="2"/>
  <c r="M801" i="2"/>
  <c r="L801" i="2"/>
  <c r="K801" i="2"/>
  <c r="M800" i="2"/>
  <c r="L800" i="2"/>
  <c r="K800" i="2"/>
  <c r="M799" i="2"/>
  <c r="L799" i="2"/>
  <c r="K799" i="2"/>
  <c r="M798" i="2"/>
  <c r="L798" i="2"/>
  <c r="K798" i="2"/>
  <c r="M797" i="2"/>
  <c r="L797" i="2"/>
  <c r="K797" i="2"/>
  <c r="M796" i="2"/>
  <c r="L796" i="2"/>
  <c r="K796" i="2"/>
  <c r="M795" i="2"/>
  <c r="L795" i="2"/>
  <c r="K795" i="2"/>
  <c r="M794" i="2"/>
  <c r="L794" i="2"/>
  <c r="K794" i="2"/>
  <c r="M793" i="2"/>
  <c r="L793" i="2"/>
  <c r="K793" i="2"/>
  <c r="M792" i="2"/>
  <c r="L792" i="2"/>
  <c r="K792" i="2"/>
  <c r="M791" i="2"/>
  <c r="L791" i="2"/>
  <c r="K791" i="2"/>
  <c r="M790" i="2"/>
  <c r="L790" i="2"/>
  <c r="K790" i="2"/>
  <c r="M789" i="2"/>
  <c r="L789" i="2"/>
  <c r="K789" i="2"/>
  <c r="M788" i="2"/>
  <c r="L788" i="2"/>
  <c r="K788" i="2"/>
  <c r="M787" i="2"/>
  <c r="L787" i="2"/>
  <c r="K787" i="2"/>
  <c r="M786" i="2"/>
  <c r="L786" i="2"/>
  <c r="K786" i="2"/>
  <c r="M785" i="2"/>
  <c r="L785" i="2"/>
  <c r="K785" i="2"/>
  <c r="M784" i="2"/>
  <c r="L784" i="2"/>
  <c r="K784" i="2"/>
  <c r="M783" i="2"/>
  <c r="L783" i="2"/>
  <c r="K783" i="2"/>
  <c r="M782" i="2"/>
  <c r="L782" i="2"/>
  <c r="K782" i="2"/>
  <c r="M781" i="2"/>
  <c r="L781" i="2"/>
  <c r="K781" i="2"/>
  <c r="M780" i="2"/>
  <c r="L780" i="2"/>
  <c r="K780" i="2"/>
  <c r="M779" i="2"/>
  <c r="L779" i="2"/>
  <c r="K779" i="2"/>
  <c r="M778" i="2"/>
  <c r="L778" i="2"/>
  <c r="K778" i="2"/>
  <c r="M777" i="2"/>
  <c r="L777" i="2"/>
  <c r="K777" i="2"/>
  <c r="M776" i="2"/>
  <c r="L776" i="2"/>
  <c r="K776" i="2"/>
  <c r="M775" i="2"/>
  <c r="L775" i="2"/>
  <c r="K775" i="2"/>
  <c r="M774" i="2"/>
  <c r="L774" i="2"/>
  <c r="K774" i="2"/>
  <c r="M773" i="2"/>
  <c r="L773" i="2"/>
  <c r="K773" i="2"/>
  <c r="M772" i="2"/>
  <c r="L772" i="2"/>
  <c r="K772" i="2"/>
  <c r="M771" i="2"/>
  <c r="L771" i="2"/>
  <c r="K771" i="2"/>
  <c r="M770" i="2"/>
  <c r="L770" i="2"/>
  <c r="K770" i="2"/>
  <c r="M769" i="2"/>
  <c r="L769" i="2"/>
  <c r="K769" i="2"/>
  <c r="M768" i="2"/>
  <c r="L768" i="2"/>
  <c r="K768" i="2"/>
  <c r="M767" i="2"/>
  <c r="L767" i="2"/>
  <c r="K767" i="2"/>
  <c r="M766" i="2"/>
  <c r="L766" i="2"/>
  <c r="K766" i="2"/>
  <c r="M765" i="2"/>
  <c r="L765" i="2"/>
  <c r="K765" i="2"/>
  <c r="M764" i="2"/>
  <c r="L764" i="2"/>
  <c r="K764" i="2"/>
  <c r="M763" i="2"/>
  <c r="L763" i="2"/>
  <c r="K763" i="2"/>
  <c r="M762" i="2"/>
  <c r="L762" i="2"/>
  <c r="K762" i="2"/>
  <c r="M761" i="2"/>
  <c r="L761" i="2"/>
  <c r="K761" i="2"/>
  <c r="M760" i="2"/>
  <c r="L760" i="2"/>
  <c r="K760" i="2"/>
  <c r="M759" i="2"/>
  <c r="L759" i="2"/>
  <c r="K759" i="2"/>
  <c r="M758" i="2"/>
  <c r="L758" i="2"/>
  <c r="K758" i="2"/>
  <c r="M757" i="2"/>
  <c r="L757" i="2"/>
  <c r="K757" i="2"/>
  <c r="M756" i="2"/>
  <c r="L756" i="2"/>
  <c r="K756" i="2"/>
  <c r="M755" i="2"/>
  <c r="L755" i="2"/>
  <c r="K755" i="2"/>
  <c r="M754" i="2"/>
  <c r="L754" i="2"/>
  <c r="K754" i="2"/>
  <c r="M753" i="2"/>
  <c r="L753" i="2"/>
  <c r="K753" i="2"/>
  <c r="M752" i="2"/>
  <c r="L752" i="2"/>
  <c r="K752" i="2"/>
  <c r="M751" i="2"/>
  <c r="L751" i="2"/>
  <c r="K751" i="2"/>
  <c r="M750" i="2"/>
  <c r="L750" i="2"/>
  <c r="K750" i="2"/>
  <c r="M749" i="2"/>
  <c r="L749" i="2"/>
  <c r="K749" i="2"/>
  <c r="M748" i="2"/>
  <c r="L748" i="2"/>
  <c r="K748" i="2"/>
  <c r="M747" i="2"/>
  <c r="L747" i="2"/>
  <c r="K747" i="2"/>
  <c r="M746" i="2"/>
  <c r="L746" i="2"/>
  <c r="K746" i="2"/>
  <c r="M745" i="2"/>
  <c r="L745" i="2"/>
  <c r="K745" i="2"/>
  <c r="M744" i="2"/>
  <c r="L744" i="2"/>
  <c r="K744" i="2"/>
  <c r="M743" i="2"/>
  <c r="L743" i="2"/>
  <c r="K743" i="2"/>
  <c r="M742" i="2"/>
  <c r="L742" i="2"/>
  <c r="K742" i="2"/>
  <c r="M741" i="2"/>
  <c r="L741" i="2"/>
  <c r="K741" i="2"/>
  <c r="M740" i="2"/>
  <c r="L740" i="2"/>
  <c r="K740" i="2"/>
  <c r="M739" i="2"/>
  <c r="L739" i="2"/>
  <c r="K739" i="2"/>
  <c r="M738" i="2"/>
  <c r="L738" i="2"/>
  <c r="K738" i="2"/>
  <c r="M737" i="2"/>
  <c r="L737" i="2"/>
  <c r="K737" i="2"/>
  <c r="M736" i="2"/>
  <c r="L736" i="2"/>
  <c r="K736" i="2"/>
  <c r="M735" i="2"/>
  <c r="L735" i="2"/>
  <c r="K735" i="2"/>
  <c r="M734" i="2"/>
  <c r="L734" i="2"/>
  <c r="K734" i="2"/>
  <c r="M733" i="2"/>
  <c r="L733" i="2"/>
  <c r="K733" i="2"/>
  <c r="M732" i="2"/>
  <c r="L732" i="2"/>
  <c r="K732" i="2"/>
  <c r="M731" i="2"/>
  <c r="L731" i="2"/>
  <c r="K731" i="2"/>
  <c r="M730" i="2"/>
  <c r="L730" i="2"/>
  <c r="K730" i="2"/>
  <c r="M729" i="2"/>
  <c r="L729" i="2"/>
  <c r="K729" i="2"/>
  <c r="M728" i="2"/>
  <c r="L728" i="2"/>
  <c r="K728" i="2"/>
  <c r="M727" i="2"/>
  <c r="L727" i="2"/>
  <c r="K727" i="2"/>
  <c r="M726" i="2"/>
  <c r="L726" i="2"/>
  <c r="K726" i="2"/>
  <c r="M725" i="2"/>
  <c r="L725" i="2"/>
  <c r="K725" i="2"/>
  <c r="M724" i="2"/>
  <c r="L724" i="2"/>
  <c r="K724" i="2"/>
  <c r="M723" i="2"/>
  <c r="L723" i="2"/>
  <c r="K723" i="2"/>
  <c r="M722" i="2"/>
  <c r="L722" i="2"/>
  <c r="K722" i="2"/>
  <c r="M721" i="2"/>
  <c r="L721" i="2"/>
  <c r="K721" i="2"/>
  <c r="M720" i="2"/>
  <c r="L720" i="2"/>
  <c r="K720" i="2"/>
  <c r="M719" i="2"/>
  <c r="L719" i="2"/>
  <c r="K719" i="2"/>
  <c r="M718" i="2"/>
  <c r="L718" i="2"/>
  <c r="K718" i="2"/>
  <c r="M717" i="2"/>
  <c r="L717" i="2"/>
  <c r="K717" i="2"/>
  <c r="M716" i="2"/>
  <c r="L716" i="2"/>
  <c r="K716" i="2"/>
  <c r="M715" i="2"/>
  <c r="L715" i="2"/>
  <c r="K715" i="2"/>
  <c r="M714" i="2"/>
  <c r="L714" i="2"/>
  <c r="K714" i="2"/>
  <c r="M713" i="2"/>
  <c r="L713" i="2"/>
  <c r="K713" i="2"/>
  <c r="M712" i="2"/>
  <c r="L712" i="2"/>
  <c r="K712" i="2"/>
  <c r="M711" i="2"/>
  <c r="L711" i="2"/>
  <c r="K711" i="2"/>
  <c r="M710" i="2"/>
  <c r="L710" i="2"/>
  <c r="K710" i="2"/>
  <c r="M709" i="2"/>
  <c r="L709" i="2"/>
  <c r="K709" i="2"/>
  <c r="M708" i="2"/>
  <c r="L708" i="2"/>
  <c r="K708" i="2"/>
  <c r="M707" i="2"/>
  <c r="L707" i="2"/>
  <c r="K707" i="2"/>
  <c r="M706" i="2"/>
  <c r="L706" i="2"/>
  <c r="K706" i="2"/>
  <c r="M705" i="2"/>
  <c r="L705" i="2"/>
  <c r="K705" i="2"/>
  <c r="M704" i="2"/>
  <c r="L704" i="2"/>
  <c r="K704" i="2"/>
  <c r="M703" i="2"/>
  <c r="L703" i="2"/>
  <c r="K703" i="2"/>
  <c r="M702" i="2"/>
  <c r="L702" i="2"/>
  <c r="K702" i="2"/>
  <c r="M701" i="2"/>
  <c r="L701" i="2"/>
  <c r="K701" i="2"/>
  <c r="M700" i="2"/>
  <c r="L700" i="2"/>
  <c r="K700" i="2"/>
  <c r="M699" i="2"/>
  <c r="L699" i="2"/>
  <c r="K699" i="2"/>
  <c r="M698" i="2"/>
  <c r="L698" i="2"/>
  <c r="K698" i="2"/>
  <c r="M697" i="2"/>
  <c r="L697" i="2"/>
  <c r="K697" i="2"/>
  <c r="M696" i="2"/>
  <c r="L696" i="2"/>
  <c r="K696" i="2"/>
  <c r="M695" i="2"/>
  <c r="L695" i="2"/>
  <c r="K695" i="2"/>
  <c r="M694" i="2"/>
  <c r="L694" i="2"/>
  <c r="K694" i="2"/>
  <c r="M693" i="2"/>
  <c r="L693" i="2"/>
  <c r="K693" i="2"/>
  <c r="M692" i="2"/>
  <c r="L692" i="2"/>
  <c r="K692" i="2"/>
  <c r="M691" i="2"/>
  <c r="L691" i="2"/>
  <c r="K691" i="2"/>
  <c r="M690" i="2"/>
  <c r="L690" i="2"/>
  <c r="K690" i="2"/>
  <c r="M689" i="2"/>
  <c r="L689" i="2"/>
  <c r="K689" i="2"/>
  <c r="M688" i="2"/>
  <c r="L688" i="2"/>
  <c r="K688" i="2"/>
  <c r="M687" i="2"/>
  <c r="L687" i="2"/>
  <c r="K687" i="2"/>
  <c r="M686" i="2"/>
  <c r="L686" i="2"/>
  <c r="K686" i="2"/>
  <c r="M685" i="2"/>
  <c r="L685" i="2"/>
  <c r="K685" i="2"/>
  <c r="M684" i="2"/>
  <c r="L684" i="2"/>
  <c r="K684" i="2"/>
  <c r="M683" i="2"/>
  <c r="L683" i="2"/>
  <c r="K683" i="2"/>
  <c r="M682" i="2"/>
  <c r="L682" i="2"/>
  <c r="K682" i="2"/>
  <c r="M681" i="2"/>
  <c r="L681" i="2"/>
  <c r="K681" i="2"/>
  <c r="M680" i="2"/>
  <c r="L680" i="2"/>
  <c r="K680" i="2"/>
  <c r="M679" i="2"/>
  <c r="L679" i="2"/>
  <c r="K679" i="2"/>
  <c r="M678" i="2"/>
  <c r="L678" i="2"/>
  <c r="K678" i="2"/>
  <c r="M677" i="2"/>
  <c r="L677" i="2"/>
  <c r="K677" i="2"/>
  <c r="M676" i="2"/>
  <c r="L676" i="2"/>
  <c r="K676" i="2"/>
  <c r="M675" i="2"/>
  <c r="L675" i="2"/>
  <c r="K675" i="2"/>
  <c r="M674" i="2"/>
  <c r="L674" i="2"/>
  <c r="K674" i="2"/>
  <c r="M673" i="2"/>
  <c r="L673" i="2"/>
  <c r="K673" i="2"/>
  <c r="M672" i="2"/>
  <c r="L672" i="2"/>
  <c r="K672" i="2"/>
  <c r="M671" i="2"/>
  <c r="L671" i="2"/>
  <c r="K671" i="2"/>
  <c r="M670" i="2"/>
  <c r="L670" i="2"/>
  <c r="K670" i="2"/>
  <c r="M669" i="2"/>
  <c r="L669" i="2"/>
  <c r="K669" i="2"/>
  <c r="M668" i="2"/>
  <c r="L668" i="2"/>
  <c r="K668" i="2"/>
  <c r="M667" i="2"/>
  <c r="L667" i="2"/>
  <c r="K667" i="2"/>
  <c r="M666" i="2"/>
  <c r="L666" i="2"/>
  <c r="K666" i="2"/>
  <c r="M665" i="2"/>
  <c r="L665" i="2"/>
  <c r="K665" i="2"/>
  <c r="M664" i="2"/>
  <c r="L664" i="2"/>
  <c r="K664" i="2"/>
  <c r="M663" i="2"/>
  <c r="L663" i="2"/>
  <c r="K663" i="2"/>
  <c r="M662" i="2"/>
  <c r="L662" i="2"/>
  <c r="K662" i="2"/>
  <c r="M661" i="2"/>
  <c r="L661" i="2"/>
  <c r="K661" i="2"/>
  <c r="M660" i="2"/>
  <c r="L660" i="2"/>
  <c r="K660" i="2"/>
  <c r="M659" i="2"/>
  <c r="L659" i="2"/>
  <c r="K659" i="2"/>
  <c r="M658" i="2"/>
  <c r="L658" i="2"/>
  <c r="K658" i="2"/>
  <c r="M657" i="2"/>
  <c r="L657" i="2"/>
  <c r="K657" i="2"/>
  <c r="M656" i="2"/>
  <c r="L656" i="2"/>
  <c r="K656" i="2"/>
  <c r="M655" i="2"/>
  <c r="L655" i="2"/>
  <c r="K655" i="2"/>
  <c r="M654" i="2"/>
  <c r="L654" i="2"/>
  <c r="K654" i="2"/>
  <c r="M653" i="2"/>
  <c r="L653" i="2"/>
  <c r="K653" i="2"/>
  <c r="M652" i="2"/>
  <c r="L652" i="2"/>
  <c r="K652" i="2"/>
  <c r="M651" i="2"/>
  <c r="L651" i="2"/>
  <c r="K651" i="2"/>
  <c r="M650" i="2"/>
  <c r="L650" i="2"/>
  <c r="K650" i="2"/>
  <c r="M649" i="2"/>
  <c r="L649" i="2"/>
  <c r="K649" i="2"/>
  <c r="M648" i="2"/>
  <c r="L648" i="2"/>
  <c r="K648" i="2"/>
  <c r="M647" i="2"/>
  <c r="L647" i="2"/>
  <c r="K647" i="2"/>
  <c r="M646" i="2"/>
  <c r="L646" i="2"/>
  <c r="K646" i="2"/>
  <c r="M645" i="2"/>
  <c r="L645" i="2"/>
  <c r="K645" i="2"/>
  <c r="M644" i="2"/>
  <c r="L644" i="2"/>
  <c r="K644" i="2"/>
  <c r="M643" i="2"/>
  <c r="L643" i="2"/>
  <c r="K643" i="2"/>
  <c r="M642" i="2"/>
  <c r="L642" i="2"/>
  <c r="K642" i="2"/>
  <c r="M641" i="2"/>
  <c r="L641" i="2"/>
  <c r="K641" i="2"/>
  <c r="M640" i="2"/>
  <c r="L640" i="2"/>
  <c r="K640" i="2"/>
  <c r="M639" i="2"/>
  <c r="L639" i="2"/>
  <c r="K639" i="2"/>
  <c r="M638" i="2"/>
  <c r="L638" i="2"/>
  <c r="K638" i="2"/>
  <c r="M637" i="2"/>
  <c r="L637" i="2"/>
  <c r="K637" i="2"/>
  <c r="M636" i="2"/>
  <c r="L636" i="2"/>
  <c r="K636" i="2"/>
  <c r="M635" i="2"/>
  <c r="L635" i="2"/>
  <c r="K635" i="2"/>
  <c r="M634" i="2"/>
  <c r="L634" i="2"/>
  <c r="K634" i="2"/>
  <c r="M633" i="2"/>
  <c r="L633" i="2"/>
  <c r="K633" i="2"/>
  <c r="M632" i="2"/>
  <c r="L632" i="2"/>
  <c r="K632" i="2"/>
  <c r="M631" i="2"/>
  <c r="L631" i="2"/>
  <c r="K631" i="2"/>
  <c r="M630" i="2"/>
  <c r="L630" i="2"/>
  <c r="K630" i="2"/>
  <c r="M629" i="2"/>
  <c r="L629" i="2"/>
  <c r="K629" i="2"/>
  <c r="M628" i="2"/>
  <c r="L628" i="2"/>
  <c r="K628" i="2"/>
  <c r="M627" i="2"/>
  <c r="L627" i="2"/>
  <c r="K627" i="2"/>
  <c r="M626" i="2"/>
  <c r="L626" i="2"/>
  <c r="K626" i="2"/>
  <c r="M625" i="2"/>
  <c r="L625" i="2"/>
  <c r="K625" i="2"/>
  <c r="M624" i="2"/>
  <c r="L624" i="2"/>
  <c r="K624" i="2"/>
  <c r="M623" i="2"/>
  <c r="L623" i="2"/>
  <c r="K623" i="2"/>
  <c r="M622" i="2"/>
  <c r="L622" i="2"/>
  <c r="K622" i="2"/>
  <c r="M621" i="2"/>
  <c r="L621" i="2"/>
  <c r="K621" i="2"/>
  <c r="M620" i="2"/>
  <c r="L620" i="2"/>
  <c r="K620" i="2"/>
  <c r="M619" i="2"/>
  <c r="L619" i="2"/>
  <c r="K619" i="2"/>
  <c r="M618" i="2"/>
  <c r="L618" i="2"/>
  <c r="K618" i="2"/>
  <c r="M617" i="2"/>
  <c r="L617" i="2"/>
  <c r="K617" i="2"/>
  <c r="M616" i="2"/>
  <c r="L616" i="2"/>
  <c r="K616" i="2"/>
  <c r="M615" i="2"/>
  <c r="L615" i="2"/>
  <c r="K615" i="2"/>
  <c r="M614" i="2"/>
  <c r="L614" i="2"/>
  <c r="K614" i="2"/>
  <c r="M613" i="2"/>
  <c r="L613" i="2"/>
  <c r="K613" i="2"/>
  <c r="M612" i="2"/>
  <c r="L612" i="2"/>
  <c r="K612" i="2"/>
  <c r="M611" i="2"/>
  <c r="L611" i="2"/>
  <c r="K611" i="2"/>
  <c r="M610" i="2"/>
  <c r="L610" i="2"/>
  <c r="K610" i="2"/>
  <c r="M609" i="2"/>
  <c r="L609" i="2"/>
  <c r="K609" i="2"/>
  <c r="M608" i="2"/>
  <c r="L608" i="2"/>
  <c r="K608" i="2"/>
  <c r="M607" i="2"/>
  <c r="L607" i="2"/>
  <c r="K607" i="2"/>
  <c r="M606" i="2"/>
  <c r="L606" i="2"/>
  <c r="K606" i="2"/>
  <c r="M605" i="2"/>
  <c r="L605" i="2"/>
  <c r="K605" i="2"/>
  <c r="M604" i="2"/>
  <c r="L604" i="2"/>
  <c r="K604" i="2"/>
  <c r="M603" i="2"/>
  <c r="L603" i="2"/>
  <c r="K603" i="2"/>
  <c r="M602" i="2"/>
  <c r="L602" i="2"/>
  <c r="K602" i="2"/>
  <c r="M601" i="2"/>
  <c r="L601" i="2"/>
  <c r="K601" i="2"/>
  <c r="M600" i="2"/>
  <c r="L600" i="2"/>
  <c r="K600" i="2"/>
  <c r="M599" i="2"/>
  <c r="L599" i="2"/>
  <c r="K599" i="2"/>
  <c r="M598" i="2"/>
  <c r="L598" i="2"/>
  <c r="K598" i="2"/>
  <c r="M597" i="2"/>
  <c r="L597" i="2"/>
  <c r="K597" i="2"/>
  <c r="M596" i="2"/>
  <c r="L596" i="2"/>
  <c r="K596" i="2"/>
  <c r="M595" i="2"/>
  <c r="L595" i="2"/>
  <c r="K595" i="2"/>
  <c r="M594" i="2"/>
  <c r="L594" i="2"/>
  <c r="K594" i="2"/>
  <c r="M593" i="2"/>
  <c r="L593" i="2"/>
  <c r="K593" i="2"/>
  <c r="M592" i="2"/>
  <c r="L592" i="2"/>
  <c r="K592" i="2"/>
  <c r="M591" i="2"/>
  <c r="L591" i="2"/>
  <c r="K591" i="2"/>
  <c r="M590" i="2"/>
  <c r="L590" i="2"/>
  <c r="K590" i="2"/>
  <c r="M589" i="2"/>
  <c r="L589" i="2"/>
  <c r="K589" i="2"/>
  <c r="M588" i="2"/>
  <c r="L588" i="2"/>
  <c r="K588" i="2"/>
  <c r="M587" i="2"/>
  <c r="L587" i="2"/>
  <c r="K587" i="2"/>
  <c r="M586" i="2"/>
  <c r="L586" i="2"/>
  <c r="K586" i="2"/>
  <c r="M585" i="2"/>
  <c r="L585" i="2"/>
  <c r="K585" i="2"/>
  <c r="M584" i="2"/>
  <c r="L584" i="2"/>
  <c r="K584" i="2"/>
  <c r="M583" i="2"/>
  <c r="L583" i="2"/>
  <c r="K583" i="2"/>
  <c r="M582" i="2"/>
  <c r="L582" i="2"/>
  <c r="K582" i="2"/>
  <c r="M581" i="2"/>
  <c r="L581" i="2"/>
  <c r="K581" i="2"/>
  <c r="M580" i="2"/>
  <c r="L580" i="2"/>
  <c r="K580" i="2"/>
  <c r="M579" i="2"/>
  <c r="L579" i="2"/>
  <c r="K579" i="2"/>
  <c r="M578" i="2"/>
  <c r="L578" i="2"/>
  <c r="K578" i="2"/>
  <c r="M577" i="2"/>
  <c r="L577" i="2"/>
  <c r="K577" i="2"/>
  <c r="M576" i="2"/>
  <c r="L576" i="2"/>
  <c r="K576" i="2"/>
  <c r="M575" i="2"/>
  <c r="L575" i="2"/>
  <c r="K575" i="2"/>
  <c r="M574" i="2"/>
  <c r="L574" i="2"/>
  <c r="K574" i="2"/>
  <c r="M573" i="2"/>
  <c r="L573" i="2"/>
  <c r="K573" i="2"/>
  <c r="M572" i="2"/>
  <c r="L572" i="2"/>
  <c r="K572" i="2"/>
  <c r="M571" i="2"/>
  <c r="L571" i="2"/>
  <c r="K571" i="2"/>
  <c r="M570" i="2"/>
  <c r="L570" i="2"/>
  <c r="K570" i="2"/>
  <c r="M569" i="2"/>
  <c r="L569" i="2"/>
  <c r="K569" i="2"/>
  <c r="M568" i="2"/>
  <c r="L568" i="2"/>
  <c r="K568" i="2"/>
  <c r="M567" i="2"/>
  <c r="L567" i="2"/>
  <c r="K567" i="2"/>
  <c r="M566" i="2"/>
  <c r="L566" i="2"/>
  <c r="K566" i="2"/>
  <c r="M565" i="2"/>
  <c r="L565" i="2"/>
  <c r="K565" i="2"/>
  <c r="M564" i="2"/>
  <c r="L564" i="2"/>
  <c r="K564" i="2"/>
  <c r="M563" i="2"/>
  <c r="L563" i="2"/>
  <c r="K563" i="2"/>
  <c r="M562" i="2"/>
  <c r="L562" i="2"/>
  <c r="K562" i="2"/>
  <c r="M561" i="2"/>
  <c r="L561" i="2"/>
  <c r="K561" i="2"/>
  <c r="M560" i="2"/>
  <c r="L560" i="2"/>
  <c r="K560" i="2"/>
  <c r="M559" i="2"/>
  <c r="L559" i="2"/>
  <c r="K559" i="2"/>
  <c r="M558" i="2"/>
  <c r="L558" i="2"/>
  <c r="K558" i="2"/>
  <c r="M557" i="2"/>
  <c r="L557" i="2"/>
  <c r="K557" i="2"/>
  <c r="M556" i="2"/>
  <c r="L556" i="2"/>
  <c r="K556" i="2"/>
  <c r="M555" i="2"/>
  <c r="L555" i="2"/>
  <c r="K555" i="2"/>
  <c r="M554" i="2"/>
  <c r="L554" i="2"/>
  <c r="K554" i="2"/>
  <c r="M553" i="2"/>
  <c r="L553" i="2"/>
  <c r="K553" i="2"/>
  <c r="M552" i="2"/>
  <c r="L552" i="2"/>
  <c r="K552" i="2"/>
  <c r="M551" i="2"/>
  <c r="L551" i="2"/>
  <c r="K551" i="2"/>
  <c r="M550" i="2"/>
  <c r="L550" i="2"/>
  <c r="K550" i="2"/>
  <c r="M549" i="2"/>
  <c r="L549" i="2"/>
  <c r="K549" i="2"/>
  <c r="M548" i="2"/>
  <c r="L548" i="2"/>
  <c r="K548" i="2"/>
  <c r="M547" i="2"/>
  <c r="L547" i="2"/>
  <c r="K547" i="2"/>
  <c r="M546" i="2"/>
  <c r="L546" i="2"/>
  <c r="K546" i="2"/>
  <c r="M545" i="2"/>
  <c r="L545" i="2"/>
  <c r="K545" i="2"/>
  <c r="M544" i="2"/>
  <c r="L544" i="2"/>
  <c r="K544" i="2"/>
  <c r="M543" i="2"/>
  <c r="L543" i="2"/>
  <c r="K543" i="2"/>
  <c r="M542" i="2"/>
  <c r="L542" i="2"/>
  <c r="K542" i="2"/>
  <c r="M541" i="2"/>
  <c r="L541" i="2"/>
  <c r="K541" i="2"/>
  <c r="M540" i="2"/>
  <c r="L540" i="2"/>
  <c r="K540" i="2"/>
  <c r="M539" i="2"/>
  <c r="L539" i="2"/>
  <c r="K539" i="2"/>
  <c r="M538" i="2"/>
  <c r="L538" i="2"/>
  <c r="K538" i="2"/>
  <c r="M537" i="2"/>
  <c r="L537" i="2"/>
  <c r="K537" i="2"/>
  <c r="M536" i="2"/>
  <c r="L536" i="2"/>
  <c r="K536" i="2"/>
  <c r="M535" i="2"/>
  <c r="L535" i="2"/>
  <c r="K535" i="2"/>
  <c r="M534" i="2"/>
  <c r="L534" i="2"/>
  <c r="K534" i="2"/>
  <c r="M533" i="2"/>
  <c r="L533" i="2"/>
  <c r="K533" i="2"/>
  <c r="M532" i="2"/>
  <c r="L532" i="2"/>
  <c r="K532" i="2"/>
  <c r="M531" i="2"/>
  <c r="L531" i="2"/>
  <c r="K531" i="2"/>
  <c r="M530" i="2"/>
  <c r="L530" i="2"/>
  <c r="K530" i="2"/>
  <c r="M529" i="2"/>
  <c r="L529" i="2"/>
  <c r="K529" i="2"/>
  <c r="M528" i="2"/>
  <c r="L528" i="2"/>
  <c r="K528" i="2"/>
  <c r="M527" i="2"/>
  <c r="L527" i="2"/>
  <c r="K527" i="2"/>
  <c r="M526" i="2"/>
  <c r="L526" i="2"/>
  <c r="K526" i="2"/>
  <c r="M525" i="2"/>
  <c r="L525" i="2"/>
  <c r="K525" i="2"/>
  <c r="M524" i="2"/>
  <c r="L524" i="2"/>
  <c r="K524" i="2"/>
  <c r="M523" i="2"/>
  <c r="L523" i="2"/>
  <c r="K523" i="2"/>
  <c r="M522" i="2"/>
  <c r="L522" i="2"/>
  <c r="K522" i="2"/>
  <c r="M521" i="2"/>
  <c r="L521" i="2"/>
  <c r="K521" i="2"/>
  <c r="M520" i="2"/>
  <c r="L520" i="2"/>
  <c r="K520" i="2"/>
  <c r="M519" i="2"/>
  <c r="L519" i="2"/>
  <c r="K519" i="2"/>
  <c r="M518" i="2"/>
  <c r="L518" i="2"/>
  <c r="K518" i="2"/>
  <c r="M517" i="2"/>
  <c r="L517" i="2"/>
  <c r="K517" i="2"/>
  <c r="M516" i="2"/>
  <c r="L516" i="2"/>
  <c r="K516" i="2"/>
  <c r="M515" i="2"/>
  <c r="L515" i="2"/>
  <c r="K515" i="2"/>
  <c r="M514" i="2"/>
  <c r="L514" i="2"/>
  <c r="K514" i="2"/>
  <c r="M513" i="2"/>
  <c r="L513" i="2"/>
  <c r="K513" i="2"/>
  <c r="M512" i="2"/>
  <c r="L512" i="2"/>
  <c r="K512" i="2"/>
  <c r="M511" i="2"/>
  <c r="L511" i="2"/>
  <c r="K511" i="2"/>
  <c r="M510" i="2"/>
  <c r="L510" i="2"/>
  <c r="K510" i="2"/>
  <c r="M509" i="2"/>
  <c r="L509" i="2"/>
  <c r="K509" i="2"/>
  <c r="M508" i="2"/>
  <c r="L508" i="2"/>
  <c r="K508" i="2"/>
  <c r="M507" i="2"/>
  <c r="L507" i="2"/>
  <c r="K507" i="2"/>
  <c r="M506" i="2"/>
  <c r="L506" i="2"/>
  <c r="K506" i="2"/>
  <c r="M505" i="2"/>
  <c r="L505" i="2"/>
  <c r="K505" i="2"/>
  <c r="M504" i="2"/>
  <c r="L504" i="2"/>
  <c r="K504" i="2"/>
  <c r="M503" i="2"/>
  <c r="L503" i="2"/>
  <c r="K503" i="2"/>
  <c r="M502" i="2"/>
  <c r="L502" i="2"/>
  <c r="K502" i="2"/>
  <c r="M501" i="2"/>
  <c r="L501" i="2"/>
  <c r="K501" i="2"/>
  <c r="M500" i="2"/>
  <c r="L500" i="2"/>
  <c r="K500" i="2"/>
  <c r="M499" i="2"/>
  <c r="L499" i="2"/>
  <c r="K499" i="2"/>
  <c r="M498" i="2"/>
  <c r="L498" i="2"/>
  <c r="K498" i="2"/>
  <c r="M497" i="2"/>
  <c r="L497" i="2"/>
  <c r="K497" i="2"/>
  <c r="M496" i="2"/>
  <c r="L496" i="2"/>
  <c r="K496" i="2"/>
  <c r="M495" i="2"/>
  <c r="L495" i="2"/>
  <c r="K495" i="2"/>
  <c r="M494" i="2"/>
  <c r="L494" i="2"/>
  <c r="K494" i="2"/>
  <c r="M493" i="2"/>
  <c r="L493" i="2"/>
  <c r="K493" i="2"/>
  <c r="M492" i="2"/>
  <c r="L492" i="2"/>
  <c r="K492" i="2"/>
  <c r="M491" i="2"/>
  <c r="L491" i="2"/>
  <c r="K491" i="2"/>
  <c r="M490" i="2"/>
  <c r="L490" i="2"/>
  <c r="K490" i="2"/>
  <c r="M489" i="2"/>
  <c r="L489" i="2"/>
  <c r="K489" i="2"/>
  <c r="M488" i="2"/>
  <c r="L488" i="2"/>
  <c r="K488" i="2"/>
  <c r="M487" i="2"/>
  <c r="L487" i="2"/>
  <c r="K487" i="2"/>
  <c r="M486" i="2"/>
  <c r="L486" i="2"/>
  <c r="K486" i="2"/>
  <c r="M485" i="2"/>
  <c r="L485" i="2"/>
  <c r="K485" i="2"/>
  <c r="M484" i="2"/>
  <c r="L484" i="2"/>
  <c r="K484" i="2"/>
  <c r="M483" i="2"/>
  <c r="L483" i="2"/>
  <c r="K483" i="2"/>
  <c r="M482" i="2"/>
  <c r="L482" i="2"/>
  <c r="K482" i="2"/>
  <c r="M481" i="2"/>
  <c r="L481" i="2"/>
  <c r="K481" i="2"/>
  <c r="M480" i="2"/>
  <c r="L480" i="2"/>
  <c r="K480" i="2"/>
  <c r="M479" i="2"/>
  <c r="L479" i="2"/>
  <c r="K479" i="2"/>
  <c r="M478" i="2"/>
  <c r="L478" i="2"/>
  <c r="K478" i="2"/>
  <c r="M477" i="2"/>
  <c r="L477" i="2"/>
  <c r="K477" i="2"/>
  <c r="M476" i="2"/>
  <c r="L476" i="2"/>
  <c r="K476" i="2"/>
  <c r="M475" i="2"/>
  <c r="L475" i="2"/>
  <c r="K475" i="2"/>
  <c r="M474" i="2"/>
  <c r="L474" i="2"/>
  <c r="K474" i="2"/>
  <c r="M473" i="2"/>
  <c r="L473" i="2"/>
  <c r="K473" i="2"/>
  <c r="M472" i="2"/>
  <c r="L472" i="2"/>
  <c r="K472" i="2"/>
  <c r="M471" i="2"/>
  <c r="L471" i="2"/>
  <c r="K471" i="2"/>
  <c r="M470" i="2"/>
  <c r="L470" i="2"/>
  <c r="K470" i="2"/>
  <c r="M469" i="2"/>
  <c r="L469" i="2"/>
  <c r="K469" i="2"/>
  <c r="M468" i="2"/>
  <c r="L468" i="2"/>
  <c r="K468" i="2"/>
  <c r="M467" i="2"/>
  <c r="L467" i="2"/>
  <c r="K467" i="2"/>
  <c r="M466" i="2"/>
  <c r="L466" i="2"/>
  <c r="K466" i="2"/>
  <c r="M465" i="2"/>
  <c r="L465" i="2"/>
  <c r="K465" i="2"/>
  <c r="M464" i="2"/>
  <c r="L464" i="2"/>
  <c r="K464" i="2"/>
  <c r="M463" i="2"/>
  <c r="L463" i="2"/>
  <c r="K463" i="2"/>
  <c r="M462" i="2"/>
  <c r="L462" i="2"/>
  <c r="K462" i="2"/>
  <c r="M461" i="2"/>
  <c r="L461" i="2"/>
  <c r="K461" i="2"/>
  <c r="M460" i="2"/>
  <c r="L460" i="2"/>
  <c r="K460" i="2"/>
  <c r="M459" i="2"/>
  <c r="L459" i="2"/>
  <c r="K459" i="2"/>
  <c r="M458" i="2"/>
  <c r="L458" i="2"/>
  <c r="K458" i="2"/>
  <c r="M457" i="2"/>
  <c r="L457" i="2"/>
  <c r="K457" i="2"/>
  <c r="M456" i="2"/>
  <c r="L456" i="2"/>
  <c r="K456" i="2"/>
  <c r="M455" i="2"/>
  <c r="L455" i="2"/>
  <c r="K455" i="2"/>
  <c r="M454" i="2"/>
  <c r="L454" i="2"/>
  <c r="K454" i="2"/>
  <c r="M453" i="2"/>
  <c r="L453" i="2"/>
  <c r="K453" i="2"/>
  <c r="M452" i="2"/>
  <c r="L452" i="2"/>
  <c r="K452" i="2"/>
  <c r="M451" i="2"/>
  <c r="L451" i="2"/>
  <c r="K451" i="2"/>
  <c r="M450" i="2"/>
  <c r="L450" i="2"/>
  <c r="K450" i="2"/>
  <c r="M449" i="2"/>
  <c r="L449" i="2"/>
  <c r="K449" i="2"/>
  <c r="M448" i="2"/>
  <c r="L448" i="2"/>
  <c r="K448" i="2"/>
  <c r="M447" i="2"/>
  <c r="L447" i="2"/>
  <c r="K447" i="2"/>
  <c r="M446" i="2"/>
  <c r="L446" i="2"/>
  <c r="K446" i="2"/>
  <c r="M445" i="2"/>
  <c r="L445" i="2"/>
  <c r="K445" i="2"/>
  <c r="M444" i="2"/>
  <c r="L444" i="2"/>
  <c r="K444" i="2"/>
  <c r="M443" i="2"/>
  <c r="L443" i="2"/>
  <c r="K443" i="2"/>
  <c r="M442" i="2"/>
  <c r="L442" i="2"/>
  <c r="K442" i="2"/>
  <c r="M441" i="2"/>
  <c r="L441" i="2"/>
  <c r="K441" i="2"/>
  <c r="M440" i="2"/>
  <c r="L440" i="2"/>
  <c r="K440" i="2"/>
  <c r="M439" i="2"/>
  <c r="L439" i="2"/>
  <c r="K439" i="2"/>
  <c r="M438" i="2"/>
  <c r="L438" i="2"/>
  <c r="K438" i="2"/>
  <c r="M437" i="2"/>
  <c r="L437" i="2"/>
  <c r="K437" i="2"/>
  <c r="M436" i="2"/>
  <c r="L436" i="2"/>
  <c r="K436" i="2"/>
  <c r="M435" i="2"/>
  <c r="L435" i="2"/>
  <c r="K435" i="2"/>
  <c r="M434" i="2"/>
  <c r="L434" i="2"/>
  <c r="K434" i="2"/>
  <c r="M433" i="2"/>
  <c r="L433" i="2"/>
  <c r="K433" i="2"/>
  <c r="M432" i="2"/>
  <c r="L432" i="2"/>
  <c r="K432" i="2"/>
  <c r="M431" i="2"/>
  <c r="L431" i="2"/>
  <c r="K431" i="2"/>
  <c r="M430" i="2"/>
  <c r="L430" i="2"/>
  <c r="K430" i="2"/>
  <c r="M429" i="2"/>
  <c r="L429" i="2"/>
  <c r="K429" i="2"/>
  <c r="M428" i="2"/>
  <c r="L428" i="2"/>
  <c r="K428" i="2"/>
  <c r="M427" i="2"/>
  <c r="L427" i="2"/>
  <c r="K427" i="2"/>
  <c r="M426" i="2"/>
  <c r="L426" i="2"/>
  <c r="K426" i="2"/>
  <c r="M425" i="2"/>
  <c r="L425" i="2"/>
  <c r="K425" i="2"/>
  <c r="M424" i="2"/>
  <c r="L424" i="2"/>
  <c r="K424" i="2"/>
  <c r="M423" i="2"/>
  <c r="L423" i="2"/>
  <c r="K423" i="2"/>
  <c r="M422" i="2"/>
  <c r="L422" i="2"/>
  <c r="K422" i="2"/>
  <c r="M421" i="2"/>
  <c r="L421" i="2"/>
  <c r="K421" i="2"/>
  <c r="M420" i="2"/>
  <c r="L420" i="2"/>
  <c r="K420" i="2"/>
  <c r="M419" i="2"/>
  <c r="L419" i="2"/>
  <c r="K419" i="2"/>
  <c r="M418" i="2"/>
  <c r="L418" i="2"/>
  <c r="K418" i="2"/>
  <c r="M417" i="2"/>
  <c r="L417" i="2"/>
  <c r="K417" i="2"/>
  <c r="M416" i="2"/>
  <c r="L416" i="2"/>
  <c r="K416" i="2"/>
  <c r="M415" i="2"/>
  <c r="L415" i="2"/>
  <c r="K415" i="2"/>
  <c r="M414" i="2"/>
  <c r="L414" i="2"/>
  <c r="K414" i="2"/>
  <c r="M413" i="2"/>
  <c r="L413" i="2"/>
  <c r="K413" i="2"/>
  <c r="M412" i="2"/>
  <c r="L412" i="2"/>
  <c r="K412" i="2"/>
  <c r="M411" i="2"/>
  <c r="L411" i="2"/>
  <c r="K411" i="2"/>
  <c r="M410" i="2"/>
  <c r="L410" i="2"/>
  <c r="K410" i="2"/>
  <c r="M409" i="2"/>
  <c r="L409" i="2"/>
  <c r="K409" i="2"/>
  <c r="M408" i="2"/>
  <c r="L408" i="2"/>
  <c r="K408" i="2"/>
  <c r="M407" i="2"/>
  <c r="L407" i="2"/>
  <c r="K407" i="2"/>
  <c r="M406" i="2"/>
  <c r="L406" i="2"/>
  <c r="K406" i="2"/>
  <c r="M405" i="2"/>
  <c r="L405" i="2"/>
  <c r="K405" i="2"/>
  <c r="M404" i="2"/>
  <c r="L404" i="2"/>
  <c r="K404" i="2"/>
  <c r="M403" i="2"/>
  <c r="L403" i="2"/>
  <c r="K403" i="2"/>
  <c r="M402" i="2"/>
  <c r="L402" i="2"/>
  <c r="K402" i="2"/>
  <c r="M401" i="2"/>
  <c r="L401" i="2"/>
  <c r="K401" i="2"/>
  <c r="M400" i="2"/>
  <c r="L400" i="2"/>
  <c r="K400" i="2"/>
  <c r="M399" i="2"/>
  <c r="L399" i="2"/>
  <c r="K399" i="2"/>
  <c r="M398" i="2"/>
  <c r="L398" i="2"/>
  <c r="K398" i="2"/>
  <c r="M397" i="2"/>
  <c r="L397" i="2"/>
  <c r="K397" i="2"/>
  <c r="M396" i="2"/>
  <c r="L396" i="2"/>
  <c r="K396" i="2"/>
  <c r="M395" i="2"/>
  <c r="L395" i="2"/>
  <c r="K395" i="2"/>
  <c r="M394" i="2"/>
  <c r="L394" i="2"/>
  <c r="K394" i="2"/>
  <c r="M393" i="2"/>
  <c r="L393" i="2"/>
  <c r="K393" i="2"/>
  <c r="M392" i="2"/>
  <c r="L392" i="2"/>
  <c r="K392" i="2"/>
  <c r="M391" i="2"/>
  <c r="L391" i="2"/>
  <c r="K391" i="2"/>
  <c r="M390" i="2"/>
  <c r="L390" i="2"/>
  <c r="K390" i="2"/>
  <c r="M389" i="2"/>
  <c r="L389" i="2"/>
  <c r="K389" i="2"/>
  <c r="M388" i="2"/>
  <c r="L388" i="2"/>
  <c r="K388" i="2"/>
  <c r="M387" i="2"/>
  <c r="L387" i="2"/>
  <c r="K387" i="2"/>
  <c r="M386" i="2"/>
  <c r="L386" i="2"/>
  <c r="K386" i="2"/>
  <c r="M385" i="2"/>
  <c r="L385" i="2"/>
  <c r="K385" i="2"/>
  <c r="M384" i="2"/>
  <c r="L384" i="2"/>
  <c r="K384" i="2"/>
  <c r="M383" i="2"/>
  <c r="L383" i="2"/>
  <c r="K383" i="2"/>
  <c r="M382" i="2"/>
  <c r="L382" i="2"/>
  <c r="K382" i="2"/>
  <c r="M381" i="2"/>
  <c r="L381" i="2"/>
  <c r="K381" i="2"/>
  <c r="M380" i="2"/>
  <c r="L380" i="2"/>
  <c r="K380" i="2"/>
  <c r="M379" i="2"/>
  <c r="L379" i="2"/>
  <c r="K379" i="2"/>
  <c r="M378" i="2"/>
  <c r="L378" i="2"/>
  <c r="K378" i="2"/>
  <c r="M377" i="2"/>
  <c r="L377" i="2"/>
  <c r="K377" i="2"/>
  <c r="M376" i="2"/>
  <c r="L376" i="2"/>
  <c r="K376" i="2"/>
  <c r="M375" i="2"/>
  <c r="L375" i="2"/>
  <c r="K375" i="2"/>
  <c r="M374" i="2"/>
  <c r="L374" i="2"/>
  <c r="K374" i="2"/>
  <c r="M373" i="2"/>
  <c r="L373" i="2"/>
  <c r="K373" i="2"/>
  <c r="M372" i="2"/>
  <c r="L372" i="2"/>
  <c r="K372" i="2"/>
  <c r="M371" i="2"/>
  <c r="L371" i="2"/>
  <c r="K371" i="2"/>
  <c r="M370" i="2"/>
  <c r="L370" i="2"/>
  <c r="K370" i="2"/>
  <c r="M369" i="2"/>
  <c r="L369" i="2"/>
  <c r="K369" i="2"/>
  <c r="M368" i="2"/>
  <c r="L368" i="2"/>
  <c r="K368" i="2"/>
  <c r="M367" i="2"/>
  <c r="L367" i="2"/>
  <c r="K367" i="2"/>
  <c r="M366" i="2"/>
  <c r="L366" i="2"/>
  <c r="K366" i="2"/>
  <c r="M365" i="2"/>
  <c r="L365" i="2"/>
  <c r="K365" i="2"/>
  <c r="M364" i="2"/>
  <c r="L364" i="2"/>
  <c r="K364" i="2"/>
  <c r="M363" i="2"/>
  <c r="L363" i="2"/>
  <c r="K363" i="2"/>
  <c r="M362" i="2"/>
  <c r="L362" i="2"/>
  <c r="K362" i="2"/>
  <c r="M361" i="2"/>
  <c r="L361" i="2"/>
  <c r="K361" i="2"/>
  <c r="M360" i="2"/>
  <c r="L360" i="2"/>
  <c r="K360" i="2"/>
  <c r="M359" i="2"/>
  <c r="L359" i="2"/>
  <c r="K359" i="2"/>
  <c r="M358" i="2"/>
  <c r="L358" i="2"/>
  <c r="K358" i="2"/>
  <c r="M357" i="2"/>
  <c r="L357" i="2"/>
  <c r="K357" i="2"/>
  <c r="M356" i="2"/>
  <c r="L356" i="2"/>
  <c r="K356" i="2"/>
  <c r="M355" i="2"/>
  <c r="L355" i="2"/>
  <c r="K355" i="2"/>
  <c r="M354" i="2"/>
  <c r="L354" i="2"/>
  <c r="K354" i="2"/>
  <c r="M353" i="2"/>
  <c r="L353" i="2"/>
  <c r="K353" i="2"/>
  <c r="M352" i="2"/>
  <c r="L352" i="2"/>
  <c r="K352" i="2"/>
  <c r="M351" i="2"/>
  <c r="L351" i="2"/>
  <c r="K351" i="2"/>
  <c r="M350" i="2"/>
  <c r="L350" i="2"/>
  <c r="K350" i="2"/>
  <c r="M349" i="2"/>
  <c r="L349" i="2"/>
  <c r="K349" i="2"/>
  <c r="M348" i="2"/>
  <c r="L348" i="2"/>
  <c r="K348" i="2"/>
  <c r="M347" i="2"/>
  <c r="L347" i="2"/>
  <c r="K347" i="2"/>
  <c r="M346" i="2"/>
  <c r="L346" i="2"/>
  <c r="K346" i="2"/>
  <c r="M345" i="2"/>
  <c r="L345" i="2"/>
  <c r="K345" i="2"/>
  <c r="M344" i="2"/>
  <c r="L344" i="2"/>
  <c r="K344" i="2"/>
  <c r="M343" i="2"/>
  <c r="L343" i="2"/>
  <c r="K343" i="2"/>
  <c r="M342" i="2"/>
  <c r="L342" i="2"/>
  <c r="K342" i="2"/>
  <c r="M341" i="2"/>
  <c r="L341" i="2"/>
  <c r="K341" i="2"/>
  <c r="M340" i="2"/>
  <c r="L340" i="2"/>
  <c r="K340" i="2"/>
  <c r="M339" i="2"/>
  <c r="L339" i="2"/>
  <c r="K339" i="2"/>
  <c r="M338" i="2"/>
  <c r="L338" i="2"/>
  <c r="K338" i="2"/>
  <c r="M337" i="2"/>
  <c r="L337" i="2"/>
  <c r="K337" i="2"/>
  <c r="M336" i="2"/>
  <c r="L336" i="2"/>
  <c r="K336" i="2"/>
  <c r="M335" i="2"/>
  <c r="L335" i="2"/>
  <c r="K335" i="2"/>
  <c r="M334" i="2"/>
  <c r="L334" i="2"/>
  <c r="K334" i="2"/>
  <c r="M333" i="2"/>
  <c r="L333" i="2"/>
  <c r="K333" i="2"/>
  <c r="M332" i="2"/>
  <c r="L332" i="2"/>
  <c r="K332" i="2"/>
  <c r="M331" i="2"/>
  <c r="L331" i="2"/>
  <c r="K331" i="2"/>
  <c r="M330" i="2"/>
  <c r="L330" i="2"/>
  <c r="K330" i="2"/>
  <c r="M329" i="2"/>
  <c r="L329" i="2"/>
  <c r="K329" i="2"/>
  <c r="M328" i="2"/>
  <c r="L328" i="2"/>
  <c r="K328" i="2"/>
  <c r="M327" i="2"/>
  <c r="L327" i="2"/>
  <c r="K327" i="2"/>
  <c r="M326" i="2"/>
  <c r="L326" i="2"/>
  <c r="K326" i="2"/>
  <c r="M325" i="2"/>
  <c r="L325" i="2"/>
  <c r="K325" i="2"/>
  <c r="M324" i="2"/>
  <c r="L324" i="2"/>
  <c r="K324" i="2"/>
  <c r="M323" i="2"/>
  <c r="L323" i="2"/>
  <c r="K323" i="2"/>
  <c r="M322" i="2"/>
  <c r="L322" i="2"/>
  <c r="K322" i="2"/>
  <c r="M321" i="2"/>
  <c r="L321" i="2"/>
  <c r="K321" i="2"/>
  <c r="M320" i="2"/>
  <c r="L320" i="2"/>
  <c r="K320" i="2"/>
  <c r="M319" i="2"/>
  <c r="L319" i="2"/>
  <c r="K319" i="2"/>
  <c r="M318" i="2"/>
  <c r="L318" i="2"/>
  <c r="K318" i="2"/>
  <c r="M317" i="2"/>
  <c r="L317" i="2"/>
  <c r="K317" i="2"/>
  <c r="M316" i="2"/>
  <c r="L316" i="2"/>
  <c r="K316" i="2"/>
  <c r="M315" i="2"/>
  <c r="L315" i="2"/>
  <c r="K315" i="2"/>
  <c r="M314" i="2"/>
  <c r="L314" i="2"/>
  <c r="K314" i="2"/>
  <c r="M313" i="2"/>
  <c r="L313" i="2"/>
  <c r="K313" i="2"/>
  <c r="M312" i="2"/>
  <c r="L312" i="2"/>
  <c r="K312" i="2"/>
  <c r="M311" i="2"/>
  <c r="L311" i="2"/>
  <c r="K311" i="2"/>
  <c r="M310" i="2"/>
  <c r="L310" i="2"/>
  <c r="K310" i="2"/>
  <c r="M309" i="2"/>
  <c r="L309" i="2"/>
  <c r="K309" i="2"/>
  <c r="M308" i="2"/>
  <c r="L308" i="2"/>
  <c r="K308" i="2"/>
  <c r="M307" i="2"/>
  <c r="L307" i="2"/>
  <c r="K307" i="2"/>
  <c r="M306" i="2"/>
  <c r="L306" i="2"/>
  <c r="K306" i="2"/>
  <c r="M305" i="2"/>
  <c r="L305" i="2"/>
  <c r="K305" i="2"/>
  <c r="M304" i="2"/>
  <c r="L304" i="2"/>
  <c r="K304" i="2"/>
  <c r="M303" i="2"/>
  <c r="L303" i="2"/>
  <c r="K303" i="2"/>
  <c r="M302" i="2"/>
  <c r="L302" i="2"/>
  <c r="K302" i="2"/>
  <c r="M301" i="2"/>
  <c r="L301" i="2"/>
  <c r="K301" i="2"/>
  <c r="M300" i="2"/>
  <c r="L300" i="2"/>
  <c r="K300" i="2"/>
  <c r="M299" i="2"/>
  <c r="L299" i="2"/>
  <c r="K299" i="2"/>
  <c r="M298" i="2"/>
  <c r="L298" i="2"/>
  <c r="K298" i="2"/>
  <c r="M297" i="2"/>
  <c r="L297" i="2"/>
  <c r="K297" i="2"/>
  <c r="M296" i="2"/>
  <c r="L296" i="2"/>
  <c r="K296" i="2"/>
  <c r="M295" i="2"/>
  <c r="L295" i="2"/>
  <c r="K295" i="2"/>
  <c r="M294" i="2"/>
  <c r="L294" i="2"/>
  <c r="K294" i="2"/>
  <c r="M293" i="2"/>
  <c r="L293" i="2"/>
  <c r="K293" i="2"/>
  <c r="M292" i="2"/>
  <c r="L292" i="2"/>
  <c r="K292" i="2"/>
  <c r="M291" i="2"/>
  <c r="L291" i="2"/>
  <c r="K291" i="2"/>
  <c r="M290" i="2"/>
  <c r="L290" i="2"/>
  <c r="K290" i="2"/>
  <c r="M289" i="2"/>
  <c r="L289" i="2"/>
  <c r="K289" i="2"/>
  <c r="M288" i="2"/>
  <c r="L288" i="2"/>
  <c r="K288" i="2"/>
  <c r="M287" i="2"/>
  <c r="L287" i="2"/>
  <c r="K287" i="2"/>
  <c r="M286" i="2"/>
  <c r="L286" i="2"/>
  <c r="K286" i="2"/>
  <c r="M285" i="2"/>
  <c r="L285" i="2"/>
  <c r="K285" i="2"/>
  <c r="M284" i="2"/>
  <c r="L284" i="2"/>
  <c r="K284" i="2"/>
  <c r="M283" i="2"/>
  <c r="L283" i="2"/>
  <c r="K283" i="2"/>
  <c r="M282" i="2"/>
  <c r="L282" i="2"/>
  <c r="K282" i="2"/>
  <c r="M281" i="2"/>
  <c r="L281" i="2"/>
  <c r="K281" i="2"/>
  <c r="M280" i="2"/>
  <c r="L280" i="2"/>
  <c r="K280" i="2"/>
  <c r="M279" i="2"/>
  <c r="L279" i="2"/>
  <c r="K279" i="2"/>
  <c r="M278" i="2"/>
  <c r="L278" i="2"/>
  <c r="K278" i="2"/>
  <c r="M277" i="2"/>
  <c r="L277" i="2"/>
  <c r="K277" i="2"/>
  <c r="M276" i="2"/>
  <c r="L276" i="2"/>
  <c r="K276" i="2"/>
  <c r="M275" i="2"/>
  <c r="L275" i="2"/>
  <c r="K275" i="2"/>
  <c r="M274" i="2"/>
  <c r="L274" i="2"/>
  <c r="K274" i="2"/>
  <c r="M273" i="2"/>
  <c r="L273" i="2"/>
  <c r="K273" i="2"/>
  <c r="M272" i="2"/>
  <c r="L272" i="2"/>
  <c r="K272" i="2"/>
  <c r="M271" i="2"/>
  <c r="L271" i="2"/>
  <c r="K271" i="2"/>
  <c r="M270" i="2"/>
  <c r="L270" i="2"/>
  <c r="K270" i="2"/>
  <c r="M269" i="2"/>
  <c r="L269" i="2"/>
  <c r="K269" i="2"/>
  <c r="M268" i="2"/>
  <c r="L268" i="2"/>
  <c r="K268" i="2"/>
  <c r="M267" i="2"/>
  <c r="L267" i="2"/>
  <c r="K267" i="2"/>
  <c r="M266" i="2"/>
  <c r="L266" i="2"/>
  <c r="K266" i="2"/>
  <c r="M265" i="2"/>
  <c r="L265" i="2"/>
  <c r="K265" i="2"/>
  <c r="M264" i="2"/>
  <c r="L264" i="2"/>
  <c r="K264" i="2"/>
  <c r="M263" i="2"/>
  <c r="L263" i="2"/>
  <c r="K263" i="2"/>
  <c r="M262" i="2"/>
  <c r="L262" i="2"/>
  <c r="K262" i="2"/>
  <c r="M261" i="2"/>
  <c r="L261" i="2"/>
  <c r="K261" i="2"/>
  <c r="M260" i="2"/>
  <c r="L260" i="2"/>
  <c r="K260" i="2"/>
  <c r="M259" i="2"/>
  <c r="L259" i="2"/>
  <c r="K259" i="2"/>
  <c r="M258" i="2"/>
  <c r="L258" i="2"/>
  <c r="K258" i="2"/>
  <c r="M257" i="2"/>
  <c r="L257" i="2"/>
  <c r="K257" i="2"/>
  <c r="M256" i="2"/>
  <c r="L256" i="2"/>
  <c r="K256" i="2"/>
  <c r="M255" i="2"/>
  <c r="L255" i="2"/>
  <c r="K255" i="2"/>
  <c r="M254" i="2"/>
  <c r="L254" i="2"/>
  <c r="K254" i="2"/>
  <c r="M253" i="2"/>
  <c r="L253" i="2"/>
  <c r="K253" i="2"/>
  <c r="M252" i="2"/>
  <c r="L252" i="2"/>
  <c r="K252" i="2"/>
  <c r="M251" i="2"/>
  <c r="L251" i="2"/>
  <c r="K251" i="2"/>
  <c r="M250" i="2"/>
  <c r="L250" i="2"/>
  <c r="K250" i="2"/>
  <c r="M249" i="2"/>
  <c r="L249" i="2"/>
  <c r="K249" i="2"/>
  <c r="M248" i="2"/>
  <c r="L248" i="2"/>
  <c r="K248" i="2"/>
  <c r="M247" i="2"/>
  <c r="L247" i="2"/>
  <c r="K247" i="2"/>
  <c r="M246" i="2"/>
  <c r="L246" i="2"/>
  <c r="K246" i="2"/>
  <c r="M245" i="2"/>
  <c r="L245" i="2"/>
  <c r="K245" i="2"/>
  <c r="M244" i="2"/>
  <c r="L244" i="2"/>
  <c r="K244" i="2"/>
  <c r="M243" i="2"/>
  <c r="L243" i="2"/>
  <c r="K243" i="2"/>
  <c r="M242" i="2"/>
  <c r="L242" i="2"/>
  <c r="K242" i="2"/>
  <c r="M241" i="2"/>
  <c r="L241" i="2"/>
  <c r="K241" i="2"/>
  <c r="M240" i="2"/>
  <c r="L240" i="2"/>
  <c r="K240" i="2"/>
  <c r="M239" i="2"/>
  <c r="L239" i="2"/>
  <c r="K239" i="2"/>
  <c r="M238" i="2"/>
  <c r="L238" i="2"/>
  <c r="K238" i="2"/>
  <c r="M237" i="2"/>
  <c r="L237" i="2"/>
  <c r="K237" i="2"/>
  <c r="M236" i="2"/>
  <c r="L236" i="2"/>
  <c r="K236" i="2"/>
  <c r="M235" i="2"/>
  <c r="L235" i="2"/>
  <c r="K235" i="2"/>
  <c r="M234" i="2"/>
  <c r="L234" i="2"/>
  <c r="K234" i="2"/>
  <c r="M233" i="2"/>
  <c r="L233" i="2"/>
  <c r="K233" i="2"/>
  <c r="M232" i="2"/>
  <c r="L232" i="2"/>
  <c r="K232" i="2"/>
  <c r="M231" i="2"/>
  <c r="L231" i="2"/>
  <c r="K231" i="2"/>
  <c r="M230" i="2"/>
  <c r="L230" i="2"/>
  <c r="K230" i="2"/>
  <c r="M229" i="2"/>
  <c r="L229" i="2"/>
  <c r="K229" i="2"/>
  <c r="M228" i="2"/>
  <c r="L228" i="2"/>
  <c r="K228" i="2"/>
  <c r="M227" i="2"/>
  <c r="L227" i="2"/>
  <c r="K227" i="2"/>
  <c r="M226" i="2"/>
  <c r="L226" i="2"/>
  <c r="K226" i="2"/>
  <c r="M225" i="2"/>
  <c r="L225" i="2"/>
  <c r="K225" i="2"/>
  <c r="M224" i="2"/>
  <c r="L224" i="2"/>
  <c r="K224" i="2"/>
  <c r="M223" i="2"/>
  <c r="L223" i="2"/>
  <c r="K223" i="2"/>
  <c r="M222" i="2"/>
  <c r="L222" i="2"/>
  <c r="K222" i="2"/>
  <c r="M221" i="2"/>
  <c r="L221" i="2"/>
  <c r="K221" i="2"/>
  <c r="M220" i="2"/>
  <c r="L220" i="2"/>
  <c r="K220" i="2"/>
  <c r="M219" i="2"/>
  <c r="L219" i="2"/>
  <c r="K219" i="2"/>
  <c r="M218" i="2"/>
  <c r="L218" i="2"/>
  <c r="K218" i="2"/>
  <c r="M217" i="2"/>
  <c r="L217" i="2"/>
  <c r="K217" i="2"/>
  <c r="M216" i="2"/>
  <c r="L216" i="2"/>
  <c r="K216" i="2"/>
  <c r="M215" i="2"/>
  <c r="L215" i="2"/>
  <c r="K215" i="2"/>
  <c r="M214" i="2"/>
  <c r="L214" i="2"/>
  <c r="K214" i="2"/>
  <c r="M213" i="2"/>
  <c r="L213" i="2"/>
  <c r="K213" i="2"/>
  <c r="M212" i="2"/>
  <c r="L212" i="2"/>
  <c r="K212" i="2"/>
  <c r="M211" i="2"/>
  <c r="L211" i="2"/>
  <c r="K211" i="2"/>
  <c r="M210" i="2"/>
  <c r="L210" i="2"/>
  <c r="K210" i="2"/>
  <c r="M209" i="2"/>
  <c r="L209" i="2"/>
  <c r="K209" i="2"/>
  <c r="M208" i="2"/>
  <c r="L208" i="2"/>
  <c r="K208" i="2"/>
  <c r="M207" i="2"/>
  <c r="L207" i="2"/>
  <c r="K207" i="2"/>
  <c r="M206" i="2"/>
  <c r="L206" i="2"/>
  <c r="K206" i="2"/>
  <c r="M205" i="2"/>
  <c r="L205" i="2"/>
  <c r="K205" i="2"/>
  <c r="M204" i="2"/>
  <c r="L204" i="2"/>
  <c r="K204" i="2"/>
  <c r="M203" i="2"/>
  <c r="L203" i="2"/>
  <c r="K203" i="2"/>
  <c r="M202" i="2"/>
  <c r="L202" i="2"/>
  <c r="K202" i="2"/>
  <c r="M201" i="2"/>
  <c r="L201" i="2"/>
  <c r="K201" i="2"/>
  <c r="M200" i="2"/>
  <c r="L200" i="2"/>
  <c r="K200" i="2"/>
  <c r="M199" i="2"/>
  <c r="L199" i="2"/>
  <c r="K199" i="2"/>
  <c r="M198" i="2"/>
  <c r="L198" i="2"/>
  <c r="K198" i="2"/>
  <c r="M197" i="2"/>
  <c r="L197" i="2"/>
  <c r="K197" i="2"/>
  <c r="M196" i="2"/>
  <c r="L196" i="2"/>
  <c r="K196" i="2"/>
  <c r="M195" i="2"/>
  <c r="L195" i="2"/>
  <c r="K195" i="2"/>
  <c r="M194" i="2"/>
  <c r="L194" i="2"/>
  <c r="K194" i="2"/>
  <c r="M193" i="2"/>
  <c r="L193" i="2"/>
  <c r="K193" i="2"/>
  <c r="M192" i="2"/>
  <c r="L192" i="2"/>
  <c r="K192" i="2"/>
  <c r="M191" i="2"/>
  <c r="L191" i="2"/>
  <c r="K191" i="2"/>
  <c r="M190" i="2"/>
  <c r="L190" i="2"/>
  <c r="K190" i="2"/>
  <c r="M189" i="2"/>
  <c r="L189" i="2"/>
  <c r="K189" i="2"/>
  <c r="M188" i="2"/>
  <c r="L188" i="2"/>
  <c r="K188" i="2"/>
  <c r="M187" i="2"/>
  <c r="L187" i="2"/>
  <c r="K187" i="2"/>
  <c r="M186" i="2"/>
  <c r="L186" i="2"/>
  <c r="K186" i="2"/>
  <c r="M185" i="2"/>
  <c r="L185" i="2"/>
  <c r="K185" i="2"/>
  <c r="M184" i="2"/>
  <c r="L184" i="2"/>
  <c r="K184" i="2"/>
  <c r="M183" i="2"/>
  <c r="L183" i="2"/>
  <c r="K183" i="2"/>
  <c r="M182" i="2"/>
  <c r="L182" i="2"/>
  <c r="K182" i="2"/>
  <c r="M181" i="2"/>
  <c r="L181" i="2"/>
  <c r="K181" i="2"/>
  <c r="M180" i="2"/>
  <c r="L180" i="2"/>
  <c r="K180" i="2"/>
  <c r="M179" i="2"/>
  <c r="L179" i="2"/>
  <c r="K179" i="2"/>
  <c r="M178" i="2"/>
  <c r="L178" i="2"/>
  <c r="K178" i="2"/>
  <c r="M177" i="2"/>
  <c r="L177" i="2"/>
  <c r="K177" i="2"/>
  <c r="M176" i="2"/>
  <c r="L176" i="2"/>
  <c r="K176" i="2"/>
  <c r="M175" i="2"/>
  <c r="L175" i="2"/>
  <c r="K175" i="2"/>
  <c r="M174" i="2"/>
  <c r="L174" i="2"/>
  <c r="K174" i="2"/>
  <c r="M173" i="2"/>
  <c r="L173" i="2"/>
  <c r="K173" i="2"/>
  <c r="M172" i="2"/>
  <c r="L172" i="2"/>
  <c r="K172" i="2"/>
  <c r="M171" i="2"/>
  <c r="L171" i="2"/>
  <c r="K171" i="2"/>
  <c r="M170" i="2"/>
  <c r="L170" i="2"/>
  <c r="K170" i="2"/>
  <c r="M169" i="2"/>
  <c r="L169" i="2"/>
  <c r="K169" i="2"/>
  <c r="M168" i="2"/>
  <c r="L168" i="2"/>
  <c r="K168" i="2"/>
  <c r="M167" i="2"/>
  <c r="L167" i="2"/>
  <c r="K167" i="2"/>
  <c r="M166" i="2"/>
  <c r="L166" i="2"/>
  <c r="K166" i="2"/>
  <c r="M165" i="2"/>
  <c r="L165" i="2"/>
  <c r="K165" i="2"/>
  <c r="M164" i="2"/>
  <c r="L164" i="2"/>
  <c r="K164" i="2"/>
  <c r="M163" i="2"/>
  <c r="L163" i="2"/>
  <c r="K163" i="2"/>
  <c r="M162" i="2"/>
  <c r="L162" i="2"/>
  <c r="K162" i="2"/>
  <c r="M161" i="2"/>
  <c r="L161" i="2"/>
  <c r="K161" i="2"/>
  <c r="M160" i="2"/>
  <c r="L160" i="2"/>
  <c r="K160" i="2"/>
  <c r="M159" i="2"/>
  <c r="L159" i="2"/>
  <c r="K159" i="2"/>
  <c r="M158" i="2"/>
  <c r="L158" i="2"/>
  <c r="K158" i="2"/>
  <c r="M157" i="2"/>
  <c r="L157" i="2"/>
  <c r="K157" i="2"/>
  <c r="M156" i="2"/>
  <c r="L156" i="2"/>
  <c r="K156" i="2"/>
  <c r="M155" i="2"/>
  <c r="L155" i="2"/>
  <c r="K155" i="2"/>
  <c r="M154" i="2"/>
  <c r="L154" i="2"/>
  <c r="K154" i="2"/>
  <c r="M153" i="2"/>
  <c r="L153" i="2"/>
  <c r="K153" i="2"/>
  <c r="M152" i="2"/>
  <c r="L152" i="2"/>
  <c r="K152" i="2"/>
  <c r="M151" i="2"/>
  <c r="L151" i="2"/>
  <c r="K151" i="2"/>
  <c r="M150" i="2"/>
  <c r="L150" i="2"/>
  <c r="K150" i="2"/>
  <c r="M149" i="2"/>
  <c r="L149" i="2"/>
  <c r="K149" i="2"/>
  <c r="M148" i="2"/>
  <c r="L148" i="2"/>
  <c r="K148" i="2"/>
  <c r="M147" i="2"/>
  <c r="L147" i="2"/>
  <c r="K147" i="2"/>
  <c r="M146" i="2"/>
  <c r="L146" i="2"/>
  <c r="K146" i="2"/>
  <c r="M145" i="2"/>
  <c r="L145" i="2"/>
  <c r="K145" i="2"/>
  <c r="M144" i="2"/>
  <c r="L144" i="2"/>
  <c r="K144" i="2"/>
  <c r="M143" i="2"/>
  <c r="L143" i="2"/>
  <c r="K143" i="2"/>
  <c r="M142" i="2"/>
  <c r="L142" i="2"/>
  <c r="K142" i="2"/>
  <c r="M141" i="2"/>
  <c r="L141" i="2"/>
  <c r="K141" i="2"/>
  <c r="M140" i="2"/>
  <c r="L140" i="2"/>
  <c r="K140" i="2"/>
  <c r="M139" i="2"/>
  <c r="L139" i="2"/>
  <c r="K139" i="2"/>
  <c r="M138" i="2"/>
  <c r="L138" i="2"/>
  <c r="K138" i="2"/>
  <c r="M137" i="2"/>
  <c r="L137" i="2"/>
  <c r="K137" i="2"/>
  <c r="M136" i="2"/>
  <c r="L136" i="2"/>
  <c r="K136" i="2"/>
  <c r="M135" i="2"/>
  <c r="L135" i="2"/>
  <c r="K135" i="2"/>
  <c r="M134" i="2"/>
  <c r="L134" i="2"/>
  <c r="K134" i="2"/>
  <c r="M133" i="2"/>
  <c r="L133" i="2"/>
  <c r="K133" i="2"/>
  <c r="M132" i="2"/>
  <c r="L132" i="2"/>
  <c r="K132" i="2"/>
  <c r="M131" i="2"/>
  <c r="L131" i="2"/>
  <c r="K131" i="2"/>
  <c r="M130" i="2"/>
  <c r="L130" i="2"/>
  <c r="K130" i="2"/>
  <c r="M129" i="2"/>
  <c r="L129" i="2"/>
  <c r="K129" i="2"/>
  <c r="M128" i="2"/>
  <c r="L128" i="2"/>
  <c r="K128" i="2"/>
  <c r="M127" i="2"/>
  <c r="L127" i="2"/>
  <c r="K127" i="2"/>
  <c r="M126" i="2"/>
  <c r="L126" i="2"/>
  <c r="K126" i="2"/>
  <c r="M125" i="2"/>
  <c r="L125" i="2"/>
  <c r="K125" i="2"/>
  <c r="M124" i="2"/>
  <c r="L124" i="2"/>
  <c r="K124" i="2"/>
  <c r="M123" i="2"/>
  <c r="L123" i="2"/>
  <c r="K123" i="2"/>
  <c r="M122" i="2"/>
  <c r="L122" i="2"/>
  <c r="K122" i="2"/>
  <c r="M121" i="2"/>
  <c r="L121" i="2"/>
  <c r="K121" i="2"/>
  <c r="M120" i="2"/>
  <c r="L120" i="2"/>
  <c r="K120" i="2"/>
  <c r="M119" i="2"/>
  <c r="L119" i="2"/>
  <c r="K119" i="2"/>
  <c r="M118" i="2"/>
  <c r="L118" i="2"/>
  <c r="K118" i="2"/>
  <c r="M117" i="2"/>
  <c r="L117" i="2"/>
  <c r="K117" i="2"/>
  <c r="M116" i="2"/>
  <c r="L116" i="2"/>
  <c r="K116" i="2"/>
  <c r="M115" i="2"/>
  <c r="L115" i="2"/>
  <c r="K115" i="2"/>
  <c r="M114" i="2"/>
  <c r="L114" i="2"/>
  <c r="K114" i="2"/>
  <c r="M113" i="2"/>
  <c r="L113" i="2"/>
  <c r="K113" i="2"/>
  <c r="M112" i="2"/>
  <c r="L112" i="2"/>
  <c r="K112" i="2"/>
  <c r="M111" i="2"/>
  <c r="L111" i="2"/>
  <c r="K111" i="2"/>
  <c r="M110" i="2"/>
  <c r="L110" i="2"/>
  <c r="K110" i="2"/>
  <c r="M109" i="2"/>
  <c r="L109" i="2"/>
  <c r="K109" i="2"/>
  <c r="M108" i="2"/>
  <c r="L108" i="2"/>
  <c r="K108" i="2"/>
  <c r="M107" i="2"/>
  <c r="L107" i="2"/>
  <c r="K107" i="2"/>
  <c r="M106" i="2"/>
  <c r="L106" i="2"/>
  <c r="K106" i="2"/>
  <c r="M105" i="2"/>
  <c r="L105" i="2"/>
  <c r="K105" i="2"/>
  <c r="M104" i="2"/>
  <c r="L104" i="2"/>
  <c r="K104" i="2"/>
  <c r="M103" i="2"/>
  <c r="L103" i="2"/>
  <c r="K103" i="2"/>
  <c r="M102" i="2"/>
  <c r="L102" i="2"/>
  <c r="K102" i="2"/>
  <c r="M101" i="2"/>
  <c r="L101" i="2"/>
  <c r="K101" i="2"/>
  <c r="M100" i="2"/>
  <c r="L100" i="2"/>
  <c r="K100" i="2"/>
  <c r="M99" i="2"/>
  <c r="L99" i="2"/>
  <c r="K99" i="2"/>
  <c r="M98" i="2"/>
  <c r="L98" i="2"/>
  <c r="K98" i="2"/>
  <c r="M97" i="2"/>
  <c r="L97" i="2"/>
  <c r="K97" i="2"/>
  <c r="M96" i="2"/>
  <c r="L96" i="2"/>
  <c r="K96" i="2"/>
  <c r="M95" i="2"/>
  <c r="L95" i="2"/>
  <c r="K95" i="2"/>
  <c r="M94" i="2"/>
  <c r="L94" i="2"/>
  <c r="K94" i="2"/>
  <c r="M93" i="2"/>
  <c r="L93" i="2"/>
  <c r="K93" i="2"/>
  <c r="M92" i="2"/>
  <c r="L92" i="2"/>
  <c r="K92" i="2"/>
  <c r="M91" i="2"/>
  <c r="L91" i="2"/>
  <c r="K91" i="2"/>
  <c r="M90" i="2"/>
  <c r="L90" i="2"/>
  <c r="K90" i="2"/>
  <c r="M89" i="2"/>
  <c r="L89" i="2"/>
  <c r="K89" i="2"/>
  <c r="M88" i="2"/>
  <c r="L88" i="2"/>
  <c r="K88" i="2"/>
  <c r="M87" i="2"/>
  <c r="L87" i="2"/>
  <c r="K87" i="2"/>
  <c r="M86" i="2"/>
  <c r="L86" i="2"/>
  <c r="K86" i="2"/>
  <c r="M85" i="2"/>
  <c r="L85" i="2"/>
  <c r="K85" i="2"/>
  <c r="M84" i="2"/>
  <c r="L84" i="2"/>
  <c r="K84" i="2"/>
  <c r="M83" i="2"/>
  <c r="L83" i="2"/>
  <c r="K83" i="2"/>
  <c r="M82" i="2"/>
  <c r="L82" i="2"/>
  <c r="K82" i="2"/>
  <c r="M81" i="2"/>
  <c r="L81" i="2"/>
  <c r="K81" i="2"/>
  <c r="M80" i="2"/>
  <c r="L80" i="2"/>
  <c r="K80" i="2"/>
  <c r="M79" i="2"/>
  <c r="L79" i="2"/>
  <c r="K79" i="2"/>
  <c r="H809" i="1" s="1"/>
  <c r="M78" i="2"/>
  <c r="L78" i="2"/>
  <c r="K78" i="2"/>
  <c r="M77" i="2"/>
  <c r="L77" i="2"/>
  <c r="K77" i="2"/>
  <c r="M76" i="2"/>
  <c r="L76" i="2"/>
  <c r="K76" i="2"/>
  <c r="M75" i="2"/>
  <c r="L75" i="2"/>
  <c r="K75" i="2"/>
  <c r="M74" i="2"/>
  <c r="L74" i="2"/>
  <c r="K74" i="2"/>
  <c r="M73" i="2"/>
  <c r="L73" i="2"/>
  <c r="K73" i="2"/>
  <c r="M72" i="2"/>
  <c r="L72" i="2"/>
  <c r="K72" i="2"/>
  <c r="M71" i="2"/>
  <c r="L71" i="2"/>
  <c r="K71" i="2"/>
  <c r="M70" i="2"/>
  <c r="L70" i="2"/>
  <c r="K70" i="2"/>
  <c r="M69" i="2"/>
  <c r="L69" i="2"/>
  <c r="K69" i="2"/>
  <c r="M68" i="2"/>
  <c r="L68" i="2"/>
  <c r="K68" i="2"/>
  <c r="M67" i="2"/>
  <c r="L67" i="2"/>
  <c r="K67" i="2"/>
  <c r="M66" i="2"/>
  <c r="L66" i="2"/>
  <c r="K66" i="2"/>
  <c r="M65" i="2"/>
  <c r="L65" i="2"/>
  <c r="K65" i="2"/>
  <c r="M64" i="2"/>
  <c r="L64" i="2"/>
  <c r="K64" i="2"/>
  <c r="M63" i="2"/>
  <c r="L63" i="2"/>
  <c r="K63" i="2"/>
  <c r="M62" i="2"/>
  <c r="L62" i="2"/>
  <c r="K62" i="2"/>
  <c r="M61" i="2"/>
  <c r="L61" i="2"/>
  <c r="K61" i="2"/>
  <c r="M60" i="2"/>
  <c r="L60" i="2"/>
  <c r="K60" i="2"/>
  <c r="M59" i="2"/>
  <c r="L59" i="2"/>
  <c r="K59" i="2"/>
  <c r="M58" i="2"/>
  <c r="L58" i="2"/>
  <c r="K58" i="2"/>
  <c r="M57" i="2"/>
  <c r="L57" i="2"/>
  <c r="K57" i="2"/>
  <c r="M56" i="2"/>
  <c r="L56" i="2"/>
  <c r="K56" i="2"/>
  <c r="M55" i="2"/>
  <c r="L55" i="2"/>
  <c r="K55" i="2"/>
  <c r="M54" i="2"/>
  <c r="L54" i="2"/>
  <c r="K54" i="2"/>
  <c r="M53" i="2"/>
  <c r="L53" i="2"/>
  <c r="K53" i="2"/>
  <c r="M52" i="2"/>
  <c r="L52" i="2"/>
  <c r="K52" i="2"/>
  <c r="M51" i="2"/>
  <c r="L51" i="2"/>
  <c r="K51" i="2"/>
  <c r="M50" i="2"/>
  <c r="L50" i="2"/>
  <c r="K50" i="2"/>
  <c r="M49" i="2"/>
  <c r="L49" i="2"/>
  <c r="K49" i="2"/>
  <c r="M48" i="2"/>
  <c r="L48" i="2"/>
  <c r="K48" i="2"/>
  <c r="M47" i="2"/>
  <c r="L47" i="2"/>
  <c r="K47" i="2"/>
  <c r="M46" i="2"/>
  <c r="L46" i="2"/>
  <c r="K46" i="2"/>
  <c r="M45" i="2"/>
  <c r="L45" i="2"/>
  <c r="K45" i="2"/>
  <c r="M44" i="2"/>
  <c r="L44" i="2"/>
  <c r="K44" i="2"/>
  <c r="M43" i="2"/>
  <c r="L43" i="2"/>
  <c r="K43" i="2"/>
  <c r="M42" i="2"/>
  <c r="L42" i="2"/>
  <c r="K42" i="2"/>
  <c r="M41" i="2"/>
  <c r="L41" i="2"/>
  <c r="K41" i="2"/>
  <c r="M40" i="2"/>
  <c r="L40" i="2"/>
  <c r="K40" i="2"/>
  <c r="M39" i="2"/>
  <c r="L39" i="2"/>
  <c r="K39" i="2"/>
  <c r="M38" i="2"/>
  <c r="L38" i="2"/>
  <c r="K38" i="2"/>
  <c r="M37" i="2"/>
  <c r="L37" i="2"/>
  <c r="K37" i="2"/>
  <c r="M36" i="2"/>
  <c r="L36" i="2"/>
  <c r="K36" i="2"/>
  <c r="M35" i="2"/>
  <c r="L35" i="2"/>
  <c r="K35" i="2"/>
  <c r="M34" i="2"/>
  <c r="L34" i="2"/>
  <c r="K34" i="2"/>
  <c r="M33" i="2"/>
  <c r="L33" i="2"/>
  <c r="K33" i="2"/>
  <c r="M32" i="2"/>
  <c r="L32" i="2"/>
  <c r="K32" i="2"/>
  <c r="M31" i="2"/>
  <c r="L31" i="2"/>
  <c r="K31" i="2"/>
  <c r="M30" i="2"/>
  <c r="L30" i="2"/>
  <c r="K30" i="2"/>
  <c r="M29" i="2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M4" i="2"/>
  <c r="L4" i="2"/>
  <c r="K4" i="2"/>
  <c r="M3" i="2"/>
  <c r="L3" i="2"/>
  <c r="K3" i="2"/>
  <c r="M2" i="2"/>
  <c r="L2" i="2"/>
  <c r="K2" i="2"/>
  <c r="H459" i="1" l="1"/>
  <c r="H653" i="1"/>
  <c r="H56" i="1"/>
  <c r="H409" i="1"/>
  <c r="H341" i="1"/>
  <c r="H437" i="1"/>
  <c r="H397" i="1"/>
  <c r="H802" i="1"/>
  <c r="H553" i="1"/>
  <c r="H753" i="1"/>
  <c r="H614" i="1"/>
  <c r="H738" i="1"/>
  <c r="H731" i="1"/>
  <c r="H525" i="1"/>
  <c r="H696" i="1"/>
  <c r="H9" i="1"/>
  <c r="H821" i="1"/>
  <c r="H70" i="1"/>
  <c r="H712" i="1"/>
  <c r="H741" i="1"/>
  <c r="H898" i="1"/>
  <c r="H53" i="1"/>
  <c r="H445" i="1"/>
  <c r="H828" i="1"/>
  <c r="H827" i="1"/>
  <c r="H772" i="1"/>
  <c r="H484" i="1"/>
  <c r="H257" i="1"/>
  <c r="H62" i="1"/>
  <c r="H983" i="1"/>
  <c r="H171" i="1"/>
  <c r="H938" i="1"/>
  <c r="H84" i="1"/>
  <c r="H941" i="1"/>
  <c r="H362" i="1"/>
  <c r="H379" i="1"/>
  <c r="H730" i="1"/>
  <c r="H188" i="1"/>
  <c r="H937" i="1"/>
  <c r="H616" i="1"/>
  <c r="H291" i="1"/>
  <c r="H299" i="1"/>
  <c r="H17" i="1"/>
  <c r="H1026" i="1"/>
  <c r="H323" i="1"/>
  <c r="H508" i="1"/>
  <c r="H882" i="1"/>
  <c r="H647" i="1"/>
  <c r="H298" i="1"/>
  <c r="H825" i="1"/>
  <c r="H10" i="1"/>
  <c r="H152" i="1"/>
  <c r="H987" i="1"/>
  <c r="H472" i="1"/>
  <c r="H167" i="1"/>
  <c r="H86" i="1"/>
  <c r="H46" i="1"/>
  <c r="H102" i="1"/>
  <c r="H877" i="1"/>
  <c r="H792" i="1"/>
  <c r="H234" i="1"/>
  <c r="H996" i="1"/>
  <c r="N4" i="2"/>
  <c r="H880" i="1"/>
  <c r="H378" i="1"/>
  <c r="H209" i="1"/>
  <c r="H69" i="1"/>
  <c r="H537" i="1"/>
  <c r="H314" i="1"/>
  <c r="H491" i="1"/>
  <c r="H194" i="1"/>
  <c r="H168" i="1"/>
  <c r="H99" i="1"/>
  <c r="H101" i="1"/>
  <c r="H130" i="1"/>
  <c r="H253" i="1"/>
  <c r="H348" i="1"/>
  <c r="H34" i="1"/>
  <c r="H353" i="1"/>
  <c r="H127" i="1"/>
  <c r="H399" i="1"/>
  <c r="H873" i="1"/>
  <c r="H402" i="1"/>
  <c r="H791" i="1"/>
  <c r="H769" i="1"/>
  <c r="H77" i="1"/>
  <c r="H359" i="1"/>
  <c r="H947" i="1"/>
  <c r="H608" i="1"/>
  <c r="H632" i="1"/>
  <c r="H308" i="1"/>
  <c r="H500" i="1"/>
  <c r="H324" i="1"/>
  <c r="H586" i="1"/>
  <c r="H788" i="1"/>
  <c r="H519" i="1"/>
  <c r="H778" i="1"/>
  <c r="H732" i="1"/>
  <c r="H635" i="1"/>
  <c r="H945" i="1"/>
  <c r="H837" i="1"/>
  <c r="H460" i="1"/>
  <c r="H228" i="1"/>
  <c r="H511" i="1"/>
  <c r="H579" i="1"/>
  <c r="H863" i="1"/>
  <c r="H426" i="1"/>
  <c r="H954" i="1"/>
  <c r="H766" i="1"/>
  <c r="H842" i="1"/>
  <c r="H819" i="1"/>
  <c r="H785" i="1"/>
  <c r="H906" i="1"/>
  <c r="H860" i="1"/>
  <c r="H388" i="1"/>
  <c r="H871" i="1"/>
  <c r="H582" i="1"/>
  <c r="H169" i="1"/>
  <c r="H964" i="1"/>
  <c r="H886" i="1"/>
  <c r="H908" i="1"/>
  <c r="H922" i="1"/>
  <c r="H803" i="1"/>
  <c r="H1027" i="1"/>
  <c r="H629" i="1"/>
  <c r="H988" i="1"/>
  <c r="H727" i="1"/>
  <c r="H243" i="1"/>
  <c r="H555" i="1"/>
  <c r="H477" i="1"/>
  <c r="H724" i="1"/>
  <c r="H457" i="1"/>
  <c r="H933" i="1"/>
  <c r="H563" i="1"/>
  <c r="H282" i="1"/>
  <c r="H1033" i="1"/>
  <c r="H487" i="1"/>
  <c r="H74" i="1"/>
  <c r="H505" i="1"/>
  <c r="H750" i="1"/>
  <c r="H619" i="1"/>
  <c r="H150" i="1"/>
  <c r="H13" i="1"/>
  <c r="H22" i="1"/>
  <c r="H8" i="1"/>
  <c r="H390" i="1"/>
  <c r="H227" i="1"/>
  <c r="H320" i="1"/>
  <c r="H200" i="1"/>
  <c r="H666" i="1"/>
  <c r="H296" i="1"/>
  <c r="H932" i="1"/>
  <c r="H206" i="1"/>
  <c r="H570" i="1"/>
  <c r="H374" i="1"/>
  <c r="H746" i="1"/>
  <c r="H32" i="1"/>
  <c r="H961" i="1"/>
  <c r="H562" i="1"/>
  <c r="H414" i="1"/>
  <c r="H128" i="1"/>
  <c r="H277" i="1"/>
  <c r="H321" i="1"/>
  <c r="H241" i="1"/>
  <c r="H252" i="1"/>
  <c r="H394" i="1"/>
  <c r="H35" i="1"/>
  <c r="H985" i="1"/>
  <c r="H950" i="1"/>
  <c r="H651" i="1"/>
  <c r="H814" i="1"/>
  <c r="H805" i="1"/>
  <c r="H87" i="1"/>
  <c r="H620" i="1"/>
  <c r="H1036" i="1"/>
  <c r="H454" i="1"/>
  <c r="H528" i="1"/>
  <c r="H393" i="1"/>
  <c r="H554" i="1"/>
  <c r="H999" i="1"/>
  <c r="H430" i="1"/>
  <c r="H707" i="1"/>
  <c r="H1045" i="1"/>
  <c r="H184" i="1"/>
  <c r="H354" i="1"/>
  <c r="H1042" i="1"/>
  <c r="H956" i="1"/>
  <c r="H534" i="1"/>
  <c r="H798" i="1"/>
  <c r="H831" i="1"/>
  <c r="H284" i="1"/>
  <c r="H646" i="1"/>
  <c r="H225" i="1"/>
  <c r="H245" i="1"/>
  <c r="H479" i="1"/>
  <c r="H517" i="1"/>
  <c r="H140" i="1"/>
  <c r="H841" i="1"/>
  <c r="H146" i="1"/>
  <c r="H1011" i="1"/>
  <c r="H226" i="1"/>
  <c r="H787" i="1"/>
  <c r="H312" i="1"/>
  <c r="H275" i="1"/>
  <c r="H170" i="1"/>
  <c r="H143" i="1"/>
  <c r="H155" i="1"/>
  <c r="H231" i="1"/>
  <c r="H160" i="1"/>
  <c r="H675" i="1"/>
  <c r="H144" i="1"/>
  <c r="H664" i="1"/>
  <c r="H20" i="1"/>
  <c r="H610" i="1"/>
  <c r="H325" i="1"/>
  <c r="H48" i="1"/>
  <c r="H401" i="1"/>
  <c r="H276" i="1"/>
  <c r="H72" i="1"/>
  <c r="H37" i="1"/>
  <c r="H92" i="1"/>
  <c r="H1035" i="1"/>
  <c r="H217" i="1"/>
  <c r="H799" i="1"/>
  <c r="H911" i="1"/>
  <c r="H789" i="1"/>
  <c r="H103" i="1"/>
  <c r="H622" i="1"/>
  <c r="H224" i="1"/>
  <c r="H292" i="1"/>
  <c r="H191" i="1"/>
  <c r="H120" i="1"/>
  <c r="H289" i="1"/>
  <c r="H967" i="1"/>
  <c r="H166" i="1"/>
  <c r="H976" i="1"/>
  <c r="H317" i="1"/>
  <c r="H230" i="1"/>
  <c r="H396" i="1"/>
  <c r="H400" i="1"/>
  <c r="H605" i="1"/>
  <c r="H215" i="1"/>
  <c r="H25" i="1"/>
  <c r="H521" i="1"/>
  <c r="H27" i="1"/>
  <c r="H929" i="1"/>
  <c r="H61" i="1"/>
  <c r="H49" i="1"/>
  <c r="H365" i="1"/>
  <c r="H139" i="1"/>
  <c r="H179" i="1"/>
  <c r="H642" i="1"/>
  <c r="H11" i="1"/>
  <c r="H1043" i="1"/>
  <c r="H333" i="1"/>
  <c r="H895" i="1"/>
  <c r="H203" i="1"/>
  <c r="H300" i="1"/>
  <c r="H963" i="1"/>
  <c r="H330" i="1"/>
  <c r="H178" i="1"/>
  <c r="H154" i="1"/>
  <c r="H492" i="1"/>
  <c r="H7" i="1"/>
  <c r="H433" i="1"/>
  <c r="H890" i="1"/>
  <c r="H919" i="1"/>
  <c r="H419" i="1"/>
  <c r="H680" i="1"/>
  <c r="H518" i="1"/>
  <c r="H737" i="1"/>
  <c r="H667" i="1"/>
  <c r="H747" i="1"/>
  <c r="H940" i="1"/>
  <c r="H581" i="1"/>
  <c r="H417" i="1"/>
  <c r="H684" i="1"/>
  <c r="H423" i="1"/>
  <c r="H939" i="1"/>
  <c r="H843" i="1"/>
  <c r="H541" i="1"/>
  <c r="H307" i="1"/>
  <c r="H78" i="1"/>
  <c r="H107" i="1"/>
  <c r="H30" i="1"/>
  <c r="H43" i="1"/>
  <c r="H625" i="1"/>
  <c r="H126" i="1"/>
  <c r="H851" i="1"/>
  <c r="H118" i="1"/>
  <c r="H977" i="1"/>
  <c r="H881" i="1"/>
  <c r="H1034" i="1"/>
  <c r="H580" i="1"/>
  <c r="H957" i="1"/>
  <c r="H444" i="1"/>
  <c r="H984" i="1"/>
  <c r="H26" i="1"/>
  <c r="H411" i="1"/>
  <c r="H79" i="1"/>
  <c r="H925" i="1"/>
  <c r="H448" i="1"/>
  <c r="H739" i="1"/>
  <c r="H1047" i="1"/>
  <c r="H424" i="1"/>
  <c r="H759" i="1"/>
  <c r="H975" i="1"/>
  <c r="H529" i="1"/>
  <c r="H850" i="1"/>
  <c r="N1000" i="2"/>
  <c r="H469" i="1"/>
  <c r="H870" i="1"/>
  <c r="H913" i="1"/>
  <c r="H464" i="1"/>
  <c r="H907" i="1"/>
  <c r="H609" i="1"/>
  <c r="H1019" i="1"/>
  <c r="H917" i="1"/>
  <c r="H250" i="1"/>
  <c r="H978" i="1"/>
  <c r="H552" i="1"/>
  <c r="H197" i="1"/>
  <c r="H549" i="1"/>
  <c r="H711" i="1"/>
  <c r="H687" i="1"/>
  <c r="H539" i="1"/>
  <c r="H263" i="1"/>
  <c r="H577" i="1"/>
  <c r="H24" i="1"/>
  <c r="H407" i="1"/>
  <c r="H475" i="1"/>
  <c r="H313" i="1"/>
  <c r="H195" i="1"/>
  <c r="H530" i="1"/>
  <c r="H973" i="1"/>
  <c r="N1028" i="2"/>
  <c r="H770" i="1"/>
  <c r="H526" i="1"/>
  <c r="H304" i="1"/>
  <c r="H473" i="1"/>
  <c r="H829" i="1"/>
  <c r="H322" i="1"/>
  <c r="H182" i="1"/>
  <c r="H997" i="1"/>
  <c r="H115" i="1"/>
  <c r="H923" i="1"/>
  <c r="H558" i="1"/>
  <c r="H246" i="1"/>
  <c r="H368" i="1"/>
  <c r="H372" i="1"/>
  <c r="H316" i="1"/>
  <c r="H14" i="1"/>
  <c r="H944" i="1"/>
  <c r="H158" i="1"/>
  <c r="H979" i="1"/>
  <c r="H137" i="1"/>
  <c r="H405" i="1"/>
  <c r="H221" i="1"/>
  <c r="H110" i="1"/>
  <c r="H327" i="1"/>
  <c r="H346" i="1"/>
  <c r="H129" i="1"/>
  <c r="H380" i="1"/>
  <c r="H777" i="1"/>
  <c r="H1039" i="1"/>
  <c r="H811" i="1"/>
  <c r="H249" i="1"/>
  <c r="H44" i="1"/>
  <c r="H66" i="1"/>
  <c r="H297" i="1"/>
  <c r="H395" i="1"/>
  <c r="H643" i="1"/>
  <c r="H187" i="1"/>
  <c r="H807" i="1"/>
  <c r="H247" i="1"/>
  <c r="H136" i="1"/>
  <c r="H219" i="1"/>
  <c r="H161" i="1"/>
  <c r="H546" i="1"/>
  <c r="H780" i="1"/>
  <c r="H16" i="1"/>
  <c r="H592" i="1"/>
  <c r="H382" i="1"/>
  <c r="H40" i="1"/>
  <c r="H874" i="1"/>
  <c r="H773" i="1"/>
  <c r="H885" i="1"/>
  <c r="H51" i="1"/>
  <c r="H1038" i="1"/>
  <c r="H704" i="1"/>
  <c r="H1029" i="1"/>
  <c r="H375" i="1"/>
  <c r="H556" i="1"/>
  <c r="H523" i="1"/>
  <c r="H196" i="1"/>
  <c r="H273" i="1"/>
  <c r="H116" i="1"/>
  <c r="H272" i="1"/>
  <c r="H94" i="1"/>
  <c r="H636" i="1"/>
  <c r="H89" i="1"/>
  <c r="H776" i="1"/>
  <c r="H332" i="1"/>
  <c r="H403" i="1"/>
  <c r="H410" i="1"/>
  <c r="H800" i="1"/>
  <c r="H621" i="1"/>
  <c r="H736" i="1"/>
  <c r="H567" i="1"/>
  <c r="H905" i="1"/>
  <c r="H991" i="1"/>
  <c r="H931" i="1"/>
  <c r="H757" i="1"/>
  <c r="H210" i="1"/>
  <c r="H535" i="1"/>
  <c r="H822" i="1"/>
  <c r="H601" i="1"/>
  <c r="H878" i="1"/>
  <c r="H412" i="1"/>
  <c r="H229" i="1"/>
  <c r="H342" i="1"/>
  <c r="H683" i="1"/>
  <c r="H259" i="1"/>
  <c r="H183" i="1"/>
  <c r="H498" i="1"/>
  <c r="H384" i="1"/>
  <c r="H654" i="1"/>
  <c r="H574" i="1"/>
  <c r="H425" i="1"/>
  <c r="H514" i="1"/>
  <c r="H232" i="1"/>
  <c r="H413" i="1"/>
  <c r="H536" i="1"/>
  <c r="H408" i="1"/>
  <c r="H105" i="1"/>
  <c r="H134" i="1"/>
  <c r="H90" i="1"/>
  <c r="H36" i="1"/>
  <c r="H358" i="1"/>
  <c r="H122" i="1"/>
  <c r="H64" i="1"/>
  <c r="H97" i="1"/>
  <c r="H804" i="1"/>
  <c r="H1053" i="1"/>
  <c r="H205" i="1"/>
  <c r="H82" i="1"/>
  <c r="H1037" i="1"/>
  <c r="H202" i="1"/>
  <c r="H121" i="1"/>
  <c r="H761" i="1"/>
  <c r="H903" i="1"/>
  <c r="H131" i="1"/>
  <c r="H93" i="1"/>
  <c r="H648" i="1"/>
  <c r="H502" i="1"/>
  <c r="H218" i="1"/>
  <c r="H392" i="1"/>
  <c r="H220" i="1"/>
  <c r="H280" i="1"/>
  <c r="H301" i="1"/>
  <c r="H385" i="1"/>
  <c r="H602" i="1"/>
  <c r="H662" i="1"/>
  <c r="H689" i="1"/>
  <c r="H336" i="1"/>
  <c r="H117" i="1"/>
  <c r="H222" i="1"/>
  <c r="H480" i="1"/>
  <c r="H190" i="1"/>
  <c r="H153" i="1"/>
  <c r="H251" i="1"/>
  <c r="H262" i="1"/>
  <c r="H303" i="1"/>
  <c r="H720" i="1"/>
  <c r="H338" i="1"/>
  <c r="H958" i="1"/>
  <c r="H623" i="1"/>
  <c r="H532" i="1"/>
  <c r="H644" i="1"/>
  <c r="H673" i="1"/>
  <c r="H370" i="1"/>
  <c r="H138" i="1"/>
  <c r="H279" i="1"/>
  <c r="H593" i="1"/>
  <c r="H597" i="1"/>
  <c r="H159" i="1"/>
  <c r="H767" i="1"/>
  <c r="H595" i="1"/>
  <c r="H872" i="1"/>
  <c r="H826" i="1"/>
  <c r="H611" i="1"/>
  <c r="H751" i="1"/>
  <c r="H679" i="1"/>
  <c r="H677" i="1"/>
  <c r="H670" i="1"/>
  <c r="H868" i="1"/>
  <c r="H742" i="1"/>
  <c r="H936" i="1"/>
  <c r="H293" i="1"/>
  <c r="H91" i="1"/>
  <c r="H893" i="1"/>
  <c r="H1023" i="1"/>
  <c r="H781" i="1"/>
  <c r="H969" i="1"/>
  <c r="H95" i="1"/>
  <c r="H416" i="1"/>
  <c r="H319" i="1"/>
  <c r="H594" i="1"/>
  <c r="H522" i="1"/>
  <c r="H853" i="1"/>
  <c r="H571" i="1"/>
  <c r="H598" i="1"/>
  <c r="H659" i="1"/>
  <c r="H564" i="1"/>
  <c r="H760" i="1"/>
  <c r="H725" i="1"/>
  <c r="H830" i="1"/>
  <c r="H796" i="1"/>
  <c r="H650" i="1"/>
  <c r="H435" i="1"/>
  <c r="H953" i="1"/>
  <c r="H916" i="1"/>
  <c r="H482" i="1"/>
  <c r="H676" i="1"/>
  <c r="H765" i="1"/>
  <c r="H971" i="1"/>
  <c r="H995" i="1"/>
  <c r="H533" i="1"/>
  <c r="H713" i="1"/>
  <c r="H855" i="1"/>
  <c r="H455" i="1"/>
  <c r="H949" i="1"/>
  <c r="H544" i="1"/>
  <c r="H174" i="1"/>
  <c r="H942" i="1"/>
  <c r="H458" i="1"/>
  <c r="H795" i="1"/>
  <c r="H980" i="1"/>
  <c r="H686" i="1"/>
  <c r="H361" i="1"/>
  <c r="H782" i="1"/>
  <c r="H38" i="1"/>
  <c r="H832" i="1"/>
  <c r="H910" i="1"/>
  <c r="H450" i="1"/>
  <c r="H447" i="1"/>
  <c r="H894" i="1"/>
  <c r="H1028" i="1"/>
  <c r="H499" i="1"/>
  <c r="H504" i="1"/>
  <c r="H691" i="1"/>
  <c r="H538" i="1"/>
  <c r="H100" i="1"/>
  <c r="H748" i="1"/>
  <c r="H600" i="1"/>
  <c r="H1003" i="1"/>
  <c r="H1051" i="1"/>
  <c r="H591" i="1"/>
  <c r="H817" i="1"/>
  <c r="H934" i="1"/>
  <c r="H649" i="1"/>
  <c r="H887" i="1"/>
  <c r="H702" i="1"/>
  <c r="H503" i="1"/>
  <c r="H474" i="1"/>
  <c r="H441" i="1"/>
  <c r="H1015" i="1"/>
  <c r="H1013" i="1"/>
  <c r="H990" i="1"/>
  <c r="H1014" i="1"/>
  <c r="H106" i="1"/>
  <c r="H989" i="1"/>
  <c r="H771" i="1"/>
  <c r="H531" i="1"/>
  <c r="H185" i="1"/>
  <c r="H176" i="1"/>
  <c r="H287" i="1"/>
  <c r="H294" i="1"/>
  <c r="H468" i="1"/>
  <c r="H347" i="1"/>
  <c r="H133" i="1"/>
  <c r="H924" i="1"/>
  <c r="H694" i="1"/>
  <c r="H75" i="1"/>
  <c r="H285" i="1"/>
  <c r="H607" i="1"/>
  <c r="H213" i="1"/>
  <c r="H698" i="1"/>
  <c r="H550" i="1"/>
  <c r="H926" i="1"/>
  <c r="H693" i="1"/>
  <c r="H96" i="1"/>
  <c r="H58" i="1"/>
  <c r="H68" i="1"/>
  <c r="H305" i="1"/>
  <c r="H371" i="1"/>
  <c r="H840" i="1"/>
  <c r="H21" i="1"/>
  <c r="H948" i="1"/>
  <c r="H108" i="1"/>
  <c r="H520" i="1"/>
  <c r="H512" i="1"/>
  <c r="H164" i="1"/>
  <c r="H507" i="1"/>
  <c r="H212" i="1"/>
  <c r="H283" i="1"/>
  <c r="H962" i="1"/>
  <c r="H547" i="1"/>
  <c r="H628" i="1"/>
  <c r="H955" i="1"/>
  <c r="H786" i="1"/>
  <c r="H1046" i="1"/>
  <c r="H715" i="1"/>
  <c r="H488" i="1"/>
  <c r="H758" i="1"/>
  <c r="H733" i="1"/>
  <c r="H701" i="1"/>
  <c r="H465" i="1"/>
  <c r="H1050" i="1"/>
  <c r="H968" i="1"/>
  <c r="H496" i="1"/>
  <c r="H892" i="1"/>
  <c r="H33" i="1"/>
  <c r="H436" i="1"/>
  <c r="H640" i="1"/>
  <c r="H494" i="1"/>
  <c r="H456" i="1"/>
  <c r="H573" i="1"/>
  <c r="H899" i="1"/>
  <c r="H779" i="1"/>
  <c r="H992" i="1"/>
  <c r="H883" i="1"/>
  <c r="H418" i="1"/>
  <c r="H1017" i="1"/>
  <c r="H721" i="1"/>
  <c r="H820" i="1"/>
  <c r="H462" i="1"/>
  <c r="H255" i="1"/>
  <c r="H216" i="1"/>
  <c r="H540" i="1"/>
  <c r="H446" i="1"/>
  <c r="H576" i="1"/>
  <c r="H1009" i="1"/>
  <c r="H422" i="1"/>
  <c r="H551" i="1"/>
  <c r="H692" i="1"/>
  <c r="H994" i="1"/>
  <c r="H754" i="1"/>
  <c r="H427" i="1"/>
  <c r="H688" i="1"/>
  <c r="H915" i="1"/>
  <c r="H888" i="1"/>
  <c r="H859" i="1"/>
  <c r="H928" i="1"/>
  <c r="H921" i="1"/>
  <c r="H638" i="1"/>
  <c r="N120" i="2"/>
  <c r="H981" i="1"/>
  <c r="H816" i="1"/>
  <c r="H763" i="1"/>
  <c r="H970" i="1"/>
  <c r="H415" i="1"/>
  <c r="H466" i="1"/>
  <c r="H912" i="1"/>
  <c r="H515" i="1"/>
  <c r="H810" i="1"/>
  <c r="H467" i="1"/>
  <c r="H965" i="1"/>
  <c r="H615" i="1"/>
  <c r="H471" i="1"/>
  <c r="H714" i="1"/>
  <c r="H845" i="1"/>
  <c r="H606" i="1"/>
  <c r="H501" i="1"/>
  <c r="H589" i="1"/>
  <c r="H557" i="1"/>
  <c r="H972" i="1"/>
  <c r="H974" i="1"/>
  <c r="H865" i="1"/>
  <c r="H671" i="1"/>
  <c r="H1022" i="1"/>
  <c r="H793" i="1"/>
  <c r="H801" i="1"/>
  <c r="H658" i="1"/>
  <c r="H470" i="1"/>
  <c r="H920" i="1"/>
  <c r="H952" i="1"/>
  <c r="H705" i="1"/>
  <c r="H668" i="1"/>
  <c r="H634" i="1"/>
  <c r="H1001" i="1"/>
  <c r="H818" i="1"/>
  <c r="H345" i="1"/>
  <c r="H561" i="1"/>
  <c r="H429" i="1"/>
  <c r="H290" i="1"/>
  <c r="H352" i="1"/>
  <c r="H83" i="1"/>
  <c r="H156" i="1"/>
  <c r="H722" i="1"/>
  <c r="H524" i="1"/>
  <c r="H655" i="1"/>
  <c r="H461" i="1"/>
  <c r="H998" i="1"/>
  <c r="H665" i="1"/>
  <c r="H669" i="1"/>
  <c r="H493" i="1"/>
  <c r="H631" i="1"/>
  <c r="H672" i="1"/>
  <c r="H930" i="1"/>
  <c r="H637" i="1"/>
  <c r="H875" i="1"/>
  <c r="H813" i="1"/>
  <c r="H660" i="1"/>
  <c r="H876" i="1"/>
  <c r="H443" i="1"/>
  <c r="H281" i="1"/>
  <c r="H309" i="1"/>
  <c r="H716" i="1"/>
  <c r="H135" i="1"/>
  <c r="H578" i="1"/>
  <c r="N6" i="2"/>
  <c r="H19" i="1"/>
  <c r="H111" i="1"/>
  <c r="H360" i="1"/>
  <c r="H55" i="1"/>
  <c r="H889" i="1"/>
  <c r="H268" i="1"/>
  <c r="H495" i="1"/>
  <c r="H612" i="1"/>
  <c r="H542" i="1"/>
  <c r="H497" i="1"/>
  <c r="H1030" i="1"/>
  <c r="H1012" i="1"/>
  <c r="H652" i="1"/>
  <c r="H12" i="1"/>
  <c r="H836" i="1"/>
  <c r="H1020" i="1"/>
  <c r="H431" i="1"/>
  <c r="H451" i="1"/>
  <c r="H626" i="1"/>
  <c r="H856" i="1"/>
  <c r="H490" i="1"/>
  <c r="H513" i="1"/>
  <c r="H1021" i="1"/>
  <c r="H52" i="1"/>
  <c r="H387" i="1"/>
  <c r="H982" i="1"/>
  <c r="H1016" i="1"/>
  <c r="H663" i="1"/>
  <c r="H510" i="1"/>
  <c r="H569" i="1"/>
  <c r="H624" i="1"/>
  <c r="H909" i="1"/>
  <c r="H565" i="1"/>
  <c r="H509" i="1"/>
  <c r="H661" i="1"/>
  <c r="H901" i="1"/>
  <c r="H790" i="1"/>
  <c r="H587" i="1"/>
  <c r="H1004" i="1"/>
  <c r="H710" i="1"/>
  <c r="H861" i="1"/>
  <c r="H852" i="1"/>
  <c r="H678" i="1"/>
  <c r="H697" i="1"/>
  <c r="H719" i="1"/>
  <c r="H545" i="1"/>
  <c r="H854" i="1"/>
  <c r="H306" i="1"/>
  <c r="H157" i="1"/>
  <c r="H173" i="1"/>
  <c r="H839" i="1"/>
  <c r="H1007" i="1"/>
  <c r="H630" i="1"/>
  <c r="H867" i="1"/>
  <c r="H335" i="1"/>
  <c r="H943" i="1"/>
  <c r="H199" i="1"/>
  <c r="H421" i="1"/>
  <c r="N56" i="2"/>
  <c r="N136" i="2"/>
  <c r="N144" i="2"/>
  <c r="N444" i="2"/>
  <c r="H506" i="1"/>
  <c r="H434" i="1"/>
  <c r="H238" i="1"/>
  <c r="H708" i="1"/>
  <c r="H54" i="1"/>
  <c r="H4" i="1"/>
  <c r="H98" i="1"/>
  <c r="H6" i="1"/>
  <c r="H80" i="1"/>
  <c r="H986" i="1"/>
  <c r="H318" i="1"/>
  <c r="H5" i="1"/>
  <c r="H478" i="1"/>
  <c r="H590" i="1"/>
  <c r="H729" i="1"/>
  <c r="H584" i="1"/>
  <c r="H902" i="1"/>
  <c r="H1041" i="1"/>
  <c r="H723" i="1"/>
  <c r="H735" i="1"/>
  <c r="H808" i="1"/>
  <c r="H879" i="1"/>
  <c r="H172" i="1"/>
  <c r="H815" i="1"/>
  <c r="H278" i="1"/>
  <c r="H718" i="1"/>
  <c r="H149" i="1"/>
  <c r="H373" i="1"/>
  <c r="H204" i="1"/>
  <c r="H45" i="1"/>
  <c r="H39" i="1"/>
  <c r="H63" i="1"/>
  <c r="H132" i="1"/>
  <c r="H404" i="1"/>
  <c r="H866" i="1"/>
  <c r="H88" i="1"/>
  <c r="H784" i="1"/>
  <c r="H1010" i="1"/>
  <c r="H123" i="1"/>
  <c r="H148" i="1"/>
  <c r="H762" i="1"/>
  <c r="H639" i="1"/>
  <c r="H695" i="1"/>
  <c r="H847" i="1"/>
  <c r="H165" i="1"/>
  <c r="H162" i="1"/>
  <c r="H163" i="1"/>
  <c r="H891" i="1"/>
  <c r="H709" i="1"/>
  <c r="H3" i="1"/>
  <c r="H386" i="1"/>
  <c r="H125" i="1"/>
  <c r="H438" i="1"/>
  <c r="H71" i="1"/>
  <c r="H269" i="1"/>
  <c r="H258" i="1"/>
  <c r="H463" i="1"/>
  <c r="H29" i="1"/>
  <c r="H41" i="1"/>
  <c r="H700" i="1"/>
  <c r="H76" i="1"/>
  <c r="H543" i="1"/>
  <c r="H364" i="1"/>
  <c r="H896" i="1"/>
  <c r="H858" i="1"/>
  <c r="H775" i="1"/>
  <c r="H113" i="1"/>
  <c r="H201" i="1"/>
  <c r="H286" i="1"/>
  <c r="H960" i="1"/>
  <c r="H1006" i="1"/>
  <c r="H261" i="1"/>
  <c r="H367" i="1"/>
  <c r="H264" i="1"/>
  <c r="H485" i="1"/>
  <c r="H927" i="1"/>
  <c r="H1000" i="1"/>
  <c r="H572" i="1"/>
  <c r="H406" i="1"/>
  <c r="H774" i="1"/>
  <c r="H223" i="1"/>
  <c r="H685" i="1"/>
  <c r="H233" i="1"/>
  <c r="H864" i="1"/>
  <c r="H583" i="1"/>
  <c r="H357" i="1"/>
  <c r="H112" i="1"/>
  <c r="H486" i="1"/>
  <c r="H85" i="1"/>
  <c r="H15" i="1"/>
  <c r="H381" i="1"/>
  <c r="H18" i="1"/>
  <c r="H141" i="1"/>
  <c r="H966" i="1"/>
  <c r="H271" i="1"/>
  <c r="H1032" i="1"/>
  <c r="H951" i="1"/>
  <c r="H114" i="1"/>
  <c r="H869" i="1"/>
  <c r="H1044" i="1"/>
  <c r="H833" i="1"/>
  <c r="H656" i="1"/>
  <c r="H604" i="1"/>
  <c r="H1008" i="1"/>
  <c r="H391" i="1"/>
  <c r="H548" i="1"/>
  <c r="H846" i="1"/>
  <c r="H1040" i="1"/>
  <c r="H1025" i="1"/>
  <c r="H599" i="1"/>
  <c r="H857" i="1"/>
  <c r="H935" i="1"/>
  <c r="H23" i="1"/>
  <c r="H1018" i="1"/>
  <c r="H340" i="1"/>
  <c r="H242" i="1"/>
  <c r="H343" i="1"/>
  <c r="H235" i="1"/>
  <c r="H65" i="1"/>
  <c r="H104" i="1"/>
  <c r="H50" i="1"/>
  <c r="H28" i="1"/>
  <c r="H334" i="1"/>
  <c r="H344" i="1"/>
  <c r="H764" i="1"/>
  <c r="H355" i="1"/>
  <c r="H329" i="1"/>
  <c r="H897" i="1"/>
  <c r="H177" i="1"/>
  <c r="H256" i="1"/>
  <c r="H288" i="1"/>
  <c r="H527" i="1"/>
  <c r="H376" i="1"/>
  <c r="H476" i="1"/>
  <c r="H1002" i="1"/>
  <c r="H844" i="1"/>
  <c r="H756" i="1"/>
  <c r="H824" i="1"/>
  <c r="H699" i="1"/>
  <c r="H377" i="1"/>
  <c r="H337" i="1"/>
  <c r="H566" i="1"/>
  <c r="H674" i="1"/>
  <c r="H755" i="1"/>
  <c r="H884" i="1"/>
  <c r="H1024" i="1"/>
  <c r="H744" i="1"/>
  <c r="H734" i="1"/>
  <c r="H918" i="1"/>
  <c r="H198" i="1"/>
  <c r="H145" i="1"/>
  <c r="H838" i="1"/>
  <c r="H366" i="1"/>
  <c r="H703" i="1"/>
  <c r="H439" i="1"/>
  <c r="H568" i="1"/>
  <c r="H743" i="1"/>
  <c r="H618" i="1"/>
  <c r="H797" i="1"/>
  <c r="H1049" i="1"/>
  <c r="H481" i="1"/>
  <c r="H717" i="1"/>
  <c r="H60" i="1"/>
  <c r="H516" i="1"/>
  <c r="H749" i="1"/>
  <c r="H440" i="1"/>
  <c r="H302" i="1"/>
  <c r="H383" i="1"/>
  <c r="H208" i="1"/>
  <c r="H449" i="1"/>
  <c r="H73" i="1"/>
  <c r="H59" i="1"/>
  <c r="H42" i="1"/>
  <c r="H47" i="1"/>
  <c r="H363" i="1"/>
  <c r="H315" i="1"/>
  <c r="H180" i="1"/>
  <c r="H1048" i="1"/>
  <c r="H67" i="1"/>
  <c r="H690" i="1"/>
  <c r="H239" i="1"/>
  <c r="H181" i="1"/>
  <c r="H617" i="1"/>
  <c r="H398" i="1"/>
  <c r="H147" i="1"/>
  <c r="H726" i="1"/>
  <c r="H237" i="1"/>
  <c r="H645" i="1"/>
  <c r="H432" i="1"/>
  <c r="H420" i="1"/>
  <c r="H560" i="1"/>
  <c r="H783" i="1"/>
  <c r="H904" i="1"/>
  <c r="H603" i="1"/>
  <c r="H31" i="1"/>
  <c r="H959" i="1"/>
  <c r="H740" i="1"/>
  <c r="H993" i="1"/>
  <c r="H834" i="1"/>
  <c r="H175" i="1"/>
  <c r="H248" i="1"/>
  <c r="H328" i="1"/>
  <c r="H270" i="1"/>
  <c r="H389" i="1"/>
  <c r="H211" i="1"/>
  <c r="H142" i="1"/>
  <c r="H311" i="1"/>
  <c r="H81" i="1"/>
  <c r="H349" i="1"/>
  <c r="H274" i="1"/>
  <c r="H109" i="1"/>
  <c r="H57" i="1"/>
  <c r="H849" i="1"/>
  <c r="H356" i="1"/>
  <c r="H489" i="1"/>
  <c r="H186" i="1"/>
  <c r="H559" i="1"/>
  <c r="H633" i="1"/>
  <c r="H124" i="1"/>
  <c r="H193" i="1"/>
  <c r="H835" i="1"/>
  <c r="H914" i="1"/>
  <c r="H823" i="1"/>
  <c r="H1052" i="1"/>
  <c r="H442" i="1"/>
  <c r="H681" i="1"/>
  <c r="H267" i="1"/>
  <c r="H310" i="1"/>
  <c r="H350" i="1"/>
  <c r="H1005" i="1"/>
  <c r="H266" i="1"/>
  <c r="H351" i="1"/>
  <c r="H483" i="1"/>
  <c r="H641" i="1"/>
  <c r="H265" i="1"/>
  <c r="H207" i="1"/>
  <c r="H151" i="1"/>
  <c r="H946" i="1"/>
  <c r="H806" i="1"/>
  <c r="H588" i="1"/>
  <c r="H119" i="1"/>
  <c r="H295" i="1"/>
  <c r="H585" i="1"/>
  <c r="H452" i="1"/>
  <c r="H260" i="1"/>
  <c r="H240" i="1"/>
  <c r="H244" i="1"/>
  <c r="H236" i="1"/>
  <c r="H428" i="1"/>
  <c r="H627" i="1"/>
  <c r="H326" i="1"/>
  <c r="H657" i="1"/>
  <c r="H596" i="1"/>
  <c r="H192" i="1"/>
  <c r="H682" i="1"/>
  <c r="H706" i="1"/>
  <c r="H613" i="1"/>
  <c r="H254" i="1"/>
  <c r="H745" i="1"/>
  <c r="H862" i="1"/>
  <c r="H900" i="1"/>
  <c r="H369" i="1"/>
  <c r="H189" i="1"/>
  <c r="H339" i="1"/>
  <c r="H1031" i="1"/>
  <c r="H794" i="1"/>
  <c r="H453" i="1"/>
  <c r="H575" i="1"/>
  <c r="H768" i="1"/>
  <c r="H331" i="1"/>
  <c r="H752" i="1"/>
  <c r="H214" i="1"/>
  <c r="H812" i="1"/>
  <c r="H848" i="1"/>
  <c r="H728" i="1"/>
  <c r="N746" i="2"/>
  <c r="N460" i="2"/>
  <c r="N900" i="2"/>
  <c r="N434" i="2"/>
  <c r="N802" i="2"/>
  <c r="N956" i="2"/>
  <c r="N996" i="2"/>
  <c r="N1096" i="2"/>
  <c r="N863" i="2"/>
  <c r="N72" i="2"/>
  <c r="N850" i="2"/>
  <c r="N524" i="2"/>
  <c r="N624" i="2"/>
  <c r="N997" i="2"/>
  <c r="N964" i="2"/>
  <c r="N192" i="2"/>
  <c r="N392" i="2"/>
  <c r="N718" i="2"/>
  <c r="N858" i="2"/>
  <c r="N452" i="2"/>
  <c r="N725" i="2"/>
  <c r="N1006" i="2"/>
  <c r="N880" i="2"/>
  <c r="N368" i="2"/>
  <c r="N388" i="2"/>
  <c r="N408" i="2"/>
  <c r="N674" i="2"/>
  <c r="N734" i="2"/>
  <c r="N754" i="2"/>
  <c r="N934" i="2"/>
  <c r="N382" i="2"/>
  <c r="N468" i="2"/>
  <c r="N356" i="2"/>
  <c r="N376" i="2"/>
  <c r="N20" i="2"/>
  <c r="N340" i="2"/>
  <c r="N933" i="2"/>
  <c r="N901" i="2"/>
  <c r="N3" i="2"/>
  <c r="N1042" i="2"/>
  <c r="N224" i="2"/>
  <c r="N1070" i="2"/>
  <c r="N421" i="2"/>
  <c r="N980" i="2"/>
  <c r="N941" i="2"/>
  <c r="N429" i="2"/>
  <c r="N50" i="2"/>
  <c r="N350" i="2"/>
  <c r="N516" i="2"/>
  <c r="N909" i="2"/>
  <c r="N662" i="2"/>
  <c r="N862" i="2"/>
  <c r="N908" i="2"/>
  <c r="N1088" i="2"/>
  <c r="N739" i="2"/>
  <c r="N1036" i="2"/>
  <c r="N1060" i="2"/>
  <c r="N1067" i="2"/>
  <c r="N532" i="2"/>
  <c r="N540" i="2"/>
  <c r="N652" i="2"/>
  <c r="N721" i="2"/>
  <c r="N742" i="2"/>
  <c r="N939" i="2"/>
  <c r="N703" i="2"/>
  <c r="N820" i="2"/>
  <c r="N596" i="2"/>
  <c r="N676" i="2"/>
  <c r="N724" i="2"/>
  <c r="N732" i="2"/>
  <c r="N841" i="2"/>
  <c r="N878" i="2"/>
  <c r="N894" i="2"/>
  <c r="N955" i="2"/>
  <c r="N987" i="2"/>
  <c r="N687" i="2"/>
  <c r="N828" i="2"/>
  <c r="N836" i="2"/>
  <c r="N852" i="2"/>
  <c r="N1019" i="2"/>
  <c r="N637" i="2"/>
  <c r="N669" i="2"/>
  <c r="N682" i="2"/>
  <c r="N714" i="2"/>
  <c r="N842" i="2"/>
  <c r="N892" i="2"/>
  <c r="N643" i="2"/>
  <c r="N741" i="2"/>
  <c r="N614" i="2"/>
  <c r="N630" i="2"/>
  <c r="N646" i="2"/>
  <c r="N726" i="2"/>
  <c r="N760" i="2"/>
  <c r="N800" i="2"/>
  <c r="N808" i="2"/>
  <c r="N824" i="2"/>
  <c r="N832" i="2"/>
  <c r="N872" i="2"/>
  <c r="N1002" i="2"/>
  <c r="N866" i="2"/>
  <c r="N612" i="2"/>
  <c r="N636" i="2"/>
  <c r="N838" i="2"/>
  <c r="N846" i="2"/>
  <c r="N859" i="2"/>
  <c r="N5" i="2"/>
  <c r="N103" i="2"/>
  <c r="N7" i="2"/>
  <c r="N121" i="2"/>
  <c r="N153" i="2"/>
  <c r="N185" i="2"/>
  <c r="N201" i="2"/>
  <c r="N321" i="2"/>
  <c r="N329" i="2"/>
  <c r="N191" i="2"/>
  <c r="N58" i="2"/>
  <c r="N66" i="2"/>
  <c r="N82" i="2"/>
  <c r="N98" i="2"/>
  <c r="N114" i="2"/>
  <c r="N170" i="2"/>
  <c r="N242" i="2"/>
  <c r="N436" i="2"/>
  <c r="N478" i="2"/>
  <c r="N486" i="2"/>
  <c r="N176" i="2"/>
  <c r="N111" i="2"/>
  <c r="N183" i="2"/>
  <c r="N207" i="2"/>
  <c r="N403" i="2"/>
  <c r="N416" i="2"/>
  <c r="N199" i="2"/>
  <c r="N319" i="2"/>
  <c r="N727" i="2"/>
  <c r="N790" i="2"/>
  <c r="N9" i="2"/>
  <c r="N383" i="2"/>
  <c r="N404" i="2"/>
  <c r="N361" i="2"/>
  <c r="N1004" i="2"/>
  <c r="N1038" i="2"/>
  <c r="N22" i="2"/>
  <c r="N30" i="2"/>
  <c r="N2" i="2"/>
  <c r="N370" i="2"/>
  <c r="N621" i="2"/>
  <c r="N629" i="2"/>
  <c r="N660" i="2"/>
  <c r="N694" i="2"/>
  <c r="N720" i="2"/>
  <c r="N767" i="2"/>
  <c r="N770" i="2"/>
  <c r="N799" i="2"/>
  <c r="N826" i="2"/>
  <c r="N870" i="2"/>
  <c r="N891" i="2"/>
  <c r="N920" i="2"/>
  <c r="N960" i="2"/>
  <c r="N1010" i="2"/>
  <c r="N1018" i="2"/>
  <c r="N1076" i="2"/>
  <c r="N1092" i="2"/>
  <c r="N24" i="2"/>
  <c r="N32" i="2"/>
  <c r="N40" i="2"/>
  <c r="N247" i="2"/>
  <c r="N255" i="2"/>
  <c r="N335" i="2"/>
  <c r="N607" i="2"/>
  <c r="N620" i="2"/>
  <c r="N628" i="2"/>
  <c r="N685" i="2"/>
  <c r="N230" i="2"/>
  <c r="N238" i="2"/>
  <c r="N352" i="2"/>
  <c r="N360" i="2"/>
  <c r="N226" i="2"/>
  <c r="N327" i="2"/>
  <c r="N806" i="2"/>
  <c r="N822" i="2"/>
  <c r="N830" i="2"/>
  <c r="N18" i="2"/>
  <c r="N34" i="2"/>
  <c r="N47" i="2"/>
  <c r="N52" i="2"/>
  <c r="N60" i="2"/>
  <c r="N68" i="2"/>
  <c r="N76" i="2"/>
  <c r="N116" i="2"/>
  <c r="N124" i="2"/>
  <c r="N132" i="2"/>
  <c r="N140" i="2"/>
  <c r="N508" i="2"/>
  <c r="N542" i="2"/>
  <c r="N558" i="2"/>
  <c r="N658" i="2"/>
  <c r="N684" i="2"/>
  <c r="N692" i="2"/>
  <c r="N700" i="2"/>
  <c r="N708" i="2"/>
  <c r="N765" i="2"/>
  <c r="N792" i="2"/>
  <c r="N868" i="2"/>
  <c r="N873" i="2"/>
  <c r="N884" i="2"/>
  <c r="N910" i="2"/>
  <c r="N926" i="2"/>
  <c r="N958" i="2"/>
  <c r="N974" i="2"/>
  <c r="N1008" i="2"/>
  <c r="N1016" i="2"/>
  <c r="N1029" i="2"/>
  <c r="N1090" i="2"/>
  <c r="N701" i="2"/>
  <c r="N856" i="2"/>
  <c r="N8" i="2"/>
  <c r="N162" i="2"/>
  <c r="N588" i="2"/>
  <c r="N690" i="2"/>
  <c r="N706" i="2"/>
  <c r="N948" i="2"/>
  <c r="N498" i="2"/>
  <c r="N659" i="2"/>
  <c r="N80" i="2"/>
  <c r="N112" i="2"/>
  <c r="N160" i="2"/>
  <c r="N266" i="2"/>
  <c r="N274" i="2"/>
  <c r="N282" i="2"/>
  <c r="N290" i="2"/>
  <c r="N298" i="2"/>
  <c r="N306" i="2"/>
  <c r="N314" i="2"/>
  <c r="N322" i="2"/>
  <c r="N330" i="2"/>
  <c r="N338" i="2"/>
  <c r="N351" i="2"/>
  <c r="N393" i="2"/>
  <c r="N422" i="2"/>
  <c r="N520" i="2"/>
  <c r="N530" i="2"/>
  <c r="N602" i="2"/>
  <c r="N644" i="2"/>
  <c r="N914" i="2"/>
  <c r="N938" i="2"/>
  <c r="N946" i="2"/>
  <c r="N962" i="2"/>
  <c r="N1012" i="2"/>
  <c r="N1041" i="2"/>
  <c r="N1078" i="2"/>
  <c r="N1086" i="2"/>
  <c r="N184" i="2"/>
  <c r="N200" i="2"/>
  <c r="N208" i="2"/>
  <c r="N216" i="2"/>
  <c r="N552" i="2"/>
  <c r="N568" i="2"/>
  <c r="N672" i="2"/>
  <c r="N25" i="2"/>
  <c r="N106" i="2"/>
  <c r="N240" i="2"/>
  <c r="N372" i="2"/>
  <c r="N398" i="2"/>
  <c r="N406" i="2"/>
  <c r="N411" i="2"/>
  <c r="N427" i="2"/>
  <c r="N440" i="2"/>
  <c r="N450" i="2"/>
  <c r="N458" i="2"/>
  <c r="N463" i="2"/>
  <c r="N476" i="2"/>
  <c r="N484" i="2"/>
  <c r="N492" i="2"/>
  <c r="N500" i="2"/>
  <c r="N555" i="2"/>
  <c r="N571" i="2"/>
  <c r="N600" i="2"/>
  <c r="N634" i="2"/>
  <c r="N639" i="2"/>
  <c r="N654" i="2"/>
  <c r="N680" i="2"/>
  <c r="N716" i="2"/>
  <c r="N776" i="2"/>
  <c r="N96" i="2"/>
  <c r="N122" i="2"/>
  <c r="N130" i="2"/>
  <c r="N198" i="2"/>
  <c r="N206" i="2"/>
  <c r="N214" i="2"/>
  <c r="N222" i="2"/>
  <c r="N336" i="2"/>
  <c r="N344" i="2"/>
  <c r="N367" i="2"/>
  <c r="N456" i="2"/>
  <c r="N688" i="2"/>
  <c r="N13" i="2"/>
  <c r="N48" i="2"/>
  <c r="N11" i="2"/>
  <c r="N19" i="2"/>
  <c r="N876" i="2"/>
  <c r="N23" i="2"/>
  <c r="N17" i="2"/>
  <c r="N57" i="2"/>
  <c r="N86" i="2"/>
  <c r="N94" i="2"/>
  <c r="N128" i="2"/>
  <c r="N167" i="2"/>
  <c r="N175" i="2"/>
  <c r="N180" i="2"/>
  <c r="N188" i="2"/>
  <c r="N212" i="2"/>
  <c r="N220" i="2"/>
  <c r="N378" i="2"/>
  <c r="N386" i="2"/>
  <c r="N399" i="2"/>
  <c r="N402" i="2"/>
  <c r="N407" i="2"/>
  <c r="N420" i="2"/>
  <c r="N472" i="2"/>
  <c r="N488" i="2"/>
  <c r="N514" i="2"/>
  <c r="N548" i="2"/>
  <c r="N556" i="2"/>
  <c r="N564" i="2"/>
  <c r="N572" i="2"/>
  <c r="N606" i="2"/>
  <c r="N619" i="2"/>
  <c r="N668" i="2"/>
  <c r="N691" i="2"/>
  <c r="N717" i="2"/>
  <c r="N64" i="2"/>
  <c r="N21" i="2"/>
  <c r="N70" i="2"/>
  <c r="N78" i="2"/>
  <c r="N648" i="2"/>
  <c r="N15" i="2"/>
  <c r="N42" i="2"/>
  <c r="N55" i="2"/>
  <c r="N63" i="2"/>
  <c r="N134" i="2"/>
  <c r="N142" i="2"/>
  <c r="N168" i="2"/>
  <c r="N178" i="2"/>
  <c r="N194" i="2"/>
  <c r="N231" i="2"/>
  <c r="N239" i="2"/>
  <c r="N345" i="2"/>
  <c r="N358" i="2"/>
  <c r="N363" i="2"/>
  <c r="N384" i="2"/>
  <c r="N418" i="2"/>
  <c r="N426" i="2"/>
  <c r="N475" i="2"/>
  <c r="N491" i="2"/>
  <c r="N499" i="2"/>
  <c r="N536" i="2"/>
  <c r="N578" i="2"/>
  <c r="N586" i="2"/>
  <c r="N591" i="2"/>
  <c r="N604" i="2"/>
  <c r="N818" i="2"/>
  <c r="N886" i="2"/>
  <c r="N1082" i="2"/>
  <c r="N1098" i="2"/>
  <c r="N707" i="2"/>
  <c r="N710" i="2"/>
  <c r="N722" i="2"/>
  <c r="N730" i="2"/>
  <c r="N740" i="2"/>
  <c r="N758" i="2"/>
  <c r="N834" i="2"/>
  <c r="N854" i="2"/>
  <c r="N864" i="2"/>
  <c r="N874" i="2"/>
  <c r="N907" i="2"/>
  <c r="N918" i="2"/>
  <c r="N923" i="2"/>
  <c r="N928" i="2"/>
  <c r="N936" i="2"/>
  <c r="N944" i="2"/>
  <c r="N949" i="2"/>
  <c r="N957" i="2"/>
  <c r="N965" i="2"/>
  <c r="N973" i="2"/>
  <c r="N978" i="2"/>
  <c r="N994" i="2"/>
  <c r="N1022" i="2"/>
  <c r="N1054" i="2"/>
  <c r="N1077" i="2"/>
  <c r="N1093" i="2"/>
  <c r="N942" i="2"/>
  <c r="N728" i="2"/>
  <c r="N733" i="2"/>
  <c r="N738" i="2"/>
  <c r="N764" i="2"/>
  <c r="N777" i="2"/>
  <c r="N780" i="2"/>
  <c r="N819" i="2"/>
  <c r="N829" i="2"/>
  <c r="N847" i="2"/>
  <c r="N882" i="2"/>
  <c r="N950" i="2"/>
  <c r="N1083" i="2"/>
  <c r="N1094" i="2"/>
  <c r="N736" i="2"/>
  <c r="N783" i="2"/>
  <c r="N786" i="2"/>
  <c r="N793" i="2"/>
  <c r="N796" i="2"/>
  <c r="N840" i="2"/>
  <c r="N848" i="2"/>
  <c r="N932" i="2"/>
  <c r="N990" i="2"/>
  <c r="N998" i="2"/>
  <c r="N1013" i="2"/>
  <c r="N1026" i="2"/>
  <c r="N1034" i="2"/>
  <c r="N1068" i="2"/>
  <c r="N1073" i="2"/>
  <c r="N1066" i="2"/>
  <c r="N28" i="2"/>
  <c r="N38" i="2"/>
  <c r="N71" i="2"/>
  <c r="N135" i="2"/>
  <c r="N148" i="2"/>
  <c r="N174" i="2"/>
  <c r="N215" i="2"/>
  <c r="N223" i="2"/>
  <c r="N251" i="2"/>
  <c r="N259" i="2"/>
  <c r="N267" i="2"/>
  <c r="N275" i="2"/>
  <c r="N283" i="2"/>
  <c r="N291" i="2"/>
  <c r="N299" i="2"/>
  <c r="N307" i="2"/>
  <c r="N315" i="2"/>
  <c r="N323" i="2"/>
  <c r="N331" i="2"/>
  <c r="N346" i="2"/>
  <c r="N354" i="2"/>
  <c r="N430" i="2"/>
  <c r="N435" i="2"/>
  <c r="N466" i="2"/>
  <c r="N494" i="2"/>
  <c r="N507" i="2"/>
  <c r="N538" i="2"/>
  <c r="N543" i="2"/>
  <c r="N566" i="2"/>
  <c r="N579" i="2"/>
  <c r="N587" i="2"/>
  <c r="N592" i="2"/>
  <c r="N610" i="2"/>
  <c r="N635" i="2"/>
  <c r="N640" i="2"/>
  <c r="N650" i="2"/>
  <c r="N655" i="2"/>
  <c r="N670" i="2"/>
  <c r="N675" i="2"/>
  <c r="N712" i="2"/>
  <c r="N750" i="2"/>
  <c r="N768" i="2"/>
  <c r="N778" i="2"/>
  <c r="N809" i="2"/>
  <c r="N812" i="2"/>
  <c r="N857" i="2"/>
  <c r="N893" i="2"/>
  <c r="N898" i="2"/>
  <c r="N916" i="2"/>
  <c r="N1005" i="2"/>
  <c r="N1017" i="2"/>
  <c r="N1032" i="2"/>
  <c r="N1045" i="2"/>
  <c r="N1058" i="2"/>
  <c r="N202" i="2"/>
  <c r="N92" i="2"/>
  <c r="N138" i="2"/>
  <c r="N415" i="2"/>
  <c r="N425" i="2"/>
  <c r="N433" i="2"/>
  <c r="N443" i="2"/>
  <c r="N474" i="2"/>
  <c r="N479" i="2"/>
  <c r="N502" i="2"/>
  <c r="N515" i="2"/>
  <c r="N523" i="2"/>
  <c r="N528" i="2"/>
  <c r="N546" i="2"/>
  <c r="N574" i="2"/>
  <c r="N582" i="2"/>
  <c r="N595" i="2"/>
  <c r="N605" i="2"/>
  <c r="N731" i="2"/>
  <c r="N745" i="2"/>
  <c r="N986" i="2"/>
  <c r="N1003" i="2"/>
  <c r="N1035" i="2"/>
  <c r="N1040" i="2"/>
  <c r="N1048" i="2"/>
  <c r="N1084" i="2"/>
  <c r="N1089" i="2"/>
  <c r="N89" i="2"/>
  <c r="N143" i="2"/>
  <c r="N156" i="2"/>
  <c r="N166" i="2"/>
  <c r="N31" i="2"/>
  <c r="N46" i="2"/>
  <c r="N74" i="2"/>
  <c r="N84" i="2"/>
  <c r="N159" i="2"/>
  <c r="N210" i="2"/>
  <c r="N36" i="2"/>
  <c r="N146" i="2"/>
  <c r="N377" i="2"/>
  <c r="N400" i="2"/>
  <c r="N438" i="2"/>
  <c r="N451" i="2"/>
  <c r="N510" i="2"/>
  <c r="N531" i="2"/>
  <c r="N590" i="2"/>
  <c r="N603" i="2"/>
  <c r="N618" i="2"/>
  <c r="N638" i="2"/>
  <c r="N653" i="2"/>
  <c r="N815" i="2"/>
  <c r="N825" i="2"/>
  <c r="N940" i="2"/>
  <c r="N989" i="2"/>
  <c r="N1025" i="2"/>
  <c r="N1030" i="2"/>
  <c r="N79" i="2"/>
  <c r="N233" i="2"/>
  <c r="N102" i="2"/>
  <c r="N110" i="2"/>
  <c r="N151" i="2"/>
  <c r="N169" i="2"/>
  <c r="N26" i="2"/>
  <c r="N41" i="2"/>
  <c r="N87" i="2"/>
  <c r="N95" i="2"/>
  <c r="N105" i="2"/>
  <c r="N362" i="2"/>
  <c r="N405" i="2"/>
  <c r="N410" i="2"/>
  <c r="N428" i="2"/>
  <c r="N459" i="2"/>
  <c r="N464" i="2"/>
  <c r="N482" i="2"/>
  <c r="N518" i="2"/>
  <c r="N554" i="2"/>
  <c r="N559" i="2"/>
  <c r="N623" i="2"/>
  <c r="N678" i="2"/>
  <c r="N715" i="2"/>
  <c r="N729" i="2"/>
  <c r="N748" i="2"/>
  <c r="N784" i="2"/>
  <c r="N794" i="2"/>
  <c r="N860" i="2"/>
  <c r="N922" i="2"/>
  <c r="N968" i="2"/>
  <c r="N981" i="2"/>
  <c r="N1020" i="2"/>
  <c r="N1051" i="2"/>
  <c r="N1056" i="2"/>
  <c r="N1061" i="2"/>
  <c r="N1074" i="2"/>
  <c r="N16" i="2"/>
  <c r="N39" i="2"/>
  <c r="N44" i="2"/>
  <c r="N54" i="2"/>
  <c r="N62" i="2"/>
  <c r="N90" i="2"/>
  <c r="N152" i="2"/>
  <c r="N234" i="2"/>
  <c r="N244" i="2"/>
  <c r="N252" i="2"/>
  <c r="N260" i="2"/>
  <c r="N268" i="2"/>
  <c r="N276" i="2"/>
  <c r="N284" i="2"/>
  <c r="N292" i="2"/>
  <c r="N300" i="2"/>
  <c r="N308" i="2"/>
  <c r="N316" i="2"/>
  <c r="N324" i="2"/>
  <c r="N332" i="2"/>
  <c r="N342" i="2"/>
  <c r="N347" i="2"/>
  <c r="N390" i="2"/>
  <c r="N395" i="2"/>
  <c r="N413" i="2"/>
  <c r="N423" i="2"/>
  <c r="N431" i="2"/>
  <c r="N454" i="2"/>
  <c r="N467" i="2"/>
  <c r="N490" i="2"/>
  <c r="N495" i="2"/>
  <c r="N526" i="2"/>
  <c r="N539" i="2"/>
  <c r="N562" i="2"/>
  <c r="N580" i="2"/>
  <c r="N686" i="2"/>
  <c r="N713" i="2"/>
  <c r="N743" i="2"/>
  <c r="N751" i="2"/>
  <c r="N761" i="2"/>
  <c r="N774" i="2"/>
  <c r="N787" i="2"/>
  <c r="N797" i="2"/>
  <c r="N810" i="2"/>
  <c r="N844" i="2"/>
  <c r="N879" i="2"/>
  <c r="N904" i="2"/>
  <c r="N917" i="2"/>
  <c r="N925" i="2"/>
  <c r="N930" i="2"/>
  <c r="N966" i="2"/>
  <c r="N971" i="2"/>
  <c r="N976" i="2"/>
  <c r="N984" i="2"/>
  <c r="N992" i="2"/>
  <c r="N1046" i="2"/>
  <c r="N1064" i="2"/>
  <c r="N14" i="2"/>
  <c r="N88" i="2"/>
  <c r="N232" i="2"/>
  <c r="N664" i="2"/>
  <c r="N696" i="2"/>
  <c r="N704" i="2"/>
  <c r="N902" i="2"/>
  <c r="N982" i="2"/>
  <c r="N12" i="2"/>
  <c r="N1044" i="2"/>
  <c r="N10" i="2"/>
  <c r="N73" i="2"/>
  <c r="N104" i="2"/>
  <c r="N119" i="2"/>
  <c r="N127" i="2"/>
  <c r="N137" i="2"/>
  <c r="N150" i="2"/>
  <c r="N158" i="2"/>
  <c r="N186" i="2"/>
  <c r="N196" i="2"/>
  <c r="N204" i="2"/>
  <c r="N217" i="2"/>
  <c r="N317" i="2"/>
  <c r="N325" i="2"/>
  <c r="N333" i="2"/>
  <c r="N366" i="2"/>
  <c r="N391" i="2"/>
  <c r="N396" i="2"/>
  <c r="N414" i="2"/>
  <c r="N419" i="2"/>
  <c r="N424" i="2"/>
  <c r="N504" i="2"/>
  <c r="N522" i="2"/>
  <c r="N527" i="2"/>
  <c r="N550" i="2"/>
  <c r="N563" i="2"/>
  <c r="N584" i="2"/>
  <c r="N594" i="2"/>
  <c r="N622" i="2"/>
  <c r="N627" i="2"/>
  <c r="N632" i="2"/>
  <c r="N642" i="2"/>
  <c r="N667" i="2"/>
  <c r="N699" i="2"/>
  <c r="N702" i="2"/>
  <c r="N723" i="2"/>
  <c r="N737" i="2"/>
  <c r="N744" i="2"/>
  <c r="N831" i="2"/>
  <c r="N845" i="2"/>
  <c r="N875" i="2"/>
  <c r="N887" i="2"/>
  <c r="N972" i="2"/>
  <c r="N1050" i="2"/>
  <c r="N100" i="2"/>
  <c r="N108" i="2"/>
  <c r="N118" i="2"/>
  <c r="N126" i="2"/>
  <c r="N154" i="2"/>
  <c r="N164" i="2"/>
  <c r="N172" i="2"/>
  <c r="N182" i="2"/>
  <c r="N190" i="2"/>
  <c r="N218" i="2"/>
  <c r="N228" i="2"/>
  <c r="N236" i="2"/>
  <c r="N246" i="2"/>
  <c r="N326" i="2"/>
  <c r="N334" i="2"/>
  <c r="N359" i="2"/>
  <c r="N364" i="2"/>
  <c r="N374" i="2"/>
  <c r="N379" i="2"/>
  <c r="N394" i="2"/>
  <c r="N409" i="2"/>
  <c r="N417" i="2"/>
  <c r="N432" i="2"/>
  <c r="N442" i="2"/>
  <c r="N447" i="2"/>
  <c r="N470" i="2"/>
  <c r="N483" i="2"/>
  <c r="N506" i="2"/>
  <c r="N511" i="2"/>
  <c r="N534" i="2"/>
  <c r="N547" i="2"/>
  <c r="N570" i="2"/>
  <c r="N575" i="2"/>
  <c r="N598" i="2"/>
  <c r="N611" i="2"/>
  <c r="N616" i="2"/>
  <c r="N626" i="2"/>
  <c r="N651" i="2"/>
  <c r="N666" i="2"/>
  <c r="N671" i="2"/>
  <c r="N683" i="2"/>
  <c r="N698" i="2"/>
  <c r="N719" i="2"/>
  <c r="N735" i="2"/>
  <c r="N752" i="2"/>
  <c r="N762" i="2"/>
  <c r="N803" i="2"/>
  <c r="N816" i="2"/>
  <c r="N835" i="2"/>
  <c r="N851" i="2"/>
  <c r="N888" i="2"/>
  <c r="N924" i="2"/>
  <c r="N952" i="2"/>
  <c r="N988" i="2"/>
  <c r="N1052" i="2"/>
  <c r="N1057" i="2"/>
  <c r="N1062" i="2"/>
  <c r="N1080" i="2"/>
  <c r="N263" i="2"/>
  <c r="N271" i="2"/>
  <c r="N279" i="2"/>
  <c r="N287" i="2"/>
  <c r="N295" i="2"/>
  <c r="N303" i="2"/>
  <c r="N311" i="2"/>
  <c r="N53" i="2"/>
  <c r="N85" i="2"/>
  <c r="N165" i="2"/>
  <c r="N245" i="2"/>
  <c r="N35" i="2"/>
  <c r="N51" i="2"/>
  <c r="N83" i="2"/>
  <c r="N99" i="2"/>
  <c r="N115" i="2"/>
  <c r="N131" i="2"/>
  <c r="N147" i="2"/>
  <c r="N163" i="2"/>
  <c r="N179" i="2"/>
  <c r="N195" i="2"/>
  <c r="N211" i="2"/>
  <c r="N227" i="2"/>
  <c r="N243" i="2"/>
  <c r="N253" i="2"/>
  <c r="N261" i="2"/>
  <c r="N269" i="2"/>
  <c r="N277" i="2"/>
  <c r="N285" i="2"/>
  <c r="N293" i="2"/>
  <c r="N301" i="2"/>
  <c r="N309" i="2"/>
  <c r="N67" i="2"/>
  <c r="N33" i="2"/>
  <c r="N49" i="2"/>
  <c r="N65" i="2"/>
  <c r="N81" i="2"/>
  <c r="N97" i="2"/>
  <c r="N113" i="2"/>
  <c r="N129" i="2"/>
  <c r="N145" i="2"/>
  <c r="N161" i="2"/>
  <c r="N177" i="2"/>
  <c r="N193" i="2"/>
  <c r="N209" i="2"/>
  <c r="N225" i="2"/>
  <c r="N241" i="2"/>
  <c r="N248" i="2"/>
  <c r="N256" i="2"/>
  <c r="N264" i="2"/>
  <c r="N272" i="2"/>
  <c r="N280" i="2"/>
  <c r="N288" i="2"/>
  <c r="N296" i="2"/>
  <c r="N304" i="2"/>
  <c r="N312" i="2"/>
  <c r="N320" i="2"/>
  <c r="N328" i="2"/>
  <c r="N343" i="2"/>
  <c r="N348" i="2"/>
  <c r="N375" i="2"/>
  <c r="N380" i="2"/>
  <c r="N412" i="2"/>
  <c r="N457" i="2"/>
  <c r="N462" i="2"/>
  <c r="N37" i="2"/>
  <c r="N181" i="2"/>
  <c r="N258" i="2"/>
  <c r="N213" i="2"/>
  <c r="N229" i="2"/>
  <c r="N29" i="2"/>
  <c r="N45" i="2"/>
  <c r="N61" i="2"/>
  <c r="N77" i="2"/>
  <c r="N93" i="2"/>
  <c r="N109" i="2"/>
  <c r="N125" i="2"/>
  <c r="N141" i="2"/>
  <c r="N157" i="2"/>
  <c r="N173" i="2"/>
  <c r="N189" i="2"/>
  <c r="N205" i="2"/>
  <c r="N221" i="2"/>
  <c r="N237" i="2"/>
  <c r="N254" i="2"/>
  <c r="N262" i="2"/>
  <c r="N270" i="2"/>
  <c r="N278" i="2"/>
  <c r="N286" i="2"/>
  <c r="N294" i="2"/>
  <c r="N302" i="2"/>
  <c r="N310" i="2"/>
  <c r="N318" i="2"/>
  <c r="N69" i="2"/>
  <c r="N101" i="2"/>
  <c r="N117" i="2"/>
  <c r="N250" i="2"/>
  <c r="N27" i="2"/>
  <c r="N43" i="2"/>
  <c r="K107" i="1" s="1"/>
  <c r="N59" i="2"/>
  <c r="N75" i="2"/>
  <c r="N91" i="2"/>
  <c r="N107" i="2"/>
  <c r="N123" i="2"/>
  <c r="N139" i="2"/>
  <c r="N155" i="2"/>
  <c r="N171" i="2"/>
  <c r="N187" i="2"/>
  <c r="N203" i="2"/>
  <c r="N219" i="2"/>
  <c r="N235" i="2"/>
  <c r="N249" i="2"/>
  <c r="N257" i="2"/>
  <c r="N265" i="2"/>
  <c r="N273" i="2"/>
  <c r="N281" i="2"/>
  <c r="N289" i="2"/>
  <c r="N297" i="2"/>
  <c r="N305" i="2"/>
  <c r="N313" i="2"/>
  <c r="N133" i="2"/>
  <c r="N149" i="2"/>
  <c r="N197" i="2"/>
  <c r="N341" i="2"/>
  <c r="N357" i="2"/>
  <c r="N373" i="2"/>
  <c r="N389" i="2"/>
  <c r="N480" i="2"/>
  <c r="N544" i="2"/>
  <c r="N608" i="2"/>
  <c r="N339" i="2"/>
  <c r="N355" i="2"/>
  <c r="N371" i="2"/>
  <c r="N387" i="2"/>
  <c r="N656" i="2"/>
  <c r="N337" i="2"/>
  <c r="N353" i="2"/>
  <c r="N369" i="2"/>
  <c r="N385" i="2"/>
  <c r="N401" i="2"/>
  <c r="N448" i="2"/>
  <c r="N496" i="2"/>
  <c r="N560" i="2"/>
  <c r="N349" i="2"/>
  <c r="N365" i="2"/>
  <c r="N381" i="2"/>
  <c r="N397" i="2"/>
  <c r="N441" i="2"/>
  <c r="N446" i="2"/>
  <c r="N512" i="2"/>
  <c r="N576" i="2"/>
  <c r="N445" i="2"/>
  <c r="N461" i="2"/>
  <c r="N477" i="2"/>
  <c r="N493" i="2"/>
  <c r="N509" i="2"/>
  <c r="N525" i="2"/>
  <c r="N541" i="2"/>
  <c r="N557" i="2"/>
  <c r="N573" i="2"/>
  <c r="N589" i="2"/>
  <c r="N473" i="2"/>
  <c r="N489" i="2"/>
  <c r="N505" i="2"/>
  <c r="N521" i="2"/>
  <c r="N537" i="2"/>
  <c r="N553" i="2"/>
  <c r="N569" i="2"/>
  <c r="N585" i="2"/>
  <c r="N601" i="2"/>
  <c r="N617" i="2"/>
  <c r="N633" i="2"/>
  <c r="N649" i="2"/>
  <c r="N665" i="2"/>
  <c r="N681" i="2"/>
  <c r="N697" i="2"/>
  <c r="N788" i="2"/>
  <c r="N798" i="2"/>
  <c r="N813" i="2"/>
  <c r="N439" i="2"/>
  <c r="N455" i="2"/>
  <c r="N471" i="2"/>
  <c r="N487" i="2"/>
  <c r="N503" i="2"/>
  <c r="N519" i="2"/>
  <c r="N535" i="2"/>
  <c r="N551" i="2"/>
  <c r="N567" i="2"/>
  <c r="N583" i="2"/>
  <c r="N599" i="2"/>
  <c r="N615" i="2"/>
  <c r="N631" i="2"/>
  <c r="N647" i="2"/>
  <c r="N663" i="2"/>
  <c r="N679" i="2"/>
  <c r="N695" i="2"/>
  <c r="N711" i="2"/>
  <c r="N437" i="2"/>
  <c r="N453" i="2"/>
  <c r="N469" i="2"/>
  <c r="N485" i="2"/>
  <c r="N501" i="2"/>
  <c r="N517" i="2"/>
  <c r="N533" i="2"/>
  <c r="N549" i="2"/>
  <c r="N565" i="2"/>
  <c r="N581" i="2"/>
  <c r="N597" i="2"/>
  <c r="N613" i="2"/>
  <c r="N645" i="2"/>
  <c r="N661" i="2"/>
  <c r="N677" i="2"/>
  <c r="N693" i="2"/>
  <c r="N709" i="2"/>
  <c r="N756" i="2"/>
  <c r="N766" i="2"/>
  <c r="N781" i="2"/>
  <c r="N804" i="2"/>
  <c r="N814" i="2"/>
  <c r="N449" i="2"/>
  <c r="N465" i="2"/>
  <c r="N481" i="2"/>
  <c r="N497" i="2"/>
  <c r="N513" i="2"/>
  <c r="N529" i="2"/>
  <c r="N545" i="2"/>
  <c r="N561" i="2"/>
  <c r="N577" i="2"/>
  <c r="N593" i="2"/>
  <c r="N609" i="2"/>
  <c r="N625" i="2"/>
  <c r="N641" i="2"/>
  <c r="N657" i="2"/>
  <c r="N673" i="2"/>
  <c r="N689" i="2"/>
  <c r="N705" i="2"/>
  <c r="N749" i="2"/>
  <c r="N772" i="2"/>
  <c r="N782" i="2"/>
  <c r="N747" i="2"/>
  <c r="N763" i="2"/>
  <c r="N779" i="2"/>
  <c r="K11" i="1" s="1"/>
  <c r="N795" i="2"/>
  <c r="N811" i="2"/>
  <c r="N827" i="2"/>
  <c r="N843" i="2"/>
  <c r="N759" i="2"/>
  <c r="N775" i="2"/>
  <c r="N791" i="2"/>
  <c r="N807" i="2"/>
  <c r="N823" i="2"/>
  <c r="N839" i="2"/>
  <c r="N855" i="2"/>
  <c r="N871" i="2"/>
  <c r="N890" i="2"/>
  <c r="N954" i="2"/>
  <c r="N757" i="2"/>
  <c r="N773" i="2"/>
  <c r="N789" i="2"/>
  <c r="N805" i="2"/>
  <c r="N821" i="2"/>
  <c r="N837" i="2"/>
  <c r="N853" i="2"/>
  <c r="N869" i="2"/>
  <c r="N885" i="2"/>
  <c r="N755" i="2"/>
  <c r="N771" i="2"/>
  <c r="N867" i="2"/>
  <c r="N883" i="2"/>
  <c r="N906" i="2"/>
  <c r="N970" i="2"/>
  <c r="N753" i="2"/>
  <c r="N769" i="2"/>
  <c r="N785" i="2"/>
  <c r="N801" i="2"/>
  <c r="N817" i="2"/>
  <c r="N833" i="2"/>
  <c r="N849" i="2"/>
  <c r="N865" i="2"/>
  <c r="N881" i="2"/>
  <c r="N896" i="2"/>
  <c r="N861" i="2"/>
  <c r="N877" i="2"/>
  <c r="N912" i="2"/>
  <c r="N903" i="2"/>
  <c r="N919" i="2"/>
  <c r="N935" i="2"/>
  <c r="N951" i="2"/>
  <c r="N967" i="2"/>
  <c r="N983" i="2"/>
  <c r="N999" i="2"/>
  <c r="N899" i="2"/>
  <c r="N915" i="2"/>
  <c r="N931" i="2"/>
  <c r="N947" i="2"/>
  <c r="N963" i="2"/>
  <c r="N979" i="2"/>
  <c r="N995" i="2"/>
  <c r="N1011" i="2"/>
  <c r="N897" i="2"/>
  <c r="N913" i="2"/>
  <c r="N929" i="2"/>
  <c r="N945" i="2"/>
  <c r="N961" i="2"/>
  <c r="N977" i="2"/>
  <c r="N993" i="2"/>
  <c r="N1009" i="2"/>
  <c r="N1072" i="2"/>
  <c r="N895" i="2"/>
  <c r="N911" i="2"/>
  <c r="N927" i="2"/>
  <c r="N943" i="2"/>
  <c r="N959" i="2"/>
  <c r="N975" i="2"/>
  <c r="N991" i="2"/>
  <c r="N1007" i="2"/>
  <c r="N1014" i="2"/>
  <c r="N1024" i="2"/>
  <c r="N889" i="2"/>
  <c r="N905" i="2"/>
  <c r="N921" i="2"/>
  <c r="N937" i="2"/>
  <c r="N953" i="2"/>
  <c r="N969" i="2"/>
  <c r="N985" i="2"/>
  <c r="N1001" i="2"/>
  <c r="N1033" i="2"/>
  <c r="N1049" i="2"/>
  <c r="N1065" i="2"/>
  <c r="N1081" i="2"/>
  <c r="N1097" i="2"/>
  <c r="N1015" i="2"/>
  <c r="N1031" i="2"/>
  <c r="N1047" i="2"/>
  <c r="N1063" i="2"/>
  <c r="N1079" i="2"/>
  <c r="N1095" i="2"/>
  <c r="N1027" i="2"/>
  <c r="N1043" i="2"/>
  <c r="N1059" i="2"/>
  <c r="N1075" i="2"/>
  <c r="N1091" i="2"/>
  <c r="N1023" i="2"/>
  <c r="N1039" i="2"/>
  <c r="N1055" i="2"/>
  <c r="N1071" i="2"/>
  <c r="N1087" i="2"/>
  <c r="N1021" i="2"/>
  <c r="N1037" i="2"/>
  <c r="N1053" i="2"/>
  <c r="N1069" i="2"/>
  <c r="N1085" i="2"/>
  <c r="K779" i="1" l="1"/>
  <c r="K354" i="1"/>
  <c r="K750" i="1"/>
  <c r="K79" i="1"/>
  <c r="K844" i="1"/>
  <c r="K593" i="1"/>
  <c r="K774" i="1"/>
  <c r="K348" i="1"/>
  <c r="K30" i="1"/>
  <c r="K43" i="1"/>
  <c r="K614" i="1"/>
  <c r="K16" i="1"/>
  <c r="K360" i="1"/>
  <c r="K881" i="1"/>
  <c r="K118" i="1"/>
  <c r="K1034" i="1"/>
  <c r="K126" i="1"/>
  <c r="K988" i="1"/>
  <c r="K72" i="1"/>
  <c r="K971" i="1"/>
  <c r="K643" i="1"/>
  <c r="K759" i="1"/>
  <c r="K361" i="1"/>
  <c r="K268" i="1"/>
  <c r="K495" i="1"/>
  <c r="K263" i="1"/>
  <c r="K411" i="1"/>
  <c r="K235" i="1"/>
  <c r="K507" i="1"/>
  <c r="K96" i="1"/>
  <c r="K196" i="1"/>
  <c r="K654" i="1"/>
  <c r="K372" i="1"/>
  <c r="K157" i="1"/>
  <c r="K812" i="1"/>
  <c r="K782" i="1"/>
  <c r="K391" i="1"/>
  <c r="K466" i="1"/>
  <c r="K499" i="1"/>
  <c r="K341" i="1"/>
  <c r="K725" i="1"/>
  <c r="K884" i="1"/>
  <c r="K549" i="1"/>
  <c r="K1026" i="1"/>
  <c r="K684" i="1"/>
  <c r="K659" i="1"/>
  <c r="K498" i="1"/>
  <c r="K74" i="1"/>
  <c r="K246" i="1"/>
  <c r="K106" i="1"/>
  <c r="K923" i="1"/>
  <c r="K997" i="1"/>
  <c r="K421" i="1"/>
  <c r="K1007" i="1"/>
  <c r="K7" i="1"/>
  <c r="K370" i="1"/>
  <c r="K1013" i="1"/>
  <c r="K282" i="1"/>
  <c r="K644" i="1"/>
  <c r="K691" i="1"/>
  <c r="K748" i="1"/>
  <c r="K392" i="1"/>
  <c r="K228" i="1"/>
  <c r="K473" i="1"/>
  <c r="K173" i="1"/>
  <c r="K359" i="1"/>
  <c r="K415" i="1"/>
  <c r="K584" i="1"/>
  <c r="K700" i="1"/>
  <c r="K1044" i="1"/>
  <c r="K910" i="1"/>
  <c r="K292" i="1"/>
  <c r="K975" i="1"/>
  <c r="K494" i="1"/>
  <c r="K869" i="1"/>
  <c r="K1001" i="1"/>
  <c r="K346" i="1"/>
  <c r="K640" i="1"/>
  <c r="K50" i="1"/>
  <c r="K145" i="1"/>
  <c r="K116" i="1"/>
  <c r="K493" i="1"/>
  <c r="K833" i="1"/>
  <c r="K705" i="1"/>
  <c r="K293" i="1"/>
  <c r="K940" i="1"/>
  <c r="K747" i="1"/>
  <c r="K541" i="1"/>
  <c r="K1024" i="1"/>
  <c r="K239" i="1"/>
  <c r="K704" i="1"/>
  <c r="K425" i="1"/>
  <c r="K467" i="1"/>
  <c r="K564" i="1"/>
  <c r="K276" i="1"/>
  <c r="K769" i="1"/>
  <c r="K229" i="1"/>
  <c r="K357" i="1"/>
  <c r="K929" i="1"/>
  <c r="K602" i="1"/>
  <c r="K976" i="1"/>
  <c r="K608" i="1"/>
  <c r="K13" i="1"/>
  <c r="K985" i="1"/>
  <c r="K563" i="1"/>
  <c r="K719" i="1"/>
  <c r="K968" i="1"/>
  <c r="K309" i="1"/>
  <c r="K886" i="1"/>
  <c r="K693" i="1"/>
  <c r="K701" i="1"/>
  <c r="K305" i="1"/>
  <c r="K91" i="1"/>
  <c r="K469" i="1"/>
  <c r="K432" i="1"/>
  <c r="K604" i="1"/>
  <c r="K250" i="1"/>
  <c r="K139" i="1"/>
  <c r="K181" i="1"/>
  <c r="K333" i="1"/>
  <c r="K521" i="1"/>
  <c r="K49" i="1"/>
  <c r="K35" i="1"/>
  <c r="K636" i="1"/>
  <c r="K154" i="1"/>
  <c r="K273" i="1"/>
  <c r="K280" i="1"/>
  <c r="K904" i="1"/>
  <c r="K384" i="1"/>
  <c r="K664" i="1"/>
  <c r="K253" i="1"/>
  <c r="K247" i="1"/>
  <c r="K307" i="1"/>
  <c r="K670" i="1"/>
  <c r="K525" i="1"/>
  <c r="K1004" i="1"/>
  <c r="K1014" i="1"/>
  <c r="K816" i="1"/>
  <c r="K686" i="1"/>
  <c r="K836" i="1"/>
  <c r="K981" i="1"/>
  <c r="K634" i="1"/>
  <c r="K953" i="1"/>
  <c r="K529" i="1"/>
  <c r="K3" i="1"/>
  <c r="K906" i="1"/>
  <c r="K388" i="1"/>
  <c r="K424" i="1"/>
  <c r="K948" i="1"/>
  <c r="K837" i="1"/>
  <c r="K509" i="1"/>
  <c r="K58" i="1"/>
  <c r="K839" i="1"/>
  <c r="K573" i="1"/>
  <c r="K474" i="1"/>
  <c r="K12" i="1"/>
  <c r="K724" i="1"/>
  <c r="K1023" i="1"/>
  <c r="K1047" i="1"/>
  <c r="K462" i="1"/>
  <c r="K565" i="1"/>
  <c r="K722" i="1"/>
  <c r="K851" i="1"/>
  <c r="K872" i="1"/>
  <c r="K52" i="1"/>
  <c r="K786" i="1"/>
  <c r="K715" i="1"/>
  <c r="K739" i="1"/>
  <c r="K436" i="1"/>
  <c r="K889" i="1"/>
  <c r="K830" i="1"/>
  <c r="K982" i="1"/>
  <c r="K169" i="1"/>
  <c r="K539" i="1"/>
  <c r="K829" i="1"/>
  <c r="K767" i="1"/>
  <c r="K378" i="1"/>
  <c r="K552" i="1"/>
  <c r="K618" i="1"/>
  <c r="K577" i="1"/>
  <c r="K337" i="1"/>
  <c r="K743" i="1"/>
  <c r="K526" i="1"/>
  <c r="K251" i="1"/>
  <c r="K907" i="1"/>
  <c r="K453" i="1"/>
  <c r="K161" i="1"/>
  <c r="K961" i="1"/>
  <c r="K394" i="1"/>
  <c r="K80" i="1"/>
  <c r="K324" i="1"/>
  <c r="K128" i="1"/>
  <c r="K944" i="1"/>
  <c r="K363" i="1"/>
  <c r="K1035" i="1"/>
  <c r="K113" i="1"/>
  <c r="K44" i="1"/>
  <c r="K344" i="1"/>
  <c r="K777" i="1"/>
  <c r="K230" i="1"/>
  <c r="K127" i="1"/>
  <c r="K932" i="1"/>
  <c r="K362" i="1"/>
  <c r="K320" i="1"/>
  <c r="K548" i="1"/>
  <c r="K583" i="1"/>
  <c r="K102" i="1"/>
  <c r="K1039" i="1"/>
  <c r="K601" i="1"/>
  <c r="K217" i="1"/>
  <c r="K409" i="1"/>
  <c r="K380" i="1"/>
  <c r="K262" i="1"/>
  <c r="K396" i="1"/>
  <c r="K776" i="1"/>
  <c r="K92" i="1"/>
  <c r="K804" i="1"/>
  <c r="K413" i="1"/>
  <c r="K847" i="1"/>
  <c r="K909" i="1"/>
  <c r="K1021" i="1"/>
  <c r="K887" i="1"/>
  <c r="K810" i="1"/>
  <c r="K993" i="1"/>
  <c r="K554" i="1"/>
  <c r="K281" i="1"/>
  <c r="K754" i="1"/>
  <c r="K888" i="1"/>
  <c r="K545" i="1"/>
  <c r="K626" i="1"/>
  <c r="K994" i="1"/>
  <c r="K970" i="1"/>
  <c r="K827" i="1"/>
  <c r="K547" i="1"/>
  <c r="K1046" i="1"/>
  <c r="K832" i="1"/>
  <c r="K510" i="1"/>
  <c r="K504" i="1"/>
  <c r="K899" i="1"/>
  <c r="K33" i="1"/>
  <c r="K595" i="1"/>
  <c r="K805" i="1"/>
  <c r="K942" i="1"/>
  <c r="K87" i="1"/>
  <c r="K842" i="1"/>
  <c r="K920" i="1"/>
  <c r="K820" i="1"/>
  <c r="K652" i="1"/>
  <c r="K306" i="1"/>
  <c r="K550" i="1"/>
  <c r="K513" i="1"/>
  <c r="K938" i="1"/>
  <c r="K852" i="1"/>
  <c r="K819" i="1"/>
  <c r="K9" i="1"/>
  <c r="K655" i="1"/>
  <c r="K771" i="1"/>
  <c r="K482" i="1"/>
  <c r="K730" i="1"/>
  <c r="K456" i="1"/>
  <c r="K945" i="1"/>
  <c r="K470" i="1"/>
  <c r="K454" i="1"/>
  <c r="K698" i="1"/>
  <c r="K446" i="1"/>
  <c r="K772" i="1"/>
  <c r="K427" i="1"/>
  <c r="K420" i="1"/>
  <c r="K755" i="1"/>
  <c r="K195" i="1"/>
  <c r="K186" i="1"/>
  <c r="K138" i="1"/>
  <c r="K673" i="1"/>
  <c r="K623" i="1"/>
  <c r="K93" i="1"/>
  <c r="K342" i="1"/>
  <c r="K878" i="1"/>
  <c r="K895" i="1"/>
  <c r="K299" i="1"/>
  <c r="K622" i="1"/>
  <c r="K4" i="1"/>
  <c r="K787" i="1"/>
  <c r="K252" i="1"/>
  <c r="K532" i="1"/>
  <c r="K338" i="1"/>
  <c r="K203" i="1"/>
  <c r="K14" i="1"/>
  <c r="K18" i="1"/>
  <c r="K562" i="1"/>
  <c r="K187" i="1"/>
  <c r="K237" i="1"/>
  <c r="K32" i="1"/>
  <c r="K242" i="1"/>
  <c r="K39" i="1"/>
  <c r="K514" i="1"/>
  <c r="K756" i="1"/>
  <c r="K642" i="1"/>
  <c r="K368" i="1"/>
  <c r="K25" i="1"/>
  <c r="K597" i="1"/>
  <c r="K966" i="1"/>
  <c r="K159" i="1"/>
  <c r="K265" i="1"/>
  <c r="K757" i="1"/>
  <c r="K183" i="1"/>
  <c r="K234" i="1"/>
  <c r="K624" i="1"/>
  <c r="K934" i="1"/>
  <c r="K1051" i="1"/>
  <c r="K902" i="1"/>
  <c r="K717" i="1"/>
  <c r="K111" i="1"/>
  <c r="K598" i="1"/>
  <c r="K174" i="1"/>
  <c r="K472" i="1"/>
  <c r="K496" i="1"/>
  <c r="K679" i="1"/>
  <c r="K857" i="1"/>
  <c r="K591" i="1"/>
  <c r="K445" i="1"/>
  <c r="K631" i="1"/>
  <c r="K660" i="1"/>
  <c r="K457" i="1"/>
  <c r="K926" i="1"/>
  <c r="K635" i="1"/>
  <c r="K865" i="1"/>
  <c r="K868" i="1"/>
  <c r="K692" i="1"/>
  <c r="K883" i="1"/>
  <c r="K922" i="1"/>
  <c r="K164" i="1"/>
  <c r="K853" i="1"/>
  <c r="K21" i="1"/>
  <c r="K813" i="1"/>
  <c r="K901" i="1"/>
  <c r="K892" i="1"/>
  <c r="K38" i="1"/>
  <c r="K283" i="1"/>
  <c r="K952" i="1"/>
  <c r="K629" i="1"/>
  <c r="K19" i="1"/>
  <c r="K665" i="1"/>
  <c r="K10" i="1"/>
  <c r="K503" i="1"/>
  <c r="K916" i="1"/>
  <c r="K319" i="1"/>
  <c r="K824" i="1"/>
  <c r="K615" i="1"/>
  <c r="K919" i="1"/>
  <c r="K600" i="1"/>
  <c r="K987" i="1"/>
  <c r="K387" i="1"/>
  <c r="K542" i="1"/>
  <c r="K965" i="1"/>
  <c r="K511" i="1"/>
  <c r="K60" i="1"/>
  <c r="K555" i="1"/>
  <c r="K589" i="1"/>
  <c r="K712" i="1"/>
  <c r="K936" i="1"/>
  <c r="K766" i="1"/>
  <c r="K707" i="1"/>
  <c r="K426" i="1"/>
  <c r="K964" i="1"/>
  <c r="K1020" i="1"/>
  <c r="K441" i="1"/>
  <c r="K108" i="1"/>
  <c r="K518" i="1"/>
  <c r="K1022" i="1"/>
  <c r="K418" i="1"/>
  <c r="K459" i="1"/>
  <c r="K637" i="1"/>
  <c r="K785" i="1"/>
  <c r="K721" i="1"/>
  <c r="K770" i="1"/>
  <c r="K238" i="1"/>
  <c r="K783" i="1"/>
  <c r="K708" i="1"/>
  <c r="K313" i="1"/>
  <c r="K304" i="1"/>
  <c r="K1019" i="1"/>
  <c r="K711" i="1"/>
  <c r="K464" i="1"/>
  <c r="K639" i="1"/>
  <c r="K475" i="1"/>
  <c r="K927" i="1"/>
  <c r="K609" i="1"/>
  <c r="K913" i="1"/>
  <c r="K590" i="1"/>
  <c r="K24" i="1"/>
  <c r="K823" i="1"/>
  <c r="K1052" i="1"/>
  <c r="K131" i="1"/>
  <c r="K632" i="1"/>
  <c r="K375" i="1"/>
  <c r="K558" i="1"/>
  <c r="K864" i="1"/>
  <c r="K1048" i="1"/>
  <c r="K343" i="1"/>
  <c r="K535" i="1"/>
  <c r="K301" i="1"/>
  <c r="K718" i="1"/>
  <c r="K66" i="1"/>
  <c r="K1029" i="1"/>
  <c r="K211" i="1"/>
  <c r="K134" i="1"/>
  <c r="K537" i="1"/>
  <c r="K47" i="1"/>
  <c r="K505" i="1"/>
  <c r="K749" i="1"/>
  <c r="K160" i="1"/>
  <c r="K109" i="1"/>
  <c r="K101" i="1"/>
  <c r="K271" i="1"/>
  <c r="K729" i="1"/>
  <c r="K244" i="1"/>
  <c r="K621" i="1"/>
  <c r="K898" i="1"/>
  <c r="K835" i="1"/>
  <c r="K838" i="1"/>
  <c r="K720" i="1"/>
  <c r="K329" i="1"/>
  <c r="K1038" i="1"/>
  <c r="K1053" i="1"/>
  <c r="K428" i="1"/>
  <c r="K366" i="1"/>
  <c r="K214" i="1"/>
  <c r="K193" i="1"/>
  <c r="K218" i="1"/>
  <c r="K683" i="1"/>
  <c r="K141" i="1"/>
  <c r="K506" i="1"/>
  <c r="K5" i="1"/>
  <c r="K911" i="1"/>
  <c r="K574" i="1"/>
  <c r="K996" i="1"/>
  <c r="K27" i="1"/>
  <c r="K77" i="1"/>
  <c r="K63" i="1"/>
  <c r="K334" i="1"/>
  <c r="K65" i="1"/>
  <c r="K401" i="1"/>
  <c r="K279" i="1"/>
  <c r="K690" i="1"/>
  <c r="K64" i="1"/>
  <c r="K605" i="1"/>
  <c r="K37" i="1"/>
  <c r="K364" i="1"/>
  <c r="K206" i="1"/>
  <c r="K61" i="1"/>
  <c r="K34" i="1"/>
  <c r="K275" i="1"/>
  <c r="K86" i="1"/>
  <c r="K272" i="1"/>
  <c r="K302" i="1"/>
  <c r="K168" i="1"/>
  <c r="K592" i="1"/>
  <c r="K761" i="1"/>
  <c r="K896" i="1"/>
  <c r="K500" i="1"/>
  <c r="K1037" i="1"/>
  <c r="K22" i="1"/>
  <c r="K204" i="1"/>
  <c r="K404" i="1"/>
  <c r="K6" i="1"/>
  <c r="K143" i="1"/>
  <c r="K903" i="1"/>
  <c r="K59" i="1"/>
  <c r="K633" i="1"/>
  <c r="K1043" i="1"/>
  <c r="K480" i="1"/>
  <c r="K274" i="1"/>
  <c r="K963" i="1"/>
  <c r="K29" i="1"/>
  <c r="K215" i="1"/>
  <c r="K390" i="1"/>
  <c r="K170" i="1"/>
  <c r="K76" i="1"/>
  <c r="K489" i="1"/>
  <c r="K155" i="1"/>
  <c r="K353" i="1"/>
  <c r="K890" i="1"/>
  <c r="K792" i="1"/>
  <c r="K581" i="1"/>
  <c r="K710" i="1"/>
  <c r="K450" i="1"/>
  <c r="K569" i="1"/>
  <c r="K998" i="1"/>
  <c r="K538" i="1"/>
  <c r="K419" i="1"/>
  <c r="K957" i="1"/>
  <c r="K431" i="1"/>
  <c r="K817" i="1"/>
  <c r="K763" i="1"/>
  <c r="K894" i="1"/>
  <c r="K880" i="1"/>
  <c r="K672" i="1"/>
  <c r="K995" i="1"/>
  <c r="K778" i="1"/>
  <c r="K1000" i="1"/>
  <c r="K788" i="1"/>
  <c r="K980" i="1"/>
  <c r="K603" i="1"/>
  <c r="K451" i="1"/>
  <c r="K671" i="1"/>
  <c r="K668" i="1"/>
  <c r="K738" i="1"/>
  <c r="K448" i="1"/>
  <c r="K760" i="1"/>
  <c r="K688" i="1"/>
  <c r="K1027" i="1"/>
  <c r="K417" i="1"/>
  <c r="K571" i="1"/>
  <c r="K855" i="1"/>
  <c r="K638" i="1"/>
  <c r="K797" i="1"/>
  <c r="K921" i="1"/>
  <c r="K661" i="1"/>
  <c r="K840" i="1"/>
  <c r="K1017" i="1"/>
  <c r="K733" i="1"/>
  <c r="K461" i="1"/>
  <c r="K68" i="1"/>
  <c r="K937" i="1"/>
  <c r="K628" i="1"/>
  <c r="K685" i="1"/>
  <c r="K989" i="1"/>
  <c r="K825" i="1"/>
  <c r="K212" i="1"/>
  <c r="K758" i="1"/>
  <c r="K939" i="1"/>
  <c r="K751" i="1"/>
  <c r="K213" i="1"/>
  <c r="K915" i="1"/>
  <c r="K793" i="1"/>
  <c r="K924" i="1"/>
  <c r="K587" i="1"/>
  <c r="K625" i="1"/>
  <c r="K516" i="1"/>
  <c r="K735" i="1"/>
  <c r="K663" i="1"/>
  <c r="K1028" i="1"/>
  <c r="K607" i="1"/>
  <c r="K845" i="1"/>
  <c r="K1045" i="1"/>
  <c r="K69" i="1"/>
  <c r="K677" i="1"/>
  <c r="K727" i="1"/>
  <c r="K796" i="1"/>
  <c r="K586" i="1"/>
  <c r="K551" i="1"/>
  <c r="K612" i="1"/>
  <c r="K233" i="1"/>
  <c r="K974" i="1"/>
  <c r="K877" i="1"/>
  <c r="K83" i="1"/>
  <c r="K790" i="1"/>
  <c r="K437" i="1"/>
  <c r="K520" i="1"/>
  <c r="K949" i="1"/>
  <c r="K992" i="1"/>
  <c r="K580" i="1"/>
  <c r="K795" i="1"/>
  <c r="K371" i="1"/>
  <c r="K984" i="1"/>
  <c r="K713" i="1"/>
  <c r="K803" i="1"/>
  <c r="K860" i="1"/>
  <c r="K680" i="1"/>
  <c r="K714" i="1"/>
  <c r="K737" i="1"/>
  <c r="K524" i="1"/>
  <c r="K447" i="1"/>
  <c r="K1016" i="1"/>
  <c r="K1030" i="1"/>
  <c r="K471" i="1"/>
  <c r="K977" i="1"/>
  <c r="K579" i="1"/>
  <c r="K291" i="1"/>
  <c r="K1036" i="1"/>
  <c r="K850" i="1"/>
  <c r="K290" i="1"/>
  <c r="K930" i="1"/>
  <c r="K477" i="1"/>
  <c r="K925" i="1"/>
  <c r="K497" i="1"/>
  <c r="K561" i="1"/>
  <c r="K23" i="1"/>
  <c r="K594" i="1"/>
  <c r="K814" i="1"/>
  <c r="K972" i="1"/>
  <c r="K732" i="1"/>
  <c r="K352" i="1"/>
  <c r="K458" i="1"/>
  <c r="K753" i="1"/>
  <c r="K620" i="1"/>
  <c r="K611" i="1"/>
  <c r="K808" i="1"/>
  <c r="K533" i="1"/>
  <c r="K416" i="1"/>
  <c r="K741" i="1"/>
  <c r="K908" i="1"/>
  <c r="K856" i="1"/>
  <c r="K519" i="1"/>
  <c r="K423" i="1"/>
  <c r="K95" i="1"/>
  <c r="K488" i="1"/>
  <c r="K962" i="1"/>
  <c r="K702" i="1"/>
  <c r="K990" i="1"/>
  <c r="K100" i="1"/>
  <c r="K728" i="1"/>
  <c r="K740" i="1"/>
  <c r="K455" i="1"/>
  <c r="K875" i="1"/>
  <c r="K933" i="1"/>
  <c r="K882" i="1"/>
  <c r="K781" i="1"/>
  <c r="K731" i="1"/>
  <c r="K809" i="1"/>
  <c r="K430" i="1"/>
  <c r="K156" i="1"/>
  <c r="K658" i="1"/>
  <c r="K501" i="1"/>
  <c r="K26" i="1"/>
  <c r="K528" i="1"/>
  <c r="K125" i="1"/>
  <c r="K435" i="1"/>
  <c r="K826" i="1"/>
  <c r="K651" i="1"/>
  <c r="K433" i="1"/>
  <c r="K969" i="1"/>
  <c r="K928" i="1"/>
  <c r="K863" i="1"/>
  <c r="K582" i="1"/>
  <c r="K1012" i="1"/>
  <c r="K955" i="1"/>
  <c r="K859" i="1"/>
  <c r="K1015" i="1"/>
  <c r="K557" i="1"/>
  <c r="K515" i="1"/>
  <c r="K669" i="1"/>
  <c r="K1003" i="1"/>
  <c r="K667" i="1"/>
  <c r="K490" i="1"/>
  <c r="K649" i="1"/>
  <c r="K912" i="1"/>
  <c r="K78" i="1"/>
  <c r="K460" i="1"/>
  <c r="K647" i="1"/>
  <c r="K765" i="1"/>
  <c r="K802" i="1"/>
  <c r="K522" i="1"/>
  <c r="K821" i="1"/>
  <c r="K1049" i="1"/>
  <c r="K243" i="1"/>
  <c r="K676" i="1"/>
  <c r="K397" i="1"/>
  <c r="K429" i="1"/>
  <c r="K861" i="1"/>
  <c r="K70" i="1"/>
  <c r="K481" i="1"/>
  <c r="K801" i="1"/>
  <c r="K606" i="1"/>
  <c r="K893" i="1"/>
  <c r="K650" i="1"/>
  <c r="K55" i="1"/>
  <c r="K742" i="1"/>
  <c r="K184" i="1"/>
  <c r="K465" i="1"/>
  <c r="K843" i="1"/>
  <c r="K950" i="1"/>
  <c r="K508" i="1"/>
  <c r="K553" i="1"/>
  <c r="K954" i="1"/>
  <c r="K544" i="1"/>
  <c r="K871" i="1"/>
  <c r="K1050" i="1"/>
  <c r="K444" i="1"/>
  <c r="K512" i="1"/>
  <c r="K269" i="1"/>
  <c r="K298" i="1"/>
  <c r="K335" i="1"/>
  <c r="K815" i="1"/>
  <c r="K599" i="1"/>
  <c r="K999" i="1"/>
  <c r="K983" i="1"/>
  <c r="K216" i="1"/>
  <c r="K678" i="1"/>
  <c r="K449" i="1"/>
  <c r="K226" i="1"/>
  <c r="K645" i="1"/>
  <c r="K613" i="1"/>
  <c r="K867" i="1"/>
  <c r="K75" i="1"/>
  <c r="K257" i="1"/>
  <c r="K630" i="1"/>
  <c r="K576" i="1"/>
  <c r="K255" i="1"/>
  <c r="K849" i="1"/>
  <c r="K208" i="1"/>
  <c r="K261" i="1"/>
  <c r="K854" i="1"/>
  <c r="K410" i="1"/>
  <c r="K406" i="1"/>
  <c r="K800" i="1"/>
  <c r="K223" i="1"/>
  <c r="K171" i="1"/>
  <c r="K81" i="1"/>
  <c r="K789" i="1"/>
  <c r="K784" i="1"/>
  <c r="K386" i="1"/>
  <c r="K51" i="1"/>
  <c r="K885" i="1"/>
  <c r="K834" i="1"/>
  <c r="K84" i="1"/>
  <c r="K148" i="1"/>
  <c r="K115" i="1"/>
  <c r="K412" i="1"/>
  <c r="K1032" i="1"/>
  <c r="K135" i="1"/>
  <c r="K179" i="1"/>
  <c r="K697" i="1"/>
  <c r="K284" i="1"/>
  <c r="K403" i="1"/>
  <c r="K205" i="1"/>
  <c r="K485" i="1"/>
  <c r="K540" i="1"/>
  <c r="K219" i="1"/>
  <c r="K311" i="1"/>
  <c r="K566" i="1"/>
  <c r="K41" i="1"/>
  <c r="K959" i="1"/>
  <c r="K476" i="1"/>
  <c r="K122" i="1"/>
  <c r="K225" i="1"/>
  <c r="K312" i="1"/>
  <c r="K185" i="1"/>
  <c r="K241" i="1"/>
  <c r="K439" i="1"/>
  <c r="K491" i="1"/>
  <c r="K94" i="1"/>
  <c r="K572" i="1"/>
  <c r="K347" i="1"/>
  <c r="K780" i="1"/>
  <c r="K807" i="1"/>
  <c r="K121" i="1"/>
  <c r="K414" i="1"/>
  <c r="K1018" i="1"/>
  <c r="K530" i="1"/>
  <c r="K846" i="1"/>
  <c r="K54" i="1"/>
  <c r="K85" i="1"/>
  <c r="K560" i="1"/>
  <c r="K288" i="1"/>
  <c r="K28" i="1"/>
  <c r="K1041" i="1"/>
  <c r="K140" i="1"/>
  <c r="K277" i="1"/>
  <c r="K914" i="1"/>
  <c r="K546" i="1"/>
  <c r="K941" i="1"/>
  <c r="K172" i="1"/>
  <c r="K709" i="1"/>
  <c r="K951" i="1"/>
  <c r="K142" i="1"/>
  <c r="K124" i="1"/>
  <c r="K822" i="1"/>
  <c r="K349" i="1"/>
  <c r="K99" i="1"/>
  <c r="K345" i="1"/>
  <c r="K517" i="1"/>
  <c r="K314" i="1"/>
  <c r="K1010" i="1"/>
  <c r="K256" i="1"/>
  <c r="K841" i="1"/>
  <c r="K123" i="1"/>
  <c r="K315" i="1"/>
  <c r="K180" i="1"/>
  <c r="K42" i="1"/>
  <c r="K162" i="1"/>
  <c r="K764" i="1"/>
  <c r="K176" i="1"/>
  <c r="K248" i="1"/>
  <c r="K935" i="1"/>
  <c r="K15" i="1"/>
  <c r="K734" i="1"/>
  <c r="K773" i="1"/>
  <c r="K56" i="1"/>
  <c r="K285" i="1"/>
  <c r="K167" i="1"/>
  <c r="K478" i="1"/>
  <c r="K534" i="1"/>
  <c r="K407" i="1"/>
  <c r="K245" i="1"/>
  <c r="K487" i="1"/>
  <c r="K408" i="1"/>
  <c r="K112" i="1"/>
  <c r="K653" i="1"/>
  <c r="K373" i="1"/>
  <c r="K687" i="1"/>
  <c r="K210" i="1"/>
  <c r="K365" i="1"/>
  <c r="K1011" i="1"/>
  <c r="K818" i="1"/>
  <c r="K828" i="1"/>
  <c r="K531" i="1"/>
  <c r="K355" i="1"/>
  <c r="K543" i="1"/>
  <c r="K199" i="1"/>
  <c r="K616" i="1"/>
  <c r="K943" i="1"/>
  <c r="K325" i="1"/>
  <c r="K656" i="1"/>
  <c r="K163" i="1"/>
  <c r="K249" i="1"/>
  <c r="K303" i="1"/>
  <c r="K150" i="1"/>
  <c r="K97" i="1"/>
  <c r="K483" i="1"/>
  <c r="K132" i="1"/>
  <c r="K831" i="1"/>
  <c r="K147" i="1"/>
  <c r="K381" i="1"/>
  <c r="K674" i="1"/>
  <c r="K296" i="1"/>
  <c r="K73" i="1"/>
  <c r="K133" i="1"/>
  <c r="K398" i="1"/>
  <c r="K358" i="1"/>
  <c r="K327" i="1"/>
  <c r="K286" i="1"/>
  <c r="K278" i="1"/>
  <c r="K762" i="1"/>
  <c r="K130" i="1"/>
  <c r="K316" i="1"/>
  <c r="K486" i="1"/>
  <c r="K222" i="1"/>
  <c r="K318" i="1"/>
  <c r="K891" i="1"/>
  <c r="K681" i="1"/>
  <c r="K438" i="1"/>
  <c r="K442" i="1"/>
  <c r="K393" i="1"/>
  <c r="K259" i="1"/>
  <c r="K746" i="1"/>
  <c r="K175" i="1"/>
  <c r="K367" i="1"/>
  <c r="K716" i="1"/>
  <c r="K294" i="1"/>
  <c r="K104" i="1"/>
  <c r="K641" i="1"/>
  <c r="K399" i="1"/>
  <c r="K858" i="1"/>
  <c r="K1009" i="1"/>
  <c r="K666" i="1"/>
  <c r="K129" i="1"/>
  <c r="K752" i="1"/>
  <c r="K53" i="1"/>
  <c r="K227" i="1"/>
  <c r="K468" i="1"/>
  <c r="K236" i="1"/>
  <c r="K260" i="1"/>
  <c r="K110" i="1"/>
  <c r="K619" i="1"/>
  <c r="K194" i="1"/>
  <c r="K389" i="1"/>
  <c r="K799" i="1"/>
  <c r="K36" i="1"/>
  <c r="K103" i="1"/>
  <c r="K382" i="1"/>
  <c r="K182" i="1"/>
  <c r="K308" i="1"/>
  <c r="K1040" i="1"/>
  <c r="K20" i="1"/>
  <c r="K452" i="1"/>
  <c r="K232" i="1"/>
  <c r="K153" i="1"/>
  <c r="K31" i="1"/>
  <c r="K484" i="1"/>
  <c r="K254" i="1"/>
  <c r="K89" i="1"/>
  <c r="K791" i="1"/>
  <c r="K873" i="1"/>
  <c r="K646" i="1"/>
  <c r="K202" i="1"/>
  <c r="K321" i="1"/>
  <c r="K46" i="1"/>
  <c r="K190" i="1"/>
  <c r="K798" i="1"/>
  <c r="K82" i="1"/>
  <c r="K40" i="1"/>
  <c r="K209" i="1"/>
  <c r="K402" i="1"/>
  <c r="K17" i="1"/>
  <c r="K1008" i="1"/>
  <c r="K395" i="1"/>
  <c r="K694" i="1"/>
  <c r="K62" i="1"/>
  <c r="K330" i="1"/>
  <c r="K287" i="1"/>
  <c r="K289" i="1"/>
  <c r="K443" i="1"/>
  <c r="K322" i="1"/>
  <c r="K117" i="1"/>
  <c r="K376" i="1"/>
  <c r="K146" i="1"/>
  <c r="K897" i="1"/>
  <c r="K556" i="1"/>
  <c r="K67" i="1"/>
  <c r="K405" i="1"/>
  <c r="K434" i="1"/>
  <c r="K136" i="1"/>
  <c r="K328" i="1"/>
  <c r="K986" i="1"/>
  <c r="K696" i="1"/>
  <c r="K703" i="1"/>
  <c r="K317" i="1"/>
  <c r="K201" i="1"/>
  <c r="K383" i="1"/>
  <c r="K570" i="1"/>
  <c r="K870" i="1"/>
  <c r="K48" i="1"/>
  <c r="K1033" i="1"/>
  <c r="K695" i="1"/>
  <c r="K336" i="1"/>
  <c r="K297" i="1"/>
  <c r="K568" i="1"/>
  <c r="K8" i="1"/>
  <c r="K567" i="1"/>
  <c r="K57" i="1"/>
  <c r="K775" i="1"/>
  <c r="K492" i="1"/>
  <c r="K479" i="1"/>
  <c r="K527" i="1"/>
  <c r="K98" i="1"/>
  <c r="K723" i="1"/>
  <c r="K440" i="1"/>
  <c r="K144" i="1"/>
  <c r="K879" i="1"/>
  <c r="K578" i="1"/>
  <c r="K1025" i="1"/>
  <c r="K258" i="1"/>
  <c r="K374" i="1"/>
  <c r="K326" i="1"/>
  <c r="K166" i="1"/>
  <c r="K197" i="1"/>
  <c r="K323" i="1"/>
  <c r="K90" i="1"/>
  <c r="K221" i="1"/>
  <c r="K967" i="1"/>
  <c r="K340" i="1"/>
  <c r="K973" i="1"/>
  <c r="K876" i="1"/>
  <c r="K956" i="1"/>
  <c r="K1006" i="1"/>
  <c r="K978" i="1"/>
  <c r="K105" i="1"/>
  <c r="K137" i="1"/>
  <c r="K610" i="1"/>
  <c r="K331" i="1"/>
  <c r="K726" i="1"/>
  <c r="K192" i="1"/>
  <c r="K979" i="1"/>
  <c r="K536" i="1"/>
  <c r="K1002" i="1"/>
  <c r="K158" i="1"/>
  <c r="K422" i="1"/>
  <c r="K463" i="1"/>
  <c r="K369" i="1"/>
  <c r="K379" i="1"/>
  <c r="K177" i="1"/>
  <c r="K178" i="1"/>
  <c r="K811" i="1"/>
  <c r="K266" i="1"/>
  <c r="K270" i="1"/>
  <c r="K71" i="1"/>
  <c r="K917" i="1"/>
  <c r="K400" i="1"/>
  <c r="K1042" i="1"/>
  <c r="K866" i="1"/>
  <c r="K689" i="1"/>
  <c r="K736" i="1"/>
  <c r="K152" i="1"/>
  <c r="K45" i="1"/>
  <c r="K960" i="1"/>
  <c r="K149" i="1"/>
  <c r="K874" i="1"/>
  <c r="K88" i="1"/>
  <c r="K114" i="1"/>
  <c r="K188" i="1"/>
  <c r="K332" i="1"/>
  <c r="K947" i="1"/>
  <c r="K657" i="1"/>
  <c r="K523" i="1"/>
  <c r="K119" i="1"/>
  <c r="K768" i="1"/>
  <c r="K350" i="1"/>
  <c r="K191" i="1"/>
  <c r="K295" i="1"/>
  <c r="K744" i="1"/>
  <c r="K575" i="1"/>
  <c r="K502" i="1"/>
  <c r="K200" i="1"/>
  <c r="K300" i="1"/>
  <c r="K588" i="1"/>
  <c r="K1031" i="1"/>
  <c r="K675" i="1"/>
  <c r="K596" i="1"/>
  <c r="K794" i="1"/>
  <c r="K931" i="1"/>
  <c r="K1005" i="1"/>
  <c r="K120" i="1"/>
  <c r="K918" i="1"/>
  <c r="K377" i="1"/>
  <c r="K264" i="1"/>
  <c r="K745" i="1"/>
  <c r="K905" i="1"/>
  <c r="K662" i="1"/>
  <c r="K806" i="1"/>
  <c r="K991" i="1"/>
  <c r="K627" i="1"/>
  <c r="K339" i="1"/>
  <c r="K682" i="1"/>
  <c r="K706" i="1"/>
  <c r="K385" i="1"/>
  <c r="K617" i="1"/>
  <c r="K559" i="1"/>
  <c r="K189" i="1"/>
  <c r="K351" i="1"/>
  <c r="K310" i="1"/>
  <c r="K862" i="1"/>
  <c r="K220" i="1"/>
  <c r="K231" i="1"/>
  <c r="K165" i="1"/>
  <c r="K900" i="1"/>
  <c r="K958" i="1"/>
  <c r="K151" i="1"/>
  <c r="K648" i="1"/>
  <c r="K224" i="1"/>
  <c r="K585" i="1"/>
  <c r="K207" i="1"/>
  <c r="K198" i="1"/>
  <c r="K699" i="1"/>
  <c r="K240" i="1"/>
  <c r="K267" i="1"/>
  <c r="K946" i="1"/>
  <c r="K356" i="1"/>
  <c r="K848" i="1"/>
</calcChain>
</file>

<file path=xl/sharedStrings.xml><?xml version="1.0" encoding="utf-8"?>
<sst xmlns="http://schemas.openxmlformats.org/spreadsheetml/2006/main" count="22923" uniqueCount="9098">
  <si>
    <t>00:13:50:ff:fe:70:f9:0f</t>
  </si>
  <si>
    <t>Preparing</t>
  </si>
  <si>
    <t>Idle</t>
  </si>
  <si>
    <t>Yes</t>
  </si>
  <si>
    <t>13 Nov 2024 - 12:49 PM</t>
  </si>
  <si>
    <t>Remove Ping Images History</t>
  </si>
  <si>
    <t>00:13:50:ff:fe:70:fd:d3</t>
  </si>
  <si>
    <t>00:13:50:ff:fe:71:60:6d</t>
  </si>
  <si>
    <t>00:13:50:ff:fe:71:60:7b</t>
  </si>
  <si>
    <t>00:13:50:ff:fe:71:60:ab</t>
  </si>
  <si>
    <t>00:13:50:ff:fe:71:60:bd</t>
  </si>
  <si>
    <t>00:13:50:ff:fe:71:b4:eb</t>
  </si>
  <si>
    <t>00:13:50:ff:fe:71:b4:f0</t>
  </si>
  <si>
    <t>00:13:50:ff:fe:71:b4:f7</t>
  </si>
  <si>
    <t>00:13:50:ff:fe:71:b5:0d</t>
  </si>
  <si>
    <t>00:13:50:ff:fe:71:b5:25</t>
  </si>
  <si>
    <t>00:13:50:ff:fe:71:b5:30</t>
  </si>
  <si>
    <t>00:13:50:ff:fe:71:ba:4f</t>
  </si>
  <si>
    <t>00:13:50:ff:fe:71:ba:58</t>
  </si>
  <si>
    <t>00:13:50:ff:fe:71:cf:ea</t>
  </si>
  <si>
    <t>00:13:50:ff:fe:71:cf:fe</t>
  </si>
  <si>
    <t>00:13:50:ff:fe:71:d0:10</t>
  </si>
  <si>
    <t>00:13:50:ff:fe:71:d0:1d</t>
  </si>
  <si>
    <t>00:13:50:ff:fe:71:d0:3a</t>
  </si>
  <si>
    <t>00:13:50:ff:fe:71:d0:42</t>
  </si>
  <si>
    <t>00:13:50:ff:fe:71:d0:7e</t>
  </si>
  <si>
    <t>00:13:50:ff:fe:71:d0:87</t>
  </si>
  <si>
    <t>00:13:50:ff:fe:71:e9:7c</t>
  </si>
  <si>
    <t>00:13:50:ff:fe:71:e9:87</t>
  </si>
  <si>
    <t>00:13:50:ff:fe:71:e9:9a</t>
  </si>
  <si>
    <t>00:13:50:ff:fe:71:e9:ab</t>
  </si>
  <si>
    <t>00:13:50:ff:fe:71:e9:b8</t>
  </si>
  <si>
    <t>00:13:50:ff:fe:71:fb:cc</t>
  </si>
  <si>
    <t>00:13:50:ff:fe:71:fc:00</t>
  </si>
  <si>
    <t>00:13:50:ff:fe:71:fc:1c</t>
  </si>
  <si>
    <t>00:13:50:ff:fe:71:fc:1d</t>
  </si>
  <si>
    <t>00:13:50:ff:fe:71:fc:27</t>
  </si>
  <si>
    <t>00:13:50:ff:fe:71:fc:29</t>
  </si>
  <si>
    <t>00:13:50:ff:fe:71:fc:3c</t>
  </si>
  <si>
    <t>00:13:50:ff:fe:71:fc:52</t>
  </si>
  <si>
    <t>00:13:50:ff:fe:71:fc:68</t>
  </si>
  <si>
    <t>00:13:50:ff:fe:71:fc:81</t>
  </si>
  <si>
    <t>00:13:50:ff:fe:71:fc:85</t>
  </si>
  <si>
    <t>00:13:50:ff:fe:71:fc:86</t>
  </si>
  <si>
    <t>00:13:50:ff:fe:71:fc:8c</t>
  </si>
  <si>
    <t>00:13:50:ff:fe:71:fc:8d</t>
  </si>
  <si>
    <t>00:13:50:ff:fe:71:fc:93</t>
  </si>
  <si>
    <t>00:13:50:ff:fe:71:fc:94</t>
  </si>
  <si>
    <t>00:13:50:ff:fe:71:fc:9b</t>
  </si>
  <si>
    <t>00:13:50:ff:fe:71:fc:a2</t>
  </si>
  <si>
    <t>00:13:50:ff:fe:71:fc:ad</t>
  </si>
  <si>
    <t>00:13:50:ff:fe:71:fc:b8</t>
  </si>
  <si>
    <t>00:13:50:ff:fe:72:0e:5e</t>
  </si>
  <si>
    <t>00:13:50:ff:fe:72:28:76</t>
  </si>
  <si>
    <t>00:13:50:ff:fe:72:28:ee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</si>
  <si>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</si>
  <si>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</si>
  <si>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</si>
  <si>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</si>
  <si>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</si>
  <si>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</si>
  <si>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</si>
  <si>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</si>
  <si>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</si>
  <si>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</si>
  <si>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</si>
  <si>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</si>
  <si>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 of capturing data (Formula - DND)</t>
  </si>
  <si>
    <t>Date of capturing data All three stages post upgrade</t>
  </si>
  <si>
    <t>Date of capturing data (Stage 2a,2b,2c,2d, 2e and 2f post upgrade)</t>
  </si>
  <si>
    <t>Date of capturing data (Stage 2a,2b,2c and 2d post upgrade)</t>
  </si>
  <si>
    <t>Date of capturing data (Stage 2a and 2b post upgrade)</t>
  </si>
  <si>
    <t>Date of capturing data - Stage 2 (Pre Upgrade)</t>
  </si>
  <si>
    <t>Date of capturing data</t>
  </si>
  <si>
    <t>Day 11(Post Upgarde)</t>
  </si>
  <si>
    <t>Day 10(Post Upgarde)</t>
  </si>
  <si>
    <t>Day 9(Post Upgarde)</t>
  </si>
  <si>
    <t>Day 8(Post Upgarde)</t>
  </si>
  <si>
    <t>Day 7(Post Upgarde)</t>
  </si>
  <si>
    <t>Day 6(Post Upgarde)</t>
  </si>
  <si>
    <t>Day 5(Post Upgarde)</t>
  </si>
  <si>
    <t>Day 4(Post Upgarde)</t>
  </si>
  <si>
    <t>Day 3(Post Upgarde)</t>
  </si>
  <si>
    <t>Day 2 (Post Upgarde)</t>
  </si>
  <si>
    <t>Day 3 (Post upgrade)</t>
  </si>
  <si>
    <t>Day 2 (Before upgarde)</t>
  </si>
  <si>
    <t>Day 1 (Before Upgarde)</t>
  </si>
  <si>
    <t>Device_Util_ID</t>
  </si>
  <si>
    <t>Deployment Statge/Date</t>
  </si>
  <si>
    <t>City</t>
  </si>
  <si>
    <t>Region_Code</t>
  </si>
  <si>
    <t>NIC_MAC_Address</t>
  </si>
  <si>
    <t>NIC_IP</t>
  </si>
  <si>
    <t>NIC Version</t>
  </si>
  <si>
    <t>Success Rate</t>
  </si>
  <si>
    <t>Unread</t>
  </si>
  <si>
    <t>Duration</t>
  </si>
  <si>
    <t>CHECK</t>
  </si>
  <si>
    <t>AP2220950297</t>
  </si>
  <si>
    <t>BVT - 27/06/2024</t>
  </si>
  <si>
    <t>Hawthorn</t>
  </si>
  <si>
    <t>CitiPower East</t>
  </si>
  <si>
    <t>00:13:50:ff:fe:70:df:93</t>
  </si>
  <si>
    <t>fd89:1e09:aa00:108:213:50ff:fe70:df93</t>
  </si>
  <si>
    <t>4.8.6002</t>
  </si>
  <si>
    <t>AP4122950038</t>
  </si>
  <si>
    <t>Richmond</t>
  </si>
  <si>
    <t>00:13:50:ff:fe:71:e9:a1</t>
  </si>
  <si>
    <t>fd89:1e09:aa00:2ac:213:50ff:fe71:e9a1</t>
  </si>
  <si>
    <t>AP3322951315</t>
  </si>
  <si>
    <t>RICHMOND</t>
  </si>
  <si>
    <t>00:13:50:ff:fe:71:cf:d2</t>
  </si>
  <si>
    <t>fd89:1e09:aa00:27d:213:50ff:fe71:cfd2</t>
  </si>
  <si>
    <t>AP3920950953</t>
  </si>
  <si>
    <t>00:13:50:ff:fe:70:fd:e1</t>
  </si>
  <si>
    <t>fd89:1e09:aa00:133:213:50ff:fe70:fde1</t>
  </si>
  <si>
    <t>AP2322950383</t>
  </si>
  <si>
    <t>00:13:50:ff:fe:71:b4:e9</t>
  </si>
  <si>
    <t>fd89:1e09:aa00:217:213:50ff:fe71:b4e9</t>
  </si>
  <si>
    <t>AP3322951383</t>
  </si>
  <si>
    <t>00:13:50:ff:fe:71:cf:ff</t>
  </si>
  <si>
    <t>fd89:1e09:aa00:264:213:50ff:fe71:cfff</t>
  </si>
  <si>
    <t>AP2220950311</t>
  </si>
  <si>
    <t>00:13:50:ff:fe:70:df:a9</t>
  </si>
  <si>
    <t>fd89:1e09:aa00:10a:213:50ff:fe70:dfa9</t>
  </si>
  <si>
    <t>AP2123950455</t>
  </si>
  <si>
    <t>00:13:50:ff:fe:72:3c:b3</t>
  </si>
  <si>
    <t>fd89:1e09:aa00:646:213:50ff:fe72:3cb3</t>
  </si>
  <si>
    <t>5.4.6040</t>
  </si>
  <si>
    <t>AP4122950098</t>
  </si>
  <si>
    <t>00:13:50:ff:fe:71:e9:2e</t>
  </si>
  <si>
    <t>fd89:1e09:aa00:2f4:213:50ff:fe71:e92e</t>
  </si>
  <si>
    <t>AP1223950064</t>
  </si>
  <si>
    <t>00:13:50:ff:fe:72:31:44</t>
  </si>
  <si>
    <t>fd89:1e09:aa00:4b2:213:50ff:fe72:3144</t>
  </si>
  <si>
    <t>AP3322951343</t>
  </si>
  <si>
    <t>Stage 1 - 03/07/2024</t>
  </si>
  <si>
    <t>PARKVILLE</t>
  </si>
  <si>
    <t>CitiPower North</t>
  </si>
  <si>
    <t>00:13:50:ff:fe:71:d0:18</t>
  </si>
  <si>
    <t>fd89:1e09:aa00:253:213:50ff:fe71:d018</t>
  </si>
  <si>
    <t>AP3322951329</t>
  </si>
  <si>
    <t>Docklands</t>
  </si>
  <si>
    <t>00:13:50:ff:fe:71:cf:d7</t>
  </si>
  <si>
    <t>fd89:1e09:aa00:278:213:50ff:fe71:cfd7</t>
  </si>
  <si>
    <t>AP3621950932</t>
  </si>
  <si>
    <t>Balwyn</t>
  </si>
  <si>
    <t>00:13:50:ff:fe:71:60:a2</t>
  </si>
  <si>
    <t>fd89:1e09:aa00:158:213:50ff:fe71:60a2</t>
  </si>
  <si>
    <t>AP2422950080</t>
  </si>
  <si>
    <t>CAMBERWELL</t>
  </si>
  <si>
    <t>00:13:50:ff:fe:71:b4:f3</t>
  </si>
  <si>
    <t>fd89:1e09:aa00:20e:213:50ff:fe71:b4f3</t>
  </si>
  <si>
    <t>AP3920950920</t>
  </si>
  <si>
    <t>Jan Juc</t>
  </si>
  <si>
    <t>Geelong</t>
  </si>
  <si>
    <t>00:13:50:ff:fe:70:fd:d6</t>
  </si>
  <si>
    <t>fd89:1e09:aa00:13b:213:50ff:fe70:fdd6</t>
  </si>
  <si>
    <t>AP3920950942</t>
  </si>
  <si>
    <t>Werribee</t>
  </si>
  <si>
    <t>Ardeer</t>
  </si>
  <si>
    <t>00:13:50:ff:fe:71:01:e4</t>
  </si>
  <si>
    <t>fd89:1e09:aa00:119:213:50ff:fe71:1e4</t>
  </si>
  <si>
    <t>AP0222950006</t>
  </si>
  <si>
    <t>Parkville</t>
  </si>
  <si>
    <t>00:13:50:ff:fe:71:7a:a5</t>
  </si>
  <si>
    <t>fd89:1e09:aa00:1ac:213:50ff:fe71:7aa5</t>
  </si>
  <si>
    <t>AP3322951304</t>
  </si>
  <si>
    <t>South Yarra</t>
  </si>
  <si>
    <t>CitiPower South</t>
  </si>
  <si>
    <t>00:13:50:ff:fe:71:cf:f3</t>
  </si>
  <si>
    <t>fd89:1e09:aa00:269:213:50ff:fe71:cff3</t>
  </si>
  <si>
    <t>AP0222950023</t>
  </si>
  <si>
    <t>Southbank</t>
  </si>
  <si>
    <t>00:13:50:ff:fe:71:91:b4</t>
  </si>
  <si>
    <t>fd89:1e09:aa00:18a:213:50ff:fe71:91b4</t>
  </si>
  <si>
    <t>AP3322951360</t>
  </si>
  <si>
    <t>Princes Hill</t>
  </si>
  <si>
    <t>00:13:50:ff:fe:71:d0:03</t>
  </si>
  <si>
    <t>fd89:1e09:aa00:261:213:50ff:fe71:d003</t>
  </si>
  <si>
    <t>AP2422950060</t>
  </si>
  <si>
    <t>BALWYN</t>
  </si>
  <si>
    <t>00:13:50:ff:fe:71:b5:10</t>
  </si>
  <si>
    <t>fd89:1e09:aa00:1f3:213:50ff:fe71:b510</t>
  </si>
  <si>
    <t>AP5222950361</t>
  </si>
  <si>
    <t>00:13:50:ff:fe:72:0e:63</t>
  </si>
  <si>
    <t>fd89:1e09:aa00:317:213:50ff:fe72:e63</t>
  </si>
  <si>
    <t>AP3322951382</t>
  </si>
  <si>
    <t>Brunswick East</t>
  </si>
  <si>
    <t>00:13:50:ff:fe:71:d0:06</t>
  </si>
  <si>
    <t>fd89:1e09:aa00:25e:213:50ff:fe71:d006</t>
  </si>
  <si>
    <t>AP0222950020</t>
  </si>
  <si>
    <t>Camberwell</t>
  </si>
  <si>
    <t>00:13:50:ff:fe:71:91:a3</t>
  </si>
  <si>
    <t>fd89:1e09:aa00:19b:213:50ff:fe71:91a3</t>
  </si>
  <si>
    <t>AP3621950898</t>
  </si>
  <si>
    <t>Fitzroy</t>
  </si>
  <si>
    <t>00:13:50:ff:fe:71:60:62</t>
  </si>
  <si>
    <t>fd89:1e09:aa00:17b:213:50ff:fe71:6062</t>
  </si>
  <si>
    <t>AP3920950951</t>
  </si>
  <si>
    <t>Hoppers Crossing</t>
  </si>
  <si>
    <t>00:13:50:ff:fe:70:fd:e4</t>
  </si>
  <si>
    <t>fd89:1e09:aa00:130:213:50ff:fe70:fde4</t>
  </si>
  <si>
    <t>AP3322951404</t>
  </si>
  <si>
    <t>Port Melbourne</t>
  </si>
  <si>
    <t>00:13:50:ff:fe:71:d0:4c</t>
  </si>
  <si>
    <t>fd89:1e09:aa00:234:213:50ff:fe71:d04c</t>
  </si>
  <si>
    <t>AP0222950035</t>
  </si>
  <si>
    <t>LARA</t>
  </si>
  <si>
    <t>00:13:50:ff:fe:71:91:a9</t>
  </si>
  <si>
    <t>fd89:1e09:aa00:195:213:50ff:fe71:91a9</t>
  </si>
  <si>
    <t>AP2220950301</t>
  </si>
  <si>
    <t>WEST MELBOURNE</t>
  </si>
  <si>
    <t>00:13:50:ff:fe:70:df:9d</t>
  </si>
  <si>
    <t>fd89:1e09:aa00:10d:213:50ff:fe70:df9d</t>
  </si>
  <si>
    <t>AP3322951338</t>
  </si>
  <si>
    <t>00:13:50:ff:fe:71:d0:51</t>
  </si>
  <si>
    <t>fd89:1e09:aa00:230:213:50ff:fe71:d051</t>
  </si>
  <si>
    <t>AP1223950300</t>
  </si>
  <si>
    <t>CARLTON</t>
  </si>
  <si>
    <t>00:13:50:ff:fe:72:29:60</t>
  </si>
  <si>
    <t>fd89:1e09:aa00:554:213:50ff:fe72:2960</t>
  </si>
  <si>
    <t>AP3920950917</t>
  </si>
  <si>
    <t>00:13:50:ff:fe:70:fd:d2</t>
  </si>
  <si>
    <t>fd89:1e09:aa00:13f:213:50ff:fe70:fdd2</t>
  </si>
  <si>
    <t>AP3920950939</t>
  </si>
  <si>
    <t>Werribee South</t>
  </si>
  <si>
    <t>00:13:50:ff:fe:71:01:e5</t>
  </si>
  <si>
    <t>fd89:1e09:aa00:118:213:50ff:fe71:1e5</t>
  </si>
  <si>
    <t>AP3920950906</t>
  </si>
  <si>
    <t>SWAN BAY</t>
  </si>
  <si>
    <t>00:13:50:ff:fe:70:fd:fe</t>
  </si>
  <si>
    <t>fd89:1e09:aa00:126:213:50ff:fe70:fdfe</t>
  </si>
  <si>
    <t>AP3621950913</t>
  </si>
  <si>
    <t>Sunshine West</t>
  </si>
  <si>
    <t>00:13:50:ff:fe:71:60:8b</t>
  </si>
  <si>
    <t>fd89:1e09:aa00:165:213:50ff:fe71:608b</t>
  </si>
  <si>
    <t>AP0222950037</t>
  </si>
  <si>
    <t>00:13:50:ff:fe:71:91:ba</t>
  </si>
  <si>
    <t>fd89:1e09:aa00:184:213:50ff:fe71:91ba</t>
  </si>
  <si>
    <t>AP3920950923</t>
  </si>
  <si>
    <t>Plumpton</t>
  </si>
  <si>
    <t>00:13:50:ff:fe:70:fd:bf</t>
  </si>
  <si>
    <t>fd89:1e09:aa00:14a:213:50ff:fe70:fdbf</t>
  </si>
  <si>
    <t>AP3920950938</t>
  </si>
  <si>
    <t>00:13:50:ff:fe:71:01:f0</t>
  </si>
  <si>
    <t>fd89:1e09:aa00:115:213:50ff:fe71:1f0</t>
  </si>
  <si>
    <t>AP3621950920</t>
  </si>
  <si>
    <t>Bell Post Hill</t>
  </si>
  <si>
    <t>00:13:50:ff:fe:71:60:86</t>
  </si>
  <si>
    <t>fd89:1e09:aa00:167:213:50ff:fe71:6086</t>
  </si>
  <si>
    <t>AP3920950926</t>
  </si>
  <si>
    <t>St. Kilda</t>
  </si>
  <si>
    <t>00:13:50:ff:fe:70:fd:e8</t>
  </si>
  <si>
    <t>fd89:1e09:aa00:12d:213:50ff:fe70:fde8</t>
  </si>
  <si>
    <t>AP0222950048</t>
  </si>
  <si>
    <t>00:13:50:ff:fe:71:7a:ad</t>
  </si>
  <si>
    <t>fd89:1e09:aa00:1a7:213:50ff:fe71:7aad</t>
  </si>
  <si>
    <t>AP3920950905</t>
  </si>
  <si>
    <t>Corio</t>
  </si>
  <si>
    <t>00:13:50:ff:fe:70:fd:c2</t>
  </si>
  <si>
    <t>fd89:1e09:aa00:147:213:50ff:fe70:fdc2</t>
  </si>
  <si>
    <t>AP3621950949</t>
  </si>
  <si>
    <t>Tarneit</t>
  </si>
  <si>
    <t>00:13:50:ff:fe:71:60:80</t>
  </si>
  <si>
    <t>fd89:1e09:aa00:16c:213:50ff:fe71:6080</t>
  </si>
  <si>
    <t>AP4122950074</t>
  </si>
  <si>
    <t>00:13:50:ff:fe:71:e9:82</t>
  </si>
  <si>
    <t>fd89:1e09:aa00:2c0:213:50ff:fe71:e982</t>
  </si>
  <si>
    <t>AP3920950952</t>
  </si>
  <si>
    <t>Melton South</t>
  </si>
  <si>
    <t>00:13:50:ff:fe:70:fd:e0</t>
  </si>
  <si>
    <t>fd89:1e09:aa00:134:213:50ff:fe70:fde0</t>
  </si>
  <si>
    <t>AP3322951344</t>
  </si>
  <si>
    <t>ALBERT PARK</t>
  </si>
  <si>
    <t>00:13:50:ff:fe:71:d0:48</t>
  </si>
  <si>
    <t>fd89:1e09:aa00:237:213:50ff:fe71:d048</t>
  </si>
  <si>
    <t>AP3920950922</t>
  </si>
  <si>
    <t>Bell Park</t>
  </si>
  <si>
    <t>00:13:50:ff:fe:70:fd:be</t>
  </si>
  <si>
    <t>fd89:1e09:aa00:14b:213:50ff:fe70:fdbe</t>
  </si>
  <si>
    <t>AP3920950925</t>
  </si>
  <si>
    <t>Leopold</t>
  </si>
  <si>
    <t>00:13:50:ff:fe:70:fd:cb</t>
  </si>
  <si>
    <t>fd89:1e09:aa00:143:213:50ff:fe70:fdcb</t>
  </si>
  <si>
    <t>AP2422950130</t>
  </si>
  <si>
    <t>Toorak</t>
  </si>
  <si>
    <t>00:13:50:ff:fe:71:ba:47</t>
  </si>
  <si>
    <t>fd89:1e09:aa00:1c8:213:50ff:fe71:ba47</t>
  </si>
  <si>
    <t>AP1223950235</t>
  </si>
  <si>
    <t>BALWYN NORTH</t>
  </si>
  <si>
    <t>00:13:50:ff:fe:72:28:d9</t>
  </si>
  <si>
    <t>fd89:1e09:aa00:59e:213:50ff:fe72:28d9</t>
  </si>
  <si>
    <t>AP4122950087</t>
  </si>
  <si>
    <t>Caulfield North</t>
  </si>
  <si>
    <t>00:13:50:ff:fe:71:e9:39</t>
  </si>
  <si>
    <t>fd89:1e09:aa00:2f1:213:50ff:fe71:e939</t>
  </si>
  <si>
    <t>AP4122950039</t>
  </si>
  <si>
    <t>00:13:50:ff:fe:71:e9:c0</t>
  </si>
  <si>
    <t>fd89:1e09:aa00:294:213:50ff:fe71:e9c0</t>
  </si>
  <si>
    <t>AP0222950044</t>
  </si>
  <si>
    <t>Highton</t>
  </si>
  <si>
    <t>00:13:50:ff:fe:71:91:ab</t>
  </si>
  <si>
    <t>fd89:1e09:aa00:193:213:50ff:fe71:91ab</t>
  </si>
  <si>
    <t>AP3920950928</t>
  </si>
  <si>
    <t>St Albans Park</t>
  </si>
  <si>
    <t>00:13:50:ff:fe:70:fd:cf</t>
  </si>
  <si>
    <t>fd89:1e09:aa00:140:213:50ff:fe70:fdcf</t>
  </si>
  <si>
    <t>AP4122950114</t>
  </si>
  <si>
    <t>00:13:50:ff:fe:71:e9:9b</t>
  </si>
  <si>
    <t>fd89:1e09:aa00:2b0:213:50ff:fe71:e99b</t>
  </si>
  <si>
    <t>AP0222950029</t>
  </si>
  <si>
    <t>00:13:50:ff:fe:71:91:b7</t>
  </si>
  <si>
    <t>fd89:1e09:aa00:187:213:50ff:fe71:91b7</t>
  </si>
  <si>
    <t>AP3920950904</t>
  </si>
  <si>
    <t>Newtown</t>
  </si>
  <si>
    <t>00:13:50:ff:fe:70:fd:d4</t>
  </si>
  <si>
    <t>fd89:1e09:aa00:13d:213:50ff:fe70:fdd4</t>
  </si>
  <si>
    <t>AP2422950030</t>
  </si>
  <si>
    <t>00:13:50:ff:fe:71:b5:24</t>
  </si>
  <si>
    <t>fd89:1e09:aa00:1df:213:50ff:fe71:b524</t>
  </si>
  <si>
    <t>AP3920950913</t>
  </si>
  <si>
    <t>Wyndham Vale</t>
  </si>
  <si>
    <t>00:13:50:ff:fe:70:fd:f2</t>
  </si>
  <si>
    <t>fd89:1e09:aa00:12a:213:50ff:fe70:fdf2</t>
  </si>
  <si>
    <t>AP3920950940</t>
  </si>
  <si>
    <t>Whittington</t>
  </si>
  <si>
    <t>00:13:50:ff:fe:70:fe:0b</t>
  </si>
  <si>
    <t>fd89:1e09:aa00:121:213:50ff:fe70:fe0b</t>
  </si>
  <si>
    <t>AP3920950948</t>
  </si>
  <si>
    <t>00:13:50:ff:fe:70:fd:cd</t>
  </si>
  <si>
    <t>fd89:1e09:aa00:141:213:50ff:fe70:fdcd</t>
  </si>
  <si>
    <t>AP3920950933</t>
  </si>
  <si>
    <t>00:13:50:ff:fe:70:fd:d8</t>
  </si>
  <si>
    <t>fd89:1e09:aa00:139:213:50ff:fe70:fdd8</t>
  </si>
  <si>
    <t>AP3621950904</t>
  </si>
  <si>
    <t>Kings Park</t>
  </si>
  <si>
    <t>00:13:50:ff:fe:71:60:75</t>
  </si>
  <si>
    <t>fd89:1e09:aa00:172:213:50ff:fe71:6075</t>
  </si>
  <si>
    <t>AP3920950914</t>
  </si>
  <si>
    <t>00:13:50:ff:fe:70:fd:c5</t>
  </si>
  <si>
    <t>fd89:1e09:aa00:146:213:50ff:fe70:fdc5</t>
  </si>
  <si>
    <t>AP4219950924</t>
  </si>
  <si>
    <t>Truganina</t>
  </si>
  <si>
    <t>00:13:50:ff:fe:70:8e:e4</t>
  </si>
  <si>
    <t>fd89:1e09:aa00:ff:213:50ff:fe70:8ee4</t>
  </si>
  <si>
    <t>AP0222950050</t>
  </si>
  <si>
    <t>St Kilda</t>
  </si>
  <si>
    <t>00:13:50:ff:fe:71:7a:a1</t>
  </si>
  <si>
    <t>fd89:1e09:aa00:1ad:213:50ff:fe71:7aa1</t>
  </si>
  <si>
    <t>AP2422950070</t>
  </si>
  <si>
    <t>00:13:50:ff:fe:71:b5:03</t>
  </si>
  <si>
    <t>fd89:1e09:aa00:1fe:213:50ff:fe71:b503</t>
  </si>
  <si>
    <t>AP0222950012</t>
  </si>
  <si>
    <t>00:13:50:ff:fe:71:86:99</t>
  </si>
  <si>
    <t>fd89:1e09:aa00:1a2:213:50ff:fe71:8699</t>
  </si>
  <si>
    <t>AP2422950135</t>
  </si>
  <si>
    <t>00:13:50:ff:fe:71:ba:52</t>
  </si>
  <si>
    <t>fd89:1e09:aa00:1c0:213:50ff:fe71:ba52</t>
  </si>
  <si>
    <t>AP3619950260</t>
  </si>
  <si>
    <t>00:13:50:ff:fe:70:83:34</t>
  </si>
  <si>
    <t>fd89:1e09:aa00:f:213:50ff:fe70:8334</t>
  </si>
  <si>
    <t>AP3621950908</t>
  </si>
  <si>
    <t>Carlton North</t>
  </si>
  <si>
    <t>00:13:50:ff:fe:71:60:70</t>
  </si>
  <si>
    <t>fd89:1e09:aa00:176:213:50ff:fe71:6070</t>
  </si>
  <si>
    <t>AP3322951303</t>
  </si>
  <si>
    <t>00:13:50:ff:fe:71:d0:2b</t>
  </si>
  <si>
    <t>fd89:1e09:aa00:24d:213:50ff:fe71:d02b</t>
  </si>
  <si>
    <t>AP2422950059</t>
  </si>
  <si>
    <t>00:13:50:ff:fe:71:b4:f4</t>
  </si>
  <si>
    <t>fd89:1e09:aa00:20d:213:50ff:fe71:b4f4</t>
  </si>
  <si>
    <t>AP3920950932</t>
  </si>
  <si>
    <t>00:13:50:ff:fe:70:fe:14</t>
  </si>
  <si>
    <t>fd89:1e09:aa00:11c:213:50ff:fe70:fe14</t>
  </si>
  <si>
    <t>AP4122950131</t>
  </si>
  <si>
    <t>HAWTHORN</t>
  </si>
  <si>
    <t>00:13:50:ff:fe:71:e9:ca</t>
  </si>
  <si>
    <t>fd89:1e09:aa00:28d:213:50ff:fe71:e9ca</t>
  </si>
  <si>
    <t>AP0222950017</t>
  </si>
  <si>
    <t>Thornbury</t>
  </si>
  <si>
    <t>00:13:50:ff:fe:71:91:bf</t>
  </si>
  <si>
    <t>fd89:1e09:aa00:17f:213:50ff:fe71:91bf</t>
  </si>
  <si>
    <t>AP0222950040</t>
  </si>
  <si>
    <t>Carlton</t>
  </si>
  <si>
    <t>00:13:50:ff:fe:71:7a:96</t>
  </si>
  <si>
    <t>fd89:1e09:aa00:1b0:213:50ff:fe71:7a96</t>
  </si>
  <si>
    <t>AP4122950055</t>
  </si>
  <si>
    <t>EAST MELBOURNE</t>
  </si>
  <si>
    <t>00:13:50:ff:fe:71:e9:83</t>
  </si>
  <si>
    <t>fd89:1e09:aa00:2bf:213:50ff:fe71:e983</t>
  </si>
  <si>
    <t>AP3920950912</t>
  </si>
  <si>
    <t>Plumpton Taylors Hill</t>
  </si>
  <si>
    <t>00:13:50:ff:fe:70:fd:c0</t>
  </si>
  <si>
    <t>fd89:1e09:aa00:149:213:50ff:fe70:fdc0</t>
  </si>
  <si>
    <t>AP4122950069</t>
  </si>
  <si>
    <t>South Melbourne</t>
  </si>
  <si>
    <t>00:13:50:ff:fe:71:e9:bf</t>
  </si>
  <si>
    <t>fd89:1e09:aa00:295:213:50ff:fe71:e9bf</t>
  </si>
  <si>
    <t>AP2422950057</t>
  </si>
  <si>
    <t>CANTERBURY</t>
  </si>
  <si>
    <t>00:13:50:ff:fe:71:b5:1a</t>
  </si>
  <si>
    <t>fd89:1e09:aa00:1e9:213:50ff:fe71:b51a</t>
  </si>
  <si>
    <t>AP2422950026</t>
  </si>
  <si>
    <t>MELBOURNE</t>
  </si>
  <si>
    <t>00:13:50:ff:fe:71:b5:09</t>
  </si>
  <si>
    <t>fd89:1e09:aa00:1fa:213:50ff:fe71:b509</t>
  </si>
  <si>
    <t>AP3520950404</t>
  </si>
  <si>
    <t>HERNE HILL</t>
  </si>
  <si>
    <t>00:13:50:ff:fe:70:fd:dd</t>
  </si>
  <si>
    <t>fd89:1e09:aa00:112:213:50ff:fe70:fddd</t>
  </si>
  <si>
    <t>AP3920950949</t>
  </si>
  <si>
    <t>00:13:50:ff:fe:70:fd:c1</t>
  </si>
  <si>
    <t>fd89:1e09:aa00:148:213:50ff:fe70:fdc1</t>
  </si>
  <si>
    <t>AP2123950428</t>
  </si>
  <si>
    <t>00:13:50:ff:fe:72:3c:ed</t>
  </si>
  <si>
    <t>fd89:1e09:aa00:618:213:50ff:fe72:3ced</t>
  </si>
  <si>
    <t>AP4122950124</t>
  </si>
  <si>
    <t>NORTH MELBOURNE</t>
  </si>
  <si>
    <t>00:13:50:ff:fe:71:e9:75</t>
  </si>
  <si>
    <t>fd89:1e09:aa00:2cd:213:50ff:fe71:e975</t>
  </si>
  <si>
    <t>AP3920950941</t>
  </si>
  <si>
    <t>00:13:50:ff:fe:71:01:f6</t>
  </si>
  <si>
    <t>fd89:1e09:aa00:114:213:50ff:fe71:1f6</t>
  </si>
  <si>
    <t>AP3621950944</t>
  </si>
  <si>
    <t>Windsor</t>
  </si>
  <si>
    <t>00:13:50:ff:fe:71:60:94</t>
  </si>
  <si>
    <t>fd89:1e09:aa00:161:213:50ff:fe71:6094</t>
  </si>
  <si>
    <t>AP0222950001</t>
  </si>
  <si>
    <t>00:13:50:ff:fe:71:91:b8</t>
  </si>
  <si>
    <t>fd89:1e09:aa00:186:213:50ff:fe71:91b8</t>
  </si>
  <si>
    <t>AP3621950924</t>
  </si>
  <si>
    <t>Sunshine</t>
  </si>
  <si>
    <t>00:13:50:ff:fe:71:60:88</t>
  </si>
  <si>
    <t>fd89:1e09:aa00:166:213:50ff:fe71:6088</t>
  </si>
  <si>
    <t>AP4219950921</t>
  </si>
  <si>
    <t>00:13:50:ff:fe:70:8e:df</t>
  </si>
  <si>
    <t>fd89:1e09:aa00:101:213:50ff:fe70:8edf</t>
  </si>
  <si>
    <t>AP3920950921</t>
  </si>
  <si>
    <t>00:13:50:ff:fe:70:fd:d9</t>
  </si>
  <si>
    <t>fd89:1e09:aa00:138:213:50ff:fe70:fdd9</t>
  </si>
  <si>
    <t>AP0222950049</t>
  </si>
  <si>
    <t>00:13:50:ff:fe:71:7a:ae</t>
  </si>
  <si>
    <t>fd89:1e09:aa00:1a6:213:50ff:fe71:7aae</t>
  </si>
  <si>
    <t>AP0222950010</t>
  </si>
  <si>
    <t>00:13:50:ff:fe:71:7a:b3</t>
  </si>
  <si>
    <t>fd89:1e09:aa00:1a3:213:50ff:fe71:7ab3</t>
  </si>
  <si>
    <t>AP3920950945</t>
  </si>
  <si>
    <t>00:13:50:ff:fe:70:fd:f8</t>
  </si>
  <si>
    <t>fd89:1e09:aa00:129:213:50ff:fe70:fdf8</t>
  </si>
  <si>
    <t>AP3920950954</t>
  </si>
  <si>
    <t>00:13:50:ff:fe:70:fe:0c</t>
  </si>
  <si>
    <t>fd89:1e09:aa00:120:213:50ff:fe70:fe0c</t>
  </si>
  <si>
    <t>AP3322951358</t>
  </si>
  <si>
    <t>00:13:50:ff:fe:71:d0:41</t>
  </si>
  <si>
    <t>fd89:1e09:aa00:23a:213:50ff:fe71:d041</t>
  </si>
  <si>
    <t>AP1223950231</t>
  </si>
  <si>
    <t>COLLINGWOOD</t>
  </si>
  <si>
    <t>00:13:50:ff:fe:72:2a:15</t>
  </si>
  <si>
    <t>fd89:1e09:aa00:4c4:213:50ff:fe72:2a15</t>
  </si>
  <si>
    <t>AP3322951367</t>
  </si>
  <si>
    <t>00:13:50:ff:fe:71:d0:49</t>
  </si>
  <si>
    <t>fd89:1e09:aa00:236:213:50ff:fe71:d049</t>
  </si>
  <si>
    <t>AP4122950125</t>
  </si>
  <si>
    <t>CLIFTON HILL</t>
  </si>
  <si>
    <t>00:13:50:ff:fe:71:e9:40</t>
  </si>
  <si>
    <t>fd89:1e09:aa00:2ee:213:50ff:fe71:e940</t>
  </si>
  <si>
    <t>AP4219950925</t>
  </si>
  <si>
    <t>Bacchus Marsh</t>
  </si>
  <si>
    <t>00:13:50:ff:fe:70:83:13</t>
  </si>
  <si>
    <t>fd89:1e09:aa00:fc:213:50ff:fe70:8313</t>
  </si>
  <si>
    <t>AP3920950903</t>
  </si>
  <si>
    <t>00:13:50:ff:fe:70:fd:db</t>
  </si>
  <si>
    <t>fd89:1e09:aa00:137:213:50ff:fe70:fddb</t>
  </si>
  <si>
    <t>AP3621950903</t>
  </si>
  <si>
    <t>Grovedale</t>
  </si>
  <si>
    <t>00:13:50:ff:fe:71:60:61</t>
  </si>
  <si>
    <t>fd89:1e09:aa00:17c:213:50ff:fe71:6061</t>
  </si>
  <si>
    <t>AP2123950469</t>
  </si>
  <si>
    <t>ABBOTSFORD</t>
  </si>
  <si>
    <t>00:13:50:ff:fe:72:3c:ca</t>
  </si>
  <si>
    <t>fd89:1e09:aa00:638:213:50ff:fe72:3cca</t>
  </si>
  <si>
    <t>AP0222950027</t>
  </si>
  <si>
    <t>00:13:50:ff:fe:71:91:aa</t>
  </si>
  <si>
    <t>fd89:1e09:aa00:194:213:50ff:fe71:91aa</t>
  </si>
  <si>
    <t>AP0222950043</t>
  </si>
  <si>
    <t>Weir Views</t>
  </si>
  <si>
    <t>00:13:50:ff:fe:71:7a:af</t>
  </si>
  <si>
    <t>fd89:1e09:aa00:1a5:213:50ff:fe71:7aaf</t>
  </si>
  <si>
    <t>AP4122950088</t>
  </si>
  <si>
    <t>00:13:50:ff:fe:71:e9:7f</t>
  </si>
  <si>
    <t>fd89:1e09:aa00:2c3:213:50ff:fe71:e97f</t>
  </si>
  <si>
    <t>AP3322951397</t>
  </si>
  <si>
    <t>Brunswick West</t>
  </si>
  <si>
    <t>00:13:50:ff:fe:71:d0:3e</t>
  </si>
  <si>
    <t>fd89:1e09:aa00:23d:213:50ff:fe71:d03e</t>
  </si>
  <si>
    <t>AP0222950014</t>
  </si>
  <si>
    <t>00:13:50:ff:fe:71:8e:ef</t>
  </si>
  <si>
    <t>fd89:1e09:aa00:1a0:213:50ff:fe71:8eef</t>
  </si>
  <si>
    <t>AP3322951347</t>
  </si>
  <si>
    <t>Melbourne</t>
  </si>
  <si>
    <t>00:13:50:ff:fe:71:ba:77</t>
  </si>
  <si>
    <t>fd89:1e09:aa00:28b:213:50ff:fe71:ba77</t>
  </si>
  <si>
    <t>AP5222950234</t>
  </si>
  <si>
    <t>Stage 2a - 2024/11/13</t>
  </si>
  <si>
    <t>Zumsteins</t>
  </si>
  <si>
    <t>Horsham</t>
  </si>
  <si>
    <t>fd89:1e09:aa00:395:213:50ff:fe71:fcad</t>
  </si>
  <si>
    <t>AP5222950242</t>
  </si>
  <si>
    <t>LAKE WONGAN</t>
  </si>
  <si>
    <t>Ararat</t>
  </si>
  <si>
    <t>fd89:1e09:aa00:3ac:213:50ff:fe71:fc8c</t>
  </si>
  <si>
    <t>AP2422950137</t>
  </si>
  <si>
    <t>KULWIN</t>
  </si>
  <si>
    <t>Mildura</t>
  </si>
  <si>
    <t>fd89:1e09:aa00:1c3:213:50ff:fe71:ba4f</t>
  </si>
  <si>
    <t>AP5222950279</t>
  </si>
  <si>
    <t>Stage 2b - 2024/11/13</t>
  </si>
  <si>
    <t>Murra Warra</t>
  </si>
  <si>
    <t>fd89:1e09:aa00:39c:213:50ff:fe71:fca2</t>
  </si>
  <si>
    <t>AP5222950253</t>
  </si>
  <si>
    <t>TANYBRYN</t>
  </si>
  <si>
    <t>Colac</t>
  </si>
  <si>
    <t>fd89:1e09:aa00:38e:213:50ff:fe71:fcb8</t>
  </si>
  <si>
    <t>AP1123950906</t>
  </si>
  <si>
    <t>BARRAMUNGA</t>
  </si>
  <si>
    <t>fd89:1e09:aa00:5c8:213:50ff:fe72:2876</t>
  </si>
  <si>
    <t>AP5222950132</t>
  </si>
  <si>
    <t>MAIDEN GULLY</t>
  </si>
  <si>
    <t>Bendigo</t>
  </si>
  <si>
    <t>fd89:1e09:aa00:436:213:50ff:fe71:fbcc</t>
  </si>
  <si>
    <t>AP5222950230</t>
  </si>
  <si>
    <t>Dadswells Bridge</t>
  </si>
  <si>
    <t>fd89:1e09:aa00:3a5:213:50ff:fe71:fc93</t>
  </si>
  <si>
    <t>AP4122950100</t>
  </si>
  <si>
    <t>WELLSFORD</t>
  </si>
  <si>
    <t>fd89:1e09:aa00:2c6:213:50ff:fe71:e97c</t>
  </si>
  <si>
    <t>AP3920950924</t>
  </si>
  <si>
    <t>Glenisla</t>
  </si>
  <si>
    <t>fd89:1e09:aa00:13e:213:50ff:fe70:fdd3</t>
  </si>
  <si>
    <t>AP5222950268</t>
  </si>
  <si>
    <t>Pomonal</t>
  </si>
  <si>
    <t>fd89:1e09:aa00:400:213:50ff:fe71:fc1c</t>
  </si>
  <si>
    <t>AP5222950237</t>
  </si>
  <si>
    <t>Lubeck</t>
  </si>
  <si>
    <t>fd89:1e09:aa00:3f6:213:50ff:fe71:fc27</t>
  </si>
  <si>
    <t>AP2422950035</t>
  </si>
  <si>
    <t>WARMUR</t>
  </si>
  <si>
    <t>Charlton</t>
  </si>
  <si>
    <t>fd89:1e09:aa00:1f6:213:50ff:fe71:b50d</t>
  </si>
  <si>
    <t>AP1123950889</t>
  </si>
  <si>
    <t>IRREWILLIPE</t>
  </si>
  <si>
    <t>fd89:1e09:aa00:590:213:50ff:fe72:28ee</t>
  </si>
  <si>
    <t>AP3920950958</t>
  </si>
  <si>
    <t>BUNGULUKE</t>
  </si>
  <si>
    <t>fd89:1e09:aa00:14c:213:50ff:fe70:f90f</t>
  </si>
  <si>
    <t>AP3322951389</t>
  </si>
  <si>
    <t>LAKE POWELL</t>
  </si>
  <si>
    <t>fd89:1e09:aa00:239:213:50ff:fe71:d042</t>
  </si>
  <si>
    <t>AP3621950915</t>
  </si>
  <si>
    <t>MINMINDIE</t>
  </si>
  <si>
    <t>fd89:1e09:aa00:16f:213:50ff:fe71:607b</t>
  </si>
  <si>
    <t>AP3322951393</t>
  </si>
  <si>
    <t>LIPAROO</t>
  </si>
  <si>
    <t>fd89:1e09:aa00:265:213:50ff:fe71:cffe</t>
  </si>
  <si>
    <t>AP4122950143</t>
  </si>
  <si>
    <t>Nhill</t>
  </si>
  <si>
    <t>fd89:1e09:aa00:29b:213:50ff:fe71:e9b8</t>
  </si>
  <si>
    <t>AP4122950050</t>
  </si>
  <si>
    <t>MOORMBOOL</t>
  </si>
  <si>
    <t>fd89:1e09:aa00:2b1:213:50ff:fe71:e99a</t>
  </si>
  <si>
    <t>AP2422950024</t>
  </si>
  <si>
    <t>Kanagulk</t>
  </si>
  <si>
    <t>fd89:1e09:aa00:1de:213:50ff:fe71:b525</t>
  </si>
  <si>
    <t>AP3621950921</t>
  </si>
  <si>
    <t>Willaura</t>
  </si>
  <si>
    <t>fd89:1e09:aa00:156:213:50ff:fe71:60ab</t>
  </si>
  <si>
    <t>AP2422950033</t>
  </si>
  <si>
    <t>Dookie College</t>
  </si>
  <si>
    <t>Shepparton</t>
  </si>
  <si>
    <t>fd89:1e09:aa00:1d3:213:50ff:fe71:b530</t>
  </si>
  <si>
    <t>AP5222950208</t>
  </si>
  <si>
    <t>DURHAM OX</t>
  </si>
  <si>
    <t>Cohuna</t>
  </si>
  <si>
    <t>fd89:1e09:aa00:39f:213:50ff:fe71:fc9b</t>
  </si>
  <si>
    <t>AP3322951371</t>
  </si>
  <si>
    <t>EASTVILLE</t>
  </si>
  <si>
    <t>Maryborough</t>
  </si>
  <si>
    <t>fd89:1e09:aa00:271:213:50ff:fe71:cfea</t>
  </si>
  <si>
    <t>AP5222950257</t>
  </si>
  <si>
    <t>Wartook</t>
  </si>
  <si>
    <t>fd89:1e09:aa00:3b5:213:50ff:fe71:fc81</t>
  </si>
  <si>
    <t>AP4122950049</t>
  </si>
  <si>
    <t>BUCKRABANYULE</t>
  </si>
  <si>
    <t>fd89:1e09:aa00:2a6:213:50ff:fe71:e9ab</t>
  </si>
  <si>
    <t>AP5222950431</t>
  </si>
  <si>
    <t>Bamawm</t>
  </si>
  <si>
    <t>Echuca</t>
  </si>
  <si>
    <t>fd89:1e09:aa00:31c:213:50ff:fe72:e5e</t>
  </si>
  <si>
    <t>AP4122950044</t>
  </si>
  <si>
    <t>Glenlee</t>
  </si>
  <si>
    <t>fd89:1e09:aa00:2bd:213:50ff:fe71:e987</t>
  </si>
  <si>
    <t>AP3322951406</t>
  </si>
  <si>
    <t>WANDOWN</t>
  </si>
  <si>
    <t>fd89:1e09:aa00:21f:213:50ff:fe71:d087</t>
  </si>
  <si>
    <t>AP3322951408</t>
  </si>
  <si>
    <t>McKenzie Creek</t>
  </si>
  <si>
    <t>fd89:1e09:aa00:258:213:50ff:fe71:d010</t>
  </si>
  <si>
    <t>AP2422950144</t>
  </si>
  <si>
    <t>ROCKLANDS</t>
  </si>
  <si>
    <t>fd89:1e09:aa00:1bc:213:50ff:fe71:ba58</t>
  </si>
  <si>
    <t>AP5222950200</t>
  </si>
  <si>
    <t>PYRAMID HILL</t>
  </si>
  <si>
    <t>fd89:1e09:aa00:410:213:50ff:fe71:fc00</t>
  </si>
  <si>
    <t>AP3322951308</t>
  </si>
  <si>
    <t>KIMBOLTON</t>
  </si>
  <si>
    <t>fd89:1e09:aa00:240:213:50ff:fe71:d03a</t>
  </si>
  <si>
    <t>AP5222950251</t>
  </si>
  <si>
    <t>Noradjuha</t>
  </si>
  <si>
    <t>fd89:1e09:aa00:3a4:213:50ff:fe71:fc94</t>
  </si>
  <si>
    <t>AP5222950288</t>
  </si>
  <si>
    <t>Kenley</t>
  </si>
  <si>
    <t>fd89:1e09:aa00:3f4:213:50ff:fe71:fc29</t>
  </si>
  <si>
    <t>AP3322951374</t>
  </si>
  <si>
    <t>Antwerp</t>
  </si>
  <si>
    <t>fd89:1e09:aa00:250:213:50ff:fe71:d01d</t>
  </si>
  <si>
    <t>AP3621950923</t>
  </si>
  <si>
    <t>Hopetoun</t>
  </si>
  <si>
    <t>fd89:1e09:aa00:151:213:50ff:fe71:60bd</t>
  </si>
  <si>
    <t>AP5222950214</t>
  </si>
  <si>
    <t>GERAHMIN</t>
  </si>
  <si>
    <t>fd89:1e09:aa00:3c4:213:50ff:fe71:fc68</t>
  </si>
  <si>
    <t>AP2422950074</t>
  </si>
  <si>
    <t>AMPHITHEATRE</t>
  </si>
  <si>
    <t>fd89:1e09:aa00:211:213:50ff:fe71:b4f0</t>
  </si>
  <si>
    <t>AP5222950285</t>
  </si>
  <si>
    <t>Kewell</t>
  </si>
  <si>
    <t>fd89:1e09:aa00:3b2:213:50ff:fe71:fc85</t>
  </si>
  <si>
    <t>AP5222950267</t>
  </si>
  <si>
    <t>MERINGUR</t>
  </si>
  <si>
    <t>fd89:1e09:aa00:3b1:213:50ff:fe71:fc86</t>
  </si>
  <si>
    <t>AP3621950937</t>
  </si>
  <si>
    <t>JEPARIT</t>
  </si>
  <si>
    <t>fd89:1e09:aa00:178:213:50ff:fe71:606d</t>
  </si>
  <si>
    <t>AP2422950066</t>
  </si>
  <si>
    <t>FENTONS CREEK</t>
  </si>
  <si>
    <t>fd89:1e09:aa00:20a:213:50ff:fe71:b4f7</t>
  </si>
  <si>
    <t>AP2322950376</t>
  </si>
  <si>
    <t>Nerrin Nerrin</t>
  </si>
  <si>
    <t>fd89:1e09:aa00:215:213:50ff:fe71:b4eb</t>
  </si>
  <si>
    <t>AP3322951353</t>
  </si>
  <si>
    <t>Mockinya</t>
  </si>
  <si>
    <t>fd89:1e09:aa00:223:213:50ff:fe71:d07e</t>
  </si>
  <si>
    <t>AP5222950289</t>
  </si>
  <si>
    <t>Lawler</t>
  </si>
  <si>
    <t>fd89:1e09:aa00:3cf:213:50ff:fe71:fc52</t>
  </si>
  <si>
    <t>AP5222950164</t>
  </si>
  <si>
    <t>GRENVILLE</t>
  </si>
  <si>
    <t>Ballarat</t>
  </si>
  <si>
    <t>fd89:1e09:aa00:3e3:213:50ff:fe71:fc3c</t>
  </si>
  <si>
    <t>AP5222950252</t>
  </si>
  <si>
    <t>CARRON</t>
  </si>
  <si>
    <t>fd89:1e09:aa00:3ab:213:50ff:fe71:fc8d</t>
  </si>
  <si>
    <t>AP5222950219</t>
  </si>
  <si>
    <t>STONELEIGH</t>
  </si>
  <si>
    <t>fd89:1e09:aa00:3ff:213:50ff:fe71:fc1d</t>
  </si>
  <si>
    <t>AP5222950449</t>
  </si>
  <si>
    <t>AVONMORE</t>
  </si>
  <si>
    <t>00:13:50:ff:fe:72:0f:44</t>
  </si>
  <si>
    <t>fd89:1e09:aa00:305:213:50ff:fe72:f44</t>
  </si>
  <si>
    <t>AP1123950894</t>
  </si>
  <si>
    <t>CARLISLE RIVER</t>
  </si>
  <si>
    <t>00:13:50:ff:fe:72:28:79</t>
  </si>
  <si>
    <t>fd89:1e09:aa00:5c5:213:50ff:fe72:2879</t>
  </si>
  <si>
    <t>AP5222950154</t>
  </si>
  <si>
    <t>ROKEWOOD</t>
  </si>
  <si>
    <t>00:13:50:ff:fe:71:fb:ec</t>
  </si>
  <si>
    <t>fd89:1e09:aa00:41f:213:50ff:fe71:fbec</t>
  </si>
  <si>
    <t>AP5222950280</t>
  </si>
  <si>
    <t>00:13:50:ff:fe:71:fc:ac</t>
  </si>
  <si>
    <t>fd89:1e09:aa00:396:213:50ff:fe71:fcac</t>
  </si>
  <si>
    <t>AP3920950902</t>
  </si>
  <si>
    <t>Douglas</t>
  </si>
  <si>
    <t>00:13:50:ff:fe:70:fd:fb</t>
  </si>
  <si>
    <t>fd89:1e09:aa00:127:213:50ff:fe70:fdfb</t>
  </si>
  <si>
    <t>AP3322951350</t>
  </si>
  <si>
    <t>Diggora</t>
  </si>
  <si>
    <t>00:13:50:ff:fe:71:cf:f5</t>
  </si>
  <si>
    <t>fd89:1e09:aa00:268:213:50ff:fe71:cff5</t>
  </si>
  <si>
    <t>AP1123950888</t>
  </si>
  <si>
    <t>LAVERS HILL</t>
  </si>
  <si>
    <t>00:13:50:ff:fe:72:28:65</t>
  </si>
  <si>
    <t>fd89:1e09:aa00:5d5:213:50ff:fe72:2865</t>
  </si>
  <si>
    <t>AP3322951400</t>
  </si>
  <si>
    <t>WEMEN</t>
  </si>
  <si>
    <t>00:13:50:ff:fe:71:d0:14</t>
  </si>
  <si>
    <t>fd89:1e09:aa00:256:213:50ff:fe71:d014</t>
  </si>
  <si>
    <t>AP2422950039</t>
  </si>
  <si>
    <t>Gymbowen</t>
  </si>
  <si>
    <t>00:13:50:ff:fe:71:b5:2e</t>
  </si>
  <si>
    <t>fd89:1e09:aa00:1d5:213:50ff:fe71:b52e</t>
  </si>
  <si>
    <t>AP2422950148</t>
  </si>
  <si>
    <t>REEDY DAM</t>
  </si>
  <si>
    <t>00:13:50:ff:fe:71:ba:5f</t>
  </si>
  <si>
    <t>fd89:1e09:aa00:1b6:213:50ff:fe71:ba5f</t>
  </si>
  <si>
    <t>AP2322950384</t>
  </si>
  <si>
    <t>PATCHEWOLLOCK</t>
  </si>
  <si>
    <t>00:13:50:ff:fe:71:b5:1b</t>
  </si>
  <si>
    <t>fd89:1e09:aa00:1e8:213:50ff:fe71:b51b</t>
  </si>
  <si>
    <t>AP1223950233</t>
  </si>
  <si>
    <t>Yalca</t>
  </si>
  <si>
    <t>Cobram</t>
  </si>
  <si>
    <t>00:13:50:ff:fe:72:28:91</t>
  </si>
  <si>
    <t>fd89:1e09:aa00:5bd:213:50ff:fe72:2891</t>
  </si>
  <si>
    <t>AP2422950138</t>
  </si>
  <si>
    <t>Mitre</t>
  </si>
  <si>
    <t>00:13:50:ff:fe:71:ba:5a</t>
  </si>
  <si>
    <t>fd89:1e09:aa00:1ba:213:50ff:fe71:ba5a</t>
  </si>
  <si>
    <t>AP2220950312</t>
  </si>
  <si>
    <t>Streatham</t>
  </si>
  <si>
    <t>00:13:50:ff:fe:70:df:9b</t>
  </si>
  <si>
    <t>fd89:1e09:aa00:10f:213:50ff:fe70:df9b</t>
  </si>
  <si>
    <t>AP5222950270</t>
  </si>
  <si>
    <t>00:13:50:ff:fe:71:fc:b9</t>
  </si>
  <si>
    <t>fd89:1e09:aa00:38d:213:50ff:fe71:fcb9</t>
  </si>
  <si>
    <t>AP5222950259</t>
  </si>
  <si>
    <t>Areegra</t>
  </si>
  <si>
    <t>00:13:50:ff:fe:71:fc:bf</t>
  </si>
  <si>
    <t>fd89:1e09:aa00:387:213:50ff:fe71:fcbf</t>
  </si>
  <si>
    <t>AP4122950057</t>
  </si>
  <si>
    <t>Kialla</t>
  </si>
  <si>
    <t>00:13:50:ff:fe:71:e9:5f</t>
  </si>
  <si>
    <t>fd89:1e09:aa00:2d8:213:50ff:fe71:e95f</t>
  </si>
  <si>
    <t>AP4122950103</t>
  </si>
  <si>
    <t>FOSTERVILLE</t>
  </si>
  <si>
    <t>00:13:50:ff:fe:71:e9:36</t>
  </si>
  <si>
    <t>fd89:1e09:aa00:2f2:213:50ff:fe71:e936</t>
  </si>
  <si>
    <t>AP5222950185</t>
  </si>
  <si>
    <t>MINCHA</t>
  </si>
  <si>
    <t>00:13:50:ff:fe:71:fc:4e</t>
  </si>
  <si>
    <t>fd89:1e09:aa00:3d2:213:50ff:fe71:fc4e</t>
  </si>
  <si>
    <t>AP5222950296</t>
  </si>
  <si>
    <t>MARLBED</t>
  </si>
  <si>
    <t>Swan Hill</t>
  </si>
  <si>
    <t>00:13:50:ff:fe:71:fc:37</t>
  </si>
  <si>
    <t>fd89:1e09:aa00:3e8:213:50ff:fe71:fc37</t>
  </si>
  <si>
    <t>AP3322951325</t>
  </si>
  <si>
    <t>Tarnagulla</t>
  </si>
  <si>
    <t>00:13:50:ff:fe:71:ba:95</t>
  </si>
  <si>
    <t>fd89:1e09:aa00:284:213:50ff:fe71:ba95</t>
  </si>
  <si>
    <t>AP2422950023</t>
  </si>
  <si>
    <t>CULGOA</t>
  </si>
  <si>
    <t>00:13:50:ff:fe:71:b5:27</t>
  </si>
  <si>
    <t>fd89:1e09:aa00:1dc:213:50ff:fe71:b527</t>
  </si>
  <si>
    <t>AP2220950300</t>
  </si>
  <si>
    <t>YAAPEET</t>
  </si>
  <si>
    <t>00:13:50:ff:fe:70:df:9a</t>
  </si>
  <si>
    <t>fd89:1e09:aa00:10b:213:50ff:fe70:df9a</t>
  </si>
  <si>
    <t>AP5222950170</t>
  </si>
  <si>
    <t>CAPE OTWAY</t>
  </si>
  <si>
    <t>00:13:50:ff:fe:71:fc:34</t>
  </si>
  <si>
    <t>fd89:1e09:aa00:3eb:213:50ff:fe71:fc34</t>
  </si>
  <si>
    <t>AP4122950120</t>
  </si>
  <si>
    <t>JOHANNA</t>
  </si>
  <si>
    <t>00:13:50:ff:fe:71:e9:68</t>
  </si>
  <si>
    <t>fd89:1e09:aa00:2d3:213:50ff:fe71:e968</t>
  </si>
  <si>
    <t>AP2322950387</t>
  </si>
  <si>
    <t>NANDALY</t>
  </si>
  <si>
    <t>00:13:50:ff:fe:71:b5:22</t>
  </si>
  <si>
    <t>fd89:1e09:aa00:1e1:213:50ff:fe71:b522</t>
  </si>
  <si>
    <t>AP5222950192</t>
  </si>
  <si>
    <t>Coojar</t>
  </si>
  <si>
    <t>00:13:50:ff:fe:71:fc:4c</t>
  </si>
  <si>
    <t>fd89:1e09:aa00:3d4:213:50ff:fe71:fc4c</t>
  </si>
  <si>
    <t>AP5222950277</t>
  </si>
  <si>
    <t>Tennyson</t>
  </si>
  <si>
    <t>00:13:50:ff:fe:71:fc:c2</t>
  </si>
  <si>
    <t>fd89:1e09:aa00:384:213:50ff:fe71:fcc2</t>
  </si>
  <si>
    <t>AP5222950204</t>
  </si>
  <si>
    <t>LODDON VALE</t>
  </si>
  <si>
    <t>00:13:50:ff:fe:71:fc:9c</t>
  </si>
  <si>
    <t>fd89:1e09:aa00:39e:213:50ff:fe71:fc9c</t>
  </si>
  <si>
    <t>AP5222950190</t>
  </si>
  <si>
    <t>Maroona</t>
  </si>
  <si>
    <t>00:13:50:ff:fe:71:fb:f1</t>
  </si>
  <si>
    <t>fd89:1e09:aa00:41c:213:50ff:fe71:fbf1</t>
  </si>
  <si>
    <t>AP5222950258</t>
  </si>
  <si>
    <t>BARONGAROOK</t>
  </si>
  <si>
    <t>00:13:50:ff:fe:71:fc:7b</t>
  </si>
  <si>
    <t>fd89:1e09:aa00:3b9:213:50ff:fe71:fc7b</t>
  </si>
  <si>
    <t>AP3322951326</t>
  </si>
  <si>
    <t>BOUNDARY BEND</t>
  </si>
  <si>
    <t>00:13:50:ff:fe:71:cf:d8</t>
  </si>
  <si>
    <t>fd89:1e09:aa00:277:213:50ff:fe71:cfd8</t>
  </si>
  <si>
    <t>AP5222950439</t>
  </si>
  <si>
    <t>CALIVIL</t>
  </si>
  <si>
    <t>00:13:50:ff:fe:72:0e:04</t>
  </si>
  <si>
    <t>fd89:1e09:aa00:370:213:50ff:fe72:e04</t>
  </si>
  <si>
    <t>AP5222950238</t>
  </si>
  <si>
    <t>Picola</t>
  </si>
  <si>
    <t>00:13:50:ff:fe:71:fc:7a</t>
  </si>
  <si>
    <t>fd89:1e09:aa00:3ba:213:50ff:fe71:fc7a</t>
  </si>
  <si>
    <t>AP5222950367</t>
  </si>
  <si>
    <t>Rich Avon West</t>
  </si>
  <si>
    <t>00:13:50:ff:fe:72:0e:25</t>
  </si>
  <si>
    <t>fd89:1e09:aa00:355:213:50ff:fe72:e25</t>
  </si>
  <si>
    <t>AP5222950178</t>
  </si>
  <si>
    <t>KANIVA</t>
  </si>
  <si>
    <t>00:13:50:ff:fe:71:fc:3d</t>
  </si>
  <si>
    <t>fd89:1e09:aa00:3e2:213:50ff:fe71:fc3d</t>
  </si>
  <si>
    <t>AP2422950064</t>
  </si>
  <si>
    <t>STUART MILL</t>
  </si>
  <si>
    <t>00:13:50:ff:fe:71:ae:29</t>
  </si>
  <si>
    <t>fd89:1e09:aa00:21e:213:50ff:fe71:ae29</t>
  </si>
  <si>
    <t>AP5222950126</t>
  </si>
  <si>
    <t>CRESSY</t>
  </si>
  <si>
    <t>00:13:50:ff:fe:71:fc:15</t>
  </si>
  <si>
    <t>fd89:1e09:aa00:403:213:50ff:fe71:fc15</t>
  </si>
  <si>
    <t>AP5222950256</t>
  </si>
  <si>
    <t>MACORNA NORTH</t>
  </si>
  <si>
    <t>00:13:50:ff:fe:71:fc:98</t>
  </si>
  <si>
    <t>fd89:1e09:aa00:3a1:213:50ff:fe71:fc98</t>
  </si>
  <si>
    <t>AP4122950091</t>
  </si>
  <si>
    <t>Yanac</t>
  </si>
  <si>
    <t>00:13:50:ff:fe:71:e9:b7</t>
  </si>
  <si>
    <t>fd89:1e09:aa00:29c:213:50ff:fe71:e9b7</t>
  </si>
  <si>
    <t>AP5222950147</t>
  </si>
  <si>
    <t>EURACK</t>
  </si>
  <si>
    <t>00:13:50:ff:fe:71:fb:cd</t>
  </si>
  <si>
    <t>fd89:1e09:aa00:435:213:50ff:fe71:fbcd</t>
  </si>
  <si>
    <t>AP3621950902</t>
  </si>
  <si>
    <t>Mininera</t>
  </si>
  <si>
    <t>00:13:50:ff:fe:71:71:d1</t>
  </si>
  <si>
    <t>fd89:1e09:aa00:14f:213:50ff:fe71:71d1</t>
  </si>
  <si>
    <t>AP4122950061</t>
  </si>
  <si>
    <t>Wanalta</t>
  </si>
  <si>
    <t>00:13:50:ff:fe:71:e9:60</t>
  </si>
  <si>
    <t>fd89:1e09:aa00:2d7:213:50ff:fe71:e960</t>
  </si>
  <si>
    <t>AP2422950146</t>
  </si>
  <si>
    <t>Toolondo</t>
  </si>
  <si>
    <t>00:13:50:ff:fe:71:ba:54</t>
  </si>
  <si>
    <t>fd89:1e09:aa00:1be:213:50ff:fe71:ba54</t>
  </si>
  <si>
    <t>AP5222950169</t>
  </si>
  <si>
    <t>Serviceton</t>
  </si>
  <si>
    <t>00:13:50:ff:fe:71:fc:38</t>
  </si>
  <si>
    <t>fd89:1e09:aa00:3e7:213:50ff:fe71:fc38</t>
  </si>
  <si>
    <t>AP3322951377</t>
  </si>
  <si>
    <t>Dimboola</t>
  </si>
  <si>
    <t>00:13:50:ff:fe:71:d0:65</t>
  </si>
  <si>
    <t>fd89:1e09:aa00:224:213:50ff:fe71:d065</t>
  </si>
  <si>
    <t>AP5222950437</t>
  </si>
  <si>
    <t>Koyuga</t>
  </si>
  <si>
    <t>00:13:50:ff:fe:72:0f:4b</t>
  </si>
  <si>
    <t>fd89:1e09:aa00:2fe:213:50ff:fe72:f4b</t>
  </si>
  <si>
    <t>AP5222950266</t>
  </si>
  <si>
    <t>LEXTON</t>
  </si>
  <si>
    <t>00:13:50:ff:fe:71:fc:ba</t>
  </si>
  <si>
    <t>fd89:1e09:aa00:38c:213:50ff:fe71:fcba</t>
  </si>
  <si>
    <t>AP3322951385</t>
  </si>
  <si>
    <t>NORMANVILLE</t>
  </si>
  <si>
    <t>00:13:50:ff:fe:71:d0:5f</t>
  </si>
  <si>
    <t>fd89:1e09:aa00:228:213:50ff:fe71:d05f</t>
  </si>
  <si>
    <t>AP1123950912</t>
  </si>
  <si>
    <t>Stage 2c - 2024/11/18</t>
  </si>
  <si>
    <t>BURRAMINE SOUTH</t>
  </si>
  <si>
    <t>00:13:50:ff:fe:72:28:73</t>
  </si>
  <si>
    <t>fd89:1e09:aa00:5cb:213:50ff:fe72:2873</t>
  </si>
  <si>
    <t>AP1223950195</t>
  </si>
  <si>
    <t>BEECH FOREST</t>
  </si>
  <si>
    <t>00:13:50:ff:fe:72:29:e3</t>
  </si>
  <si>
    <t>fd89:1e09:aa00:4ec:213:50ff:fe72:29e3</t>
  </si>
  <si>
    <t>AP5222950221</t>
  </si>
  <si>
    <t>Pennyroyal</t>
  </si>
  <si>
    <t>00:13:50:ff:fe:71:fc:b4</t>
  </si>
  <si>
    <t>fd89:1e09:aa00:391:213:50ff:fe71:fcb4</t>
  </si>
  <si>
    <t>AP3322951373</t>
  </si>
  <si>
    <t>Dooen</t>
  </si>
  <si>
    <t>00:13:50:ff:fe:71:cf:d0</t>
  </si>
  <si>
    <t>fd89:1e09:aa00:27f:213:50ff:fe71:cfd0</t>
  </si>
  <si>
    <t>AP2422950003</t>
  </si>
  <si>
    <t>SPEED</t>
  </si>
  <si>
    <t>00:13:50:ff:fe:71:b5:20</t>
  </si>
  <si>
    <t>fd89:1e09:aa00:1e3:213:50ff:fe71:b520</t>
  </si>
  <si>
    <t>AP4122950064</t>
  </si>
  <si>
    <t>Drung</t>
  </si>
  <si>
    <t>00:13:50:ff:fe:71:e9:c9</t>
  </si>
  <si>
    <t>fd89:1e09:aa00:28e:213:50ff:fe71:e9c9</t>
  </si>
  <si>
    <t>AP5222950133</t>
  </si>
  <si>
    <t>LADYS PASS</t>
  </si>
  <si>
    <t>00:13:50:ff:fe:71:fb:ca</t>
  </si>
  <si>
    <t>fd89:1e09:aa00:438:213:50ff:fe71:fbca</t>
  </si>
  <si>
    <t>AP5222950226</t>
  </si>
  <si>
    <t>COLIGNAN</t>
  </si>
  <si>
    <t>00:13:50:ff:fe:71:fc:0e</t>
  </si>
  <si>
    <t>fd89:1e09:aa00:408:213:50ff:fe71:fc0e</t>
  </si>
  <si>
    <t>AP5222950157</t>
  </si>
  <si>
    <t>WERRIMULL</t>
  </si>
  <si>
    <t>00:13:50:ff:fe:71:fc:2e</t>
  </si>
  <si>
    <t>fd89:1e09:aa00:3f0:213:50ff:fe71:fc2e</t>
  </si>
  <si>
    <t>AP3322951388</t>
  </si>
  <si>
    <t>Lockington</t>
  </si>
  <si>
    <t>00:13:50:ff:fe:71:d0:16</t>
  </si>
  <si>
    <t>fd89:1e09:aa00:255:213:50ff:fe71:d016</t>
  </si>
  <si>
    <t>AP5222950261</t>
  </si>
  <si>
    <t>FORREST</t>
  </si>
  <si>
    <t>00:13:50:ff:fe:71:fc:bb</t>
  </si>
  <si>
    <t>fd89:1e09:aa00:38b:213:50ff:fe71:fcbb</t>
  </si>
  <si>
    <t>AP2422950022</t>
  </si>
  <si>
    <t>UNDERBOOL</t>
  </si>
  <si>
    <t>00:13:50:ff:fe:71:b5:12</t>
  </si>
  <si>
    <t>fd89:1e09:aa00:1f1:213:50ff:fe71:b512</t>
  </si>
  <si>
    <t>AP5222950144</t>
  </si>
  <si>
    <t>Koonoomoo</t>
  </si>
  <si>
    <t>00:13:50:ff:fe:71:fb:cb</t>
  </si>
  <si>
    <t>fd89:1e09:aa00:437:213:50ff:fe71:fbcb</t>
  </si>
  <si>
    <t>AP5222950351</t>
  </si>
  <si>
    <t>POMPAPIEL</t>
  </si>
  <si>
    <t>00:13:50:ff:fe:72:0e:54</t>
  </si>
  <si>
    <t>fd89:1e09:aa00:326:213:50ff:fe72:e54</t>
  </si>
  <si>
    <t>AP3322951348</t>
  </si>
  <si>
    <t>WINLATON</t>
  </si>
  <si>
    <t>00:13:50:ff:fe:71:d0:4a</t>
  </si>
  <si>
    <t>fd89:1e09:aa00:235:213:50ff:fe71:d04a</t>
  </si>
  <si>
    <t>AP3322951403</t>
  </si>
  <si>
    <t>TOL TOL</t>
  </si>
  <si>
    <t>00:13:50:ff:fe:71:d0:50</t>
  </si>
  <si>
    <t>fd89:1e09:aa00:231:213:50ff:fe71:d050</t>
  </si>
  <si>
    <t>AP1223950352</t>
  </si>
  <si>
    <t>PIRRON YALLOCK</t>
  </si>
  <si>
    <t>00:13:50:ff:fe:72:29:ab</t>
  </si>
  <si>
    <t>fd89:1e09:aa00:51c:213:50ff:fe72:29ab</t>
  </si>
  <si>
    <t>AP2422950149</t>
  </si>
  <si>
    <t>Beulah</t>
  </si>
  <si>
    <t>00:13:50:ff:fe:71:ba:64</t>
  </si>
  <si>
    <t>fd89:1e09:aa00:1b2:213:50ff:fe71:ba64</t>
  </si>
  <si>
    <t>AP3322951323</t>
  </si>
  <si>
    <t>ULTIMA</t>
  </si>
  <si>
    <t>00:13:50:ff:fe:71:d0:2e</t>
  </si>
  <si>
    <t>fd89:1e09:aa00:24a:213:50ff:fe71:d02e</t>
  </si>
  <si>
    <t>AP5222950123</t>
  </si>
  <si>
    <t>Barmah</t>
  </si>
  <si>
    <t>00:13:50:ff:fe:71:fb:fc</t>
  </si>
  <si>
    <t>fd89:1e09:aa00:412:213:50ff:fe71:fbfc</t>
  </si>
  <si>
    <t>AP3322951384</t>
  </si>
  <si>
    <t>Landsborough</t>
  </si>
  <si>
    <t>00:13:50:ff:fe:71:d0:4d</t>
  </si>
  <si>
    <t>fd89:1e09:aa00:233:213:50ff:fe71:d04d</t>
  </si>
  <si>
    <t>AP2422950075</t>
  </si>
  <si>
    <t>Mafeking</t>
  </si>
  <si>
    <t>00:13:50:ff:fe:71:b5:37</t>
  </si>
  <si>
    <t>fd89:1e09:aa00:1cc:213:50ff:fe71:b537</t>
  </si>
  <si>
    <t>AP5222950158</t>
  </si>
  <si>
    <t>Moyston</t>
  </si>
  <si>
    <t>00:13:50:ff:fe:71:fc:13</t>
  </si>
  <si>
    <t>fd89:1e09:aa00:404:213:50ff:fe71:fc13</t>
  </si>
  <si>
    <t>AP3322951398</t>
  </si>
  <si>
    <t>PIANGIL</t>
  </si>
  <si>
    <t>00:13:50:ff:fe:71:d0:0c</t>
  </si>
  <si>
    <t>fd89:1e09:aa00:25b:213:50ff:fe71:d00c</t>
  </si>
  <si>
    <t>AP5222950181</t>
  </si>
  <si>
    <t>IRAAK</t>
  </si>
  <si>
    <t>00:13:50:ff:fe:71:fc:54</t>
  </si>
  <si>
    <t>fd89:1e09:aa00:3cd:213:50ff:fe71:fc54</t>
  </si>
  <si>
    <t>AP5222950291</t>
  </si>
  <si>
    <t>Pimpinio</t>
  </si>
  <si>
    <t>00:13:50:ff:fe:71:fc:1f</t>
  </si>
  <si>
    <t>fd89:1e09:aa00:3fd:213:50ff:fe71:fc1f</t>
  </si>
  <si>
    <t>AP5222950382</t>
  </si>
  <si>
    <t>TORRUMBARRY</t>
  </si>
  <si>
    <t>00:13:50:ff:fe:72:0e:51</t>
  </si>
  <si>
    <t>fd89:1e09:aa00:329:213:50ff:fe72:e51</t>
  </si>
  <si>
    <t>AP5222950163</t>
  </si>
  <si>
    <t>GELLIBRAND</t>
  </si>
  <si>
    <t>00:13:50:ff:fe:71:fb:b8</t>
  </si>
  <si>
    <t>fd89:1e09:aa00:445:213:50ff:fe71:fbb8</t>
  </si>
  <si>
    <t>AP5222950139</t>
  </si>
  <si>
    <t>Tungamah</t>
  </si>
  <si>
    <t>00:13:50:ff:fe:71:fb:dc</t>
  </si>
  <si>
    <t>fd89:1e09:aa00:429:213:50ff:fe71:fbdc</t>
  </si>
  <si>
    <t>AP3621950931</t>
  </si>
  <si>
    <t>QUAMBATOOK</t>
  </si>
  <si>
    <t>00:13:50:ff:fe:71:60:9d</t>
  </si>
  <si>
    <t>fd89:1e09:aa00:15b:213:50ff:fe71:609d</t>
  </si>
  <si>
    <t>AP3322951354</t>
  </si>
  <si>
    <t>WAREEK</t>
  </si>
  <si>
    <t>00:13:50:ff:fe:71:cf:ed</t>
  </si>
  <si>
    <t>fd89:1e09:aa00:26f:213:50ff:fe71:cfed</t>
  </si>
  <si>
    <t>AP1223950378</t>
  </si>
  <si>
    <t>YEODENE</t>
  </si>
  <si>
    <t>00:13:50:ff:fe:72:29:c8</t>
  </si>
  <si>
    <t>fd89:1e09:aa00:505:213:50ff:fe72:29c8</t>
  </si>
  <si>
    <t>AP5222950159</t>
  </si>
  <si>
    <t>Wunghnu</t>
  </si>
  <si>
    <t>00:13:50:ff:fe:71:fc:3a</t>
  </si>
  <si>
    <t>fd89:1e09:aa00:3e5:213:50ff:fe71:fc3a</t>
  </si>
  <si>
    <t>AP5222950363</t>
  </si>
  <si>
    <t>Corop</t>
  </si>
  <si>
    <t>00:13:50:ff:fe:72:0e:40</t>
  </si>
  <si>
    <t>fd89:1e09:aa00:33a:213:50ff:fe72:e40</t>
  </si>
  <si>
    <t>AP3322951305</t>
  </si>
  <si>
    <t>LAKE CHARM</t>
  </si>
  <si>
    <t>00:13:50:ff:fe:71:cf:d9</t>
  </si>
  <si>
    <t>fd89:1e09:aa00:276:213:50ff:fe71:cfd9</t>
  </si>
  <si>
    <t>AP4122950142</t>
  </si>
  <si>
    <t>00:13:50:ff:fe:71:e9:43</t>
  </si>
  <si>
    <t>fd89:1e09:aa00:2eb:213:50ff:fe71:e943</t>
  </si>
  <si>
    <t>AP3322951302</t>
  </si>
  <si>
    <t>00:13:50:ff:fe:71:d0:39</t>
  </si>
  <si>
    <t>fd89:1e09:aa00:241:213:50ff:fe71:d039</t>
  </si>
  <si>
    <t>AP2422950076</t>
  </si>
  <si>
    <t>MURRAYVILLE</t>
  </si>
  <si>
    <t>00:13:50:ff:fe:71:b5:0f</t>
  </si>
  <si>
    <t>fd89:1e09:aa00:1f4:213:50ff:fe71:b50f</t>
  </si>
  <si>
    <t>AP5222950331</t>
  </si>
  <si>
    <t>Rokewood</t>
  </si>
  <si>
    <t>00:13:50:ff:fe:72:0e:67</t>
  </si>
  <si>
    <t>fd89:1e09:aa00:313:213:50ff:fe72:e67</t>
  </si>
  <si>
    <t>AP5222950295</t>
  </si>
  <si>
    <t>Minyip</t>
  </si>
  <si>
    <t>00:13:50:ff:fe:71:fc:39</t>
  </si>
  <si>
    <t>fd89:1e09:aa00:3e6:213:50ff:fe71:fc39</t>
  </si>
  <si>
    <t>AP3920950919</t>
  </si>
  <si>
    <t>WAUBRA</t>
  </si>
  <si>
    <t>00:13:50:ff:fe:70:fe:09</t>
  </si>
  <si>
    <t>fd89:1e09:aa00:122:213:50ff:fe70:fe09</t>
  </si>
  <si>
    <t>AP3621950946</t>
  </si>
  <si>
    <t>Jeparit</t>
  </si>
  <si>
    <t>00:13:50:ff:fe:71:60:6c</t>
  </si>
  <si>
    <t>fd89:1e09:aa00:179:213:50ff:fe71:606c</t>
  </si>
  <si>
    <t>AP5222950161</t>
  </si>
  <si>
    <t>Invergordon</t>
  </si>
  <si>
    <t>00:13:50:ff:fe:71:fc:33</t>
  </si>
  <si>
    <t>fd89:1e09:aa00:3ec:213:50ff:fe71:fc33</t>
  </si>
  <si>
    <t>AP2220950305</t>
  </si>
  <si>
    <t>Great Western</t>
  </si>
  <si>
    <t>00:13:50:ff:fe:70:df:a7</t>
  </si>
  <si>
    <t>fd89:1e09:aa00:105:213:50ff:fe70:dfa7</t>
  </si>
  <si>
    <t>AP5222950290</t>
  </si>
  <si>
    <t>HORFIELD</t>
  </si>
  <si>
    <t>00:13:50:ff:fe:71:fc:26</t>
  </si>
  <si>
    <t>fd89:1e09:aa00:3f7:213:50ff:fe71:fc26</t>
  </si>
  <si>
    <t>AP2422950018</t>
  </si>
  <si>
    <t>WOOMELANG</t>
  </si>
  <si>
    <t>00:13:50:ff:fe:71:b5:38</t>
  </si>
  <si>
    <t>fd89:1e09:aa00:1cb:213:50ff:fe71:b538</t>
  </si>
  <si>
    <t>AP3322951340</t>
  </si>
  <si>
    <t>Stage 3 - 28/11/2024</t>
  </si>
  <si>
    <t>MURRABIT</t>
  </si>
  <si>
    <t>00:13:50:ff:fe:71:d0:7f</t>
  </si>
  <si>
    <t>fd89:1e09:aa00:222:213:50ff:fe71:d07f</t>
  </si>
  <si>
    <t>AP3322951317</t>
  </si>
  <si>
    <t>Bet Bet</t>
  </si>
  <si>
    <t>00:13:50:ff:fe:71:cf:f2</t>
  </si>
  <si>
    <t>fd89:1e09:aa00:26a:213:50ff:fe71:cff2</t>
  </si>
  <si>
    <t>AP5222950118</t>
  </si>
  <si>
    <t>Toolamba</t>
  </si>
  <si>
    <t>00:13:50:ff:fe:71:fc:05</t>
  </si>
  <si>
    <t>fd89:1e09:aa00:40e:213:50ff:fe71:fc05</t>
  </si>
  <si>
    <t>AP5222950365</t>
  </si>
  <si>
    <t>Colbinabbin</t>
  </si>
  <si>
    <t>00:13:50:ff:fe:72:0e:0d</t>
  </si>
  <si>
    <t>fd89:1e09:aa00:367:213:50ff:fe72:e0d</t>
  </si>
  <si>
    <t>AP5222950137</t>
  </si>
  <si>
    <t>Yabba North</t>
  </si>
  <si>
    <t>00:13:50:ff:fe:71:fb:c7</t>
  </si>
  <si>
    <t>fd89:1e09:aa00:43b:213:50ff:fe71:fbc7</t>
  </si>
  <si>
    <t>AP5222950445</t>
  </si>
  <si>
    <t>Stage 2d - 2024/11/18</t>
  </si>
  <si>
    <t>00:13:50:ff:fe:72:0f:41</t>
  </si>
  <si>
    <t>fd89:1e09:aa00:307:213:50ff:fe72:f41</t>
  </si>
  <si>
    <t>AP5222950175</t>
  </si>
  <si>
    <t>CLARENDON</t>
  </si>
  <si>
    <t>00:13:50:ff:fe:71:fb:d9</t>
  </si>
  <si>
    <t>fd89:1e09:aa00:42b:213:50ff:fe71:fbd9</t>
  </si>
  <si>
    <t>AP5222950149</t>
  </si>
  <si>
    <t>Yarroweyah</t>
  </si>
  <si>
    <t>00:13:50:ff:fe:71:fb:f8</t>
  </si>
  <si>
    <t>fd89:1e09:aa00:416:213:50ff:fe71:fbf8</t>
  </si>
  <si>
    <t>AP5222950206</t>
  </si>
  <si>
    <t>GUNBOWER</t>
  </si>
  <si>
    <t>00:13:50:ff:fe:71:fc:75</t>
  </si>
  <si>
    <t>fd89:1e09:aa00:3bb:213:50ff:fe71:fc75</t>
  </si>
  <si>
    <t>AP5222950121</t>
  </si>
  <si>
    <t>Katamatite</t>
  </si>
  <si>
    <t>00:13:50:ff:fe:71:fb:fd</t>
  </si>
  <si>
    <t>fd89:1e09:aa00:411:213:50ff:fe71:fbfd</t>
  </si>
  <si>
    <t>AP1123950887</t>
  </si>
  <si>
    <t>DREEITE SOUTH</t>
  </si>
  <si>
    <t>00:13:50:ff:fe:72:29:00</t>
  </si>
  <si>
    <t>fd89:1e09:aa00:58a:213:50ff:fe72:2900</t>
  </si>
  <si>
    <t>AP3322951320</t>
  </si>
  <si>
    <t>BARINGHUP</t>
  </si>
  <si>
    <t>Castlemaine</t>
  </si>
  <si>
    <t>00:13:50:ff:fe:71:cf:db</t>
  </si>
  <si>
    <t>fd89:1e09:aa00:274:213:50ff:fe71:cfdb</t>
  </si>
  <si>
    <t>AP3322951342</t>
  </si>
  <si>
    <t>00:13:50:ff:fe:71:ba:a5</t>
  </si>
  <si>
    <t>fd89:1e09:aa00:281:213:50ff:fe71:baa5</t>
  </si>
  <si>
    <t>AP4122950093</t>
  </si>
  <si>
    <t>AXEDALE</t>
  </si>
  <si>
    <t>00:13:50:ff:fe:71:e9:5c</t>
  </si>
  <si>
    <t>fd89:1e09:aa00:2db:213:50ff:fe71:e95c</t>
  </si>
  <si>
    <t>AP5222950297</t>
  </si>
  <si>
    <t>00:13:50:ff:fe:71:fc:c5</t>
  </si>
  <si>
    <t>fd89:1e09:aa00:382:213:50ff:fe71:fcc5</t>
  </si>
  <si>
    <t>AP5222950255</t>
  </si>
  <si>
    <t>BEEAC</t>
  </si>
  <si>
    <t>00:13:50:ff:fe:71:fc:7c</t>
  </si>
  <si>
    <t>fd89:1e09:aa00:3b8:213:50ff:fe71:fc7c</t>
  </si>
  <si>
    <t>AP4122950062</t>
  </si>
  <si>
    <t>SKIPTON</t>
  </si>
  <si>
    <t>00:13:50:ff:fe:71:e9:45</t>
  </si>
  <si>
    <t>fd89:1e09:aa00:2e9:213:50ff:fe71:e945</t>
  </si>
  <si>
    <t>AP3322951391</t>
  </si>
  <si>
    <t>Laharum</t>
  </si>
  <si>
    <t>00:13:50:ff:fe:71:d0:0f</t>
  </si>
  <si>
    <t>fd89:1e09:aa00:259:213:50ff:fe71:d00f</t>
  </si>
  <si>
    <t>AP3322951387</t>
  </si>
  <si>
    <t>RAYWOOD</t>
  </si>
  <si>
    <t>00:13:50:ff:fe:71:d0:04</t>
  </si>
  <si>
    <t>fd89:1e09:aa00:260:213:50ff:fe71:d004</t>
  </si>
  <si>
    <t>AP3621950897</t>
  </si>
  <si>
    <t>WARRAK</t>
  </si>
  <si>
    <t>00:13:50:ff:fe:71:60:5a</t>
  </si>
  <si>
    <t>fd89:1e09:aa00:17e:213:50ff:fe71:605a</t>
  </si>
  <si>
    <t>AP3322951332</t>
  </si>
  <si>
    <t>CAMPBELLTOWN</t>
  </si>
  <si>
    <t>00:13:50:ff:fe:71:d0:37</t>
  </si>
  <si>
    <t>fd89:1e09:aa00:243:213:50ff:fe71:d037</t>
  </si>
  <si>
    <t>AP5222950265</t>
  </si>
  <si>
    <t>Natimuk</t>
  </si>
  <si>
    <t>00:13:50:ff:fe:71:fc:b6</t>
  </si>
  <si>
    <t>fd89:1e09:aa00:390:213:50ff:fe71:fcb6</t>
  </si>
  <si>
    <t>AP5222950165</t>
  </si>
  <si>
    <t>Girgarre</t>
  </si>
  <si>
    <t>Kyabram</t>
  </si>
  <si>
    <t>00:13:50:ff:fe:71:fb:d3</t>
  </si>
  <si>
    <t>fd89:1e09:aa00:431:213:50ff:fe71:fbd3</t>
  </si>
  <si>
    <t>AP2220950314</t>
  </si>
  <si>
    <t>Lawloit</t>
  </si>
  <si>
    <t>00:13:50:ff:fe:70:df:a2</t>
  </si>
  <si>
    <t>fd89:1e09:aa00:104:213:50ff:fe70:dfa2</t>
  </si>
  <si>
    <t>AP5222950401</t>
  </si>
  <si>
    <t>00:13:50:ff:fe:72:0e:11</t>
  </si>
  <si>
    <t>fd89:1e09:aa00:364:213:50ff:fe72:e11</t>
  </si>
  <si>
    <t>AP1123950920</t>
  </si>
  <si>
    <t>Merrigum</t>
  </si>
  <si>
    <t>00:13:50:ff:fe:72:28:49</t>
  </si>
  <si>
    <t>fd89:1e09:aa00:5e0:213:50ff:fe72:2849</t>
  </si>
  <si>
    <t>AP5222950440</t>
  </si>
  <si>
    <t>Bamawm Extension</t>
  </si>
  <si>
    <t>00:13:50:ff:fe:72:0f:3c</t>
  </si>
  <si>
    <t>fd89:1e09:aa00:30b:213:50ff:fe72:f3c</t>
  </si>
  <si>
    <t>AP2422950068</t>
  </si>
  <si>
    <t>Rainbow</t>
  </si>
  <si>
    <t>00:13:50:ff:fe:71:b5:11</t>
  </si>
  <si>
    <t>fd89:1e09:aa00:1f2:213:50ff:fe71:b511</t>
  </si>
  <si>
    <t>AP5222950276</t>
  </si>
  <si>
    <t>Halls Gap</t>
  </si>
  <si>
    <t>00:13:50:ff:fe:71:fc:50</t>
  </si>
  <si>
    <t>fd89:1e09:aa00:3d1:213:50ff:fe71:fc50</t>
  </si>
  <si>
    <t>AP2322950380</t>
  </si>
  <si>
    <t>00:13:50:ff:fe:71:b4:de</t>
  </si>
  <si>
    <t>fd89:1e09:aa00:21c:213:50ff:fe71:b4de</t>
  </si>
  <si>
    <t>AP5222950328</t>
  </si>
  <si>
    <t>MEAD</t>
  </si>
  <si>
    <t>00:13:50:ff:fe:72:0e:10</t>
  </si>
  <si>
    <t>fd89:1e09:aa00:365:213:50ff:fe72:e10</t>
  </si>
  <si>
    <t>AP5222950239</t>
  </si>
  <si>
    <t>Murtoa</t>
  </si>
  <si>
    <t>00:13:50:ff:fe:71:fc:48</t>
  </si>
  <si>
    <t>fd89:1e09:aa00:3d8:213:50ff:fe71:fc48</t>
  </si>
  <si>
    <t>AP2422950014</t>
  </si>
  <si>
    <t>WYCHEPROOF</t>
  </si>
  <si>
    <t>00:13:50:ff:fe:71:b5:08</t>
  </si>
  <si>
    <t>fd89:1e09:aa00:1fb:213:50ff:fe71:b508</t>
  </si>
  <si>
    <t>AP2422950065</t>
  </si>
  <si>
    <t>BIRCHIP</t>
  </si>
  <si>
    <t>00:13:50:ff:fe:71:b4:f9</t>
  </si>
  <si>
    <t>fd89:1e09:aa00:208:213:50ff:fe71:b4f9</t>
  </si>
  <si>
    <t>AP5222950186</t>
  </si>
  <si>
    <t>Wyuna</t>
  </si>
  <si>
    <t>00:13:50:ff:fe:71:fb:f7</t>
  </si>
  <si>
    <t>fd89:1e09:aa00:417:213:50ff:fe71:fbf7</t>
  </si>
  <si>
    <t>AP1223950298</t>
  </si>
  <si>
    <t>Stage 2e - 2024/11/19</t>
  </si>
  <si>
    <t>Mt Major</t>
  </si>
  <si>
    <t>00:13:50:ff:fe:72:28:22</t>
  </si>
  <si>
    <t>fd89:1e09:aa00:5f2:213:50ff:fe72:2822</t>
  </si>
  <si>
    <t>AP2322950388</t>
  </si>
  <si>
    <t>SEA LAKE</t>
  </si>
  <si>
    <t>00:13:50:ff:fe:71:b5:28</t>
  </si>
  <si>
    <t>fd89:1e09:aa00:1db:213:50ff:fe71:b528</t>
  </si>
  <si>
    <t>AP5222950152</t>
  </si>
  <si>
    <t>Katunga</t>
  </si>
  <si>
    <t>00:13:50:ff:fe:71:fb:d7</t>
  </si>
  <si>
    <t>fd89:1e09:aa00:42d:213:50ff:fe71:fbd7</t>
  </si>
  <si>
    <t>AP5222950167</t>
  </si>
  <si>
    <t>GLENLYON</t>
  </si>
  <si>
    <t>00:13:50:ff:fe:71:fb:c2</t>
  </si>
  <si>
    <t>fd89:1e09:aa00:43f:213:50ff:fe71:fbc2</t>
  </si>
  <si>
    <t>AP3920950943</t>
  </si>
  <si>
    <t>Mooroopna</t>
  </si>
  <si>
    <t>00:13:50:ff:fe:70:fd:d7</t>
  </si>
  <si>
    <t>fd89:1e09:aa00:13a:213:50ff:fe70:fdd7</t>
  </si>
  <si>
    <t>AP2422950034</t>
  </si>
  <si>
    <t>HARCOURT</t>
  </si>
  <si>
    <t>00:13:50:ff:fe:71:b5:31</t>
  </si>
  <si>
    <t>fd89:1e09:aa00:1d2:213:50ff:fe71:b531</t>
  </si>
  <si>
    <t>AP4122950036</t>
  </si>
  <si>
    <t>ELMORE</t>
  </si>
  <si>
    <t>00:13:50:ff:fe:71:e9:80</t>
  </si>
  <si>
    <t>fd89:1e09:aa00:2c2:213:50ff:fe71:e980</t>
  </si>
  <si>
    <t>AP5222950171</t>
  </si>
  <si>
    <t>Kaniva</t>
  </si>
  <si>
    <t>00:13:50:ff:fe:71:fc:25</t>
  </si>
  <si>
    <t>fd89:1e09:aa00:3f8:213:50ff:fe71:fc25</t>
  </si>
  <si>
    <t>AP5222950174</t>
  </si>
  <si>
    <t>LEITCHVILLE</t>
  </si>
  <si>
    <t>00:13:50:ff:fe:71:fb:d2</t>
  </si>
  <si>
    <t>fd89:1e09:aa00:432:213:50ff:fe71:fbd2</t>
  </si>
  <si>
    <t>AP3322951335</t>
  </si>
  <si>
    <t>KOONDROOK</t>
  </si>
  <si>
    <t>00:13:50:ff:fe:71:cf:fd</t>
  </si>
  <si>
    <t>fd89:1e09:aa00:266:213:50ff:fe71:cffd</t>
  </si>
  <si>
    <t>AP5222950145</t>
  </si>
  <si>
    <t>00:13:50:ff:fe:71:fb:d6</t>
  </si>
  <si>
    <t>fd89:1e09:aa00:42e:213:50ff:fe71:fbd6</t>
  </si>
  <si>
    <t>AP5222950432</t>
  </si>
  <si>
    <t>00:13:50:ff:fe:72:0f:4a</t>
  </si>
  <si>
    <t>fd89:1e09:aa00:2ff:213:50ff:fe72:f4a</t>
  </si>
  <si>
    <t>AP0222950005</t>
  </si>
  <si>
    <t>White Hills</t>
  </si>
  <si>
    <t>00:13:50:ff:fe:71:8e:ee</t>
  </si>
  <si>
    <t>fd89:1e09:aa00:1a1:213:50ff:fe71:8eee</t>
  </si>
  <si>
    <t>AP2220950307</t>
  </si>
  <si>
    <t>CHARLTON</t>
  </si>
  <si>
    <t>00:13:50:ff:fe:70:df:99</t>
  </si>
  <si>
    <t>fd89:1e09:aa00:103:213:50ff:fe70:df99</t>
  </si>
  <si>
    <t>AP0222950008</t>
  </si>
  <si>
    <t>TALBOT</t>
  </si>
  <si>
    <t>00:13:50:ff:fe:71:91:a6</t>
  </si>
  <si>
    <t>fd89:1e09:aa00:198:213:50ff:fe71:91a6</t>
  </si>
  <si>
    <t>AP5222950254</t>
  </si>
  <si>
    <t>BIRREGURRA</t>
  </si>
  <si>
    <t>00:13:50:ff:fe:71:fc:8e</t>
  </si>
  <si>
    <t>fd89:1e09:aa00:3aa:213:50ff:fe71:fc8e</t>
  </si>
  <si>
    <t>AP2422950001</t>
  </si>
  <si>
    <t>Strathfieldsaye</t>
  </si>
  <si>
    <t>00:13:50:ff:fe:71:b5:32</t>
  </si>
  <si>
    <t>fd89:1e09:aa00:1d1:213:50ff:fe71:b532</t>
  </si>
  <si>
    <t>AP5222950142</t>
  </si>
  <si>
    <t>Cobram East</t>
  </si>
  <si>
    <t>00:13:50:ff:fe:71:fb:d5</t>
  </si>
  <si>
    <t>fd89:1e09:aa00:42f:213:50ff:fe71:fbd5</t>
  </si>
  <si>
    <t>AP3621950922</t>
  </si>
  <si>
    <t>Merbein South</t>
  </si>
  <si>
    <t>00:13:50:ff:fe:71:60:83</t>
  </si>
  <si>
    <t>fd89:1e09:aa00:16a:213:50ff:fe71:6083</t>
  </si>
  <si>
    <t>AP3322951365</t>
  </si>
  <si>
    <t>00:13:50:ff:fe:71:d0:56</t>
  </si>
  <si>
    <t>fd89:1e09:aa00:22f:213:50ff:fe71:d056</t>
  </si>
  <si>
    <t>AP5222950429</t>
  </si>
  <si>
    <t>Strathmerton</t>
  </si>
  <si>
    <t>00:13:50:ff:fe:72:0e:5d</t>
  </si>
  <si>
    <t>fd89:1e09:aa00:31d:213:50ff:fe72:e5d</t>
  </si>
  <si>
    <t>AP3322951310</t>
  </si>
  <si>
    <t>CARISBROOK</t>
  </si>
  <si>
    <t>00:13:50:ff:fe:71:d0:2f</t>
  </si>
  <si>
    <t>fd89:1e09:aa00:249:213:50ff:fe71:d02f</t>
  </si>
  <si>
    <t>AP4122950078</t>
  </si>
  <si>
    <t>Canadian</t>
  </si>
  <si>
    <t>00:13:50:ff:fe:71:e9:c1</t>
  </si>
  <si>
    <t>fd89:1e09:aa00:293:213:50ff:fe71:e9c1</t>
  </si>
  <si>
    <t>AP3322951334</t>
  </si>
  <si>
    <t>AVOCA</t>
  </si>
  <si>
    <t>00:13:50:ff:fe:71:d0:63</t>
  </si>
  <si>
    <t>fd89:1e09:aa00:226:213:50ff:fe71:d063</t>
  </si>
  <si>
    <t>AP2422950147</t>
  </si>
  <si>
    <t>OUYEN</t>
  </si>
  <si>
    <t>00:13:50:ff:fe:71:ba:65</t>
  </si>
  <si>
    <t>fd89:1e09:aa00:1b1:213:50ff:fe71:ba65</t>
  </si>
  <si>
    <t>AP3322951316</t>
  </si>
  <si>
    <t>NYAH WEST</t>
  </si>
  <si>
    <t>00:13:50:ff:fe:71:cf:d6</t>
  </si>
  <si>
    <t>fd89:1e09:aa00:279:213:50ff:fe71:cfd6</t>
  </si>
  <si>
    <t>AP1123950898</t>
  </si>
  <si>
    <t>WONGARRA</t>
  </si>
  <si>
    <t>00:13:50:ff:fe:72:28:c6</t>
  </si>
  <si>
    <t>fd89:1e09:aa00:5ab:213:50ff:fe72:28c6</t>
  </si>
  <si>
    <t>AP3621950947</t>
  </si>
  <si>
    <t>Delacombe</t>
  </si>
  <si>
    <t>00:13:50:ff:fe:71:60:79</t>
  </si>
  <si>
    <t>fd89:1e09:aa00:171:213:50ff:fe71:6079</t>
  </si>
  <si>
    <t>AP3621950916</t>
  </si>
  <si>
    <t>Ballarat East</t>
  </si>
  <si>
    <t>00:13:50:ff:fe:71:60:b0</t>
  </si>
  <si>
    <t>fd89:1e09:aa00:154:213:50ff:fe71:60b0</t>
  </si>
  <si>
    <t>AP5222950345</t>
  </si>
  <si>
    <t>Strathallan</t>
  </si>
  <si>
    <t>00:13:50:ff:fe:72:0e:06</t>
  </si>
  <si>
    <t>fd89:1e09:aa00:36e:213:50ff:fe72:e06</t>
  </si>
  <si>
    <t>AP4122950065</t>
  </si>
  <si>
    <t>Miners Rest</t>
  </si>
  <si>
    <t>00:13:50:ff:fe:71:e9:b9</t>
  </si>
  <si>
    <t>fd89:1e09:aa00:29a:213:50ff:fe71:e9b9</t>
  </si>
  <si>
    <t>AP5222950286</t>
  </si>
  <si>
    <t>00:13:50:ff:fe:71:fc:4a</t>
  </si>
  <si>
    <t>fd89:1e09:aa00:3d6:213:50ff:fe71:fc4a</t>
  </si>
  <si>
    <t>AP3322951336</t>
  </si>
  <si>
    <t>Nanneella</t>
  </si>
  <si>
    <t>00:13:50:ff:fe:71:ba:a6</t>
  </si>
  <si>
    <t>fd89:1e09:aa00:280:213:50ff:fe71:baa6</t>
  </si>
  <si>
    <t>AP5222950125</t>
  </si>
  <si>
    <t>CORAGULAC</t>
  </si>
  <si>
    <t>00:13:50:ff:fe:71:fb:c3</t>
  </si>
  <si>
    <t>fd89:1e09:aa00:43e:213:50ff:fe71:fbc3</t>
  </si>
  <si>
    <t>AP3322951405</t>
  </si>
  <si>
    <t>WOORINEN</t>
  </si>
  <si>
    <t>00:13:50:ff:fe:71:cf:d1</t>
  </si>
  <si>
    <t>fd89:1e09:aa00:27e:213:50ff:fe71:cfd1</t>
  </si>
  <si>
    <t>AP3322951322</t>
  </si>
  <si>
    <t>LAKE BOGA</t>
  </si>
  <si>
    <t>00:13:50:ff:fe:71:cf:d3</t>
  </si>
  <si>
    <t>fd89:1e09:aa00:27c:213:50ff:fe71:cfd3</t>
  </si>
  <si>
    <t>AP4219950923</t>
  </si>
  <si>
    <t>SMYTHES CREEK</t>
  </si>
  <si>
    <t>00:13:50:ff:fe:70:82:d5</t>
  </si>
  <si>
    <t>fd89:1e09:aa00:fd:213:50ff:fe70:82d5</t>
  </si>
  <si>
    <t>AP5222950216</t>
  </si>
  <si>
    <t>BALLARAT</t>
  </si>
  <si>
    <t>00:13:50:ff:fe:71:fc:35</t>
  </si>
  <si>
    <t>fd89:1e09:aa00:3ea:213:50ff:fe71:fc35</t>
  </si>
  <si>
    <t>AP5222950177</t>
  </si>
  <si>
    <t>MILDURA</t>
  </si>
  <si>
    <t>00:13:50:ff:fe:71:fb:cf</t>
  </si>
  <si>
    <t>fd89:1e09:aa00:433:213:50ff:fe71:fbcf</t>
  </si>
  <si>
    <t>AP4122950056</t>
  </si>
  <si>
    <t>Nathalia</t>
  </si>
  <si>
    <t>00:13:50:ff:fe:71:e9:b5</t>
  </si>
  <si>
    <t>fd89:1e09:aa00:29e:213:50ff:fe71:e9b5</t>
  </si>
  <si>
    <t>AP4122950141</t>
  </si>
  <si>
    <t>00:13:50:ff:fe:71:e9:b3</t>
  </si>
  <si>
    <t>fd89:1e09:aa00:29f:213:50ff:fe71:e9b3</t>
  </si>
  <si>
    <t>AP4122950052</t>
  </si>
  <si>
    <t>00:13:50:ff:fe:71:e9:4c</t>
  </si>
  <si>
    <t>fd89:1e09:aa00:2e4:213:50ff:fe71:e94c</t>
  </si>
  <si>
    <t>AP2422950036</t>
  </si>
  <si>
    <t>00:13:50:ff:fe:71:b5:01</t>
  </si>
  <si>
    <t>fd89:1e09:aa00:200:213:50ff:fe71:b501</t>
  </si>
  <si>
    <t>AP5222950245</t>
  </si>
  <si>
    <t>WYE RIVER</t>
  </si>
  <si>
    <t>00:13:50:ff:fe:71:fc:90</t>
  </si>
  <si>
    <t>fd89:1e09:aa00:3a8:213:50ff:fe71:fc90</t>
  </si>
  <si>
    <t>AP5222950376</t>
  </si>
  <si>
    <t>Rochester</t>
  </si>
  <si>
    <t>00:13:50:ff:fe:72:0e:0b</t>
  </si>
  <si>
    <t>fd89:1e09:aa00:369:213:50ff:fe72:e0b</t>
  </si>
  <si>
    <t>AP5222950179</t>
  </si>
  <si>
    <t>Lucas</t>
  </si>
  <si>
    <t>00:13:50:ff:fe:71:fc:2a</t>
  </si>
  <si>
    <t>fd89:1e09:aa00:3f3:213:50ff:fe71:fc2a</t>
  </si>
  <si>
    <t>AP5222950213</t>
  </si>
  <si>
    <t>MOUNT PLEASANT</t>
  </si>
  <si>
    <t>00:13:50:ff:fe:71:fc:7e</t>
  </si>
  <si>
    <t>fd89:1e09:aa00:3b6:213:50ff:fe71:fc7e</t>
  </si>
  <si>
    <t>AP3322951314</t>
  </si>
  <si>
    <t>ROBINVALE</t>
  </si>
  <si>
    <t>00:13:50:ff:fe:71:cf:d4</t>
  </si>
  <si>
    <t>fd89:1e09:aa00:27b:213:50ff:fe71:cfd4</t>
  </si>
  <si>
    <t>AP0222950004</t>
  </si>
  <si>
    <t>Drysdale</t>
  </si>
  <si>
    <t>00:13:50:ff:fe:71:91:b9</t>
  </si>
  <si>
    <t>fd89:1e09:aa00:185:213:50ff:fe71:91b9</t>
  </si>
  <si>
    <t>AP3322951301</t>
  </si>
  <si>
    <t>HEATHCOTE</t>
  </si>
  <si>
    <t>00:13:50:ff:fe:71:d0:3b</t>
  </si>
  <si>
    <t>fd89:1e09:aa00:23f:213:50ff:fe71:d03b</t>
  </si>
  <si>
    <t>AP3322951376</t>
  </si>
  <si>
    <t>Strathdale</t>
  </si>
  <si>
    <t>00:13:50:ff:fe:71:cf:e3</t>
  </si>
  <si>
    <t>fd89:1e09:aa00:273:213:50ff:fe71:cfe3</t>
  </si>
  <si>
    <t>AP4122950076</t>
  </si>
  <si>
    <t>Lake Wendouree</t>
  </si>
  <si>
    <t>00:13:50:ff:fe:71:e9:bd</t>
  </si>
  <si>
    <t>fd89:1e09:aa00:297:213:50ff:fe71:e9bd</t>
  </si>
  <si>
    <t>AP2220950296</t>
  </si>
  <si>
    <t>Smythes Creek</t>
  </si>
  <si>
    <t>00:13:50:ff:fe:70:df:9c</t>
  </si>
  <si>
    <t>fd89:1e09:aa00:10e:213:50ff:fe70:df9c</t>
  </si>
  <si>
    <t>AP3619950572</t>
  </si>
  <si>
    <t>California Gully</t>
  </si>
  <si>
    <t>00:13:50:ff:fe:70:83:88</t>
  </si>
  <si>
    <t>fd89:1e09:aa00:e:213:50ff:fe70:8388</t>
  </si>
  <si>
    <t>AP2422950016</t>
  </si>
  <si>
    <t>Invermay</t>
  </si>
  <si>
    <t>00:13:50:ff:fe:71:b5:2d</t>
  </si>
  <si>
    <t>fd89:1e09:aa00:1d6:213:50ff:fe71:b52d</t>
  </si>
  <si>
    <t>AP3920950907</t>
  </si>
  <si>
    <t>00:13:50:ff:fe:70:fe:11</t>
  </si>
  <si>
    <t>fd89:1e09:aa00:11e:213:50ff:fe70:fe11</t>
  </si>
  <si>
    <t>AP3920950934</t>
  </si>
  <si>
    <t>Gisborne</t>
  </si>
  <si>
    <t>00:13:50:ff:fe:71:01:dc</t>
  </si>
  <si>
    <t>fd89:1e09:aa00:11b:213:50ff:fe71:1dc</t>
  </si>
  <si>
    <t>AP5222950162</t>
  </si>
  <si>
    <t>00:13:50:ff:fe:71:fc:2c</t>
  </si>
  <si>
    <t>fd89:1e09:aa00:3f1:213:50ff:fe71:fc2c</t>
  </si>
  <si>
    <t>AP5222950228</t>
  </si>
  <si>
    <t>00:13:50:ff:fe:71:fc:3f</t>
  </si>
  <si>
    <t>fd89:1e09:aa00:3e0:213:50ff:fe71:fc3f</t>
  </si>
  <si>
    <t>AP2422950038</t>
  </si>
  <si>
    <t>ST ARNAUD</t>
  </si>
  <si>
    <t>00:13:50:ff:fe:71:b4:ff</t>
  </si>
  <si>
    <t>fd89:1e09:aa00:202:213:50ff:fe71:b4ff</t>
  </si>
  <si>
    <t>AP3920950946</t>
  </si>
  <si>
    <t>Haven</t>
  </si>
  <si>
    <t>00:13:50:ff:fe:70:fd:e5</t>
  </si>
  <si>
    <t>fd89:1e09:aa00:12f:213:50ff:fe70:fde5</t>
  </si>
  <si>
    <t>AP5222950412</t>
  </si>
  <si>
    <t>COHUNA</t>
  </si>
  <si>
    <t>00:13:50:ff:fe:72:0e:2c</t>
  </si>
  <si>
    <t>fd89:1e09:aa00:34e:213:50ff:fe72:e2c</t>
  </si>
  <si>
    <t>AP4122950126</t>
  </si>
  <si>
    <t>00:13:50:ff:fe:71:e9:b2</t>
  </si>
  <si>
    <t>fd89:1e09:aa00:2a0:213:50ff:fe71:e9b2</t>
  </si>
  <si>
    <t>AP5222950129</t>
  </si>
  <si>
    <t>COLAC</t>
  </si>
  <si>
    <t>00:13:50:ff:fe:71:fc:0d</t>
  </si>
  <si>
    <t>fd89:1e09:aa00:409:213:50ff:fe71:fc0d</t>
  </si>
  <si>
    <t>AP3322951327</t>
  </si>
  <si>
    <t>BENDIGO</t>
  </si>
  <si>
    <t>00:13:50:ff:fe:71:d0:36</t>
  </si>
  <si>
    <t>fd89:1e09:aa00:244:213:50ff:fe71:d036</t>
  </si>
  <si>
    <t>AP3920950915</t>
  </si>
  <si>
    <t>00:13:50:ff:fe:70:fd:e7</t>
  </si>
  <si>
    <t>fd89:1e09:aa00:12e:213:50ff:fe70:fde7</t>
  </si>
  <si>
    <t>AP4122950144</t>
  </si>
  <si>
    <t>MALDON</t>
  </si>
  <si>
    <t>00:13:50:ff:fe:71:d0:8d</t>
  </si>
  <si>
    <t>fd89:1e09:aa00:2fa:213:50ff:fe71:d08d</t>
  </si>
  <si>
    <t>AP0222950025</t>
  </si>
  <si>
    <t>CRESWICK</t>
  </si>
  <si>
    <t>00:13:50:ff:fe:71:91:bd</t>
  </si>
  <si>
    <t>fd89:1e09:aa00:181:213:50ff:fe71:91bd</t>
  </si>
  <si>
    <t>AP0222950002</t>
  </si>
  <si>
    <t>Redan</t>
  </si>
  <si>
    <t>00:13:50:ff:fe:71:7a:9a</t>
  </si>
  <si>
    <t>fd89:1e09:aa00:1af:213:50ff:fe71:7a9a</t>
  </si>
  <si>
    <t>AP3920950911</t>
  </si>
  <si>
    <t>00:13:50:ff:fe:70:fe:12</t>
  </si>
  <si>
    <t>fd89:1e09:aa00:11d:213:50ff:fe70:fe12</t>
  </si>
  <si>
    <t>AP4122950053</t>
  </si>
  <si>
    <t>00:13:50:ff:fe:71:e9:93</t>
  </si>
  <si>
    <t>fd89:1e09:aa00:2b4:213:50ff:fe71:e993</t>
  </si>
  <si>
    <t>AP4122950059</t>
  </si>
  <si>
    <t>Stage 2f - 2024/11/19</t>
  </si>
  <si>
    <t>Daylesford</t>
  </si>
  <si>
    <t>00:13:50:ff:fe:71:e9:4d</t>
  </si>
  <si>
    <t>fd89:1e09:aa00:2e3:213:50ff:fe71:e94d</t>
  </si>
  <si>
    <t>AP3920950931</t>
  </si>
  <si>
    <t>00:13:50:ff:fe:70:fd:ef</t>
  </si>
  <si>
    <t>fd89:1e09:aa00:12b:213:50ff:fe70:fdef</t>
  </si>
  <si>
    <t>AP5222950244</t>
  </si>
  <si>
    <t>ELLIMINYT</t>
  </si>
  <si>
    <t>00:13:50:ff:fe:71:fc:16</t>
  </si>
  <si>
    <t>fd89:1e09:aa00:402:213:50ff:fe71:fc16</t>
  </si>
  <si>
    <t>AP4122950041</t>
  </si>
  <si>
    <t>Quarry Hill</t>
  </si>
  <si>
    <t>00:13:50:ff:fe:71:e9:2c</t>
  </si>
  <si>
    <t>fd89:1e09:aa00:2f6:213:50ff:fe71:e92c</t>
  </si>
  <si>
    <t>AP3322951313</t>
  </si>
  <si>
    <t>SWAN HILL</t>
  </si>
  <si>
    <t>00:13:50:ff:fe:71:cf:f0</t>
  </si>
  <si>
    <t>fd89:1e09:aa00:26c:213:50ff:fe71:cff0</t>
  </si>
  <si>
    <t>AP5222950168</t>
  </si>
  <si>
    <t>00:13:50:ff:fe:71:fc:44</t>
  </si>
  <si>
    <t>fd89:1e09:aa00:3db:213:50ff:fe71:fc44</t>
  </si>
  <si>
    <t>AP5222950249</t>
  </si>
  <si>
    <t>SEBASTOPOL</t>
  </si>
  <si>
    <t>00:13:50:ff:fe:71:fc:91</t>
  </si>
  <si>
    <t>fd89:1e09:aa00:3a7:213:50ff:fe71:fc91</t>
  </si>
  <si>
    <t>AP0222950013</t>
  </si>
  <si>
    <t>Black Hill</t>
  </si>
  <si>
    <t>00:13:50:ff:fe:71:7a:ac</t>
  </si>
  <si>
    <t>fd89:1e09:aa00:1a8:213:50ff:fe71:7aac</t>
  </si>
  <si>
    <t>AP3322951321</t>
  </si>
  <si>
    <t>00:13:50:ff:fe:71:cf:da</t>
  </si>
  <si>
    <t>fd89:1e09:aa00:275:213:50ff:fe71:cfda</t>
  </si>
  <si>
    <t>AP3322951395</t>
  </si>
  <si>
    <t>00:13:50:ff:fe:71:d0:30</t>
  </si>
  <si>
    <t>fd89:1e09:aa00:248:213:50ff:fe71:d030</t>
  </si>
  <si>
    <t>AP3322951306</t>
  </si>
  <si>
    <t>MARYBOROUGH</t>
  </si>
  <si>
    <t>00:13:50:ff:fe:71:d0:2a</t>
  </si>
  <si>
    <t>fd89:1e09:aa00:24e:213:50ff:fe71:d02a</t>
  </si>
  <si>
    <t>AP4122950133</t>
  </si>
  <si>
    <t>00:13:50:ff:fe:71:e9:57</t>
  </si>
  <si>
    <t>fd89:1e09:aa00:2e0:213:50ff:fe71:e957</t>
  </si>
  <si>
    <t>AP5222950427</t>
  </si>
  <si>
    <t>00:13:50:ff:fe:72:0e:45</t>
  </si>
  <si>
    <t>fd89:1e09:aa00:335:213:50ff:fe72:e45</t>
  </si>
  <si>
    <t>AP5222950198</t>
  </si>
  <si>
    <t>00:13:50:ff:fe:71:fc:7d</t>
  </si>
  <si>
    <t>fd89:1e09:aa00:3b7:213:50ff:fe71:fc7d</t>
  </si>
  <si>
    <t>AP5222950301</t>
  </si>
  <si>
    <t>DAYLESFORD</t>
  </si>
  <si>
    <t>00:13:50:ff:fe:71:fc:31</t>
  </si>
  <si>
    <t>fd89:1e09:aa00:3ee:213:50ff:fe71:fc31</t>
  </si>
  <si>
    <t>AP4122950046</t>
  </si>
  <si>
    <t>00:13:50:ff:fe:71:e9:94</t>
  </si>
  <si>
    <t>fd89:1e09:aa00:2b3:213:50ff:fe71:e994</t>
  </si>
  <si>
    <t>AP3621950930</t>
  </si>
  <si>
    <t>00:13:50:ff:fe:71:60:74</t>
  </si>
  <si>
    <t>fd89:1e09:aa00:173:213:50ff:fe71:6074</t>
  </si>
  <si>
    <t>AP3920950918</t>
  </si>
  <si>
    <t>00:13:50:ff:fe:70:fe:00</t>
  </si>
  <si>
    <t>fd89:1e09:aa00:125:213:50ff:fe70:fe00</t>
  </si>
  <si>
    <t>AP3920950908</t>
  </si>
  <si>
    <t>North Bendigo</t>
  </si>
  <si>
    <t>00:13:50:ff:fe:70:fd:dc</t>
  </si>
  <si>
    <t>fd89:1e09:aa00:136:213:50ff:fe70:fddc</t>
  </si>
  <si>
    <t>AP3322951355</t>
  </si>
  <si>
    <t>HORSHAM</t>
  </si>
  <si>
    <t>00:13:50:ff:fe:71:d0:62</t>
  </si>
  <si>
    <t>fd89:1e09:aa00:227:213:50ff:fe71:d062</t>
  </si>
  <si>
    <t>AP3322951341</t>
  </si>
  <si>
    <t>STRATHFIELDSAYE</t>
  </si>
  <si>
    <t>00:13:50:ff:fe:71:d0:11</t>
  </si>
  <si>
    <t>fd89:1e09:aa00:257:213:50ff:fe71:d011</t>
  </si>
  <si>
    <t>AP5222950201</t>
  </si>
  <si>
    <t>00:13:50:ff:fe:71:fb:f3</t>
  </si>
  <si>
    <t>fd89:1e09:aa00:41b:213:50ff:fe71:fbf3</t>
  </si>
  <si>
    <t>AP2422950015</t>
  </si>
  <si>
    <t>Alfredton</t>
  </si>
  <si>
    <t>00:13:50:ff:fe:71:b5:07</t>
  </si>
  <si>
    <t>fd89:1e09:aa00:1fc:213:50ff:fe71:b507</t>
  </si>
  <si>
    <t>AP1223950262</t>
  </si>
  <si>
    <t>APOLLO BAY</t>
  </si>
  <si>
    <t>00:13:50:ff:fe:72:2a:14</t>
  </si>
  <si>
    <t>fd89:1e09:aa00:4c5:213:50ff:fe72:2a14</t>
  </si>
  <si>
    <t>AP0222950026</t>
  </si>
  <si>
    <t>00:13:50:ff:fe:71:91:bb</t>
  </si>
  <si>
    <t>fd89:1e09:aa00:183:213:50ff:fe71:91bb</t>
  </si>
  <si>
    <t>AP3322951363</t>
  </si>
  <si>
    <t>00:13:50:ff:fe:71:d0:83</t>
  </si>
  <si>
    <t>fd89:1e09:aa00:220:213:50ff:fe71:d083</t>
  </si>
  <si>
    <t>AP3322951394</t>
  </si>
  <si>
    <t>00:13:50:ff:fe:71:d0:31</t>
  </si>
  <si>
    <t>fd89:1e09:aa00:247:213:50ff:fe71:d031</t>
  </si>
  <si>
    <t>AP5222950443</t>
  </si>
  <si>
    <t>LORNE</t>
  </si>
  <si>
    <t>00:13:50:ff:fe:72:0f:43</t>
  </si>
  <si>
    <t>fd89:1e09:aa00:306:213:50ff:fe72:f43</t>
  </si>
  <si>
    <t>AP5222950140</t>
  </si>
  <si>
    <t>Yarrawonga</t>
  </si>
  <si>
    <t>00:13:50:ff:fe:71:fc:21</t>
  </si>
  <si>
    <t>fd89:1e09:aa00:3fb:213:50ff:fe71:fc21</t>
  </si>
  <si>
    <t>AP2220950309</t>
  </si>
  <si>
    <t>SHEPPARTON</t>
  </si>
  <si>
    <t>00:13:50:ff:fe:70:df:a3</t>
  </si>
  <si>
    <t>fd89:1e09:aa00:106:213:50ff:fe70:dfa3</t>
  </si>
  <si>
    <t>AP3920950927</t>
  </si>
  <si>
    <t>00:13:50:ff:fe:71:01:ea</t>
  </si>
  <si>
    <t>fd89:1e09:aa00:116:213:50ff:fe71:1ea</t>
  </si>
  <si>
    <t>AP4122950068</t>
  </si>
  <si>
    <t>00:13:50:ff:fe:71:e9:5d</t>
  </si>
  <si>
    <t>fd89:1e09:aa00:2da:213:50ff:fe71:e95d</t>
  </si>
  <si>
    <t>AP3322951331</t>
  </si>
  <si>
    <t>KERANG</t>
  </si>
  <si>
    <t>00:13:50:ff:fe:71:ba:85</t>
  </si>
  <si>
    <t>fd89:1e09:aa00:286:213:50ff:fe71:ba85</t>
  </si>
  <si>
    <t>AP0222950021</t>
  </si>
  <si>
    <t>00:13:50:ff:fe:71:91:bc</t>
  </si>
  <si>
    <t>fd89:1e09:aa00:182:213:50ff:fe71:91bc</t>
  </si>
  <si>
    <t>AP5222950229</t>
  </si>
  <si>
    <t>00:13:50:ff:fe:71:fc:40</t>
  </si>
  <si>
    <t>fd89:1e09:aa00:3df:213:50ff:fe71:fc40</t>
  </si>
  <si>
    <t>AP4122950043</t>
  </si>
  <si>
    <t>00:13:50:ff:fe:71:e9:be</t>
  </si>
  <si>
    <t>fd89:1e09:aa00:296:213:50ff:fe71:e9be</t>
  </si>
  <si>
    <t>AP3322951339</t>
  </si>
  <si>
    <t>Ballarat North</t>
  </si>
  <si>
    <t>00:13:50:ff:fe:71:d0:32</t>
  </si>
  <si>
    <t>fd89:1e09:aa00:246:213:50ff:fe71:d032</t>
  </si>
  <si>
    <t>AP3322951378</t>
  </si>
  <si>
    <t>Golden Square</t>
  </si>
  <si>
    <t>00:13:50:ff:fe:71:d0:5b</t>
  </si>
  <si>
    <t>fd89:1e09:aa00:22a:213:50ff:fe71:d05b</t>
  </si>
  <si>
    <t>AP4122950084</t>
  </si>
  <si>
    <t>Invermay Park</t>
  </si>
  <si>
    <t>00:13:50:ff:fe:71:e9:53</t>
  </si>
  <si>
    <t>fd89:1e09:aa00:2e1:213:50ff:fe71:e953</t>
  </si>
  <si>
    <t>AP4122950066</t>
  </si>
  <si>
    <t>Jackass Flat</t>
  </si>
  <si>
    <t>00:13:50:ff:fe:71:e9:5a</t>
  </si>
  <si>
    <t>fd89:1e09:aa00:2dd:213:50ff:fe71:e95a</t>
  </si>
  <si>
    <t>AP4122950072</t>
  </si>
  <si>
    <t>Sebastopol</t>
  </si>
  <si>
    <t>00:13:50:ff:fe:71:e9:90</t>
  </si>
  <si>
    <t>fd89:1e09:aa00:2b7:213:50ff:fe71:e990</t>
  </si>
  <si>
    <t>AP3322951379</t>
  </si>
  <si>
    <t>00:13:50:ff:fe:71:d0:80</t>
  </si>
  <si>
    <t>fd89:1e09:aa00:221:213:50ff:fe71:d080</t>
  </si>
  <si>
    <t>AP2220950310</t>
  </si>
  <si>
    <t>00:13:50:ff:fe:70:df:aa</t>
  </si>
  <si>
    <t>fd89:1e09:aa00:109:213:50ff:fe70:dfaa</t>
  </si>
  <si>
    <t>AP5222950370</t>
  </si>
  <si>
    <t>00:13:50:ff:fe:72:0e:20</t>
  </si>
  <si>
    <t>fd89:1e09:aa00:35a:213:50ff:fe72:e20</t>
  </si>
  <si>
    <t>AP3322951410</t>
  </si>
  <si>
    <t>00:13:50:ff:fe:71:cf:e7</t>
  </si>
  <si>
    <t>fd89:1e09:aa00:272:213:50ff:fe71:cfe7</t>
  </si>
  <si>
    <t>AP4122950107</t>
  </si>
  <si>
    <t>00:13:50:ff:fe:71:e9:30</t>
  </si>
  <si>
    <t>fd89:1e09:aa00:2f3:213:50ff:fe71:e930</t>
  </si>
  <si>
    <t>AP4122950097</t>
  </si>
  <si>
    <t>00:13:50:ff:fe:71:e9:42</t>
  </si>
  <si>
    <t>fd89:1e09:aa00:2ec:213:50ff:fe71:e942</t>
  </si>
  <si>
    <t>AP0222950030</t>
  </si>
  <si>
    <t>Torquay</t>
  </si>
  <si>
    <t>00:13:50:ff:fe:71:91:b5</t>
  </si>
  <si>
    <t>fd89:1e09:aa00:189:213:50ff:fe71:91b5</t>
  </si>
  <si>
    <t>AP2422950141</t>
  </si>
  <si>
    <t>DORODONG</t>
  </si>
  <si>
    <t>Hamilton</t>
  </si>
  <si>
    <t>00:13:50:ff:fe:71:ba:4d</t>
  </si>
  <si>
    <t>fd89:1e09:aa00:1c4:213:50ff:fe71:ba4d</t>
  </si>
  <si>
    <t>AP3322951392</t>
  </si>
  <si>
    <t>Digby</t>
  </si>
  <si>
    <t>00:13:50:ff:fe:71:d0:21</t>
  </si>
  <si>
    <t>fd89:1e09:aa00:24f:213:50ff:fe71:d021</t>
  </si>
  <si>
    <t>AP3322951380</t>
  </si>
  <si>
    <t>Strathdownie</t>
  </si>
  <si>
    <t>00:13:50:ff:fe:71:d0:01</t>
  </si>
  <si>
    <t>fd89:1e09:aa00:263:213:50ff:fe71:d001</t>
  </si>
  <si>
    <t>AP1223950124</t>
  </si>
  <si>
    <t>MUMBANNAR</t>
  </si>
  <si>
    <t>Portland</t>
  </si>
  <si>
    <t>00:13:50:ff:fe:72:31:42</t>
  </si>
  <si>
    <t>fd89:1e09:aa00:4b4:213:50ff:fe72:3142</t>
  </si>
  <si>
    <t>AP1123950881</t>
  </si>
  <si>
    <t>Ulupna</t>
  </si>
  <si>
    <t>00:13:50:ff:fe:72:29:1c</t>
  </si>
  <si>
    <t>fd89:1e09:aa00:57f:213:50ff:fe72:291c</t>
  </si>
  <si>
    <t>AP1223950375</t>
  </si>
  <si>
    <t>00:13:50:ff:fe:72:29:8b</t>
  </si>
  <si>
    <t>fd89:1e09:aa00:52f:213:50ff:fe72:298b</t>
  </si>
  <si>
    <t>AP1223950417</t>
  </si>
  <si>
    <t>FERNIHURST</t>
  </si>
  <si>
    <t>00:13:50:ff:fe:72:2a:08</t>
  </si>
  <si>
    <t>fd89:1e09:aa00:4d0:213:50ff:fe72:2a08</t>
  </si>
  <si>
    <t>AP1123950891</t>
  </si>
  <si>
    <t>Leslie Manor</t>
  </si>
  <si>
    <t>Camperdown</t>
  </si>
  <si>
    <t>00:13:50:ff:fe:72:28:31</t>
  </si>
  <si>
    <t>fd89:1e09:aa00:5ed:213:50ff:fe72:2831</t>
  </si>
  <si>
    <t>AP5222950391</t>
  </si>
  <si>
    <t>HATTAH</t>
  </si>
  <si>
    <t>00:13:50:ff:fe:72:0e:00</t>
  </si>
  <si>
    <t>fd89:1e09:aa00:374:213:50ff:fe72:e00</t>
  </si>
  <si>
    <t>AP2422950073</t>
  </si>
  <si>
    <t>Hensley Park</t>
  </si>
  <si>
    <t>00:13:50:ff:fe:71:ba:46</t>
  </si>
  <si>
    <t>fd89:1e09:aa00:1c9:213:50ff:fe71:ba46</t>
  </si>
  <si>
    <t>AP2422950072</t>
  </si>
  <si>
    <t>Melville Forest</t>
  </si>
  <si>
    <t>00:13:50:ff:fe:71:b5:36</t>
  </si>
  <si>
    <t>fd89:1e09:aa00:1cd:213:50ff:fe71:b536</t>
  </si>
  <si>
    <t>AP1223950339</t>
  </si>
  <si>
    <t>00:13:50:ff:fe:72:29:d1</t>
  </si>
  <si>
    <t>fd89:1e09:aa00:4fd:213:50ff:fe72:29d1</t>
  </si>
  <si>
    <t>AP1123950910</t>
  </si>
  <si>
    <t>Wattle Hill</t>
  </si>
  <si>
    <t>00:13:50:ff:fe:72:28:bd</t>
  </si>
  <si>
    <t>fd89:1e09:aa00:5ae:213:50ff:fe72:28bd</t>
  </si>
  <si>
    <t>AP3322951366</t>
  </si>
  <si>
    <t>Dorodong</t>
  </si>
  <si>
    <t>00:13:50:ff:fe:71:d0:0b</t>
  </si>
  <si>
    <t>fd89:1e09:aa00:25c:213:50ff:fe71:d00b</t>
  </si>
  <si>
    <t>AP1223950390</t>
  </si>
  <si>
    <t>Kotupna</t>
  </si>
  <si>
    <t>00:13:50:ff:fe:72:29:95</t>
  </si>
  <si>
    <t>fd89:1e09:aa00:529:213:50ff:fe72:2995</t>
  </si>
  <si>
    <t>AP1223950299</t>
  </si>
  <si>
    <t>Pigeon Ponds</t>
  </si>
  <si>
    <t>00:13:50:ff:fe:72:29:77</t>
  </si>
  <si>
    <t>fd89:1e09:aa00:53d:213:50ff:fe72:2977</t>
  </si>
  <si>
    <t>AP5222950225</t>
  </si>
  <si>
    <t>Woodhouse</t>
  </si>
  <si>
    <t>00:13:50:ff:fe:71:fc:92</t>
  </si>
  <si>
    <t>fd89:1e09:aa00:3a6:213:50ff:fe71:fc92</t>
  </si>
  <si>
    <t>AP2422950006</t>
  </si>
  <si>
    <t>Mooralla</t>
  </si>
  <si>
    <t>00:13:50:ff:fe:71:b5:1f</t>
  </si>
  <si>
    <t>fd89:1e09:aa00:1e4:213:50ff:fe71:b51f</t>
  </si>
  <si>
    <t>AP2422950021</t>
  </si>
  <si>
    <t>Drumborg</t>
  </si>
  <si>
    <t>00:13:50:ff:fe:71:b5:2c</t>
  </si>
  <si>
    <t>fd89:1e09:aa00:1d7:213:50ff:fe71:b52c</t>
  </si>
  <si>
    <t>AP1223950122</t>
  </si>
  <si>
    <t>Sheep Hills</t>
  </si>
  <si>
    <t>00:13:50:ff:fe:72:31:3d</t>
  </si>
  <si>
    <t>fd89:1e09:aa00:4b8:213:50ff:fe72:313d</t>
  </si>
  <si>
    <t>AP5222950360</t>
  </si>
  <si>
    <t>MOLIAGUL</t>
  </si>
  <si>
    <t>00:13:50:ff:fe:72:0e:05</t>
  </si>
  <si>
    <t>fd89:1e09:aa00:36f:213:50ff:fe72:e05</t>
  </si>
  <si>
    <t>AP1223950331</t>
  </si>
  <si>
    <t>Vasey</t>
  </si>
  <si>
    <t>00:13:50:ff:fe:72:29:e4</t>
  </si>
  <si>
    <t>fd89:1e09:aa00:4eb:213:50ff:fe72:29e4</t>
  </si>
  <si>
    <t>AP3322951369</t>
  </si>
  <si>
    <t>HOTSPUR</t>
  </si>
  <si>
    <t>00:13:50:ff:fe:71:d0:02</t>
  </si>
  <si>
    <t>fd89:1e09:aa00:262:213:50ff:fe71:d002</t>
  </si>
  <si>
    <t>AP1223950257</t>
  </si>
  <si>
    <t>Marionvale</t>
  </si>
  <si>
    <t>00:13:50:ff:fe:72:29:da</t>
  </si>
  <si>
    <t>fd89:1e09:aa00:4f4:213:50ff:fe72:29da</t>
  </si>
  <si>
    <t>AP1223950337</t>
  </si>
  <si>
    <t>00:13:50:ff:fe:72:29:b9</t>
  </si>
  <si>
    <t>fd89:1e09:aa00:50e:213:50ff:fe72:29b9</t>
  </si>
  <si>
    <t>AP1123950871</t>
  </si>
  <si>
    <t>Tooan</t>
  </si>
  <si>
    <t>00:13:50:ff:fe:72:2a:02</t>
  </si>
  <si>
    <t>fd89:1e09:aa00:4d5:213:50ff:fe72:2a02</t>
  </si>
  <si>
    <t>AP2422950067</t>
  </si>
  <si>
    <t>Wando Vale</t>
  </si>
  <si>
    <t>00:13:50:ff:fe:71:b5:02</t>
  </si>
  <si>
    <t>fd89:1e09:aa00:1ff:213:50ff:fe71:b502</t>
  </si>
  <si>
    <t>AP5222950284</t>
  </si>
  <si>
    <t>Wingeel</t>
  </si>
  <si>
    <t>Anglesea</t>
  </si>
  <si>
    <t>00:13:50:ff:fe:71:fc:30</t>
  </si>
  <si>
    <t>fd89:1e09:aa00:3ef:213:50ff:fe71:fc30</t>
  </si>
  <si>
    <t>AP3223950577</t>
  </si>
  <si>
    <t>JEFFCOTT</t>
  </si>
  <si>
    <t>00:13:50:ff:fe:72:64:d2</t>
  </si>
  <si>
    <t>fd89:1e09:aa00:694:213:50ff:fe72:64d2</t>
  </si>
  <si>
    <t>AP1223950396</t>
  </si>
  <si>
    <t>Concongella</t>
  </si>
  <si>
    <t>00:13:50:ff:fe:72:29:c6</t>
  </si>
  <si>
    <t>fd89:1e09:aa00:507:213:50ff:fe72:29c6</t>
  </si>
  <si>
    <t>AP5222950411</t>
  </si>
  <si>
    <t>NHILL</t>
  </si>
  <si>
    <t>00:13:50:ff:fe:72:0e:62</t>
  </si>
  <si>
    <t>fd89:1e09:aa00:318:213:50ff:fe72:e62</t>
  </si>
  <si>
    <t>AP2123950506</t>
  </si>
  <si>
    <t>LINDSAY POINT</t>
  </si>
  <si>
    <t>00:13:50:ff:fe:72:31:49</t>
  </si>
  <si>
    <t>fd89:1e09:aa00:664:213:50ff:fe72:3149</t>
  </si>
  <si>
    <t>AP2123950425</t>
  </si>
  <si>
    <t>BARFOLD</t>
  </si>
  <si>
    <t>Kyneton</t>
  </si>
  <si>
    <t>00:13:50:ff:fe:72:29:c3</t>
  </si>
  <si>
    <t>fd89:1e09:aa00:66a:213:50ff:fe72:29c3</t>
  </si>
  <si>
    <t>AP1223950309</t>
  </si>
  <si>
    <t>00:13:50:ff:fe:72:29:81</t>
  </si>
  <si>
    <t>fd89:1e09:aa00:535:213:50ff:fe72:2981</t>
  </si>
  <si>
    <t>AP2422950019</t>
  </si>
  <si>
    <t>MOUNT RICHMOND</t>
  </si>
  <si>
    <t>00:13:50:ff:fe:71:b5:0e</t>
  </si>
  <si>
    <t>fd89:1e09:aa00:1f5:213:50ff:fe71:b50e</t>
  </si>
  <si>
    <t>AP1223950117</t>
  </si>
  <si>
    <t>00:13:50:ff:fe:72:28:57</t>
  </si>
  <si>
    <t>fd89:1e09:aa00:5dd:213:50ff:fe72:2857</t>
  </si>
  <si>
    <t>AP1123950883</t>
  </si>
  <si>
    <t>BARKLY</t>
  </si>
  <si>
    <t>00:13:50:ff:fe:72:29:2b</t>
  </si>
  <si>
    <t>fd89:1e09:aa00:577:213:50ff:fe72:292b</t>
  </si>
  <si>
    <t>AP3322951399</t>
  </si>
  <si>
    <t>GERRIGERRUP</t>
  </si>
  <si>
    <t>00:13:50:ff:fe:71:d0:34</t>
  </si>
  <si>
    <t>fd89:1e09:aa00:245:213:50ff:fe71:d034</t>
  </si>
  <si>
    <t>AP1223950091</t>
  </si>
  <si>
    <t>SHELFORD</t>
  </si>
  <si>
    <t>00:13:50:ff:fe:72:31:43</t>
  </si>
  <si>
    <t>fd89:1e09:aa00:4b3:213:50ff:fe72:3143</t>
  </si>
  <si>
    <t>AP1223950130</t>
  </si>
  <si>
    <t>Patyah</t>
  </si>
  <si>
    <t>00:13:50:ff:fe:72:29:05</t>
  </si>
  <si>
    <t>fd89:1e09:aa00:589:213:50ff:fe72:2905</t>
  </si>
  <si>
    <t>AP5222950196</t>
  </si>
  <si>
    <t>Adelaide Lead</t>
  </si>
  <si>
    <t>00:13:50:ff:fe:71:fb:f5</t>
  </si>
  <si>
    <t>fd89:1e09:aa00:419:213:50ff:fe71:fbf5</t>
  </si>
  <si>
    <t>AP5222950114</t>
  </si>
  <si>
    <t>Narrapumelap South</t>
  </si>
  <si>
    <t>00:13:50:ff:fe:71:fc:1b</t>
  </si>
  <si>
    <t>fd89:1e09:aa00:401:213:50ff:fe71:fc1b</t>
  </si>
  <si>
    <t>AP2123950511</t>
  </si>
  <si>
    <t>Derrinallum</t>
  </si>
  <si>
    <t>00:13:50:ff:fe:72:3c:b7</t>
  </si>
  <si>
    <t>fd89:1e09:aa00:642:213:50ff:fe72:3cb7</t>
  </si>
  <si>
    <t>AP1223950236</t>
  </si>
  <si>
    <t>Caniambo</t>
  </si>
  <si>
    <t>00:13:50:ff:fe:72:29:c4</t>
  </si>
  <si>
    <t>fd89:1e09:aa00:509:213:50ff:fe72:29c4</t>
  </si>
  <si>
    <t>AP1223950364</t>
  </si>
  <si>
    <t>Chatsworth</t>
  </si>
  <si>
    <t>00:13:50:ff:fe:72:28:39</t>
  </si>
  <si>
    <t>fd89:1e09:aa00:5e5:213:50ff:fe72:2839</t>
  </si>
  <si>
    <t>AP1223950349</t>
  </si>
  <si>
    <t>GLENORCHY</t>
  </si>
  <si>
    <t>00:13:50:ff:fe:72:29:91</t>
  </si>
  <si>
    <t>fd89:1e09:aa00:52c:213:50ff:fe72:2991</t>
  </si>
  <si>
    <t>AP1223950282</t>
  </si>
  <si>
    <t>Karnak</t>
  </si>
  <si>
    <t>00:13:50:ff:fe:72:29:54</t>
  </si>
  <si>
    <t>fd89:1e09:aa00:55f:213:50ff:fe72:2954</t>
  </si>
  <si>
    <t>AP1123950919</t>
  </si>
  <si>
    <t>Vite Vite</t>
  </si>
  <si>
    <t>00:13:50:ff:fe:72:28:bb</t>
  </si>
  <si>
    <t>fd89:1e09:aa00:5af:213:50ff:fe72:28bb</t>
  </si>
  <si>
    <t>AP1223950344</t>
  </si>
  <si>
    <t>PARADISE</t>
  </si>
  <si>
    <t>00:13:50:ff:fe:72:29:b7</t>
  </si>
  <si>
    <t>fd89:1e09:aa00:510:213:50ff:fe72:29b7</t>
  </si>
  <si>
    <t>AP1223950343</t>
  </si>
  <si>
    <t>Clear Lake</t>
  </si>
  <si>
    <t>00:13:50:ff:fe:72:29:a0</t>
  </si>
  <si>
    <t>fd89:1e09:aa00:526:213:50ff:fe72:29a0</t>
  </si>
  <si>
    <t>AP2123950524</t>
  </si>
  <si>
    <t>BARKSTEAD</t>
  </si>
  <si>
    <t>00:13:50:ff:fe:72:31:4a</t>
  </si>
  <si>
    <t>fd89:1e09:aa00:663:213:50ff:fe72:314a</t>
  </si>
  <si>
    <t>AP3322951361</t>
  </si>
  <si>
    <t>Bellarine</t>
  </si>
  <si>
    <t>00:13:50:ff:fe:71:ba:9b</t>
  </si>
  <si>
    <t>fd89:1e09:aa00:283:213:50ff:fe71:ba9b</t>
  </si>
  <si>
    <t>AP5222950424</t>
  </si>
  <si>
    <t>Orford</t>
  </si>
  <si>
    <t>Warrnambool</t>
  </si>
  <si>
    <t>00:13:50:ff:fe:72:0e:60</t>
  </si>
  <si>
    <t>fd89:1e09:aa00:31a:213:50ff:fe72:e60</t>
  </si>
  <si>
    <t>AP1223950234</t>
  </si>
  <si>
    <t>KINGOWER</t>
  </si>
  <si>
    <t>00:13:50:ff:fe:72:29:d5</t>
  </si>
  <si>
    <t>fd89:1e09:aa00:4f9:213:50ff:fe72:29d5</t>
  </si>
  <si>
    <t>AP1223950132</t>
  </si>
  <si>
    <t>Mt Duneed</t>
  </si>
  <si>
    <t>00:13:50:ff:fe:72:29:06</t>
  </si>
  <si>
    <t>fd89:1e09:aa00:588:213:50ff:fe72:2906</t>
  </si>
  <si>
    <t>AP1223950190</t>
  </si>
  <si>
    <t>00:13:50:ff:fe:72:29:51</t>
  </si>
  <si>
    <t>fd89:1e09:aa00:562:213:50ff:fe72:2951</t>
  </si>
  <si>
    <t>AP2422950008</t>
  </si>
  <si>
    <t>Byaduk</t>
  </si>
  <si>
    <t>00:13:50:ff:fe:71:b5:29</t>
  </si>
  <si>
    <t>fd89:1e09:aa00:1da:213:50ff:fe71:b529</t>
  </si>
  <si>
    <t>AP5222950330</t>
  </si>
  <si>
    <t>BALLIANG</t>
  </si>
  <si>
    <t>00:13:50:ff:fe:72:0e:12</t>
  </si>
  <si>
    <t>fd89:1e09:aa00:363:213:50ff:fe72:e12</t>
  </si>
  <si>
    <t>AP1223950394</t>
  </si>
  <si>
    <t>Navarre</t>
  </si>
  <si>
    <t>00:13:50:ff:fe:72:29:b0</t>
  </si>
  <si>
    <t>fd89:1e09:aa00:517:213:50ff:fe72:29b0</t>
  </si>
  <si>
    <t>AP1223950264</t>
  </si>
  <si>
    <t>Ullswater</t>
  </si>
  <si>
    <t>00:13:50:ff:fe:72:29:e1</t>
  </si>
  <si>
    <t>fd89:1e09:aa00:4ee:213:50ff:fe72:29e1</t>
  </si>
  <si>
    <t>AP2123950493</t>
  </si>
  <si>
    <t>BEARS LAGOON</t>
  </si>
  <si>
    <t>00:13:50:ff:fe:72:3c:e8</t>
  </si>
  <si>
    <t>fd89:1e09:aa00:61c:213:50ff:fe72:3ce8</t>
  </si>
  <si>
    <t>AP5222950383</t>
  </si>
  <si>
    <t>Wando Bridge</t>
  </si>
  <si>
    <t>00:13:50:ff:fe:72:0e:2b</t>
  </si>
  <si>
    <t>fd89:1e09:aa00:34f:213:50ff:fe72:e2b</t>
  </si>
  <si>
    <t>AP1223950388</t>
  </si>
  <si>
    <t>MORRISONS</t>
  </si>
  <si>
    <t>00:13:50:ff:fe:72:29:de</t>
  </si>
  <si>
    <t>fd89:1e09:aa00:4f1:213:50ff:fe72:29de</t>
  </si>
  <si>
    <t>AP5222950405</t>
  </si>
  <si>
    <t>Skipton</t>
  </si>
  <si>
    <t>00:13:50:ff:fe:72:0e:1d</t>
  </si>
  <si>
    <t>fd89:1e09:aa00:35d:213:50ff:fe72:e1d</t>
  </si>
  <si>
    <t>AP5222950450</t>
  </si>
  <si>
    <t>CURYO</t>
  </si>
  <si>
    <t>00:13:50:ff:fe:72:0e:3e</t>
  </si>
  <si>
    <t>fd89:1e09:aa00:33c:213:50ff:fe72:e3e</t>
  </si>
  <si>
    <t>AP1223950333</t>
  </si>
  <si>
    <t>Wombelano</t>
  </si>
  <si>
    <t>00:13:50:ff:fe:72:29:bc</t>
  </si>
  <si>
    <t>fd89:1e09:aa00:50c:213:50ff:fe72:29bc</t>
  </si>
  <si>
    <t>AP5222950393</t>
  </si>
  <si>
    <t>CROSS ROADS</t>
  </si>
  <si>
    <t>00:13:50:ff:fe:72:0e:02</t>
  </si>
  <si>
    <t>fd89:1e09:aa00:372:213:50ff:fe72:e02</t>
  </si>
  <si>
    <t>AP5222950386</t>
  </si>
  <si>
    <t>BUANGOR</t>
  </si>
  <si>
    <t>00:13:50:ff:fe:72:0e:23</t>
  </si>
  <si>
    <t>fd89:1e09:aa00:357:213:50ff:fe72:e23</t>
  </si>
  <si>
    <t>AP5222950269</t>
  </si>
  <si>
    <t>KOOLOONONG</t>
  </si>
  <si>
    <t>00:13:50:ff:fe:71:fc:b1</t>
  </si>
  <si>
    <t>fd89:1e09:aa00:392:213:50ff:fe71:fcb1</t>
  </si>
  <si>
    <t>AP2322950378</t>
  </si>
  <si>
    <t>Minhamite</t>
  </si>
  <si>
    <t>00:13:50:ff:fe:71:b4:ef</t>
  </si>
  <si>
    <t>fd89:1e09:aa00:212:213:50ff:fe71:b4ef</t>
  </si>
  <si>
    <t>AP1223950288</t>
  </si>
  <si>
    <t>Peronne</t>
  </si>
  <si>
    <t>00:13:50:ff:fe:72:2a:0e</t>
  </si>
  <si>
    <t>fd89:1e09:aa00:4ca:213:50ff:fe72:2a0e</t>
  </si>
  <si>
    <t>AP5222950143</t>
  </si>
  <si>
    <t>Ellerslie</t>
  </si>
  <si>
    <t>00:13:50:ff:fe:71:fb:eb</t>
  </si>
  <si>
    <t>fd89:1e09:aa00:420:213:50ff:fe71:fbeb</t>
  </si>
  <si>
    <t>AP2422950031</t>
  </si>
  <si>
    <t>Gorae West</t>
  </si>
  <si>
    <t>00:13:50:ff:fe:71:b4:fe</t>
  </si>
  <si>
    <t>fd89:1e09:aa00:203:213:50ff:fe71:b4fe</t>
  </si>
  <si>
    <t>AP5222950416</t>
  </si>
  <si>
    <t>MORTON PLAINS</t>
  </si>
  <si>
    <t>00:13:50:ff:fe:72:0e:31</t>
  </si>
  <si>
    <t>fd89:1e09:aa00:349:213:50ff:fe72:e31</t>
  </si>
  <si>
    <t>AP3322951390</t>
  </si>
  <si>
    <t>Minjah</t>
  </si>
  <si>
    <t>00:13:50:ff:fe:71:cf:eb</t>
  </si>
  <si>
    <t>fd89:1e09:aa00:270:213:50ff:fe71:cfeb</t>
  </si>
  <si>
    <t>AP5222950369</t>
  </si>
  <si>
    <t>BEALIBA</t>
  </si>
  <si>
    <t>00:13:50:ff:fe:72:0e:09</t>
  </si>
  <si>
    <t>fd89:1e09:aa00:36b:213:50ff:fe72:e09</t>
  </si>
  <si>
    <t>AP1223950144</t>
  </si>
  <si>
    <t>Netherby</t>
  </si>
  <si>
    <t>00:13:50:ff:fe:72:29:5e</t>
  </si>
  <si>
    <t>fd89:1e09:aa00:556:213:50ff:fe72:295e</t>
  </si>
  <si>
    <t>AP5222950150</t>
  </si>
  <si>
    <t>NULLA VALE</t>
  </si>
  <si>
    <t>00:13:50:ff:fe:71:fc:45</t>
  </si>
  <si>
    <t>fd89:1e09:aa00:3da:213:50ff:fe71:fc45</t>
  </si>
  <si>
    <t>AP1223950163</t>
  </si>
  <si>
    <t>Aubrey</t>
  </si>
  <si>
    <t>00:13:50:ff:fe:72:29:66</t>
  </si>
  <si>
    <t>fd89:1e09:aa00:54e:213:50ff:fe72:2966</t>
  </si>
  <si>
    <t>AP3322951318</t>
  </si>
  <si>
    <t>Hawkesdale</t>
  </si>
  <si>
    <t>00:13:50:ff:fe:71:d0:2c</t>
  </si>
  <si>
    <t>fd89:1e09:aa00:24c:213:50ff:fe71:d02c</t>
  </si>
  <si>
    <t>AP5222950275</t>
  </si>
  <si>
    <t>MYSIA</t>
  </si>
  <si>
    <t>00:13:50:ff:fe:71:fc:be</t>
  </si>
  <si>
    <t>fd89:1e09:aa00:388:213:50ff:fe71:fcbe</t>
  </si>
  <si>
    <t>AP1223950381</t>
  </si>
  <si>
    <t>00:13:50:ff:fe:72:29:ac</t>
  </si>
  <si>
    <t>fd89:1e09:aa00:51b:213:50ff:fe72:29ac</t>
  </si>
  <si>
    <t>AP1223950354</t>
  </si>
  <si>
    <t>Wickliffe</t>
  </si>
  <si>
    <t>00:13:50:ff:fe:72:2a:1b</t>
  </si>
  <si>
    <t>fd89:1e09:aa00:4c2:213:50ff:fe72:2a1b</t>
  </si>
  <si>
    <t>AP1123950895</t>
  </si>
  <si>
    <t>Wilby</t>
  </si>
  <si>
    <t>00:13:50:ff:fe:72:29:2e</t>
  </si>
  <si>
    <t>fd89:1e09:aa00:575:213:50ff:fe72:292e</t>
  </si>
  <si>
    <t>AP1223950283</t>
  </si>
  <si>
    <t>Edenhope</t>
  </si>
  <si>
    <t>00:13:50:ff:fe:72:28:8f</t>
  </si>
  <si>
    <t>fd89:1e09:aa00:5be:213:50ff:fe72:288f</t>
  </si>
  <si>
    <t>AP1123950921</t>
  </si>
  <si>
    <t>Berrambool</t>
  </si>
  <si>
    <t>00:13:50:ff:fe:72:29:22</t>
  </si>
  <si>
    <t>fd89:1e09:aa00:57c:213:50ff:fe72:2922</t>
  </si>
  <si>
    <t>AP3322951333</t>
  </si>
  <si>
    <t>Hexham</t>
  </si>
  <si>
    <t>00:13:50:ff:fe:71:ba:a0</t>
  </si>
  <si>
    <t>fd89:1e09:aa00:282:213:50ff:fe71:baa0</t>
  </si>
  <si>
    <t>AP1223950149</t>
  </si>
  <si>
    <t>00:13:50:ff:fe:72:29:70</t>
  </si>
  <si>
    <t>fd89:1e09:aa00:544:213:50ff:fe72:2970</t>
  </si>
  <si>
    <t>AP5222950262</t>
  </si>
  <si>
    <t>Dundonnell</t>
  </si>
  <si>
    <t>00:13:50:ff:fe:71:fc:5e</t>
  </si>
  <si>
    <t>fd89:1e09:aa00:3ca:213:50ff:fe71:fc5e</t>
  </si>
  <si>
    <t>AP1223950304</t>
  </si>
  <si>
    <t>Deep Lead</t>
  </si>
  <si>
    <t>00:13:50:ff:fe:72:29:75</t>
  </si>
  <si>
    <t>fd89:1e09:aa00:53f:213:50ff:fe72:2975</t>
  </si>
  <si>
    <t>AP5222950124</t>
  </si>
  <si>
    <t>Wallington</t>
  </si>
  <si>
    <t>00:13:50:ff:fe:71:fc:4d</t>
  </si>
  <si>
    <t>fd89:1e09:aa00:3d3:213:50ff:fe71:fc4d</t>
  </si>
  <si>
    <t>AP1223950361</t>
  </si>
  <si>
    <t>Woorndoo</t>
  </si>
  <si>
    <t>00:13:50:ff:fe:72:2a:21</t>
  </si>
  <si>
    <t>fd89:1e09:aa00:4bc:213:50ff:fe72:2a21</t>
  </si>
  <si>
    <t>AP1223950158</t>
  </si>
  <si>
    <t>Darlington</t>
  </si>
  <si>
    <t>00:13:50:ff:fe:72:29:58</t>
  </si>
  <si>
    <t>fd89:1e09:aa00:55b:213:50ff:fe72:2958</t>
  </si>
  <si>
    <t>AP3322951311</t>
  </si>
  <si>
    <t>Lake Mundi</t>
  </si>
  <si>
    <t>00:13:50:ff:fe:71:d0:2d</t>
  </si>
  <si>
    <t>fd89:1e09:aa00:24b:213:50ff:fe71:d02d</t>
  </si>
  <si>
    <t>AP3322951370</t>
  </si>
  <si>
    <t>CARLSRUHE</t>
  </si>
  <si>
    <t>00:13:50:ff:fe:71:d0:59</t>
  </si>
  <si>
    <t>fd89:1e09:aa00:22c:213:50ff:fe71:d059</t>
  </si>
  <si>
    <t>AP1123950902</t>
  </si>
  <si>
    <t>Berrybank</t>
  </si>
  <si>
    <t>00:13:50:ff:fe:72:28:a6</t>
  </si>
  <si>
    <t>fd89:1e09:aa00:5b5:213:50ff:fe72:28a6</t>
  </si>
  <si>
    <t>AP1223950082</t>
  </si>
  <si>
    <t>Mumbannar</t>
  </si>
  <si>
    <t>00:13:50:ff:fe:72:29:0a</t>
  </si>
  <si>
    <t>fd89:1e09:aa00:584:213:50ff:fe72:290a</t>
  </si>
  <si>
    <t>AP1223950374</t>
  </si>
  <si>
    <t>Lara</t>
  </si>
  <si>
    <t>00:13:50:ff:fe:72:28:c9</t>
  </si>
  <si>
    <t>fd89:1e09:aa00:5aa:213:50ff:fe72:28c9</t>
  </si>
  <si>
    <t>AP1223950302</t>
  </si>
  <si>
    <t>RAGLAN</t>
  </si>
  <si>
    <t>00:13:50:ff:fe:72:2a:06</t>
  </si>
  <si>
    <t>fd89:1e09:aa00:4d2:213:50ff:fe72:2a06</t>
  </si>
  <si>
    <t>AP1223950363</t>
  </si>
  <si>
    <t>Callawadda</t>
  </si>
  <si>
    <t>00:13:50:ff:fe:72:29:d9</t>
  </si>
  <si>
    <t>fd89:1e09:aa00:4f5:213:50ff:fe72:29d9</t>
  </si>
  <si>
    <t>AP1123950885</t>
  </si>
  <si>
    <t>Benayeo</t>
  </si>
  <si>
    <t>00:13:50:ff:fe:72:29:97</t>
  </si>
  <si>
    <t>fd89:1e09:aa00:528:213:50ff:fe72:2997</t>
  </si>
  <si>
    <t>AP1223950188</t>
  </si>
  <si>
    <t>Gerang Gerung</t>
  </si>
  <si>
    <t>00:13:50:ff:fe:72:28:cc</t>
  </si>
  <si>
    <t>fd89:1e09:aa00:5a7:213:50ff:fe72:28cc</t>
  </si>
  <si>
    <t>AP3322951375</t>
  </si>
  <si>
    <t>Cavendish</t>
  </si>
  <si>
    <t>00:13:50:ff:fe:71:d0:08</t>
  </si>
  <si>
    <t>fd89:1e09:aa00:25d:213:50ff:fe71:d008</t>
  </si>
  <si>
    <t>AP1223950156</t>
  </si>
  <si>
    <t xml:space="preserve"> KORWEINGUBOORA</t>
  </si>
  <si>
    <t>00:13:50:ff:fe:72:29:5a</t>
  </si>
  <si>
    <t>fd89:1e09:aa00:559:213:50ff:fe72:295a</t>
  </si>
  <si>
    <t>AP2422950061</t>
  </si>
  <si>
    <t>Gazette</t>
  </si>
  <si>
    <t>00:13:50:ff:fe:71:b4:fa</t>
  </si>
  <si>
    <t>fd89:1e09:aa00:207:213:50ff:fe71:b4fa</t>
  </si>
  <si>
    <t>AP5222950422</t>
  </si>
  <si>
    <t>Tabor</t>
  </si>
  <si>
    <t>00:13:50:ff:fe:72:0e:2a</t>
  </si>
  <si>
    <t>fd89:1e09:aa00:350:213:50ff:fe72:e2a</t>
  </si>
  <si>
    <t>AP1123950909</t>
  </si>
  <si>
    <t>Melbourne CBD</t>
  </si>
  <si>
    <t>00:13:50:ff:fe:72:29:23</t>
  </si>
  <si>
    <t>fd89:1e09:aa00:57b:213:50ff:fe72:2923</t>
  </si>
  <si>
    <t>AP1223950404</t>
  </si>
  <si>
    <t>Crowlands</t>
  </si>
  <si>
    <t>00:13:50:ff:fe:72:29:a7</t>
  </si>
  <si>
    <t>fd89:1e09:aa00:520:213:50ff:fe72:29a7</t>
  </si>
  <si>
    <t>AP1123950872</t>
  </si>
  <si>
    <t>INVERMAY</t>
  </si>
  <si>
    <t>00:13:50:ff:fe:72:29:f1</t>
  </si>
  <si>
    <t>fd89:1e09:aa00:4e1:213:50ff:fe72:29f1</t>
  </si>
  <si>
    <t>AP3322951407</t>
  </si>
  <si>
    <t>Bulart</t>
  </si>
  <si>
    <t>00:13:50:ff:fe:71:d0:1b</t>
  </si>
  <si>
    <t>fd89:1e09:aa00:251:213:50ff:fe71:d01b</t>
  </si>
  <si>
    <t>AP1123950916</t>
  </si>
  <si>
    <t>TOWANINNY SOUTH</t>
  </si>
  <si>
    <t>00:13:50:ff:fe:72:28:3a</t>
  </si>
  <si>
    <t>fd89:1e09:aa00:5e4:213:50ff:fe72:283a</t>
  </si>
  <si>
    <t>AP5222950227</t>
  </si>
  <si>
    <t>Warrayure</t>
  </si>
  <si>
    <t>00:13:50:ff:fe:71:fb:f4</t>
  </si>
  <si>
    <t>fd89:1e09:aa00:41a:213:50ff:fe71:fbf4</t>
  </si>
  <si>
    <t>AP1223950326</t>
  </si>
  <si>
    <t>DEREEL</t>
  </si>
  <si>
    <t>00:13:50:ff:fe:72:29:45</t>
  </si>
  <si>
    <t>fd89:1e09:aa00:56b:213:50ff:fe72:2945</t>
  </si>
  <si>
    <t>AP1223950314</t>
  </si>
  <si>
    <t>Naringal East</t>
  </si>
  <si>
    <t>00:13:50:ff:fe:72:2a:20</t>
  </si>
  <si>
    <t>fd89:1e09:aa00:4bd:213:50ff:fe72:2a20</t>
  </si>
  <si>
    <t>AP5222950364</t>
  </si>
  <si>
    <t>Caramut</t>
  </si>
  <si>
    <t>00:13:50:ff:fe:72:0e:48</t>
  </si>
  <si>
    <t>fd89:1e09:aa00:332:213:50ff:fe72:e48</t>
  </si>
  <si>
    <t>AP5222950359</t>
  </si>
  <si>
    <t>00:13:50:ff:fe:72:0e:13</t>
  </si>
  <si>
    <t>fd89:1e09:aa00:362:213:50ff:fe72:e13</t>
  </si>
  <si>
    <t>AP2123950526</t>
  </si>
  <si>
    <t>SERPENTINE</t>
  </si>
  <si>
    <t>00:13:50:ff:fe:72:31:60</t>
  </si>
  <si>
    <t>fd89:1e09:aa00:658:213:50ff:fe72:3160</t>
  </si>
  <si>
    <t>AP1223950008</t>
  </si>
  <si>
    <t>Mingay</t>
  </si>
  <si>
    <t>00:13:50:ff:fe:72:28:de</t>
  </si>
  <si>
    <t>fd89:1e09:aa00:59c:213:50ff:fe72:28de</t>
  </si>
  <si>
    <t>AP5222950448</t>
  </si>
  <si>
    <t>00:13:50:ff:fe:72:0f:3b</t>
  </si>
  <si>
    <t>fd89:1e09:aa00:30c:213:50ff:fe72:f3b</t>
  </si>
  <si>
    <t>AP2123950514</t>
  </si>
  <si>
    <t>MYOLA</t>
  </si>
  <si>
    <t>00:13:50:ff:fe:72:31:59</t>
  </si>
  <si>
    <t>fd89:1e09:aa00:65b:213:50ff:fe72:3159</t>
  </si>
  <si>
    <t>AP5222950223</t>
  </si>
  <si>
    <t>BALLIANG EAST</t>
  </si>
  <si>
    <t>00:13:50:ff:fe:71:fc:32</t>
  </si>
  <si>
    <t>fd89:1e09:aa00:3ed:213:50ff:fe71:fc32</t>
  </si>
  <si>
    <t>AP1223950347</t>
  </si>
  <si>
    <t>LANGKOOP</t>
  </si>
  <si>
    <t>00:13:50:ff:fe:72:29:16</t>
  </si>
  <si>
    <t>fd89:1e09:aa00:582:213:50ff:fe72:2916</t>
  </si>
  <si>
    <t>AP5222950374</t>
  </si>
  <si>
    <t>TANWOOD</t>
  </si>
  <si>
    <t>00:13:50:ff:fe:72:0e:4e</t>
  </si>
  <si>
    <t>fd89:1e09:aa00:32c:213:50ff:fe72:e4e</t>
  </si>
  <si>
    <t>AP5222950274</t>
  </si>
  <si>
    <t>Rupanyup</t>
  </si>
  <si>
    <t>00:13:50:ff:fe:71:fc:c8</t>
  </si>
  <si>
    <t>fd89:1e09:aa00:37f:213:50ff:fe71:fcc8</t>
  </si>
  <si>
    <t>AP3322951401</t>
  </si>
  <si>
    <t>00:13:50:ff:fe:71:d0:57</t>
  </si>
  <si>
    <t>fd89:1e09:aa00:22e:213:50ff:fe71:d057</t>
  </si>
  <si>
    <t>AP2422950142</t>
  </si>
  <si>
    <t>Tyrendarra</t>
  </si>
  <si>
    <t>00:13:50:ff:fe:71:ba:51</t>
  </si>
  <si>
    <t>fd89:1e09:aa00:1c1:213:50ff:fe71:ba51</t>
  </si>
  <si>
    <t>AP1223950192</t>
  </si>
  <si>
    <t>Cathcart</t>
  </si>
  <si>
    <t>00:13:50:ff:fe:72:29:f6</t>
  </si>
  <si>
    <t>fd89:1e09:aa00:4e0:213:50ff:fe72:29f6</t>
  </si>
  <si>
    <t>AP5222950423</t>
  </si>
  <si>
    <t>TUTYE</t>
  </si>
  <si>
    <t>00:13:50:ff:fe:72:0e:2f</t>
  </si>
  <si>
    <t>fd89:1e09:aa00:34b:213:50ff:fe72:e2f</t>
  </si>
  <si>
    <t>AP2422950011</t>
  </si>
  <si>
    <t>Cape Bridgewater</t>
  </si>
  <si>
    <t>00:13:50:ff:fe:71:b5:39</t>
  </si>
  <si>
    <t>fd89:1e09:aa00:1ca:213:50ff:fe71:b539</t>
  </si>
  <si>
    <t>AP1223950328</t>
  </si>
  <si>
    <t>00:13:50:ff:fe:72:29:82</t>
  </si>
  <si>
    <t>fd89:1e09:aa00:534:213:50ff:fe72:2982</t>
  </si>
  <si>
    <t>AP1123950913</t>
  </si>
  <si>
    <t>00:13:50:ff:fe:72:28:4c</t>
  </si>
  <si>
    <t>fd89:1e09:aa00:5de:213:50ff:fe72:284c</t>
  </si>
  <si>
    <t>AP4122950035</t>
  </si>
  <si>
    <t>Pipers Creek</t>
  </si>
  <si>
    <t>00:13:50:ff:fe:71:e9:af</t>
  </si>
  <si>
    <t>fd89:1e09:aa00:2a3:213:50ff:fe71:e9af</t>
  </si>
  <si>
    <t>AP1223950186</t>
  </si>
  <si>
    <t>Elmhurst</t>
  </si>
  <si>
    <t>00:13:50:ff:fe:72:28:67</t>
  </si>
  <si>
    <t>fd89:1e09:aa00:5d3:213:50ff:fe72:2867</t>
  </si>
  <si>
    <t>AP2123950510</t>
  </si>
  <si>
    <t>00:13:50:ff:fe:72:3c:ea</t>
  </si>
  <si>
    <t>fd89:1e09:aa00:61b:213:50ff:fe72:3cea</t>
  </si>
  <si>
    <t>AP5222950292</t>
  </si>
  <si>
    <t>DUNLUCE</t>
  </si>
  <si>
    <t>00:13:50:ff:fe:71:fc:51</t>
  </si>
  <si>
    <t>fd89:1e09:aa00:3d0:213:50ff:fe71:fc51</t>
  </si>
  <si>
    <t>AP1223950035</t>
  </si>
  <si>
    <t>00:13:50:ff:fe:72:28:4a</t>
  </si>
  <si>
    <t>fd89:1e09:aa00:5df:213:50ff:fe72:284a</t>
  </si>
  <si>
    <t>AP5222950113</t>
  </si>
  <si>
    <t>Winchelsea</t>
  </si>
  <si>
    <t>00:13:50:ff:fe:71:fb:c8</t>
  </si>
  <si>
    <t>fd89:1e09:aa00:43a:213:50ff:fe71:fbc8</t>
  </si>
  <si>
    <t>AP5222950379</t>
  </si>
  <si>
    <t>TATYOON</t>
  </si>
  <si>
    <t>00:13:50:ff:fe:72:0e:1a</t>
  </si>
  <si>
    <t>fd89:1e09:aa00:35f:213:50ff:fe72:e1a</t>
  </si>
  <si>
    <t>AP1223950179</t>
  </si>
  <si>
    <t>Meredith</t>
  </si>
  <si>
    <t>00:13:50:ff:fe:72:29:3b</t>
  </si>
  <si>
    <t>fd89:1e09:aa00:574:213:50ff:fe72:293b</t>
  </si>
  <si>
    <t>AP1223950119</t>
  </si>
  <si>
    <t>Wallup</t>
  </si>
  <si>
    <t>00:13:50:ff:fe:72:31:41</t>
  </si>
  <si>
    <t>fd89:1e09:aa00:4b5:213:50ff:fe72:3141</t>
  </si>
  <si>
    <t>AP5222950358</t>
  </si>
  <si>
    <t>Bessiebelle</t>
  </si>
  <si>
    <t>00:13:50:ff:fe:72:0e:30</t>
  </si>
  <si>
    <t>fd89:1e09:aa00:34a:213:50ff:fe72:e30</t>
  </si>
  <si>
    <t>AP0222950031</t>
  </si>
  <si>
    <t>Little River</t>
  </si>
  <si>
    <t>00:13:50:ff:fe:71:91:be</t>
  </si>
  <si>
    <t>fd89:1e09:aa00:180:213:50ff:fe71:91be</t>
  </si>
  <si>
    <t>AP2422950005</t>
  </si>
  <si>
    <t>Dartmoor</t>
  </si>
  <si>
    <t>00:13:50:ff:fe:71:b5:35</t>
  </si>
  <si>
    <t>fd89:1e09:aa00:1ce:213:50ff:fe71:b535</t>
  </si>
  <si>
    <t>AP1223950395</t>
  </si>
  <si>
    <t>Kennedys Creek</t>
  </si>
  <si>
    <t>00:13:50:ff:fe:72:29:f7</t>
  </si>
  <si>
    <t>fd89:1e09:aa00:4df:213:50ff:fe72:29f7</t>
  </si>
  <si>
    <t>AP5222950195</t>
  </si>
  <si>
    <t>GUILDFORD</t>
  </si>
  <si>
    <t>00:13:50:ff:fe:71:fc:10</t>
  </si>
  <si>
    <t>fd89:1e09:aa00:406:213:50ff:fe71:fc10</t>
  </si>
  <si>
    <t>AP1223950338</t>
  </si>
  <si>
    <t>ENFIELD</t>
  </si>
  <si>
    <t>00:13:50:ff:fe:72:29:a1</t>
  </si>
  <si>
    <t>fd89:1e09:aa00:525:213:50ff:fe72:29a1</t>
  </si>
  <si>
    <t>AP3223950588</t>
  </si>
  <si>
    <t>GOWAR EAST</t>
  </si>
  <si>
    <t>00:13:50:ff:fe:72:64:51</t>
  </si>
  <si>
    <t>fd89:1e09:aa00:6b2:213:50ff:fe72:6451</t>
  </si>
  <si>
    <t>AP5222950194</t>
  </si>
  <si>
    <t>FRANKLINFORD</t>
  </si>
  <si>
    <t>00:13:50:ff:fe:71:fc:89</t>
  </si>
  <si>
    <t>fd89:1e09:aa00:3ae:213:50ff:fe71:fc89</t>
  </si>
  <si>
    <t>AP5222950428</t>
  </si>
  <si>
    <t>KOORLONG</t>
  </si>
  <si>
    <t>00:13:50:ff:fe:72:0e:5a</t>
  </si>
  <si>
    <t>fd89:1e09:aa00:320:213:50ff:fe72:e5a</t>
  </si>
  <si>
    <t>AP2322950386</t>
  </si>
  <si>
    <t>Warrong</t>
  </si>
  <si>
    <t>00:13:50:ff:fe:71:b5:34</t>
  </si>
  <si>
    <t>fd89:1e09:aa00:1cf:213:50ff:fe71:b534</t>
  </si>
  <si>
    <t>AP3322951372</t>
  </si>
  <si>
    <t>Branxholme</t>
  </si>
  <si>
    <t>00:13:50:ff:fe:71:d0:4f</t>
  </si>
  <si>
    <t>fd89:1e09:aa00:232:213:50ff:fe71:d04f</t>
  </si>
  <si>
    <t>AP1223950412</t>
  </si>
  <si>
    <t>Greenwald</t>
  </si>
  <si>
    <t>00:13:50:ff:fe:72:2a:0c</t>
  </si>
  <si>
    <t>fd89:1e09:aa00:4cc:213:50ff:fe72:2a0c</t>
  </si>
  <si>
    <t>AP1223950135</t>
  </si>
  <si>
    <t>MURNUNGIN</t>
  </si>
  <si>
    <t>00:13:50:ff:fe:72:28:ca</t>
  </si>
  <si>
    <t>fd89:1e09:aa00:5a9:213:50ff:fe72:28ca</t>
  </si>
  <si>
    <t>AP1223950355</t>
  </si>
  <si>
    <t>Apsley</t>
  </si>
  <si>
    <t>00:13:50:ff:fe:72:29:df</t>
  </si>
  <si>
    <t>fd89:1e09:aa00:4f0:213:50ff:fe72:29df</t>
  </si>
  <si>
    <t>AP5222950441</t>
  </si>
  <si>
    <t>Muntham</t>
  </si>
  <si>
    <t>00:13:50:ff:fe:72:0f:48</t>
  </si>
  <si>
    <t>fd89:1e09:aa00:301:213:50ff:fe72:f48</t>
  </si>
  <si>
    <t>AP4319950008</t>
  </si>
  <si>
    <t>Deans Marsh</t>
  </si>
  <si>
    <t>00:13:50:ff:fe:70:8e:f1</t>
  </si>
  <si>
    <t>fd89:1e09:aa00:fa:213:50ff:fe70:8ef1</t>
  </si>
  <si>
    <t>AP5222950319</t>
  </si>
  <si>
    <t>Glenthompson</t>
  </si>
  <si>
    <t>00:13:50:ff:fe:72:0e:69</t>
  </si>
  <si>
    <t>fd89:1e09:aa00:311:213:50ff:fe72:e69</t>
  </si>
  <si>
    <t>AP1223950311</t>
  </si>
  <si>
    <t>Balmoral</t>
  </si>
  <si>
    <t>00:13:50:ff:fe:72:29:85</t>
  </si>
  <si>
    <t>fd89:1e09:aa00:532:213:50ff:fe72:2985</t>
  </si>
  <si>
    <t>AP3223950590</t>
  </si>
  <si>
    <t>YEUNGROON EAST</t>
  </si>
  <si>
    <t>00:13:50:ff:fe:72:64:69</t>
  </si>
  <si>
    <t>fd89:1e09:aa00:6a6:213:50ff:fe72:6469</t>
  </si>
  <si>
    <t>AP1223950029</t>
  </si>
  <si>
    <t>Heathmere</t>
  </si>
  <si>
    <t>00:13:50:ff:fe:72:28:6f</t>
  </si>
  <si>
    <t>fd89:1e09:aa00:5cf:213:50ff:fe72:286f</t>
  </si>
  <si>
    <t>AP2123950507</t>
  </si>
  <si>
    <t>HADDON</t>
  </si>
  <si>
    <t>00:13:50:ff:fe:72:31:79</t>
  </si>
  <si>
    <t>fd89:1e09:aa00:653:213:50ff:fe72:3179</t>
  </si>
  <si>
    <t>AP1223950372</t>
  </si>
  <si>
    <t>Stonyford</t>
  </si>
  <si>
    <t>00:13:50:ff:fe:72:29:a3</t>
  </si>
  <si>
    <t>fd89:1e09:aa00:523:213:50ff:fe72:29a3</t>
  </si>
  <si>
    <t>AP3322951357</t>
  </si>
  <si>
    <t>Condah</t>
  </si>
  <si>
    <t>00:13:50:ff:fe:71:d0:0e</t>
  </si>
  <si>
    <t>fd89:1e09:aa00:25a:213:50ff:fe71:d00e</t>
  </si>
  <si>
    <t>AP5222950135</t>
  </si>
  <si>
    <t>Simpson</t>
  </si>
  <si>
    <t>00:13:50:ff:fe:71:fc:08</t>
  </si>
  <si>
    <t>fd89:1e09:aa00:40b:213:50ff:fe71:fc08</t>
  </si>
  <si>
    <t>AP2422950054</t>
  </si>
  <si>
    <t>00:13:50:ff:fe:71:b5:2f</t>
  </si>
  <si>
    <t>fd89:1e09:aa00:1d4:213:50ff:fe71:b52f</t>
  </si>
  <si>
    <t>AP5222950302</t>
  </si>
  <si>
    <t>MANANGATANG</t>
  </si>
  <si>
    <t>00:13:50:ff:fe:71:fc:8f</t>
  </si>
  <si>
    <t>fd89:1e09:aa00:3a9:213:50ff:fe71:fc8f</t>
  </si>
  <si>
    <t>AP2422950045</t>
  </si>
  <si>
    <t>SURREY HILLS</t>
  </si>
  <si>
    <t>00:13:50:ff:fe:71:b5:26</t>
  </si>
  <si>
    <t>fd89:1e09:aa00:1dd:213:50ff:fe71:b526</t>
  </si>
  <si>
    <t>AP1223950371</t>
  </si>
  <si>
    <t>Goroke</t>
  </si>
  <si>
    <t>00:13:50:ff:fe:72:28:26</t>
  </si>
  <si>
    <t>fd89:1e09:aa00:5f1:213:50ff:fe72:2826</t>
  </si>
  <si>
    <t>AP1223950358</t>
  </si>
  <si>
    <t>HARROW</t>
  </si>
  <si>
    <t>00:13:50:ff:fe:72:29:c9</t>
  </si>
  <si>
    <t>fd89:1e09:aa00:504:213:50ff:fe72:29c9</t>
  </si>
  <si>
    <t>AP2123950438</t>
  </si>
  <si>
    <t>Wannon</t>
  </si>
  <si>
    <t>00:13:50:ff:fe:72:3c:e3</t>
  </si>
  <si>
    <t>fd89:1e09:aa00:620:213:50ff:fe72:3ce3</t>
  </si>
  <si>
    <t>AP1123950879</t>
  </si>
  <si>
    <t>Jancourt East</t>
  </si>
  <si>
    <t>00:13:50:ff:fe:72:29:07</t>
  </si>
  <si>
    <t>fd89:1e09:aa00:587:213:50ff:fe72:2907</t>
  </si>
  <si>
    <t>AP3322951307</t>
  </si>
  <si>
    <t>Anakie</t>
  </si>
  <si>
    <t>00:13:50:ff:fe:71:cf:f1</t>
  </si>
  <si>
    <t>fd89:1e09:aa00:26b:213:50ff:fe71:cff1</t>
  </si>
  <si>
    <t>AP2123950473</t>
  </si>
  <si>
    <t>SPRINGDALLAH</t>
  </si>
  <si>
    <t>00:13:50:ff:fe:72:3c:da</t>
  </si>
  <si>
    <t>fd89:1e09:aa00:629:213:50ff:fe72:3cda</t>
  </si>
  <si>
    <t>AP5222950172</t>
  </si>
  <si>
    <t>TYLDEN</t>
  </si>
  <si>
    <t>00:13:50:ff:fe:71:fc:2b</t>
  </si>
  <si>
    <t>fd89:1e09:aa00:3f2:213:50ff:fe71:fc2b</t>
  </si>
  <si>
    <t>AP1223950341</t>
  </si>
  <si>
    <t>Lake Bolac</t>
  </si>
  <si>
    <t>00:13:50:ff:fe:72:29:b1</t>
  </si>
  <si>
    <t>fd89:1e09:aa00:516:213:50ff:fe72:29b1</t>
  </si>
  <si>
    <t>AP1223950418</t>
  </si>
  <si>
    <t>Bunbartha</t>
  </si>
  <si>
    <t>00:13:50:ff:fe:72:29:ed</t>
  </si>
  <si>
    <t>fd89:1e09:aa00:4e4:213:50ff:fe72:29ed</t>
  </si>
  <si>
    <t>AP5222950111</t>
  </si>
  <si>
    <t>GLENHOPE</t>
  </si>
  <si>
    <t>00:13:50:ff:fe:71:fb:db</t>
  </si>
  <si>
    <t>fd89:1e09:aa00:42a:213:50ff:fe71:fbdb</t>
  </si>
  <si>
    <t>AP1223950313</t>
  </si>
  <si>
    <t>Bookaar</t>
  </si>
  <si>
    <t>00:13:50:ff:fe:72:29:86</t>
  </si>
  <si>
    <t>fd89:1e09:aa00:531:213:50ff:fe72:2986</t>
  </si>
  <si>
    <t>AP5222950390</t>
  </si>
  <si>
    <t>SNAKE VALLEY</t>
  </si>
  <si>
    <t>00:13:50:ff:fe:72:0e:1b</t>
  </si>
  <si>
    <t>fd89:1e09:aa00:35e:213:50ff:fe72:e1b</t>
  </si>
  <si>
    <t>AP1223950297</t>
  </si>
  <si>
    <t>Undera</t>
  </si>
  <si>
    <t>00:13:50:ff:fe:72:29:49</t>
  </si>
  <si>
    <t>fd89:1e09:aa00:569:213:50ff:fe72:2949</t>
  </si>
  <si>
    <t>AP2422950134</t>
  </si>
  <si>
    <t>Woolsthorpe</t>
  </si>
  <si>
    <t>00:13:50:ff:fe:71:ba:60</t>
  </si>
  <si>
    <t>fd89:1e09:aa00:1b5:213:50ff:fe71:ba60</t>
  </si>
  <si>
    <t>AP5222950273</t>
  </si>
  <si>
    <t>00:13:50:ff:fe:71:fc:70</t>
  </si>
  <si>
    <t>fd89:1e09:aa00:3be:213:50ff:fe71:fc70</t>
  </si>
  <si>
    <t>AP1123950908</t>
  </si>
  <si>
    <t>BURKES FLAT</t>
  </si>
  <si>
    <t>00:13:50:ff:fe:72:29:08</t>
  </si>
  <si>
    <t>fd89:1e09:aa00:586:213:50ff:fe72:2908</t>
  </si>
  <si>
    <t>AP1223950127</t>
  </si>
  <si>
    <t>South Purrumbete</t>
  </si>
  <si>
    <t>00:13:50:ff:fe:72:28:d8</t>
  </si>
  <si>
    <t>fd89:1e09:aa00:59f:213:50ff:fe72:28d8</t>
  </si>
  <si>
    <t>AP5222950166</t>
  </si>
  <si>
    <t>Weerite</t>
  </si>
  <si>
    <t>00:13:50:ff:fe:71:fb:df</t>
  </si>
  <si>
    <t>fd89:1e09:aa00:426:213:50ff:fe71:fbdf</t>
  </si>
  <si>
    <t>AP5222950281</t>
  </si>
  <si>
    <t>00:13:50:ff:fe:71:fc:c1</t>
  </si>
  <si>
    <t>fd89:1e09:aa00:385:213:50ff:fe71:fcc1</t>
  </si>
  <si>
    <t>AP1223950116</t>
  </si>
  <si>
    <t>BUNGAL</t>
  </si>
  <si>
    <t>00:13:50:ff:fe:72:31:40</t>
  </si>
  <si>
    <t>fd89:1e09:aa00:4b6:213:50ff:fe72:3140</t>
  </si>
  <si>
    <t>AP2322950377</t>
  </si>
  <si>
    <t>Nelson</t>
  </si>
  <si>
    <t>00:13:50:ff:fe:71:b4:e5</t>
  </si>
  <si>
    <t>fd89:1e09:aa00:21a:213:50ff:fe71:b4e5</t>
  </si>
  <si>
    <t>AP1223950267</t>
  </si>
  <si>
    <t>EVANSFORD</t>
  </si>
  <si>
    <t>00:13:50:ff:fe:72:29:4c</t>
  </si>
  <si>
    <t>fd89:1e09:aa00:566:213:50ff:fe72:294c</t>
  </si>
  <si>
    <t>AP2422950077</t>
  </si>
  <si>
    <t>Macarthur</t>
  </si>
  <si>
    <t>00:13:50:ff:fe:71:b4:f1</t>
  </si>
  <si>
    <t>fd89:1e09:aa00:210:213:50ff:fe71:b4f1</t>
  </si>
  <si>
    <t>AP5222950210</t>
  </si>
  <si>
    <t>BLACKWOOD</t>
  </si>
  <si>
    <t>00:13:50:ff:fe:71:fc:6f</t>
  </si>
  <si>
    <t>fd89:1e09:aa00:3bf:213:50ff:fe71:fc6f</t>
  </si>
  <si>
    <t>AP2123950500</t>
  </si>
  <si>
    <t>Glenormiston North</t>
  </si>
  <si>
    <t>00:13:50:ff:fe:72:3c:de</t>
  </si>
  <si>
    <t>fd89:1e09:aa00:625:213:50ff:fe72:3cde</t>
  </si>
  <si>
    <t>AP5222950377</t>
  </si>
  <si>
    <t>WILLOWVALE</t>
  </si>
  <si>
    <t>00:13:50:ff:fe:72:0e:50</t>
  </si>
  <si>
    <t>fd89:1e09:aa00:32a:213:50ff:fe72:e50</t>
  </si>
  <si>
    <t>AP3322951364</t>
  </si>
  <si>
    <t>Merino</t>
  </si>
  <si>
    <t>00:13:50:ff:fe:71:cf:fc</t>
  </si>
  <si>
    <t>fd89:1e09:aa00:267:213:50ff:fe71:cffc</t>
  </si>
  <si>
    <t>AP1223950295</t>
  </si>
  <si>
    <t>LINTON</t>
  </si>
  <si>
    <t>00:13:50:ff:fe:72:29:7b</t>
  </si>
  <si>
    <t>fd89:1e09:aa00:539:213:50ff:fe72:297b</t>
  </si>
  <si>
    <t>AP1223950369</t>
  </si>
  <si>
    <t>Bellellen</t>
  </si>
  <si>
    <t>00:13:50:ff:fe:72:29:a8</t>
  </si>
  <si>
    <t>fd89:1e09:aa00:51f:213:50ff:fe72:29a8</t>
  </si>
  <si>
    <t>AP5222950202</t>
  </si>
  <si>
    <t>NANGILOC</t>
  </si>
  <si>
    <t>00:13:50:ff:fe:71:fc:96</t>
  </si>
  <si>
    <t>fd89:1e09:aa00:3a3:213:50ff:fe71:fc96</t>
  </si>
  <si>
    <t>AP5222950327</t>
  </si>
  <si>
    <t>Glenfyne</t>
  </si>
  <si>
    <t>00:13:50:ff:fe:72:0e:3a</t>
  </si>
  <si>
    <t>fd89:1e09:aa00:340:213:50ff:fe72:e3a</t>
  </si>
  <si>
    <t>AP3322951328</t>
  </si>
  <si>
    <t>BELLARIN</t>
  </si>
  <si>
    <t>00:13:50:ff:fe:71:ba:83</t>
  </si>
  <si>
    <t>fd89:1e09:aa00:288:213:50ff:fe71:ba83</t>
  </si>
  <si>
    <t>AP1223950259</t>
  </si>
  <si>
    <t>Arcadia</t>
  </si>
  <si>
    <t>00:13:50:ff:fe:72:29:ce</t>
  </si>
  <si>
    <t>fd89:1e09:aa00:500:213:50ff:fe72:29ce</t>
  </si>
  <si>
    <t>AP1123950904</t>
  </si>
  <si>
    <t>Lismore</t>
  </si>
  <si>
    <t>00:13:50:ff:fe:72:28:78</t>
  </si>
  <si>
    <t>fd89:1e09:aa00:5c6:213:50ff:fe72:2878</t>
  </si>
  <si>
    <t>AP5222950141</t>
  </si>
  <si>
    <t>Nullawarre</t>
  </si>
  <si>
    <t>00:13:50:ff:fe:71:fb:c6</t>
  </si>
  <si>
    <t>fd89:1e09:aa00:43c:213:50ff:fe71:fbc6</t>
  </si>
  <si>
    <t>AP1123950911</t>
  </si>
  <si>
    <t>00:13:50:ff:fe:72:28:72</t>
  </si>
  <si>
    <t>fd89:1e09:aa00:5cc:213:50ff:fe72:2872</t>
  </si>
  <si>
    <t>AP1223950256</t>
  </si>
  <si>
    <t>Lancaster</t>
  </si>
  <si>
    <t>00:13:50:ff:fe:72:29:ae</t>
  </si>
  <si>
    <t>fd89:1e09:aa00:519:213:50ff:fe72:29ae</t>
  </si>
  <si>
    <t>AP2123950472</t>
  </si>
  <si>
    <t>BRIDGEWATER ON LODDON</t>
  </si>
  <si>
    <t>00:13:50:ff:fe:72:3c:ff</t>
  </si>
  <si>
    <t>fd89:1e09:aa00:607:213:50ff:fe72:3cff</t>
  </si>
  <si>
    <t>AP5222950207</t>
  </si>
  <si>
    <t>DAISY HILL</t>
  </si>
  <si>
    <t>00:13:50:ff:fe:71:fc:a9</t>
  </si>
  <si>
    <t>fd89:1e09:aa00:399:213:50ff:fe71:fca9</t>
  </si>
  <si>
    <t>AP5222950418</t>
  </si>
  <si>
    <t>Dunkeld</t>
  </si>
  <si>
    <t>00:13:50:ff:fe:72:0f:4d</t>
  </si>
  <si>
    <t>fd89:1e09:aa00:2fc:213:50ff:fe72:f4d</t>
  </si>
  <si>
    <t>AP3322951386</t>
  </si>
  <si>
    <t>00:13:50:ff:fe:71:d0:05</t>
  </si>
  <si>
    <t>fd89:1e09:aa00:25f:213:50ff:fe71:d005</t>
  </si>
  <si>
    <t>AP2123950449</t>
  </si>
  <si>
    <t>SMYTHESDALE</t>
  </si>
  <si>
    <t>00:13:50:ff:fe:72:3c:c7</t>
  </si>
  <si>
    <t>fd89:1e09:aa00:63b:213:50ff:fe72:3cc7</t>
  </si>
  <si>
    <t>AP4122950118</t>
  </si>
  <si>
    <t>WERRIBEE</t>
  </si>
  <si>
    <t>00:13:50:ff:fe:71:e9:48</t>
  </si>
  <si>
    <t>fd89:1e09:aa00:2e7:213:50ff:fe71:e948</t>
  </si>
  <si>
    <t>AP5222950119</t>
  </si>
  <si>
    <t>Inverleigh</t>
  </si>
  <si>
    <t>00:13:50:ff:fe:71:fb:f9</t>
  </si>
  <si>
    <t>fd89:1e09:aa00:415:213:50ff:fe71:fbf9</t>
  </si>
  <si>
    <t>AP5222950197</t>
  </si>
  <si>
    <t>00:13:50:ff:fe:71:fb:ea</t>
  </si>
  <si>
    <t>fd89:1e09:aa00:421:213:50ff:fe71:fbea</t>
  </si>
  <si>
    <t>AP1223950330</t>
  </si>
  <si>
    <t>Tongala</t>
  </si>
  <si>
    <t>00:13:50:ff:fe:72:2a:04</t>
  </si>
  <si>
    <t>fd89:1e09:aa00:4d3:213:50ff:fe72:2a04</t>
  </si>
  <si>
    <t>AP1123950880</t>
  </si>
  <si>
    <t>Dhurringile</t>
  </si>
  <si>
    <t>00:13:50:ff:fe:72:28:fd</t>
  </si>
  <si>
    <t>fd89:1e09:aa00:58c:213:50ff:fe72:28fd</t>
  </si>
  <si>
    <t>AP1223950145</t>
  </si>
  <si>
    <t>NEWSTEAD</t>
  </si>
  <si>
    <t>00:13:50:ff:fe:72:29:6e</t>
  </si>
  <si>
    <t>fd89:1e09:aa00:546:213:50ff:fe72:296e</t>
  </si>
  <si>
    <t>AP5222950217</t>
  </si>
  <si>
    <t>DARRAWEIT GUIM</t>
  </si>
  <si>
    <t>00:13:50:ff:fe:71:fc:84</t>
  </si>
  <si>
    <t>fd89:1e09:aa00:3b3:213:50ff:fe71:fc84</t>
  </si>
  <si>
    <t>AP1223950063</t>
  </si>
  <si>
    <t>00:13:50:ff:fe:72:28:60</t>
  </si>
  <si>
    <t>fd89:1e09:aa00:5d8:213:50ff:fe72:2860</t>
  </si>
  <si>
    <t>AP1223950065</t>
  </si>
  <si>
    <t>Princetown</t>
  </si>
  <si>
    <t>00:13:50:ff:fe:72:28:3b</t>
  </si>
  <si>
    <t>fd89:1e09:aa00:5e3:213:50ff:fe72:283b</t>
  </si>
  <si>
    <t>AP2422950020</t>
  </si>
  <si>
    <t>Canterbury</t>
  </si>
  <si>
    <t>00:13:50:ff:fe:71:b5:0a</t>
  </si>
  <si>
    <t>fd89:1e09:aa00:1f9:213:50ff:fe71:b50a</t>
  </si>
  <si>
    <t>AP1223950389</t>
  </si>
  <si>
    <t>BREWSTER</t>
  </si>
  <si>
    <t>00:13:50:ff:fe:72:29:d7</t>
  </si>
  <si>
    <t>fd89:1e09:aa00:4f7:213:50ff:fe72:29d7</t>
  </si>
  <si>
    <t>AP5222950247</t>
  </si>
  <si>
    <t>YELTA</t>
  </si>
  <si>
    <t>00:13:50:ff:fe:71:fc:c0</t>
  </si>
  <si>
    <t>fd89:1e09:aa00:386:213:50ff:fe71:fcc0</t>
  </si>
  <si>
    <t>AP5222950215</t>
  </si>
  <si>
    <t>00:13:50:ff:fe:71:fc:06</t>
  </si>
  <si>
    <t>fd89:1e09:aa00:40d:213:50ff:fe71:fc06</t>
  </si>
  <si>
    <t>AP2123950436</t>
  </si>
  <si>
    <t>INGLEWOOD</t>
  </si>
  <si>
    <t>00:13:50:ff:fe:72:2a:16</t>
  </si>
  <si>
    <t>fd89:1e09:aa00:666:213:50ff:fe72:2a16</t>
  </si>
  <si>
    <t>AP1223950085</t>
  </si>
  <si>
    <t>Shelford</t>
  </si>
  <si>
    <t>00:13:50:ff:fe:72:31:65</t>
  </si>
  <si>
    <t>fd89:1e09:aa00:4ac:213:50ff:fe72:3165</t>
  </si>
  <si>
    <t>AP3920950930</t>
  </si>
  <si>
    <t>MAMBOURIN</t>
  </si>
  <si>
    <t>00:13:50:ff:fe:70:fd:df</t>
  </si>
  <si>
    <t>fd89:1e09:aa00:135:213:50ff:fe70:fddf</t>
  </si>
  <si>
    <t>AP1223950415</t>
  </si>
  <si>
    <t>Bushfield</t>
  </si>
  <si>
    <t>00:13:50:ff:fe:72:29:d0</t>
  </si>
  <si>
    <t>fd89:1e09:aa00:4fe:213:50ff:fe72:29d0</t>
  </si>
  <si>
    <t>AP1723950525</t>
  </si>
  <si>
    <t>Murchison</t>
  </si>
  <si>
    <t>00:13:50:ff:fe:72:29:8f</t>
  </si>
  <si>
    <t>fd89:1e09:aa00:5fe:213:50ff:fe72:298f</t>
  </si>
  <si>
    <t>AP5222950357</t>
  </si>
  <si>
    <t>WALLACE</t>
  </si>
  <si>
    <t>00:13:50:ff:fe:72:0e:44</t>
  </si>
  <si>
    <t>fd89:1e09:aa00:336:213:50ff:fe72:e44</t>
  </si>
  <si>
    <t>AP1223950345</t>
  </si>
  <si>
    <t>Bundalong</t>
  </si>
  <si>
    <t>00:13:50:ff:fe:72:29:b3</t>
  </si>
  <si>
    <t>fd89:1e09:aa00:514:213:50ff:fe72:29b3</t>
  </si>
  <si>
    <t>AP5222950128</t>
  </si>
  <si>
    <t>WOODSTOCK ON LODDON</t>
  </si>
  <si>
    <t>00:13:50:ff:fe:71:fc:4b</t>
  </si>
  <si>
    <t>fd89:1e09:aa00:3d5:213:50ff:fe71:fc4b</t>
  </si>
  <si>
    <t>AP4122950089</t>
  </si>
  <si>
    <t>Deer Park</t>
  </si>
  <si>
    <t>00:13:50:ff:fe:71:e9:8a</t>
  </si>
  <si>
    <t>fd89:1e09:aa00:2bb:213:50ff:fe71:e98a</t>
  </si>
  <si>
    <t>AP4122950090</t>
  </si>
  <si>
    <t>GREENDALE</t>
  </si>
  <si>
    <t>00:13:50:ff:fe:71:e9:7e</t>
  </si>
  <si>
    <t>fd89:1e09:aa00:2c4:213:50ff:fe71:e97e</t>
  </si>
  <si>
    <t>AP5222950231</t>
  </si>
  <si>
    <t>PYALONG</t>
  </si>
  <si>
    <t>00:13:50:ff:fe:71:fc:74</t>
  </si>
  <si>
    <t>fd89:1e09:aa00:3bc:213:50ff:fe71:fc74</t>
  </si>
  <si>
    <t>AP5222950329</t>
  </si>
  <si>
    <t>GORDON</t>
  </si>
  <si>
    <t>00:13:50:ff:fe:72:0e:53</t>
  </si>
  <si>
    <t>fd89:1e09:aa00:327:213:50ff:fe72:e53</t>
  </si>
  <si>
    <t>AP5222950306</t>
  </si>
  <si>
    <t>Port Campbell</t>
  </si>
  <si>
    <t>00:13:50:ff:fe:71:fc:af</t>
  </si>
  <si>
    <t>fd89:1e09:aa00:394:213:50ff:fe71:fcaf</t>
  </si>
  <si>
    <t>AP2322950382</t>
  </si>
  <si>
    <t>Bellbrae</t>
  </si>
  <si>
    <t>00:13:50:ff:fe:71:b5:06</t>
  </si>
  <si>
    <t>fd89:1e09:aa00:1fd:213:50ff:fe71:b506</t>
  </si>
  <si>
    <t>AP5222950116</t>
  </si>
  <si>
    <t>NEWHAM</t>
  </si>
  <si>
    <t>00:13:50:ff:fe:71:fb:c9</t>
  </si>
  <si>
    <t>fd89:1e09:aa00:439:213:50ff:fe71:fbc9</t>
  </si>
  <si>
    <t>AP1223950334</t>
  </si>
  <si>
    <t>MOUNT HELEN</t>
  </si>
  <si>
    <t>00:13:50:ff:fe:72:2a:1f</t>
  </si>
  <si>
    <t>fd89:1e09:aa00:4be:213:50ff:fe72:2a1f</t>
  </si>
  <si>
    <t>AP1223950230</t>
  </si>
  <si>
    <t>Purnim</t>
  </si>
  <si>
    <t>00:13:50:ff:fe:72:29:a6</t>
  </si>
  <si>
    <t>fd89:1e09:aa00:521:213:50ff:fe72:29a6</t>
  </si>
  <si>
    <t>AP1223950402</t>
  </si>
  <si>
    <t>DUNOLLY</t>
  </si>
  <si>
    <t>00:13:50:ff:fe:72:28:cb</t>
  </si>
  <si>
    <t>fd89:1e09:aa00:5a8:213:50ff:fe72:28cb</t>
  </si>
  <si>
    <t>AP1223950036</t>
  </si>
  <si>
    <t>Lovely Banks</t>
  </si>
  <si>
    <t>00:13:50:ff:fe:72:29:20</t>
  </si>
  <si>
    <t>fd89:1e09:aa00:57d:213:50ff:fe72:2920</t>
  </si>
  <si>
    <t>AP5222950447</t>
  </si>
  <si>
    <t>Lethbridge</t>
  </si>
  <si>
    <t>00:13:50:ff:fe:72:0f:4c</t>
  </si>
  <si>
    <t>fd89:1e09:aa00:2fd:213:50ff:fe72:f4c</t>
  </si>
  <si>
    <t>AP3322951349</t>
  </si>
  <si>
    <t>MIA MIA</t>
  </si>
  <si>
    <t>00:13:50:ff:fe:71:d0:19</t>
  </si>
  <si>
    <t>fd89:1e09:aa00:252:213:50ff:fe71:d019</t>
  </si>
  <si>
    <t>AP1223950335</t>
  </si>
  <si>
    <t>MT WALLACE</t>
  </si>
  <si>
    <t>00:13:50:ff:fe:72:29:e7</t>
  </si>
  <si>
    <t>fd89:1e09:aa00:4e9:213:50ff:fe72:29e7</t>
  </si>
  <si>
    <t>AP5222950346</t>
  </si>
  <si>
    <t>CAROLINE SPRINGS</t>
  </si>
  <si>
    <t>00:13:50:ff:fe:72:0e:65</t>
  </si>
  <si>
    <t>fd89:1e09:aa00:315:213:50ff:fe72:e65</t>
  </si>
  <si>
    <t>AP5222950146</t>
  </si>
  <si>
    <t>LOCKWOOD SOUTH</t>
  </si>
  <si>
    <t>00:13:50:ff:fe:71:fb:e2</t>
  </si>
  <si>
    <t>fd89:1e09:aa00:425:213:50ff:fe71:fbe2</t>
  </si>
  <si>
    <t>AP1223950386</t>
  </si>
  <si>
    <t>00:13:50:ff:fe:72:29:92</t>
  </si>
  <si>
    <t>fd89:1e09:aa00:52b:213:50ff:fe72:2992</t>
  </si>
  <si>
    <t>AP1223950125</t>
  </si>
  <si>
    <t>Teesdale</t>
  </si>
  <si>
    <t>00:13:50:ff:fe:72:31:55</t>
  </si>
  <si>
    <t>fd89:1e09:aa00:4b0:213:50ff:fe72:3155</t>
  </si>
  <si>
    <t>AP2123950456</t>
  </si>
  <si>
    <t>WEDDERBURN</t>
  </si>
  <si>
    <t>00:13:50:ff:fe:72:3c:e1</t>
  </si>
  <si>
    <t>fd89:1e09:aa00:622:213:50ff:fe72:3ce1</t>
  </si>
  <si>
    <t>AP1223950392</t>
  </si>
  <si>
    <t>Allansford</t>
  </si>
  <si>
    <t>00:13:50:ff:fe:72:2a:1c</t>
  </si>
  <si>
    <t>fd89:1e09:aa00:4c1:213:50ff:fe72:2a1c</t>
  </si>
  <si>
    <t>AP5222950218</t>
  </si>
  <si>
    <t>00:13:50:ff:fe:71:fc:53</t>
  </si>
  <si>
    <t>fd89:1e09:aa00:3ce:213:50ff:fe71:fc53</t>
  </si>
  <si>
    <t>AP1223950293</t>
  </si>
  <si>
    <t>00:13:50:ff:fe:72:2a:0f</t>
  </si>
  <si>
    <t>fd89:1e09:aa00:4c9:213:50ff:fe72:2a0f</t>
  </si>
  <si>
    <t>AP3223950584</t>
  </si>
  <si>
    <t>BOORT</t>
  </si>
  <si>
    <t>00:13:50:ff:fe:72:64:6c</t>
  </si>
  <si>
    <t>fd89:1e09:aa00:6a3:213:50ff:fe72:646c</t>
  </si>
  <si>
    <t>AP1223950362</t>
  </si>
  <si>
    <t>Moriac</t>
  </si>
  <si>
    <t>00:13:50:ff:fe:72:29:b8</t>
  </si>
  <si>
    <t>fd89:1e09:aa00:50f:213:50ff:fe72:29b8</t>
  </si>
  <si>
    <t>AP5222950151</t>
  </si>
  <si>
    <t>TARADALE</t>
  </si>
  <si>
    <t>00:13:50:ff:fe:71:fb:fb</t>
  </si>
  <si>
    <t>fd89:1e09:aa00:413:213:50ff:fe71:fbfb</t>
  </si>
  <si>
    <t>AP1123950926</t>
  </si>
  <si>
    <t>SMEATON</t>
  </si>
  <si>
    <t>00:13:50:ff:fe:72:28:b7</t>
  </si>
  <si>
    <t>fd89:1e09:aa00:5b2:213:50ff:fe72:28b7</t>
  </si>
  <si>
    <t>AP1723950517</t>
  </si>
  <si>
    <t>Stanhope</t>
  </si>
  <si>
    <t>00:13:50:ff:fe:72:29:be</t>
  </si>
  <si>
    <t>fd89:1e09:aa00:5f9:213:50ff:fe72:29be</t>
  </si>
  <si>
    <t>AP1223950370</t>
  </si>
  <si>
    <t>SCARSDALE</t>
  </si>
  <si>
    <t>00:13:50:ff:fe:72:29:87</t>
  </si>
  <si>
    <t>fd89:1e09:aa00:530:213:50ff:fe72:2987</t>
  </si>
  <si>
    <t>AP1223950118</t>
  </si>
  <si>
    <t>00:13:50:ff:fe:72:28:62</t>
  </si>
  <si>
    <t>fd89:1e09:aa00:5d6:213:50ff:fe72:2862</t>
  </si>
  <si>
    <t>AP1223950359</t>
  </si>
  <si>
    <t>00:13:50:ff:fe:72:29:fe</t>
  </si>
  <si>
    <t>fd89:1e09:aa00:4d8:213:50ff:fe72:29fe</t>
  </si>
  <si>
    <t>AP1223950397</t>
  </si>
  <si>
    <t>Zeerust</t>
  </si>
  <si>
    <t>00:13:50:ff:fe:72:29:f9</t>
  </si>
  <si>
    <t>fd89:1e09:aa00:4dd:213:50ff:fe72:29f9</t>
  </si>
  <si>
    <t>AP5222950240</t>
  </si>
  <si>
    <t>Panmure</t>
  </si>
  <si>
    <t>00:13:50:ff:fe:71:fb:ef</t>
  </si>
  <si>
    <t>fd89:1e09:aa00:41d:213:50ff:fe71:fbef</t>
  </si>
  <si>
    <t>AP5222950409</t>
  </si>
  <si>
    <t>00:13:50:ff:fe:72:0e:29</t>
  </si>
  <si>
    <t>fd89:1e09:aa00:351:213:50ff:fe72:e29</t>
  </si>
  <si>
    <t>AP5222950182</t>
  </si>
  <si>
    <t>Winchelsea South</t>
  </si>
  <si>
    <t>00:13:50:ff:fe:71:fc:23</t>
  </si>
  <si>
    <t>fd89:1e09:aa00:3fa:213:50ff:fe71:fc23</t>
  </si>
  <si>
    <t>AP1223950296</t>
  </si>
  <si>
    <t>JUNORTOUN</t>
  </si>
  <si>
    <t>00:13:50:ff:fe:72:28:9b</t>
  </si>
  <si>
    <t>fd89:1e09:aa00:5b7:213:50ff:fe72:289b</t>
  </si>
  <si>
    <t>AP1223950290</t>
  </si>
  <si>
    <t>00:13:50:ff:fe:72:29:c1</t>
  </si>
  <si>
    <t>fd89:1e09:aa00:50a:213:50ff:fe72:29c1</t>
  </si>
  <si>
    <t>AP2123950462</t>
  </si>
  <si>
    <t>Kennington</t>
  </si>
  <si>
    <t>00:13:50:ff:fe:72:3c:e0</t>
  </si>
  <si>
    <t>fd89:1e09:aa00:623:213:50ff:fe72:3ce0</t>
  </si>
  <si>
    <t>AP1223950277</t>
  </si>
  <si>
    <t>Harston</t>
  </si>
  <si>
    <t>00:13:50:ff:fe:72:2a:11</t>
  </si>
  <si>
    <t>fd89:1e09:aa00:4c7:213:50ff:fe72:2a11</t>
  </si>
  <si>
    <t>AP1123950899</t>
  </si>
  <si>
    <t>00:13:50:ff:fe:72:29:2d</t>
  </si>
  <si>
    <t>fd89:1e09:aa00:576:213:50ff:fe72:292d</t>
  </si>
  <si>
    <t>AP5222950436</t>
  </si>
  <si>
    <t>00:13:50:ff:fe:72:0d:f3</t>
  </si>
  <si>
    <t>fd89:1e09:aa00:37d:213:50ff:fe72:df3</t>
  </si>
  <si>
    <t>AP5222950211</t>
  </si>
  <si>
    <t>CASTLEMAINE</t>
  </si>
  <si>
    <t>00:13:50:ff:fe:71:fc:07</t>
  </si>
  <si>
    <t>fd89:1e09:aa00:40c:213:50ff:fe71:fc07</t>
  </si>
  <si>
    <t>AP3322951309</t>
  </si>
  <si>
    <t>Ecklin South</t>
  </si>
  <si>
    <t>00:13:50:ff:fe:71:cf:ef</t>
  </si>
  <si>
    <t>fd89:1e09:aa00:26d:213:50ff:fe71:cfef</t>
  </si>
  <si>
    <t>AP1223950057</t>
  </si>
  <si>
    <t>WARRENHEIP</t>
  </si>
  <si>
    <t>00:13:50:ff:fe:72:28:cd</t>
  </si>
  <si>
    <t>fd89:1e09:aa00:5a6:213:50ff:fe72:28cd</t>
  </si>
  <si>
    <t>AP2422950052</t>
  </si>
  <si>
    <t>Brit Brit</t>
  </si>
  <si>
    <t>00:13:50:ff:fe:71:b5:23</t>
  </si>
  <si>
    <t>fd89:1e09:aa00:1e0:213:50ff:fe71:b523</t>
  </si>
  <si>
    <t>AP1223950294</t>
  </si>
  <si>
    <t>GOORNONG</t>
  </si>
  <si>
    <t>00:13:50:ff:fe:72:28:97</t>
  </si>
  <si>
    <t>fd89:1e09:aa00:5ba:213:50ff:fe72:2897</t>
  </si>
  <si>
    <t>AP5222950415</t>
  </si>
  <si>
    <t>Coleraine</t>
  </si>
  <si>
    <t>00:13:50:ff:fe:72:0f:3d</t>
  </si>
  <si>
    <t>fd89:1e09:aa00:30a:213:50ff:fe72:f3d</t>
  </si>
  <si>
    <t>AP1723950521</t>
  </si>
  <si>
    <t>Rushworth</t>
  </si>
  <si>
    <t>00:13:50:ff:fe:72:29:9a</t>
  </si>
  <si>
    <t>fd89:1e09:aa00:5f5:213:50ff:fe72:299a</t>
  </si>
  <si>
    <t>AP5222950235</t>
  </si>
  <si>
    <t>MALMSBURY</t>
  </si>
  <si>
    <t>00:13:50:ff:fe:71:fc:99</t>
  </si>
  <si>
    <t>fd89:1e09:aa00:3a0:213:50ff:fe71:fc99</t>
  </si>
  <si>
    <t>AP5222950122</t>
  </si>
  <si>
    <t>TOOBORAC</t>
  </si>
  <si>
    <t>00:13:50:ff:fe:71:fc:12</t>
  </si>
  <si>
    <t>fd89:1e09:aa00:405:213:50ff:fe71:fc12</t>
  </si>
  <si>
    <t>AP1223950184</t>
  </si>
  <si>
    <t>BALLARAT EAST</t>
  </si>
  <si>
    <t>00:13:50:ff:fe:72:29:6b</t>
  </si>
  <si>
    <t>fd89:1e09:aa00:549:213:50ff:fe72:296b</t>
  </si>
  <si>
    <t>AP1223950143</t>
  </si>
  <si>
    <t>00:13:50:ff:fe:72:31:3f</t>
  </si>
  <si>
    <t>fd89:1e09:aa00:4b7:213:50ff:fe72:313f</t>
  </si>
  <si>
    <t>AP1723950516</t>
  </si>
  <si>
    <t>Shepparton East</t>
  </si>
  <si>
    <t>00:13:50:ff:fe:72:29:8a</t>
  </si>
  <si>
    <t>fd89:1e09:aa00:5fc:213:50ff:fe72:298a</t>
  </si>
  <si>
    <t>AP2422950040</t>
  </si>
  <si>
    <t>WERRIBEE SOUTH</t>
  </si>
  <si>
    <t>00:13:50:ff:fe:71:b5:13</t>
  </si>
  <si>
    <t>fd89:1e09:aa00:1f0:213:50ff:fe71:b513</t>
  </si>
  <si>
    <t>AP4122950153</t>
  </si>
  <si>
    <t>00:13:50:ff:fe:71:e9:69</t>
  </si>
  <si>
    <t>fd89:1e09:aa00:2d2:213:50ff:fe71:e969</t>
  </si>
  <si>
    <t>AP2123950466</t>
  </si>
  <si>
    <t>NAPOLEONS</t>
  </si>
  <si>
    <t>00:13:50:ff:fe:72:3c:d0</t>
  </si>
  <si>
    <t>fd89:1e09:aa00:633:213:50ff:fe72:3cd0</t>
  </si>
  <si>
    <t>AP2123950477</t>
  </si>
  <si>
    <t>CLUNES</t>
  </si>
  <si>
    <t>00:13:50:ff:fe:72:3c:d2</t>
  </si>
  <si>
    <t>fd89:1e09:aa00:631:213:50ff:fe72:3cd2</t>
  </si>
  <si>
    <t>AP1223950146</t>
  </si>
  <si>
    <t>LEARMONTH</t>
  </si>
  <si>
    <t>00:13:50:ff:fe:72:29:6f</t>
  </si>
  <si>
    <t>fd89:1e09:aa00:545:213:50ff:fe72:296f</t>
  </si>
  <si>
    <t>AP5222950134</t>
  </si>
  <si>
    <t>MARONG</t>
  </si>
  <si>
    <t>00:13:50:ff:fe:71:fb:f6</t>
  </si>
  <si>
    <t>fd89:1e09:aa00:418:213:50ff:fe71:fbf6</t>
  </si>
  <si>
    <t>AP3920950910</t>
  </si>
  <si>
    <t>SUNSHINE NORTH</t>
  </si>
  <si>
    <t>00:13:50:ff:fe:71:01:e8</t>
  </si>
  <si>
    <t>fd89:1e09:aa00:117:213:50ff:fe71:1e8</t>
  </si>
  <si>
    <t>AP1223950226</t>
  </si>
  <si>
    <t>KEW</t>
  </si>
  <si>
    <t>00:13:50:ff:fe:72:2a:09</t>
  </si>
  <si>
    <t>fd89:1e09:aa00:4cf:213:50ff:fe72:2a09</t>
  </si>
  <si>
    <t>AP1223950350</t>
  </si>
  <si>
    <t>DONALD</t>
  </si>
  <si>
    <t>00:13:50:ff:fe:72:29:dc</t>
  </si>
  <si>
    <t>fd89:1e09:aa00:4f3:213:50ff:fe72:29dc</t>
  </si>
  <si>
    <t>AP5222950264</t>
  </si>
  <si>
    <t>Timboon</t>
  </si>
  <si>
    <t>00:13:50:ff:fe:71:fc:c6</t>
  </si>
  <si>
    <t>fd89:1e09:aa00:381:213:50ff:fe71:fcc6</t>
  </si>
  <si>
    <t>AP4122950115</t>
  </si>
  <si>
    <t>Fitzroy North</t>
  </si>
  <si>
    <t>00:13:50:ff:fe:71:e9:ae</t>
  </si>
  <si>
    <t>fd89:1e09:aa00:2a4:213:50ff:fe71:e9ae</t>
  </si>
  <si>
    <t>AP1223950420</t>
  </si>
  <si>
    <t>00:13:50:ff:fe:72:29:f0</t>
  </si>
  <si>
    <t>fd89:1e09:aa00:4e2:213:50ff:fe72:29f0</t>
  </si>
  <si>
    <t>AP5222950120</t>
  </si>
  <si>
    <t>Mortlake</t>
  </si>
  <si>
    <t>00:13:50:ff:fe:71:fc:20</t>
  </si>
  <si>
    <t>fd89:1e09:aa00:3fc:213:50ff:fe71:fc20</t>
  </si>
  <si>
    <t>AP2422950056</t>
  </si>
  <si>
    <t>Hawthorn East</t>
  </si>
  <si>
    <t>00:13:50:ff:fe:71:b4:e6</t>
  </si>
  <si>
    <t>fd89:1e09:aa00:219:213:50ff:fe71:b4e6</t>
  </si>
  <si>
    <t>AP5222950378</t>
  </si>
  <si>
    <t>00:13:50:ff:fe:72:0e:42</t>
  </si>
  <si>
    <t>fd89:1e09:aa00:338:213:50ff:fe72:e42</t>
  </si>
  <si>
    <t>AP2123950495</t>
  </si>
  <si>
    <t>TRUGANINA</t>
  </si>
  <si>
    <t>00:13:50:ff:fe:72:3d:02</t>
  </si>
  <si>
    <t>fd89:1e09:aa00:604:213:50ff:fe72:3d02</t>
  </si>
  <si>
    <t>AP1723950524</t>
  </si>
  <si>
    <t>NEWLYN</t>
  </si>
  <si>
    <t>00:13:50:ff:fe:72:29:96</t>
  </si>
  <si>
    <t>fd89:1e09:aa00:5f3:213:50ff:fe72:2996</t>
  </si>
  <si>
    <t>AP5222950400</t>
  </si>
  <si>
    <t>BEAUFORT</t>
  </si>
  <si>
    <t>00:13:50:ff:fe:72:0e:26</t>
  </si>
  <si>
    <t>fd89:1e09:aa00:354:213:50ff:fe72:e26</t>
  </si>
  <si>
    <t>AP1123950884</t>
  </si>
  <si>
    <t>Tatura</t>
  </si>
  <si>
    <t>00:13:50:ff:fe:72:28:ff</t>
  </si>
  <si>
    <t>fd89:1e09:aa00:58b:213:50ff:fe72:28ff</t>
  </si>
  <si>
    <t>AP1223950152</t>
  </si>
  <si>
    <t>00:13:50:ff:fe:72:29:6a</t>
  </si>
  <si>
    <t>fd89:1e09:aa00:54a:213:50ff:fe72:296a</t>
  </si>
  <si>
    <t>AP1223950274</t>
  </si>
  <si>
    <t>00:13:50:ff:fe:72:29:7c</t>
  </si>
  <si>
    <t>fd89:1e09:aa00:538:213:50ff:fe72:297c</t>
  </si>
  <si>
    <t>AP1223950129</t>
  </si>
  <si>
    <t>00:13:50:ff:fe:72:28:e7</t>
  </si>
  <si>
    <t>fd89:1e09:aa00:594:213:50ff:fe72:28e7</t>
  </si>
  <si>
    <t>AP2422950025</t>
  </si>
  <si>
    <t>00:13:50:ff:fe:71:b4:f5</t>
  </si>
  <si>
    <t>fd89:1e09:aa00:20c:213:50ff:fe71:b4f5</t>
  </si>
  <si>
    <t>AP2422950010</t>
  </si>
  <si>
    <t>00:13:50:ff:fe:71:b5:33</t>
  </si>
  <si>
    <t>fd89:1e09:aa00:1d0:213:50ff:fe71:b533</t>
  </si>
  <si>
    <t>AP3322951352</t>
  </si>
  <si>
    <t>00:13:50:ff:fe:71:d0:3d</t>
  </si>
  <si>
    <t>fd89:1e09:aa00:23e:213:50ff:fe71:d03d</t>
  </si>
  <si>
    <t>AP2123950497</t>
  </si>
  <si>
    <t>Iron Bark</t>
  </si>
  <si>
    <t>00:13:50:ff:fe:72:3c:eb</t>
  </si>
  <si>
    <t>fd89:1e09:aa00:61a:213:50ff:fe72:3ceb</t>
  </si>
  <si>
    <t>AP5222950153</t>
  </si>
  <si>
    <t>Gnarwarre</t>
  </si>
  <si>
    <t>00:13:50:ff:fe:71:fc:09</t>
  </si>
  <si>
    <t>fd89:1e09:aa00:40a:213:50ff:fe71:fc09</t>
  </si>
  <si>
    <t>AP2123950460</t>
  </si>
  <si>
    <t>00:13:50:ff:fe:72:3c:ad</t>
  </si>
  <si>
    <t>fd89:1e09:aa00:64b:213:50ff:fe72:3cad</t>
  </si>
  <si>
    <t>AP1223950307</t>
  </si>
  <si>
    <t>Cobden</t>
  </si>
  <si>
    <t>00:13:50:ff:fe:72:29:bd</t>
  </si>
  <si>
    <t>fd89:1e09:aa00:50b:213:50ff:fe72:29bd</t>
  </si>
  <si>
    <t>AP2422950007</t>
  </si>
  <si>
    <t>Heywood</t>
  </si>
  <si>
    <t>00:13:50:ff:fe:71:b5:21</t>
  </si>
  <si>
    <t>fd89:1e09:aa00:1e2:213:50ff:fe71:b521</t>
  </si>
  <si>
    <t>AP1223950368</t>
  </si>
  <si>
    <t>00:13:50:ff:fe:72:28:42</t>
  </si>
  <si>
    <t>fd89:1e09:aa00:5e2:213:50ff:fe72:2842</t>
  </si>
  <si>
    <t>AP1223950157</t>
  </si>
  <si>
    <t>QUEENSCLIFF</t>
  </si>
  <si>
    <t>00:13:50:ff:fe:72:29:68</t>
  </si>
  <si>
    <t>fd89:1e09:aa00:54c:213:50ff:fe72:2968</t>
  </si>
  <si>
    <t>AP5222950271</t>
  </si>
  <si>
    <t>00:13:50:ff:fe:71:fc:97</t>
  </si>
  <si>
    <t>fd89:1e09:aa00:3a2:213:50ff:fe71:fc97</t>
  </si>
  <si>
    <t>AP1223950112</t>
  </si>
  <si>
    <t>00:13:50:ff:fe:72:28:36</t>
  </si>
  <si>
    <t>fd89:1e09:aa00:5e8:213:50ff:fe72:2836</t>
  </si>
  <si>
    <t>AP2123950422</t>
  </si>
  <si>
    <t>QUARRY HILL</t>
  </si>
  <si>
    <t>00:13:50:ff:fe:72:29:9e</t>
  </si>
  <si>
    <t>fd89:1e09:aa00:66b:213:50ff:fe72:299e</t>
  </si>
  <si>
    <t>AP5222950260</t>
  </si>
  <si>
    <t>00:13:50:ff:fe:71:fc:8b</t>
  </si>
  <si>
    <t>fd89:1e09:aa00:3ad:213:50ff:fe71:fc8b</t>
  </si>
  <si>
    <t>AP2123950502</t>
  </si>
  <si>
    <t>00:13:50:ff:fe:72:3c:d1</t>
  </si>
  <si>
    <t>fd89:1e09:aa00:632:213:50ff:fe72:3cd1</t>
  </si>
  <si>
    <t>AP1123950901</t>
  </si>
  <si>
    <t>ST ALBANS</t>
  </si>
  <si>
    <t>00:13:50:ff:fe:72:28:66</t>
  </si>
  <si>
    <t>fd89:1e09:aa00:5d4:213:50ff:fe72:2866</t>
  </si>
  <si>
    <t>AP1223950062</t>
  </si>
  <si>
    <t>00:13:50:ff:fe:72:28:e6</t>
  </si>
  <si>
    <t>fd89:1e09:aa00:595:213:50ff:fe72:28e6</t>
  </si>
  <si>
    <t>AP1223950162</t>
  </si>
  <si>
    <t>PRAHRAN</t>
  </si>
  <si>
    <t>00:13:50:ff:fe:72:29:65</t>
  </si>
  <si>
    <t>fd89:1e09:aa00:54f:213:50ff:fe72:2965</t>
  </si>
  <si>
    <t>AP5222950136</t>
  </si>
  <si>
    <t>TRENTHAM</t>
  </si>
  <si>
    <t>00:13:50:ff:fe:71:fb:bb</t>
  </si>
  <si>
    <t>fd89:1e09:aa00:442:213:50ff:fe71:fbbb</t>
  </si>
  <si>
    <t>AP2422950027</t>
  </si>
  <si>
    <t>Altona</t>
  </si>
  <si>
    <t>00:13:50:ff:fe:71:b4:fc</t>
  </si>
  <si>
    <t>fd89:1e09:aa00:205:213:50ff:fe71:b4fc</t>
  </si>
  <si>
    <t>AP4122950151</t>
  </si>
  <si>
    <t>Caroline Spring</t>
  </si>
  <si>
    <t>00:13:50:ff:fe:71:e9:8d</t>
  </si>
  <si>
    <t>fd89:1e09:aa00:2b9:213:50ff:fe71:e98d</t>
  </si>
  <si>
    <t>AP1123950917</t>
  </si>
  <si>
    <t>HOPPERS CROSSING</t>
  </si>
  <si>
    <t>00:13:50:ff:fe:72:28:a7</t>
  </si>
  <si>
    <t>fd89:1e09:aa00:5b4:213:50ff:fe72:28a7</t>
  </si>
  <si>
    <t>AP1223950084</t>
  </si>
  <si>
    <t>00:13:50:ff:fe:72:28:b8</t>
  </si>
  <si>
    <t>fd89:1e09:aa00:5b1:213:50ff:fe72:28b8</t>
  </si>
  <si>
    <t>AP1123950892</t>
  </si>
  <si>
    <t>Kariah</t>
  </si>
  <si>
    <t>00:13:50:ff:fe:72:28:a5</t>
  </si>
  <si>
    <t>fd89:1e09:aa00:5b6:213:50ff:fe72:28a5</t>
  </si>
  <si>
    <t>AP2422950017</t>
  </si>
  <si>
    <t>00:13:50:ff:fe:71:b5:19</t>
  </si>
  <si>
    <t>fd89:1e09:aa00:1ea:213:50ff:fe71:b519</t>
  </si>
  <si>
    <t>AP1123950928</t>
  </si>
  <si>
    <t>00:13:50:ff:fe:72:28:ce</t>
  </si>
  <si>
    <t>fd89:1e09:aa00:5a5:213:50ff:fe72:28ce</t>
  </si>
  <si>
    <t>AP1223950185</t>
  </si>
  <si>
    <t>BALLARAT NORTH</t>
  </si>
  <si>
    <t>00:13:50:ff:fe:72:29:62</t>
  </si>
  <si>
    <t>fd89:1e09:aa00:552:213:50ff:fe72:2962</t>
  </si>
  <si>
    <t>AP5222950348</t>
  </si>
  <si>
    <t>ALTONA MEADOWS</t>
  </si>
  <si>
    <t>00:13:50:ff:fe:72:0e:4f</t>
  </si>
  <si>
    <t>fd89:1e09:aa00:32b:213:50ff:fe72:e4f</t>
  </si>
  <si>
    <t>AP5222950115</t>
  </si>
  <si>
    <t>00:13:50:ff:fe:71:fc:41</t>
  </si>
  <si>
    <t>fd89:1e09:aa00:3de:213:50ff:fe71:fc41</t>
  </si>
  <si>
    <t>AP5222950183</t>
  </si>
  <si>
    <t>Waurn Ponds</t>
  </si>
  <si>
    <t>00:13:50:ff:fe:71:fc:43</t>
  </si>
  <si>
    <t>fd89:1e09:aa00:3dc:213:50ff:fe71:fc43</t>
  </si>
  <si>
    <t>AP3322951330</t>
  </si>
  <si>
    <t>Point Cook</t>
  </si>
  <si>
    <t>00:13:50:ff:fe:71:ba:79</t>
  </si>
  <si>
    <t>fd89:1e09:aa00:289:213:50ff:fe71:ba79</t>
  </si>
  <si>
    <t>AP1223950007</t>
  </si>
  <si>
    <t>Kew</t>
  </si>
  <si>
    <t>00:13:50:ff:fe:72:28:ea</t>
  </si>
  <si>
    <t>fd89:1e09:aa00:592:213:50ff:fe72:28ea</t>
  </si>
  <si>
    <t>AP1223950258</t>
  </si>
  <si>
    <t>MIDDLE PARK</t>
  </si>
  <si>
    <t>00:13:50:ff:fe:72:28:96</t>
  </si>
  <si>
    <t>fd89:1e09:aa00:5bb:213:50ff:fe72:2896</t>
  </si>
  <si>
    <t>AP2422950129</t>
  </si>
  <si>
    <t>Port Fairy</t>
  </si>
  <si>
    <t>00:13:50:ff:fe:71:ba:63</t>
  </si>
  <si>
    <t>fd89:1e09:aa00:1b3:213:50ff:fe71:ba63</t>
  </si>
  <si>
    <t>AP3322951319</t>
  </si>
  <si>
    <t>Penshurst</t>
  </si>
  <si>
    <t>00:13:50:ff:fe:71:cf:d5</t>
  </si>
  <si>
    <t>fd89:1e09:aa00:27a:213:50ff:fe71:cfd5</t>
  </si>
  <si>
    <t>AP1223950268</t>
  </si>
  <si>
    <t>00:13:50:ff:fe:72:29:4b</t>
  </si>
  <si>
    <t>fd89:1e09:aa00:567:213:50ff:fe72:294b</t>
  </si>
  <si>
    <t>AP5222950199</t>
  </si>
  <si>
    <t>00:13:50:ff:fe:71:fc:67</t>
  </si>
  <si>
    <t>fd89:1e09:aa00:3c5:213:50ff:fe71:fc67</t>
  </si>
  <si>
    <t>AP0222950042</t>
  </si>
  <si>
    <t>00:13:50:ff:fe:71:7a:b1</t>
  </si>
  <si>
    <t>fd89:1e09:aa00:1a4:213:50ff:fe71:7ab1</t>
  </si>
  <si>
    <t>AP1223950260</t>
  </si>
  <si>
    <t>00:13:50:ff:fe:72:2a:0b</t>
  </si>
  <si>
    <t>fd89:1e09:aa00:4cd:213:50ff:fe72:2a0b</t>
  </si>
  <si>
    <t>AP5222950435</t>
  </si>
  <si>
    <t>00:13:50:ff:fe:72:0f:45</t>
  </si>
  <si>
    <t>fd89:1e09:aa00:304:213:50ff:fe72:f45</t>
  </si>
  <si>
    <t>AP3322951402</t>
  </si>
  <si>
    <t>Casterton</t>
  </si>
  <si>
    <t>00:13:50:ff:fe:71:d0:64</t>
  </si>
  <si>
    <t>fd89:1e09:aa00:225:213:50ff:fe71:d064</t>
  </si>
  <si>
    <t>AP5222950241</t>
  </si>
  <si>
    <t>Marcus Hill</t>
  </si>
  <si>
    <t>00:13:50:ff:fe:71:fb:e3</t>
  </si>
  <si>
    <t>fd89:1e09:aa00:424:213:50ff:fe71:fbe3</t>
  </si>
  <si>
    <t>AP1223950153</t>
  </si>
  <si>
    <t>Northcote</t>
  </si>
  <si>
    <t>00:13:50:ff:fe:72:28:2c</t>
  </si>
  <si>
    <t>fd89:1e09:aa00:5ee:213:50ff:fe72:282c</t>
  </si>
  <si>
    <t>AP1123950918</t>
  </si>
  <si>
    <t>00:13:50:ff:fe:72:28:38</t>
  </si>
  <si>
    <t>fd89:1e09:aa00:5e6:213:50ff:fe72:2838</t>
  </si>
  <si>
    <t>AP1223950148</t>
  </si>
  <si>
    <t>Portarlington</t>
  </si>
  <si>
    <t>00:13:50:ff:fe:72:29:3f</t>
  </si>
  <si>
    <t>fd89:1e09:aa00:570:213:50ff:fe72:293f</t>
  </si>
  <si>
    <t>AP4122950121</t>
  </si>
  <si>
    <t>SEABROOK</t>
  </si>
  <si>
    <t>00:13:50:ff:fe:71:e9:76</t>
  </si>
  <si>
    <t>fd89:1e09:aa00:2cc:213:50ff:fe71:e976</t>
  </si>
  <si>
    <t>AP5222950326</t>
  </si>
  <si>
    <t>00:13:50:ff:fe:72:0e:6a</t>
  </si>
  <si>
    <t>fd89:1e09:aa00:310:213:50ff:fe72:e6a</t>
  </si>
  <si>
    <t>AP1223950089</t>
  </si>
  <si>
    <t>00:13:50:ff:fe:72:31:56</t>
  </si>
  <si>
    <t>fd89:1e09:aa00:4af:213:50ff:fe72:3156</t>
  </si>
  <si>
    <t>AP4122950102</t>
  </si>
  <si>
    <t>00:13:50:ff:fe:71:e9:49</t>
  </si>
  <si>
    <t>fd89:1e09:aa00:2e6:213:50ff:fe71:e949</t>
  </si>
  <si>
    <t>AP1723950518</t>
  </si>
  <si>
    <t>Barwon Heads</t>
  </si>
  <si>
    <t>00:13:50:ff:fe:72:29:88</t>
  </si>
  <si>
    <t>fd89:1e09:aa00:5fd:213:50ff:fe72:2988</t>
  </si>
  <si>
    <t>AP1223950416</t>
  </si>
  <si>
    <t>00:13:50:ff:fe:72:29:56</t>
  </si>
  <si>
    <t>fd89:1e09:aa00:55d:213:50ff:fe72:2956</t>
  </si>
  <si>
    <t>AP5222950299</t>
  </si>
  <si>
    <t>LAVERTON</t>
  </si>
  <si>
    <t>00:13:50:ff:fe:71:fc:b0</t>
  </si>
  <si>
    <t>fd89:1e09:aa00:393:213:50ff:fe71:fcb0</t>
  </si>
  <si>
    <t>AP5222950155</t>
  </si>
  <si>
    <t>MONEGEETA</t>
  </si>
  <si>
    <t>00:13:50:ff:fe:71:fc:3b</t>
  </si>
  <si>
    <t>fd89:1e09:aa00:3e4:213:50ff:fe71:fc3b</t>
  </si>
  <si>
    <t>AP4122950122</t>
  </si>
  <si>
    <t>NORTHCOTE</t>
  </si>
  <si>
    <t>00:13:50:ff:fe:71:e9:c7</t>
  </si>
  <si>
    <t>fd89:1e09:aa00:28f:213:50ff:fe71:e9c7</t>
  </si>
  <si>
    <t>AP5222950341</t>
  </si>
  <si>
    <t>MERBEIN</t>
  </si>
  <si>
    <t>00:13:50:ff:fe:72:0e:41</t>
  </si>
  <si>
    <t>fd89:1e09:aa00:339:213:50ff:fe72:e41</t>
  </si>
  <si>
    <t>AP2123950504</t>
  </si>
  <si>
    <t>BRUNSWICK</t>
  </si>
  <si>
    <t>00:13:50:ff:fe:72:3c:d5</t>
  </si>
  <si>
    <t>fd89:1e09:aa00:62e:213:50ff:fe72:3cd5</t>
  </si>
  <si>
    <t>AP1223950059</t>
  </si>
  <si>
    <t>TARNEIT</t>
  </si>
  <si>
    <t>00:13:50:ff:fe:72:29:1f</t>
  </si>
  <si>
    <t>fd89:1e09:aa00:57e:213:50ff:fe72:291f</t>
  </si>
  <si>
    <t>AP4122950063</t>
  </si>
  <si>
    <t>00:13:50:ff:fe:71:e9:25</t>
  </si>
  <si>
    <t>fd89:1e09:aa00:2f9:213:50ff:fe71:e925</t>
  </si>
  <si>
    <t>AP2422950002</t>
  </si>
  <si>
    <t>00:13:50:ff:fe:71:b5:1d</t>
  </si>
  <si>
    <t>fd89:1e09:aa00:1e6:213:50ff:fe71:b51d</t>
  </si>
  <si>
    <t>AP4122950135</t>
  </si>
  <si>
    <t>00:13:50:ff:fe:71:e9:7d</t>
  </si>
  <si>
    <t>fd89:1e09:aa00:2c5:213:50ff:fe71:e97d</t>
  </si>
  <si>
    <t>AP4122950048</t>
  </si>
  <si>
    <t>Melton</t>
  </si>
  <si>
    <t>00:13:50:ff:fe:71:e9:ad</t>
  </si>
  <si>
    <t>fd89:1e09:aa00:2a5:213:50ff:fe71:e9ad</t>
  </si>
  <si>
    <t>AP4122950096</t>
  </si>
  <si>
    <t>00:13:50:ff:fe:71:e9:58</t>
  </si>
  <si>
    <t>fd89:1e09:aa00:2df:213:50ff:fe71:e958</t>
  </si>
  <si>
    <t>AP1223950034</t>
  </si>
  <si>
    <t>Norlane</t>
  </si>
  <si>
    <t>00:13:50:ff:fe:72:28:32</t>
  </si>
  <si>
    <t>fd89:1e09:aa00:5ec:213:50ff:fe72:2832</t>
  </si>
  <si>
    <t>AP1223950391</t>
  </si>
  <si>
    <t>00:13:50:ff:fe:72:29:8d</t>
  </si>
  <si>
    <t>fd89:1e09:aa00:52d:213:50ff:fe72:298d</t>
  </si>
  <si>
    <t>AP2422950078</t>
  </si>
  <si>
    <t>00:13:50:ff:fe:71:b4:f2</t>
  </si>
  <si>
    <t>fd89:1e09:aa00:20f:213:50ff:fe71:b4f2</t>
  </si>
  <si>
    <t>AP0222950028</t>
  </si>
  <si>
    <t>00:13:50:ff:fe:71:91:a2</t>
  </si>
  <si>
    <t>fd89:1e09:aa00:19c:213:50ff:fe71:91a2</t>
  </si>
  <si>
    <t>AP0222950019</t>
  </si>
  <si>
    <t>00:13:50:ff:fe:71:91:b6</t>
  </si>
  <si>
    <t>fd89:1e09:aa00:188:213:50ff:fe71:91b6</t>
  </si>
  <si>
    <t>AP5222950451</t>
  </si>
  <si>
    <t>Warracknabeal</t>
  </si>
  <si>
    <t>00:13:50:ff:fe:72:0f:46</t>
  </si>
  <si>
    <t>fd89:1e09:aa00:303:213:50ff:fe72:f46</t>
  </si>
  <si>
    <t>AP4122950155</t>
  </si>
  <si>
    <t xml:space="preserve"> Curlewis</t>
  </si>
  <si>
    <t>00:13:50:ff:fe:71:e9:a7</t>
  </si>
  <si>
    <t>fd89:1e09:aa00:2a9:213:50ff:fe71:e9a7</t>
  </si>
  <si>
    <t>AP1223950421</t>
  </si>
  <si>
    <t>00:13:50:ff:fe:72:29:a5</t>
  </si>
  <si>
    <t>fd89:1e09:aa00:522:213:50ff:fe72:29a5</t>
  </si>
  <si>
    <t>AP1223950094</t>
  </si>
  <si>
    <t>BURNSIDE HEIGHTS</t>
  </si>
  <si>
    <t>00:13:50:ff:fe:72:28:58</t>
  </si>
  <si>
    <t>fd89:1e09:aa00:5dc:213:50ff:fe72:2858</t>
  </si>
  <si>
    <t>AP3322951356</t>
  </si>
  <si>
    <t>Belmont</t>
  </si>
  <si>
    <t>00:13:50:ff:fe:71:ba:84</t>
  </si>
  <si>
    <t>fd89:1e09:aa00:287:213:50ff:fe71:ba84</t>
  </si>
  <si>
    <t>AP1223950360</t>
  </si>
  <si>
    <t>DELACOMBE</t>
  </si>
  <si>
    <t>00:13:50:ff:fe:72:2a:1e</t>
  </si>
  <si>
    <t>fd89:1e09:aa00:4bf:213:50ff:fe72:2a1e</t>
  </si>
  <si>
    <t>AP4122950116</t>
  </si>
  <si>
    <t>00:13:50:ff:fe:71:e9:a0</t>
  </si>
  <si>
    <t>fd89:1e09:aa00:2ad:213:50ff:fe71:e9a0</t>
  </si>
  <si>
    <t>AP1223950409</t>
  </si>
  <si>
    <t>Altona North</t>
  </si>
  <si>
    <t>00:13:50:ff:fe:72:29:e5</t>
  </si>
  <si>
    <t>fd89:1e09:aa00:4ea:213:50ff:fe72:29e5</t>
  </si>
  <si>
    <t>AP4122950092</t>
  </si>
  <si>
    <t>Melton West</t>
  </si>
  <si>
    <t>00:13:50:ff:fe:71:e9:c4</t>
  </si>
  <si>
    <t>fd89:1e09:aa00:291:213:50ff:fe71:e9c4</t>
  </si>
  <si>
    <t>AP2123950454</t>
  </si>
  <si>
    <t>00:13:50:ff:fe:72:3c:c3</t>
  </si>
  <si>
    <t>fd89:1e09:aa00:63c:213:50ff:fe72:3cc3</t>
  </si>
  <si>
    <t>AP1223950384</t>
  </si>
  <si>
    <t>00:13:50:ff:fe:72:29:b6</t>
  </si>
  <si>
    <t>fd89:1e09:aa00:511:213:50ff:fe72:29b6</t>
  </si>
  <si>
    <t>AP5222950232</t>
  </si>
  <si>
    <t>DELAHEY</t>
  </si>
  <si>
    <t>00:13:50:ff:fe:71:fc:61</t>
  </si>
  <si>
    <t>fd89:1e09:aa00:3c7:213:50ff:fe71:fc61</t>
  </si>
  <si>
    <t>AP1223950123</t>
  </si>
  <si>
    <t>00:13:50:ff:fe:72:31:70</t>
  </si>
  <si>
    <t>fd89:1e09:aa00:4a9:213:50ff:fe72:3170</t>
  </si>
  <si>
    <t>AP1223950191</t>
  </si>
  <si>
    <t>00:13:50:ff:fe:72:29:59</t>
  </si>
  <si>
    <t>fd89:1e09:aa00:55a:213:50ff:fe72:2959</t>
  </si>
  <si>
    <t>AP2123950482</t>
  </si>
  <si>
    <t>00:13:50:ff:fe:72:31:3e</t>
  </si>
  <si>
    <t>fd89:1e09:aa00:665:213:50ff:fe72:313e</t>
  </si>
  <si>
    <t>AP5222950421</t>
  </si>
  <si>
    <t>00:13:50:ff:fe:72:0e:36</t>
  </si>
  <si>
    <t>fd89:1e09:aa00:344:213:50ff:fe72:e36</t>
  </si>
  <si>
    <t>AP4122950094</t>
  </si>
  <si>
    <t>00:13:50:ff:fe:71:e9:89</t>
  </si>
  <si>
    <t>fd89:1e09:aa00:2bc:213:50ff:fe71:e989</t>
  </si>
  <si>
    <t>AP4122950110</t>
  </si>
  <si>
    <t>POINT COOK</t>
  </si>
  <si>
    <t>00:13:50:ff:fe:71:e9:6b</t>
  </si>
  <si>
    <t>fd89:1e09:aa00:2d1:213:50ff:fe71:e96b</t>
  </si>
  <si>
    <t>AP1223950376</t>
  </si>
  <si>
    <t>WYNDHAM VALE</t>
  </si>
  <si>
    <t>00:13:50:ff:fe:72:29:e2</t>
  </si>
  <si>
    <t>fd89:1e09:aa00:4ed:213:50ff:fe72:29e2</t>
  </si>
  <si>
    <t>AP1223950159</t>
  </si>
  <si>
    <t>00:13:50:ff:fe:72:29:4e</t>
  </si>
  <si>
    <t>fd89:1e09:aa00:564:213:50ff:fe72:294e</t>
  </si>
  <si>
    <t>AP1223950003</t>
  </si>
  <si>
    <t>00:13:50:ff:fe:72:28:e2</t>
  </si>
  <si>
    <t>fd89:1e09:aa00:599:213:50ff:fe72:28e2</t>
  </si>
  <si>
    <t>AP4122950042</t>
  </si>
  <si>
    <t>MELTON</t>
  </si>
  <si>
    <t>00:13:50:ff:fe:71:e9:85</t>
  </si>
  <si>
    <t>fd89:1e09:aa00:2be:213:50ff:fe71:e985</t>
  </si>
  <si>
    <t>AP1223950419</t>
  </si>
  <si>
    <t>00:13:50:ff:fe:72:29:fc</t>
  </si>
  <si>
    <t>fd89:1e09:aa00:4da:213:50ff:fe72:29fc</t>
  </si>
  <si>
    <t>AP5222950112</t>
  </si>
  <si>
    <t>Carlsruhe</t>
  </si>
  <si>
    <t>00:13:50:ff:fe:71:fb:c1</t>
  </si>
  <si>
    <t>fd89:1e09:aa00:440:213:50ff:fe71:fbc1</t>
  </si>
  <si>
    <t>AP4122950129</t>
  </si>
  <si>
    <t>Seabrook</t>
  </si>
  <si>
    <t>00:13:50:ff:fe:71:e9:63</t>
  </si>
  <si>
    <t>fd89:1e09:aa00:2d6:213:50ff:fe71:e963</t>
  </si>
  <si>
    <t>AP2422950058</t>
  </si>
  <si>
    <t>ALBION</t>
  </si>
  <si>
    <t>00:13:50:ff:fe:71:b5:2a</t>
  </si>
  <si>
    <t>fd89:1e09:aa00:1d9:213:50ff:fe71:b52a</t>
  </si>
  <si>
    <t>AP1123950893</t>
  </si>
  <si>
    <t>SPRING GULLY</t>
  </si>
  <si>
    <t>00:13:50:ff:fe:72:28:81</t>
  </si>
  <si>
    <t>fd89:1e09:aa00:5c3:213:50ff:fe72:2881</t>
  </si>
  <si>
    <t>AP1223950181</t>
  </si>
  <si>
    <t>00:13:50:ff:fe:72:29:6c</t>
  </si>
  <si>
    <t>fd89:1e09:aa00:548:213:50ff:fe72:296c</t>
  </si>
  <si>
    <t>AP2422950133</t>
  </si>
  <si>
    <t>00:13:50:ff:fe:71:ba:50</t>
  </si>
  <si>
    <t>fd89:1e09:aa00:1c2:213:50ff:fe71:ba50</t>
  </si>
  <si>
    <t>AP5222950203</t>
  </si>
  <si>
    <t>00:13:50:ff:fe:71:fc:60</t>
  </si>
  <si>
    <t>fd89:1e09:aa00:3c8:213:50ff:fe71:fc60</t>
  </si>
  <si>
    <t>AP2123950440</t>
  </si>
  <si>
    <t>KENNINGTON</t>
  </si>
  <si>
    <t>00:13:50:ff:fe:72:3c:f4</t>
  </si>
  <si>
    <t>fd89:1e09:aa00:612:213:50ff:fe72:3cf4</t>
  </si>
  <si>
    <t>AP1223950410</t>
  </si>
  <si>
    <t>00:13:50:ff:fe:72:29:fa</t>
  </si>
  <si>
    <t>fd89:1e09:aa00:4dc:213:50ff:fe72:29fa</t>
  </si>
  <si>
    <t>AP3322951312</t>
  </si>
  <si>
    <t>ROMSEY</t>
  </si>
  <si>
    <t>00:13:50:ff:fe:71:d0:5e</t>
  </si>
  <si>
    <t>fd89:1e09:aa00:229:213:50ff:fe71:d05e</t>
  </si>
  <si>
    <t>AP1223950081</t>
  </si>
  <si>
    <t>NEWTOWN</t>
  </si>
  <si>
    <t>00:13:50:ff:fe:72:29:0e</t>
  </si>
  <si>
    <t>fd89:1e09:aa00:583:213:50ff:fe72:290e</t>
  </si>
  <si>
    <t>AP1223950306</t>
  </si>
  <si>
    <t>00:13:50:ff:fe:72:29:74</t>
  </si>
  <si>
    <t>fd89:1e09:aa00:540:213:50ff:fe72:2974</t>
  </si>
  <si>
    <t>AP2123950501</t>
  </si>
  <si>
    <t>RIDDELLS CREEK</t>
  </si>
  <si>
    <t>00:13:50:ff:fe:72:3c:d9</t>
  </si>
  <si>
    <t>fd89:1e09:aa00:62a:213:50ff:fe72:3cd9</t>
  </si>
  <si>
    <t>AP2123950457</t>
  </si>
  <si>
    <t>00:13:50:ff:fe:72:3c:e2</t>
  </si>
  <si>
    <t>fd89:1e09:aa00:621:213:50ff:fe72:3ce2</t>
  </si>
  <si>
    <t>AP2123950508</t>
  </si>
  <si>
    <t>00:13:50:ff:fe:72:3c:f7</t>
  </si>
  <si>
    <t>fd89:1e09:aa00:60f:213:50ff:fe72:3cf7</t>
  </si>
  <si>
    <t>AP1223950092</t>
  </si>
  <si>
    <t>MOOLAP</t>
  </si>
  <si>
    <t>00:13:50:ff:fe:72:28:5c</t>
  </si>
  <si>
    <t>fd89:1e09:aa00:5da:213:50ff:fe72:285c</t>
  </si>
  <si>
    <t>AP5222950282</t>
  </si>
  <si>
    <t>00:13:50:ff:fe:71:fc:ab</t>
  </si>
  <si>
    <t>fd89:1e09:aa00:397:213:50ff:fe71:fcab</t>
  </si>
  <si>
    <t>AP5222950339</t>
  </si>
  <si>
    <t>Maddingley</t>
  </si>
  <si>
    <t>00:13:50:ff:fe:72:0e:0a</t>
  </si>
  <si>
    <t>fd89:1e09:aa00:36a:213:50ff:fe72:e0a</t>
  </si>
  <si>
    <t>AP2123950417</t>
  </si>
  <si>
    <t>00:13:50:ff:fe:72:29:e6</t>
  </si>
  <si>
    <t>fd89:1e09:aa00:668:213:50ff:fe72:29e6</t>
  </si>
  <si>
    <t>AP1223950061</t>
  </si>
  <si>
    <t>St Kilda East</t>
  </si>
  <si>
    <t>00:13:50:ff:fe:72:28:df</t>
  </si>
  <si>
    <t>fd89:1e09:aa00:59b:213:50ff:fe72:28df</t>
  </si>
  <si>
    <t>AP1223950193</t>
  </si>
  <si>
    <t>00:13:50:ff:fe:72:29:cb</t>
  </si>
  <si>
    <t>fd89:1e09:aa00:503:213:50ff:fe72:29cb</t>
  </si>
  <si>
    <t>AP2322950379</t>
  </si>
  <si>
    <t>St Albans</t>
  </si>
  <si>
    <t>00:13:50:ff:fe:71:b4:ee</t>
  </si>
  <si>
    <t>fd89:1e09:aa00:213:213:50ff:fe71:b4ee</t>
  </si>
  <si>
    <t>AP2123950486</t>
  </si>
  <si>
    <t>ST KILDA WEST</t>
  </si>
  <si>
    <t>00:13:50:ff:fe:72:3c:db</t>
  </si>
  <si>
    <t>fd89:1e09:aa00:628:213:50ff:fe72:3cdb</t>
  </si>
  <si>
    <t>AP5222950322</t>
  </si>
  <si>
    <t>DOCKLANDS</t>
  </si>
  <si>
    <t>00:13:50:ff:fe:72:0e:28</t>
  </si>
  <si>
    <t>fd89:1e09:aa00:352:213:50ff:fe72:e28</t>
  </si>
  <si>
    <t>AP1223950182</t>
  </si>
  <si>
    <t>Herne Hill</t>
  </si>
  <si>
    <t>00:13:50:ff:fe:72:29:3e</t>
  </si>
  <si>
    <t>fd89:1e09:aa00:571:213:50ff:fe72:293e</t>
  </si>
  <si>
    <t>AP5222950430</t>
  </si>
  <si>
    <t>Bannockburn</t>
  </si>
  <si>
    <t>00:13:50:ff:fe:72:0e:38</t>
  </si>
  <si>
    <t>fd89:1e09:aa00:342:213:50ff:fe72:e38</t>
  </si>
  <si>
    <t>AP1223950060</t>
  </si>
  <si>
    <t>00:13:50:ff:fe:72:28:e5</t>
  </si>
  <si>
    <t>fd89:1e09:aa00:596:213:50ff:fe72:28e5</t>
  </si>
  <si>
    <t>AP5222950310</t>
  </si>
  <si>
    <t>00:13:50:ff:fe:71:fc:87</t>
  </si>
  <si>
    <t>fd89:1e09:aa00:3b0:213:50ff:fe71:fc87</t>
  </si>
  <si>
    <t>AP2422950069</t>
  </si>
  <si>
    <t>Koroit</t>
  </si>
  <si>
    <t>00:13:50:ff:fe:71:ae:2c</t>
  </si>
  <si>
    <t>fd89:1e09:aa00:21d:213:50ff:fe71:ae2c</t>
  </si>
  <si>
    <t>AP5222950278</t>
  </si>
  <si>
    <t>00:13:50:ff:fe:71:fc:bd</t>
  </si>
  <si>
    <t>fd89:1e09:aa00:389:213:50ff:fe71:fcbd</t>
  </si>
  <si>
    <t>AP1223950087</t>
  </si>
  <si>
    <t>KURUNJANG</t>
  </si>
  <si>
    <t>00:13:50:ff:fe:72:28:84</t>
  </si>
  <si>
    <t>fd89:1e09:aa00:5c1:213:50ff:fe72:2884</t>
  </si>
  <si>
    <t>AP1223950336</t>
  </si>
  <si>
    <t>BUNINYONG</t>
  </si>
  <si>
    <t>00:13:50:ff:fe:72:29:55</t>
  </si>
  <si>
    <t>fd89:1e09:aa00:55e:213:50ff:fe72:2955</t>
  </si>
  <si>
    <t>AP5222950222</t>
  </si>
  <si>
    <t>St Leonards</t>
  </si>
  <si>
    <t>00:13:50:ff:fe:71:fc:62</t>
  </si>
  <si>
    <t>fd89:1e09:aa00:3c6:213:50ff:fe71:fc62</t>
  </si>
  <si>
    <t>AP2422950004</t>
  </si>
  <si>
    <t>00:13:50:ff:fe:71:b4:ea</t>
  </si>
  <si>
    <t>fd89:1e09:aa00:216:213:50ff:fe71:b4ea</t>
  </si>
  <si>
    <t>AP0222950034</t>
  </si>
  <si>
    <t>00:13:50:ff:fe:71:91:ae</t>
  </si>
  <si>
    <t>fd89:1e09:aa00:190:213:50ff:fe71:91ae</t>
  </si>
  <si>
    <t>AP2422950140</t>
  </si>
  <si>
    <t>00:13:50:ff:fe:71:ba:57</t>
  </si>
  <si>
    <t>fd89:1e09:aa00:1bd:213:50ff:fe71:ba57</t>
  </si>
  <si>
    <t>AP2123950442</t>
  </si>
  <si>
    <t>BRUNSWICK WEST</t>
  </si>
  <si>
    <t>00:13:50:ff:fe:72:3c:e4</t>
  </si>
  <si>
    <t>fd89:1e09:aa00:61f:213:50ff:fe72:3ce4</t>
  </si>
  <si>
    <t>AP1223950393</t>
  </si>
  <si>
    <t>Ocean Grove</t>
  </si>
  <si>
    <t>00:13:50:ff:fe:72:29:8c</t>
  </si>
  <si>
    <t>fd89:1e09:aa00:52e:213:50ff:fe72:298c</t>
  </si>
  <si>
    <t>AP5222950352</t>
  </si>
  <si>
    <t>00:13:50:ff:fe:72:0e:4b</t>
  </si>
  <si>
    <t>fd89:1e09:aa00:32f:213:50ff:fe72:e4b</t>
  </si>
  <si>
    <t>AP1223950286</t>
  </si>
  <si>
    <t>00:13:50:ff:fe:72:29:46</t>
  </si>
  <si>
    <t>fd89:1e09:aa00:56a:213:50ff:fe72:2946</t>
  </si>
  <si>
    <t>AP5222950389</t>
  </si>
  <si>
    <t>00:13:50:ff:fe:72:0e:24</t>
  </si>
  <si>
    <t>fd89:1e09:aa00:356:213:50ff:fe72:e24</t>
  </si>
  <si>
    <t>AP2322950381</t>
  </si>
  <si>
    <t>00:13:50:ff:fe:71:b4:fb</t>
  </si>
  <si>
    <t>fd89:1e09:aa00:206:213:50ff:fe71:b4fb</t>
  </si>
  <si>
    <t>AP2123950420</t>
  </si>
  <si>
    <t>LANCEFIELD</t>
  </si>
  <si>
    <t>00:13:50:ff:fe:72:31:69</t>
  </si>
  <si>
    <t>fd89:1e09:aa00:656:213:50ff:fe72:3169</t>
  </si>
  <si>
    <t>AP4122950138</t>
  </si>
  <si>
    <t>Connewarre</t>
  </si>
  <si>
    <t>00:13:50:ff:fe:71:e9:6c</t>
  </si>
  <si>
    <t>fd89:1e09:aa00:2d0:213:50ff:fe71:e96c</t>
  </si>
  <si>
    <t>AP1223950031</t>
  </si>
  <si>
    <t>00:13:50:ff:fe:72:28:e4</t>
  </si>
  <si>
    <t>fd89:1e09:aa00:597:213:50ff:fe72:28e4</t>
  </si>
  <si>
    <t>AP1123950897</t>
  </si>
  <si>
    <t>KEW EAST</t>
  </si>
  <si>
    <t>00:13:50:ff:fe:72:28:33</t>
  </si>
  <si>
    <t>fd89:1e09:aa00:5eb:213:50ff:fe72:2833</t>
  </si>
  <si>
    <t>AP2123950447</t>
  </si>
  <si>
    <t>00:13:50:ff:fe:72:3c:ef</t>
  </si>
  <si>
    <t>fd89:1e09:aa00:617:213:50ff:fe72:3cef</t>
  </si>
  <si>
    <t>AP1223950006</t>
  </si>
  <si>
    <t>Hamlyn Heights</t>
  </si>
  <si>
    <t>00:13:50:ff:fe:72:28:83</t>
  </si>
  <si>
    <t>fd89:1e09:aa00:5c2:213:50ff:fe72:2883</t>
  </si>
  <si>
    <t>AP2123950525</t>
  </si>
  <si>
    <t>00:13:50:ff:fe:72:3c:f8</t>
  </si>
  <si>
    <t>fd89:1e09:aa00:60e:213:50ff:fe72:3cf8</t>
  </si>
  <si>
    <t>AP1223950291</t>
  </si>
  <si>
    <t>00:13:50:ff:fe:72:29:78</t>
  </si>
  <si>
    <t>fd89:1e09:aa00:53c:213:50ff:fe72:2978</t>
  </si>
  <si>
    <t>AP1223950154</t>
  </si>
  <si>
    <t>GOLDEN SQUARE</t>
  </si>
  <si>
    <t>00:13:50:ff:fe:72:29:61</t>
  </si>
  <si>
    <t>fd89:1e09:aa00:553:213:50ff:fe72:2961</t>
  </si>
  <si>
    <t>AP2422950009</t>
  </si>
  <si>
    <t>Rockbank</t>
  </si>
  <si>
    <t>00:13:50:ff:fe:71:b5:2b</t>
  </si>
  <si>
    <t>fd89:1e09:aa00:1d8:213:50ff:fe71:b52b</t>
  </si>
  <si>
    <t>AP4122950112</t>
  </si>
  <si>
    <t>00:13:50:ff:fe:71:e9:a8</t>
  </si>
  <si>
    <t>fd89:1e09:aa00:2a8:213:50ff:fe71:e9a8</t>
  </si>
  <si>
    <t>AP1223950189</t>
  </si>
  <si>
    <t>00:13:50:ff:fe:72:29:5f</t>
  </si>
  <si>
    <t>fd89:1e09:aa00:555:213:50ff:fe72:295f</t>
  </si>
  <si>
    <t>AP0222950015</t>
  </si>
  <si>
    <t>Altona Meadows</t>
  </si>
  <si>
    <t>00:13:50:ff:fe:71:91:b0</t>
  </si>
  <si>
    <t>fd89:1e09:aa00:18e:213:50ff:fe71:91b0</t>
  </si>
  <si>
    <t>AP2123950427</t>
  </si>
  <si>
    <t>Barrabool</t>
  </si>
  <si>
    <t>00:13:50:ff:fe:72:29:f4</t>
  </si>
  <si>
    <t>fd89:1e09:aa00:667:213:50ff:fe72:29f4</t>
  </si>
  <si>
    <t>AP5222950205</t>
  </si>
  <si>
    <t>00:13:50:ff:fe:71:fc:42</t>
  </si>
  <si>
    <t>fd89:1e09:aa00:3dd:213:50ff:fe71:fc42</t>
  </si>
  <si>
    <t>AP1223950382</t>
  </si>
  <si>
    <t>00:13:50:ff:fe:72:29:9f</t>
  </si>
  <si>
    <t>fd89:1e09:aa00:527:213:50ff:fe72:299f</t>
  </si>
  <si>
    <t>AP2422950143</t>
  </si>
  <si>
    <t>00:13:50:ff:fe:71:ba:4c</t>
  </si>
  <si>
    <t>fd89:1e09:aa00:1c5:213:50ff:fe71:ba4c</t>
  </si>
  <si>
    <t>AP1223950348</t>
  </si>
  <si>
    <t>Dennington</t>
  </si>
  <si>
    <t>00:13:50:ff:fe:72:2a:07</t>
  </si>
  <si>
    <t>fd89:1e09:aa00:4d1:213:50ff:fe72:2a07</t>
  </si>
  <si>
    <t>AP4122950099</t>
  </si>
  <si>
    <t>KEILOR</t>
  </si>
  <si>
    <t>00:13:50:ff:fe:71:e9:3d</t>
  </si>
  <si>
    <t>fd89:1e09:aa00:2f0:213:50ff:fe71:e93d</t>
  </si>
  <si>
    <t>AP2422950028</t>
  </si>
  <si>
    <t>00:13:50:ff:fe:71:b4:e7</t>
  </si>
  <si>
    <t>fd89:1e09:aa00:218:213:50ff:fe71:b4e7</t>
  </si>
  <si>
    <t>AP1223950142</t>
  </si>
  <si>
    <t>00:13:50:ff:fe:72:28:34</t>
  </si>
  <si>
    <t>fd89:1e09:aa00:5ea:213:50ff:fe72:2834</t>
  </si>
  <si>
    <t>AP5222950263</t>
  </si>
  <si>
    <t>00:13:50:ff:fe:71:fc:a5</t>
  </si>
  <si>
    <t>fd89:1e09:aa00:39b:213:50ff:fe71:fca5</t>
  </si>
  <si>
    <t>AP5222950343</t>
  </si>
  <si>
    <t>00:13:50:ff:fe:72:0e:5b</t>
  </si>
  <si>
    <t>fd89:1e09:aa00:31f:213:50ff:fe72:e5b</t>
  </si>
  <si>
    <t>AP0222950047</t>
  </si>
  <si>
    <t>00:13:50:ff:fe:71:91:af</t>
  </si>
  <si>
    <t>fd89:1e09:aa00:18f:213:50ff:fe71:91af</t>
  </si>
  <si>
    <t>AP1223950151</t>
  </si>
  <si>
    <t>Brunswick</t>
  </si>
  <si>
    <t>00:13:50:ff:fe:72:28:2b</t>
  </si>
  <si>
    <t>fd89:1e09:aa00:5ef:213:50ff:fe72:282b</t>
  </si>
  <si>
    <t>AP4122950070</t>
  </si>
  <si>
    <t>Clifton Springs</t>
  </si>
  <si>
    <t>00:13:50:ff:fe:71:e9:3f</t>
  </si>
  <si>
    <t>fd89:1e09:aa00:2ef:213:50ff:fe71:e93f</t>
  </si>
  <si>
    <t>AP4122950034</t>
  </si>
  <si>
    <t>DARLEY</t>
  </si>
  <si>
    <t>00:13:50:ff:fe:71:e9:b0</t>
  </si>
  <si>
    <t>fd89:1e09:aa00:2a2:213:50ff:fe71:e9b0</t>
  </si>
  <si>
    <t>AP1723950520</t>
  </si>
  <si>
    <t>00:13:50:ff:fe:72:29:99</t>
  </si>
  <si>
    <t>fd89:1e09:aa00:5fb:213:50ff:fe72:2999</t>
  </si>
  <si>
    <t>AP2123950471</t>
  </si>
  <si>
    <t>St.Kilda</t>
  </si>
  <si>
    <t>00:13:50:ff:fe:72:3c:c9</t>
  </si>
  <si>
    <t>fd89:1e09:aa00:639:213:50ff:fe72:3cc9</t>
  </si>
  <si>
    <t>AP1223950090</t>
  </si>
  <si>
    <t>ST KILDA</t>
  </si>
  <si>
    <t>00:13:50:ff:fe:72:31:64</t>
  </si>
  <si>
    <t>fd89:1e09:aa00:4ad:213:50ff:fe72:3164</t>
  </si>
  <si>
    <t>AP2422950131</t>
  </si>
  <si>
    <t>00:13:50:ff:fe:71:ba:4b</t>
  </si>
  <si>
    <t>fd89:1e09:aa00:1c6:213:50ff:fe71:ba4b</t>
  </si>
  <si>
    <t>AP2422950081</t>
  </si>
  <si>
    <t>SUNSHINE WEST</t>
  </si>
  <si>
    <t>00:13:50:ff:fe:71:b5:14</t>
  </si>
  <si>
    <t>fd89:1e09:aa00:1ef:213:50ff:fe71:b514</t>
  </si>
  <si>
    <t>AP1223950327</t>
  </si>
  <si>
    <t>Stawell</t>
  </si>
  <si>
    <t>00:13:50:ff:fe:72:29:83</t>
  </si>
  <si>
    <t>fd89:1e09:aa00:533:213:50ff:fe72:2983</t>
  </si>
  <si>
    <t>AP1123950923</t>
  </si>
  <si>
    <t>00:13:50:ff:fe:72:29:1b</t>
  </si>
  <si>
    <t>fd89:1e09:aa00:580:213:50ff:fe72:291b</t>
  </si>
  <si>
    <t>AP1223950305</t>
  </si>
  <si>
    <t>00:13:50:ff:fe:72:29:c5</t>
  </si>
  <si>
    <t>fd89:1e09:aa00:508:213:50ff:fe72:29c5</t>
  </si>
  <si>
    <t>AP1223950408</t>
  </si>
  <si>
    <t>ALFREDTON</t>
  </si>
  <si>
    <t>00:13:50:ff:fe:72:29:c7</t>
  </si>
  <si>
    <t>fd89:1e09:aa00:506:213:50ff:fe72:29c7</t>
  </si>
  <si>
    <t>AP5222950287</t>
  </si>
  <si>
    <t>IRYMPLE</t>
  </si>
  <si>
    <t>00:13:50:ff:fe:71:fc:c7</t>
  </si>
  <si>
    <t>fd89:1e09:aa00:380:213:50ff:fe71:fcc7</t>
  </si>
  <si>
    <t>AP4122950071</t>
  </si>
  <si>
    <t>00:13:50:ff:fe:71:e9:b6</t>
  </si>
  <si>
    <t>fd89:1e09:aa00:29d:213:50ff:fe71:e9b6</t>
  </si>
  <si>
    <t>AP1123950905</t>
  </si>
  <si>
    <t>00:13:50:ff:fe:72:28:77</t>
  </si>
  <si>
    <t>fd89:1e09:aa00:5c7:213:50ff:fe72:2877</t>
  </si>
  <si>
    <t>AP1223950342</t>
  </si>
  <si>
    <t>Geelong West</t>
  </si>
  <si>
    <t>00:13:50:ff:fe:72:29:ea</t>
  </si>
  <si>
    <t>fd89:1e09:aa00:4e6:213:50ff:fe72:29ea</t>
  </si>
  <si>
    <t>AP1223950155</t>
  </si>
  <si>
    <t>00:13:50:ff:fe:72:28:61</t>
  </si>
  <si>
    <t>fd89:1e09:aa00:5d7:213:50ff:fe72:2861</t>
  </si>
  <si>
    <t>AP1123950873</t>
  </si>
  <si>
    <t>00:13:50:ff:fe:72:29:ff</t>
  </si>
  <si>
    <t>fd89:1e09:aa00:4d7:213:50ff:fe72:29ff</t>
  </si>
  <si>
    <t>AP1223950385</t>
  </si>
  <si>
    <t>00:13:50:ff:fe:72:2a:03</t>
  </si>
  <si>
    <t>fd89:1e09:aa00:4d4:213:50ff:fe72:2a03</t>
  </si>
  <si>
    <t>AP2123950492</t>
  </si>
  <si>
    <t>00:13:50:ff:fe:72:31:82</t>
  </si>
  <si>
    <t>fd89:1e09:aa00:64e:213:50ff:fe72:3182</t>
  </si>
  <si>
    <t>AP1223950292</t>
  </si>
  <si>
    <t>MOUNT CLEAR</t>
  </si>
  <si>
    <t>00:13:50:ff:fe:72:29:73</t>
  </si>
  <si>
    <t>fd89:1e09:aa00:541:213:50ff:fe72:2973</t>
  </si>
  <si>
    <t>AP0222950009</t>
  </si>
  <si>
    <t>00:13:50:ff:fe:71:8e:f0</t>
  </si>
  <si>
    <t>fd89:1e09:aa00:19f:213:50ff:fe71:8ef0</t>
  </si>
  <si>
    <t>AP1223950126</t>
  </si>
  <si>
    <t>00:13:50:ff:fe:72:28:43</t>
  </si>
  <si>
    <t>fd89:1e09:aa00:5e1:213:50ff:fe72:2843</t>
  </si>
  <si>
    <t>AP5222950131</t>
  </si>
  <si>
    <t>00:13:50:ff:fe:71:fb:ce</t>
  </si>
  <si>
    <t>fd89:1e09:aa00:434:213:50ff:fe71:fbce</t>
  </si>
  <si>
    <t>AP4122950086</t>
  </si>
  <si>
    <t>00:13:50:ff:fe:71:e9:74</t>
  </si>
  <si>
    <t>fd89:1e09:aa00:2ce:213:50ff:fe71:e974</t>
  </si>
  <si>
    <t>AP5222950250</t>
  </si>
  <si>
    <t>00:13:50:ff:fe:71:fc:82</t>
  </si>
  <si>
    <t>fd89:1e09:aa00:3b4:213:50ff:fe71:fc82</t>
  </si>
  <si>
    <t>AP4219950928</t>
  </si>
  <si>
    <t>00:13:50:ff:fe:70:8e:e3</t>
  </si>
  <si>
    <t>fd89:1e09:aa00:100:213:50ff:fe70:8ee3</t>
  </si>
  <si>
    <t>AP1223950383</t>
  </si>
  <si>
    <t>North Geelong</t>
  </si>
  <si>
    <t>00:13:50:ff:fe:72:29:dd</t>
  </si>
  <si>
    <t>fd89:1e09:aa00:4f2:213:50ff:fe72:29dd</t>
  </si>
  <si>
    <t>AP5222950148</t>
  </si>
  <si>
    <t>HUNTLY</t>
  </si>
  <si>
    <t>00:13:50:ff:fe:71:fb:de</t>
  </si>
  <si>
    <t>fd89:1e09:aa00:427:213:50ff:fe71:fbde</t>
  </si>
  <si>
    <t>AP1223950401</t>
  </si>
  <si>
    <t>00:13:50:ff:fe:72:2a:24</t>
  </si>
  <si>
    <t>fd89:1e09:aa00:4ba:213:50ff:fe72:2a24</t>
  </si>
  <si>
    <t>AP2123950513</t>
  </si>
  <si>
    <t>HARCOURT NORTH</t>
  </si>
  <si>
    <t>00:13:50:ff:fe:72:3c:b9</t>
  </si>
  <si>
    <t>fd89:1e09:aa00:641:213:50ff:fe72:3cb9</t>
  </si>
  <si>
    <t>AP4122950130</t>
  </si>
  <si>
    <t>00:13:50:ff:fe:71:e9:8f</t>
  </si>
  <si>
    <t>fd89:1e09:aa00:2b8:213:50ff:fe71:e98f</t>
  </si>
  <si>
    <t>AP3322951337</t>
  </si>
  <si>
    <t>Newcomb</t>
  </si>
  <si>
    <t>00:13:50:ff:fe:71:ba:86</t>
  </si>
  <si>
    <t>fd89:1e09:aa00:285:213:50ff:fe71:ba86</t>
  </si>
  <si>
    <t>AP5222950138</t>
  </si>
  <si>
    <t>EPSOM</t>
  </si>
  <si>
    <t>00:13:50:ff:fe:71:fc:03</t>
  </si>
  <si>
    <t>fd89:1e09:aa00:40f:213:50ff:fe71:fc03</t>
  </si>
  <si>
    <t>AP0222950007</t>
  </si>
  <si>
    <t>00:13:50:ff:fe:71:8e:f5</t>
  </si>
  <si>
    <t>fd89:1e09:aa00:19d:213:50ff:fe71:8ef5</t>
  </si>
  <si>
    <t>AP5222950434</t>
  </si>
  <si>
    <t>East Geelong</t>
  </si>
  <si>
    <t>00:13:50:ff:fe:72:0f:49</t>
  </si>
  <si>
    <t>fd89:1e09:aa00:300:213:50ff:fe72:f49</t>
  </si>
  <si>
    <t>AP1123950914</t>
  </si>
  <si>
    <t>Point Lonsdale</t>
  </si>
  <si>
    <t>00:13:50:ff:fe:72:29:26</t>
  </si>
  <si>
    <t>fd89:1e09:aa00:578:213:50ff:fe72:2926</t>
  </si>
  <si>
    <t>AP1223950346</t>
  </si>
  <si>
    <t>TORQUAY</t>
  </si>
  <si>
    <t>00:13:50:ff:fe:72:29:a9</t>
  </si>
  <si>
    <t>fd89:1e09:aa00:51e:213:50ff:fe72:29a9</t>
  </si>
  <si>
    <t>AP1223950083</t>
  </si>
  <si>
    <t>MELTON WEST</t>
  </si>
  <si>
    <t>00:13:50:ff:fe:72:28:35</t>
  </si>
  <si>
    <t>fd89:1e09:aa00:5e9:213:50ff:fe72:2835</t>
  </si>
  <si>
    <t>AP4122950106</t>
  </si>
  <si>
    <t>00:13:50:ff:fe:71:e9:79</t>
  </si>
  <si>
    <t>fd89:1e09:aa00:2c9:213:50ff:fe71:e979</t>
  </si>
  <si>
    <t>AP1223950147</t>
  </si>
  <si>
    <t>00:13:50:ff:fe:72:29:6d</t>
  </si>
  <si>
    <t>fd89:1e09:aa00:547:213:50ff:fe72:296d</t>
  </si>
  <si>
    <t>AP5222950414</t>
  </si>
  <si>
    <t>00:13:50:ff:fe:72:0e:21</t>
  </si>
  <si>
    <t>fd89:1e09:aa00:359:213:50ff:fe72:e21</t>
  </si>
  <si>
    <t>AP5222950300</t>
  </si>
  <si>
    <t>BACCHUS MARSH</t>
  </si>
  <si>
    <t>00:13:50:ff:fe:71:fc:36</t>
  </si>
  <si>
    <t>fd89:1e09:aa00:3e9:213:50ff:fe71:fc36</t>
  </si>
  <si>
    <t>AP1223950131</t>
  </si>
  <si>
    <t>Armadale</t>
  </si>
  <si>
    <t>00:13:50:ff:fe:72:28:cf</t>
  </si>
  <si>
    <t>fd89:1e09:aa00:5a4:213:50ff:fe72:28cf</t>
  </si>
  <si>
    <t>AP1223950275</t>
  </si>
  <si>
    <t>CARLTON NORTH</t>
  </si>
  <si>
    <t>00:13:50:ff:fe:72:2a:22</t>
  </si>
  <si>
    <t>fd89:1e09:aa00:4bb:213:50ff:fe72:2a22</t>
  </si>
  <si>
    <t>AP5222950321</t>
  </si>
  <si>
    <t>DEER PARK</t>
  </si>
  <si>
    <t>00:13:50:ff:fe:72:0e:58</t>
  </si>
  <si>
    <t>fd89:1e09:aa00:322:213:50ff:fe72:e58</t>
  </si>
  <si>
    <t>AP5222950156</t>
  </si>
  <si>
    <t>EAGLEHAWK</t>
  </si>
  <si>
    <t>00:13:50:ff:fe:71:fb:ed</t>
  </si>
  <si>
    <t>fd89:1e09:aa00:41e:213:50ff:fe71:fbed</t>
  </si>
  <si>
    <t>AP1123950882</t>
  </si>
  <si>
    <t>00:13:50:ff:fe:72:28:75</t>
  </si>
  <si>
    <t>fd89:1e09:aa00:5c9:213:50ff:fe72:2875</t>
  </si>
  <si>
    <t>AP1223950403</t>
  </si>
  <si>
    <t>ALTONA NORTH</t>
  </si>
  <si>
    <t>00:13:50:ff:fe:72:29:d8</t>
  </si>
  <si>
    <t>fd89:1e09:aa00:4f6:213:50ff:fe72:29d8</t>
  </si>
  <si>
    <t>AP1223950285</t>
  </si>
  <si>
    <t>FITZROY NORTH</t>
  </si>
  <si>
    <t>00:13:50:ff:fe:72:29:3c</t>
  </si>
  <si>
    <t>fd89:1e09:aa00:573:213:50ff:fe72:293c</t>
  </si>
  <si>
    <t>AP1123950922</t>
  </si>
  <si>
    <t>00:13:50:ff:fe:72:29:24</t>
  </si>
  <si>
    <t>fd89:1e09:aa00:57a:213:50ff:fe72:2924</t>
  </si>
  <si>
    <t>AP2422950145</t>
  </si>
  <si>
    <t>00:13:50:ff:fe:71:ba:53</t>
  </si>
  <si>
    <t>fd89:1e09:aa00:1bf:213:50ff:fe71:ba53</t>
  </si>
  <si>
    <t>AP2422950032</t>
  </si>
  <si>
    <t>00:13:50:ff:fe:71:b5:00</t>
  </si>
  <si>
    <t>fd89:1e09:aa00:201:213:50ff:fe71:b500</t>
  </si>
  <si>
    <t>AP0222950051</t>
  </si>
  <si>
    <t>00:13:50:ff:fe:71:7a:a7</t>
  </si>
  <si>
    <t>fd89:1e09:aa00:1aa:213:50ff:fe71:7aa7</t>
  </si>
  <si>
    <t>AP1223950228</t>
  </si>
  <si>
    <t>00:13:50:ff:fe:72:2a:0a</t>
  </si>
  <si>
    <t>fd89:1e09:aa00:4ce:213:50ff:fe72:2a0a</t>
  </si>
  <si>
    <t>AP5222950425</t>
  </si>
  <si>
    <t>00:13:50:ff:fe:72:0d:f4</t>
  </si>
  <si>
    <t>fd89:1e09:aa00:37c:213:50ff:fe72:df4</t>
  </si>
  <si>
    <t>AP1223950263</t>
  </si>
  <si>
    <t>00:13:50:ff:fe:72:29:63</t>
  </si>
  <si>
    <t>fd89:1e09:aa00:551:213:50ff:fe72:2963</t>
  </si>
  <si>
    <t>AP3621950919</t>
  </si>
  <si>
    <t>Kew East</t>
  </si>
  <si>
    <t>00:13:50:ff:fe:71:60:92</t>
  </si>
  <si>
    <t>fd89:1e09:aa00:162:213:50ff:fe71:6092</t>
  </si>
  <si>
    <t>AP1223950406</t>
  </si>
  <si>
    <t>GROVEDALE</t>
  </si>
  <si>
    <t>00:13:50:ff:fe:72:29:af</t>
  </si>
  <si>
    <t>fd89:1e09:aa00:518:213:50ff:fe72:29af</t>
  </si>
  <si>
    <t>AP5222950224</t>
  </si>
  <si>
    <t>MACEDON</t>
  </si>
  <si>
    <t>00:13:50:ff:fe:71:fc:5f</t>
  </si>
  <si>
    <t>fd89:1e09:aa00:3c9:213:50ff:fe71:fc5f</t>
  </si>
  <si>
    <t>AP5222950246</t>
  </si>
  <si>
    <t>TAYLORS HILL</t>
  </si>
  <si>
    <t>00:13:50:ff:fe:71:fc:6c</t>
  </si>
  <si>
    <t>fd89:1e09:aa00:3c1:213:50ff:fe71:fc6c</t>
  </si>
  <si>
    <t>AP1223950387</t>
  </si>
  <si>
    <t>00:13:50:ff:fe:72:29:d4</t>
  </si>
  <si>
    <t>fd89:1e09:aa00:4fa:213:50ff:fe72:29d4</t>
  </si>
  <si>
    <t>AP1223950315</t>
  </si>
  <si>
    <t>00:13:50:ff:fe:72:29:44</t>
  </si>
  <si>
    <t>fd89:1e09:aa00:56c:213:50ff:fe72:2944</t>
  </si>
  <si>
    <t>AP2422950029</t>
  </si>
  <si>
    <t>Deer park</t>
  </si>
  <si>
    <t>00:13:50:ff:fe:71:b4:f6</t>
  </si>
  <si>
    <t>fd89:1e09:aa00:20b:213:50ff:fe71:b4f6</t>
  </si>
  <si>
    <t>AP1223950232</t>
  </si>
  <si>
    <t>00:13:50:ff:fe:72:2a:0d</t>
  </si>
  <si>
    <t>fd89:1e09:aa00:4cb:213:50ff:fe72:2a0d</t>
  </si>
  <si>
    <t>AP1223950009</t>
  </si>
  <si>
    <t>00:13:50:ff:fe:72:28:74</t>
  </si>
  <si>
    <t>fd89:1e09:aa00:5ca:213:50ff:fe72:2874</t>
  </si>
  <si>
    <t>AP2322950374</t>
  </si>
  <si>
    <t>00:13:50:ff:fe:71:b4:e4</t>
  </si>
  <si>
    <t>fd89:1e09:aa00:21b:213:50ff:fe71:b4e4</t>
  </si>
  <si>
    <t>AP1223950366</t>
  </si>
  <si>
    <t>Williams Landing</t>
  </si>
  <si>
    <t>00:13:50:ff:fe:72:29:f8</t>
  </si>
  <si>
    <t>fd89:1e09:aa00:4de:213:50ff:fe72:29f8</t>
  </si>
  <si>
    <t>AP1223950030</t>
  </si>
  <si>
    <t>KEILOR DOWNS</t>
  </si>
  <si>
    <t>00:13:50:ff:fe:72:28:d2</t>
  </si>
  <si>
    <t>fd89:1e09:aa00:5a2:213:50ff:fe72:28d2</t>
  </si>
  <si>
    <t>AP5222950324</t>
  </si>
  <si>
    <t>00:13:50:ff:fe:72:0e:43</t>
  </si>
  <si>
    <t>fd89:1e09:aa00:337:213:50ff:fe72:e43</t>
  </si>
  <si>
    <t>AP1223950270</t>
  </si>
  <si>
    <t>HAWTHORN EAST</t>
  </si>
  <si>
    <t>00:13:50:ff:fe:72:29:71</t>
  </si>
  <si>
    <t>fd89:1e09:aa00:543:213:50ff:fe72:2971</t>
  </si>
  <si>
    <t>AP2422950055</t>
  </si>
  <si>
    <t>00:13:50:ff:fe:71:b5:17</t>
  </si>
  <si>
    <t>fd89:1e09:aa00:1ec:213:50ff:fe71:b517</t>
  </si>
  <si>
    <t>AP3322951345</t>
  </si>
  <si>
    <t>00:13:50:ff:fe:71:ba:76</t>
  </si>
  <si>
    <t>fd89:1e09:aa00:28c:213:50ff:fe71:ba76</t>
  </si>
  <si>
    <t>AP1223950093</t>
  </si>
  <si>
    <t>00:13:50:ff:fe:72:28:70</t>
  </si>
  <si>
    <t>fd89:1e09:aa00:5ce:213:50ff:fe72:2870</t>
  </si>
  <si>
    <t>AP5222950193</t>
  </si>
  <si>
    <t>GISBORNE</t>
  </si>
  <si>
    <t>00:13:50:ff:fe:71:fb:be</t>
  </si>
  <si>
    <t>fd89:1e09:aa00:441:213:50ff:fe71:fbbe</t>
  </si>
  <si>
    <t>AP5222950117</t>
  </si>
  <si>
    <t>Terang</t>
  </si>
  <si>
    <t>00:13:50:ff:fe:71:fb:c4</t>
  </si>
  <si>
    <t>fd89:1e09:aa00:43d:213:50ff:fe71:fbc4</t>
  </si>
  <si>
    <t>AP0222950032</t>
  </si>
  <si>
    <t>00:13:50:ff:fe:71:91:ad</t>
  </si>
  <si>
    <t>fd89:1e09:aa00:191:213:50ff:fe71:91ad</t>
  </si>
  <si>
    <t>AP1223950128</t>
  </si>
  <si>
    <t>00:13:50:ff:fe:72:31:66</t>
  </si>
  <si>
    <t>fd89:1e09:aa00:4ab:213:50ff:fe72:3166</t>
  </si>
  <si>
    <t>AP1223950312</t>
  </si>
  <si>
    <t>00:13:50:ff:fe:72:29:4a</t>
  </si>
  <si>
    <t>fd89:1e09:aa00:568:213:50ff:fe72:294a</t>
  </si>
  <si>
    <t>AP4122950146</t>
  </si>
  <si>
    <t>00:13:50:ff:fe:71:e9:44</t>
  </si>
  <si>
    <t>fd89:1e09:aa00:2ea:213:50ff:fe71:e944</t>
  </si>
  <si>
    <t>AP1223950411</t>
  </si>
  <si>
    <t>WARRNAMBOOL</t>
  </si>
  <si>
    <t>00:13:50:ff:fe:72:29:ec</t>
  </si>
  <si>
    <t>fd89:1e09:aa00:4e5:213:50ff:fe72:29ec</t>
  </si>
  <si>
    <t>AP1223950265</t>
  </si>
  <si>
    <t>00:13:50:ff:fe:72:28:99</t>
  </si>
  <si>
    <t>fd89:1e09:aa00:5b8:213:50ff:fe72:2899</t>
  </si>
  <si>
    <t>AP1223950399</t>
  </si>
  <si>
    <t>00:13:50:ff:fe:72:29:b4</t>
  </si>
  <si>
    <t>fd89:1e09:aa00:513:213:50ff:fe72:29b4</t>
  </si>
  <si>
    <t>AP1223950086</t>
  </si>
  <si>
    <t>00:13:50:ff:fe:72:31:6d</t>
  </si>
  <si>
    <t>fd89:1e09:aa00:4aa:213:50ff:fe72:316d</t>
  </si>
  <si>
    <t>AP5222950338</t>
  </si>
  <si>
    <t>00:13:50:ff:fe:72:0e:27</t>
  </si>
  <si>
    <t>fd89:1e09:aa00:353:213:50ff:fe72:e27</t>
  </si>
  <si>
    <t>AP1223950310</t>
  </si>
  <si>
    <t>00:13:50:ff:fe:72:29:5c</t>
  </si>
  <si>
    <t>fd89:1e09:aa00:558:213:50ff:fe72:295c</t>
  </si>
  <si>
    <t>AP5222950188</t>
  </si>
  <si>
    <t>00:13:50:ff:fe:71:fc:28</t>
  </si>
  <si>
    <t>fd89:1e09:aa00:3f5:213:50ff:fe71:fc28</t>
  </si>
  <si>
    <t>AP2322950385</t>
  </si>
  <si>
    <t>00:13:50:ff:fe:71:b5:1e</t>
  </si>
  <si>
    <t>fd89:1e09:aa00:1e5:213:50ff:fe71:b51e</t>
  </si>
  <si>
    <t>AP5222950298</t>
  </si>
  <si>
    <t>00:13:50:ff:fe:71:fc:3e</t>
  </si>
  <si>
    <t>fd89:1e09:aa00:3e1:213:50ff:fe71:fc3e</t>
  </si>
  <si>
    <t>AP3322951346</t>
  </si>
  <si>
    <t>Aireys Inlet</t>
  </si>
  <si>
    <t>00:13:50:ff:fe:71:ba:78</t>
  </si>
  <si>
    <t>fd89:1e09:aa00:28a:213:50ff:fe71:ba78</t>
  </si>
  <si>
    <t>AP1223950025</t>
  </si>
  <si>
    <t>00:13:50:ff:fe:72:28:5b</t>
  </si>
  <si>
    <t>fd89:1e09:aa00:5db:213:50ff:fe72:285b</t>
  </si>
  <si>
    <t>AP5222950191</t>
  </si>
  <si>
    <t>NORTH BENDIGO</t>
  </si>
  <si>
    <t>00:13:50:ff:fe:71:fc:49</t>
  </si>
  <si>
    <t>fd89:1e09:aa00:3d7:213:50ff:fe71:fc49</t>
  </si>
  <si>
    <t>AP1123950896</t>
  </si>
  <si>
    <t>00:13:50:ff:fe:72:28:be</t>
  </si>
  <si>
    <t>fd89:1e09:aa00:5ad:213:50ff:fe72:28be</t>
  </si>
  <si>
    <t>AP1223950229</t>
  </si>
  <si>
    <t>00:13:50:ff:fe:72:29:cf</t>
  </si>
  <si>
    <t>fd89:1e09:aa00:4ff:213:50ff:fe72:29cf</t>
  </si>
  <si>
    <t>AP4122950067</t>
  </si>
  <si>
    <t>BALLAN</t>
  </si>
  <si>
    <t>00:13:50:ff:fe:71:e9:4e</t>
  </si>
  <si>
    <t>fd89:1e09:aa00:2e2:213:50ff:fe71:e94e</t>
  </si>
  <si>
    <t>AP5222950272</t>
  </si>
  <si>
    <t>DERRIMUT</t>
  </si>
  <si>
    <t>00:13:50:ff:fe:71:fc:bc</t>
  </si>
  <si>
    <t>fd89:1e09:aa00:38a:213:50ff:fe71:fcbc</t>
  </si>
  <si>
    <t>AP1223950271</t>
  </si>
  <si>
    <t>00:13:50:ff:fe:72:29:76</t>
  </si>
  <si>
    <t>fd89:1e09:aa00:53e:213:50ff:fe72:2976</t>
  </si>
  <si>
    <t>AP0222950036</t>
  </si>
  <si>
    <t>00:13:50:ff:fe:71:91:a4</t>
  </si>
  <si>
    <t>fd89:1e09:aa00:19a:213:50ff:fe71:91a4</t>
  </si>
  <si>
    <t>AP1223950114</t>
  </si>
  <si>
    <t>Caroline Springs</t>
  </si>
  <si>
    <t>00:13:50:ff:fe:72:28:a8</t>
  </si>
  <si>
    <t>fd89:1e09:aa00:5b3:213:50ff:fe72:28a8</t>
  </si>
  <si>
    <t>AP0222950033</t>
  </si>
  <si>
    <t>00:13:50:ff:fe:71:91:ac</t>
  </si>
  <si>
    <t>fd89:1e09:aa00:192:213:50ff:fe71:91ac</t>
  </si>
  <si>
    <t>AP1223950332</t>
  </si>
  <si>
    <t>00:13:50:ff:fe:72:29:bb</t>
  </si>
  <si>
    <t>fd89:1e09:aa00:50d:213:50ff:fe72:29bb</t>
  </si>
  <si>
    <t>AP5222950362</t>
  </si>
  <si>
    <t>00:13:50:ff:fe:72:0e:47</t>
  </si>
  <si>
    <t>fd89:1e09:aa00:333:213:50ff:fe72:e47</t>
  </si>
  <si>
    <t>AP1223950340</t>
  </si>
  <si>
    <t>00:13:50:ff:fe:72:29:93</t>
  </si>
  <si>
    <t>fd89:1e09:aa00:52a:213:50ff:fe72:2993</t>
  </si>
  <si>
    <t>AP1123950927</t>
  </si>
  <si>
    <t>00:13:50:ff:fe:72:28:69</t>
  </si>
  <si>
    <t>fd89:1e09:aa00:5d1:213:50ff:fe72:2869</t>
  </si>
  <si>
    <t>AP2422950139</t>
  </si>
  <si>
    <t>00:13:50:ff:fe:71:ba:5c</t>
  </si>
  <si>
    <t>fd89:1e09:aa00:1b8:213:50ff:fe71:ba5c</t>
  </si>
  <si>
    <t>AP1123950915</t>
  </si>
  <si>
    <t>00:13:50:ff:fe:72:29:09</t>
  </si>
  <si>
    <t>fd89:1e09:aa00:585:213:50ff:fe72:2909</t>
  </si>
  <si>
    <t>AP5222950344</t>
  </si>
  <si>
    <t>00:13:50:ff:fe:72:0e:55</t>
  </si>
  <si>
    <t>fd89:1e09:aa00:325:213:50ff:fe72:e55</t>
  </si>
  <si>
    <t>AP3322951362</t>
  </si>
  <si>
    <t>00:13:50:ff:fe:71:d0:40</t>
  </si>
  <si>
    <t>fd89:1e09:aa00:23b:213:50ff:fe71:d040</t>
  </si>
  <si>
    <t>AP1223950273</t>
  </si>
  <si>
    <t>MELTON SOUTH</t>
  </si>
  <si>
    <t>00:13:50:ff:fe:72:28:98</t>
  </si>
  <si>
    <t>fd89:1e09:aa00:5b9:213:50ff:fe72:2898</t>
  </si>
  <si>
    <t>AP1223950058</t>
  </si>
  <si>
    <t>00:13:50:ff:fe:72:28:f1</t>
  </si>
  <si>
    <t>fd89:1e09:aa00:58f:213:50ff:fe72:28f1</t>
  </si>
  <si>
    <t>AP1223950272</t>
  </si>
  <si>
    <t>00:13:50:ff:fe:72:29:7e</t>
  </si>
  <si>
    <t>fd89:1e09:aa00:536:213:50ff:fe72:297e</t>
  </si>
  <si>
    <t>AP4122950117</t>
  </si>
  <si>
    <t>00:13:50:ff:fe:71:e9:5b</t>
  </si>
  <si>
    <t>fd89:1e09:aa00:2dc:213:50ff:fe71:e95b</t>
  </si>
  <si>
    <t>AP0222950011</t>
  </si>
  <si>
    <t>00:13:50:ff:fe:71:7a:a0</t>
  </si>
  <si>
    <t>fd89:1e09:aa00:1ae:213:50ff:fe71:7aa0</t>
  </si>
  <si>
    <t>AP1223950303</t>
  </si>
  <si>
    <t>00:13:50:ff:fe:72:29:7d</t>
  </si>
  <si>
    <t>fd89:1e09:aa00:537:213:50ff:fe72:297d</t>
  </si>
  <si>
    <t>AP4122950054</t>
  </si>
  <si>
    <t>ALBANVALE</t>
  </si>
  <si>
    <t>00:13:50:ff:fe:71:e9:64</t>
  </si>
  <si>
    <t>fd89:1e09:aa00:2d5:213:50ff:fe71:e964</t>
  </si>
  <si>
    <t>AP2123950437</t>
  </si>
  <si>
    <t>00:13:50:ff:fe:72:3c:fc</t>
  </si>
  <si>
    <t>fd89:1e09:aa00:60a:213:50ff:fe72:3cfc</t>
  </si>
  <si>
    <t>AP1223950088</t>
  </si>
  <si>
    <t>00:13:50:ff:fe:72:31:62</t>
  </si>
  <si>
    <t>fd89:1e09:aa00:4ae:213:50ff:fe72:3162</t>
  </si>
  <si>
    <t>AP2123950488</t>
  </si>
  <si>
    <t>00:13:50:ff:fe:72:3c:cf</t>
  </si>
  <si>
    <t>fd89:1e09:aa00:634:213:50ff:fe72:3ccf</t>
  </si>
  <si>
    <t>AP1223950422</t>
  </si>
  <si>
    <t>00:13:50:ff:fe:72:29:e8</t>
  </si>
  <si>
    <t>fd89:1e09:aa00:4e8:213:50ff:fe72:29e8</t>
  </si>
  <si>
    <t>AP5222950180</t>
  </si>
  <si>
    <t>00:13:50:ff:fe:71:fc:24</t>
  </si>
  <si>
    <t>fd89:1e09:aa00:3f9:213:50ff:fe71:fc24</t>
  </si>
  <si>
    <t>AP1223950400</t>
  </si>
  <si>
    <t>00:13:50:ff:fe:72:2a:27</t>
  </si>
  <si>
    <t>fd89:1e09:aa00:4b9:213:50ff:fe72:2a27</t>
  </si>
  <si>
    <t>AP2422950037</t>
  </si>
  <si>
    <t>00:13:50:ff:fe:71:b5:0c</t>
  </si>
  <si>
    <t>fd89:1e09:aa00:1f7:213:50ff:fe71:b50c</t>
  </si>
  <si>
    <t>AP1223950160</t>
  </si>
  <si>
    <t>00:13:50:ff:fe:72:29:40</t>
  </si>
  <si>
    <t>fd89:1e09:aa00:56f:213:50ff:fe72:2940</t>
  </si>
  <si>
    <t>AP1223950379</t>
  </si>
  <si>
    <t>KANGAROO FLAT</t>
  </si>
  <si>
    <t>00:13:50:ff:fe:72:29:a2</t>
  </si>
  <si>
    <t>fd89:1e09:aa00:524:213:50ff:fe72:29a2</t>
  </si>
  <si>
    <t>AP4122950136</t>
  </si>
  <si>
    <t>00:13:50:ff:fe:71:e9:7a</t>
  </si>
  <si>
    <t>fd89:1e09:aa00:2c8:213:50ff:fe71:e97a</t>
  </si>
  <si>
    <t>AP2422950082</t>
  </si>
  <si>
    <t>SUNSHINE</t>
  </si>
  <si>
    <t>00:13:50:ff:fe:71:ba:61</t>
  </si>
  <si>
    <t>fd89:1e09:aa00:1b4:213:50ff:fe71:ba61</t>
  </si>
  <si>
    <t>AP1223950351</t>
  </si>
  <si>
    <t>00:13:50:ff:fe:72:28:95</t>
  </si>
  <si>
    <t>fd89:1e09:aa00:5bc:213:50ff:fe72:2895</t>
  </si>
  <si>
    <t>AP2422950013</t>
  </si>
  <si>
    <t>00:13:50:ff:fe:71:b4:fd</t>
  </si>
  <si>
    <t>fd89:1e09:aa00:204:213:50ff:fe71:b4fd</t>
  </si>
  <si>
    <t>AP2123950464</t>
  </si>
  <si>
    <t>00:13:50:ff:fe:72:3c:f2</t>
  </si>
  <si>
    <t>fd89:1e09:aa00:614:213:50ff:fe72:3cf2</t>
  </si>
  <si>
    <t>AP2123950452</t>
  </si>
  <si>
    <t>00:13:50:ff:fe:72:3d:03</t>
  </si>
  <si>
    <t>fd89:1e09:aa00:603:213:50ff:fe72:3d03</t>
  </si>
  <si>
    <t>AP3322951351</t>
  </si>
  <si>
    <t>00:13:50:ff:fe:71:d0:44</t>
  </si>
  <si>
    <t>fd89:1e09:aa00:238:213:50ff:fe71:d044</t>
  </si>
  <si>
    <t>AP1223950276</t>
  </si>
  <si>
    <t>00:13:50:ff:fe:72:29:aa</t>
  </si>
  <si>
    <t>fd89:1e09:aa00:51d:213:50ff:fe72:29aa</t>
  </si>
  <si>
    <t>AP1723950514</t>
  </si>
  <si>
    <t>00:13:50:ff:fe:72:29:8e</t>
  </si>
  <si>
    <t>fd89:1e09:aa00:5f6:213:50ff:fe72:298e</t>
  </si>
  <si>
    <t>AP5222950184</t>
  </si>
  <si>
    <t xml:space="preserve"> Mount Duneed</t>
  </si>
  <si>
    <t>00:13:50:ff:fe:71:fc:0f</t>
  </si>
  <si>
    <t>fd89:1e09:aa00:407:213:50ff:fe71:fc0f</t>
  </si>
  <si>
    <t>AP5222950337</t>
  </si>
  <si>
    <t>WOODEND</t>
  </si>
  <si>
    <t>00:13:50:ff:fe:72:0e:6c</t>
  </si>
  <si>
    <t>fd89:1e09:aa00:30e:213:50ff:fe72:e6c</t>
  </si>
  <si>
    <t>AP2422950012</t>
  </si>
  <si>
    <t>00:13:50:ff:fe:71:b5:18</t>
  </si>
  <si>
    <t>fd89:1e09:aa00:1eb:213:50ff:fe71:b518</t>
  </si>
  <si>
    <t>AP5222950417</t>
  </si>
  <si>
    <t>00:13:50:ff:fe:72:0e:03</t>
  </si>
  <si>
    <t>fd89:1e09:aa00:371:213:50ff:fe72:e03</t>
  </si>
  <si>
    <t>AP2422950062</t>
  </si>
  <si>
    <t>00:13:50:ff:fe:71:b5:16</t>
  </si>
  <si>
    <t>fd89:1e09:aa00:1ed:213:50ff:fe71:b516</t>
  </si>
  <si>
    <t>AP5222950248</t>
  </si>
  <si>
    <t>CAIRNLEA</t>
  </si>
  <si>
    <t>00:13:50:ff:fe:71:fc:ca</t>
  </si>
  <si>
    <t>fd89:1e09:aa00:37e:213:50ff:fe71:fcca</t>
  </si>
  <si>
    <t>AP3322951324</t>
  </si>
  <si>
    <t>00:13:50:ff:fe:71:cf:ee</t>
  </si>
  <si>
    <t>fd89:1e09:aa00:26e:213:50ff:fe71:cfee</t>
  </si>
  <si>
    <t>AP1223950026</t>
  </si>
  <si>
    <t>00:13:50:ff:fe:72:28:e8</t>
  </si>
  <si>
    <t>fd89:1e09:aa00:593:213:50ff:fe72:28e8</t>
  </si>
  <si>
    <t>AP1223950414</t>
  </si>
  <si>
    <t>00:13:50:ff:fe:72:2a:01</t>
  </si>
  <si>
    <t>fd89:1e09:aa00:4d6:213:50ff:fe72:2a01</t>
  </si>
  <si>
    <t>AP1723950519</t>
  </si>
  <si>
    <t>00:13:50:ff:fe:72:29:9b</t>
  </si>
  <si>
    <t>fd89:1e09:aa00:5fa:213:50ff:fe72:299b</t>
  </si>
  <si>
    <t>AP1223950405</t>
  </si>
  <si>
    <t>FITZROY</t>
  </si>
  <si>
    <t>00:13:50:ff:fe:72:29:fb</t>
  </si>
  <si>
    <t>fd89:1e09:aa00:4db:213:50ff:fe72:29fb</t>
  </si>
  <si>
    <t>AP1223950284</t>
  </si>
  <si>
    <t>00:13:50:ff:fe:72:29:72</t>
  </si>
  <si>
    <t>fd89:1e09:aa00:542:213:50ff:fe72:2972</t>
  </si>
  <si>
    <t>AP1723950523</t>
  </si>
  <si>
    <t>00:13:50:ff:fe:72:29:2f</t>
  </si>
  <si>
    <t>fd89:1e09:aa00:5f8:213:50ff:fe72:292f</t>
  </si>
  <si>
    <t>AP2422950083</t>
  </si>
  <si>
    <t>00:13:50:ff:fe:71:ba:5d</t>
  </si>
  <si>
    <t>fd89:1e09:aa00:1b7:213:50ff:fe71:ba5d</t>
  </si>
  <si>
    <t>AP5222950350</t>
  </si>
  <si>
    <t>00:13:50:ff:fe:72:0e:22</t>
  </si>
  <si>
    <t>fd89:1e09:aa00:358:213:50ff:fe72:e22</t>
  </si>
  <si>
    <t>AP1223950110</t>
  </si>
  <si>
    <t>00:13:50:ff:fe:72:31:46</t>
  </si>
  <si>
    <t>fd89:1e09:aa00:4b1:213:50ff:fe72:3146</t>
  </si>
  <si>
    <t>AP1223950227</t>
  </si>
  <si>
    <t>00:13:50:ff:fe:72:29:67</t>
  </si>
  <si>
    <t>fd89:1e09:aa00:54d:213:50ff:fe72:2967</t>
  </si>
  <si>
    <t>AP1223950367</t>
  </si>
  <si>
    <t>00:13:50:ff:fe:72:29:b5</t>
  </si>
  <si>
    <t>fd89:1e09:aa00:512:213:50ff:fe72:29b5</t>
  </si>
  <si>
    <t>AP0222950018</t>
  </si>
  <si>
    <t>00:13:50:ff:fe:71:91:b3</t>
  </si>
  <si>
    <t>fd89:1e09:aa00:18b:213:50ff:fe71:91b3</t>
  </si>
  <si>
    <t>AP4122950149</t>
  </si>
  <si>
    <t>00:13:50:ff:fe:71:e9:a9</t>
  </si>
  <si>
    <t>fd89:1e09:aa00:2a7:213:50ff:fe71:e9a9</t>
  </si>
  <si>
    <t>AP2123950516</t>
  </si>
  <si>
    <t>00:13:50:ff:fe:72:3c:c0</t>
  </si>
  <si>
    <t>fd89:1e09:aa00:63e:213:50ff:fe72:3cc0</t>
  </si>
  <si>
    <t>AP4122950150</t>
  </si>
  <si>
    <t>00:13:50:ff:fe:71:e9:c5</t>
  </si>
  <si>
    <t>fd89:1e09:aa00:290:213:50ff:fe71:e9c5</t>
  </si>
  <si>
    <t>AP1223950027</t>
  </si>
  <si>
    <t>Numurkah</t>
  </si>
  <si>
    <t>00:13:50:ff:fe:72:28:e3</t>
  </si>
  <si>
    <t>fd89:1e09:aa00:598:213:50ff:fe72:28e3</t>
  </si>
  <si>
    <t>AP1223950136</t>
  </si>
  <si>
    <t>Stage 3 - 22/11/2024</t>
  </si>
  <si>
    <t>00:13:50:ff:fe:72:28:68</t>
  </si>
  <si>
    <t>fd89:1e09:aa00:5d2:213:50ff:fe72:2868</t>
  </si>
  <si>
    <t>AP4122950123</t>
  </si>
  <si>
    <t>00:13:50:ff:fe:71:e9:77</t>
  </si>
  <si>
    <t>fd89:1e09:aa00:2cb:213:50ff:fe71:e977</t>
  </si>
  <si>
    <t>AP1223950002</t>
  </si>
  <si>
    <t xml:space="preserve"> Keilor Downs</t>
  </si>
  <si>
    <t>00:13:50:ff:fe:72:28:f2</t>
  </si>
  <si>
    <t>fd89:1e09:aa00:58e:213:50ff:fe72:28f2</t>
  </si>
  <si>
    <t>AP5222950160</t>
  </si>
  <si>
    <t>KYNETON</t>
  </si>
  <si>
    <t>00:13:50:ff:fe:71:fb:b9</t>
  </si>
  <si>
    <t>fd89:1e09:aa00:444:213:50ff:fe71:fbb9</t>
  </si>
  <si>
    <t>AP4122950119</t>
  </si>
  <si>
    <t>00:13:50:ff:fe:71:e9:2d</t>
  </si>
  <si>
    <t>fd89:1e09:aa00:2f5:213:50ff:fe71:e92d</t>
  </si>
  <si>
    <t>AP5222950334</t>
  </si>
  <si>
    <t>SEAHOLME</t>
  </si>
  <si>
    <t>00:13:50:ff:fe:72:0e:57</t>
  </si>
  <si>
    <t>fd89:1e09:aa00:323:213:50ff:fe72:e57</t>
  </si>
  <si>
    <t>AP1223950028</t>
  </si>
  <si>
    <t>BROOKFIELD</t>
  </si>
  <si>
    <t>00:13:50:ff:fe:72:28:d0</t>
  </si>
  <si>
    <t>fd89:1e09:aa00:5a3:213:50ff:fe72:28d0</t>
  </si>
  <si>
    <t>AP4122950045</t>
  </si>
  <si>
    <t>00:13:50:ff:fe:71:e9:7b</t>
  </si>
  <si>
    <t>fd89:1e09:aa00:2c7:213:50ff:fe71:e97b</t>
  </si>
  <si>
    <t>AP2123950463</t>
  </si>
  <si>
    <t>00:13:50:ff:fe:72:3c:b6</t>
  </si>
  <si>
    <t>fd89:1e09:aa00:643:213:50ff:fe72:3cb6</t>
  </si>
  <si>
    <t>AP4122950083</t>
  </si>
  <si>
    <t>00:13:50:ff:fe:71:e9:41</t>
  </si>
  <si>
    <t>fd89:1e09:aa00:2ed:213:50ff:fe71:e941</t>
  </si>
  <si>
    <t>AP4122950085</t>
  </si>
  <si>
    <t>Melton South.</t>
  </si>
  <si>
    <t>00:13:50:ff:fe:71:e9:66</t>
  </si>
  <si>
    <t>fd89:1e09:aa00:2d4:213:50ff:fe71:e966</t>
  </si>
  <si>
    <t>AP4122950113</t>
  </si>
  <si>
    <t>00:13:50:ff:fe:71:e9:97</t>
  </si>
  <si>
    <t>fd89:1e09:aa00:2b2:213:50ff:fe71:e997</t>
  </si>
  <si>
    <t>AP2123950481</t>
  </si>
  <si>
    <t>THORNBURY</t>
  </si>
  <si>
    <t>00:13:50:ff:fe:72:3c:bc</t>
  </si>
  <si>
    <t>fd89:1e09:aa00:63f:213:50ff:fe72:3cbc</t>
  </si>
  <si>
    <t>AP2322950375</t>
  </si>
  <si>
    <t>00:13:50:ff:fe:71:b4:ec</t>
  </si>
  <si>
    <t>fd89:1e09:aa00:214:213:50ff:fe71:b4ec</t>
  </si>
  <si>
    <t>AP5222950305</t>
  </si>
  <si>
    <t>RED CLIFFS</t>
  </si>
  <si>
    <t>00:13:50:ff:fe:71:fc:c4</t>
  </si>
  <si>
    <t>fd89:1e09:aa00:383:213:50ff:fe71:fcc4</t>
  </si>
  <si>
    <t>AP4122950111</t>
  </si>
  <si>
    <t>ALTONA</t>
  </si>
  <si>
    <t>00:13:50:ff:fe:71:e9:ba</t>
  </si>
  <si>
    <t>fd89:1e09:aa00:299:213:50ff:fe71:e9ba</t>
  </si>
  <si>
    <t>AP5222950283</t>
  </si>
  <si>
    <t>ROCKBANK</t>
  </si>
  <si>
    <t>00:13:50:ff:fe:71:fc:a6</t>
  </si>
  <si>
    <t>fd89:1e09:aa00:39a:213:50ff:fe71:fca6</t>
  </si>
  <si>
    <t>AP1223950004</t>
  </si>
  <si>
    <t>00:13:50:ff:fe:72:28:86</t>
  </si>
  <si>
    <t>fd89:1e09:aa00:5bf:213:50ff:fe72:2886</t>
  </si>
  <si>
    <t>AP1223950120</t>
  </si>
  <si>
    <t>00:13:50:ff:fe:72:28:d5</t>
  </si>
  <si>
    <t>fd89:1e09:aa00:5a0:213:50ff:fe72:28d5</t>
  </si>
  <si>
    <t>AP1123950900</t>
  </si>
  <si>
    <t>QUANDONG</t>
  </si>
  <si>
    <t>00:13:50:ff:fe:72:28:37</t>
  </si>
  <si>
    <t>fd89:1e09:aa00:5e7:213:50ff:fe72:2837</t>
  </si>
  <si>
    <t>AP4122950127</t>
  </si>
  <si>
    <t>00:13:50:ff:fe:71:e9:78</t>
  </si>
  <si>
    <t>fd89:1e09:aa00:2ca:213:50ff:fe71:e978</t>
  </si>
  <si>
    <t>AP2123950518</t>
  </si>
  <si>
    <t>ARMSTRONG CREEK</t>
  </si>
  <si>
    <t>00:13:50:ff:fe:72:3c:b1</t>
  </si>
  <si>
    <t>fd89:1e09:aa00:648:213:50ff:fe72:3cb1</t>
  </si>
  <si>
    <t>AP1223950261</t>
  </si>
  <si>
    <t>00:13:50:ff:fe:72:29:cd</t>
  </si>
  <si>
    <t>fd89:1e09:aa00:501:213:50ff:fe72:29cd</t>
  </si>
  <si>
    <t>AP1223950289</t>
  </si>
  <si>
    <t>00:13:50:ff:fe:72:29:64</t>
  </si>
  <si>
    <t>fd89:1e09:aa00:550:213:50ff:fe72:2964</t>
  </si>
  <si>
    <t>AP5222950368</t>
  </si>
  <si>
    <t>00:13:50:ff:fe:72:0e:46</t>
  </si>
  <si>
    <t>fd89:1e09:aa00:334:213:50ff:fe72:e46</t>
  </si>
  <si>
    <t>AP4122950051</t>
  </si>
  <si>
    <t>00:13:50:ff:fe:71:e9:bb</t>
  </si>
  <si>
    <t>fd89:1e09:aa00:298:213:50ff:fe71:e9bb</t>
  </si>
  <si>
    <t>Ping Success</t>
  </si>
  <si>
    <t>AP1223950365</t>
  </si>
  <si>
    <t>AP1223950407</t>
  </si>
  <si>
    <t>AP2123950446</t>
  </si>
  <si>
    <t>AP3223950618</t>
  </si>
  <si>
    <t>AP1123950890</t>
  </si>
  <si>
    <t>Nov 29, 2024 - 1:45 pm</t>
  </si>
  <si>
    <t>1 device</t>
  </si>
  <si>
    <t>AP0222950003</t>
  </si>
  <si>
    <t>Nov 29, 2024 - 1:57 pm</t>
  </si>
  <si>
    <t>2 devices</t>
  </si>
  <si>
    <t>Nov 29, 2024 - 1:58 pm</t>
  </si>
  <si>
    <t>AP1123950903</t>
  </si>
  <si>
    <t>Nov 29, 2024 - 1:56 pm</t>
  </si>
  <si>
    <t>AP1123950924</t>
  </si>
  <si>
    <t>AP1123950925</t>
  </si>
  <si>
    <t>AP1223950001</t>
  </si>
  <si>
    <t>AP1223950032</t>
  </si>
  <si>
    <t>AP1223950033</t>
  </si>
  <si>
    <t>AP1223950115</t>
  </si>
  <si>
    <t>AP1223950121</t>
  </si>
  <si>
    <t>AP1223950165</t>
  </si>
  <si>
    <t>AP1223950187</t>
  </si>
  <si>
    <t>AP1223950194</t>
  </si>
  <si>
    <t>AP1223950301</t>
  </si>
  <si>
    <t>AP1223950329</t>
  </si>
  <si>
    <t>AP1223950356</t>
  </si>
  <si>
    <t>AP1223950357</t>
  </si>
  <si>
    <t>AP1223950373</t>
  </si>
  <si>
    <t>AP2020951730</t>
  </si>
  <si>
    <t>3 devices</t>
  </si>
  <si>
    <t>AP2123950424</t>
  </si>
  <si>
    <t>AP2123950429</t>
  </si>
  <si>
    <t>AP2123950453</t>
  </si>
  <si>
    <t>AP2123950458</t>
  </si>
  <si>
    <t>AP2123950512</t>
  </si>
  <si>
    <t>AP2220950304</t>
  </si>
  <si>
    <t>AP2422950136</t>
  </si>
  <si>
    <t>AP2422950150</t>
  </si>
  <si>
    <t>AP3223950549</t>
  </si>
  <si>
    <t>AP3223950558</t>
  </si>
  <si>
    <t>AP3223950572</t>
  </si>
  <si>
    <t>AP3223950581</t>
  </si>
  <si>
    <t>AP3223950595</t>
  </si>
  <si>
    <t>Nov 29, 2024 - 2:00 pm</t>
  </si>
  <si>
    <t>AP3322951368</t>
  </si>
  <si>
    <t>AP3920950947</t>
  </si>
  <si>
    <t>AP4122950080</t>
  </si>
  <si>
    <t>AP4122950105</t>
  </si>
  <si>
    <t>AP5210381286</t>
  </si>
  <si>
    <t>AP5222950127</t>
  </si>
  <si>
    <t>AP5222950212</t>
  </si>
  <si>
    <t>AP5222950293</t>
  </si>
  <si>
    <t>AP5222950335</t>
  </si>
  <si>
    <t>AP5222950373</t>
  </si>
  <si>
    <t>AP5222950426</t>
  </si>
  <si>
    <t>AP5222950444</t>
  </si>
  <si>
    <t>AP5222950446</t>
  </si>
  <si>
    <t>Schedule start time</t>
  </si>
  <si>
    <t>Actual StartTtime</t>
  </si>
  <si>
    <t>Actual End Time</t>
  </si>
  <si>
    <t>Not Reported</t>
  </si>
  <si>
    <t>Pending</t>
  </si>
  <si>
    <t>Total</t>
  </si>
  <si>
    <t>Schedule Time</t>
  </si>
  <si>
    <t xml:space="preserve"> Actual Start Time</t>
  </si>
  <si>
    <t>Start</t>
  </si>
  <si>
    <t>End</t>
  </si>
  <si>
    <t>Schedule Date</t>
  </si>
  <si>
    <t>Jun 26, 2024 - 10:05 pm</t>
  </si>
  <si>
    <t>Jun 26, 2024 - 10:04 pm</t>
  </si>
  <si>
    <t>Jun 26, 2024 - 10:46 pm</t>
  </si>
  <si>
    <t>Jun 26, 2024 - 11:05 pm</t>
  </si>
  <si>
    <t>Jun 26, 2024 - 11:04 pm</t>
  </si>
  <si>
    <t>Jun 27, 2024 - 12:05 am</t>
  </si>
  <si>
    <t>Jun 26, 2024 - 2:05 pm</t>
  </si>
  <si>
    <t>Jun 26, 2024 - 2:50 pm</t>
  </si>
  <si>
    <t>Jun 26, 2024 - 3:05 pm</t>
  </si>
  <si>
    <t>Jun 26, 2024 - 3:04 pm</t>
  </si>
  <si>
    <t>Jun 26, 2024 - 3:54 pm</t>
  </si>
  <si>
    <t>Jun 26, 2024 - 4:05 pm</t>
  </si>
  <si>
    <t>Jun 26, 2024 - 4:04 pm</t>
  </si>
  <si>
    <t>Jun 26, 2024 - 4:58 pm</t>
  </si>
  <si>
    <t>Jun 26, 2024 - 5:05 pm</t>
  </si>
  <si>
    <t>Jun 26, 2024 - 5:04 pm</t>
  </si>
  <si>
    <t>Jun 26, 2024 - 5:46 pm</t>
  </si>
  <si>
    <t>Jun 26, 2024 - 6:05 pm</t>
  </si>
  <si>
    <t>Jun 26, 2024 - 6:04 pm</t>
  </si>
  <si>
    <t>Jun 26, 2024 - 6:51 pm</t>
  </si>
  <si>
    <t>Jun 26, 2024 - 7:05 pm</t>
  </si>
  <si>
    <t>Jun 26, 2024 - 7:04 pm</t>
  </si>
  <si>
    <t>Jun 26, 2024 - 8:05 pm</t>
  </si>
  <si>
    <t>Jun 26, 2024 - 8:04 pm</t>
  </si>
  <si>
    <t>Jun 26, 2024 - 8:42 pm</t>
  </si>
  <si>
    <t>Jun 26, 2024 - 9:05 pm</t>
  </si>
  <si>
    <t>Jun 26, 2024 - 9:04 pm</t>
  </si>
  <si>
    <t>Jun 27, 2024 - 1:05 am</t>
  </si>
  <si>
    <t>Jun 27, 2024 - 1:04 am</t>
  </si>
  <si>
    <t>Jun 27, 2024 - 1:43 am</t>
  </si>
  <si>
    <t>Jun 27, 2024 - 1:05 pm</t>
  </si>
  <si>
    <t>Jun 27, 2024 - 1:04 pm</t>
  </si>
  <si>
    <t>Jun 27, 2024 - 1:43 pm</t>
  </si>
  <si>
    <t>Jun 27, 2024 - 10:05 am</t>
  </si>
  <si>
    <t>Jun 27, 2024 - 10:04 am</t>
  </si>
  <si>
    <t>Jun 27, 2024 - 11:04 am</t>
  </si>
  <si>
    <t>Jun 27, 2024 - 10:05 pm</t>
  </si>
  <si>
    <t>Jun 27, 2024 - 10:04 pm</t>
  </si>
  <si>
    <t>Jun 27, 2024 - 11:04 pm</t>
  </si>
  <si>
    <t>Jun 27, 2024 - 11:05 am</t>
  </si>
  <si>
    <t>Jun 27, 2024 - 11:54 am</t>
  </si>
  <si>
    <t>Jun 27, 2024 - 11:05 pm</t>
  </si>
  <si>
    <t>Jun 28, 2024 - 12:05 am</t>
  </si>
  <si>
    <t>Jun 27, 2024 - 12:04 am</t>
  </si>
  <si>
    <t>Jun 27, 2024 - 12:05 pm</t>
  </si>
  <si>
    <t>Jun 27, 2024 - 12:44 pm</t>
  </si>
  <si>
    <t>Jun 27, 2024 - 2:05 am</t>
  </si>
  <si>
    <t>Jun 27, 2024 - 2:04 am</t>
  </si>
  <si>
    <t>Jun 27, 2024 - 2:43 am</t>
  </si>
  <si>
    <t>Jun 27, 2024 - 2:05 pm</t>
  </si>
  <si>
    <t>Jun 27, 2024 - 2:04 pm</t>
  </si>
  <si>
    <t>Jun 27, 2024 - 2:43 pm</t>
  </si>
  <si>
    <t>Jun 27, 2024 - 3:05 am</t>
  </si>
  <si>
    <t>Jun 27, 2024 - 3:04 am</t>
  </si>
  <si>
    <t>Jun 27, 2024 - 3:56 am</t>
  </si>
  <si>
    <t>Jun 27, 2024 - 3:05 pm</t>
  </si>
  <si>
    <t>Jun 27, 2024 - 3:04 pm</t>
  </si>
  <si>
    <t>Jun 27, 2024 - 4:05 pm</t>
  </si>
  <si>
    <t>Jun 27, 2024 - 4:05 am</t>
  </si>
  <si>
    <t>Jun 27, 2024 - 4:04 am</t>
  </si>
  <si>
    <t>Jun 27, 2024 - 4:47 am</t>
  </si>
  <si>
    <t>Jun 27, 2024 - 4:04 pm</t>
  </si>
  <si>
    <t>Jun 27, 2024 - 4:44 pm</t>
  </si>
  <si>
    <t>Jun 27, 2024 - 5:05 am</t>
  </si>
  <si>
    <t>Jun 27, 2024 - 5:04 am</t>
  </si>
  <si>
    <t>Jun 27, 2024 - 5:43 am</t>
  </si>
  <si>
    <t>Jun 27, 2024 - 5:05 pm</t>
  </si>
  <si>
    <t>Jun 27, 2024 - 5:45 pm</t>
  </si>
  <si>
    <t>Jun 27, 2024 - 6:05 am</t>
  </si>
  <si>
    <t>Jun 27, 2024 - 6:04 am</t>
  </si>
  <si>
    <t>Jun 27, 2024 - 6:47 am</t>
  </si>
  <si>
    <t>Jun 27, 2024 - 6:05 pm</t>
  </si>
  <si>
    <t>Jun 27, 2024 - 6:04 pm</t>
  </si>
  <si>
    <t>Jun 27, 2024 - 6:51 pm</t>
  </si>
  <si>
    <t>Jun 27, 2024 - 7:05 am</t>
  </si>
  <si>
    <t>Jun 27, 2024 - 8:05 am</t>
  </si>
  <si>
    <t>Jun 27, 2024 - 7:05 pm</t>
  </si>
  <si>
    <t>Jun 27, 2024 - 8:05 pm</t>
  </si>
  <si>
    <t>Jun 27, 2024 - 8:04 am</t>
  </si>
  <si>
    <t>Jun 27, 2024 - 8:43 am</t>
  </si>
  <si>
    <t>Jun 27, 2024 - 8:04 pm</t>
  </si>
  <si>
    <t>Jun 27, 2024 - 8:44 pm</t>
  </si>
  <si>
    <t>Jun 27, 2024 - 9:05 am</t>
  </si>
  <si>
    <t>Jun 27, 2024 - 9:04 am</t>
  </si>
  <si>
    <t>Jun 27, 2024 - 9:42 am</t>
  </si>
  <si>
    <t>Jun 27, 2024 - 9:05 pm</t>
  </si>
  <si>
    <t>Jun 27, 2024 - 9:04 pm</t>
  </si>
  <si>
    <t>Jun 28, 2024 - 1:05 am</t>
  </si>
  <si>
    <t>Jun 28, 2024 - 1:04 am</t>
  </si>
  <si>
    <t>Jun 28, 2024 - 1:41 am</t>
  </si>
  <si>
    <t>Jun 28, 2024 - 12:04 am</t>
  </si>
  <si>
    <t>Jun 28, 2024 - 12:46 am</t>
  </si>
  <si>
    <t>Jun 28, 2024 - 2:05 am</t>
  </si>
  <si>
    <t>Jun 28, 2024 - 2:04 am</t>
  </si>
  <si>
    <t>Jun 28, 2024 - 2:42 am</t>
  </si>
  <si>
    <t>Jun 28, 2024 - 3:05 am</t>
  </si>
  <si>
    <t>Jun 28, 2024 - 3:04 am</t>
  </si>
  <si>
    <t>Jun 28, 2024 - 4:05 am</t>
  </si>
  <si>
    <t>Jun 28, 2024 - 4:04 am</t>
  </si>
  <si>
    <t>Jun 28, 2024 - 4:44 am</t>
  </si>
  <si>
    <t>Jun 28, 2024 - 5:05 am</t>
  </si>
  <si>
    <t>Jun 28, 2024 - 5:04 am</t>
  </si>
  <si>
    <t>Jun 28, 2024 - 5:41 am</t>
  </si>
  <si>
    <t>Jun 28, 2024 - 6:05 am</t>
  </si>
  <si>
    <t>Jun 28, 2024 - 6:04 am</t>
  </si>
  <si>
    <t>Jun 28, 2024 - 6:47 am</t>
  </si>
  <si>
    <t>Jun 28, 2024 - 7:05 am</t>
  </si>
  <si>
    <t>Jun 28, 2024 - 7:04 am</t>
  </si>
  <si>
    <t>Jun 28, 2024 - 7:47 am</t>
  </si>
  <si>
    <t>Jun 28, 2024 - 8:05 am</t>
  </si>
  <si>
    <t>Jun 28, 2024 - 8:04 am</t>
  </si>
  <si>
    <t>Jun 28, 2024 - 8:41 am</t>
  </si>
  <si>
    <t>Jun 28, 2024 - 9:05 am</t>
  </si>
  <si>
    <t>Jun 28, 2024 - 9:04 am</t>
  </si>
  <si>
    <t>Jun 28, 2024 - 9:44 am</t>
  </si>
  <si>
    <t>Jun 28, 2024 - 10:05 am</t>
  </si>
  <si>
    <t>Jun 28, 2024 - 10:04 am</t>
  </si>
  <si>
    <t>Jun 28, 2024 - 10:47 am</t>
  </si>
  <si>
    <t>Jun 28, 2024 - 11:05 am</t>
  </si>
  <si>
    <t>Jun 28, 2024 - 11:04 am</t>
  </si>
  <si>
    <t>Jun 28, 2024 - 11:52 am</t>
  </si>
  <si>
    <t>Jun 28, 2024 - 12:05 pm</t>
  </si>
  <si>
    <t>Jun 28, 2024 - 12:04 pm</t>
  </si>
  <si>
    <t>Jun 28, 2024 - 12:44 pm</t>
  </si>
  <si>
    <t>Jun 28, 2024 - 1:05 pm</t>
  </si>
  <si>
    <t>Jun 28, 2024 - 1:04 pm</t>
  </si>
  <si>
    <t>Jun 28, 2024 - 1:43 pm</t>
  </si>
  <si>
    <t>Jun 28, 2024 - 2:05 pm</t>
  </si>
  <si>
    <t>Jun 28, 2024 - 2:43 pm</t>
  </si>
  <si>
    <t>Jun 28, 2024 - 3:05 pm</t>
  </si>
  <si>
    <t>Jun 28, 2024 - 4:05 pm</t>
  </si>
  <si>
    <t>Jun 28, 2024 - 4:04 pm</t>
  </si>
  <si>
    <t>Jun 28, 2024 - 4:45 pm</t>
  </si>
  <si>
    <t>Jun 28, 2024 - 5:05 pm</t>
  </si>
  <si>
    <t>Jun 28, 2024 - 5:04 pm</t>
  </si>
  <si>
    <t>Jun 28, 2024 - 5:46 pm</t>
  </si>
  <si>
    <t>Jun 28, 2024 - 6:05 pm</t>
  </si>
  <si>
    <t>Jun 28, 2024 - 6:04 pm</t>
  </si>
  <si>
    <t>Jun 28, 2024 - 6:43 pm</t>
  </si>
  <si>
    <t>Jun 28, 2024 - 7:05 pm</t>
  </si>
  <si>
    <t>Jun 28, 2024 - 8:05 pm</t>
  </si>
  <si>
    <t>Jun 28, 2024 - 8:04 pm</t>
  </si>
  <si>
    <t>Jun 28, 2024 - 9:01 pm</t>
  </si>
  <si>
    <t>Jun 28, 2024 - 9:05 pm</t>
  </si>
  <si>
    <t>Jun 28, 2024 - 9:04 pm</t>
  </si>
  <si>
    <t>Jun 28, 2024 - 10:05 pm</t>
  </si>
  <si>
    <t>Jun 28, 2024 - 10:04 pm</t>
  </si>
  <si>
    <t>Jun 28, 2024 - 11:05 pm</t>
  </si>
  <si>
    <t>Jun 29, 2024 - 12:05 am</t>
  </si>
  <si>
    <t>Jun 29, 2024 - 12:04 am</t>
  </si>
  <si>
    <t>Jun 29, 2024 - 1:05 am</t>
  </si>
  <si>
    <t>Jun 29, 2024 - 1:04 am</t>
  </si>
  <si>
    <t>Jun 29, 2024 - 2:05 am</t>
  </si>
  <si>
    <t>Jun 29, 2024 - 2:04 am</t>
  </si>
  <si>
    <t>Jun 29, 2024 - 2:51 am</t>
  </si>
  <si>
    <t>Jun 29, 2024 - 3:05 am</t>
  </si>
  <si>
    <t>Jun 29, 2024 - 3:53 am</t>
  </si>
  <si>
    <t>Jun 29, 2024 - 4:05 am</t>
  </si>
  <si>
    <t>Jun 29, 2024 - 4:04 am</t>
  </si>
  <si>
    <t>Jun 29, 2024 - 4:44 am</t>
  </si>
  <si>
    <t>Jun 29, 2024 - 5:05 am</t>
  </si>
  <si>
    <t>Jun 29, 2024 - 5:04 am</t>
  </si>
  <si>
    <t>Jun 29, 2024 - 5:43 am</t>
  </si>
  <si>
    <t>Jun 29, 2024 - 6:05 am</t>
  </si>
  <si>
    <t>Jun 29, 2024 - 6:04 am</t>
  </si>
  <si>
    <t>Jun 29, 2024 - 6:47 am</t>
  </si>
  <si>
    <t>Jun 29, 2024 - 7:05 am</t>
  </si>
  <si>
    <t>Jun 29, 2024 - 7:45 am</t>
  </si>
  <si>
    <t>Jun 29, 2024 - 8:05 am</t>
  </si>
  <si>
    <t>Jun 29, 2024 - 9:05 am</t>
  </si>
  <si>
    <t>Jun 29, 2024 - 9:04 am</t>
  </si>
  <si>
    <t>Jun 29, 2024 - 9:58 am</t>
  </si>
  <si>
    <t>Jun 29, 2024 - 10:05 am</t>
  </si>
  <si>
    <t>Jun 29, 2024 - 10:04 am</t>
  </si>
  <si>
    <t>Jun 29, 2024 - 10:47 am</t>
  </si>
  <si>
    <t>Jun 29, 2024 - 11:05 am</t>
  </si>
  <si>
    <t>Jun 29, 2024 - 11:04 am</t>
  </si>
  <si>
    <t>Jun 29, 2024 - 12:01 pm</t>
  </si>
  <si>
    <t>Jun 29, 2024 - 12:05 pm</t>
  </si>
  <si>
    <t>Jun 29, 2024 - 12:04 pm</t>
  </si>
  <si>
    <t>Jun 29, 2024 - 1:05 pm</t>
  </si>
  <si>
    <t>Jun 29, 2024 - 1:04 pm</t>
  </si>
  <si>
    <t>Jun 29, 2024 - 1:55 pm</t>
  </si>
  <si>
    <t>Jun 29, 2024 - 2:05 pm</t>
  </si>
  <si>
    <t>Jun 29, 2024 - 2:04 pm</t>
  </si>
  <si>
    <t>Jun 29, 2024 - 2:44 pm</t>
  </si>
  <si>
    <t>Jun 29, 2024 - 3:05 pm</t>
  </si>
  <si>
    <t>Jun 29, 2024 - 3:44 pm</t>
  </si>
  <si>
    <t>Jun 29, 2024 - 4:05 pm</t>
  </si>
  <si>
    <t>Jun 29, 2024 - 4:04 pm</t>
  </si>
  <si>
    <t>Jun 29, 2024 - 4:46 pm</t>
  </si>
  <si>
    <t>Jun 29, 2024 - 5:05 pm</t>
  </si>
  <si>
    <t>Jun 29, 2024 - 5:04 pm</t>
  </si>
  <si>
    <t>Jun 29, 2024 - 5:44 pm</t>
  </si>
  <si>
    <t>Jun 29, 2024 - 6:05 pm</t>
  </si>
  <si>
    <t>Jun 29, 2024 - 6:04 pm</t>
  </si>
  <si>
    <t>Jun 29, 2024 - 6:46 pm</t>
  </si>
  <si>
    <t>Jun 29, 2024 - 7:05 pm</t>
  </si>
  <si>
    <t>Jun 29, 2024 - 7:04 pm</t>
  </si>
  <si>
    <t>Jun 29, 2024 - 7:57 pm</t>
  </si>
  <si>
    <t>Jun 29, 2024 - 8:05 pm</t>
  </si>
  <si>
    <t>Jun 29, 2024 - 8:04 pm</t>
  </si>
  <si>
    <t>Jun 29, 2024 - 8:46 pm</t>
  </si>
  <si>
    <t>Jun 29, 2024 - 9:05 pm</t>
  </si>
  <si>
    <t>Jun 29, 2024 - 9:04 pm</t>
  </si>
  <si>
    <t>Jun 29, 2024 - 9:56 pm</t>
  </si>
  <si>
    <t>Jun 29, 2024 - 10:05 pm</t>
  </si>
  <si>
    <t>Jun 29, 2024 - 10:04 pm</t>
  </si>
  <si>
    <t>Jun 29, 2024 - 11:05 pm</t>
  </si>
  <si>
    <t>Jun 30, 2024 - 12:05 am</t>
  </si>
  <si>
    <t>Jun 30, 2024 - 12:04 am</t>
  </si>
  <si>
    <t>Jun 30, 2024 - 1:01 am</t>
  </si>
  <si>
    <t>Jun 30, 2024 - 1:05 am</t>
  </si>
  <si>
    <t>Jun 30, 2024 - 1:04 am</t>
  </si>
  <si>
    <t>Jun 30, 2024 - 2:05 am</t>
  </si>
  <si>
    <t>Jun 30, 2024 - 2:04 am</t>
  </si>
  <si>
    <t>Jun 30, 2024 - 2:49 am</t>
  </si>
  <si>
    <t>Jun 30, 2024 - 3:05 am</t>
  </si>
  <si>
    <t>Jun 30, 2024 - 3:04 am</t>
  </si>
  <si>
    <t>Jun 30, 2024 - 3:56 am</t>
  </si>
  <si>
    <t>Jun 30, 2024 - 4:05 am</t>
  </si>
  <si>
    <t>Jun 30, 2024 - 4:04 am</t>
  </si>
  <si>
    <t>Jun 30, 2024 - 4:48 am</t>
  </si>
  <si>
    <t>Jun 30, 2024 - 5:05 am</t>
  </si>
  <si>
    <t>Jun 30, 2024 - 5:04 am</t>
  </si>
  <si>
    <t>Jun 30, 2024 - 5:47 am</t>
  </si>
  <si>
    <t>Jun 30, 2024 - 6:05 am</t>
  </si>
  <si>
    <t>Jun 30, 2024 - 6:04 am</t>
  </si>
  <si>
    <t>Jun 30, 2024 - 6:51 am</t>
  </si>
  <si>
    <t>Jun 30, 2024 - 7:05 am</t>
  </si>
  <si>
    <t>Jun 30, 2024 - 8:05 am</t>
  </si>
  <si>
    <t>Jun 30, 2024 - 8:04 am</t>
  </si>
  <si>
    <t>Jun 30, 2024 - 8:49 am</t>
  </si>
  <si>
    <t>Jun 30, 2024 - 9:05 am</t>
  </si>
  <si>
    <t>Jun 30, 2024 - 9:58 am</t>
  </si>
  <si>
    <t>Jun 30, 2024 - 10:05 am</t>
  </si>
  <si>
    <t>Jun 30, 2024 - 10:04 am</t>
  </si>
  <si>
    <t>Jun 30, 2024 - 11:05 am</t>
  </si>
  <si>
    <t>Jun 30, 2024 - 12:05 pm</t>
  </si>
  <si>
    <t>Jun 30, 2024 - 12:04 pm</t>
  </si>
  <si>
    <t>Jun 30, 2024 - 1:05 pm</t>
  </si>
  <si>
    <t>Jun 30, 2024 - 1:04 pm</t>
  </si>
  <si>
    <t>Jun 30, 2024 - 1:56 pm</t>
  </si>
  <si>
    <t>Jun 30, 2024 - 2:05 pm</t>
  </si>
  <si>
    <t>Jun 30, 2024 - 2:04 pm</t>
  </si>
  <si>
    <t>Jun 30, 2024 - 2:43 pm</t>
  </si>
  <si>
    <t>Jun 30, 2024 - 3:05 pm</t>
  </si>
  <si>
    <t>Jun 30, 2024 - 3:04 pm</t>
  </si>
  <si>
    <t>Jun 30, 2024 - 4:05 pm</t>
  </si>
  <si>
    <t>Jun 30, 2024 - 4:04 pm</t>
  </si>
  <si>
    <t>Jun 30, 2024 - 5:05 pm</t>
  </si>
  <si>
    <t>Jun 30, 2024 - 5:04 pm</t>
  </si>
  <si>
    <t>Jun 30, 2024 - 5:48 pm</t>
  </si>
  <si>
    <t>Jun 30, 2024 - 6:05 pm</t>
  </si>
  <si>
    <t>Jun 30, 2024 - 6:04 pm</t>
  </si>
  <si>
    <t>Jun 30, 2024 - 6:47 pm</t>
  </si>
  <si>
    <t>Jun 30, 2024 - 7:05 pm</t>
  </si>
  <si>
    <t>Jun 30, 2024 - 7:04 pm</t>
  </si>
  <si>
    <t>Jun 30, 2024 - 7:57 pm</t>
  </si>
  <si>
    <t>Jun 30, 2024 - 8:05 pm</t>
  </si>
  <si>
    <t>Jun 30, 2024 - 8:04 pm</t>
  </si>
  <si>
    <t>Jun 30, 2024 - 8:44 pm</t>
  </si>
  <si>
    <t>Jun 30, 2024 - 9:05 pm</t>
  </si>
  <si>
    <t>Jun 30, 2024 - 9:04 pm</t>
  </si>
  <si>
    <t>Jun 30, 2024 - 10:05 pm</t>
  </si>
  <si>
    <t>Jun 30, 2024 - 10:04 pm</t>
  </si>
  <si>
    <t>Jun 30, 2024 - 11:05 pm</t>
  </si>
  <si>
    <t>Jun 30, 2024 - 11:04 pm</t>
  </si>
  <si>
    <t>Jul 1, 2024 - 12:05 am</t>
  </si>
  <si>
    <t>Jul 1, 2024 - 12:04 am</t>
  </si>
  <si>
    <t>Jul 1, 2024 - 1:05 am</t>
  </si>
  <si>
    <t>Jul 1, 2024 - 1:04 am</t>
  </si>
  <si>
    <t>Jul 1, 2024 - 1:54 am</t>
  </si>
  <si>
    <t>Jul 1, 2024 - 2:05 am</t>
  </si>
  <si>
    <t>Jul 1, 2024 - 2:04 am</t>
  </si>
  <si>
    <t>Jul 1, 2024 - 3:01 am</t>
  </si>
  <si>
    <t>Jul 1, 2024 - 3:05 am</t>
  </si>
  <si>
    <t>Jul 1, 2024 - 3:04 am</t>
  </si>
  <si>
    <t>Jul 1, 2024 - 3:58 am</t>
  </si>
  <si>
    <t>Jul 1, 2024 - 4:05 am</t>
  </si>
  <si>
    <t>Jul 1, 2024 - 4:04 am</t>
  </si>
  <si>
    <t>Jul 1, 2024 - 4:46 am</t>
  </si>
  <si>
    <t>Jul 1, 2024 - 5:05 am</t>
  </si>
  <si>
    <t>Jul 1, 2024 - 5:04 am</t>
  </si>
  <si>
    <t>Jul 1, 2024 - 5:42 am</t>
  </si>
  <si>
    <t>Jul 1, 2024 - 6:05 am</t>
  </si>
  <si>
    <t>Jul 1, 2024 - 6:04 am</t>
  </si>
  <si>
    <t>Jul 1, 2024 - 6:45 am</t>
  </si>
  <si>
    <t>Jul 1, 2024 - 7:05 am</t>
  </si>
  <si>
    <t>Jul 1, 2024 - 7:04 am</t>
  </si>
  <si>
    <t>Jul 1, 2024 - 7:46 am</t>
  </si>
  <si>
    <t>Jul 1, 2024 - 8:05 am</t>
  </si>
  <si>
    <t>Jul 1, 2024 - 8:04 am</t>
  </si>
  <si>
    <t>Jul 1, 2024 - 9:05 am</t>
  </si>
  <si>
    <t>Jul 1, 2024 - 9:04 am</t>
  </si>
  <si>
    <t>Jul 1, 2024 - 10:03 am</t>
  </si>
  <si>
    <t>Jul 1, 2024 - 10:05 am</t>
  </si>
  <si>
    <t>Jul 1, 2024 - 10:04 am</t>
  </si>
  <si>
    <t>Jul 1, 2024 - 10:57 am</t>
  </si>
  <si>
    <t>Jul 1, 2024 - 11:05 am</t>
  </si>
  <si>
    <t>Jul 1, 2024 - 11:04 am</t>
  </si>
  <si>
    <t>Jul 1, 2024 - 11:44 am</t>
  </si>
  <si>
    <t>Jul 1, 2024 - 12:05 pm</t>
  </si>
  <si>
    <t>Jul 1, 2024 - 12:04 pm</t>
  </si>
  <si>
    <t>Jul 1, 2024 - 12:44 pm</t>
  </si>
  <si>
    <t>Jul 1, 2024 - 1:05 pm</t>
  </si>
  <si>
    <t>Jul 1, 2024 - 1:04 pm</t>
  </si>
  <si>
    <t>Jul 1, 2024 - 1:44 pm</t>
  </si>
  <si>
    <t>Jul 1, 2024 - 2:05 pm</t>
  </si>
  <si>
    <t>Jul 1, 2024 - 2:04 pm</t>
  </si>
  <si>
    <t>Jul 1, 2024 - 2:51 pm</t>
  </si>
  <si>
    <t>Jul 1, 2024 - 3:05 pm</t>
  </si>
  <si>
    <t>Jul 1, 2024 - 3:04 pm</t>
  </si>
  <si>
    <t>Jul 1, 2024 - 3:59 pm</t>
  </si>
  <si>
    <t>Jul 1, 2024 - 4:05 pm</t>
  </si>
  <si>
    <t>Jul 1, 2024 - 5:05 pm</t>
  </si>
  <si>
    <t>Jul 1, 2024 - 5:04 pm</t>
  </si>
  <si>
    <t>Jul 1, 2024 - 5:46 pm</t>
  </si>
  <si>
    <t>Jul 1, 2024 - 6:05 pm</t>
  </si>
  <si>
    <t>Jul 1, 2024 - 6:04 pm</t>
  </si>
  <si>
    <t>Jul 1, 2024 - 6:51 pm</t>
  </si>
  <si>
    <t>Jul 1, 2024 - 7:05 pm</t>
  </si>
  <si>
    <t>Jul 1, 2024 - 7:39 pm</t>
  </si>
  <si>
    <t>Jul 1, 2024 - 8:05 pm</t>
  </si>
  <si>
    <t>Jul 1, 2024 - 8:04 pm</t>
  </si>
  <si>
    <t>Jul 1, 2024 - 8:42 pm</t>
  </si>
  <si>
    <t>Jul 1, 2024 - 9:05 pm</t>
  </si>
  <si>
    <t>Jul 1, 2024 - 9:04 pm</t>
  </si>
  <si>
    <t>Jul 1, 2024 - 10:05 pm</t>
  </si>
  <si>
    <t>Jul 1, 2024 - 10:04 pm</t>
  </si>
  <si>
    <t>Jul 1, 2024 - 10:55 pm</t>
  </si>
  <si>
    <t>Jul 1, 2024 - 11:05 pm</t>
  </si>
  <si>
    <t>Jul 1, 2024 - 11:04 pm</t>
  </si>
  <si>
    <t>Jul 2, 2024 - 12:05 am</t>
  </si>
  <si>
    <t>Jul 2, 2024 - 12:04 am</t>
  </si>
  <si>
    <t>Jul 2, 2024 - 1:05 am</t>
  </si>
  <si>
    <t>Jul 2, 2024 - 1:04 am</t>
  </si>
  <si>
    <t>Jul 2, 2024 - 1:42 am</t>
  </si>
  <si>
    <t>Jul 2, 2024 - 2:05 am</t>
  </si>
  <si>
    <t>Jul 2, 2024 - 2:04 am</t>
  </si>
  <si>
    <t>Jul 2, 2024 - 2:43 am</t>
  </si>
  <si>
    <t>Jul 2, 2024 - 3:05 am</t>
  </si>
  <si>
    <t>Jul 2, 2024 - 3:42 am</t>
  </si>
  <si>
    <t>Jul 2, 2024 - 4:05 am</t>
  </si>
  <si>
    <t>Jul 2, 2024 - 4:04 am</t>
  </si>
  <si>
    <t>Jul 2, 2024 - 4:47 am</t>
  </si>
  <si>
    <t>Jul 2, 2024 - 5:05 am</t>
  </si>
  <si>
    <t>Jul 2, 2024 - 5:04 am</t>
  </si>
  <si>
    <t>Jul 2, 2024 - 5:42 am</t>
  </si>
  <si>
    <t>Jul 2, 2024 - 6:05 am</t>
  </si>
  <si>
    <t>Jul 2, 2024 - 6:04 am</t>
  </si>
  <si>
    <t>Jul 2, 2024 - 6:47 am</t>
  </si>
  <si>
    <t>Jul 2, 2024 - 7:05 am</t>
  </si>
  <si>
    <t>Jul 2, 2024 - 7:04 am</t>
  </si>
  <si>
    <t>Jul 2, 2024 - 8:05 am</t>
  </si>
  <si>
    <t>Jul 2, 2024 - 8:04 am</t>
  </si>
  <si>
    <t>Jul 2, 2024 - 9:05 am</t>
  </si>
  <si>
    <t>Jul 2, 2024 - 9:04 am</t>
  </si>
  <si>
    <t>Jul 2, 2024 - 9:52 am</t>
  </si>
  <si>
    <t>Jul 2, 2024 - 10:05 am</t>
  </si>
  <si>
    <t>Jul 2, 2024 - 10:04 am</t>
  </si>
  <si>
    <t>Jul 2, 2024 - 10:46 am</t>
  </si>
  <si>
    <t>Jul 2, 2024 - 11:05 am</t>
  </si>
  <si>
    <t>Jul 2, 2024 - 11:04 am</t>
  </si>
  <si>
    <t>Jul 2, 2024 - 11:50 am</t>
  </si>
  <si>
    <t>Jul 2, 2024 - 12:05 pm</t>
  </si>
  <si>
    <t>Jul 2, 2024 - 12:04 pm</t>
  </si>
  <si>
    <t>Jul 2, 2024 - 12:51 pm</t>
  </si>
  <si>
    <t>Jul 2, 2024 - 1:05 pm</t>
  </si>
  <si>
    <t>Jul 2, 2024 - 1:04 pm</t>
  </si>
  <si>
    <t>Jul 2, 2024 - 1:46 pm</t>
  </si>
  <si>
    <t>Jul 2, 2024 - 2:05 pm</t>
  </si>
  <si>
    <t>Jul 2, 2024 - 2:43 pm</t>
  </si>
  <si>
    <t>Jul 2, 2024 - 3:05 pm</t>
  </si>
  <si>
    <t>Jul 2, 2024 - 3:04 pm</t>
  </si>
  <si>
    <t>Jul 2, 2024 - 4:05 pm</t>
  </si>
  <si>
    <t>Jul 2, 2024 - 4:49 pm</t>
  </si>
  <si>
    <t>Jul 2, 2024 - 5:05 pm</t>
  </si>
  <si>
    <t>Jul 2, 2024 - 5:04 pm</t>
  </si>
  <si>
    <t>Jul 2, 2024 - 5:44 pm</t>
  </si>
  <si>
    <t>Jul 2, 2024 - 6:05 pm</t>
  </si>
  <si>
    <t>Jul 2, 2024 - 6:04 pm</t>
  </si>
  <si>
    <t>Jul 2, 2024 - 6:53 pm</t>
  </si>
  <si>
    <t>Jul 2, 2024 - 7:05 pm</t>
  </si>
  <si>
    <t>Jul 2, 2024 - 7:04 pm</t>
  </si>
  <si>
    <t>Jul 2, 2024 - 7:42 pm</t>
  </si>
  <si>
    <t>Jul 2, 2024 - 8:05 pm</t>
  </si>
  <si>
    <t>Jul 2, 2024 - 8:04 pm</t>
  </si>
  <si>
    <t>Jul 2, 2024 - 8:46 pm</t>
  </si>
  <si>
    <t>Jul 2, 2024 - 9:05 pm</t>
  </si>
  <si>
    <t>Jul 2, 2024 - 9:04 pm</t>
  </si>
  <si>
    <t>Jul 2, 2024 - 10:05 pm</t>
  </si>
  <si>
    <t>Jul 2, 2024 - 10:04 pm</t>
  </si>
  <si>
    <t>Jul 2, 2024 - 11:05 pm</t>
  </si>
  <si>
    <t>Jul 3, 2024 - 12:05 am</t>
  </si>
  <si>
    <t>Jul 3, 2024 - 12:04 am</t>
  </si>
  <si>
    <t>Jul 3, 2024 - 1:05 am</t>
  </si>
  <si>
    <t>Jul 3, 2024 - 1:04 am</t>
  </si>
  <si>
    <t>Jul 3, 2024 - 2:05 am</t>
  </si>
  <si>
    <t>Jul 3, 2024 - 2:04 am</t>
  </si>
  <si>
    <t>Jul 3, 2024 - 2:45 am</t>
  </si>
  <si>
    <t>Jul 3, 2024 - 3:05 am</t>
  </si>
  <si>
    <t>Jul 3, 2024 - 4:00 am</t>
  </si>
  <si>
    <t>Jul 3, 2024 - 4:05 am</t>
  </si>
  <si>
    <t>Jul 3, 2024 - 4:04 am</t>
  </si>
  <si>
    <t>Jul 3, 2024 - 4:47 am</t>
  </si>
  <si>
    <t>Jul 3, 2024 - 5:05 am</t>
  </si>
  <si>
    <t>Jul 3, 2024 - 5:04 am</t>
  </si>
  <si>
    <t>Jul 3, 2024 - 5:42 am</t>
  </si>
  <si>
    <t>Jul 3, 2024 - 6:05 am</t>
  </si>
  <si>
    <t>Jul 3, 2024 - 6:04 am</t>
  </si>
  <si>
    <t>Jul 3, 2024 - 6:47 am</t>
  </si>
  <si>
    <t>Jul 3, 2024 - 7:05 am</t>
  </si>
  <si>
    <t>Jul 3, 2024 - 7:04 am</t>
  </si>
  <si>
    <t>Jul 3, 2024 - 7:48 am</t>
  </si>
  <si>
    <t>Jul 3, 2024 - 8:05 am</t>
  </si>
  <si>
    <t>Jul 3, 2024 - 8:04 am</t>
  </si>
  <si>
    <t>Jul 3, 2024 - 8:42 am</t>
  </si>
  <si>
    <t>Jul 3, 2024 - 9:05 am</t>
  </si>
  <si>
    <t>Jul 3, 2024 - 9:04 am</t>
  </si>
  <si>
    <t>Jul 3, 2024 - 9:42 am</t>
  </si>
  <si>
    <t>Jul 3, 2024 - 10:05 am</t>
  </si>
  <si>
    <t>Jul 3, 2024 - 10:04 am</t>
  </si>
  <si>
    <t>Jul 3, 2024 - 10:52 am</t>
  </si>
  <si>
    <t>Jul 3, 2024 - 11:05 am</t>
  </si>
  <si>
    <t>Jul 3, 2024 - 11:59 am</t>
  </si>
  <si>
    <t>Jul 3, 2024 - 12:05 pm</t>
  </si>
  <si>
    <t>Jul 3, 2024 - 12:04 pm</t>
  </si>
  <si>
    <t>Jul 3, 2024 - 1:01 pm</t>
  </si>
  <si>
    <t>Jul 3, 2024 - 1:05 pm</t>
  </si>
  <si>
    <t>Jul 3, 2024 - 1:04 pm</t>
  </si>
  <si>
    <t>Jul 3, 2024 - 1:50 pm</t>
  </si>
  <si>
    <t>Jul 3, 2024 - 2:05 pm</t>
  </si>
  <si>
    <t>Jul 3, 2024 - 2:04 pm</t>
  </si>
  <si>
    <t>Jul 3, 2024 - 3:03 pm</t>
  </si>
  <si>
    <t>Jul 3, 2024 - 3:05 pm</t>
  </si>
  <si>
    <t>Jul 3, 2024 - 3:04 pm</t>
  </si>
  <si>
    <t>Jul 3, 2024 - 4:05 pm</t>
  </si>
  <si>
    <t>Jul 3, 2024 - 4:04 pm</t>
  </si>
  <si>
    <t>Jul 3, 2024 - 5:05 pm</t>
  </si>
  <si>
    <t>Jul 3, 2024 - 5:04 pm</t>
  </si>
  <si>
    <t>Jul 3, 2024 - 6:05 pm</t>
  </si>
  <si>
    <t>Jul 3, 2024 - 6:04 pm</t>
  </si>
  <si>
    <t>Jul 3, 2024 - 6:45 pm</t>
  </si>
  <si>
    <t>Jul 3, 2024 - 7:05 pm</t>
  </si>
  <si>
    <t>Jul 3, 2024 - 7:04 pm</t>
  </si>
  <si>
    <t>Jul 3, 2024 - 8:01 pm</t>
  </si>
  <si>
    <t>Jul 3, 2024 - 8:05 pm</t>
  </si>
  <si>
    <t>Jul 3, 2024 - 8:04 pm</t>
  </si>
  <si>
    <t>Jul 3, 2024 - 8:42 pm</t>
  </si>
  <si>
    <t>Jul 3, 2024 - 9:05 pm</t>
  </si>
  <si>
    <t>Jul 3, 2024 - 9:04 pm</t>
  </si>
  <si>
    <t>Jul 3, 2024 - 9:55 pm</t>
  </si>
  <si>
    <t>Jul 3, 2024 - 10:05 pm</t>
  </si>
  <si>
    <t>Jul 3, 2024 - 10:04 pm</t>
  </si>
  <si>
    <t>Jul 3, 2024 - 10:42 pm</t>
  </si>
  <si>
    <t>Jul 3, 2024 - 11:05 pm</t>
  </si>
  <si>
    <t>Jul 4, 2024 - 12:05 am</t>
  </si>
  <si>
    <t>Jul 4, 2024 - 12:04 am</t>
  </si>
  <si>
    <t>Jul 4, 2024 - 1:05 am</t>
  </si>
  <si>
    <t>Jul 4, 2024 - 1:04 am</t>
  </si>
  <si>
    <t>Jul 4, 2024 - 1:42 am</t>
  </si>
  <si>
    <t>Jul 4, 2024 - 2:05 am</t>
  </si>
  <si>
    <t>Jul 4, 2024 - 2:04 am</t>
  </si>
  <si>
    <t>Jul 4, 2024 - 2:44 am</t>
  </si>
  <si>
    <t>Jul 4, 2024 - 3:05 am</t>
  </si>
  <si>
    <t>Jul 4, 2024 - 3:04 am</t>
  </si>
  <si>
    <t>Jul 4, 2024 - 3:51 am</t>
  </si>
  <si>
    <t>Jul 4, 2024 - 4:05 am</t>
  </si>
  <si>
    <t>Jul 4, 2024 - 4:04 am</t>
  </si>
  <si>
    <t>Jul 4, 2024 - 4:41 am</t>
  </si>
  <si>
    <t>Jul 4, 2024 - 5:05 am</t>
  </si>
  <si>
    <t>Jul 4, 2024 - 5:04 am</t>
  </si>
  <si>
    <t>Jul 4, 2024 - 5:45 am</t>
  </si>
  <si>
    <t>Jul 4, 2024 - 6:05 am</t>
  </si>
  <si>
    <t>Jul 4, 2024 - 6:04 am</t>
  </si>
  <si>
    <t>Jul 4, 2024 - 6:43 am</t>
  </si>
  <si>
    <t>Jul 4, 2024 - 7:05 am</t>
  </si>
  <si>
    <t>Jul 4, 2024 - 8:05 am</t>
  </si>
  <si>
    <t>Jul 4, 2024 - 8:04 am</t>
  </si>
  <si>
    <t>Jul 4, 2024 - 8:58 am</t>
  </si>
  <si>
    <t>Jul 4, 2024 - 9:05 am</t>
  </si>
  <si>
    <t>Jul 4, 2024 - 9:04 am</t>
  </si>
  <si>
    <t>Jul 4, 2024 - 9:43 am</t>
  </si>
  <si>
    <t>Jul 4, 2024 - 10:05 am</t>
  </si>
  <si>
    <t>Jul 4, 2024 - 10:04 am</t>
  </si>
  <si>
    <t>Jul 4, 2024 - 10:54 am</t>
  </si>
  <si>
    <t>Jul 4, 2024 - 11:05 am</t>
  </si>
  <si>
    <t>Jul 4, 2024 - 11:04 am</t>
  </si>
  <si>
    <t>Jul 4, 2024 - 12:05 pm</t>
  </si>
  <si>
    <t>Jul 4, 2024 - 1:05 pm</t>
  </si>
  <si>
    <t>Jul 4, 2024 - 1:04 pm</t>
  </si>
  <si>
    <t>Jul 4, 2024 - 2:04 pm</t>
  </si>
  <si>
    <t>Jul 4, 2024 - 2:05 pm</t>
  </si>
  <si>
    <t>Jul 4, 2024 - 2:41 pm</t>
  </si>
  <si>
    <t>Jul 4, 2024 - 3:05 pm</t>
  </si>
  <si>
    <t>Jul 4, 2024 - 3:04 pm</t>
  </si>
  <si>
    <t>Jul 4, 2024 - 3:42 pm</t>
  </si>
  <si>
    <t>Jul 4, 2024 - 4:05 pm</t>
  </si>
  <si>
    <t>Jul 4, 2024 - 4:04 pm</t>
  </si>
  <si>
    <t>Jul 4, 2024 - 4:42 pm</t>
  </si>
  <si>
    <t>Jul 4, 2024 - 5:05 pm</t>
  </si>
  <si>
    <t>Jul 4, 2024 - 5:04 pm</t>
  </si>
  <si>
    <t>Jul 4, 2024 - 5:43 pm</t>
  </si>
  <si>
    <t>Jul 4, 2024 - 6:05 pm</t>
  </si>
  <si>
    <t>Jul 4, 2024 - 6:04 pm</t>
  </si>
  <si>
    <t>Jul 4, 2024 - 6:43 pm</t>
  </si>
  <si>
    <t>Jul 4, 2024 - 7:05 pm</t>
  </si>
  <si>
    <t>Jul 4, 2024 - 7:04 pm</t>
  </si>
  <si>
    <t>Jul 4, 2024 - 7:52 pm</t>
  </si>
  <si>
    <t>Jul 4, 2024 - 8:05 pm</t>
  </si>
  <si>
    <t>Jul 4, 2024 - 8:04 pm</t>
  </si>
  <si>
    <t>Jul 4, 2024 - 8:44 pm</t>
  </si>
  <si>
    <t>Jul 4, 2024 - 9:05 pm</t>
  </si>
  <si>
    <t>Jul 4, 2024 - 9:04 pm</t>
  </si>
  <si>
    <t>Jul 4, 2024 - 10:02 pm</t>
  </si>
  <si>
    <t>Jul 4, 2024 - 10:05 pm</t>
  </si>
  <si>
    <t>Jul 4, 2024 - 10:04 pm</t>
  </si>
  <si>
    <t>Jul 4, 2024 - 10:49 pm</t>
  </si>
  <si>
    <t>Jul 4, 2024 - 11:05 pm</t>
  </si>
  <si>
    <t>Jul 4, 2024 - 11:04 pm</t>
  </si>
  <si>
    <t>Jul 5, 2024 - 12:05 am</t>
  </si>
  <si>
    <t>Jul 5, 2024 - 12:04 am</t>
  </si>
  <si>
    <t>Jul 5, 2024 - 1:01 am</t>
  </si>
  <si>
    <t>Jul 5, 2024 - 1:05 am</t>
  </si>
  <si>
    <t>Jul 5, 2024 - 1:04 am</t>
  </si>
  <si>
    <t>Jul 5, 2024 - 1:42 am</t>
  </si>
  <si>
    <t>Jul 5, 2024 - 2:05 am</t>
  </si>
  <si>
    <t>Jul 5, 2024 - 2:04 am</t>
  </si>
  <si>
    <t>Jul 5, 2024 - 2:41 am</t>
  </si>
  <si>
    <t>Jul 5, 2024 - 3:05 am</t>
  </si>
  <si>
    <t>Jul 5, 2024 - 3:41 am</t>
  </si>
  <si>
    <t>Jul 5, 2024 - 4:05 am</t>
  </si>
  <si>
    <t>Jul 5, 2024 - 4:04 am</t>
  </si>
  <si>
    <t>Jul 5, 2024 - 4:44 am</t>
  </si>
  <si>
    <t>Jul 5, 2024 - 5:05 am</t>
  </si>
  <si>
    <t>Jul 5, 2024 - 5:04 am</t>
  </si>
  <si>
    <t>Jul 5, 2024 - 5:41 am</t>
  </si>
  <si>
    <t>Jul 5, 2024 - 6:05 am</t>
  </si>
  <si>
    <t>Jul 5, 2024 - 6:04 am</t>
  </si>
  <si>
    <t>Jul 5, 2024 - 6:42 am</t>
  </si>
  <si>
    <t>Jul 5, 2024 - 7:05 am</t>
  </si>
  <si>
    <t>Jul 5, 2024 - 7:04 am</t>
  </si>
  <si>
    <t>Jul 5, 2024 - 7:42 am</t>
  </si>
  <si>
    <t>Jul 5, 2024 - 8:05 am</t>
  </si>
  <si>
    <t>Jul 5, 2024 - 8:04 am</t>
  </si>
  <si>
    <t>Jul 5, 2024 - 8:44 am</t>
  </si>
  <si>
    <t>Jul 5, 2024 - 9:05 am</t>
  </si>
  <si>
    <t>Jul 5, 2024 - 9:04 am</t>
  </si>
  <si>
    <t>Jul 5, 2024 - 9:42 am</t>
  </si>
  <si>
    <t>Jul 5, 2024 - 10:05 am</t>
  </si>
  <si>
    <t>Jul 5, 2024 - 10:04 am</t>
  </si>
  <si>
    <t>Jul 5, 2024 - 10:51 am</t>
  </si>
  <si>
    <t>Jul 5, 2024 - 11:05 am</t>
  </si>
  <si>
    <t>Jul 5, 2024 - 11:04 am</t>
  </si>
  <si>
    <t>Jul 5, 2024 - 11:55 am</t>
  </si>
  <si>
    <t>Jul 5, 2024 - 12:05 pm</t>
  </si>
  <si>
    <t>Jul 5, 2024 - 12:04 pm</t>
  </si>
  <si>
    <t>Jul 5, 2024 - 12:44 pm</t>
  </si>
  <si>
    <t>Jul 5, 2024 - 1:05 pm</t>
  </si>
  <si>
    <t>Jul 5, 2024 - 1:04 pm</t>
  </si>
  <si>
    <t>Jul 5, 2024 - 1:41 pm</t>
  </si>
  <si>
    <t>Jul 5, 2024 - 2:05 pm</t>
  </si>
  <si>
    <t>Jul 5, 2024 - 2:04 pm</t>
  </si>
  <si>
    <t>Jul 5, 2024 - 2:41 pm</t>
  </si>
  <si>
    <t>Jul 5, 2024 - 3:05 pm</t>
  </si>
  <si>
    <t>Jul 5, 2024 - 3:04 pm</t>
  </si>
  <si>
    <t>Jul 5, 2024 - 4:05 pm</t>
  </si>
  <si>
    <t>Jul 5, 2024 - 4:04 pm</t>
  </si>
  <si>
    <t>Jul 5, 2024 - 4:49 pm</t>
  </si>
  <si>
    <t>Jul 5, 2024 - 5:05 pm</t>
  </si>
  <si>
    <t>Jul 5, 2024 - 5:04 pm</t>
  </si>
  <si>
    <t>Jul 5, 2024 - 5:43 pm</t>
  </si>
  <si>
    <t>Jul 5, 2024 - 6:05 pm</t>
  </si>
  <si>
    <t>Jul 5, 2024 - 6:04 pm</t>
  </si>
  <si>
    <t>Jul 5, 2024 - 6:44 pm</t>
  </si>
  <si>
    <t>Jul 5, 2024 - 7:05 pm</t>
  </si>
  <si>
    <t>Jul 5, 2024 - 7:04 pm</t>
  </si>
  <si>
    <t>Jul 5, 2024 - 7:38 pm</t>
  </si>
  <si>
    <t>Jul 5, 2024 - 8:05 pm</t>
  </si>
  <si>
    <t>Jul 5, 2024 - 8:04 pm</t>
  </si>
  <si>
    <t>Jul 5, 2024 - 8:45 pm</t>
  </si>
  <si>
    <t>Jul 5, 2024 - 9:05 pm</t>
  </si>
  <si>
    <t>Jul 5, 2024 - 9:04 pm</t>
  </si>
  <si>
    <t>Jul 5, 2024 - 10:05 pm</t>
  </si>
  <si>
    <t>Jul 5, 2024 - 10:04 pm</t>
  </si>
  <si>
    <t>Jul 5, 2024 - 10:44 pm</t>
  </si>
  <si>
    <t>Jul 5, 2024 - 11:05 pm</t>
  </si>
  <si>
    <t>Jul 6, 2024 - 12:05 am</t>
  </si>
  <si>
    <t>Jul 6, 2024 - 12:04 am</t>
  </si>
  <si>
    <t>Jul 6, 2024 - 12:42 am</t>
  </si>
  <si>
    <t>Jul 6, 2024 - 1:05 am</t>
  </si>
  <si>
    <t>Jul 6, 2024 - 1:04 am</t>
  </si>
  <si>
    <t>Jul 6, 2024 - 1:41 am</t>
  </si>
  <si>
    <t>Jul 6, 2024 - 2:05 am</t>
  </si>
  <si>
    <t>Jul 6, 2024 - 2:04 am</t>
  </si>
  <si>
    <t>Jul 6, 2024 - 2:41 am</t>
  </si>
  <si>
    <t>Jul 6, 2024 - 3:05 am</t>
  </si>
  <si>
    <t>Jul 6, 2024 - 3:04 am</t>
  </si>
  <si>
    <t>Jul 6, 2024 - 3:43 am</t>
  </si>
  <si>
    <t>Jul 6, 2024 - 4:05 am</t>
  </si>
  <si>
    <t>Jul 6, 2024 - 4:04 am</t>
  </si>
  <si>
    <t>Jul 6, 2024 - 4:42 am</t>
  </si>
  <si>
    <t>Jul 6, 2024 - 5:05 am</t>
  </si>
  <si>
    <t>Jul 6, 2024 - 5:04 am</t>
  </si>
  <si>
    <t>Jul 6, 2024 - 5:44 am</t>
  </si>
  <si>
    <t>Jul 6, 2024 - 6:05 am</t>
  </si>
  <si>
    <t>Jul 6, 2024 - 6:04 am</t>
  </si>
  <si>
    <t>Jul 6, 2024 - 6:43 am</t>
  </si>
  <si>
    <t>Jul 6, 2024 - 7:05 am</t>
  </si>
  <si>
    <t>Jul 6, 2024 - 7:04 am</t>
  </si>
  <si>
    <t>Jul 6, 2024 - 7:44 am</t>
  </si>
  <si>
    <t>Jul 6, 2024 - 8:05 am</t>
  </si>
  <si>
    <t>Jul 6, 2024 - 8:04 am</t>
  </si>
  <si>
    <t>Jul 6, 2024 - 8:41 am</t>
  </si>
  <si>
    <t>Jul 6, 2024 - 9:05 am</t>
  </si>
  <si>
    <t>Jul 6, 2024 - 9:04 am</t>
  </si>
  <si>
    <t>Jul 6, 2024 - 9:43 am</t>
  </si>
  <si>
    <t>Jul 6, 2024 - 10:05 am</t>
  </si>
  <si>
    <t>Jul 6, 2024 - 10:04 am</t>
  </si>
  <si>
    <t>Jul 6, 2024 - 10:42 am</t>
  </si>
  <si>
    <t>Jul 6, 2024 - 11:05 am</t>
  </si>
  <si>
    <t>Jul 6, 2024 - 12:05 pm</t>
  </si>
  <si>
    <t>Jul 6, 2024 - 12:04 pm</t>
  </si>
  <si>
    <t>Jul 6, 2024 - 1:05 pm</t>
  </si>
  <si>
    <t>Jul 6, 2024 - 1:04 pm</t>
  </si>
  <si>
    <t>Jul 6, 2024 - 1:49 pm</t>
  </si>
  <si>
    <t>Jul 6, 2024 - 2:05 pm</t>
  </si>
  <si>
    <t>Jul 6, 2024 - 2:04 pm</t>
  </si>
  <si>
    <t>Jul 6, 2024 - 2:47 pm</t>
  </si>
  <si>
    <t>Jul 6, 2024 - 3:05 pm</t>
  </si>
  <si>
    <t>Jul 6, 2024 - 3:04 pm</t>
  </si>
  <si>
    <t>Jul 6, 2024 - 4:05 pm</t>
  </si>
  <si>
    <t>Jul 6, 2024 - 4:04 pm</t>
  </si>
  <si>
    <t>Jul 6, 2024 - 5:01 pm</t>
  </si>
  <si>
    <t>Jul 6, 2024 - 5:05 pm</t>
  </si>
  <si>
    <t>Jul 6, 2024 - 5:04 pm</t>
  </si>
  <si>
    <t>Jul 6, 2024 - 5:43 pm</t>
  </si>
  <si>
    <t>Jul 6, 2024 - 6:05 pm</t>
  </si>
  <si>
    <t>Jul 6, 2024 - 6:04 pm</t>
  </si>
  <si>
    <t>Jul 6, 2024 - 6:45 pm</t>
  </si>
  <si>
    <t>Jul 6, 2024 - 7:05 pm</t>
  </si>
  <si>
    <t>Jul 6, 2024 - 8:00 pm</t>
  </si>
  <si>
    <t>Jul 6, 2024 - 8:05 pm</t>
  </si>
  <si>
    <t>Jul 6, 2024 - 8:04 pm</t>
  </si>
  <si>
    <t>Jul 6, 2024 - 8:43 pm</t>
  </si>
  <si>
    <t>Jul 6, 2024 - 9:05 pm</t>
  </si>
  <si>
    <t>Jul 6, 2024 - 9:04 pm</t>
  </si>
  <si>
    <t>Jul 6, 2024 - 10:05 pm</t>
  </si>
  <si>
    <t>Jul 6, 2024 - 10:04 pm</t>
  </si>
  <si>
    <t>Jul 6, 2024 - 10:54 pm</t>
  </si>
  <si>
    <t>Jul 6, 2024 - 11:05 pm</t>
  </si>
  <si>
    <t>Jul 6, 2024 - 11:04 pm</t>
  </si>
  <si>
    <t>Jul 7, 2024 - 12:01 am</t>
  </si>
  <si>
    <t>Jul 7, 2024 - 12:05 am</t>
  </si>
  <si>
    <t>Jul 7, 2024 - 12:04 am</t>
  </si>
  <si>
    <t>Jul 7, 2024 - 12:42 am</t>
  </si>
  <si>
    <t>Jul 7, 2024 - 1:05 am</t>
  </si>
  <si>
    <t>Jul 7, 2024 - 1:04 am</t>
  </si>
  <si>
    <t>Jul 7, 2024 - 1:55 am</t>
  </si>
  <si>
    <t>Jul 7, 2024 - 2:05 am</t>
  </si>
  <si>
    <t>Jul 7, 2024 - 2:04 am</t>
  </si>
  <si>
    <t>Jul 7, 2024 - 2:41 am</t>
  </si>
  <si>
    <t>Jul 7, 2024 - 3:05 am</t>
  </si>
  <si>
    <t>Jul 7, 2024 - 3:04 am</t>
  </si>
  <si>
    <t>Jul 7, 2024 - 4:05 am</t>
  </si>
  <si>
    <t>Jul 7, 2024 - 4:04 am</t>
  </si>
  <si>
    <t>Jul 7, 2024 - 4:41 am</t>
  </si>
  <si>
    <t>Jul 7, 2024 - 5:05 am</t>
  </si>
  <si>
    <t>Jul 7, 2024 - 5:04 am</t>
  </si>
  <si>
    <t>Jul 7, 2024 - 6:01 am</t>
  </si>
  <si>
    <t>Jul 7, 2024 - 6:05 am</t>
  </si>
  <si>
    <t>Jul 7, 2024 - 6:04 am</t>
  </si>
  <si>
    <t>Jul 7, 2024 - 7:05 am</t>
  </si>
  <si>
    <t>Jul 7, 2024 - 8:05 am</t>
  </si>
  <si>
    <t>Jul 7, 2024 - 8:04 am</t>
  </si>
  <si>
    <t>Jul 7, 2024 - 9:05 am</t>
  </si>
  <si>
    <t>Jul 7, 2024 - 9:04 am</t>
  </si>
  <si>
    <t>Jul 7, 2024 - 10:05 am</t>
  </si>
  <si>
    <t>Jul 7, 2024 - 10:04 am</t>
  </si>
  <si>
    <t>Jul 7, 2024 - 11:05 am</t>
  </si>
  <si>
    <t>Jul 7, 2024 - 11:04 am</t>
  </si>
  <si>
    <t>Jul 7, 2024 - 12:05 pm</t>
  </si>
  <si>
    <t>Jul 7, 2024 - 12:04 pm</t>
  </si>
  <si>
    <t>Jul 7, 2024 - 12:43 pm</t>
  </si>
  <si>
    <t>Jul 7, 2024 - 1:05 pm</t>
  </si>
  <si>
    <t>Jul 7, 2024 - 1:04 pm</t>
  </si>
  <si>
    <t>Jul 7, 2024 - 1:43 pm</t>
  </si>
  <si>
    <t>Jul 7, 2024 - 2:05 pm</t>
  </si>
  <si>
    <t>Jul 7, 2024 - 2:04 pm</t>
  </si>
  <si>
    <t>Jul 7, 2024 - 2:50 pm</t>
  </si>
  <si>
    <t>Jul 7, 2024 - 3:05 pm</t>
  </si>
  <si>
    <t>Jul 7, 2024 - 3:04 pm</t>
  </si>
  <si>
    <t>Jul 7, 2024 - 4:05 pm</t>
  </si>
  <si>
    <t>Jul 7, 2024 - 4:04 pm</t>
  </si>
  <si>
    <t>Jul 7, 2024 - 4:40 pm</t>
  </si>
  <si>
    <t>Jul 7, 2024 - 5:05 pm</t>
  </si>
  <si>
    <t>Jul 7, 2024 - 5:04 pm</t>
  </si>
  <si>
    <t>Jul 7, 2024 - 5:43 pm</t>
  </si>
  <si>
    <t>Jul 7, 2024 - 6:05 pm</t>
  </si>
  <si>
    <t>Jul 7, 2024 - 6:04 pm</t>
  </si>
  <si>
    <t>Jul 7, 2024 - 6:44 pm</t>
  </si>
  <si>
    <t>Jul 7, 2024 - 7:05 pm</t>
  </si>
  <si>
    <t>Jul 7, 2024 - 7:04 pm</t>
  </si>
  <si>
    <t>Jul 7, 2024 - 7:42 pm</t>
  </si>
  <si>
    <t>Jul 7, 2024 - 8:05 pm</t>
  </si>
  <si>
    <t>Jul 7, 2024 - 8:04 pm</t>
  </si>
  <si>
    <t>Jul 7, 2024 - 9:01 pm</t>
  </si>
  <si>
    <t>Jul 7, 2024 - 9:05 pm</t>
  </si>
  <si>
    <t>Jul 7, 2024 - 9:04 pm</t>
  </si>
  <si>
    <t>Jul 7, 2024 - 10:05 pm</t>
  </si>
  <si>
    <t>Jul 7, 2024 - 10:04 pm</t>
  </si>
  <si>
    <t>Jul 7, 2024 - 11:05 pm</t>
  </si>
  <si>
    <t>Jul 7, 2024 - 11:59 pm</t>
  </si>
  <si>
    <t>Jul 8, 2024 - 12:05 am</t>
  </si>
  <si>
    <t>Jul 8, 2024 - 12:04 am</t>
  </si>
  <si>
    <t>Jul 8, 2024 - 1:05 am</t>
  </si>
  <si>
    <t>Jul 8, 2024 - 1:04 am</t>
  </si>
  <si>
    <t>Jul 8, 2024 - 2:05 am</t>
  </si>
  <si>
    <t>Jul 8, 2024 - 2:04 am</t>
  </si>
  <si>
    <t>Jul 8, 2024 - 2:43 am</t>
  </si>
  <si>
    <t>Jul 8, 2024 - 3:05 am</t>
  </si>
  <si>
    <t>Jul 8, 2024 - 3:04 am</t>
  </si>
  <si>
    <t>Jul 8, 2024 - 4:00 am</t>
  </si>
  <si>
    <t>Jul 8, 2024 - 4:05 am</t>
  </si>
  <si>
    <t>Jul 8, 2024 - 4:04 am</t>
  </si>
  <si>
    <t>Jul 8, 2024 - 5:05 am</t>
  </si>
  <si>
    <t>Jul 8, 2024 - 5:04 am</t>
  </si>
  <si>
    <t>Jul 8, 2024 - 5:43 am</t>
  </si>
  <si>
    <t>Jul 8, 2024 - 6:05 am</t>
  </si>
  <si>
    <t>Jul 8, 2024 - 6:04 am</t>
  </si>
  <si>
    <t>Jul 8, 2024 - 6:44 am</t>
  </si>
  <si>
    <t>Jul 8, 2024 - 7:05 am</t>
  </si>
  <si>
    <t>Jul 8, 2024 - 7:46 am</t>
  </si>
  <si>
    <t>Jul 8, 2024 - 8:05 am</t>
  </si>
  <si>
    <t>Jul 8, 2024 - 8:04 am</t>
  </si>
  <si>
    <t>Jul 8, 2024 - 8:43 am</t>
  </si>
  <si>
    <t>Jul 8, 2024 - 9:05 am</t>
  </si>
  <si>
    <t>Jul 8, 2024 - 9:04 am</t>
  </si>
  <si>
    <t>Jul 8, 2024 - 9:52 am</t>
  </si>
  <si>
    <t>Jul 8, 2024 - 10:05 am</t>
  </si>
  <si>
    <t>Jul 8, 2024 - 11:05 am</t>
  </si>
  <si>
    <t>Jul 8, 2024 - 11:04 am</t>
  </si>
  <si>
    <t>Jul 8, 2024 - 11:57 am</t>
  </si>
  <si>
    <t>Jul 8, 2024 - 12:05 pm</t>
  </si>
  <si>
    <t>Jul 8, 2024 - 12:04 pm</t>
  </si>
  <si>
    <t>Jul 8, 2024 - 12:42 pm</t>
  </si>
  <si>
    <t>Jul 8, 2024 - 1:05 pm</t>
  </si>
  <si>
    <t>Jul 8, 2024 - 1:04 pm</t>
  </si>
  <si>
    <t>Jul 8, 2024 - 1:43 pm</t>
  </si>
  <si>
    <t>Jul 8, 2024 - 2:05 pm</t>
  </si>
  <si>
    <t>Jul 8, 2024 - 2:04 pm</t>
  </si>
  <si>
    <t>Jul 8, 2024 - 2:50 pm</t>
  </si>
  <si>
    <t>Jul 8, 2024 - 3:05 pm</t>
  </si>
  <si>
    <t>Jul 8, 2024 - 3:04 pm</t>
  </si>
  <si>
    <t>Jul 8, 2024 - 4:05 pm</t>
  </si>
  <si>
    <t>Jul 8, 2024 - 4:04 pm</t>
  </si>
  <si>
    <t>Jul 8, 2024 - 4:42 pm</t>
  </si>
  <si>
    <t>Jul 8, 2024 - 5:05 pm</t>
  </si>
  <si>
    <t>Jul 8, 2024 - 5:04 pm</t>
  </si>
  <si>
    <t>Jul 8, 2024 - 5:44 pm</t>
  </si>
  <si>
    <t>Jul 8, 2024 - 6:05 pm</t>
  </si>
  <si>
    <t>Jul 8, 2024 - 6:04 pm</t>
  </si>
  <si>
    <t>Jul 8, 2024 - 6:45 pm</t>
  </si>
  <si>
    <t>Jul 8, 2024 - 7:05 pm</t>
  </si>
  <si>
    <t>Jul 8, 2024 - 7:04 pm</t>
  </si>
  <si>
    <t>Jul 8, 2024 - 7:47 pm</t>
  </si>
  <si>
    <t>Jul 8, 2024 - 8:05 pm</t>
  </si>
  <si>
    <t>Jul 8, 2024 - 8:04 pm</t>
  </si>
  <si>
    <t>Jul 8, 2024 - 8:46 pm</t>
  </si>
  <si>
    <t>Jul 8, 2024 - 9:05 pm</t>
  </si>
  <si>
    <t>Jul 8, 2024 - 9:04 pm</t>
  </si>
  <si>
    <t>Jul 8, 2024 - 10:02 pm</t>
  </si>
  <si>
    <t>Jul 8, 2024 - 10:05 pm</t>
  </si>
  <si>
    <t>Jul 8, 2024 - 10:04 pm</t>
  </si>
  <si>
    <t>Jul 8, 2024 - 10:43 pm</t>
  </si>
  <si>
    <t>Jul 8, 2024 - 11:05 pm</t>
  </si>
  <si>
    <t>Jul 8, 2024 - 11:04 pm</t>
  </si>
  <si>
    <t>Jul 9, 2024 - 12:05 am</t>
  </si>
  <si>
    <t>Jul 9, 2024 - 12:04 am</t>
  </si>
  <si>
    <t>Jul 9, 2024 - 1:05 am</t>
  </si>
  <si>
    <t>Jul 9, 2024 - 1:04 am</t>
  </si>
  <si>
    <t>Jul 9, 2024 - 1:44 am</t>
  </si>
  <si>
    <t>Jul 9, 2024 - 2:05 am</t>
  </si>
  <si>
    <t>Jul 9, 2024 - 2:04 am</t>
  </si>
  <si>
    <t>Jul 9, 2024 - 2:41 am</t>
  </si>
  <si>
    <t>Jul 9, 2024 - 3:05 am</t>
  </si>
  <si>
    <t>Jul 9, 2024 - 3:04 am</t>
  </si>
  <si>
    <t>Jul 9, 2024 - 3:59 am</t>
  </si>
  <si>
    <t>Jul 9, 2024 - 4:05 am</t>
  </si>
  <si>
    <t>Jul 9, 2024 - 4:04 am</t>
  </si>
  <si>
    <t>Jul 9, 2024 - 5:05 am</t>
  </si>
  <si>
    <t>Jul 9, 2024 - 5:04 am</t>
  </si>
  <si>
    <t>Jul 9, 2024 - 6:05 am</t>
  </si>
  <si>
    <t>Jul 9, 2024 - 6:04 am</t>
  </si>
  <si>
    <t>Jul 9, 2024 - 6:44 am</t>
  </si>
  <si>
    <t>Jul 9, 2024 - 7:05 am</t>
  </si>
  <si>
    <t>Jul 9, 2024 - 8:03 am</t>
  </si>
  <si>
    <t>Jul 9, 2024 - 8:05 am</t>
  </si>
  <si>
    <t>Jul 9, 2024 - 8:04 am</t>
  </si>
  <si>
    <t>Jul 9, 2024 - 9:05 am</t>
  </si>
  <si>
    <t>Jul 9, 2024 - 9:04 am</t>
  </si>
  <si>
    <t>Jul 9, 2024 - 10:05 am</t>
  </si>
  <si>
    <t>Jul 9, 2024 - 10:04 am</t>
  </si>
  <si>
    <t>Jul 9, 2024 - 11:05 am</t>
  </si>
  <si>
    <t>Jul 9, 2024 - 11:04 am</t>
  </si>
  <si>
    <t>Jul 9, 2024 - 11:57 am</t>
  </si>
  <si>
    <t>Jul 9, 2024 - 12:05 pm</t>
  </si>
  <si>
    <t>Jul 9, 2024 - 12:43 pm</t>
  </si>
  <si>
    <t>Jul 9, 2024 - 1:05 pm</t>
  </si>
  <si>
    <t>Jul 9, 2024 - 1:04 pm</t>
  </si>
  <si>
    <t>Jul 9, 2024 - 1:42 pm</t>
  </si>
  <si>
    <t>Jul 9, 2024 - 2:05 pm</t>
  </si>
  <si>
    <t>Jul 9, 2024 - 2:04 pm</t>
  </si>
  <si>
    <t>Jul 9, 2024 - 2:44 pm</t>
  </si>
  <si>
    <t>Jul 9, 2024 - 3:05 pm</t>
  </si>
  <si>
    <t>Jul 9, 2024 - 3:55 pm</t>
  </si>
  <si>
    <t>Jul 9, 2024 - 4:05 pm</t>
  </si>
  <si>
    <t>Jul 9, 2024 - 4:04 pm</t>
  </si>
  <si>
    <t>Jul 9, 2024 - 4:42 pm</t>
  </si>
  <si>
    <t>Jul 9, 2024 - 5:05 pm</t>
  </si>
  <si>
    <t>Jul 9, 2024 - 5:04 pm</t>
  </si>
  <si>
    <t>Jul 9, 2024 - 5:43 pm</t>
  </si>
  <si>
    <t>Jul 9, 2024 - 6:05 pm</t>
  </si>
  <si>
    <t>Jul 9, 2024 - 6:04 pm</t>
  </si>
  <si>
    <t>Jul 9, 2024 - 6:43 pm</t>
  </si>
  <si>
    <t>Jul 9, 2024 - 7:05 pm</t>
  </si>
  <si>
    <t>Jul 9, 2024 - 7:04 pm</t>
  </si>
  <si>
    <t>Jul 9, 2024 - 8:05 pm</t>
  </si>
  <si>
    <t>Jul 9, 2024 - 8:04 pm</t>
  </si>
  <si>
    <t>Jul 9, 2024 - 8:51 pm</t>
  </si>
  <si>
    <t>Jul 9, 2024 - 9:05 pm</t>
  </si>
  <si>
    <t>Jul 9, 2024 - 9:04 pm</t>
  </si>
  <si>
    <t>Jul 9, 2024 - 9:57 pm</t>
  </si>
  <si>
    <t>Jul 9, 2024 - 10:05 pm</t>
  </si>
  <si>
    <t>Jul 9, 2024 - 10:04 pm</t>
  </si>
  <si>
    <t>Jul 9, 2024 - 11:05 pm</t>
  </si>
  <si>
    <t>Jul 9, 2024 - 11:04 pm</t>
  </si>
  <si>
    <t>Jul 10, 2024 - 12:05 am</t>
  </si>
  <si>
    <t>Jul 10, 2024 - 12:04 am</t>
  </si>
  <si>
    <t>Jul 10, 2024 - 12:55 am</t>
  </si>
  <si>
    <t>Jul 10, 2024 - 1:05 am</t>
  </si>
  <si>
    <t>Jul 10, 2024 - 1:04 am</t>
  </si>
  <si>
    <t>Jul 10, 2024 - 1:50 am</t>
  </si>
  <si>
    <t>Jul 10, 2024 - 2:05 am</t>
  </si>
  <si>
    <t>Jul 10, 2024 - 2:04 am</t>
  </si>
  <si>
    <t>Jul 10, 2024 - 2:42 am</t>
  </si>
  <si>
    <t>Jul 10, 2024 - 3:05 am</t>
  </si>
  <si>
    <t>Jul 10, 2024 - 3:41 am</t>
  </si>
  <si>
    <t>Jul 10, 2024 - 4:05 am</t>
  </si>
  <si>
    <t>Jul 10, 2024 - 4:04 am</t>
  </si>
  <si>
    <t>Jul 10, 2024 - 4:42 am</t>
  </si>
  <si>
    <t>Jul 10, 2024 - 5:05 am</t>
  </si>
  <si>
    <t>Jul 10, 2024 - 5:04 am</t>
  </si>
  <si>
    <t>Jul 10, 2024 - 5:42 am</t>
  </si>
  <si>
    <t>Jul 10, 2024 - 6:05 am</t>
  </si>
  <si>
    <t>Jul 10, 2024 - 6:04 am</t>
  </si>
  <si>
    <t>Jul 10, 2024 - 6:42 am</t>
  </si>
  <si>
    <t>Jul 10, 2024 - 7:05 am</t>
  </si>
  <si>
    <t>Jul 10, 2024 - 7:04 am</t>
  </si>
  <si>
    <t>Jul 10, 2024 - 7:43 am</t>
  </si>
  <si>
    <t>Jul 10, 2024 - 8:05 am</t>
  </si>
  <si>
    <t>Jul 10, 2024 - 8:04 am</t>
  </si>
  <si>
    <t>Jul 10, 2024 - 9:05 am</t>
  </si>
  <si>
    <t>Jul 10, 2024 - 9:04 am</t>
  </si>
  <si>
    <t>Jul 10, 2024 - 10:03 am</t>
  </si>
  <si>
    <t>Jul 10, 2024 - 10:05 am</t>
  </si>
  <si>
    <t>Jul 10, 2024 - 10:04 am</t>
  </si>
  <si>
    <t>Jul 10, 2024 - 10:48 am</t>
  </si>
  <si>
    <t>Jul 10, 2024 - 11:05 am</t>
  </si>
  <si>
    <t>Jul 10, 2024 - 11:04 am</t>
  </si>
  <si>
    <t>Jul 10, 2024 - 11:45 am</t>
  </si>
  <si>
    <t>Jul 10, 2024 - 12:05 pm</t>
  </si>
  <si>
    <t>Jul 10, 2024 - 12:04 pm</t>
  </si>
  <si>
    <t>Jul 10, 2024 - 12:47 pm</t>
  </si>
  <si>
    <t>Jul 10, 2024 - 1:05 pm</t>
  </si>
  <si>
    <t>Jul 10, 2024 - 1:04 pm</t>
  </si>
  <si>
    <t>Jul 10, 2024 - 1:57 pm</t>
  </si>
  <si>
    <t>Jul 10, 2024 - 2:05 pm</t>
  </si>
  <si>
    <t>Jul 10, 2024 - 2:04 pm</t>
  </si>
  <si>
    <t>Jul 10, 2024 - 2:46 pm</t>
  </si>
  <si>
    <t>Jul 10, 2024 - 3:05 pm</t>
  </si>
  <si>
    <t>Jul 10, 2024 - 3:04 pm</t>
  </si>
  <si>
    <t>Jul 10, 2024 - 3:46 pm</t>
  </si>
  <si>
    <t>Jul 10, 2024 - 4:05 pm</t>
  </si>
  <si>
    <t>Jul 10, 2024 - 4:04 pm</t>
  </si>
  <si>
    <t>Jul 10, 2024 - 4:43 pm</t>
  </si>
  <si>
    <t>Jul 10, 2024 - 5:05 pm</t>
  </si>
  <si>
    <t>Jul 10, 2024 - 5:04 pm</t>
  </si>
  <si>
    <t>Jul 10, 2024 - 5:56 pm</t>
  </si>
  <si>
    <t>Jul 10, 2024 - 6:05 pm</t>
  </si>
  <si>
    <t>Jul 10, 2024 - 6:04 pm</t>
  </si>
  <si>
    <t>Jul 10, 2024 - 7:00 pm</t>
  </si>
  <si>
    <t>Jul 10, 2024 - 7:05 pm</t>
  </si>
  <si>
    <t>Jul 10, 2024 - 7:04 pm</t>
  </si>
  <si>
    <t>Jul 10, 2024 - 7:49 pm</t>
  </si>
  <si>
    <t>Jul 10, 2024 - 8:05 pm</t>
  </si>
  <si>
    <t>Jul 10, 2024 - 8:04 pm</t>
  </si>
  <si>
    <t>Jul 10, 2024 - 8:43 pm</t>
  </si>
  <si>
    <t>Jul 10, 2024 - 9:05 pm</t>
  </si>
  <si>
    <t>Jul 10, 2024 - 9:04 pm</t>
  </si>
  <si>
    <t>Jul 10, 2024 - 9:42 pm</t>
  </si>
  <si>
    <t>Jul 10, 2024 - 10:05 pm</t>
  </si>
  <si>
    <t>Jul 10, 2024 - 10:04 pm</t>
  </si>
  <si>
    <t>Jul 10, 2024 - 10:41 pm</t>
  </si>
  <si>
    <t>Jul 10, 2024 - 11:05 pm</t>
  </si>
  <si>
    <t>Jul 10, 2024 - 11:04 pm</t>
  </si>
  <si>
    <t>Jul 10, 2024 - 11:43 pm</t>
  </si>
  <si>
    <t>Jul 11, 2024 - 12:05 am</t>
  </si>
  <si>
    <t>Jul 11, 2024 - 12:04 am</t>
  </si>
  <si>
    <t>Jul 11, 2024 - 12:42 am</t>
  </si>
  <si>
    <t>Jul 11, 2024 - 1:05 am</t>
  </si>
  <si>
    <t>Jul 11, 2024 - 1:04 am</t>
  </si>
  <si>
    <t>Jul 11, 2024 - 1:41 am</t>
  </si>
  <si>
    <t>Jul 11, 2024 - 2:05 am</t>
  </si>
  <si>
    <t>Jul 11, 2024 - 2:04 am</t>
  </si>
  <si>
    <t>Jul 11, 2024 - 2:42 am</t>
  </si>
  <si>
    <t>Jul 11, 2024 - 3:05 am</t>
  </si>
  <si>
    <t>Jul 11, 2024 - 3:43 am</t>
  </si>
  <si>
    <t>Jul 11, 2024 - 4:05 am</t>
  </si>
  <si>
    <t>Jul 11, 2024 - 4:04 am</t>
  </si>
  <si>
    <t>Jul 11, 2024 - 5:05 am</t>
  </si>
  <si>
    <t>Jul 11, 2024 - 5:04 am</t>
  </si>
  <si>
    <t>Jul 11, 2024 - 6:05 am</t>
  </si>
  <si>
    <t>Jul 11, 2024 - 6:04 am</t>
  </si>
  <si>
    <t>Jul 11, 2024 - 6:45 am</t>
  </si>
  <si>
    <t>Jul 11, 2024 - 7:05 am</t>
  </si>
  <si>
    <t>Jul 11, 2024 - 7:56 am</t>
  </si>
  <si>
    <t>Jul 11, 2024 - 8:05 am</t>
  </si>
  <si>
    <t>Jul 11, 2024 - 8:04 am</t>
  </si>
  <si>
    <t>Jul 11, 2024 - 9:05 am</t>
  </si>
  <si>
    <t>Jul 11, 2024 - 9:04 am</t>
  </si>
  <si>
    <t>Jul 11, 2024 - 10:05 am</t>
  </si>
  <si>
    <t>Jul 11, 2024 - 10:04 am</t>
  </si>
  <si>
    <t>Jul 11, 2024 - 11:03 am</t>
  </si>
  <si>
    <t>Jul 11, 2024 - 11:05 am</t>
  </si>
  <si>
    <t>Jul 11, 2024 - 11:04 am</t>
  </si>
  <si>
    <t>Jul 11, 2024 - 12:05 pm</t>
  </si>
  <si>
    <t>Jul 11, 2024 - 12:04 pm</t>
  </si>
  <si>
    <t>Jul 11, 2024 - 1:05 pm</t>
  </si>
  <si>
    <t>Jul 11, 2024 - 1:04 pm</t>
  </si>
  <si>
    <t>Jul 11, 2024 - 2:05 pm</t>
  </si>
  <si>
    <t>Jul 11, 2024 - 2:04 pm</t>
  </si>
  <si>
    <t>Jul 11, 2024 - 3:05 pm</t>
  </si>
  <si>
    <t>Jul 11, 2024 - 3:58 pm</t>
  </si>
  <si>
    <t>Jul 11, 2024 - 4:05 pm</t>
  </si>
  <si>
    <t>Jul 11, 2024 - 4:04 pm</t>
  </si>
  <si>
    <t>Jul 11, 2024 - 4:43 pm</t>
  </si>
  <si>
    <t>Jul 11, 2024 - 5:05 pm</t>
  </si>
  <si>
    <t>Jul 11, 2024 - 5:45 pm</t>
  </si>
  <si>
    <t>Jul 11, 2024 - 6:05 pm</t>
  </si>
  <si>
    <t>Jul 11, 2024 - 6:04 pm</t>
  </si>
  <si>
    <t>Jul 11, 2024 - 7:05 pm</t>
  </si>
  <si>
    <t>Jul 11, 2024 - 7:04 pm</t>
  </si>
  <si>
    <t>Jul 11, 2024 - 8:05 pm</t>
  </si>
  <si>
    <t>Jul 11, 2024 - 8:04 pm</t>
  </si>
  <si>
    <t>Jul 11, 2024 - 8:43 pm</t>
  </si>
  <si>
    <t>Jul 11, 2024 - 9:05 pm</t>
  </si>
  <si>
    <t>Jul 11, 2024 - 9:04 pm</t>
  </si>
  <si>
    <t>Jul 11, 2024 - 10:05 pm</t>
  </si>
  <si>
    <t>Jul 11, 2024 - 10:04 pm</t>
  </si>
  <si>
    <t>Jul 11, 2024 - 11:05 pm</t>
  </si>
  <si>
    <t>Jul 11, 2024 - 11:04 pm</t>
  </si>
  <si>
    <t>Jul 12, 2024 - 12:05 am</t>
  </si>
  <si>
    <t>Jul 12, 2024 - 12:04 am</t>
  </si>
  <si>
    <t>Jul 12, 2024 - 1:05 am</t>
  </si>
  <si>
    <t>Jul 12, 2024 - 1:04 am</t>
  </si>
  <si>
    <t>Jul 12, 2024 - 1:59 am</t>
  </si>
  <si>
    <t>Jul 12, 2024 - 2:05 am</t>
  </si>
  <si>
    <t>Jul 12, 2024 - 2:04 am</t>
  </si>
  <si>
    <t>Jul 12, 2024 - 3:05 am</t>
  </si>
  <si>
    <t>Jul 12, 2024 - 3:55 am</t>
  </si>
  <si>
    <t>Jul 12, 2024 - 4:05 am</t>
  </si>
  <si>
    <t>Jul 12, 2024 - 4:04 am</t>
  </si>
  <si>
    <t>Jul 12, 2024 - 5:05 am</t>
  </si>
  <si>
    <t>Jul 12, 2024 - 5:04 am</t>
  </si>
  <si>
    <t>Jul 12, 2024 - 6:05 am</t>
  </si>
  <si>
    <t>Jul 12, 2024 - 6:04 am</t>
  </si>
  <si>
    <t>Jul 12, 2024 - 6:57 am</t>
  </si>
  <si>
    <t>Jul 12, 2024 - 7:05 am</t>
  </si>
  <si>
    <t>Jul 12, 2024 - 7:04 am</t>
  </si>
  <si>
    <t>Jul 12, 2024 - 8:05 am</t>
  </si>
  <si>
    <t>Jul 12, 2024 - 8:04 am</t>
  </si>
  <si>
    <t>Jul 12, 2024 - 8:42 am</t>
  </si>
  <si>
    <t>Jul 12, 2024 - 9:05 am</t>
  </si>
  <si>
    <t>Jul 12, 2024 - 9:04 am</t>
  </si>
  <si>
    <t>Jul 12, 2024 - 9:42 am</t>
  </si>
  <si>
    <t>Jul 12, 2024 - 10:05 am</t>
  </si>
  <si>
    <t>Jul 12, 2024 - 10:04 am</t>
  </si>
  <si>
    <t>Jul 12, 2024 - 10:56 am</t>
  </si>
  <si>
    <t>Jul 12, 2024 - 11:05 am</t>
  </si>
  <si>
    <t>Jul 12, 2024 - 11:52 am</t>
  </si>
  <si>
    <t>Jul 12, 2024 - 12:05 pm</t>
  </si>
  <si>
    <t>Jul 12, 2024 - 12:04 pm</t>
  </si>
  <si>
    <t>Jul 12, 2024 - 12:47 pm</t>
  </si>
  <si>
    <t>Jul 12, 2024 - 1:05 pm</t>
  </si>
  <si>
    <t>Jul 12, 2024 - 1:04 pm</t>
  </si>
  <si>
    <t>Jul 12, 2024 - 1:41 pm</t>
  </si>
  <si>
    <t>Jul 12, 2024 - 2:05 pm</t>
  </si>
  <si>
    <t>Jul 12, 2024 - 2:04 pm</t>
  </si>
  <si>
    <t>Jul 12, 2024 - 2:44 pm</t>
  </si>
  <si>
    <t>Jul 12, 2024 - 3:05 pm</t>
  </si>
  <si>
    <t>Jul 12, 2024 - 3:04 pm</t>
  </si>
  <si>
    <t>Jul 12, 2024 - 4:05 pm</t>
  </si>
  <si>
    <t>Jul 12, 2024 - 4:43 pm</t>
  </si>
  <si>
    <t>Jul 12, 2024 - 5:05 pm</t>
  </si>
  <si>
    <t>Jul 12, 2024 - 5:04 pm</t>
  </si>
  <si>
    <t>Jul 12, 2024 - 5:41 pm</t>
  </si>
  <si>
    <t>Jul 12, 2024 - 6:05 pm</t>
  </si>
  <si>
    <t>Jul 12, 2024 - 6:04 pm</t>
  </si>
  <si>
    <t>Jul 12, 2024 - 6:45 pm</t>
  </si>
  <si>
    <t>Jul 12, 2024 - 7:05 pm</t>
  </si>
  <si>
    <t>Jul 12, 2024 - 7:04 pm</t>
  </si>
  <si>
    <t>Jul 12, 2024 - 8:01 pm</t>
  </si>
  <si>
    <t>Jul 12, 2024 - 8:05 pm</t>
  </si>
  <si>
    <t>Jul 12, 2024 - 8:04 pm</t>
  </si>
  <si>
    <t>Jul 12, 2024 - 8:43 pm</t>
  </si>
  <si>
    <t>Jul 12, 2024 - 9:05 pm</t>
  </si>
  <si>
    <t>Jul 12, 2024 - 9:04 pm</t>
  </si>
  <si>
    <t>Jul 12, 2024 - 9:59 pm</t>
  </si>
  <si>
    <t>Jul 12, 2024 - 10:05 pm</t>
  </si>
  <si>
    <t>Jul 12, 2024 - 10:04 pm</t>
  </si>
  <si>
    <t>Jul 12, 2024 - 10:52 pm</t>
  </si>
  <si>
    <t>Jul 12, 2024 - 11:05 pm</t>
  </si>
  <si>
    <t>Jul 13, 2024 - 12:05 am</t>
  </si>
  <si>
    <t>Jul 13, 2024 - 12:04 am</t>
  </si>
  <si>
    <t>Jul 13, 2024 - 12:57 am</t>
  </si>
  <si>
    <t>Jul 13, 2024 - 1:05 am</t>
  </si>
  <si>
    <t>Jul 13, 2024 - 1:04 am</t>
  </si>
  <si>
    <t>Jul 13, 2024 - 1:43 am</t>
  </si>
  <si>
    <t>Jul 13, 2024 - 2:05 am</t>
  </si>
  <si>
    <t>Jul 13, 2024 - 2:04 am</t>
  </si>
  <si>
    <t>Jul 13, 2024 - 2:41 am</t>
  </si>
  <si>
    <t>Jul 13, 2024 - 3:05 am</t>
  </si>
  <si>
    <t>Jul 13, 2024 - 3:04 am</t>
  </si>
  <si>
    <t>Jul 13, 2024 - 4:05 am</t>
  </si>
  <si>
    <t>Jul 13, 2024 - 4:04 am</t>
  </si>
  <si>
    <t>Jul 13, 2024 - 4:40 am</t>
  </si>
  <si>
    <t>Jul 13, 2024 - 5:05 am</t>
  </si>
  <si>
    <t>Jul 13, 2024 - 5:04 am</t>
  </si>
  <si>
    <t>Jul 13, 2024 - 5:43 am</t>
  </si>
  <si>
    <t>Jul 13, 2024 - 6:05 am</t>
  </si>
  <si>
    <t>Jul 13, 2024 - 6:04 am</t>
  </si>
  <si>
    <t>Jul 13, 2024 - 6:45 am</t>
  </si>
  <si>
    <t>Jul 13, 2024 - 7:05 am</t>
  </si>
  <si>
    <t>Jul 13, 2024 - 7:45 am</t>
  </si>
  <si>
    <t>Jul 13, 2024 - 8:05 am</t>
  </si>
  <si>
    <t>Jul 13, 2024 - 8:04 am</t>
  </si>
  <si>
    <t>Jul 13, 2024 - 8:43 am</t>
  </si>
  <si>
    <t>Jul 13, 2024 - 9:05 am</t>
  </si>
  <si>
    <t>Jul 13, 2024 - 9:04 am</t>
  </si>
  <si>
    <t>Jul 13, 2024 - 9:45 am</t>
  </si>
  <si>
    <t>Jul 13, 2024 - 10:05 am</t>
  </si>
  <si>
    <t>Jul 13, 2024 - 10:04 am</t>
  </si>
  <si>
    <t>Jul 13, 2024 - 10:48 am</t>
  </si>
  <si>
    <t>Jul 13, 2024 - 11:05 am</t>
  </si>
  <si>
    <t>Jul 13, 2024 - 11:04 am</t>
  </si>
  <si>
    <t>Jul 13, 2024 - 11:58 am</t>
  </si>
  <si>
    <t>Jul 13, 2024 - 12:05 pm</t>
  </si>
  <si>
    <t>Jul 13, 2024 - 12:04 pm</t>
  </si>
  <si>
    <t>Jul 13, 2024 - 12:43 pm</t>
  </si>
  <si>
    <t>Jul 13, 2024 - 1:05 pm</t>
  </si>
  <si>
    <t>Jul 13, 2024 - 1:04 pm</t>
  </si>
  <si>
    <t>Jul 13, 2024 - 1:44 pm</t>
  </si>
  <si>
    <t>Jul 13, 2024 - 2:05 pm</t>
  </si>
  <si>
    <t>Jul 13, 2024 - 2:04 pm</t>
  </si>
  <si>
    <t>Jul 13, 2024 - 2:42 pm</t>
  </si>
  <si>
    <t>Jul 13, 2024 - 3:05 pm</t>
  </si>
  <si>
    <t>Jul 13, 2024 - 3:41 pm</t>
  </si>
  <si>
    <t>Jul 13, 2024 - 4:05 pm</t>
  </si>
  <si>
    <t>Jul 13, 2024 - 4:04 pm</t>
  </si>
  <si>
    <t>Jul 13, 2024 - 4:46 pm</t>
  </si>
  <si>
    <t>Jul 13, 2024 - 5:05 pm</t>
  </si>
  <si>
    <t>Jul 13, 2024 - 5:04 pm</t>
  </si>
  <si>
    <t>Jul 13, 2024 - 5:45 pm</t>
  </si>
  <si>
    <t>Jul 13, 2024 - 6:05 pm</t>
  </si>
  <si>
    <t>Jul 13, 2024 - 6:04 pm</t>
  </si>
  <si>
    <t>Jul 13, 2024 - 6:45 pm</t>
  </si>
  <si>
    <t>Jul 13, 2024 - 7:05 pm</t>
  </si>
  <si>
    <t>Jul 13, 2024 - 7:04 pm</t>
  </si>
  <si>
    <t>Jul 13, 2024 - 8:04 pm</t>
  </si>
  <si>
    <t>Jul 13, 2024 - 8:05 pm</t>
  </si>
  <si>
    <t>Jul 13, 2024 - 8:43 pm</t>
  </si>
  <si>
    <t>Jul 13, 2024 - 9:05 pm</t>
  </si>
  <si>
    <t>Jul 13, 2024 - 9:04 pm</t>
  </si>
  <si>
    <t>Jul 13, 2024 - 10:05 pm</t>
  </si>
  <si>
    <t>Jul 13, 2024 - 10:04 pm</t>
  </si>
  <si>
    <t>Jul 13, 2024 - 11:05 pm</t>
  </si>
  <si>
    <t>Jul 13, 2024 - 11:04 pm</t>
  </si>
  <si>
    <t>Jul 14, 2024 - 12:05 am</t>
  </si>
  <si>
    <t>Jul 14, 2024 - 12:04 am</t>
  </si>
  <si>
    <t>Jul 14, 2024 - 12:47 am</t>
  </si>
  <si>
    <t>Jul 14, 2024 - 1:05 am</t>
  </si>
  <si>
    <t>Jul 14, 2024 - 1:04 am</t>
  </si>
  <si>
    <t>Jul 14, 2024 - 1:49 am</t>
  </si>
  <si>
    <t>Jul 14, 2024 - 2:05 am</t>
  </si>
  <si>
    <t>Jul 14, 2024 - 2:04 am</t>
  </si>
  <si>
    <t>Jul 14, 2024 - 2:46 am</t>
  </si>
  <si>
    <t>Jul 14, 2024 - 3:05 am</t>
  </si>
  <si>
    <t>Jul 14, 2024 - 3:04 am</t>
  </si>
  <si>
    <t>Jul 14, 2024 - 3:46 am</t>
  </si>
  <si>
    <t>Jul 14, 2024 - 4:05 am</t>
  </si>
  <si>
    <t>Jul 14, 2024 - 4:04 am</t>
  </si>
  <si>
    <t>Jul 14, 2024 - 4:41 am</t>
  </si>
  <si>
    <t>Jul 14, 2024 - 5:05 am</t>
  </si>
  <si>
    <t>Jul 14, 2024 - 5:04 am</t>
  </si>
  <si>
    <t>Jul 14, 2024 - 5:50 am</t>
  </si>
  <si>
    <t>Jul 14, 2024 - 6:05 am</t>
  </si>
  <si>
    <t>Jul 14, 2024 - 6:04 am</t>
  </si>
  <si>
    <t>Jul 14, 2024 - 6:45 am</t>
  </si>
  <si>
    <t>Jul 14, 2024 - 7:05 am</t>
  </si>
  <si>
    <t>Jul 14, 2024 - 7:04 am</t>
  </si>
  <si>
    <t>Jul 14, 2024 - 7:59 am</t>
  </si>
  <si>
    <t>Jul 14, 2024 - 8:05 am</t>
  </si>
  <si>
    <t>Jul 14, 2024 - 8:04 am</t>
  </si>
  <si>
    <t>Jul 14, 2024 - 8:42 am</t>
  </si>
  <si>
    <t>Jul 14, 2024 - 9:05 am</t>
  </si>
  <si>
    <t>Jul 14, 2024 - 9:04 am</t>
  </si>
  <si>
    <t>Jul 14, 2024 - 9:46 am</t>
  </si>
  <si>
    <t>Jul 14, 2024 - 10:05 am</t>
  </si>
  <si>
    <t>Jul 14, 2024 - 10:04 am</t>
  </si>
  <si>
    <t>Jul 14, 2024 - 11:05 am</t>
  </si>
  <si>
    <t>Jul 14, 2024 - 11:04 am</t>
  </si>
  <si>
    <t>Jul 14, 2024 - 12:01 pm</t>
  </si>
  <si>
    <t>Jul 14, 2024 - 12:05 pm</t>
  </si>
  <si>
    <t>Jul 14, 2024 - 12:04 pm</t>
  </si>
  <si>
    <t>Jul 14, 2024 - 12:45 pm</t>
  </si>
  <si>
    <t>Jul 14, 2024 - 1:05 pm</t>
  </si>
  <si>
    <t>Jul 14, 2024 - 1:04 pm</t>
  </si>
  <si>
    <t>Jul 14, 2024 - 1:42 pm</t>
  </si>
  <si>
    <t>Jul 14, 2024 - 2:05 pm</t>
  </si>
  <si>
    <t>Jul 14, 2024 - 2:04 pm</t>
  </si>
  <si>
    <t>Jul 14, 2024 - 2:46 pm</t>
  </si>
  <si>
    <t>Jul 14, 2024 - 3:05 pm</t>
  </si>
  <si>
    <t>Jul 14, 2024 - 3:04 pm</t>
  </si>
  <si>
    <t>Jul 14, 2024 - 4:05 pm</t>
  </si>
  <si>
    <t>Jul 14, 2024 - 4:04 pm</t>
  </si>
  <si>
    <t>Jul 14, 2024 - 4:43 pm</t>
  </si>
  <si>
    <t>Jul 14, 2024 - 5:05 pm</t>
  </si>
  <si>
    <t>Jul 14, 2024 - 5:04 pm</t>
  </si>
  <si>
    <t>Jul 14, 2024 - 5:46 pm</t>
  </si>
  <si>
    <t>Jul 14, 2024 - 6:05 pm</t>
  </si>
  <si>
    <t>Jul 14, 2024 - 6:04 pm</t>
  </si>
  <si>
    <t>Jul 14, 2024 - 6:44 pm</t>
  </si>
  <si>
    <t>Jul 14, 2024 - 7:05 pm</t>
  </si>
  <si>
    <t>Jul 14, 2024 - 7:04 pm</t>
  </si>
  <si>
    <t>Jul 14, 2024 - 8:05 pm</t>
  </si>
  <si>
    <t>Jul 14, 2024 - 8:04 pm</t>
  </si>
  <si>
    <t>Jul 14, 2024 - 8:51 pm</t>
  </si>
  <si>
    <t>Jul 14, 2024 - 9:05 pm</t>
  </si>
  <si>
    <t>Jul 14, 2024 - 9:04 pm</t>
  </si>
  <si>
    <t>Jul 14, 2024 - 10:05 pm</t>
  </si>
  <si>
    <t>Jul 14, 2024 - 10:04 pm</t>
  </si>
  <si>
    <t>Jul 14, 2024 - 11:05 pm</t>
  </si>
  <si>
    <t>Jul 15, 2024 - 12:05 am</t>
  </si>
  <si>
    <t>Jul 15, 2024 - 12:04 am</t>
  </si>
  <si>
    <t>Jul 15, 2024 - 1:05 am</t>
  </si>
  <si>
    <t>Jul 15, 2024 - 1:04 am</t>
  </si>
  <si>
    <t>Jul 15, 2024 - 1:46 am</t>
  </si>
  <si>
    <t>Jul 15, 2024 - 2:05 am</t>
  </si>
  <si>
    <t>Jul 15, 2024 - 2:04 am</t>
  </si>
  <si>
    <t>Jul 15, 2024 - 2:42 am</t>
  </si>
  <si>
    <t>Jul 15, 2024 - 3:05 am</t>
  </si>
  <si>
    <t>Jul 15, 2024 - 3:04 am</t>
  </si>
  <si>
    <t>Jul 15, 2024 - 3:55 am</t>
  </si>
  <si>
    <t>Jul 15, 2024 - 4:05 am</t>
  </si>
  <si>
    <t>Jul 15, 2024 - 4:04 am</t>
  </si>
  <si>
    <t>Jul 15, 2024 - 4:48 am</t>
  </si>
  <si>
    <t>Jul 15, 2024 - 5:05 am</t>
  </si>
  <si>
    <t>Jul 15, 2024 - 5:04 am</t>
  </si>
  <si>
    <t>Jul 15, 2024 - 5:44 am</t>
  </si>
  <si>
    <t>Jul 15, 2024 - 6:05 am</t>
  </si>
  <si>
    <t>Jul 15, 2024 - 6:04 am</t>
  </si>
  <si>
    <t>Jul 15, 2024 - 6:44 am</t>
  </si>
  <si>
    <t>Jul 15, 2024 - 7:05 am</t>
  </si>
  <si>
    <t>Jul 15, 2024 - 7:45 am</t>
  </si>
  <si>
    <t>Jul 15, 2024 - 8:05 am</t>
  </si>
  <si>
    <t>Jul 15, 2024 - 8:04 am</t>
  </si>
  <si>
    <t>Jul 15, 2024 - 9:05 am</t>
  </si>
  <si>
    <t>Jul 15, 2024 - 9:04 am</t>
  </si>
  <si>
    <t>Jul 15, 2024 - 10:05 am</t>
  </si>
  <si>
    <t>Jul 15, 2024 - 10:04 am</t>
  </si>
  <si>
    <t>Jul 15, 2024 - 11:05 am</t>
  </si>
  <si>
    <t>Jul 15, 2024 - 11:04 am</t>
  </si>
  <si>
    <t>Jul 15, 2024 - 11:45 am</t>
  </si>
  <si>
    <t>Jul 15, 2024 - 12:05 pm</t>
  </si>
  <si>
    <t>Jul 15, 2024 - 12:04 pm</t>
  </si>
  <si>
    <t>Jul 15, 2024 - 12:45 pm</t>
  </si>
  <si>
    <t>Jul 15, 2024 - 1:05 pm</t>
  </si>
  <si>
    <t>Jul 15, 2024 - 1:48 pm</t>
  </si>
  <si>
    <t>Jul 15, 2024 - 2:05 pm</t>
  </si>
  <si>
    <t>Jul 15, 2024 - 2:04 pm</t>
  </si>
  <si>
    <t>Jul 15, 2024 - 2:49 pm</t>
  </si>
  <si>
    <t>Jul 15, 2024 - 3:05 pm</t>
  </si>
  <si>
    <t>Jul 15, 2024 - 3:04 pm</t>
  </si>
  <si>
    <t>Jul 15, 2024 - 4:05 pm</t>
  </si>
  <si>
    <t>Jul 15, 2024 - 4:04 pm</t>
  </si>
  <si>
    <t>Jul 15, 2024 - 4:44 pm</t>
  </si>
  <si>
    <t>Jul 15, 2024 - 5:05 pm</t>
  </si>
  <si>
    <t>Jul 15, 2024 - 5:04 pm</t>
  </si>
  <si>
    <t>Jul 15, 2024 - 5:44 pm</t>
  </si>
  <si>
    <t>Jul 15, 2024 - 6:05 pm</t>
  </si>
  <si>
    <t>Jul 15, 2024 - 6:04 pm</t>
  </si>
  <si>
    <t>Jul 15, 2024 - 6:45 pm</t>
  </si>
  <si>
    <t>Jul 15, 2024 - 7:05 pm</t>
  </si>
  <si>
    <t>Jul 15, 2024 - 8:05 pm</t>
  </si>
  <si>
    <t>Jul 15, 2024 - 8:04 pm</t>
  </si>
  <si>
    <t>Jul 15, 2024 - 8:45 pm</t>
  </si>
  <si>
    <t>Jul 15, 2024 - 9:05 pm</t>
  </si>
  <si>
    <t>Jul 15, 2024 - 9:04 pm</t>
  </si>
  <si>
    <t>Jul 15, 2024 - 10:05 pm</t>
  </si>
  <si>
    <t>Jul 15, 2024 - 11:05 pm</t>
  </si>
  <si>
    <t>Jul 15, 2024 - 11:04 pm</t>
  </si>
  <si>
    <t>Jul 16, 2024 - 12:05 am</t>
  </si>
  <si>
    <t>Jul 16, 2024 - 12:04 am</t>
  </si>
  <si>
    <t>Jul 16, 2024 - 12:46 am</t>
  </si>
  <si>
    <t>Jul 16, 2024 - 1:05 am</t>
  </si>
  <si>
    <t>Jul 16, 2024 - 1:04 am</t>
  </si>
  <si>
    <t>Jul 16, 2024 - 2:05 am</t>
  </si>
  <si>
    <t>Jul 16, 2024 - 2:04 am</t>
  </si>
  <si>
    <t>Jul 16, 2024 - 3:05 am</t>
  </si>
  <si>
    <t>Jul 16, 2024 - 4:05 am</t>
  </si>
  <si>
    <t>Jul 16, 2024 - 4:04 am</t>
  </si>
  <si>
    <t>Jul 16, 2024 - 5:04 am</t>
  </si>
  <si>
    <t>Jul 16, 2024 - 5:05 am</t>
  </si>
  <si>
    <t>Jul 16, 2024 - 5:43 am</t>
  </si>
  <si>
    <t>Jul 16, 2024 - 6:05 am</t>
  </si>
  <si>
    <t>Jul 16, 2024 - 6:04 am</t>
  </si>
  <si>
    <t>Jul 16, 2024 - 6:43 am</t>
  </si>
  <si>
    <t>Jul 16, 2024 - 7:05 am</t>
  </si>
  <si>
    <t>Jul 16, 2024 - 7:47 am</t>
  </si>
  <si>
    <t>Jul 16, 2024 - 8:05 am</t>
  </si>
  <si>
    <t>Jul 16, 2024 - 8:04 am</t>
  </si>
  <si>
    <t>Jul 16, 2024 - 9:05 am</t>
  </si>
  <si>
    <t>Jul 16, 2024 - 9:04 am</t>
  </si>
  <si>
    <t>Jul 16, 2024 - 9:50 am</t>
  </si>
  <si>
    <t>Jul 16, 2024 - 10:05 am</t>
  </si>
  <si>
    <t>Jul 16, 2024 - 10:04 am</t>
  </si>
  <si>
    <t>Jul 16, 2024 - 10:46 am</t>
  </si>
  <si>
    <t>Jul 16, 2024 - 11:05 am</t>
  </si>
  <si>
    <t>Jul 16, 2024 - 12:03 pm</t>
  </si>
  <si>
    <t>Jul 16, 2024 - 12:05 pm</t>
  </si>
  <si>
    <t>Jul 16, 2024 - 12:04 pm</t>
  </si>
  <si>
    <t>Jul 16, 2024 - 12:44 pm</t>
  </si>
  <si>
    <t>Jul 16, 2024 - 1:05 pm</t>
  </si>
  <si>
    <t>Jul 16, 2024 - 1:04 pm</t>
  </si>
  <si>
    <t>Jul 16, 2024 - 1:42 pm</t>
  </si>
  <si>
    <t>Jul 16, 2024 - 2:05 pm</t>
  </si>
  <si>
    <t>Jul 16, 2024 - 2:04 pm</t>
  </si>
  <si>
    <t>Jul 16, 2024 - 2:42 pm</t>
  </si>
  <si>
    <t>Jul 16, 2024 - 3:05 pm</t>
  </si>
  <si>
    <t>Jul 16, 2024 - 3:04 pm</t>
  </si>
  <si>
    <t>Jul 16, 2024 - 4:05 pm</t>
  </si>
  <si>
    <t>Jul 16, 2024 - 4:04 pm</t>
  </si>
  <si>
    <t>Jul 16, 2024 - 5:05 pm</t>
  </si>
  <si>
    <t>Jul 16, 2024 - 5:04 pm</t>
  </si>
  <si>
    <t>Jul 16, 2024 - 5:44 pm</t>
  </si>
  <si>
    <t>Jul 16, 2024 - 6:05 pm</t>
  </si>
  <si>
    <t>Jul 16, 2024 - 6:04 pm</t>
  </si>
  <si>
    <t>Jul 16, 2024 - 6:44 pm</t>
  </si>
  <si>
    <t>Jul 16, 2024 - 7:05 pm</t>
  </si>
  <si>
    <t>Jul 16, 2024 - 7:04 pm</t>
  </si>
  <si>
    <t>Jul 16, 2024 - 8:05 pm</t>
  </si>
  <si>
    <t>Jul 16, 2024 - 8:04 pm</t>
  </si>
  <si>
    <t>Jul 16, 2024 - 8:43 pm</t>
  </si>
  <si>
    <t>Jul 16, 2024 - 9:05 pm</t>
  </si>
  <si>
    <t>Jul 16, 2024 - 9:04 pm</t>
  </si>
  <si>
    <t>Jul 16, 2024 - 10:05 pm</t>
  </si>
  <si>
    <t>Jul 16, 2024 - 10:04 pm</t>
  </si>
  <si>
    <t>Jul 16, 2024 - 11:05 pm</t>
  </si>
  <si>
    <t>Jul 17, 2024 - 12:05 am</t>
  </si>
  <si>
    <t>Jul 17, 2024 - 12:04 am</t>
  </si>
  <si>
    <t>Jul 17, 2024 - 1:05 am</t>
  </si>
  <si>
    <t>Jul 17, 2024 - 1:04 am</t>
  </si>
  <si>
    <t>Jul 17, 2024 - 1:41 am</t>
  </si>
  <si>
    <t>Jul 17, 2024 - 2:05 am</t>
  </si>
  <si>
    <t>Jul 17, 2024 - 2:04 am</t>
  </si>
  <si>
    <t>Jul 17, 2024 - 2:42 am</t>
  </si>
  <si>
    <t>Jul 17, 2024 - 3:05 am</t>
  </si>
  <si>
    <t>Jul 17, 2024 - 3:04 am</t>
  </si>
  <si>
    <t>Jul 17, 2024 - 3:46 am</t>
  </si>
  <si>
    <t>Jul 17, 2024 - 4:05 am</t>
  </si>
  <si>
    <t>Jul 17, 2024 - 4:04 am</t>
  </si>
  <si>
    <t>Jul 17, 2024 - 4:46 am</t>
  </si>
  <si>
    <t>Jul 17, 2024 - 5:05 am</t>
  </si>
  <si>
    <t>Jul 17, 2024 - 5:04 am</t>
  </si>
  <si>
    <t>Jul 17, 2024 - 5:44 am</t>
  </si>
  <si>
    <t>Jul 17, 2024 - 6:05 am</t>
  </si>
  <si>
    <t>Jul 17, 2024 - 6:04 am</t>
  </si>
  <si>
    <t>Jul 17, 2024 - 6:47 am</t>
  </si>
  <si>
    <t>Jul 17, 2024 - 7:05 am</t>
  </si>
  <si>
    <t>Jul 17, 2024 - 7:49 am</t>
  </si>
  <si>
    <t>Jul 17, 2024 - 8:05 am</t>
  </si>
  <si>
    <t>Jul 17, 2024 - 8:58 am</t>
  </si>
  <si>
    <t>Jul 17, 2024 - 9:05 am</t>
  </si>
  <si>
    <t>Jul 17, 2024 - 9:04 am</t>
  </si>
  <si>
    <t>Jul 17, 2024 - 9:49 am</t>
  </si>
  <si>
    <t>Jul 17, 2024 - 10:05 am</t>
  </si>
  <si>
    <t>Jul 17, 2024 - 10:04 am</t>
  </si>
  <si>
    <t>Jul 17, 2024 - 10:52 am</t>
  </si>
  <si>
    <t>Jul 17, 2024 - 11:05 am</t>
  </si>
  <si>
    <t>Jul 17, 2024 - 11:42 am</t>
  </si>
  <si>
    <t>Jul 17, 2024 - 12:05 pm</t>
  </si>
  <si>
    <t>Jul 17, 2024 - 12:04 pm</t>
  </si>
  <si>
    <t>Jul 17, 2024 - 12:46 pm</t>
  </si>
  <si>
    <t>Jul 17, 2024 - 1:05 pm</t>
  </si>
  <si>
    <t>Jul 17, 2024 - 1:04 pm</t>
  </si>
  <si>
    <t>Jul 17, 2024 - 1:42 pm</t>
  </si>
  <si>
    <t>Jul 17, 2024 - 2:05 pm</t>
  </si>
  <si>
    <t>Jul 17, 2024 - 2:04 pm</t>
  </si>
  <si>
    <t>Jul 17, 2024 - 2:45 pm</t>
  </si>
  <si>
    <t>Jul 17, 2024 - 3:05 pm</t>
  </si>
  <si>
    <t>Jul 17, 2024 - 4:05 pm</t>
  </si>
  <si>
    <t>Jul 17, 2024 - 4:04 pm</t>
  </si>
  <si>
    <t>Jul 17, 2024 - 4:45 pm</t>
  </si>
  <si>
    <t>Jul 17, 2024 - 5:05 pm</t>
  </si>
  <si>
    <t>Jul 17, 2024 - 5:04 pm</t>
  </si>
  <si>
    <t>Jul 17, 2024 - 5:45 pm</t>
  </si>
  <si>
    <t>Jul 17, 2024 - 6:05 pm</t>
  </si>
  <si>
    <t>Jul 17, 2024 - 6:04 pm</t>
  </si>
  <si>
    <t>Jul 17, 2024 - 6:55 pm</t>
  </si>
  <si>
    <t>Jul 17, 2024 - 7:05 pm</t>
  </si>
  <si>
    <t>Jul 17, 2024 - 7:50 pm</t>
  </si>
  <si>
    <t>Jul 17, 2024 - 8:05 pm</t>
  </si>
  <si>
    <t>Jul 17, 2024 - 8:04 pm</t>
  </si>
  <si>
    <t>Jul 17, 2024 - 8:43 pm</t>
  </si>
  <si>
    <t>Jul 17, 2024 - 9:05 pm</t>
  </si>
  <si>
    <t>Jul 17, 2024 - 9:04 pm</t>
  </si>
  <si>
    <t>Jul 17, 2024 - 10:05 pm</t>
  </si>
  <si>
    <t>Jul 17, 2024 - 10:04 pm</t>
  </si>
  <si>
    <t>Jul 17, 2024 - 10:50 pm</t>
  </si>
  <si>
    <t>Jul 17, 2024 - 11:05 pm</t>
  </si>
  <si>
    <t>Jul 17, 2024 - 11:04 pm</t>
  </si>
  <si>
    <t>Jul 17, 2024 - 11:57 pm</t>
  </si>
  <si>
    <t>Jul 18, 2024 - 12:05 am</t>
  </si>
  <si>
    <t>Jul 18, 2024 - 12:04 am</t>
  </si>
  <si>
    <t>Jul 18, 2024 - 1:05 am</t>
  </si>
  <si>
    <t>Jul 18, 2024 - 1:04 am</t>
  </si>
  <si>
    <t>Jul 18, 2024 - 1:45 am</t>
  </si>
  <si>
    <t>Jul 18, 2024 - 2:05 am</t>
  </si>
  <si>
    <t>Jul 18, 2024 - 2:04 am</t>
  </si>
  <si>
    <t>Jul 18, 2024 - 2:47 am</t>
  </si>
  <si>
    <t>Jul 18, 2024 - 3:05 am</t>
  </si>
  <si>
    <t>Jul 18, 2024 - 4:02 am</t>
  </si>
  <si>
    <t>Jul 18, 2024 - 4:05 am</t>
  </si>
  <si>
    <t>Jul 18, 2024 - 4:04 am</t>
  </si>
  <si>
    <t>Jul 18, 2024 - 4:46 am</t>
  </si>
  <si>
    <t>Jul 18, 2024 - 5:05 am</t>
  </si>
  <si>
    <t>Jul 18, 2024 - 5:04 am</t>
  </si>
  <si>
    <t>Jul 18, 2024 - 5:45 am</t>
  </si>
  <si>
    <t>Jul 18, 2024 - 6:05 am</t>
  </si>
  <si>
    <t>Jul 18, 2024 - 6:04 am</t>
  </si>
  <si>
    <t>Jul 18, 2024 - 7:04 am</t>
  </si>
  <si>
    <t>Jul 18, 2024 - 7:05 am</t>
  </si>
  <si>
    <t>Jul 18, 2024 - 8:05 am</t>
  </si>
  <si>
    <t>Jul 18, 2024 - 9:05 am</t>
  </si>
  <si>
    <t>Jul 18, 2024 - 9:04 am</t>
  </si>
  <si>
    <t>Jul 18, 2024 - 9:45 am</t>
  </si>
  <si>
    <t>Jul 18, 2024 - 10:05 am</t>
  </si>
  <si>
    <t>Jul 18, 2024 - 10:04 am</t>
  </si>
  <si>
    <t>Jul 18, 2024 - 10:56 am</t>
  </si>
  <si>
    <t>Jul 18, 2024 - 11:05 am</t>
  </si>
  <si>
    <t>Jul 18, 2024 - 11:56 am</t>
  </si>
  <si>
    <t>Jul 18, 2024 - 12:05 pm</t>
  </si>
  <si>
    <t>Jul 18, 2024 - 12:04 pm</t>
  </si>
  <si>
    <t>Jul 18, 2024 - 12:43 pm</t>
  </si>
  <si>
    <t>Jul 18, 2024 - 1:05 pm</t>
  </si>
  <si>
    <t>Jul 18, 2024 - 1:04 pm</t>
  </si>
  <si>
    <t>Jul 18, 2024 - 1:46 pm</t>
  </si>
  <si>
    <t>Jul 18, 2024 - 2:05 pm</t>
  </si>
  <si>
    <t>Jul 18, 2024 - 2:04 pm</t>
  </si>
  <si>
    <t>Jul 18, 2024 - 2:43 pm</t>
  </si>
  <si>
    <t>Jul 18, 2024 - 3:05 pm</t>
  </si>
  <si>
    <t>Jul 18, 2024 - 3:04 pm</t>
  </si>
  <si>
    <t>Jul 18, 2024 - 4:05 pm</t>
  </si>
  <si>
    <t>Jul 18, 2024 - 4:04 pm</t>
  </si>
  <si>
    <t>Jul 18, 2024 - 4:47 pm</t>
  </si>
  <si>
    <t>Jul 18, 2024 - 5:05 pm</t>
  </si>
  <si>
    <t>Jul 18, 2024 - 5:04 pm</t>
  </si>
  <si>
    <t>Jul 18, 2024 - 5:49 pm</t>
  </si>
  <si>
    <t>Jul 18, 2024 - 6:05 pm</t>
  </si>
  <si>
    <t>Jul 18, 2024 - 6:04 pm</t>
  </si>
  <si>
    <t>Jul 18, 2024 - 6:45 pm</t>
  </si>
  <si>
    <t>Jul 18, 2024 - 7:05 pm</t>
  </si>
  <si>
    <t>Jul 18, 2024 - 7:04 pm</t>
  </si>
  <si>
    <t>Jul 18, 2024 - 8:05 pm</t>
  </si>
  <si>
    <t>Jul 18, 2024 - 8:04 pm</t>
  </si>
  <si>
    <t>Jul 18, 2024 - 8:56 pm</t>
  </si>
  <si>
    <t>Jul 18, 2024 - 9:05 pm</t>
  </si>
  <si>
    <t>Jul 18, 2024 - 9:04 pm</t>
  </si>
  <si>
    <t>Jul 18, 2024 - 10:05 pm</t>
  </si>
  <si>
    <t>Jul 18, 2024 - 10:04 pm</t>
  </si>
  <si>
    <t>Jul 18, 2024 - 10:51 pm</t>
  </si>
  <si>
    <t>Jul 18, 2024 - 11:05 pm</t>
  </si>
  <si>
    <t>Jul 18, 2024 - 11:04 pm</t>
  </si>
  <si>
    <t>Jul 19, 2024 - 12:05 am</t>
  </si>
  <si>
    <t>Jul 19, 2024 - 12:04 am</t>
  </si>
  <si>
    <t>Jul 19, 2024 - 1:05 am</t>
  </si>
  <si>
    <t>Jul 19, 2024 - 1:04 am</t>
  </si>
  <si>
    <t>Jul 19, 2024 - 1:43 am</t>
  </si>
  <si>
    <t>Jul 19, 2024 - 2:05 am</t>
  </si>
  <si>
    <t>Jul 19, 2024 - 2:04 am</t>
  </si>
  <si>
    <t>Jul 19, 2024 - 2:43 am</t>
  </si>
  <si>
    <t>Jul 19, 2024 - 3:05 am</t>
  </si>
  <si>
    <t>Jul 19, 2024 - 3:04 am</t>
  </si>
  <si>
    <t>Jul 19, 2024 - 3:46 am</t>
  </si>
  <si>
    <t>Jul 19, 2024 - 4:05 am</t>
  </si>
  <si>
    <t>Jul 19, 2024 - 4:04 am</t>
  </si>
  <si>
    <t>Jul 19, 2024 - 4:45 am</t>
  </si>
  <si>
    <t>Jul 19, 2024 - 5:05 am</t>
  </si>
  <si>
    <t>Jul 19, 2024 - 5:04 am</t>
  </si>
  <si>
    <t>Jul 19, 2024 - 5:43 am</t>
  </si>
  <si>
    <t>Jul 19, 2024 - 6:05 am</t>
  </si>
  <si>
    <t>Jul 19, 2024 - 6:04 am</t>
  </si>
  <si>
    <t>Jul 19, 2024 - 6:45 am</t>
  </si>
  <si>
    <t>Jul 19, 2024 - 7:05 am</t>
  </si>
  <si>
    <t>Jul 19, 2024 - 7:48 am</t>
  </si>
  <si>
    <t>Jul 19, 2024 - 8:05 am</t>
  </si>
  <si>
    <t>Jul 19, 2024 - 8:04 am</t>
  </si>
  <si>
    <t>Jul 19, 2024 - 9:05 am</t>
  </si>
  <si>
    <t>Jul 19, 2024 - 9:04 am</t>
  </si>
  <si>
    <t>Jul 19, 2024 - 10:02 am</t>
  </si>
  <si>
    <t>Jul 19, 2024 - 10:05 am</t>
  </si>
  <si>
    <t>Jul 19, 2024 - 10:04 am</t>
  </si>
  <si>
    <t>Jul 19, 2024 - 10:56 am</t>
  </si>
  <si>
    <t>Jul 19, 2024 - 11:05 am</t>
  </si>
  <si>
    <t>Jul 19, 2024 - 11:04 am</t>
  </si>
  <si>
    <t>Jul 19, 2024 - 11:54 am</t>
  </si>
  <si>
    <t>Jul 19, 2024 - 12:05 pm</t>
  </si>
  <si>
    <t>Jul 19, 2024 - 12:04 pm</t>
  </si>
  <si>
    <t>Jul 19, 2024 - 1:00 pm</t>
  </si>
  <si>
    <t>Jul 19, 2024 - 1:05 pm</t>
  </si>
  <si>
    <t>Jul 19, 2024 - 1:04 pm</t>
  </si>
  <si>
    <t>Jul 19, 2024 - 1:46 pm</t>
  </si>
  <si>
    <t>Jul 19, 2024 - 2:05 pm</t>
  </si>
  <si>
    <t>Jul 19, 2024 - 2:04 pm</t>
  </si>
  <si>
    <t>Jul 19, 2024 - 2:45 pm</t>
  </si>
  <si>
    <t>Jul 19, 2024 - 3:05 pm</t>
  </si>
  <si>
    <t>Jul 19, 2024 - 3:04 pm</t>
  </si>
  <si>
    <t>Jul 19, 2024 - 4:05 pm</t>
  </si>
  <si>
    <t>Jul 19, 2024 - 4:04 pm</t>
  </si>
  <si>
    <t>Jul 19, 2024 - 4:52 pm</t>
  </si>
  <si>
    <t>Jul 19, 2024 - 5:05 pm</t>
  </si>
  <si>
    <t>Jul 19, 2024 - 5:04 pm</t>
  </si>
  <si>
    <t>Jul 19, 2024 - 5:46 pm</t>
  </si>
  <si>
    <t>Jul 19, 2024 - 6:05 pm</t>
  </si>
  <si>
    <t>Jul 19, 2024 - 6:04 pm</t>
  </si>
  <si>
    <t>Jul 19, 2024 - 6:51 pm</t>
  </si>
  <si>
    <t>Jul 19, 2024 - 7:05 pm</t>
  </si>
  <si>
    <t>Jul 19, 2024 - 7:04 pm</t>
  </si>
  <si>
    <t>Jul 19, 2024 - 8:05 pm</t>
  </si>
  <si>
    <t>Jul 19, 2024 - 8:04 pm</t>
  </si>
  <si>
    <t>Jul 19, 2024 - 8:40 pm</t>
  </si>
  <si>
    <t>Jul 19, 2024 - 9:05 pm</t>
  </si>
  <si>
    <t>Jul 19, 2024 - 9:04 pm</t>
  </si>
  <si>
    <t>Jul 19, 2024 - 10:05 pm</t>
  </si>
  <si>
    <t>Jul 19, 2024 - 10:04 pm</t>
  </si>
  <si>
    <t>Jul 19, 2024 - 11:05 pm</t>
  </si>
  <si>
    <t>Jul 19, 2024 - 11:04 pm</t>
  </si>
  <si>
    <t>Jul 20, 2024 - 12:05 am</t>
  </si>
  <si>
    <t>Jul 20, 2024 - 12:04 am</t>
  </si>
  <si>
    <t>Jul 20, 2024 - 1:05 am</t>
  </si>
  <si>
    <t>Jul 20, 2024 - 1:04 am</t>
  </si>
  <si>
    <t>Jul 20, 2024 - 1:51 am</t>
  </si>
  <si>
    <t>Jul 20, 2024 - 2:05 am</t>
  </si>
  <si>
    <t>Jul 20, 2024 - 2:04 am</t>
  </si>
  <si>
    <t>Jul 20, 2024 - 2:45 am</t>
  </si>
  <si>
    <t>Jul 20, 2024 - 3:05 am</t>
  </si>
  <si>
    <t>Jul 20, 2024 - 3:04 am</t>
  </si>
  <si>
    <t>Jul 20, 2024 - 4:01 am</t>
  </si>
  <si>
    <t>Jul 20, 2024 - 4:05 am</t>
  </si>
  <si>
    <t>Jul 20, 2024 - 4:04 am</t>
  </si>
  <si>
    <t>Jul 20, 2024 - 4:42 am</t>
  </si>
  <si>
    <t>Jul 20, 2024 - 5:05 am</t>
  </si>
  <si>
    <t>Jul 20, 2024 - 5:04 am</t>
  </si>
  <si>
    <t>Jul 20, 2024 - 5:46 am</t>
  </si>
  <si>
    <t>Jul 20, 2024 - 6:05 am</t>
  </si>
  <si>
    <t>Jul 20, 2024 - 6:04 am</t>
  </si>
  <si>
    <t>Jul 20, 2024 - 7:05 am</t>
  </si>
  <si>
    <t>Jul 20, 2024 - 7:04 am</t>
  </si>
  <si>
    <t>Jul 20, 2024 - 7:46 am</t>
  </si>
  <si>
    <t>Jul 20, 2024 - 8:05 am</t>
  </si>
  <si>
    <t>Jul 20, 2024 - 8:04 am</t>
  </si>
  <si>
    <t>Jul 20, 2024 - 8:46 am</t>
  </si>
  <si>
    <t>Jul 20, 2024 - 9:05 am</t>
  </si>
  <si>
    <t>Jul 20, 2024 - 9:43 am</t>
  </si>
  <si>
    <t>Jul 20, 2024 - 10:05 am</t>
  </si>
  <si>
    <t>Jul 20, 2024 - 10:04 am</t>
  </si>
  <si>
    <t>Jul 20, 2024 - 10:44 am</t>
  </si>
  <si>
    <t>Jul 20, 2024 - 11:05 am</t>
  </si>
  <si>
    <t>Jul 20, 2024 - 11:04 am</t>
  </si>
  <si>
    <t>Jul 20, 2024 - 12:05 pm</t>
  </si>
  <si>
    <t>Jul 20, 2024 - 12:04 pm</t>
  </si>
  <si>
    <t>Jul 20, 2024 - 1:05 pm</t>
  </si>
  <si>
    <t>Jul 20, 2024 - 1:04 pm</t>
  </si>
  <si>
    <t>Jul 20, 2024 - 1:57 pm</t>
  </si>
  <si>
    <t>Jul 20, 2024 - 2:05 pm</t>
  </si>
  <si>
    <t>Jul 20, 2024 - 2:04 pm</t>
  </si>
  <si>
    <t>Jul 20, 2024 - 2:43 pm</t>
  </si>
  <si>
    <t>Jul 20, 2024 - 3:05 pm</t>
  </si>
  <si>
    <t>Jul 20, 2024 - 3:04 pm</t>
  </si>
  <si>
    <t>Jul 20, 2024 - 4:05 pm</t>
  </si>
  <si>
    <t>Jul 20, 2024 - 4:04 pm</t>
  </si>
  <si>
    <t>Jul 20, 2024 - 4:42 pm</t>
  </si>
  <si>
    <t>Jul 20, 2024 - 5:05 pm</t>
  </si>
  <si>
    <t>Jul 20, 2024 - 5:04 pm</t>
  </si>
  <si>
    <t>Jul 20, 2024 - 5:44 pm</t>
  </si>
  <si>
    <t>Jul 20, 2024 - 6:05 pm</t>
  </si>
  <si>
    <t>Jul 20, 2024 - 6:04 pm</t>
  </si>
  <si>
    <t>Jul 20, 2024 - 6:48 pm</t>
  </si>
  <si>
    <t>Jul 20, 2024 - 7:05 pm</t>
  </si>
  <si>
    <t>Jul 20, 2024 - 7:04 pm</t>
  </si>
  <si>
    <t>Jul 20, 2024 - 8:02 pm</t>
  </si>
  <si>
    <t>Jul 20, 2024 - 8:05 pm</t>
  </si>
  <si>
    <t>Jul 20, 2024 - 8:04 pm</t>
  </si>
  <si>
    <t>Jul 20, 2024 - 8:46 pm</t>
  </si>
  <si>
    <t>Jul 20, 2024 - 9:05 pm</t>
  </si>
  <si>
    <t>Jul 20, 2024 - 9:04 pm</t>
  </si>
  <si>
    <t>Jul 20, 2024 - 10:05 pm</t>
  </si>
  <si>
    <t>Jul 20, 2024 - 10:04 pm</t>
  </si>
  <si>
    <t>Jul 20, 2024 - 10:51 pm</t>
  </si>
  <si>
    <t>Jul 20, 2024 - 11:05 pm</t>
  </si>
  <si>
    <t>Jul 21, 2024 - 12:03 am</t>
  </si>
  <si>
    <t>Jul 21, 2024 - 12:05 am</t>
  </si>
  <si>
    <t>Jul 21, 2024 - 12:04 am</t>
  </si>
  <si>
    <t>Jul 21, 2024 - 1:05 am</t>
  </si>
  <si>
    <t>Jul 21, 2024 - 1:04 am</t>
  </si>
  <si>
    <t>Jul 21, 2024 - 1:51 am</t>
  </si>
  <si>
    <t>Jul 21, 2024 - 2:05 am</t>
  </si>
  <si>
    <t>Jul 21, 2024 - 2:04 am</t>
  </si>
  <si>
    <t>Jul 21, 2024 - 2:46 am</t>
  </si>
  <si>
    <t>Jul 21, 2024 - 3:05 am</t>
  </si>
  <si>
    <t>Jul 21, 2024 - 4:05 am</t>
  </si>
  <si>
    <t>Jul 21, 2024 - 4:04 am</t>
  </si>
  <si>
    <t>Jul 21, 2024 - 4:44 am</t>
  </si>
  <si>
    <t>Jul 21, 2024 - 5:05 am</t>
  </si>
  <si>
    <t>Jul 21, 2024 - 5:04 am</t>
  </si>
  <si>
    <t>Jul 21, 2024 - 5:45 am</t>
  </si>
  <si>
    <t>Jul 21, 2024 - 6:05 am</t>
  </si>
  <si>
    <t>Jul 21, 2024 - 6:04 am</t>
  </si>
  <si>
    <t>Jul 21, 2024 - 6:47 am</t>
  </si>
  <si>
    <t>Jul 21, 2024 - 7:05 am</t>
  </si>
  <si>
    <t>Jul 21, 2024 - 7:04 am</t>
  </si>
  <si>
    <t>Jul 21, 2024 - 7:52 am</t>
  </si>
  <si>
    <t>Jul 21, 2024 - 8:05 am</t>
  </si>
  <si>
    <t>Jul 21, 2024 - 8:04 am</t>
  </si>
  <si>
    <t>Jul 21, 2024 - 8:56 am</t>
  </si>
  <si>
    <t>Jul 21, 2024 - 9:05 am</t>
  </si>
  <si>
    <t>Jul 21, 2024 - 9:04 am</t>
  </si>
  <si>
    <t>Jul 21, 2024 - 9:54 am</t>
  </si>
  <si>
    <t>Jul 21, 2024 - 10:05 am</t>
  </si>
  <si>
    <t>Jul 21, 2024 - 10:04 am</t>
  </si>
  <si>
    <t>Jul 21, 2024 - 10:47 am</t>
  </si>
  <si>
    <t>Jul 21, 2024 - 11:05 am</t>
  </si>
  <si>
    <t>Jul 21, 2024 - 11:52 am</t>
  </si>
  <si>
    <t>Jul 21, 2024 - 12:05 pm</t>
  </si>
  <si>
    <t>Jul 21, 2024 - 12:04 pm</t>
  </si>
  <si>
    <t>Jul 21, 2024 - 12:45 pm</t>
  </si>
  <si>
    <t>Jul 21, 2024 - 1:05 pm</t>
  </si>
  <si>
    <t>Jul 21, 2024 - 1:04 pm</t>
  </si>
  <si>
    <t>Jul 21, 2024 - 1:55 pm</t>
  </si>
  <si>
    <t>Jul 21, 2024 - 2:05 pm</t>
  </si>
  <si>
    <t>Jul 21, 2024 - 2:04 pm</t>
  </si>
  <si>
    <t>Jul 21, 2024 - 2:43 pm</t>
  </si>
  <si>
    <t>Jul 21, 2024 - 3:05 pm</t>
  </si>
  <si>
    <t>Jul 21, 2024 - 3:04 pm</t>
  </si>
  <si>
    <t>Jul 21, 2024 - 4:03 pm</t>
  </si>
  <si>
    <t>Jul 21, 2024 - 4:05 pm</t>
  </si>
  <si>
    <t>Jul 21, 2024 - 4:04 pm</t>
  </si>
  <si>
    <t>Jul 21, 2024 - 4:45 pm</t>
  </si>
  <si>
    <t>Jul 21, 2024 - 5:05 pm</t>
  </si>
  <si>
    <t>Jul 21, 2024 - 5:04 pm</t>
  </si>
  <si>
    <t>Jul 21, 2024 - 5:50 pm</t>
  </si>
  <si>
    <t>Jul 21, 2024 - 6:05 pm</t>
  </si>
  <si>
    <t>Jul 21, 2024 - 6:04 pm</t>
  </si>
  <si>
    <t>Jul 21, 2024 - 6:51 pm</t>
  </si>
  <si>
    <t>Jul 21, 2024 - 7:05 pm</t>
  </si>
  <si>
    <t>Jul 21, 2024 - 7:04 pm</t>
  </si>
  <si>
    <t>Jul 21, 2024 - 7:44 pm</t>
  </si>
  <si>
    <t>Jul 21, 2024 - 8:05 pm</t>
  </si>
  <si>
    <t>Jul 21, 2024 - 8:04 pm</t>
  </si>
  <si>
    <t>Jul 21, 2024 - 8:44 pm</t>
  </si>
  <si>
    <t>Jul 21, 2024 - 9:05 pm</t>
  </si>
  <si>
    <t>Jul 21, 2024 - 9:04 pm</t>
  </si>
  <si>
    <t>Jul 21, 2024 - 10:05 pm</t>
  </si>
  <si>
    <t>Jul 21, 2024 - 10:04 pm</t>
  </si>
  <si>
    <t>Jul 21, 2024 - 11:05 pm</t>
  </si>
  <si>
    <t>Jul 21, 2024 - 11:04 pm</t>
  </si>
  <si>
    <t>Jul 22, 2024 - 12:05 am</t>
  </si>
  <si>
    <t>Jul 22, 2024 - 12:04 am</t>
  </si>
  <si>
    <t>Jul 22, 2024 - 12:47 am</t>
  </si>
  <si>
    <t>Jul 22, 2024 - 1:05 am</t>
  </si>
  <si>
    <t>Jul 22, 2024 - 1:04 am</t>
  </si>
  <si>
    <t>Jul 22, 2024 - 1:48 am</t>
  </si>
  <si>
    <t>Jul 22, 2024 - 2:05 am</t>
  </si>
  <si>
    <t>Jul 22, 2024 - 2:04 am</t>
  </si>
  <si>
    <t>Jul 22, 2024 - 3:05 am</t>
  </si>
  <si>
    <t>Jul 22, 2024 - 3:56 am</t>
  </si>
  <si>
    <t>Jul 22, 2024 - 4:05 am</t>
  </si>
  <si>
    <t>Jul 22, 2024 - 4:04 am</t>
  </si>
  <si>
    <t>Jul 22, 2024 - 4:43 am</t>
  </si>
  <si>
    <t>Jul 22, 2024 - 5:05 am</t>
  </si>
  <si>
    <t>Jul 22, 2024 - 5:04 am</t>
  </si>
  <si>
    <t>Jul 22, 2024 - 5:50 am</t>
  </si>
  <si>
    <t>Jul 22, 2024 - 6:05 am</t>
  </si>
  <si>
    <t>Jul 22, 2024 - 6:04 am</t>
  </si>
  <si>
    <t>Jul 22, 2024 - 6:49 am</t>
  </si>
  <si>
    <t>Jul 22, 2024 - 7:05 am</t>
  </si>
  <si>
    <t>Jul 22, 2024 - 7:48 am</t>
  </si>
  <si>
    <t>Jul 22, 2024 - 8:05 am</t>
  </si>
  <si>
    <t>Jul 22, 2024 - 8:04 am</t>
  </si>
  <si>
    <t>Jul 22, 2024 - 9:05 am</t>
  </si>
  <si>
    <t>Jul 22, 2024 - 9:04 am</t>
  </si>
  <si>
    <t>Jul 22, 2024 - 10:00 am</t>
  </si>
  <si>
    <t>Jul 22, 2024 - 10:05 am</t>
  </si>
  <si>
    <t>Jul 22, 2024 - 10:04 am</t>
  </si>
  <si>
    <t>Jul 22, 2024 - 11:05 am</t>
  </si>
  <si>
    <t>Jul 22, 2024 - 11:52 am</t>
  </si>
  <si>
    <t>Jul 22, 2024 - 12:05 pm</t>
  </si>
  <si>
    <t>Jul 22, 2024 - 12:04 pm</t>
  </si>
  <si>
    <t>Jul 22, 2024 - 12:45 pm</t>
  </si>
  <si>
    <t>Jul 22, 2024 - 1:05 pm</t>
  </si>
  <si>
    <t>Jul 22, 2024 - 1:04 pm</t>
  </si>
  <si>
    <t>Jul 22, 2024 - 1:43 pm</t>
  </si>
  <si>
    <t>Jul 22, 2024 - 2:05 pm</t>
  </si>
  <si>
    <t>Jul 22, 2024 - 2:04 pm</t>
  </si>
  <si>
    <t>Jul 22, 2024 - 2:41 pm</t>
  </si>
  <si>
    <t>Jul 22, 2024 - 3:05 pm</t>
  </si>
  <si>
    <t>Jul 22, 2024 - 3:55 pm</t>
  </si>
  <si>
    <t>Jul 22, 2024 - 4:05 pm</t>
  </si>
  <si>
    <t>Jul 22, 2024 - 4:04 pm</t>
  </si>
  <si>
    <t>Jul 22, 2024 - 4:56 pm</t>
  </si>
  <si>
    <t>Jul 22, 2024 - 5:05 pm</t>
  </si>
  <si>
    <t>Jul 22, 2024 - 5:04 pm</t>
  </si>
  <si>
    <t>Jul 22, 2024 - 5:45 pm</t>
  </si>
  <si>
    <t>Jul 22, 2024 - 6:05 pm</t>
  </si>
  <si>
    <t>Jul 22, 2024 - 6:04 pm</t>
  </si>
  <si>
    <t>Jul 22, 2024 - 6:53 pm</t>
  </si>
  <si>
    <t>Jul 22, 2024 - 7:05 pm</t>
  </si>
  <si>
    <t>Jul 22, 2024 - 7:04 pm</t>
  </si>
  <si>
    <t>Jul 22, 2024 - 7:57 pm</t>
  </si>
  <si>
    <t>Jul 22, 2024 - 8:05 pm</t>
  </si>
  <si>
    <t>Jul 22, 2024 - 8:04 pm</t>
  </si>
  <si>
    <t>Jul 22, 2024 - 8:45 pm</t>
  </si>
  <si>
    <t>Jul 22, 2024 - 9:05 pm</t>
  </si>
  <si>
    <t>Jul 22, 2024 - 9:04 pm</t>
  </si>
  <si>
    <t>Jul 22, 2024 - 9:49 pm</t>
  </si>
  <si>
    <t>Jul 22, 2024 - 10:05 pm</t>
  </si>
  <si>
    <t>Jul 22, 2024 - 10:55 pm</t>
  </si>
  <si>
    <t>Jul 22, 2024 - 11:05 pm</t>
  </si>
  <si>
    <t>Jul 22, 2024 - 11:04 pm</t>
  </si>
  <si>
    <t>Jul 23, 2024 - 12:05 am</t>
  </si>
  <si>
    <t>Jul 23, 2024 - 12:04 am</t>
  </si>
  <si>
    <t>Jul 23, 2024 - 1:05 am</t>
  </si>
  <si>
    <t>Jul 23, 2024 - 1:04 am</t>
  </si>
  <si>
    <t>Jul 23, 2024 - 2:04 am</t>
  </si>
  <si>
    <t>Jul 23, 2024 - 2:05 am</t>
  </si>
  <si>
    <t>Jul 23, 2024 - 2:46 am</t>
  </si>
  <si>
    <t>Jul 23, 2024 - 3:05 am</t>
  </si>
  <si>
    <t>Jul 23, 2024 - 3:04 am</t>
  </si>
  <si>
    <t>Jul 23, 2024 - 4:05 am</t>
  </si>
  <si>
    <t>Jul 23, 2024 - 4:04 am</t>
  </si>
  <si>
    <t>Jul 23, 2024 - 4:48 am</t>
  </si>
  <si>
    <t>Jul 23, 2024 - 5:05 am</t>
  </si>
  <si>
    <t>Jul 23, 2024 - 5:04 am</t>
  </si>
  <si>
    <t>Jul 23, 2024 - 5:45 am</t>
  </si>
  <si>
    <t>Jul 23, 2024 - 6:05 am</t>
  </si>
  <si>
    <t>Jul 23, 2024 - 6:04 am</t>
  </si>
  <si>
    <t>Jul 23, 2024 - 6:48 am</t>
  </si>
  <si>
    <t>Jul 23, 2024 - 7:05 am</t>
  </si>
  <si>
    <t>Jul 23, 2024 - 8:05 am</t>
  </si>
  <si>
    <t>Jul 23, 2024 - 9:05 am</t>
  </si>
  <si>
    <t>Jul 23, 2024 - 9:04 am</t>
  </si>
  <si>
    <t>Jul 23, 2024 - 10:05 am</t>
  </si>
  <si>
    <t>Jul 23, 2024 - 10:04 am</t>
  </si>
  <si>
    <t>Jul 23, 2024 - 11:05 am</t>
  </si>
  <si>
    <t>Jul 23, 2024 - 11:04 am</t>
  </si>
  <si>
    <t>Jul 23, 2024 - 11:50 am</t>
  </si>
  <si>
    <t>Jul 23, 2024 - 12:05 pm</t>
  </si>
  <si>
    <t>Jul 23, 2024 - 12:04 pm</t>
  </si>
  <si>
    <t>Jul 23, 2024 - 12:46 pm</t>
  </si>
  <si>
    <t>Jul 23, 2024 - 1:05 pm</t>
  </si>
  <si>
    <t>Jul 23, 2024 - 1:04 pm</t>
  </si>
  <si>
    <t>Jul 23, 2024 - 1:44 pm</t>
  </si>
  <si>
    <t>Jul 23, 2024 - 2:05 pm</t>
  </si>
  <si>
    <t>Jul 23, 2024 - 2:04 pm</t>
  </si>
  <si>
    <t>Jul 23, 2024 - 2:47 pm</t>
  </si>
  <si>
    <t>Jul 23, 2024 - 3:05 pm</t>
  </si>
  <si>
    <t>Jul 23, 2024 - 3:04 pm</t>
  </si>
  <si>
    <t>Jul 23, 2024 - 4:05 pm</t>
  </si>
  <si>
    <t>Jul 23, 2024 - 4:04 pm</t>
  </si>
  <si>
    <t>Jul 23, 2024 - 4:46 pm</t>
  </si>
  <si>
    <t>Jul 23, 2024 - 5:05 pm</t>
  </si>
  <si>
    <t>Jul 23, 2024 - 5:04 pm</t>
  </si>
  <si>
    <t>Jul 23, 2024 - 5:47 pm</t>
  </si>
  <si>
    <t>Jul 23, 2024 - 6:05 pm</t>
  </si>
  <si>
    <t>Jul 23, 2024 - 6:04 pm</t>
  </si>
  <si>
    <t>Jul 23, 2024 - 6:48 pm</t>
  </si>
  <si>
    <t>Jul 23, 2024 - 7:05 pm</t>
  </si>
  <si>
    <t>Jul 23, 2024 - 7:56 pm</t>
  </si>
  <si>
    <t>Jul 23, 2024 - 8:05 pm</t>
  </si>
  <si>
    <t>Jul 23, 2024 - 8:04 pm</t>
  </si>
  <si>
    <t>Jul 23, 2024 - 8:48 pm</t>
  </si>
  <si>
    <t>Jul 23, 2024 - 9:05 pm</t>
  </si>
  <si>
    <t>Jul 23, 2024 - 9:04 pm</t>
  </si>
  <si>
    <t>Jul 23, 2024 - 10:05 pm</t>
  </si>
  <si>
    <t>Jul 23, 2024 - 10:04 pm</t>
  </si>
  <si>
    <t>Jul 23, 2024 - 11:05 pm</t>
  </si>
  <si>
    <t>Jul 23, 2024 - 11:04 pm</t>
  </si>
  <si>
    <t>Jul 24, 2024 - 12:05 am</t>
  </si>
  <si>
    <t>Jul 24, 2024 - 12:04 am</t>
  </si>
  <si>
    <t>Jul 24, 2024 - 1:05 am</t>
  </si>
  <si>
    <t>Jul 24, 2024 - 1:04 am</t>
  </si>
  <si>
    <t>Jul 24, 2024 - 1:48 am</t>
  </si>
  <si>
    <t>Jul 24, 2024 - 2:05 am</t>
  </si>
  <si>
    <t>Jul 24, 2024 - 2:04 am</t>
  </si>
  <si>
    <t>Jul 24, 2024 - 3:00 am</t>
  </si>
  <si>
    <t>Jul 24, 2024 - 3:05 am</t>
  </si>
  <si>
    <t>Jul 24, 2024 - 3:04 am</t>
  </si>
  <si>
    <t>Jul 24, 2024 - 4:05 am</t>
  </si>
  <si>
    <t>Jul 24, 2024 - 4:04 am</t>
  </si>
  <si>
    <t>Jul 24, 2024 - 4:44 am</t>
  </si>
  <si>
    <t>Jul 24, 2024 - 5:05 am</t>
  </si>
  <si>
    <t>Jul 24, 2024 - 5:04 am</t>
  </si>
  <si>
    <t>Jul 24, 2024 - 5:44 am</t>
  </si>
  <si>
    <t>Jul 24, 2024 - 6:05 am</t>
  </si>
  <si>
    <t>Jul 24, 2024 - 6:04 am</t>
  </si>
  <si>
    <t>Jul 24, 2024 - 6:51 am</t>
  </si>
  <si>
    <t>Jul 24, 2024 - 7:05 am</t>
  </si>
  <si>
    <t>Jul 24, 2024 - 7:04 am</t>
  </si>
  <si>
    <t>Jul 24, 2024 - 8:05 am</t>
  </si>
  <si>
    <t>Jul 24, 2024 - 8:04 am</t>
  </si>
  <si>
    <t>Jul 24, 2024 - 9:05 am</t>
  </si>
  <si>
    <t>Jul 24, 2024 - 9:04 am</t>
  </si>
  <si>
    <t>Jul 24, 2024 - 10:05 am</t>
  </si>
  <si>
    <t>Jul 24, 2024 - 10:04 am</t>
  </si>
  <si>
    <t>Jul 24, 2024 - 10:51 am</t>
  </si>
  <si>
    <t>Jul 24, 2024 - 11:05 am</t>
  </si>
  <si>
    <t>Jul 24, 2024 - 11:04 am</t>
  </si>
  <si>
    <t>Jul 24, 2024 - 11:58 am</t>
  </si>
  <si>
    <t>Jul 24, 2024 - 12:05 pm</t>
  </si>
  <si>
    <t>Jul 24, 2024 - 12:04 pm</t>
  </si>
  <si>
    <t>Jul 24, 2024 - 1:05 pm</t>
  </si>
  <si>
    <t>Jul 24, 2024 - 1:04 pm</t>
  </si>
  <si>
    <t>Jul 24, 2024 - 2:05 pm</t>
  </si>
  <si>
    <t>Jul 24, 2024 - 2:04 pm</t>
  </si>
  <si>
    <t>Jul 24, 2024 - 2:45 pm</t>
  </si>
  <si>
    <t>Jul 24, 2024 - 3:05 pm</t>
  </si>
  <si>
    <t>Jul 24, 2024 - 3:04 pm</t>
  </si>
  <si>
    <t>Jul 24, 2024 - 4:05 pm</t>
  </si>
  <si>
    <t>Jul 24, 2024 - 4:04 pm</t>
  </si>
  <si>
    <t>Jul 24, 2024 - 4:45 pm</t>
  </si>
  <si>
    <t>Jul 24, 2024 - 5:05 pm</t>
  </si>
  <si>
    <t>Jul 24, 2024 - 5:04 pm</t>
  </si>
  <si>
    <t>Jul 24, 2024 - 5:52 pm</t>
  </si>
  <si>
    <t>Jul 24, 2024 - 6:05 pm</t>
  </si>
  <si>
    <t>Jul 24, 2024 - 6:50 pm</t>
  </si>
  <si>
    <t>Jul 24, 2024 - 7:05 pm</t>
  </si>
  <si>
    <t>Jul 24, 2024 - 7:04 pm</t>
  </si>
  <si>
    <t>Jul 24, 2024 - 7:43 pm</t>
  </si>
  <si>
    <t>Jul 24, 2024 - 8:05 pm</t>
  </si>
  <si>
    <t>Jul 24, 2024 - 8:04 pm</t>
  </si>
  <si>
    <t>Jul 24, 2024 - 8:48 pm</t>
  </si>
  <si>
    <t>Jul 24, 2024 - 9:05 pm</t>
  </si>
  <si>
    <t>Jul 24, 2024 - 9:04 pm</t>
  </si>
  <si>
    <t>Jul 24, 2024 - 10:05 pm</t>
  </si>
  <si>
    <t>Jul 24, 2024 - 10:04 pm</t>
  </si>
  <si>
    <t>Jul 24, 2024 - 11:05 pm</t>
  </si>
  <si>
    <t>Jul 25, 2024 - 12:05 am</t>
  </si>
  <si>
    <t>Jul 25, 2024 - 12:04 am</t>
  </si>
  <si>
    <t>Jul 25, 2024 - 1:04 am</t>
  </si>
  <si>
    <t>Jul 25, 2024 - 1:05 am</t>
  </si>
  <si>
    <t>Jul 25, 2024 - 2:05 am</t>
  </si>
  <si>
    <t>Jul 25, 2024 - 2:04 am</t>
  </si>
  <si>
    <t>Jul 25, 2024 - 2:50 am</t>
  </si>
  <si>
    <t>Jul 25, 2024 - 3:05 am</t>
  </si>
  <si>
    <t>Jul 25, 2024 - 3:04 am</t>
  </si>
  <si>
    <t>Jul 25, 2024 - 3:44 am</t>
  </si>
  <si>
    <t>Jul 25, 2024 - 4:05 am</t>
  </si>
  <si>
    <t>Jul 25, 2024 - 4:04 am</t>
  </si>
  <si>
    <t>Jul 25, 2024 - 4:47 am</t>
  </si>
  <si>
    <t>Jul 25, 2024 - 5:05 am</t>
  </si>
  <si>
    <t>Jul 25, 2024 - 5:04 am</t>
  </si>
  <si>
    <t>Jul 25, 2024 - 5:48 am</t>
  </si>
  <si>
    <t>Jul 25, 2024 - 6:05 am</t>
  </si>
  <si>
    <t>Jul 25, 2024 - 6:04 am</t>
  </si>
  <si>
    <t>Jul 25, 2024 - 6:49 am</t>
  </si>
  <si>
    <t>Jul 25, 2024 - 7:05 am</t>
  </si>
  <si>
    <t>Jul 25, 2024 - 8:05 am</t>
  </si>
  <si>
    <t>Jul 25, 2024 - 9:02 am</t>
  </si>
  <si>
    <t>Jul 25, 2024 - 9:05 am</t>
  </si>
  <si>
    <t>Jul 25, 2024 - 9:04 am</t>
  </si>
  <si>
    <t>Jul 25, 2024 - 9:47 am</t>
  </si>
  <si>
    <t>Jul 25, 2024 - 10:05 am</t>
  </si>
  <si>
    <t>Jul 25, 2024 - 10:04 am</t>
  </si>
  <si>
    <t>Jul 25, 2024 - 11:05 am</t>
  </si>
  <si>
    <t>Jul 25, 2024 - 11:04 am</t>
  </si>
  <si>
    <t>Jul 25, 2024 - 12:05 pm</t>
  </si>
  <si>
    <t>Jul 25, 2024 - 12:04 pm</t>
  </si>
  <si>
    <t>Jul 25, 2024 - 1:05 pm</t>
  </si>
  <si>
    <t>Jul 25, 2024 - 1:04 pm</t>
  </si>
  <si>
    <t>Jul 25, 2024 - 1:45 pm</t>
  </si>
  <si>
    <t>Jul 25, 2024 - 2:05 pm</t>
  </si>
  <si>
    <t>Jul 25, 2024 - 2:04 pm</t>
  </si>
  <si>
    <t>Jul 25, 2024 - 2:46 pm</t>
  </si>
  <si>
    <t>Jul 25, 2024 - 3:05 pm</t>
  </si>
  <si>
    <t>Jul 25, 2024 - 3:04 pm</t>
  </si>
  <si>
    <t>Jul 25, 2024 - 4:05 pm</t>
  </si>
  <si>
    <t>Jul 25, 2024 - 4:51 pm</t>
  </si>
  <si>
    <t>Jul 25, 2024 - 5:05 pm</t>
  </si>
  <si>
    <t>Jul 25, 2024 - 5:04 pm</t>
  </si>
  <si>
    <t>Jul 25, 2024 - 5:51 pm</t>
  </si>
  <si>
    <t>Jul 25, 2024 - 6:05 pm</t>
  </si>
  <si>
    <t>Jul 25, 2024 - 6:04 pm</t>
  </si>
  <si>
    <t>Jul 25, 2024 - 6:50 pm</t>
  </si>
  <si>
    <t>Jul 25, 2024 - 7:05 pm</t>
  </si>
  <si>
    <t>Jul 25, 2024 - 7:04 pm</t>
  </si>
  <si>
    <t>Jul 25, 2024 - 8:05 pm</t>
  </si>
  <si>
    <t>Jul 25, 2024 - 8:04 pm</t>
  </si>
  <si>
    <t>Jul 25, 2024 - 8:46 pm</t>
  </si>
  <si>
    <t>Jul 25, 2024 - 9:05 pm</t>
  </si>
  <si>
    <t>Jul 25, 2024 - 10:05 pm</t>
  </si>
  <si>
    <t>Jul 25, 2024 - 10:04 pm</t>
  </si>
  <si>
    <t>Jul 25, 2024 - 11:05 pm</t>
  </si>
  <si>
    <t>Jul 25, 2024 - 11:04 pm</t>
  </si>
  <si>
    <t>Jul 26, 2024 - 12:05 am</t>
  </si>
  <si>
    <t>Jul 26, 2024 - 12:04 am</t>
  </si>
  <si>
    <t>Jul 26, 2024 - 1:05 am</t>
  </si>
  <si>
    <t>Jul 26, 2024 - 1:04 am</t>
  </si>
  <si>
    <t>Jul 26, 2024 - 1:51 am</t>
  </si>
  <si>
    <t>Jul 26, 2024 - 2:05 am</t>
  </si>
  <si>
    <t>Jul 26, 2024 - 2:04 am</t>
  </si>
  <si>
    <t>Jul 26, 2024 - 2:45 am</t>
  </si>
  <si>
    <t>Jul 26, 2024 - 3:05 am</t>
  </si>
  <si>
    <t>Jul 26, 2024 - 3:04 am</t>
  </si>
  <si>
    <t>Jul 26, 2024 - 4:05 am</t>
  </si>
  <si>
    <t>Jul 26, 2024 - 4:04 am</t>
  </si>
  <si>
    <t>Jul 26, 2024 - 4:48 am</t>
  </si>
  <si>
    <t>Jul 26, 2024 - 5:05 am</t>
  </si>
  <si>
    <t>Jul 26, 2024 - 5:04 am</t>
  </si>
  <si>
    <t>Jul 26, 2024 - 5:48 am</t>
  </si>
  <si>
    <t>Jul 26, 2024 - 6:05 am</t>
  </si>
  <si>
    <t>Jul 26, 2024 - 6:04 am</t>
  </si>
  <si>
    <t>Jul 26, 2024 - 6:53 am</t>
  </si>
  <si>
    <t>Jul 26, 2024 - 7:05 am</t>
  </si>
  <si>
    <t>Jul 26, 2024 - 7:04 am</t>
  </si>
  <si>
    <t>Jul 26, 2024 - 7:51 am</t>
  </si>
  <si>
    <t>Jul 26, 2024 - 8:05 am</t>
  </si>
  <si>
    <t>Jul 26, 2024 - 8:48 am</t>
  </si>
  <si>
    <t>Jul 26, 2024 - 9:05 am</t>
  </si>
  <si>
    <t>Jul 26, 2024 - 9:04 am</t>
  </si>
  <si>
    <t>Jul 26, 2024 - 9:45 am</t>
  </si>
  <si>
    <t>Jul 26, 2024 - 10:05 am</t>
  </si>
  <si>
    <t>Jul 26, 2024 - 10:04 am</t>
  </si>
  <si>
    <t>Jul 26, 2024 - 11:05 am</t>
  </si>
  <si>
    <t>Jul 26, 2024 - 11:04 am</t>
  </si>
  <si>
    <t>Jul 26, 2024 - 12:05 pm</t>
  </si>
  <si>
    <t>Jul 26, 2024 - 12:04 pm</t>
  </si>
  <si>
    <t>Jul 26, 2024 - 12:44 pm</t>
  </si>
  <si>
    <t>Jul 26, 2024 - 1:05 pm</t>
  </si>
  <si>
    <t>Jul 26, 2024 - 1:04 pm</t>
  </si>
  <si>
    <t>Jul 26, 2024 - 1:44 pm</t>
  </si>
  <si>
    <t>Jul 26, 2024 - 2:05 pm</t>
  </si>
  <si>
    <t>Jul 26, 2024 - 2:04 pm</t>
  </si>
  <si>
    <t>Jul 26, 2024 - 2:52 pm</t>
  </si>
  <si>
    <t>Jul 26, 2024 - 3:05 pm</t>
  </si>
  <si>
    <t>Jul 26, 2024 - 3:04 pm</t>
  </si>
  <si>
    <t>Jul 26, 2024 - 4:05 pm</t>
  </si>
  <si>
    <t>Jul 26, 2024 - 4:04 pm</t>
  </si>
  <si>
    <t>Jul 26, 2024 - 4:45 pm</t>
  </si>
  <si>
    <t>Jul 26, 2024 - 5:05 pm</t>
  </si>
  <si>
    <t>Jul 26, 2024 - 5:04 pm</t>
  </si>
  <si>
    <t>Jul 26, 2024 - 5:45 pm</t>
  </si>
  <si>
    <t>Jul 26, 2024 - 6:05 pm</t>
  </si>
  <si>
    <t>Jul 26, 2024 - 6:04 pm</t>
  </si>
  <si>
    <t>Jul 26, 2024 - 7:01 pm</t>
  </si>
  <si>
    <t>Jul 26, 2024 - 7:05 pm</t>
  </si>
  <si>
    <t>Jul 26, 2024 - 8:05 pm</t>
  </si>
  <si>
    <t>Jul 26, 2024 - 8:04 pm</t>
  </si>
  <si>
    <t>Jul 26, 2024 - 9:03 pm</t>
  </si>
  <si>
    <t>Jul 26, 2024 - 9:05 pm</t>
  </si>
  <si>
    <t>Jul 26, 2024 - 9:04 pm</t>
  </si>
  <si>
    <t>Jul 26, 2024 - 10:05 pm</t>
  </si>
  <si>
    <t>Jul 26, 2024 - 10:04 pm</t>
  </si>
  <si>
    <t>Jul 26, 2024 - 11:05 pm</t>
  </si>
  <si>
    <t>Jul 26, 2024 - 11:04 pm</t>
  </si>
  <si>
    <t>Jul 27, 2024 - 12:05 am</t>
  </si>
  <si>
    <t>Jul 27, 2024 - 12:04 am</t>
  </si>
  <si>
    <t>Jul 27, 2024 - 1:05 am</t>
  </si>
  <si>
    <t>Jul 27, 2024 - 1:04 am</t>
  </si>
  <si>
    <t>Jul 27, 2024 - 1:47 am</t>
  </si>
  <si>
    <t>Jul 27, 2024 - 2:05 am</t>
  </si>
  <si>
    <t>Jul 27, 2024 - 2:04 am</t>
  </si>
  <si>
    <t>Jul 27, 2024 - 2:51 am</t>
  </si>
  <si>
    <t>Jul 27, 2024 - 3:05 am</t>
  </si>
  <si>
    <t>Jul 27, 2024 - 3:04 am</t>
  </si>
  <si>
    <t>Jul 27, 2024 - 4:05 am</t>
  </si>
  <si>
    <t>Jul 27, 2024 - 4:04 am</t>
  </si>
  <si>
    <t>Jul 27, 2024 - 4:48 am</t>
  </si>
  <si>
    <t>Jul 27, 2024 - 5:05 am</t>
  </si>
  <si>
    <t>Jul 27, 2024 - 5:04 am</t>
  </si>
  <si>
    <t>Jul 27, 2024 - 5:42 am</t>
  </si>
  <si>
    <t>Jul 27, 2024 - 6:05 am</t>
  </si>
  <si>
    <t>Jul 27, 2024 - 6:04 am</t>
  </si>
  <si>
    <t>Jul 27, 2024 - 6:51 am</t>
  </si>
  <si>
    <t>Jul 27, 2024 - 7:05 am</t>
  </si>
  <si>
    <t>Jul 27, 2024 - 7:04 am</t>
  </si>
  <si>
    <t>Jul 27, 2024 - 7:50 am</t>
  </si>
  <si>
    <t>Jul 27, 2024 - 8:05 am</t>
  </si>
  <si>
    <t>Jul 27, 2024 - 8:04 am</t>
  </si>
  <si>
    <t>Jul 27, 2024 - 9:05 am</t>
  </si>
  <si>
    <t>Jul 27, 2024 - 9:04 am</t>
  </si>
  <si>
    <t>Jul 27, 2024 - 9:58 am</t>
  </si>
  <si>
    <t>Jul 27, 2024 - 10:05 am</t>
  </si>
  <si>
    <t>Jul 27, 2024 - 10:04 am</t>
  </si>
  <si>
    <t>Jul 27, 2024 - 11:05 am</t>
  </si>
  <si>
    <t>Jul 27, 2024 - 11:04 am</t>
  </si>
  <si>
    <t>Jul 27, 2024 - 12:02 pm</t>
  </si>
  <si>
    <t>Jul 27, 2024 - 12:05 pm</t>
  </si>
  <si>
    <t>Jul 27, 2024 - 12:04 pm</t>
  </si>
  <si>
    <t>Jul 27, 2024 - 12:47 pm</t>
  </si>
  <si>
    <t>Jul 27, 2024 - 1:05 pm</t>
  </si>
  <si>
    <t>Jul 27, 2024 - 1:04 pm</t>
  </si>
  <si>
    <t>Jul 27, 2024 - 1:43 pm</t>
  </si>
  <si>
    <t>Jul 27, 2024 - 2:05 pm</t>
  </si>
  <si>
    <t>Jul 27, 2024 - 2:04 pm</t>
  </si>
  <si>
    <t>Jul 27, 2024 - 2:57 pm</t>
  </si>
  <si>
    <t>Jul 27, 2024 - 3:05 pm</t>
  </si>
  <si>
    <t>Jul 27, 2024 - 3:04 pm</t>
  </si>
  <si>
    <t>Jul 27, 2024 - 3:46 pm</t>
  </si>
  <si>
    <t>Jul 27, 2024 - 4:05 pm</t>
  </si>
  <si>
    <t>Jul 27, 2024 - 4:04 pm</t>
  </si>
  <si>
    <t>Jul 27, 2024 - 4:44 pm</t>
  </si>
  <si>
    <t>Jul 27, 2024 - 5:05 pm</t>
  </si>
  <si>
    <t>Jul 27, 2024 - 5:04 pm</t>
  </si>
  <si>
    <t>Jul 27, 2024 - 5:48 pm</t>
  </si>
  <si>
    <t>Jul 27, 2024 - 6:05 pm</t>
  </si>
  <si>
    <t>Jul 27, 2024 - 6:04 pm</t>
  </si>
  <si>
    <t>Jul 27, 2024 - 6:50 pm</t>
  </si>
  <si>
    <t>Jul 27, 2024 - 7:05 pm</t>
  </si>
  <si>
    <t>Jul 27, 2024 - 8:01 pm</t>
  </si>
  <si>
    <t>Jul 27, 2024 - 8:05 pm</t>
  </si>
  <si>
    <t>Jul 27, 2024 - 8:04 pm</t>
  </si>
  <si>
    <t>Jul 27, 2024 - 8:51 pm</t>
  </si>
  <si>
    <t>Jul 27, 2024 - 9:05 pm</t>
  </si>
  <si>
    <t>Jul 27, 2024 - 9:04 pm</t>
  </si>
  <si>
    <t>Jul 27, 2024 - 10:03 pm</t>
  </si>
  <si>
    <t>Jul 27, 2024 - 10:05 pm</t>
  </si>
  <si>
    <t>Jul 27, 2024 - 10:04 pm</t>
  </si>
  <si>
    <t>Jul 27, 2024 - 11:05 pm</t>
  </si>
  <si>
    <t>Jul 27, 2024 - 11:04 pm</t>
  </si>
  <si>
    <t>Jul 28, 2024 - 12:05 am</t>
  </si>
  <si>
    <t>Jul 28, 2024 - 12:04 am</t>
  </si>
  <si>
    <t>Jul 28, 2024 - 1:05 am</t>
  </si>
  <si>
    <t>Jul 28, 2024 - 1:04 am</t>
  </si>
  <si>
    <t>Jul 28, 2024 - 1:51 am</t>
  </si>
  <si>
    <t>Jul 28, 2024 - 2:05 am</t>
  </si>
  <si>
    <t>Jul 28, 2024 - 2:04 am</t>
  </si>
  <si>
    <t>Jul 28, 2024 - 2:45 am</t>
  </si>
  <si>
    <t>Jul 28, 2024 - 3:05 am</t>
  </si>
  <si>
    <t>Jul 28, 2024 - 3:04 am</t>
  </si>
  <si>
    <t>Jul 28, 2024 - 3:49 am</t>
  </si>
  <si>
    <t>Jul 28, 2024 - 4:05 am</t>
  </si>
  <si>
    <t>Jul 28, 2024 - 4:04 am</t>
  </si>
  <si>
    <t>Jul 28, 2024 - 4:47 am</t>
  </si>
  <si>
    <t>Jul 28, 2024 - 5:05 am</t>
  </si>
  <si>
    <t>Jul 28, 2024 - 5:04 am</t>
  </si>
  <si>
    <t>Jul 28, 2024 - 5:44 am</t>
  </si>
  <si>
    <t>Jul 28, 2024 - 6:05 am</t>
  </si>
  <si>
    <t>Jul 28, 2024 - 6:04 am</t>
  </si>
  <si>
    <t>Jul 28, 2024 - 6:53 am</t>
  </si>
  <si>
    <t>Jul 28, 2024 - 7:05 am</t>
  </si>
  <si>
    <t>Jul 28, 2024 - 7:04 am</t>
  </si>
  <si>
    <t>Jul 28, 2024 - 8:00 am</t>
  </si>
  <si>
    <t>Jul 28, 2024 - 8:05 am</t>
  </si>
  <si>
    <t>Jul 28, 2024 - 8:04 am</t>
  </si>
  <si>
    <t>Jul 28, 2024 - 8:50 am</t>
  </si>
  <si>
    <t>Jul 28, 2024 - 9:05 am</t>
  </si>
  <si>
    <t>Jul 28, 2024 - 9:04 am</t>
  </si>
  <si>
    <t>Jul 28, 2024 - 9:49 am</t>
  </si>
  <si>
    <t>Jul 28, 2024 - 10:05 am</t>
  </si>
  <si>
    <t>Jul 28, 2024 - 10:04 am</t>
  </si>
  <si>
    <t>Jul 28, 2024 - 11:00 am</t>
  </si>
  <si>
    <t>Jul 28, 2024 - 11:05 am</t>
  </si>
  <si>
    <t>Jul 28, 2024 - 11:04 am</t>
  </si>
  <si>
    <t>Jul 28, 2024 - 11:53 am</t>
  </si>
  <si>
    <t>Jul 28, 2024 - 12:05 pm</t>
  </si>
  <si>
    <t>Jul 28, 2024 - 12:04 pm</t>
  </si>
  <si>
    <t>Jul 28, 2024 - 12:45 pm</t>
  </si>
  <si>
    <t>Jul 28, 2024 - 1:05 pm</t>
  </si>
  <si>
    <t>Jul 28, 2024 - 1:04 pm</t>
  </si>
  <si>
    <t>Jul 28, 2024 - 1:46 pm</t>
  </si>
  <si>
    <t>Jul 28, 2024 - 2:05 pm</t>
  </si>
  <si>
    <t>Jul 28, 2024 - 2:04 pm</t>
  </si>
  <si>
    <t>Jul 28, 2024 - 2:52 pm</t>
  </si>
  <si>
    <t>Jul 28, 2024 - 3:05 pm</t>
  </si>
  <si>
    <t>Jul 28, 2024 - 3:04 pm</t>
  </si>
  <si>
    <t>Jul 28, 2024 - 3:50 pm</t>
  </si>
  <si>
    <t>Jul 28, 2024 - 4:05 pm</t>
  </si>
  <si>
    <t>Jul 28, 2024 - 4:04 pm</t>
  </si>
  <si>
    <t>Jul 28, 2024 - 4:50 pm</t>
  </si>
  <si>
    <t>Jul 28, 2024 - 5:05 pm</t>
  </si>
  <si>
    <t>Jul 28, 2024 - 5:04 pm</t>
  </si>
  <si>
    <t>Jul 28, 2024 - 5:50 pm</t>
  </si>
  <si>
    <t>Jul 28, 2024 - 6:05 pm</t>
  </si>
  <si>
    <t>Jul 28, 2024 - 6:04 pm</t>
  </si>
  <si>
    <t>Jul 28, 2024 - 7:00 pm</t>
  </si>
  <si>
    <t>Jul 28, 2024 - 7:05 pm</t>
  </si>
  <si>
    <t>Jul 28, 2024 - 7:04 pm</t>
  </si>
  <si>
    <t>Jul 28, 2024 - 8:05 pm</t>
  </si>
  <si>
    <t>Jul 28, 2024 - 8:04 pm</t>
  </si>
  <si>
    <t>Jul 28, 2024 - 8:46 pm</t>
  </si>
  <si>
    <t>Jul 28, 2024 - 9:05 pm</t>
  </si>
  <si>
    <t>Jul 28, 2024 - 9:04 pm</t>
  </si>
  <si>
    <t>Jul 28, 2024 - 10:05 pm</t>
  </si>
  <si>
    <t>Jul 28, 2024 - 10:04 pm</t>
  </si>
  <si>
    <t>Jul 28, 2024 - 11:05 pm</t>
  </si>
  <si>
    <t>Jul 28, 2024 - 11:04 pm</t>
  </si>
  <si>
    <t>Jul 29, 2024 - 12:05 am</t>
  </si>
  <si>
    <t>Jul 29, 2024 - 12:04 am</t>
  </si>
  <si>
    <t>Jul 29, 2024 - 12:59 am</t>
  </si>
  <si>
    <t>Jul 29, 2024 - 1:05 am</t>
  </si>
  <si>
    <t>Jul 29, 2024 - 1:04 am</t>
  </si>
  <si>
    <t>Jul 29, 2024 - 1:49 am</t>
  </si>
  <si>
    <t>Jul 29, 2024 - 2:05 am</t>
  </si>
  <si>
    <t>Jul 29, 2024 - 2:04 am</t>
  </si>
  <si>
    <t>Jul 29, 2024 - 2:43 am</t>
  </si>
  <si>
    <t>Jul 29, 2024 - 3:05 am</t>
  </si>
  <si>
    <t>Jul 29, 2024 - 3:53 am</t>
  </si>
  <si>
    <t>Jul 29, 2024 - 4:05 am</t>
  </si>
  <si>
    <t>Jul 29, 2024 - 4:04 am</t>
  </si>
  <si>
    <t>Jul 29, 2024 - 4:42 am</t>
  </si>
  <si>
    <t>Jul 29, 2024 - 5:05 am</t>
  </si>
  <si>
    <t>Jul 29, 2024 - 5:04 am</t>
  </si>
  <si>
    <t>Jul 29, 2024 - 5:45 am</t>
  </si>
  <si>
    <t>Jul 29, 2024 - 6:05 am</t>
  </si>
  <si>
    <t>Jul 29, 2024 - 6:04 am</t>
  </si>
  <si>
    <t>Jul 29, 2024 - 7:02 am</t>
  </si>
  <si>
    <t>Jul 29, 2024 - 7:05 am</t>
  </si>
  <si>
    <t>Jul 29, 2024 - 7:49 am</t>
  </si>
  <si>
    <t>Jul 29, 2024 - 8:05 am</t>
  </si>
  <si>
    <t>Jul 29, 2024 - 8:04 am</t>
  </si>
  <si>
    <t>Jul 29, 2024 - 8:48 am</t>
  </si>
  <si>
    <t>Jul 29, 2024 - 9:05 am</t>
  </si>
  <si>
    <t>Jul 29, 2024 - 9:04 am</t>
  </si>
  <si>
    <t>Jul 29, 2024 - 9:47 am</t>
  </si>
  <si>
    <t>Jul 29, 2024 - 10:05 am</t>
  </si>
  <si>
    <t>Jul 29, 2024 - 11:02 am</t>
  </si>
  <si>
    <t>Jul 29, 2024 - 11:05 am</t>
  </si>
  <si>
    <t>Jul 29, 2024 - 11:04 am</t>
  </si>
  <si>
    <t>Jul 29, 2024 - 11:52 am</t>
  </si>
  <si>
    <t>Jul 29, 2024 - 12:05 pm</t>
  </si>
  <si>
    <t>Jul 29, 2024 - 12:50 pm</t>
  </si>
  <si>
    <t>Jul 29, 2024 - 1:05 pm</t>
  </si>
  <si>
    <t>Jul 29, 2024 - 1:04 pm</t>
  </si>
  <si>
    <t>Jul 29, 2024 - 1:50 pm</t>
  </si>
  <si>
    <t>Jul 29, 2024 - 2:05 pm</t>
  </si>
  <si>
    <t>Jul 29, 2024 - 2:04 pm</t>
  </si>
  <si>
    <t>Jul 29, 2024 - 2:47 pm</t>
  </si>
  <si>
    <t>Jul 29, 2024 - 3:05 pm</t>
  </si>
  <si>
    <t>Jul 29, 2024 - 3:04 pm</t>
  </si>
  <si>
    <t>Jul 29, 2024 - 3:50 pm</t>
  </si>
  <si>
    <t>Jul 29, 2024 - 4:05 pm</t>
  </si>
  <si>
    <t>Jul 29, 2024 - 4:04 pm</t>
  </si>
  <si>
    <t>Jul 29, 2024 - 5:05 pm</t>
  </si>
  <si>
    <t>Jul 29, 2024 - 5:04 pm</t>
  </si>
  <si>
    <t>Jul 29, 2024 - 6:05 pm</t>
  </si>
  <si>
    <t>Jul 29, 2024 - 6:04 pm</t>
  </si>
  <si>
    <t>Jul 29, 2024 - 6:48 pm</t>
  </si>
  <si>
    <t>Jul 29, 2024 - 7:05 pm</t>
  </si>
  <si>
    <t>Jul 29, 2024 - 7:54 pm</t>
  </si>
  <si>
    <t>Jul 29, 2024 - 8:05 pm</t>
  </si>
  <si>
    <t>Jul 29, 2024 - 8:04 pm</t>
  </si>
  <si>
    <t>Jul 29, 2024 - 8:47 pm</t>
  </si>
  <si>
    <t>Jul 29, 2024 - 9:05 pm</t>
  </si>
  <si>
    <t>Jul 29, 2024 - 9:04 pm</t>
  </si>
  <si>
    <t>Jul 29, 2024 - 10:05 pm</t>
  </si>
  <si>
    <t>Jul 29, 2024 - 10:04 pm</t>
  </si>
  <si>
    <t>Jul 29, 2024 - 11:05 pm</t>
  </si>
  <si>
    <t>Jul 30, 2024 - 12:05 am</t>
  </si>
  <si>
    <t>Jul 30, 2024 - 12:04 am</t>
  </si>
  <si>
    <t>Jul 30, 2024 - 1:05 am</t>
  </si>
  <si>
    <t>Jul 30, 2024 - 1:04 am</t>
  </si>
  <si>
    <t>Jul 30, 2024 - 2:05 am</t>
  </si>
  <si>
    <t>Jul 30, 2024 - 2:04 am</t>
  </si>
  <si>
    <t>Jul 30, 2024 - 3:05 am</t>
  </si>
  <si>
    <t>Jul 30, 2024 - 4:05 am</t>
  </si>
  <si>
    <t>Jul 30, 2024 - 4:04 am</t>
  </si>
  <si>
    <t>Jul 30, 2024 - 4:44 am</t>
  </si>
  <si>
    <t>Jul 30, 2024 - 5:05 am</t>
  </si>
  <si>
    <t>Jul 30, 2024 - 5:04 am</t>
  </si>
  <si>
    <t>Jul 30, 2024 - 5:46 am</t>
  </si>
  <si>
    <t>Jul 30, 2024 - 6:05 am</t>
  </si>
  <si>
    <t>Jul 30, 2024 - 6:04 am</t>
  </si>
  <si>
    <t>Jul 30, 2024 - 6:51 am</t>
  </si>
  <si>
    <t>Jul 30, 2024 - 7:05 am</t>
  </si>
  <si>
    <t>Jul 30, 2024 - 7:48 am</t>
  </si>
  <si>
    <t>Jul 30, 2024 - 8:05 am</t>
  </si>
  <si>
    <t>Jul 30, 2024 - 8:04 am</t>
  </si>
  <si>
    <t>Jul 30, 2024 - 8:45 am</t>
  </si>
  <si>
    <t>Jul 30, 2024 - 9:05 am</t>
  </si>
  <si>
    <t>Jul 30, 2024 - 9:04 am</t>
  </si>
  <si>
    <t>Jul 30, 2024 - 9:58 am</t>
  </si>
  <si>
    <t>Jul 30, 2024 - 10:05 am</t>
  </si>
  <si>
    <t>Jul 30, 2024 - 11:03 am</t>
  </si>
  <si>
    <t>Jul 30, 2024 - 11:05 am</t>
  </si>
  <si>
    <t>Jul 30, 2024 - 11:04 am</t>
  </si>
  <si>
    <t>Jul 30, 2024 - 11:53 am</t>
  </si>
  <si>
    <t>Jul 30, 2024 - 12:05 pm</t>
  </si>
  <si>
    <t>Jul 30, 2024 - 12:04 pm</t>
  </si>
  <si>
    <t>Jul 30, 2024 - 1:01 pm</t>
  </si>
  <si>
    <t>Jul 30, 2024 - 1:05 pm</t>
  </si>
  <si>
    <t>Jul 30, 2024 - 1:04 pm</t>
  </si>
  <si>
    <t>Jul 30, 2024 - 1:50 pm</t>
  </si>
  <si>
    <t>Jul 30, 2024 - 2:05 pm</t>
  </si>
  <si>
    <t>Jul 30, 2024 - 2:04 pm</t>
  </si>
  <si>
    <t>Jul 30, 2024 - 2:44 pm</t>
  </si>
  <si>
    <t>Jul 30, 2024 - 3:05 pm</t>
  </si>
  <si>
    <t>Jul 30, 2024 - 4:05 pm</t>
  </si>
  <si>
    <t>Jul 30, 2024 - 4:04 pm</t>
  </si>
  <si>
    <t>Jul 30, 2024 - 4:48 pm</t>
  </si>
  <si>
    <t>Jul 30, 2024 - 5:05 pm</t>
  </si>
  <si>
    <t>Jul 30, 2024 - 5:04 pm</t>
  </si>
  <si>
    <t>Jul 30, 2024 - 5:46 pm</t>
  </si>
  <si>
    <t>Jul 30, 2024 - 6:05 pm</t>
  </si>
  <si>
    <t>Jul 30, 2024 - 6:04 pm</t>
  </si>
  <si>
    <t>Jul 30, 2024 - 6:55 pm</t>
  </si>
  <si>
    <t>Jul 30, 2024 - 7:05 pm</t>
  </si>
  <si>
    <t>Jul 30, 2024 - 8:05 pm</t>
  </si>
  <si>
    <t>Jul 30, 2024 - 8:04 pm</t>
  </si>
  <si>
    <t>Jul 30, 2024 - 9:05 pm</t>
  </si>
  <si>
    <t>Jul 30, 2024 - 9:04 pm</t>
  </si>
  <si>
    <t>Jul 30, 2024 - 10:02 pm</t>
  </si>
  <si>
    <t>Jul 30, 2024 - 10:05 pm</t>
  </si>
  <si>
    <t>Jul 30, 2024 - 10:04 pm</t>
  </si>
  <si>
    <t>Jul 30, 2024 - 11:02 pm</t>
  </si>
  <si>
    <t>Jul 30, 2024 - 11:05 pm</t>
  </si>
  <si>
    <t>Jul 31, 2024 - 12:05 am</t>
  </si>
  <si>
    <t>Jul 31, 2024 - 12:04 am</t>
  </si>
  <si>
    <t>Jul 31, 2024 - 1:05 am</t>
  </si>
  <si>
    <t>Jul 31, 2024 - 1:04 am</t>
  </si>
  <si>
    <t>Jul 31, 2024 - 1:52 am</t>
  </si>
  <si>
    <t>Jul 31, 2024 - 2:05 am</t>
  </si>
  <si>
    <t>Jul 31, 2024 - 2:04 am</t>
  </si>
  <si>
    <t>Jul 31, 2024 - 2:44 am</t>
  </si>
  <si>
    <t>Jul 31, 2024 - 3:05 am</t>
  </si>
  <si>
    <t>Jul 31, 2024 - 3:04 am</t>
  </si>
  <si>
    <t>Jul 31, 2024 - 3:59 am</t>
  </si>
  <si>
    <t>Jul 31, 2024 - 4:05 am</t>
  </si>
  <si>
    <t>Jul 31, 2024 - 4:04 am</t>
  </si>
  <si>
    <t>Jul 31, 2024 - 4:51 am</t>
  </si>
  <si>
    <t>Jul 31, 2024 - 5:05 am</t>
  </si>
  <si>
    <t>Jul 31, 2024 - 5:04 am</t>
  </si>
  <si>
    <t>Jul 31, 2024 - 5:49 am</t>
  </si>
  <si>
    <t>Jul 31, 2024 - 6:05 am</t>
  </si>
  <si>
    <t>Jul 31, 2024 - 6:04 am</t>
  </si>
  <si>
    <t>Jul 31, 2024 - 6:54 am</t>
  </si>
  <si>
    <t>Jul 31, 2024 - 7:05 am</t>
  </si>
  <si>
    <t>Jul 31, 2024 - 7:04 am</t>
  </si>
  <si>
    <t>Jul 31, 2024 - 7:52 am</t>
  </si>
  <si>
    <t>Jul 31, 2024 - 8:05 am</t>
  </si>
  <si>
    <t>Jul 31, 2024 - 8:04 am</t>
  </si>
  <si>
    <t>Jul 31, 2024 - 9:05 am</t>
  </si>
  <si>
    <t>Jul 31, 2024 - 9:04 am</t>
  </si>
  <si>
    <t>Jul 31, 2024 - 9:48 am</t>
  </si>
  <si>
    <t>Jul 31, 2024 - 10:05 am</t>
  </si>
  <si>
    <t>Jul 31, 2024 - 10:04 am</t>
  </si>
  <si>
    <t>Jul 31, 2024 - 10:51 am</t>
  </si>
  <si>
    <t>Jul 31, 2024 - 11:05 am</t>
  </si>
  <si>
    <t>Jul 31, 2024 - 11:04 am</t>
  </si>
  <si>
    <t>Jul 31, 2024 - 12:02 pm</t>
  </si>
  <si>
    <t>Jul 31, 2024 - 12:05 pm</t>
  </si>
  <si>
    <t>Jul 31, 2024 - 12:04 pm</t>
  </si>
  <si>
    <t>Jul 31, 2024 - 1:05 pm</t>
  </si>
  <si>
    <t>Jul 31, 2024 - 1:04 pm</t>
  </si>
  <si>
    <t>Jul 31, 2024 - 2:05 pm</t>
  </si>
  <si>
    <t>Jul 31, 2024 - 2:04 pm</t>
  </si>
  <si>
    <t>Jul 31, 2024 - 3:05 pm</t>
  </si>
  <si>
    <t>Jul 31, 2024 - 3:04 pm</t>
  </si>
  <si>
    <t>Jul 31, 2024 - 4:05 pm</t>
  </si>
  <si>
    <t>Jul 31, 2024 - 4:04 pm</t>
  </si>
  <si>
    <t>Jul 31, 2024 - 4:51 pm</t>
  </si>
  <si>
    <t>Jul 31, 2024 - 5:05 pm</t>
  </si>
  <si>
    <t>Jul 31, 2024 - 5:04 pm</t>
  </si>
  <si>
    <t>Jul 31, 2024 - 5:46 pm</t>
  </si>
  <si>
    <t>Jul 31, 2024 - 6:05 pm</t>
  </si>
  <si>
    <t>Jul 31, 2024 - 6:04 pm</t>
  </si>
  <si>
    <t>Jul 31, 2024 - 6:55 pm</t>
  </si>
  <si>
    <t>Jul 31, 2024 - 7:05 pm</t>
  </si>
  <si>
    <t>Jul 31, 2024 - 8:05 pm</t>
  </si>
  <si>
    <t>Jul 31, 2024 - 8:04 pm</t>
  </si>
  <si>
    <t>Jul 31, 2024 - 8:50 pm</t>
  </si>
  <si>
    <t>Jul 31, 2024 - 9:05 pm</t>
  </si>
  <si>
    <t>Jul 31, 2024 - 9:04 pm</t>
  </si>
  <si>
    <t>Jul 31, 2024 - 10:05 pm</t>
  </si>
  <si>
    <t>Jul 31, 2024 - 10:04 pm</t>
  </si>
  <si>
    <t>Jul 31, 2024 - 11:05 pm</t>
  </si>
  <si>
    <t>Jul 31, 2024 - 11:04 pm</t>
  </si>
  <si>
    <t>Aug 1, 2024 - 12:05 am</t>
  </si>
  <si>
    <t>Aug 1, 2024 - 12:04 am</t>
  </si>
  <si>
    <t>Aug 1, 2024 - 12:51 am</t>
  </si>
  <si>
    <t>Aug 1, 2024 - 1:05 am</t>
  </si>
  <si>
    <t>Aug 1, 2024 - 1:04 am</t>
  </si>
  <si>
    <t>Aug 1, 2024 - 2:05 am</t>
  </si>
  <si>
    <t>Aug 1, 2024 - 2:04 am</t>
  </si>
  <si>
    <t>Aug 1, 2024 - 3:05 am</t>
  </si>
  <si>
    <t>Aug 1, 2024 - 4:05 am</t>
  </si>
  <si>
    <t>Aug 1, 2024 - 4:04 am</t>
  </si>
  <si>
    <t>Aug 1, 2024 - 5:05 am</t>
  </si>
  <si>
    <t>Aug 1, 2024 - 5:04 am</t>
  </si>
  <si>
    <t>Aug 1, 2024 - 5:46 am</t>
  </si>
  <si>
    <t>Aug 1, 2024 - 6:05 am</t>
  </si>
  <si>
    <t>Aug 1, 2024 - 6:04 am</t>
  </si>
  <si>
    <t>Aug 1, 2024 - 6:51 am</t>
  </si>
  <si>
    <t>Aug 1, 2024 - 7:05 am</t>
  </si>
  <si>
    <t>Aug 1, 2024 - 7:04 am</t>
  </si>
  <si>
    <t>Aug 1, 2024 - 8:05 am</t>
  </si>
  <si>
    <t>Aug 1, 2024 - 8:04 am</t>
  </si>
  <si>
    <t>Aug 1, 2024 - 8:49 am</t>
  </si>
  <si>
    <t>Aug 1, 2024 - 9:05 am</t>
  </si>
  <si>
    <t>Aug 1, 2024 - 9:04 am</t>
  </si>
  <si>
    <t>Aug 1, 2024 - 10:02 am</t>
  </si>
  <si>
    <t>Aug 1, 2024 - 10:05 am</t>
  </si>
  <si>
    <t>Aug 1, 2024 - 10:04 am</t>
  </si>
  <si>
    <t>Aug 1, 2024 - 11:05 am</t>
  </si>
  <si>
    <t>Aug 1, 2024 - 11:04 am</t>
  </si>
  <si>
    <t>Aug 1, 2024 - 12:01 pm</t>
  </si>
  <si>
    <t>Aug 1, 2024 - 12:05 pm</t>
  </si>
  <si>
    <t>Aug 1, 2024 - 12:04 pm</t>
  </si>
  <si>
    <t>Aug 1, 2024 - 12:51 pm</t>
  </si>
  <si>
    <t>Aug 1, 2024 - 1:05 pm</t>
  </si>
  <si>
    <t>Aug 1, 2024 - 1:04 pm</t>
  </si>
  <si>
    <t>Aug 1, 2024 - 1:47 pm</t>
  </si>
  <si>
    <t>Aug 1, 2024 - 2:05 pm</t>
  </si>
  <si>
    <t>Aug 1, 2024 - 2:04 pm</t>
  </si>
  <si>
    <t>Aug 1, 2024 - 2:46 pm</t>
  </si>
  <si>
    <t>Aug 1, 2024 - 3:05 pm</t>
  </si>
  <si>
    <t>Aug 1, 2024 - 3:04 pm</t>
  </si>
  <si>
    <t>Aug 1, 2024 - 3:58 pm</t>
  </si>
  <si>
    <t>Aug 1, 2024 - 4:05 pm</t>
  </si>
  <si>
    <t>Aug 1, 2024 - 4:04 pm</t>
  </si>
  <si>
    <t>Aug 1, 2024 - 4:53 pm</t>
  </si>
  <si>
    <t>Aug 1, 2024 - 5:05 pm</t>
  </si>
  <si>
    <t>Aug 1, 2024 - 5:04 pm</t>
  </si>
  <si>
    <t>Aug 1, 2024 - 5:52 pm</t>
  </si>
  <si>
    <t>Aug 1, 2024 - 6:05 pm</t>
  </si>
  <si>
    <t>Aug 1, 2024 - 6:04 pm</t>
  </si>
  <si>
    <t>Aug 1, 2024 - 6:45 pm</t>
  </si>
  <si>
    <t>Aug 1, 2024 - 7:05 pm</t>
  </si>
  <si>
    <t>Aug 1, 2024 - 7:04 pm</t>
  </si>
  <si>
    <t>Aug 1, 2024 - 8:01 pm</t>
  </si>
  <si>
    <t>Aug 1, 2024 - 8:05 pm</t>
  </si>
  <si>
    <t>Aug 1, 2024 - 8:04 pm</t>
  </si>
  <si>
    <t>Aug 1, 2024 - 8:47 pm</t>
  </si>
  <si>
    <t>Aug 1, 2024 - 9:05 pm</t>
  </si>
  <si>
    <t>Aug 1, 2024 - 9:04 pm</t>
  </si>
  <si>
    <t>Aug 1, 2024 - 10:05 pm</t>
  </si>
  <si>
    <t>Aug 1, 2024 - 10:04 pm</t>
  </si>
  <si>
    <t>Aug 1, 2024 - 11:05 pm</t>
  </si>
  <si>
    <t>Aug 1, 2024 - 11:04 pm</t>
  </si>
  <si>
    <t>Aug 2, 2024 - 12:05 am</t>
  </si>
  <si>
    <t>Aug 2, 2024 - 12:04 am</t>
  </si>
  <si>
    <t>Aug 2, 2024 - 1:05 am</t>
  </si>
  <si>
    <t>Aug 2, 2024 - 1:04 am</t>
  </si>
  <si>
    <t>Aug 2, 2024 - 2:05 am</t>
  </si>
  <si>
    <t>Aug 2, 2024 - 2:04 am</t>
  </si>
  <si>
    <t>Aug 2, 2024 - 3:05 am</t>
  </si>
  <si>
    <t>Aug 2, 2024 - 3:04 am</t>
  </si>
  <si>
    <t>Aug 2, 2024 - 4:05 am</t>
  </si>
  <si>
    <t>Aug 2, 2024 - 4:04 am</t>
  </si>
  <si>
    <t>Aug 2, 2024 - 4:48 am</t>
  </si>
  <si>
    <t>Aug 2, 2024 - 5:05 am</t>
  </si>
  <si>
    <t>Aug 2, 2024 - 5:04 am</t>
  </si>
  <si>
    <t>Aug 2, 2024 - 5:46 am</t>
  </si>
  <si>
    <t>Aug 2, 2024 - 6:05 am</t>
  </si>
  <si>
    <t>Aug 2, 2024 - 6:04 am</t>
  </si>
  <si>
    <t>Aug 2, 2024 - 6:51 am</t>
  </si>
  <si>
    <t>Aug 2, 2024 - 7:05 am</t>
  </si>
  <si>
    <t>Aug 2, 2024 - 8:00 am</t>
  </si>
  <si>
    <t>Aug 2, 2024 - 8:05 am</t>
  </si>
  <si>
    <t>Aug 2, 2024 - 8:04 am</t>
  </si>
  <si>
    <t>Aug 2, 2024 - 8:48 am</t>
  </si>
  <si>
    <t>Aug 2, 2024 - 9:05 am</t>
  </si>
  <si>
    <t>Aug 2, 2024 - 9:04 am</t>
  </si>
  <si>
    <t>Aug 2, 2024 - 9:45 am</t>
  </si>
  <si>
    <t>Aug 2, 2024 - 10:05 am</t>
  </si>
  <si>
    <t>Aug 2, 2024 - 10:53 am</t>
  </si>
  <si>
    <t>Aug 2, 2024 - 11:05 am</t>
  </si>
  <si>
    <t>Aug 2, 2024 - 11:04 am</t>
  </si>
  <si>
    <t>Aug 2, 2024 - 11:44 am</t>
  </si>
  <si>
    <t>Aug 2, 2024 - 12:05 pm</t>
  </si>
  <si>
    <t>Aug 2, 2024 - 12:04 pm</t>
  </si>
  <si>
    <t>Aug 2, 2024 - 12:47 pm</t>
  </si>
  <si>
    <t>Aug 2, 2024 - 1:05 pm</t>
  </si>
  <si>
    <t>Aug 2, 2024 - 1:04 pm</t>
  </si>
  <si>
    <t>Aug 2, 2024 - 1:47 pm</t>
  </si>
  <si>
    <t>Aug 2, 2024 - 2:05 pm</t>
  </si>
  <si>
    <t>Aug 2, 2024 - 2:04 pm</t>
  </si>
  <si>
    <t>Aug 2, 2024 - 2:45 pm</t>
  </si>
  <si>
    <t>Aug 2, 2024 - 3:05 pm</t>
  </si>
  <si>
    <t>Aug 2, 2024 - 4:05 pm</t>
  </si>
  <si>
    <t>Aug 2, 2024 - 4:04 pm</t>
  </si>
  <si>
    <t>Aug 2, 2024 - 4:45 pm</t>
  </si>
  <si>
    <t>Aug 2, 2024 - 5:05 pm</t>
  </si>
  <si>
    <t>Aug 2, 2024 - 5:04 pm</t>
  </si>
  <si>
    <t>Aug 2, 2024 - 5:43 pm</t>
  </si>
  <si>
    <t>Aug 2, 2024 - 6:05 pm</t>
  </si>
  <si>
    <t>Aug 2, 2024 - 6:04 pm</t>
  </si>
  <si>
    <t>Aug 2, 2024 - 6:51 pm</t>
  </si>
  <si>
    <t>Aug 2, 2024 - 7:05 pm</t>
  </si>
  <si>
    <t>Aug 2, 2024 - 7:04 pm</t>
  </si>
  <si>
    <t>Aug 2, 2024 - 8:05 pm</t>
  </si>
  <si>
    <t>Aug 2, 2024 - 8:04 pm</t>
  </si>
  <si>
    <t>Aug 2, 2024 - 8:45 pm</t>
  </si>
  <si>
    <t>Aug 2, 2024 - 9:05 pm</t>
  </si>
  <si>
    <t>Aug 2, 2024 - 9:04 pm</t>
  </si>
  <si>
    <t>Aug 2, 2024 - 10:05 pm</t>
  </si>
  <si>
    <t>Aug 2, 2024 - 10:04 pm</t>
  </si>
  <si>
    <t>Aug 2, 2024 - 11:05 pm</t>
  </si>
  <si>
    <t>Aug 2, 2024 - 11:04 pm</t>
  </si>
  <si>
    <t>Aug 3, 2024 - 12:05 am</t>
  </si>
  <si>
    <t>Aug 3, 2024 - 12:04 am</t>
  </si>
  <si>
    <t>Aug 3, 2024 - 12:45 am</t>
  </si>
  <si>
    <t>Aug 3, 2024 - 1:05 am</t>
  </si>
  <si>
    <t>Aug 3, 2024 - 1:04 am</t>
  </si>
  <si>
    <t>Aug 3, 2024 - 2:05 am</t>
  </si>
  <si>
    <t>Aug 3, 2024 - 2:04 am</t>
  </si>
  <si>
    <t>Aug 3, 2024 - 2:48 am</t>
  </si>
  <si>
    <t>Aug 3, 2024 - 3:05 am</t>
  </si>
  <si>
    <t>Aug 3, 2024 - 4:05 am</t>
  </si>
  <si>
    <t>Aug 3, 2024 - 4:04 am</t>
  </si>
  <si>
    <t>Aug 3, 2024 - 4:48 am</t>
  </si>
  <si>
    <t>Aug 3, 2024 - 5:05 am</t>
  </si>
  <si>
    <t>Aug 3, 2024 - 5:04 am</t>
  </si>
  <si>
    <t>Aug 3, 2024 - 6:05 am</t>
  </si>
  <si>
    <t>Aug 3, 2024 - 6:04 am</t>
  </si>
  <si>
    <t>Aug 3, 2024 - 6:50 am</t>
  </si>
  <si>
    <t>Aug 3, 2024 - 7:05 am</t>
  </si>
  <si>
    <t>Aug 3, 2024 - 8:03 am</t>
  </si>
  <si>
    <t>Aug 3, 2024 - 8:05 am</t>
  </si>
  <si>
    <t>Aug 3, 2024 - 8:04 am</t>
  </si>
  <si>
    <t>Aug 3, 2024 - 8:51 am</t>
  </si>
  <si>
    <t>Aug 3, 2024 - 9:05 am</t>
  </si>
  <si>
    <t>Aug 3, 2024 - 9:04 am</t>
  </si>
  <si>
    <t>Aug 3, 2024 - 9:47 am</t>
  </si>
  <si>
    <t>Aug 3, 2024 - 10:05 am</t>
  </si>
  <si>
    <t>Aug 3, 2024 - 10:04 am</t>
  </si>
  <si>
    <t>Aug 3, 2024 - 11:02 am</t>
  </si>
  <si>
    <t>Aug 3, 2024 - 11:05 am</t>
  </si>
  <si>
    <t>Aug 3, 2024 - 11:04 am</t>
  </si>
  <si>
    <t>Aug 3, 2024 - 12:05 pm</t>
  </si>
  <si>
    <t>Aug 3, 2024 - 12:04 pm</t>
  </si>
  <si>
    <t>Aug 3, 2024 - 1:05 pm</t>
  </si>
  <si>
    <t>Aug 3, 2024 - 1:04 pm</t>
  </si>
  <si>
    <t>Aug 3, 2024 - 2:05 pm</t>
  </si>
  <si>
    <t>Aug 3, 2024 - 2:04 pm</t>
  </si>
  <si>
    <t>Aug 3, 2024 - 3:05 pm</t>
  </si>
  <si>
    <t>Aug 3, 2024 - 3:49 pm</t>
  </si>
  <si>
    <t>Aug 3, 2024 - 4:05 pm</t>
  </si>
  <si>
    <t>Aug 3, 2024 - 4:04 pm</t>
  </si>
  <si>
    <t>Aug 3, 2024 - 4:52 pm</t>
  </si>
  <si>
    <t>Aug 3, 2024 - 5:05 pm</t>
  </si>
  <si>
    <t>Aug 3, 2024 - 5:04 pm</t>
  </si>
  <si>
    <t>Aug 3, 2024 - 5:50 pm</t>
  </si>
  <si>
    <t>Aug 3, 2024 - 6:05 pm</t>
  </si>
  <si>
    <t>Aug 3, 2024 - 6:04 pm</t>
  </si>
  <si>
    <t>Aug 3, 2024 - 6:45 pm</t>
  </si>
  <si>
    <t>Aug 3, 2024 - 7:05 pm</t>
  </si>
  <si>
    <t>Aug 3, 2024 - 8:05 pm</t>
  </si>
  <si>
    <t>Aug 3, 2024 - 8:04 pm</t>
  </si>
  <si>
    <t>Aug 3, 2024 - 8:46 pm</t>
  </si>
  <si>
    <t>Aug 3, 2024 - 9:05 pm</t>
  </si>
  <si>
    <t>Aug 3, 2024 - 9:04 pm</t>
  </si>
  <si>
    <t>Aug 3, 2024 - 10:05 pm</t>
  </si>
  <si>
    <t>Aug 3, 2024 - 10:04 pm</t>
  </si>
  <si>
    <t>Aug 3, 2024 - 11:05 pm</t>
  </si>
  <si>
    <t>Aug 3, 2024 - 11:04 pm</t>
  </si>
  <si>
    <t>Aug 4, 2024 - 12:05 am</t>
  </si>
  <si>
    <t>Aug 4, 2024 - 12:04 am</t>
  </si>
  <si>
    <t>Aug 4, 2024 - 1:05 am</t>
  </si>
  <si>
    <t>Aug 4, 2024 - 1:04 am</t>
  </si>
  <si>
    <t>Aug 4, 2024 - 2:05 am</t>
  </si>
  <si>
    <t>Aug 4, 2024 - 2:04 am</t>
  </si>
  <si>
    <t>Aug 4, 2024 - 3:05 am</t>
  </si>
  <si>
    <t>Aug 4, 2024 - 4:05 am</t>
  </si>
  <si>
    <t>Aug 4, 2024 - 4:04 am</t>
  </si>
  <si>
    <t>Aug 4, 2024 - 4:47 am</t>
  </si>
  <si>
    <t>Aug 4, 2024 - 5:05 am</t>
  </si>
  <si>
    <t>Aug 4, 2024 - 5:04 am</t>
  </si>
  <si>
    <t>Aug 4, 2024 - 5:43 am</t>
  </si>
  <si>
    <t>Aug 4, 2024 - 6:05 am</t>
  </si>
  <si>
    <t>Aug 4, 2024 - 6:04 am</t>
  </si>
  <si>
    <t>Aug 4, 2024 - 6:53 am</t>
  </si>
  <si>
    <t>Aug 4, 2024 - 7:05 am</t>
  </si>
  <si>
    <t>Aug 4, 2024 - 7:04 am</t>
  </si>
  <si>
    <t>Aug 4, 2024 - 8:05 am</t>
  </si>
  <si>
    <t>Aug 4, 2024 - 8:04 am</t>
  </si>
  <si>
    <t>Aug 4, 2024 - 9:05 am</t>
  </si>
  <si>
    <t>Aug 4, 2024 - 9:04 am</t>
  </si>
  <si>
    <t>Aug 4, 2024 - 9:46 am</t>
  </si>
  <si>
    <t>Aug 4, 2024 - 10:05 am</t>
  </si>
  <si>
    <t>Aug 4, 2024 - 10:04 am</t>
  </si>
  <si>
    <t>Aug 4, 2024 - 11:01 am</t>
  </si>
  <si>
    <t>Aug 4, 2024 - 11:05 am</t>
  </si>
  <si>
    <t>Aug 4, 2024 - 11:04 am</t>
  </si>
  <si>
    <t>Aug 4, 2024 - 12:05 pm</t>
  </si>
  <si>
    <t>Aug 4, 2024 - 12:04 pm</t>
  </si>
  <si>
    <t>Aug 4, 2024 - 1:05 pm</t>
  </si>
  <si>
    <t>Aug 4, 2024 - 1:04 pm</t>
  </si>
  <si>
    <t>Aug 4, 2024 - 1:46 pm</t>
  </si>
  <si>
    <t>Aug 4, 2024 - 2:05 pm</t>
  </si>
  <si>
    <t>Aug 4, 2024 - 2:04 pm</t>
  </si>
  <si>
    <t>Aug 4, 2024 - 3:05 pm</t>
  </si>
  <si>
    <t>Aug 4, 2024 - 4:05 pm</t>
  </si>
  <si>
    <t>Aug 4, 2024 - 4:04 pm</t>
  </si>
  <si>
    <t>Aug 4, 2024 - 4:47 pm</t>
  </si>
  <si>
    <t>Aug 4, 2024 - 5:05 pm</t>
  </si>
  <si>
    <t>Aug 4, 2024 - 5:04 pm</t>
  </si>
  <si>
    <t>Aug 4, 2024 - 5:50 pm</t>
  </si>
  <si>
    <t>Aug 4, 2024 - 6:05 pm</t>
  </si>
  <si>
    <t>Aug 4, 2024 - 6:04 pm</t>
  </si>
  <si>
    <t>Aug 4, 2024 - 6:53 pm</t>
  </si>
  <si>
    <t>Aug 4, 2024 - 7:05 pm</t>
  </si>
  <si>
    <t>Aug 4, 2024 - 8:03 pm</t>
  </si>
  <si>
    <t>Aug 4, 2024 - 8:05 pm</t>
  </si>
  <si>
    <t>Aug 4, 2024 - 8:04 pm</t>
  </si>
  <si>
    <t>Aug 4, 2024 - 8:50 pm</t>
  </si>
  <si>
    <t>Aug 4, 2024 - 9:05 pm</t>
  </si>
  <si>
    <t>Aug 4, 2024 - 9:04 pm</t>
  </si>
  <si>
    <t>Aug 4, 2024 - 9:48 pm</t>
  </si>
  <si>
    <t>Aug 4, 2024 - 10:05 pm</t>
  </si>
  <si>
    <t>Aug 4, 2024 - 10:04 pm</t>
  </si>
  <si>
    <t>Aug 4, 2024 - 11:05 pm</t>
  </si>
  <si>
    <t>Aug 4, 2024 - 11:04 pm</t>
  </si>
  <si>
    <t>Aug 5, 2024 - 12:05 am</t>
  </si>
  <si>
    <t>Aug 5, 2024 - 12:04 am</t>
  </si>
  <si>
    <t>Aug 5, 2024 - 1:05 am</t>
  </si>
  <si>
    <t>Aug 5, 2024 - 1:04 am</t>
  </si>
  <si>
    <t>Aug 5, 2024 - 1:51 am</t>
  </si>
  <si>
    <t>Aug 5, 2024 - 2:05 am</t>
  </si>
  <si>
    <t>Aug 5, 2024 - 2:04 am</t>
  </si>
  <si>
    <t>Aug 5, 2024 - 3:05 am</t>
  </si>
  <si>
    <t>Aug 5, 2024 - 3:04 am</t>
  </si>
  <si>
    <t>Aug 5, 2024 - 4:05 am</t>
  </si>
  <si>
    <t>Aug 5, 2024 - 4:04 am</t>
  </si>
  <si>
    <t>Aug 5, 2024 - 4:50 am</t>
  </si>
  <si>
    <t>Aug 5, 2024 - 5:05 am</t>
  </si>
  <si>
    <t>Aug 5, 2024 - 5:04 am</t>
  </si>
  <si>
    <t>Aug 5, 2024 - 6:01 am</t>
  </si>
  <si>
    <t>Aug 5, 2024 - 6:05 am</t>
  </si>
  <si>
    <t>Aug 5, 2024 - 6:04 am</t>
  </si>
  <si>
    <t>Aug 5, 2024 - 6:50 am</t>
  </si>
  <si>
    <t>Aug 5, 2024 - 7:05 am</t>
  </si>
  <si>
    <t>Aug 5, 2024 - 8:05 am</t>
  </si>
  <si>
    <t>Aug 5, 2024 - 8:04 am</t>
  </si>
  <si>
    <t>Aug 5, 2024 - 9:05 am</t>
  </si>
  <si>
    <t>Aug 5, 2024 - 9:04 am</t>
  </si>
  <si>
    <t>Aug 5, 2024 - 10:05 am</t>
  </si>
  <si>
    <t>Aug 5, 2024 - 10:04 am</t>
  </si>
  <si>
    <t>Aug 5, 2024 - 11:05 am</t>
  </si>
  <si>
    <t>Aug 5, 2024 - 11:04 am</t>
  </si>
  <si>
    <t>Aug 5, 2024 - 12:05 pm</t>
  </si>
  <si>
    <t>Aug 5, 2024 - 12:04 pm</t>
  </si>
  <si>
    <t>Aug 5, 2024 - 1:00 pm</t>
  </si>
  <si>
    <t>Aug 5, 2024 - 1:05 pm</t>
  </si>
  <si>
    <t>Aug 5, 2024 - 1:04 pm</t>
  </si>
  <si>
    <t>Aug 5, 2024 - 1:59 pm</t>
  </si>
  <si>
    <t>Stage 2</t>
  </si>
  <si>
    <t>Nov 1, 2024 - 12:05 pm</t>
  </si>
  <si>
    <t>Nov 1, 2024 - 12:04 pm</t>
  </si>
  <si>
    <t>Nov 1, 2024 - 12:43 pm</t>
  </si>
  <si>
    <t>Nov 1, 2024 - 1:05 pm</t>
  </si>
  <si>
    <t>Nov 1, 2024 - 1:04 pm</t>
  </si>
  <si>
    <t>Nov 1, 2024 - 1:49 pm</t>
  </si>
  <si>
    <t>Nov 1, 2024 - 2:05 pm</t>
  </si>
  <si>
    <t>Nov 1, 2024 - 2:04 pm</t>
  </si>
  <si>
    <t>Nov 1, 2024 - 2:50 pm</t>
  </si>
  <si>
    <t>Nov 1, 2024 - 3:05 pm</t>
  </si>
  <si>
    <t>Nov 1, 2024 - 3:04 pm</t>
  </si>
  <si>
    <t>Nov 1, 2024 - 4:05 pm</t>
  </si>
  <si>
    <t>Nov 1, 2024 - 4:04 pm</t>
  </si>
  <si>
    <t>Nov 1, 2024 - 4:45 pm</t>
  </si>
  <si>
    <t>Nov 1, 2024 - 5:05 pm</t>
  </si>
  <si>
    <t>Nov 1, 2024 - 5:04 pm</t>
  </si>
  <si>
    <t>Nov 1, 2024 - 6:05 pm</t>
  </si>
  <si>
    <t>Nov 1, 2024 - 6:04 pm</t>
  </si>
  <si>
    <t>Nov 1, 2024 - 6:51 pm</t>
  </si>
  <si>
    <t>Nov 1, 2024 - 7:05 pm</t>
  </si>
  <si>
    <t>Nov 1, 2024 - 7:50 pm</t>
  </si>
  <si>
    <t>Nov 1, 2024 - 8:05 pm</t>
  </si>
  <si>
    <t>Nov 1, 2024 - 8:04 pm</t>
  </si>
  <si>
    <t>Nov 1, 2024 - 9:05 pm</t>
  </si>
  <si>
    <t>Nov 1, 2024 - 9:04 pm</t>
  </si>
  <si>
    <t>Nov 1, 2024 - 10:05 pm</t>
  </si>
  <si>
    <t>Nov 1, 2024 - 10:04 pm</t>
  </si>
  <si>
    <t>Nov 1, 2024 - 10:58 pm</t>
  </si>
  <si>
    <t>Nov 1, 2024 - 11:05 pm</t>
  </si>
  <si>
    <t>Nov 1, 2024 - 11:04 pm</t>
  </si>
  <si>
    <t>Nov 2, 2024 - 12:05 am</t>
  </si>
  <si>
    <t>Nov 2, 2024 - 12:04 am</t>
  </si>
  <si>
    <t>Nov 2, 2024 - 1:05 am</t>
  </si>
  <si>
    <t>Nov 2, 2024 - 1:04 am</t>
  </si>
  <si>
    <t>Nov 2, 2024 - 1:47 am</t>
  </si>
  <si>
    <t>Nov 2, 2024 - 2:05 am</t>
  </si>
  <si>
    <t>Nov 2, 2024 - 2:04 am</t>
  </si>
  <si>
    <t>Nov 2, 2024 - 2:43 am</t>
  </si>
  <si>
    <t>Nov 2, 2024 - 3:05 am</t>
  </si>
  <si>
    <t>Nov 2, 2024 - 3:54 am</t>
  </si>
  <si>
    <t>Nov 2, 2024 - 4:05 am</t>
  </si>
  <si>
    <t>Nov 2, 2024 - 4:04 am</t>
  </si>
  <si>
    <t>Nov 2, 2024 - 4:47 am</t>
  </si>
  <si>
    <t>Nov 2, 2024 - 5:05 am</t>
  </si>
  <si>
    <t>Nov 2, 2024 - 5:04 am</t>
  </si>
  <si>
    <t>Nov 2, 2024 - 5:40 am</t>
  </si>
  <si>
    <t>Nov 2, 2024 - 6:05 am</t>
  </si>
  <si>
    <t>Nov 2, 2024 - 6:04 am</t>
  </si>
  <si>
    <t>Nov 2, 2024 - 6:45 am</t>
  </si>
  <si>
    <t>Nov 2, 2024 - 7:05 am</t>
  </si>
  <si>
    <t>Nov 2, 2024 - 7:58 am</t>
  </si>
  <si>
    <t>Nov 2, 2024 - 8:05 am</t>
  </si>
  <si>
    <t>Nov 2, 2024 - 8:04 am</t>
  </si>
  <si>
    <t>Nov 2, 2024 - 8:43 am</t>
  </si>
  <si>
    <t>Nov 2, 2024 - 9:05 am</t>
  </si>
  <si>
    <t>Nov 2, 2024 - 9:04 am</t>
  </si>
  <si>
    <t>Nov 2, 2024 - 9:40 am</t>
  </si>
  <si>
    <t>Nov 2, 2024 - 10:05 am</t>
  </si>
  <si>
    <t>Nov 2, 2024 - 10:04 am</t>
  </si>
  <si>
    <t>Nov 2, 2024 - 11:05 am</t>
  </si>
  <si>
    <t>Nov 2, 2024 - 11:04 am</t>
  </si>
  <si>
    <t>Nov 2, 2024 - 12:05 pm</t>
  </si>
  <si>
    <t>Nov 2, 2024 - 12:04 pm</t>
  </si>
  <si>
    <t>Nov 2, 2024 - 12:47 pm</t>
  </si>
  <si>
    <t>Nov 2, 2024 - 1:05 pm</t>
  </si>
  <si>
    <t>Nov 2, 2024 - 1:04 pm</t>
  </si>
  <si>
    <t>Nov 2, 2024 - 2:01 pm</t>
  </si>
  <si>
    <t>Nov 2, 2024 - 2:05 pm</t>
  </si>
  <si>
    <t>Nov 2, 2024 - 2:04 pm</t>
  </si>
  <si>
    <t>Nov 2, 2024 - 3:05 pm</t>
  </si>
  <si>
    <t>Nov 2, 2024 - 4:05 pm</t>
  </si>
  <si>
    <t>Nov 2, 2024 - 4:04 pm</t>
  </si>
  <si>
    <t>Nov 2, 2024 - 4:45 pm</t>
  </si>
  <si>
    <t>Nov 2, 2024 - 5:05 pm</t>
  </si>
  <si>
    <t>Nov 2, 2024 - 5:04 pm</t>
  </si>
  <si>
    <t>Nov 2, 2024 - 5:42 pm</t>
  </si>
  <si>
    <t>Nov 2, 2024 - 6:05 pm</t>
  </si>
  <si>
    <t>Nov 2, 2024 - 6:04 pm</t>
  </si>
  <si>
    <t>Nov 2, 2024 - 6:42 pm</t>
  </si>
  <si>
    <t>Nov 2, 2024 - 7:05 pm</t>
  </si>
  <si>
    <t>Nov 2, 2024 - 7:49 pm</t>
  </si>
  <si>
    <t>Nov 2, 2024 - 8:05 pm</t>
  </si>
  <si>
    <t>Nov 2, 2024 - 8:04 pm</t>
  </si>
  <si>
    <t>Nov 2, 2024 - 8:41 pm</t>
  </si>
  <si>
    <t>Nov 2, 2024 - 9:05 pm</t>
  </si>
  <si>
    <t>Nov 2, 2024 - 9:04 pm</t>
  </si>
  <si>
    <t>Nov 2, 2024 - 10:01 pm</t>
  </si>
  <si>
    <t>Nov 2, 2024 - 10:05 pm</t>
  </si>
  <si>
    <t>Nov 2, 2024 - 10:04 pm</t>
  </si>
  <si>
    <t>Nov 2, 2024 - 11:05 pm</t>
  </si>
  <si>
    <t>Nov 2, 2024 - 11:04 pm</t>
  </si>
  <si>
    <t>Nov 2, 2024 - 11:57 pm</t>
  </si>
  <si>
    <t>Nov 3, 2024 - 12:05 am</t>
  </si>
  <si>
    <t>Nov 3, 2024 - 12:04 am</t>
  </si>
  <si>
    <t>Nov 3, 2024 - 1:05 am</t>
  </si>
  <si>
    <t>Nov 3, 2024 - 1:04 am</t>
  </si>
  <si>
    <t>Nov 3, 2024 - 2:05 am</t>
  </si>
  <si>
    <t>Nov 3, 2024 - 2:04 am</t>
  </si>
  <si>
    <t>Nov 3, 2024 - 2:47 am</t>
  </si>
  <si>
    <t>Nov 3, 2024 - 3:05 am</t>
  </si>
  <si>
    <t>Nov 3, 2024 - 4:05 am</t>
  </si>
  <si>
    <t>Nov 3, 2024 - 4:04 am</t>
  </si>
  <si>
    <t>Nov 3, 2024 - 4:48 am</t>
  </si>
  <si>
    <t>Nov 3, 2024 - 5:05 am</t>
  </si>
  <si>
    <t>Nov 3, 2024 - 5:04 am</t>
  </si>
  <si>
    <t>Nov 3, 2024 - 5:55 am</t>
  </si>
  <si>
    <t>Nov 3, 2024 - 6:05 am</t>
  </si>
  <si>
    <t>Nov 3, 2024 - 6:04 am</t>
  </si>
  <si>
    <t>Nov 3, 2024 - 7:05 am</t>
  </si>
  <si>
    <t>Nov 3, 2024 - 7:46 am</t>
  </si>
  <si>
    <t>Nov 3, 2024 - 8:05 am</t>
  </si>
  <si>
    <t>Nov 3, 2024 - 8:04 am</t>
  </si>
  <si>
    <t>Nov 3, 2024 - 8:51 am</t>
  </si>
  <si>
    <t>Nov 3, 2024 - 9:05 am</t>
  </si>
  <si>
    <t>Nov 3, 2024 - 9:04 am</t>
  </si>
  <si>
    <t>Nov 3, 2024 - 10:04 am</t>
  </si>
  <si>
    <t>Nov 3, 2024 - 10:05 am</t>
  </si>
  <si>
    <t>Nov 3, 2024 - 10:45 am</t>
  </si>
  <si>
    <t>Nov 3, 2024 - 11:05 am</t>
  </si>
  <si>
    <t>Nov 3, 2024 - 12:05 pm</t>
  </si>
  <si>
    <t>Nov 3, 2024 - 12:04 pm</t>
  </si>
  <si>
    <t>Nov 3, 2024 - 12:52 pm</t>
  </si>
  <si>
    <t>Nov 3, 2024 - 1:05 pm</t>
  </si>
  <si>
    <t>Nov 3, 2024 - 1:04 pm</t>
  </si>
  <si>
    <t>Nov 3, 2024 - 1:48 pm</t>
  </si>
  <si>
    <t>Nov 3, 2024 - 2:05 pm</t>
  </si>
  <si>
    <t>Nov 3, 2024 - 2:04 pm</t>
  </si>
  <si>
    <t>Nov 3, 2024 - 2:45 pm</t>
  </si>
  <si>
    <t>Nov 3, 2024 - 3:05 pm</t>
  </si>
  <si>
    <t>Nov 3, 2024 - 3:04 pm</t>
  </si>
  <si>
    <t>Nov 3, 2024 - 4:05 pm</t>
  </si>
  <si>
    <t>Nov 3, 2024 - 4:04 pm</t>
  </si>
  <si>
    <t>Nov 3, 2024 - 5:05 pm</t>
  </si>
  <si>
    <t>Nov 3, 2024 - 5:04 pm</t>
  </si>
  <si>
    <t>Nov 3, 2024 - 5:55 pm</t>
  </si>
  <si>
    <t>Nov 3, 2024 - 6:05 pm</t>
  </si>
  <si>
    <t>Nov 3, 2024 - 6:04 pm</t>
  </si>
  <si>
    <t>Nov 3, 2024 - 7:05 pm</t>
  </si>
  <si>
    <t>Nov 3, 2024 - 7:04 pm</t>
  </si>
  <si>
    <t>Nov 3, 2024 - 7:59 pm</t>
  </si>
  <si>
    <t>Nov 3, 2024 - 8:05 pm</t>
  </si>
  <si>
    <t>Nov 3, 2024 - 8:04 pm</t>
  </si>
  <si>
    <t>Nov 3, 2024 - 8:47 pm</t>
  </si>
  <si>
    <t>Nov 3, 2024 - 9:05 pm</t>
  </si>
  <si>
    <t>Nov 3, 2024 - 9:04 pm</t>
  </si>
  <si>
    <t>Nov 3, 2024 - 10:05 pm</t>
  </si>
  <si>
    <t>Nov 3, 2024 - 10:04 pm</t>
  </si>
  <si>
    <t>Nov 3, 2024 - 11:00 pm</t>
  </si>
  <si>
    <t>Nov 3, 2024 - 11:05 pm</t>
  </si>
  <si>
    <t>Nov 3, 2024 - 11:04 pm</t>
  </si>
  <si>
    <t>Nov 4, 2024 - 12:05 am</t>
  </si>
  <si>
    <t>Nov 4, 2024 - 12:04 am</t>
  </si>
  <si>
    <t>Nov 4, 2024 - 1:05 am</t>
  </si>
  <si>
    <t>Nov 4, 2024 - 1:04 am</t>
  </si>
  <si>
    <t>Nov 4, 2024 - 1:49 am</t>
  </si>
  <si>
    <t>Nov 4, 2024 - 2:05 am</t>
  </si>
  <si>
    <t>Nov 4, 2024 - 2:04 am</t>
  </si>
  <si>
    <t>Nov 4, 2024 - 2:46 am</t>
  </si>
  <si>
    <t>Nov 4, 2024 - 3:05 am</t>
  </si>
  <si>
    <t>Nov 4, 2024 - 3:04 am</t>
  </si>
  <si>
    <t>Nov 4, 2024 - 4:05 am</t>
  </si>
  <si>
    <t>Nov 4, 2024 - 4:04 am</t>
  </si>
  <si>
    <t>Nov 4, 2024 - 4:50 am</t>
  </si>
  <si>
    <t>Nov 4, 2024 - 5:05 am</t>
  </si>
  <si>
    <t>Nov 4, 2024 - 5:04 am</t>
  </si>
  <si>
    <t>Nov 4, 2024 - 5:46 am</t>
  </si>
  <si>
    <t>Nov 4, 2024 - 6:05 am</t>
  </si>
  <si>
    <t>Nov 4, 2024 - 6:04 am</t>
  </si>
  <si>
    <t>Nov 4, 2024 - 6:50 am</t>
  </si>
  <si>
    <t>Nov 4, 2024 - 7:05 am</t>
  </si>
  <si>
    <t>Nov 4, 2024 - 7:43 am</t>
  </si>
  <si>
    <t>Nov 4, 2024 - 8:05 am</t>
  </si>
  <si>
    <t>Nov 4, 2024 - 8:04 am</t>
  </si>
  <si>
    <t>Nov 4, 2024 - 9:05 am</t>
  </si>
  <si>
    <t>Nov 4, 2024 - 9:04 am</t>
  </si>
  <si>
    <t>Nov 4, 2024 - 10:05 am</t>
  </si>
  <si>
    <t>Nov 4, 2024 - 10:04 am</t>
  </si>
  <si>
    <t>Nov 4, 2024 - 11:05 am</t>
  </si>
  <si>
    <t>Nov 4, 2024 - 11:04 am</t>
  </si>
  <si>
    <t>Nov 4, 2024 - 11:58 am</t>
  </si>
  <si>
    <t>Nov 4, 2024 - 12:05 pm</t>
  </si>
  <si>
    <t>Nov 4, 2024 - 12:04 pm</t>
  </si>
  <si>
    <t>Nov 4, 2024 - 12:44 pm</t>
  </si>
  <si>
    <t>Nov 4, 2024 - 1:05 pm</t>
  </si>
  <si>
    <t>Nov 4, 2024 - 1:04 pm</t>
  </si>
  <si>
    <t>Nov 4, 2024 - 1:44 pm</t>
  </si>
  <si>
    <t>Nov 4, 2024 - 2:05 pm</t>
  </si>
  <si>
    <t>Nov 4, 2024 - 2:04 pm</t>
  </si>
  <si>
    <t>Nov 4, 2024 - 2:46 pm</t>
  </si>
  <si>
    <t>Nov 4, 2024 - 3:05 pm</t>
  </si>
  <si>
    <t>Nov 4, 2024 - 3:04 pm</t>
  </si>
  <si>
    <t>Nov 4, 2024 - 4:05 pm</t>
  </si>
  <si>
    <t>Nov 4, 2024 - 4:04 pm</t>
  </si>
  <si>
    <t>Nov 4, 2024 - 4:43 pm</t>
  </si>
  <si>
    <t>Nov 4, 2024 - 5:05 pm</t>
  </si>
  <si>
    <t>Nov 4, 2024 - 5:04 pm</t>
  </si>
  <si>
    <t>Nov 4, 2024 - 5:48 pm</t>
  </si>
  <si>
    <t>Nov 4, 2024 - 6:05 pm</t>
  </si>
  <si>
    <t>Nov 4, 2024 - 6:04 pm</t>
  </si>
  <si>
    <t>Nov 4, 2024 - 6:52 pm</t>
  </si>
  <si>
    <t>Nov 4, 2024 - 7:05 pm</t>
  </si>
  <si>
    <t>Nov 4, 2024 - 7:04 pm</t>
  </si>
  <si>
    <t>Nov 4, 2024 - 8:05 pm</t>
  </si>
  <si>
    <t>Nov 4, 2024 - 8:04 pm</t>
  </si>
  <si>
    <t>Nov 4, 2024 - 9:05 pm</t>
  </si>
  <si>
    <t>Nov 4, 2024 - 10:05 pm</t>
  </si>
  <si>
    <t>Nov 4, 2024 - 10:04 pm</t>
  </si>
  <si>
    <t>Nov 4, 2024 - 10:55 pm</t>
  </si>
  <si>
    <t>Nov 4, 2024 - 11:05 pm</t>
  </si>
  <si>
    <t>Nov 4, 2024 - 11:04 pm</t>
  </si>
  <si>
    <t>Nov 5, 2024 - 12:05 am</t>
  </si>
  <si>
    <t>Nov 5, 2024 - 12:04 am</t>
  </si>
  <si>
    <t>Nov 5, 2024 - 1:05 am</t>
  </si>
  <si>
    <t>Nov 5, 2024 - 1:04 am</t>
  </si>
  <si>
    <t>Nov 5, 2024 - 1:49 am</t>
  </si>
  <si>
    <t>Nov 5, 2024 - 2:05 am</t>
  </si>
  <si>
    <t>Nov 5, 2024 - 2:04 am</t>
  </si>
  <si>
    <t>Nov 5, 2024 - 2:40 am</t>
  </si>
  <si>
    <t>Nov 5, 2024 - 3:05 am</t>
  </si>
  <si>
    <t>Nov 5, 2024 - 3:04 am</t>
  </si>
  <si>
    <t>Nov 5, 2024 - 3:44 am</t>
  </si>
  <si>
    <t>Nov 5, 2024 - 4:05 am</t>
  </si>
  <si>
    <t>Nov 5, 2024 - 4:04 am</t>
  </si>
  <si>
    <t>Nov 5, 2024 - 4:43 am</t>
  </si>
  <si>
    <t>Nov 5, 2024 - 5:05 am</t>
  </si>
  <si>
    <t>Nov 5, 2024 - 5:04 am</t>
  </si>
  <si>
    <t>Nov 5, 2024 - 6:04 am</t>
  </si>
  <si>
    <t>Nov 5, 2024 - 6:05 am</t>
  </si>
  <si>
    <t>Nov 5, 2024 - 7:05 am</t>
  </si>
  <si>
    <t>Nov 5, 2024 - 8:05 am</t>
  </si>
  <si>
    <t>Nov 5, 2024 - 8:04 am</t>
  </si>
  <si>
    <t>Nov 5, 2024 - 9:05 am</t>
  </si>
  <si>
    <t>Nov 5, 2024 - 9:04 am</t>
  </si>
  <si>
    <t>Nov 5, 2024 - 9:44 am</t>
  </si>
  <si>
    <t>Nov 5, 2024 - 10:05 am</t>
  </si>
  <si>
    <t>Nov 5, 2024 - 10:04 am</t>
  </si>
  <si>
    <t>Nov 5, 2024 - 10:49 am</t>
  </si>
  <si>
    <t>Nov 5, 2024 - 11:05 am</t>
  </si>
  <si>
    <t>Nov 5, 2024 - 12:05 pm</t>
  </si>
  <si>
    <t>Nov 5, 2024 - 12:04 pm</t>
  </si>
  <si>
    <t>Nov 5, 2024 - 12:57 pm</t>
  </si>
  <si>
    <t>Nov 5, 2024 - 1:05 pm</t>
  </si>
  <si>
    <t>Nov 5, 2024 - 1:04 pm</t>
  </si>
  <si>
    <t>Nov 5, 2024 - 1:45 pm</t>
  </si>
  <si>
    <t>Nov 5, 2024 - 2:05 pm</t>
  </si>
  <si>
    <t>Nov 5, 2024 - 2:04 pm</t>
  </si>
  <si>
    <t>Nov 5, 2024 - 2:43 pm</t>
  </si>
  <si>
    <t>Nov 5, 2024 - 3:05 pm</t>
  </si>
  <si>
    <t>Nov 5, 2024 - 3:04 pm</t>
  </si>
  <si>
    <t>Nov 5, 2024 - 4:05 pm</t>
  </si>
  <si>
    <t>Nov 5, 2024 - 4:04 pm</t>
  </si>
  <si>
    <t>Nov 5, 2024 - 5:05 pm</t>
  </si>
  <si>
    <t>Nov 5, 2024 - 5:04 pm</t>
  </si>
  <si>
    <t>Nov 5, 2024 - 5:43 pm</t>
  </si>
  <si>
    <t>Nov 5, 2024 - 6:05 pm</t>
  </si>
  <si>
    <t>Nov 5, 2024 - 6:04 pm</t>
  </si>
  <si>
    <t>Nov 5, 2024 - 6:44 pm</t>
  </si>
  <si>
    <t>Nov 5, 2024 - 7:05 pm</t>
  </si>
  <si>
    <t>Nov 5, 2024 - 7:04 pm</t>
  </si>
  <si>
    <t>Nov 5, 2024 - 8:05 pm</t>
  </si>
  <si>
    <t>Nov 5, 2024 - 8:04 pm</t>
  </si>
  <si>
    <t>Nov 5, 2024 - 9:04 pm</t>
  </si>
  <si>
    <t>Nov 5, 2024 - 9:05 pm</t>
  </si>
  <si>
    <t>Nov 5, 2024 - 10:05 pm</t>
  </si>
  <si>
    <t>Nov 5, 2024 - 10:04 pm</t>
  </si>
  <si>
    <t>Nov 5, 2024 - 11:05 pm</t>
  </si>
  <si>
    <t>Nov 5, 2024 - 11:04 pm</t>
  </si>
  <si>
    <t>Nov 6, 2024 - 12:05 am</t>
  </si>
  <si>
    <t>Nov 6, 2024 - 12:04 am</t>
  </si>
  <si>
    <t>Nov 6, 2024 - 1:05 am</t>
  </si>
  <si>
    <t>Nov 6, 2024 - 1:04 am</t>
  </si>
  <si>
    <t>Nov 6, 2024 - 2:05 am</t>
  </si>
  <si>
    <t>Nov 6, 2024 - 2:04 am</t>
  </si>
  <si>
    <t>Nov 6, 2024 - 2:44 am</t>
  </si>
  <si>
    <t>Nov 6, 2024 - 3:05 am</t>
  </si>
  <si>
    <t>Nov 6, 2024 - 3:04 am</t>
  </si>
  <si>
    <t>Nov 6, 2024 - 3:56 am</t>
  </si>
  <si>
    <t>Nov 6, 2024 - 4:05 am</t>
  </si>
  <si>
    <t>Nov 6, 2024 - 4:04 am</t>
  </si>
  <si>
    <t>Nov 6, 2024 - 4:44 am</t>
  </si>
  <si>
    <t>Nov 6, 2024 - 5:05 am</t>
  </si>
  <si>
    <t>Nov 6, 2024 - 5:04 am</t>
  </si>
  <si>
    <t>Nov 6, 2024 - 5:47 am</t>
  </si>
  <si>
    <t>Nov 6, 2024 - 6:05 am</t>
  </si>
  <si>
    <t>Nov 6, 2024 - 6:04 am</t>
  </si>
  <si>
    <t>Nov 6, 2024 - 6:49 am</t>
  </si>
  <si>
    <t>Nov 6, 2024 - 7:05 am</t>
  </si>
  <si>
    <t>Nov 6, 2024 - 7:04 am</t>
  </si>
  <si>
    <t>Nov 6, 2024 - 7:49 am</t>
  </si>
  <si>
    <t>Nov 6, 2024 - 8:05 am</t>
  </si>
  <si>
    <t>Nov 6, 2024 - 8:04 am</t>
  </si>
  <si>
    <t>Nov 6, 2024 - 9:05 am</t>
  </si>
  <si>
    <t>Nov 6, 2024 - 9:04 am</t>
  </si>
  <si>
    <t>Nov 6, 2024 - 10:05 am</t>
  </si>
  <si>
    <t>Nov 6, 2024 - 10:04 am</t>
  </si>
  <si>
    <t>Nov 6, 2024 - 10:46 am</t>
  </si>
  <si>
    <t>Nov 6, 2024 - 11:05 am</t>
  </si>
  <si>
    <t>Nov 6, 2024 - 11:04 am</t>
  </si>
  <si>
    <t>Nov 6, 2024 - 12:05 pm</t>
  </si>
  <si>
    <t>Nov 6, 2024 - 12:04 pm</t>
  </si>
  <si>
    <t>Nov 6, 2024 - 1:05 pm</t>
  </si>
  <si>
    <t>Nov 6, 2024 - 1:46 pm</t>
  </si>
  <si>
    <t>Nov 6, 2024 - 2:05 pm</t>
  </si>
  <si>
    <t>Nov 6, 2024 - 2:04 pm</t>
  </si>
  <si>
    <t>Nov 6, 2024 - 2:56 pm</t>
  </si>
  <si>
    <t>Nov 6, 2024 - 3:05 pm</t>
  </si>
  <si>
    <t>Nov 6, 2024 - 3:04 pm</t>
  </si>
  <si>
    <t>Nov 6, 2024 - 4:05 pm</t>
  </si>
  <si>
    <t>Nov 6, 2024 - 4:04 pm</t>
  </si>
  <si>
    <t>Nov 6, 2024 - 5:05 pm</t>
  </si>
  <si>
    <t>Nov 6, 2024 - 5:04 pm</t>
  </si>
  <si>
    <t>Nov 6, 2024 - 5:50 pm</t>
  </si>
  <si>
    <t>Nov 6, 2024 - 6:05 pm</t>
  </si>
  <si>
    <t>Nov 6, 2024 - 6:04 pm</t>
  </si>
  <si>
    <t>Nov 6, 2024 - 6:59 pm</t>
  </si>
  <si>
    <t>Nov 6, 2024 - 7:05 pm</t>
  </si>
  <si>
    <t>Nov 6, 2024 - 8:05 pm</t>
  </si>
  <si>
    <t>Nov 6, 2024 - 8:04 pm</t>
  </si>
  <si>
    <t>Nov 6, 2024 - 8:49 pm</t>
  </si>
  <si>
    <t>Nov 6, 2024 - 9:05 pm</t>
  </si>
  <si>
    <t>Nov 6, 2024 - 9:04 pm</t>
  </si>
  <si>
    <t>Nov 6, 2024 - 9:49 pm</t>
  </si>
  <si>
    <t>Nov 6, 2024 - 10:05 pm</t>
  </si>
  <si>
    <t>Nov 6, 2024 - 10:04 pm</t>
  </si>
  <si>
    <t>Nov 6, 2024 - 10:59 pm</t>
  </si>
  <si>
    <t>Nov 6, 2024 - 11:05 pm</t>
  </si>
  <si>
    <t>Nov 6, 2024 - 11:04 pm</t>
  </si>
  <si>
    <t>Nov 7, 2024 - 12:05 am</t>
  </si>
  <si>
    <t>Nov 7, 2024 - 12:04 am</t>
  </si>
  <si>
    <t>Nov 7, 2024 - 1:05 am</t>
  </si>
  <si>
    <t>Nov 7, 2024 - 1:04 am</t>
  </si>
  <si>
    <t>Nov 7, 2024 - 2:05 am</t>
  </si>
  <si>
    <t>Nov 7, 2024 - 2:04 am</t>
  </si>
  <si>
    <t>Nov 7, 2024 - 2:43 am</t>
  </si>
  <si>
    <t>Nov 7, 2024 - 3:05 am</t>
  </si>
  <si>
    <t>Nov 7, 2024 - 3:04 am</t>
  </si>
  <si>
    <t>Nov 7, 2024 - 3:42 am</t>
  </si>
  <si>
    <t>Nov 7, 2024 - 4:05 am</t>
  </si>
  <si>
    <t>Nov 7, 2024 - 4:04 am</t>
  </si>
  <si>
    <t>Nov 7, 2024 - 4:45 am</t>
  </si>
  <si>
    <t>Nov 7, 2024 - 5:05 am</t>
  </si>
  <si>
    <t>Nov 7, 2024 - 5:04 am</t>
  </si>
  <si>
    <t>Nov 7, 2024 - 5:45 am</t>
  </si>
  <si>
    <t>Nov 7, 2024 - 6:05 am</t>
  </si>
  <si>
    <t>Nov 7, 2024 - 6:04 am</t>
  </si>
  <si>
    <t>Nov 7, 2024 - 6:48 am</t>
  </si>
  <si>
    <t>Nov 7, 2024 - 7:05 am</t>
  </si>
  <si>
    <t>Nov 7, 2024 - 8:05 am</t>
  </si>
  <si>
    <t>Nov 7, 2024 - 8:04 am</t>
  </si>
  <si>
    <t>Nov 7, 2024 - 9:03 am</t>
  </si>
  <si>
    <t>Nov 7, 2024 - 9:05 am</t>
  </si>
  <si>
    <t>Nov 7, 2024 - 10:05 am</t>
  </si>
  <si>
    <t>Nov 7, 2024 - 10:04 am</t>
  </si>
  <si>
    <t>Nov 7, 2024 - 11:05 am</t>
  </si>
  <si>
    <t>Nov 7, 2024 - 11:04 am</t>
  </si>
  <si>
    <t>Nov 7, 2024 - 11:59 am</t>
  </si>
  <si>
    <t>Nov 7, 2024 - 12:05 pm</t>
  </si>
  <si>
    <t>Nov 7, 2024 - 12:04 pm</t>
  </si>
  <si>
    <t>Nov 7, 2024 - 12:48 pm</t>
  </si>
  <si>
    <t>Nov 7, 2024 - 1:05 pm</t>
  </si>
  <si>
    <t>Nov 7, 2024 - 1:04 pm</t>
  </si>
  <si>
    <t>Nov 7, 2024 - 1:45 pm</t>
  </si>
  <si>
    <t>Nov 7, 2024 - 2:05 pm</t>
  </si>
  <si>
    <t>Nov 7, 2024 - 2:04 pm</t>
  </si>
  <si>
    <t>Nov 7, 2024 - 2:48 pm</t>
  </si>
  <si>
    <t>Nov 7, 2024 - 3:05 pm</t>
  </si>
  <si>
    <t>Nov 7, 2024 - 4:05 pm</t>
  </si>
  <si>
    <t>Nov 7, 2024 - 4:04 pm</t>
  </si>
  <si>
    <t>Nov 7, 2024 - 5:05 pm</t>
  </si>
  <si>
    <t>Nov 7, 2024 - 5:04 pm</t>
  </si>
  <si>
    <t>Nov 7, 2024 - 5:42 pm</t>
  </si>
  <si>
    <t>Nov 7, 2024 - 6:05 pm</t>
  </si>
  <si>
    <t>Nov 7, 2024 - 6:04 pm</t>
  </si>
  <si>
    <t>Nov 7, 2024 - 6:46 pm</t>
  </si>
  <si>
    <t>Nov 7, 2024 - 7:05 pm</t>
  </si>
  <si>
    <t>Nov 7, 2024 - 7:56 pm</t>
  </si>
  <si>
    <t>Nov 7, 2024 - 8:05 pm</t>
  </si>
  <si>
    <t>Nov 7, 2024 - 8:04 pm</t>
  </si>
  <si>
    <t>Nov 7, 2024 - 8:59 pm</t>
  </si>
  <si>
    <t>Nov 7, 2024 - 9:05 pm</t>
  </si>
  <si>
    <t>Nov 7, 2024 - 9:49 pm</t>
  </si>
  <si>
    <t>Nov 7, 2024 - 10:05 pm</t>
  </si>
  <si>
    <t>Nov 7, 2024 - 10:04 pm</t>
  </si>
  <si>
    <t>Nov 7, 2024 - 11:05 pm</t>
  </si>
  <si>
    <t>Nov 7, 2024 - 11:04 pm</t>
  </si>
  <si>
    <t>Nov 8, 2024 - 12:05 am</t>
  </si>
  <si>
    <t>Nov 8, 2024 - 12:04 am</t>
  </si>
  <si>
    <t>Nov 8, 2024 - 1:05 am</t>
  </si>
  <si>
    <t>Nov 8, 2024 - 1:04 am</t>
  </si>
  <si>
    <t>Nov 8, 2024 - 1:50 am</t>
  </si>
  <si>
    <t>Nov 8, 2024 - 2:05 am</t>
  </si>
  <si>
    <t>Nov 8, 2024 - 2:04 am</t>
  </si>
  <si>
    <t>Nov 8, 2024 - 2:40 am</t>
  </si>
  <si>
    <t>Nov 8, 2024 - 3:05 am</t>
  </si>
  <si>
    <t>Nov 8, 2024 - 3:42 am</t>
  </si>
  <si>
    <t>Nov 8, 2024 - 4:05 am</t>
  </si>
  <si>
    <t>Nov 8, 2024 - 4:04 am</t>
  </si>
  <si>
    <t>Nov 8, 2024 - 4:42 am</t>
  </si>
  <si>
    <t>Nov 8, 2024 - 5:05 am</t>
  </si>
  <si>
    <t>Nov 8, 2024 - 5:04 am</t>
  </si>
  <si>
    <t>Nov 8, 2024 - 5:41 am</t>
  </si>
  <si>
    <t>Nov 8, 2024 - 6:05 am</t>
  </si>
  <si>
    <t>Nov 8, 2024 - 6:04 am</t>
  </si>
  <si>
    <t>Nov 8, 2024 - 6:46 am</t>
  </si>
  <si>
    <t>Nov 8, 2024 - 7:05 am</t>
  </si>
  <si>
    <t>Nov 8, 2024 - 7:48 am</t>
  </si>
  <si>
    <t>Nov 8, 2024 - 8:05 am</t>
  </si>
  <si>
    <t>Nov 8, 2024 - 8:04 am</t>
  </si>
  <si>
    <t>Nov 8, 2024 - 8:46 am</t>
  </si>
  <si>
    <t>Nov 8, 2024 - 9:05 am</t>
  </si>
  <si>
    <t>Nov 8, 2024 - 9:04 am</t>
  </si>
  <si>
    <t>Nov 8, 2024 - 9:46 am</t>
  </si>
  <si>
    <t>Nov 8, 2024 - 10:05 am</t>
  </si>
  <si>
    <t>Nov 8, 2024 - 10:46 am</t>
  </si>
  <si>
    <t>Nov 8, 2024 - 11:05 am</t>
  </si>
  <si>
    <t>Nov 8, 2024 - 11:04 am</t>
  </si>
  <si>
    <t>Nov 8, 2024 - 11:48 am</t>
  </si>
  <si>
    <t>Nov 8, 2024 - 12:05 pm</t>
  </si>
  <si>
    <t>Nov 8, 2024 - 12:04 pm</t>
  </si>
  <si>
    <t>Nov 8, 2024 - 12:59 pm</t>
  </si>
  <si>
    <t>Nov 8, 2024 - 1:05 pm</t>
  </si>
  <si>
    <t>Nov 8, 2024 - 1:04 pm</t>
  </si>
  <si>
    <t>Nov 8, 2024 - 2:05 pm</t>
  </si>
  <si>
    <t>Nov 8, 2024 - 2:04 pm</t>
  </si>
  <si>
    <t>Nov 8, 2024 - 3:05 pm</t>
  </si>
  <si>
    <t>Nov 8, 2024 - 3:04 pm</t>
  </si>
  <si>
    <t>Nov 8, 2024 - 4:00 pm</t>
  </si>
  <si>
    <t>Nov 8, 2024 - 4:05 pm</t>
  </si>
  <si>
    <t>Nov 8, 2024 - 4:04 pm</t>
  </si>
  <si>
    <t>Nov 8, 2024 - 5:05 pm</t>
  </si>
  <si>
    <t>Nov 8, 2024 - 6:05 pm</t>
  </si>
  <si>
    <t>Nov 8, 2024 - 6:04 pm</t>
  </si>
  <si>
    <t>Nov 8, 2024 - 6:43 pm</t>
  </si>
  <si>
    <t>Nov 8, 2024 - 7:05 pm</t>
  </si>
  <si>
    <t>Nov 8, 2024 - 7:04 pm</t>
  </si>
  <si>
    <t>Nov 8, 2024 - 8:00 pm</t>
  </si>
  <si>
    <t>Nov 8, 2024 - 8:05 pm</t>
  </si>
  <si>
    <t>Nov 8, 2024 - 8:04 pm</t>
  </si>
  <si>
    <t>Nov 8, 2024 - 9:02 pm</t>
  </si>
  <si>
    <t>Nov 8, 2024 - 9:05 pm</t>
  </si>
  <si>
    <t>Nov 8, 2024 - 9:04 pm</t>
  </si>
  <si>
    <t>Nov 8, 2024 - 10:05 pm</t>
  </si>
  <si>
    <t>Nov 8, 2024 - 10:04 pm</t>
  </si>
  <si>
    <t>Nov 8, 2024 - 11:03 pm</t>
  </si>
  <si>
    <t>Nov 8, 2024 - 11:05 pm</t>
  </si>
  <si>
    <t>Nov 8, 2024 - 11:04 pm</t>
  </si>
  <si>
    <t>Nov 9, 2024 - 12:05 am</t>
  </si>
  <si>
    <t>Nov 9, 2024 - 12:04 am</t>
  </si>
  <si>
    <t>Nov 9, 2024 - 1:05 am</t>
  </si>
  <si>
    <t>Nov 9, 2024 - 1:04 am</t>
  </si>
  <si>
    <t>Nov 9, 2024 - 1:44 am</t>
  </si>
  <si>
    <t>Nov 9, 2024 - 2:05 am</t>
  </si>
  <si>
    <t>Nov 9, 2024 - 2:04 am</t>
  </si>
  <si>
    <t>Nov 9, 2024 - 2:44 am</t>
  </si>
  <si>
    <t>Nov 9, 2024 - 3:05 am</t>
  </si>
  <si>
    <t>Nov 9, 2024 - 3:04 am</t>
  </si>
  <si>
    <t>Nov 9, 2024 - 4:05 am</t>
  </si>
  <si>
    <t>Nov 9, 2024 - 4:04 am</t>
  </si>
  <si>
    <t>Nov 9, 2024 - 4:44 am</t>
  </si>
  <si>
    <t>Nov 9, 2024 - 5:05 am</t>
  </si>
  <si>
    <t>Nov 9, 2024 - 5:04 am</t>
  </si>
  <si>
    <t>Nov 9, 2024 - 5:43 am</t>
  </si>
  <si>
    <t>Nov 9, 2024 - 6:05 am</t>
  </si>
  <si>
    <t>Nov 9, 2024 - 6:04 am</t>
  </si>
  <si>
    <t>Nov 9, 2024 - 6:47 am</t>
  </si>
  <si>
    <t>Nov 9, 2024 - 7:05 am</t>
  </si>
  <si>
    <t>Nov 9, 2024 - 7:47 am</t>
  </si>
  <si>
    <t>Nov 9, 2024 - 8:05 am</t>
  </si>
  <si>
    <t>Nov 9, 2024 - 8:04 am</t>
  </si>
  <si>
    <t>Nov 9, 2024 - 9:05 am</t>
  </si>
  <si>
    <t>Nov 9, 2024 - 9:04 am</t>
  </si>
  <si>
    <t>Nov 9, 2024 - 10:05 am</t>
  </si>
  <si>
    <t>Nov 9, 2024 - 10:04 am</t>
  </si>
  <si>
    <t>Nov 9, 2024 - 11:00 am</t>
  </si>
  <si>
    <t>Nov 9, 2024 - 11:05 am</t>
  </si>
  <si>
    <t>Nov 9, 2024 - 12:05 pm</t>
  </si>
  <si>
    <t>Nov 9, 2024 - 12:04 pm</t>
  </si>
  <si>
    <t>Nov 9, 2024 - 12:45 pm</t>
  </si>
  <si>
    <t>Nov 9, 2024 - 1:05 pm</t>
  </si>
  <si>
    <t>Nov 9, 2024 - 1:04 pm</t>
  </si>
  <si>
    <t>Nov 9, 2024 - 1:51 pm</t>
  </si>
  <si>
    <t>Nov 9, 2024 - 2:05 pm</t>
  </si>
  <si>
    <t>Nov 9, 2024 - 2:04 pm</t>
  </si>
  <si>
    <t>Nov 9, 2024 - 3:04 pm</t>
  </si>
  <si>
    <t>Nov 9, 2024 - 3:05 pm</t>
  </si>
  <si>
    <t>Nov 9, 2024 - 4:05 pm</t>
  </si>
  <si>
    <t>Nov 9, 2024 - 4:04 pm</t>
  </si>
  <si>
    <t>Nov 9, 2024 - 5:05 pm</t>
  </si>
  <si>
    <t>Nov 9, 2024 - 5:04 pm</t>
  </si>
  <si>
    <t>Nov 9, 2024 - 5:42 pm</t>
  </si>
  <si>
    <t>Nov 9, 2024 - 6:05 pm</t>
  </si>
  <si>
    <t>Nov 9, 2024 - 6:04 pm</t>
  </si>
  <si>
    <t>Nov 9, 2024 - 6:46 pm</t>
  </si>
  <si>
    <t>Nov 9, 2024 - 7:05 pm</t>
  </si>
  <si>
    <t>Nov 9, 2024 - 7:04 pm</t>
  </si>
  <si>
    <t>Nov 9, 2024 - 7:58 pm</t>
  </si>
  <si>
    <t>Nov 9, 2024 - 8:05 pm</t>
  </si>
  <si>
    <t>Nov 9, 2024 - 8:04 pm</t>
  </si>
  <si>
    <t>Nov 9, 2024 - 8:51 pm</t>
  </si>
  <si>
    <t>Nov 9, 2024 - 9:05 pm</t>
  </si>
  <si>
    <t>Nov 9, 2024 - 9:04 pm</t>
  </si>
  <si>
    <t>Nov 9, 2024 - 10:05 pm</t>
  </si>
  <si>
    <t>Nov 9, 2024 - 10:04 pm</t>
  </si>
  <si>
    <t>Nov 9, 2024 - 11:00 pm</t>
  </si>
  <si>
    <t>Nov 9, 2024 - 11:05 pm</t>
  </si>
  <si>
    <t>Nov 9, 2024 - 11:04 pm</t>
  </si>
  <si>
    <t>Nov 10, 2024 - 12:05 am</t>
  </si>
  <si>
    <t>Nov 10, 2024 - 12:04 am</t>
  </si>
  <si>
    <t>Nov 10, 2024 - 1:05 am</t>
  </si>
  <si>
    <t>Nov 10, 2024 - 1:04 am</t>
  </si>
  <si>
    <t>Nov 10, 2024 - 1:51 am</t>
  </si>
  <si>
    <t>Nov 10, 2024 - 2:05 am</t>
  </si>
  <si>
    <t>Nov 10, 2024 - 2:04 am</t>
  </si>
  <si>
    <t>Nov 10, 2024 - 2:48 am</t>
  </si>
  <si>
    <t>Nov 10, 2024 - 3:05 am</t>
  </si>
  <si>
    <t>Nov 10, 2024 - 3:04 am</t>
  </si>
  <si>
    <t>Nov 10, 2024 - 3:54 am</t>
  </si>
  <si>
    <t>Nov 10, 2024 - 4:05 am</t>
  </si>
  <si>
    <t>Nov 10, 2024 - 4:04 am</t>
  </si>
  <si>
    <t>Nov 10, 2024 - 4:44 am</t>
  </si>
  <si>
    <t>Nov 10, 2024 - 5:05 am</t>
  </si>
  <si>
    <t>Nov 10, 2024 - 5:04 am</t>
  </si>
  <si>
    <t>Nov 10, 2024 - 5:42 am</t>
  </si>
  <si>
    <t>Nov 10, 2024 - 6:05 am</t>
  </si>
  <si>
    <t>Nov 10, 2024 - 6:04 am</t>
  </si>
  <si>
    <t>Nov 10, 2024 - 6:44 am</t>
  </si>
  <si>
    <t>Nov 10, 2024 - 7:05 am</t>
  </si>
  <si>
    <t>Nov 10, 2024 - 7:48 am</t>
  </si>
  <si>
    <t>Nov 10, 2024 - 8:05 am</t>
  </si>
  <si>
    <t>Nov 10, 2024 - 8:04 am</t>
  </si>
  <si>
    <t>Nov 10, 2024 - 8:44 am</t>
  </si>
  <si>
    <t>Nov 10, 2024 - 9:05 am</t>
  </si>
  <si>
    <t>Nov 10, 2024 - 9:04 am</t>
  </si>
  <si>
    <t>Nov 10, 2024 - 9:48 am</t>
  </si>
  <si>
    <t>Nov 10, 2024 - 10:05 am</t>
  </si>
  <si>
    <t>Nov 10, 2024 - 10:04 am</t>
  </si>
  <si>
    <t>Nov 10, 2024 - 11:05 am</t>
  </si>
  <si>
    <t>Nov 10, 2024 - 11:04 am</t>
  </si>
  <si>
    <t>Nov 10, 2024 - 12:05 pm</t>
  </si>
  <si>
    <t>Nov 10, 2024 - 12:04 pm</t>
  </si>
  <si>
    <t>Nov 10, 2024 - 12:58 pm</t>
  </si>
  <si>
    <t>Nov 10, 2024 - 1:05 pm</t>
  </si>
  <si>
    <t>Nov 10, 2024 - 1:04 pm</t>
  </si>
  <si>
    <t>Nov 10, 2024 - 2:00 pm</t>
  </si>
  <si>
    <t>Nov 10, 2024 - 2:05 pm</t>
  </si>
  <si>
    <t>Nov 10, 2024 - 2:04 pm</t>
  </si>
  <si>
    <t>Nov 10, 2024 - 3:03 pm</t>
  </si>
  <si>
    <t>Nov 10, 2024 - 3:05 pm</t>
  </si>
  <si>
    <t>Nov 10, 2024 - 3:04 pm</t>
  </si>
  <si>
    <t>Nov 10, 2024 - 4:05 pm</t>
  </si>
  <si>
    <t>Nov 10, 2024 - 4:04 pm</t>
  </si>
  <si>
    <t>Nov 10, 2024 - 5:05 pm</t>
  </si>
  <si>
    <t>Nov 10, 2024 - 5:04 pm</t>
  </si>
  <si>
    <t>Nov 10, 2024 - 5:43 pm</t>
  </si>
  <si>
    <t>Nov 10, 2024 - 6:05 pm</t>
  </si>
  <si>
    <t>Nov 10, 2024 - 6:04 pm</t>
  </si>
  <si>
    <t>Nov 10, 2024 - 7:05 pm</t>
  </si>
  <si>
    <t>Nov 10, 2024 - 7:04 pm</t>
  </si>
  <si>
    <t>Nov 10, 2024 - 8:05 pm</t>
  </si>
  <si>
    <t>Nov 10, 2024 - 8:04 pm</t>
  </si>
  <si>
    <t>Nov 10, 2024 - 9:04 pm</t>
  </si>
  <si>
    <t>Nov 10, 2024 - 9:05 pm</t>
  </si>
  <si>
    <t>Nov 10, 2024 - 10:05 pm</t>
  </si>
  <si>
    <t>Nov 10, 2024 - 10:04 pm</t>
  </si>
  <si>
    <t>Nov 10, 2024 - 11:05 pm</t>
  </si>
  <si>
    <t>Nov 11, 2024 - 12:02 am</t>
  </si>
  <si>
    <t>Nov 11, 2024 - 12:05 am</t>
  </si>
  <si>
    <t>Nov 11, 2024 - 12:04 am</t>
  </si>
  <si>
    <t>Nov 11, 2024 - 12:49 am</t>
  </si>
  <si>
    <t>Nov 11, 2024 - 1:05 am</t>
  </si>
  <si>
    <t>Nov 11, 2024 - 1:04 am</t>
  </si>
  <si>
    <t>Nov 11, 2024 - 1:57 am</t>
  </si>
  <si>
    <t>Nov 11, 2024 - 2:05 am</t>
  </si>
  <si>
    <t>Nov 11, 2024 - 2:04 am</t>
  </si>
  <si>
    <t>Nov 11, 2024 - 2:58 am</t>
  </si>
  <si>
    <t>Nov 11, 2024 - 3:05 am</t>
  </si>
  <si>
    <t>Nov 11, 2024 - 3:04 am</t>
  </si>
  <si>
    <t>Nov 11, 2024 - 4:05 am</t>
  </si>
  <si>
    <t>Nov 11, 2024 - 4:04 am</t>
  </si>
  <si>
    <t>Nov 11, 2024 - 4:56 am</t>
  </si>
  <si>
    <t>Nov 11, 2024 - 5:05 am</t>
  </si>
  <si>
    <t>Nov 11, 2024 - 5:04 am</t>
  </si>
  <si>
    <t>Nov 11, 2024 - 5:44 am</t>
  </si>
  <si>
    <t>Nov 11, 2024 - 6:05 am</t>
  </si>
  <si>
    <t>Nov 11, 2024 - 6:04 am</t>
  </si>
  <si>
    <t>Nov 11, 2024 - 6:43 am</t>
  </si>
  <si>
    <t>Nov 11, 2024 - 7:05 am</t>
  </si>
  <si>
    <t>Nov 11, 2024 - 7:48 am</t>
  </si>
  <si>
    <t>Nov 11, 2024 - 8:05 am</t>
  </si>
  <si>
    <t>Nov 11, 2024 - 8:04 am</t>
  </si>
  <si>
    <t>Nov 11, 2024 - 9:05 am</t>
  </si>
  <si>
    <t>Nov 11, 2024 - 9:04 am</t>
  </si>
  <si>
    <t>Nov 11, 2024 - 10:05 am</t>
  </si>
  <si>
    <t>Nov 11, 2024 - 10:04 am</t>
  </si>
  <si>
    <t>Nov 11, 2024 - 10:45 am</t>
  </si>
  <si>
    <t>Nov 11, 2024 - 11:05 am</t>
  </si>
  <si>
    <t>Nov 11, 2024 - 11:04 am</t>
  </si>
  <si>
    <t>Nov 11, 2024 - 11:58 am</t>
  </si>
  <si>
    <t>Nov 11, 2024 - 12:05 pm</t>
  </si>
  <si>
    <t>Nov 11, 2024 - 12:04 pm</t>
  </si>
  <si>
    <t>Nov 11, 2024 - 1:05 pm</t>
  </si>
  <si>
    <t>Nov 11, 2024 - 1:04 pm</t>
  </si>
  <si>
    <t>Nov 11, 2024 - 2:05 pm</t>
  </si>
  <si>
    <t>Nov 11, 2024 - 2:04 pm</t>
  </si>
  <si>
    <t>Nov 11, 2024 - 3:05 pm</t>
  </si>
  <si>
    <t>Nov 11, 2024 - 3:04 pm</t>
  </si>
  <si>
    <t>Nov 11, 2024 - 4:05 pm</t>
  </si>
  <si>
    <t>Nov 11, 2024 - 4:04 pm</t>
  </si>
  <si>
    <t>Nov 11, 2024 - 5:05 pm</t>
  </si>
  <si>
    <t>Nov 11, 2024 - 5:04 pm</t>
  </si>
  <si>
    <t>Nov 11, 2024 - 5:56 pm</t>
  </si>
  <si>
    <t>Nov 11, 2024 - 6:05 pm</t>
  </si>
  <si>
    <t>Nov 11, 2024 - 6:04 pm</t>
  </si>
  <si>
    <t>Nov 11, 2024 - 6:51 pm</t>
  </si>
  <si>
    <t>Nov 11, 2024 - 7:05 pm</t>
  </si>
  <si>
    <t>Nov 11, 2024 - 7:04 pm</t>
  </si>
  <si>
    <t>Nov 11, 2024 - 7:46 pm</t>
  </si>
  <si>
    <t>Nov 11, 2024 - 8:05 pm</t>
  </si>
  <si>
    <t>Nov 11, 2024 - 8:04 pm</t>
  </si>
  <si>
    <t>Nov 11, 2024 - 8:53 pm</t>
  </si>
  <si>
    <t>Nov 11, 2024 - 9:05 pm</t>
  </si>
  <si>
    <t>Nov 11, 2024 - 10:05 pm</t>
  </si>
  <si>
    <t>Nov 11, 2024 - 10:04 pm</t>
  </si>
  <si>
    <t>Nov 11, 2024 - 10:55 pm</t>
  </si>
  <si>
    <t>Nov 11, 2024 - 11:05 pm</t>
  </si>
  <si>
    <t>Nov 11, 2024 - 11:04 pm</t>
  </si>
  <si>
    <t>Nov 12, 2024 - 12:05 am</t>
  </si>
  <si>
    <t>Nov 12, 2024 - 12:04 am</t>
  </si>
  <si>
    <t>Nov 12, 2024 - 1:05 am</t>
  </si>
  <si>
    <t>Nov 12, 2024 - 1:04 am</t>
  </si>
  <si>
    <t>Nov 12, 2024 - 2:05 am</t>
  </si>
  <si>
    <t>Nov 12, 2024 - 2:04 am</t>
  </si>
  <si>
    <t>Nov 12, 2024 - 3:05 am</t>
  </si>
  <si>
    <t>Nov 12, 2024 - 3:04 am</t>
  </si>
  <si>
    <t>Nov 12, 2024 - 3:45 am</t>
  </si>
  <si>
    <t>Nov 12, 2024 - 4:05 am</t>
  </si>
  <si>
    <t>Nov 12, 2024 - 4:04 am</t>
  </si>
  <si>
    <t>Nov 12, 2024 - 4:47 am</t>
  </si>
  <si>
    <t>Nov 12, 2024 - 5:05 am</t>
  </si>
  <si>
    <t>Nov 12, 2024 - 5:04 am</t>
  </si>
  <si>
    <t>Nov 12, 2024 - 5:41 am</t>
  </si>
  <si>
    <t>Nov 12, 2024 - 6:05 am</t>
  </si>
  <si>
    <t>Nov 12, 2024 - 6:04 am</t>
  </si>
  <si>
    <t>Nov 12, 2024 - 6:49 am</t>
  </si>
  <si>
    <t>Nov 12, 2024 - 7:05 am</t>
  </si>
  <si>
    <t>Nov 12, 2024 - 7:04 am</t>
  </si>
  <si>
    <t>Nov 12, 2024 - 7:51 am</t>
  </si>
  <si>
    <t>Nov 12, 2024 - 8:05 am</t>
  </si>
  <si>
    <t>Nov 12, 2024 - 8:04 am</t>
  </si>
  <si>
    <t>Nov 12, 2024 - 9:02 am</t>
  </si>
  <si>
    <t>Nov 12, 2024 - 9:05 am</t>
  </si>
  <si>
    <t>Nov 12, 2024 - 9:04 am</t>
  </si>
  <si>
    <t>Nov 12, 2024 - 9:44 am</t>
  </si>
  <si>
    <t>Nov 12, 2024 - 10:05 am</t>
  </si>
  <si>
    <t>Nov 12, 2024 - 10:04 am</t>
  </si>
  <si>
    <t>Nov 12, 2024 - 10:46 am</t>
  </si>
  <si>
    <t>Nov 12, 2024 - 11:05 am</t>
  </si>
  <si>
    <t>Nov 12, 2024 - 11:04 am</t>
  </si>
  <si>
    <t>Nov 12, 2024 - 12:03 pm</t>
  </si>
  <si>
    <t>Nov 12, 2024 - 12:05 pm</t>
  </si>
  <si>
    <t>Nov 12, 2024 - 12:04 pm</t>
  </si>
  <si>
    <t>Nov 12, 2024 - 12:47 pm</t>
  </si>
  <si>
    <t>Nov 12, 2024 - 1:05 pm</t>
  </si>
  <si>
    <t>Nov 12, 2024 - 1:04 pm</t>
  </si>
  <si>
    <t>Nov 12, 2024 - 1:59 pm</t>
  </si>
  <si>
    <t>Nov 12, 2024 - 2:05 pm</t>
  </si>
  <si>
    <t>Nov 12, 2024 - 2:04 pm</t>
  </si>
  <si>
    <t>Nov 12, 2024 - 2:50 pm</t>
  </si>
  <si>
    <t>Nov 12, 2024 - 3:05 pm</t>
  </si>
  <si>
    <t>Nov 12, 2024 - 3:04 pm</t>
  </si>
  <si>
    <t>Nov 12, 2024 - 4:05 pm</t>
  </si>
  <si>
    <t>Nov 12, 2024 - 4:04 pm</t>
  </si>
  <si>
    <t>Nov 12, 2024 - 5:05 pm</t>
  </si>
  <si>
    <t>Nov 12, 2024 - 5:04 pm</t>
  </si>
  <si>
    <t>Nov 12, 2024 - 6:05 pm</t>
  </si>
  <si>
    <t>Nov 12, 2024 - 6:04 pm</t>
  </si>
  <si>
    <t>Nov 12, 2024 - 6:43 pm</t>
  </si>
  <si>
    <t>Nov 12, 2024 - 7:05 pm</t>
  </si>
  <si>
    <t>Nov 12, 2024 - 7:04 pm</t>
  </si>
  <si>
    <t>Nov 12, 2024 - 8:00 pm</t>
  </si>
  <si>
    <t>Nov 12, 2024 - 8:05 pm</t>
  </si>
  <si>
    <t>Nov 12, 2024 - 8:04 pm</t>
  </si>
  <si>
    <t>Nov 12, 2024 - 9:05 pm</t>
  </si>
  <si>
    <t>Nov 12, 2024 - 9:04 pm</t>
  </si>
  <si>
    <t>Nov 12, 2024 - 10:05 pm</t>
  </si>
  <si>
    <t>Nov 12, 2024 - 10:04 pm</t>
  </si>
  <si>
    <t>Nov 12, 2024 - 11:05 pm</t>
  </si>
  <si>
    <t>Nov 13, 2024 - 12:05 am</t>
  </si>
  <si>
    <t>Nov 13, 2024 - 12:04 am</t>
  </si>
  <si>
    <t>Nov 13, 2024 - 1:05 am</t>
  </si>
  <si>
    <t>Nov 13, 2024 - 1:04 am</t>
  </si>
  <si>
    <t>Nov 13, 2024 - 1:43 am</t>
  </si>
  <si>
    <t>Nov 13, 2024 - 2:05 am</t>
  </si>
  <si>
    <t>Nov 13, 2024 - 2:04 am</t>
  </si>
  <si>
    <t>Nov 13, 2024 - 3:02 am</t>
  </si>
  <si>
    <t>Nov 13, 2024 - 3:05 am</t>
  </si>
  <si>
    <t>Nov 13, 2024 - 3:44 am</t>
  </si>
  <si>
    <t>Nov 13, 2024 - 4:05 am</t>
  </si>
  <si>
    <t>Nov 13, 2024 - 4:04 am</t>
  </si>
  <si>
    <t>Nov 13, 2024 - 4:42 am</t>
  </si>
  <si>
    <t>Nov 13, 2024 - 5:05 am</t>
  </si>
  <si>
    <t>Nov 13, 2024 - 5:04 am</t>
  </si>
  <si>
    <t>Nov 13, 2024 - 6:05 am</t>
  </si>
  <si>
    <t>Nov 13, 2024 - 6:04 am</t>
  </si>
  <si>
    <t>Nov 13, 2024 - 6:53 am</t>
  </si>
  <si>
    <t>Nov 13, 2024 - 7:05 am</t>
  </si>
  <si>
    <t>Nov 13, 2024 - 7:47 am</t>
  </si>
  <si>
    <t>Nov 13, 2024 - 8:05 am</t>
  </si>
  <si>
    <t>Nov 13, 2024 - 8:04 am</t>
  </si>
  <si>
    <t>Nov 13, 2024 - 9:05 am</t>
  </si>
  <si>
    <t>Nov 13, 2024 - 9:04 am</t>
  </si>
  <si>
    <t>Nov 13, 2024 - 10:05 am</t>
  </si>
  <si>
    <t>Nov 13, 2024 - 10:04 am</t>
  </si>
  <si>
    <t>Nov 13, 2024 - 11:05 am</t>
  </si>
  <si>
    <t>Nov 13, 2024 - 11:49 am</t>
  </si>
  <si>
    <t>Nov 13, 2024 - 12:05 pm</t>
  </si>
  <si>
    <t>Nov 13, 2024 - 12:04 pm</t>
  </si>
  <si>
    <t>Nov 13, 2024 - 1:05 pm</t>
  </si>
  <si>
    <t>Nov 13, 2024 - 1:04 pm</t>
  </si>
  <si>
    <t>Nov 13, 2024 - 2:03 pm</t>
  </si>
  <si>
    <t>Nov 13, 2024 - 2:05 pm</t>
  </si>
  <si>
    <t>Nov 13, 2024 - 2:04 pm</t>
  </si>
  <si>
    <t>Nov 13, 2024 - 3:05 pm</t>
  </si>
  <si>
    <t>Nov 13, 2024 - 3:04 pm</t>
  </si>
  <si>
    <t>Nov 13, 2024 - 4:05 pm</t>
  </si>
  <si>
    <t>Nov 13, 2024 - 4:04 pm</t>
  </si>
  <si>
    <t>Nov 13, 2024 - 4:58 pm</t>
  </si>
  <si>
    <t>Nov 13, 2024 - 5:05 pm</t>
  </si>
  <si>
    <t>Nov 13, 2024 - 5:04 pm</t>
  </si>
  <si>
    <t>Nov 13, 2024 - 5:47 pm</t>
  </si>
  <si>
    <t>Nov 13, 2024 - 6:05 pm</t>
  </si>
  <si>
    <t>Nov 13, 2024 - 6:04 pm</t>
  </si>
  <si>
    <t>Nov 13, 2024 - 6:44 pm</t>
  </si>
  <si>
    <t>Nov 13, 2024 - 7:05 pm</t>
  </si>
  <si>
    <t>Nov 13, 2024 - 7:58 pm</t>
  </si>
  <si>
    <t>Nov 13, 2024 - 8:05 pm</t>
  </si>
  <si>
    <t>Nov 13, 2024 - 8:04 pm</t>
  </si>
  <si>
    <t>Nov 13, 2024 - 9:03 pm</t>
  </si>
  <si>
    <t>Nov 13, 2024 - 9:05 pm</t>
  </si>
  <si>
    <t>Nov 13, 2024 - 9:04 pm</t>
  </si>
  <si>
    <t>Nov 13, 2024 - 9:47 pm</t>
  </si>
  <si>
    <t>Nov 13, 2024 - 10:05 pm</t>
  </si>
  <si>
    <t>Nov 13, 2024 - 10:04 pm</t>
  </si>
  <si>
    <t>Nov 13, 2024 - 11:05 pm</t>
  </si>
  <si>
    <t>Nov 13, 2024 - 11:04 pm</t>
  </si>
  <si>
    <t>Nov 13, 2024 - 11:57 pm</t>
  </si>
  <si>
    <t>Nov 14, 2024 - 12:05 am</t>
  </si>
  <si>
    <t>Nov 14, 2024 - 12:04 am</t>
  </si>
  <si>
    <t>Nov 14, 2024 - 1:05 am</t>
  </si>
  <si>
    <t>Nov 14, 2024 - 1:04 am</t>
  </si>
  <si>
    <t>Nov 14, 2024 - 1:44 am</t>
  </si>
  <si>
    <t>Nov 14, 2024 - 2:05 am</t>
  </si>
  <si>
    <t>Nov 14, 2024 - 2:04 am</t>
  </si>
  <si>
    <t>Nov 14, 2024 - 2:44 am</t>
  </si>
  <si>
    <t>Nov 14, 2024 - 3:05 am</t>
  </si>
  <si>
    <t>Nov 14, 2024 - 3:54 am</t>
  </si>
  <si>
    <t>Nov 14, 2024 - 4:05 am</t>
  </si>
  <si>
    <t>Nov 14, 2024 - 4:04 am</t>
  </si>
  <si>
    <t>Nov 14, 2024 - 4:50 am</t>
  </si>
  <si>
    <t>Nov 14, 2024 - 5:05 am</t>
  </si>
  <si>
    <t>Nov 14, 2024 - 5:04 am</t>
  </si>
  <si>
    <t>Nov 14, 2024 - 5:44 am</t>
  </si>
  <si>
    <t>Nov 14, 2024 - 6:05 am</t>
  </si>
  <si>
    <t>Nov 14, 2024 - 6:04 am</t>
  </si>
  <si>
    <t>Nov 14, 2024 - 6:45 am</t>
  </si>
  <si>
    <t>Nov 14, 2024 - 7:05 am</t>
  </si>
  <si>
    <t>Nov 14, 2024 - 7:04 am</t>
  </si>
  <si>
    <t>Nov 14, 2024 - 7:58 am</t>
  </si>
  <si>
    <t>Nov 14, 2024 - 8:05 am</t>
  </si>
  <si>
    <t>Nov 14, 2024 - 8:04 am</t>
  </si>
  <si>
    <t>Nov 14, 2024 - 9:05 am</t>
  </si>
  <si>
    <t>Nov 14, 2024 - 9:04 am</t>
  </si>
  <si>
    <t>Nov 14, 2024 - 9:42 am</t>
  </si>
  <si>
    <t>Nov 14, 2024 - 10:05 am</t>
  </si>
  <si>
    <t>Nov 14, 2024 - 11:04 am</t>
  </si>
  <si>
    <t>Nov 14, 2024 - 11:05 am</t>
  </si>
  <si>
    <t>Nov 14, 2024 - 11:57 am</t>
  </si>
  <si>
    <t>Nov 14, 2024 - 12:05 pm</t>
  </si>
  <si>
    <t>Nov 14, 2024 - 12:04 pm</t>
  </si>
  <si>
    <t>Nov 14, 2024 - 12:43 pm</t>
  </si>
  <si>
    <t>Nov 14, 2024 - 1:05 pm</t>
  </si>
  <si>
    <t>Nov 14, 2024 - 1:04 pm</t>
  </si>
  <si>
    <t>Nov 14, 2024 - 1:44 pm</t>
  </si>
  <si>
    <t>Nov 14, 2024 - 2:05 pm</t>
  </si>
  <si>
    <t>Nov 14, 2024 - 2:04 pm</t>
  </si>
  <si>
    <t>Nov 14, 2024 - 3:05 pm</t>
  </si>
  <si>
    <t>Nov 14, 2024 - 3:04 pm</t>
  </si>
  <si>
    <t>Nov 14, 2024 - 3:42 pm</t>
  </si>
  <si>
    <t>Nov 14, 2024 - 4:05 pm</t>
  </si>
  <si>
    <t>Nov 14, 2024 - 4:04 pm</t>
  </si>
  <si>
    <t>Nov 14, 2024 - 5:05 pm</t>
  </si>
  <si>
    <t>Nov 14, 2024 - 5:04 pm</t>
  </si>
  <si>
    <t>Nov 14, 2024 - 6:04 pm</t>
  </si>
  <si>
    <t>Nov 14, 2024 - 6:05 pm</t>
  </si>
  <si>
    <t>Nov 14, 2024 - 6:44 pm</t>
  </si>
  <si>
    <t>Nov 14, 2024 - 7:05 pm</t>
  </si>
  <si>
    <t>Nov 14, 2024 - 7:04 pm</t>
  </si>
  <si>
    <t>Nov 14, 2024 - 7:54 pm</t>
  </si>
  <si>
    <t>Nov 14, 2024 - 8:05 pm</t>
  </si>
  <si>
    <t>Nov 14, 2024 - 8:04 pm</t>
  </si>
  <si>
    <t>Nov 14, 2024 - 8:43 pm</t>
  </si>
  <si>
    <t>Nov 14, 2024 - 9:05 pm</t>
  </si>
  <si>
    <t>Nov 14, 2024 - 10:05 pm</t>
  </si>
  <si>
    <t>Nov 14, 2024 - 10:55 pm</t>
  </si>
  <si>
    <t>Nov 14, 2024 - 11:05 pm</t>
  </si>
  <si>
    <t>Nov 14, 2024 - 11:04 pm</t>
  </si>
  <si>
    <t>Nov 15, 2024 - 12:05 am</t>
  </si>
  <si>
    <t>Nov 15, 2024 - 12:04 am</t>
  </si>
  <si>
    <t>Nov 15, 2024 - 1:05 am</t>
  </si>
  <si>
    <t>Nov 15, 2024 - 1:04 am</t>
  </si>
  <si>
    <t>Nov 15, 2024 - 1:43 am</t>
  </si>
  <si>
    <t>Nov 15, 2024 - 2:05 am</t>
  </si>
  <si>
    <t>Nov 15, 2024 - 2:04 am</t>
  </si>
  <si>
    <t>Nov 15, 2024 - 2:44 am</t>
  </si>
  <si>
    <t>Nov 15, 2024 - 3:05 am</t>
  </si>
  <si>
    <t>Nov 15, 2024 - 4:05 am</t>
  </si>
  <si>
    <t>Nov 15, 2024 - 4:04 am</t>
  </si>
  <si>
    <t>Nov 15, 2024 - 4:48 am</t>
  </si>
  <si>
    <t>Nov 15, 2024 - 5:05 am</t>
  </si>
  <si>
    <t>Nov 15, 2024 - 5:04 am</t>
  </si>
  <si>
    <t>Nov 15, 2024 - 5:46 am</t>
  </si>
  <si>
    <t>Nov 15, 2024 - 6:05 am</t>
  </si>
  <si>
    <t>Nov 15, 2024 - 6:04 am</t>
  </si>
  <si>
    <t>Nov 15, 2024 - 6:41 am</t>
  </si>
  <si>
    <t>Nov 15, 2024 - 7:05 am</t>
  </si>
  <si>
    <t>Nov 15, 2024 - 7:45 am</t>
  </si>
  <si>
    <t>Nov 15, 2024 - 8:05 am</t>
  </si>
  <si>
    <t>Nov 15, 2024 - 8:04 am</t>
  </si>
  <si>
    <t>Nov 15, 2024 - 8:45 am</t>
  </si>
  <si>
    <t>Nov 15, 2024 - 9:05 am</t>
  </si>
  <si>
    <t>Nov 15, 2024 - 9:04 am</t>
  </si>
  <si>
    <t>Nov 15, 2024 - 9:50 am</t>
  </si>
  <si>
    <t>Nov 15, 2024 - 10:05 am</t>
  </si>
  <si>
    <t>Nov 15, 2024 - 10:04 am</t>
  </si>
  <si>
    <t>Nov 15, 2024 - 11:05 am</t>
  </si>
  <si>
    <t>Nov 15, 2024 - 11:04 am</t>
  </si>
  <si>
    <t>Nov 15, 2024 - 11:56 am</t>
  </si>
  <si>
    <t>Nov 15, 2024 - 12:05 pm</t>
  </si>
  <si>
    <t>Nov 15, 2024 - 12:04 pm</t>
  </si>
  <si>
    <t>Nov 15, 2024 - 1:05 pm</t>
  </si>
  <si>
    <t>Nov 15, 2024 - 1:04 pm</t>
  </si>
  <si>
    <t>Nov 15, 2024 - 1:44 pm</t>
  </si>
  <si>
    <t>Nov 15, 2024 - 2:05 pm</t>
  </si>
  <si>
    <t>Nov 15, 2024 - 2:04 pm</t>
  </si>
  <si>
    <t>Nov 15, 2024 - 2:46 pm</t>
  </si>
  <si>
    <t>Nov 15, 2024 - 3:05 pm</t>
  </si>
  <si>
    <t>Nov 15, 2024 - 4:05 pm</t>
  </si>
  <si>
    <t>Nov 15, 2024 - 4:04 pm</t>
  </si>
  <si>
    <t>Nov 15, 2024 - 4:46 pm</t>
  </si>
  <si>
    <t>Nov 15, 2024 - 5:05 pm</t>
  </si>
  <si>
    <t>Nov 15, 2024 - 5:04 pm</t>
  </si>
  <si>
    <t>Nov 15, 2024 - 5:48 pm</t>
  </si>
  <si>
    <t>Nov 15, 2024 - 6:05 pm</t>
  </si>
  <si>
    <t>Nov 15, 2024 - 6:04 pm</t>
  </si>
  <si>
    <t>Nov 15, 2024 - 6:44 pm</t>
  </si>
  <si>
    <t>Nov 15, 2024 - 7:05 pm</t>
  </si>
  <si>
    <t>Nov 15, 2024 - 7:04 pm</t>
  </si>
  <si>
    <t>Nov 15, 2024 - 8:05 pm</t>
  </si>
  <si>
    <t>Nov 15, 2024 - 8:04 pm</t>
  </si>
  <si>
    <t>Nov 15, 2024 - 8:54 pm</t>
  </si>
  <si>
    <t>Nov 15, 2024 - 9:05 pm</t>
  </si>
  <si>
    <t>Nov 15, 2024 - 9:04 pm</t>
  </si>
  <si>
    <t>Nov 15, 2024 - 10:05 pm</t>
  </si>
  <si>
    <t>Nov 15, 2024 - 10:04 pm</t>
  </si>
  <si>
    <t>Nov 15, 2024 - 10:56 pm</t>
  </si>
  <si>
    <t>Nov 15, 2024 - 11:05 pm</t>
  </si>
  <si>
    <t>Nov 16, 2024 - 12:05 am</t>
  </si>
  <si>
    <t>Nov 16, 2024 - 12:04 am</t>
  </si>
  <si>
    <t>Nov 16, 2024 - 1:05 am</t>
  </si>
  <si>
    <t>Nov 16, 2024 - 1:04 am</t>
  </si>
  <si>
    <t>Nov 16, 2024 - 1:56 am</t>
  </si>
  <si>
    <t>Nov 16, 2024 - 2:05 am</t>
  </si>
  <si>
    <t>Nov 16, 2024 - 2:04 am</t>
  </si>
  <si>
    <t>Nov 16, 2024 - 2:51 am</t>
  </si>
  <si>
    <t>Nov 16, 2024 - 3:05 am</t>
  </si>
  <si>
    <t>Nov 16, 2024 - 3:04 am</t>
  </si>
  <si>
    <t>Nov 16, 2024 - 3:56 am</t>
  </si>
  <si>
    <t>Nov 16, 2024 - 4:05 am</t>
  </si>
  <si>
    <t>Nov 16, 2024 - 4:04 am</t>
  </si>
  <si>
    <t>Nov 16, 2024 - 4:42 am</t>
  </si>
  <si>
    <t>Nov 16, 2024 - 5:05 am</t>
  </si>
  <si>
    <t>Nov 16, 2024 - 5:04 am</t>
  </si>
  <si>
    <t>Nov 16, 2024 - 5:44 am</t>
  </si>
  <si>
    <t>Nov 16, 2024 - 6:05 am</t>
  </si>
  <si>
    <t>Nov 16, 2024 - 6:04 am</t>
  </si>
  <si>
    <t>Nov 16, 2024 - 6:51 am</t>
  </si>
  <si>
    <t>Nov 16, 2024 - 7:05 am</t>
  </si>
  <si>
    <t>Nov 16, 2024 - 8:02 am</t>
  </si>
  <si>
    <t>Nov 16, 2024 - 8:05 am</t>
  </si>
  <si>
    <t>Nov 16, 2024 - 8:04 am</t>
  </si>
  <si>
    <t>Nov 16, 2024 - 9:05 am</t>
  </si>
  <si>
    <t>Nov 16, 2024 - 9:04 am</t>
  </si>
  <si>
    <t>Nov 16, 2024 - 9:44 am</t>
  </si>
  <si>
    <t>Nov 16, 2024 - 10:05 am</t>
  </si>
  <si>
    <t>Nov 16, 2024 - 10:04 am</t>
  </si>
  <si>
    <t>Nov 16, 2024 - 10:51 am</t>
  </si>
  <si>
    <t>Nov 16, 2024 - 11:05 am</t>
  </si>
  <si>
    <t>Nov 16, 2024 - 11:04 am</t>
  </si>
  <si>
    <t>Nov 16, 2024 - 12:05 pm</t>
  </si>
  <si>
    <t>Nov 16, 2024 - 12:04 pm</t>
  </si>
  <si>
    <t>Nov 16, 2024 - 12:45 pm</t>
  </si>
  <si>
    <t>Nov 16, 2024 - 1:05 pm</t>
  </si>
  <si>
    <t>Nov 16, 2024 - 1:04 pm</t>
  </si>
  <si>
    <t>Nov 16, 2024 - 1:46 pm</t>
  </si>
  <si>
    <t>Nov 16, 2024 - 2:05 pm</t>
  </si>
  <si>
    <t>Nov 16, 2024 - 2:04 pm</t>
  </si>
  <si>
    <t>Nov 16, 2024 - 2:54 pm</t>
  </si>
  <si>
    <t>Nov 16, 2024 - 3:05 pm</t>
  </si>
  <si>
    <t>Nov 16, 2024 - 3:04 pm</t>
  </si>
  <si>
    <t>Nov 16, 2024 - 4:05 pm</t>
  </si>
  <si>
    <t>Nov 16, 2024 - 4:04 pm</t>
  </si>
  <si>
    <t>Nov 16, 2024 - 4:58 pm</t>
  </si>
  <si>
    <t>Nov 16, 2024 - 5:05 pm</t>
  </si>
  <si>
    <t>Nov 16, 2024 - 5:04 pm</t>
  </si>
  <si>
    <t>Nov 16, 2024 - 5:48 pm</t>
  </si>
  <si>
    <t>Nov 16, 2024 - 6:05 pm</t>
  </si>
  <si>
    <t>Nov 16, 2024 - 6:04 pm</t>
  </si>
  <si>
    <t>Nov 16, 2024 - 6:46 pm</t>
  </si>
  <si>
    <t>Nov 16, 2024 - 7:05 pm</t>
  </si>
  <si>
    <t>Nov 16, 2024 - 7:04 pm</t>
  </si>
  <si>
    <t>Nov 16, 2024 - 8:05 pm</t>
  </si>
  <si>
    <t>Nov 16, 2024 - 8:04 pm</t>
  </si>
  <si>
    <t>Nov 16, 2024 - 9:05 pm</t>
  </si>
  <si>
    <t>Nov 16, 2024 - 9:04 pm</t>
  </si>
  <si>
    <t>Nov 16, 2024 - 10:03 pm</t>
  </si>
  <si>
    <t>Nov 16, 2024 - 10:05 pm</t>
  </si>
  <si>
    <t>Nov 16, 2024 - 10:04 pm</t>
  </si>
  <si>
    <t>Nov 16, 2024 - 11:05 pm</t>
  </si>
  <si>
    <t>Nov 16, 2024 - 11:04 pm</t>
  </si>
  <si>
    <t>Nov 17, 2024 - 12:05 am</t>
  </si>
  <si>
    <t>Nov 17, 2024 - 12:04 am</t>
  </si>
  <si>
    <t>Nov 17, 2024 - 1:05 am</t>
  </si>
  <si>
    <t>Nov 17, 2024 - 1:04 am</t>
  </si>
  <si>
    <t>Nov 17, 2024 - 2:05 am</t>
  </si>
  <si>
    <t>Nov 17, 2024 - 2:04 am</t>
  </si>
  <si>
    <t>Nov 17, 2024 - 3:05 am</t>
  </si>
  <si>
    <t>Nov 17, 2024 - 3:04 am</t>
  </si>
  <si>
    <t>Nov 17, 2024 - 4:05 am</t>
  </si>
  <si>
    <t>Nov 17, 2024 - 4:04 am</t>
  </si>
  <si>
    <t>Nov 17, 2024 - 4:44 am</t>
  </si>
  <si>
    <t>Nov 17, 2024 - 5:05 am</t>
  </si>
  <si>
    <t>Nov 17, 2024 - 5:04 am</t>
  </si>
  <si>
    <t>Nov 17, 2024 - 6:02 am</t>
  </si>
  <si>
    <t>Nov 17, 2024 - 6:05 am</t>
  </si>
  <si>
    <t>Nov 17, 2024 - 6:04 am</t>
  </si>
  <si>
    <t>Nov 17, 2024 - 7:05 am</t>
  </si>
  <si>
    <t>Nov 17, 2024 - 8:05 am</t>
  </si>
  <si>
    <t>Nov 17, 2024 - 8:04 am</t>
  </si>
  <si>
    <t>Nov 17, 2024 - 9:05 am</t>
  </si>
  <si>
    <t>Nov 17, 2024 - 9:04 am</t>
  </si>
  <si>
    <t>Nov 17, 2024 - 10:05 am</t>
  </si>
  <si>
    <t>Nov 17, 2024 - 10:04 am</t>
  </si>
  <si>
    <t>Nov 17, 2024 - 11:05 am</t>
  </si>
  <si>
    <t>Nov 17, 2024 - 12:05 pm</t>
  </si>
  <si>
    <t>Nov 17, 2024 - 12:04 pm</t>
  </si>
  <si>
    <t>Nov 17, 2024 - 12:46 pm</t>
  </si>
  <si>
    <t>Nov 17, 2024 - 1:05 pm</t>
  </si>
  <si>
    <t>Nov 17, 2024 - 1:04 pm</t>
  </si>
  <si>
    <t>Nov 17, 2024 - 1:47 pm</t>
  </si>
  <si>
    <t>Nov 17, 2024 - 2:05 pm</t>
  </si>
  <si>
    <t>Nov 17, 2024 - 2:04 pm</t>
  </si>
  <si>
    <t>Nov 17, 2024 - 3:05 pm</t>
  </si>
  <si>
    <t>Nov 17, 2024 - 3:46 pm</t>
  </si>
  <si>
    <t>Nov 17, 2024 - 4:05 pm</t>
  </si>
  <si>
    <t>Nov 17, 2024 - 4:04 pm</t>
  </si>
  <si>
    <t>Nov 17, 2024 - 4:44 pm</t>
  </si>
  <si>
    <t>Nov 17, 2024 - 5:05 pm</t>
  </si>
  <si>
    <t>Nov 17, 2024 - 5:04 pm</t>
  </si>
  <si>
    <t>Nov 17, 2024 - 5:42 pm</t>
  </si>
  <si>
    <t>Nov 17, 2024 - 6:05 pm</t>
  </si>
  <si>
    <t>Nov 17, 2024 - 6:04 pm</t>
  </si>
  <si>
    <t>Nov 17, 2024 - 6:42 pm</t>
  </si>
  <si>
    <t>Nov 17, 2024 - 7:05 pm</t>
  </si>
  <si>
    <t>Nov 17, 2024 - 7:04 pm</t>
  </si>
  <si>
    <t>Nov 17, 2024 - 7:56 pm</t>
  </si>
  <si>
    <t>Nov 17, 2024 - 8:05 pm</t>
  </si>
  <si>
    <t>Nov 17, 2024 - 8:04 pm</t>
  </si>
  <si>
    <t>Nov 17, 2024 - 8:49 pm</t>
  </si>
  <si>
    <t>Nov 17, 2024 - 9:05 pm</t>
  </si>
  <si>
    <t>Nov 17, 2024 - 9:04 pm</t>
  </si>
  <si>
    <t>Nov 17, 2024 - 10:05 pm</t>
  </si>
  <si>
    <t>Nov 17, 2024 - 10:04 pm</t>
  </si>
  <si>
    <t>Nov 17, 2024 - 11:05 pm</t>
  </si>
  <si>
    <t>Nov 17, 2024 - 11:04 pm</t>
  </si>
  <si>
    <t>Nov 18, 2024 - 12:05 am</t>
  </si>
  <si>
    <t>Nov 18, 2024 - 12:04 am</t>
  </si>
  <si>
    <t>Nov 18, 2024 - 1:05 am</t>
  </si>
  <si>
    <t>Nov 18, 2024 - 1:04 am</t>
  </si>
  <si>
    <t>Nov 18, 2024 - 1:48 am</t>
  </si>
  <si>
    <t>Nov 18, 2024 - 2:05 am</t>
  </si>
  <si>
    <t>Nov 18, 2024 - 2:04 am</t>
  </si>
  <si>
    <t>Nov 18, 2024 - 2:47 am</t>
  </si>
  <si>
    <t>Nov 18, 2024 - 3:05 am</t>
  </si>
  <si>
    <t>Nov 18, 2024 - 4:05 am</t>
  </si>
  <si>
    <t>Nov 18, 2024 - 4:04 am</t>
  </si>
  <si>
    <t>Nov 18, 2024 - 4:42 am</t>
  </si>
  <si>
    <t>Nov 18, 2024 - 5:05 am</t>
  </si>
  <si>
    <t>Nov 18, 2024 - 5:04 am</t>
  </si>
  <si>
    <t>Nov 18, 2024 - 5:42 am</t>
  </si>
  <si>
    <t>Nov 18, 2024 - 6:05 am</t>
  </si>
  <si>
    <t>Nov 18, 2024 - 6:04 am</t>
  </si>
  <si>
    <t>Nov 18, 2024 - 7:05 am</t>
  </si>
  <si>
    <t>Nov 18, 2024 - 7:04 am</t>
  </si>
  <si>
    <t>Nov 18, 2024 - 7:43 am</t>
  </si>
  <si>
    <t>Nov 18, 2024 - 8:05 am</t>
  </si>
  <si>
    <t>Nov 18, 2024 - 8:04 am</t>
  </si>
  <si>
    <t>Nov 18, 2024 - 8:42 am</t>
  </si>
  <si>
    <t>Nov 18, 2024 - 9:05 am</t>
  </si>
  <si>
    <t>Nov 18, 2024 - 9:04 am</t>
  </si>
  <si>
    <t>Nov 18, 2024 - 9:40 am</t>
  </si>
  <si>
    <t>Nov 18, 2024 - 10:05 am</t>
  </si>
  <si>
    <t>Nov 18, 2024 - 10:04 am</t>
  </si>
  <si>
    <t>Nov 18, 2024 - 10:44 am</t>
  </si>
  <si>
    <t>Nov 18, 2024 - 11:05 am</t>
  </si>
  <si>
    <t>Nov 18, 2024 - 11:04 am</t>
  </si>
  <si>
    <t>Nov 18, 2024 - 11:50 am</t>
  </si>
  <si>
    <t>Nov 18, 2024 - 12:05 pm</t>
  </si>
  <si>
    <t>Nov 18, 2024 - 12:04 pm</t>
  </si>
  <si>
    <t>Nov 18, 2024 - 12:52 pm</t>
  </si>
  <si>
    <t>Nov 18, 2024 - 1:05 pm</t>
  </si>
  <si>
    <t>Nov 18, 2024 - 1:04 pm</t>
  </si>
  <si>
    <t>Nov 18, 2024 - 2:05 pm</t>
  </si>
  <si>
    <t>Nov 18, 2024 - 2:04 pm</t>
  </si>
  <si>
    <t>Nov 18, 2024 - 3:05 pm</t>
  </si>
  <si>
    <t>Nov 18, 2024 - 3:04 pm</t>
  </si>
  <si>
    <t>Nov 18, 2024 - 4:05 pm</t>
  </si>
  <si>
    <t>Nov 18, 2024 - 4:04 pm</t>
  </si>
  <si>
    <t>Nov 18, 2024 - 5:05 pm</t>
  </si>
  <si>
    <t>Nov 18, 2024 - 5:04 pm</t>
  </si>
  <si>
    <t>Nov 18, 2024 - 5:44 pm</t>
  </si>
  <si>
    <t>Nov 18, 2024 - 6:05 pm</t>
  </si>
  <si>
    <t>Nov 18, 2024 - 6:04 pm</t>
  </si>
  <si>
    <t>Nov 18, 2024 - 6:45 pm</t>
  </si>
  <si>
    <t>Nov 18, 2024 - 7:05 pm</t>
  </si>
  <si>
    <t>Nov 18, 2024 - 7:45 pm</t>
  </si>
  <si>
    <t>Nov 18, 2024 - 8:05 pm</t>
  </si>
  <si>
    <t>Nov 18, 2024 - 8:04 pm</t>
  </si>
  <si>
    <t>Nov 18, 2024 - 9:05 pm</t>
  </si>
  <si>
    <t>Nov 18, 2024 - 9:04 pm</t>
  </si>
  <si>
    <t>Nov 18, 2024 - 9:46 pm</t>
  </si>
  <si>
    <t>Nov 18, 2024 - 10:05 pm</t>
  </si>
  <si>
    <t>Nov 18, 2024 - 11:04 pm</t>
  </si>
  <si>
    <t>Nov 18, 2024 - 11:05 pm</t>
  </si>
  <si>
    <t>Nov 19, 2024 - 12:05 am</t>
  </si>
  <si>
    <t>Nov 19, 2024 - 12:04 am</t>
  </si>
  <si>
    <t>Nov 19, 2024 - 1:05 am</t>
  </si>
  <si>
    <t>Nov 19, 2024 - 1:04 am</t>
  </si>
  <si>
    <t>Nov 19, 2024 - 2:05 am</t>
  </si>
  <si>
    <t>Nov 19, 2024 - 2:04 am</t>
  </si>
  <si>
    <t>Nov 19, 2024 - 3:05 am</t>
  </si>
  <si>
    <t>Nov 19, 2024 - 3:43 am</t>
  </si>
  <si>
    <t>Nov 19, 2024 - 4:05 am</t>
  </si>
  <si>
    <t>Nov 19, 2024 - 4:04 am</t>
  </si>
  <si>
    <t>Nov 19, 2024 - 4:40 am</t>
  </si>
  <si>
    <t>Nov 19, 2024 - 5:05 am</t>
  </si>
  <si>
    <t>Nov 19, 2024 - 5:04 am</t>
  </si>
  <si>
    <t>Nov 19, 2024 - 6:04 am</t>
  </si>
  <si>
    <t>Nov 19, 2024 - 6:05 am</t>
  </si>
  <si>
    <t>Nov 19, 2024 - 6:43 am</t>
  </si>
  <si>
    <t>Nov 19, 2024 - 7:05 am</t>
  </si>
  <si>
    <t>Nov 19, 2024 - 8:05 am</t>
  </si>
  <si>
    <t>Nov 19, 2024 - 8:04 am</t>
  </si>
  <si>
    <t>Nov 19, 2024 - 9:05 am</t>
  </si>
  <si>
    <t>Nov 19, 2024 - 9:04 am</t>
  </si>
  <si>
    <t>Nov 19, 2024 - 10:05 am</t>
  </si>
  <si>
    <t>Nov 19, 2024 - 10:04 am</t>
  </si>
  <si>
    <t>Nov 19, 2024 - 10:47 am</t>
  </si>
  <si>
    <t>Nov 19, 2024 - 11:05 am</t>
  </si>
  <si>
    <t>Nov 19, 2024 - 11:59 am</t>
  </si>
  <si>
    <t>Nov 19, 2024 - 12:05 pm</t>
  </si>
  <si>
    <t>Nov 19, 2024 - 12:04 pm</t>
  </si>
  <si>
    <t>Nov 19, 2024 - 1:05 pm</t>
  </si>
  <si>
    <t>Nov 19, 2024 - 1:04 pm</t>
  </si>
  <si>
    <t>Nov 19, 2024 - 2:05 pm</t>
  </si>
  <si>
    <t>Nov 19, 2024 - 2:04 pm</t>
  </si>
  <si>
    <t>Nov 19, 2024 - 3:05 pm</t>
  </si>
  <si>
    <t>Nov 19, 2024 - 3:04 pm</t>
  </si>
  <si>
    <t>Nov 19, 2024 - 4:05 pm</t>
  </si>
  <si>
    <t>Nov 19, 2024 - 4:04 pm</t>
  </si>
  <si>
    <t>Nov 19, 2024 - 5:05 pm</t>
  </si>
  <si>
    <t>Nov 19, 2024 - 5:04 pm</t>
  </si>
  <si>
    <t>Nov 19, 2024 - 5:53 pm</t>
  </si>
  <si>
    <t>Nov 19, 2024 - 6:05 pm</t>
  </si>
  <si>
    <t>Nov 19, 2024 - 6:04 pm</t>
  </si>
  <si>
    <t>Nov 19, 2024 - 7:05 pm</t>
  </si>
  <si>
    <t>Nov 19, 2024 - 7:04 pm</t>
  </si>
  <si>
    <t>Nov 19, 2024 - 7:57 pm</t>
  </si>
  <si>
    <t>Nov 19, 2024 - 8:05 pm</t>
  </si>
  <si>
    <t>Nov 19, 2024 - 8:04 pm</t>
  </si>
  <si>
    <t>Nov 19, 2024 - 8:45 pm</t>
  </si>
  <si>
    <t>Nov 19, 2024 - 9:05 pm</t>
  </si>
  <si>
    <t>Nov 19, 2024 - 9:04 pm</t>
  </si>
  <si>
    <t>Nov 19, 2024 - 9:49 pm</t>
  </si>
  <si>
    <t>Nov 19, 2024 - 10:05 pm</t>
  </si>
  <si>
    <t>Nov 19, 2024 - 10:04 pm</t>
  </si>
  <si>
    <t>Nov 19, 2024 - 10:56 pm</t>
  </si>
  <si>
    <t>Nov 19, 2024 - 11:05 pm</t>
  </si>
  <si>
    <t>Nov 20, 2024 - 12:05 am</t>
  </si>
  <si>
    <t>Nov 20, 2024 - 12:04 am</t>
  </si>
  <si>
    <t>Nov 20, 2024 - 1:05 am</t>
  </si>
  <si>
    <t>Nov 20, 2024 - 1:04 am</t>
  </si>
  <si>
    <t>Nov 20, 2024 - 1:56 am</t>
  </si>
  <si>
    <t>Nov 20, 2024 - 2:05 am</t>
  </si>
  <si>
    <t>Nov 20, 2024 - 2:04 am</t>
  </si>
  <si>
    <t>Nov 20, 2024 - 2:55 am</t>
  </si>
  <si>
    <t>Nov 20, 2024 - 3:05 am</t>
  </si>
  <si>
    <t>Nov 20, 2024 - 3:51 am</t>
  </si>
  <si>
    <t>Nov 20, 2024 - 4:05 am</t>
  </si>
  <si>
    <t>Nov 20, 2024 - 4:04 am</t>
  </si>
  <si>
    <t>Nov 20, 2024 - 4:43 am</t>
  </si>
  <si>
    <t>Nov 20, 2024 - 5:05 am</t>
  </si>
  <si>
    <t>Nov 20, 2024 - 5:04 am</t>
  </si>
  <si>
    <t>Nov 20, 2024 - 5:55 am</t>
  </si>
  <si>
    <t>Nov 20, 2024 - 6:05 am</t>
  </si>
  <si>
    <t>Nov 20, 2024 - 6:04 am</t>
  </si>
  <si>
    <t>Nov 20, 2024 - 6:53 am</t>
  </si>
  <si>
    <t>Nov 20, 2024 - 7:05 am</t>
  </si>
  <si>
    <t>Nov 20, 2024 - 7:59 am</t>
  </si>
  <si>
    <t>Nov 20, 2024 - 8:05 am</t>
  </si>
  <si>
    <t>Nov 20, 2024 - 8:04 am</t>
  </si>
  <si>
    <t>Nov 20, 2024 - 8:54 am</t>
  </si>
  <si>
    <t>Nov 20, 2024 - 9:05 am</t>
  </si>
  <si>
    <t>Nov 20, 2024 - 10:05 am</t>
  </si>
  <si>
    <t>Nov 20, 2024 - 10:04 am</t>
  </si>
  <si>
    <t>Nov 20, 2024 - 11:05 am</t>
  </si>
  <si>
    <t>Nov 20, 2024 - 11:04 am</t>
  </si>
  <si>
    <t>Nov 20, 2024 - 11:54 am</t>
  </si>
  <si>
    <t>Nov 20, 2024 - 12:05 pm</t>
  </si>
  <si>
    <t>Nov 20, 2024 - 12:04 pm</t>
  </si>
  <si>
    <t>Nov 20, 2024 - 12:45 pm</t>
  </si>
  <si>
    <t>Nov 20, 2024 - 1:05 pm</t>
  </si>
  <si>
    <t>Nov 20, 2024 - 1:04 pm</t>
  </si>
  <si>
    <t>Nov 20, 2024 - 1:44 pm</t>
  </si>
  <si>
    <t>Nov 20, 2024 - 2:05 pm</t>
  </si>
  <si>
    <t>Nov 20, 2024 - 2:04 pm</t>
  </si>
  <si>
    <t>Nov 20, 2024 - 3:05 pm</t>
  </si>
  <si>
    <t>Nov 20, 2024 - 3:04 pm</t>
  </si>
  <si>
    <t>Nov 20, 2024 - 4:05 pm</t>
  </si>
  <si>
    <t>Nov 20, 2024 - 4:04 pm</t>
  </si>
  <si>
    <t>Nov 20, 2024 - 5:02 pm</t>
  </si>
  <si>
    <t>Nov 20, 2024 - 5:05 pm</t>
  </si>
  <si>
    <t>Nov 20, 2024 - 5:04 pm</t>
  </si>
  <si>
    <t>Nov 20, 2024 - 5:58 pm</t>
  </si>
  <si>
    <t>Nov 20, 2024 - 6:05 pm</t>
  </si>
  <si>
    <t>Nov 20, 2024 - 6:04 pm</t>
  </si>
  <si>
    <t>Nov 20, 2024 - 6:55 pm</t>
  </si>
  <si>
    <t>Nov 20, 2024 - 7:05 pm</t>
  </si>
  <si>
    <t>Nov 20, 2024 - 7:04 pm</t>
  </si>
  <si>
    <t>Nov 20, 2024 - 7:59 pm</t>
  </si>
  <si>
    <t>Nov 20, 2024 - 8:05 pm</t>
  </si>
  <si>
    <t>Nov 20, 2024 - 8:04 pm</t>
  </si>
  <si>
    <t>Nov 20, 2024 - 8:49 pm</t>
  </si>
  <si>
    <t>Nov 20, 2024 - 9:05 pm</t>
  </si>
  <si>
    <t>Nov 20, 2024 - 9:04 pm</t>
  </si>
  <si>
    <t>Nov 20, 2024 - 10:05 pm</t>
  </si>
  <si>
    <t>Nov 20, 2024 - 10:04 pm</t>
  </si>
  <si>
    <t>Nov 20, 2024 - 11:05 pm</t>
  </si>
  <si>
    <t>Nov 20, 2024 - 11:56 pm</t>
  </si>
  <si>
    <t>Nov 21, 2024 - 12:05 am</t>
  </si>
  <si>
    <t>Nov 21, 2024 - 12:04 am</t>
  </si>
  <si>
    <t>Nov 21, 2024 - 12:55 am</t>
  </si>
  <si>
    <t>Nov 21, 2024 - 1:05 am</t>
  </si>
  <si>
    <t>Nov 21, 2024 - 1:04 am</t>
  </si>
  <si>
    <t>Nov 21, 2024 - 2:05 am</t>
  </si>
  <si>
    <t>Nov 21, 2024 - 2:04 am</t>
  </si>
  <si>
    <t>Nov 21, 2024 - 2:57 am</t>
  </si>
  <si>
    <t>Nov 21, 2024 - 3:05 am</t>
  </si>
  <si>
    <t>Nov 21, 2024 - 3:04 am</t>
  </si>
  <si>
    <t>Nov 21, 2024 - 3:55 am</t>
  </si>
  <si>
    <t>Nov 21, 2024 - 4:05 am</t>
  </si>
  <si>
    <t>Nov 21, 2024 - 4:04 am</t>
  </si>
  <si>
    <t>Nov 21, 2024 - 4:56 am</t>
  </si>
  <si>
    <t>Nov 21, 2024 - 5:05 am</t>
  </si>
  <si>
    <t>Nov 21, 2024 - 5:04 am</t>
  </si>
  <si>
    <t>Nov 21, 2024 - 5:49 am</t>
  </si>
  <si>
    <t>Nov 21, 2024 - 6:05 am</t>
  </si>
  <si>
    <t>Nov 21, 2024 - 6:04 am</t>
  </si>
  <si>
    <t>Nov 21, 2024 - 7:00 am</t>
  </si>
  <si>
    <t>Nov 21, 2024 - 7:05 am</t>
  </si>
  <si>
    <t>Nov 21, 2024 - 7:58 am</t>
  </si>
  <si>
    <t>Nov 21, 2024 - 8:05 am</t>
  </si>
  <si>
    <t>Nov 21, 2024 - 8:04 am</t>
  </si>
  <si>
    <t>Nov 21, 2024 - 9:05 am</t>
  </si>
  <si>
    <t>Nov 21, 2024 - 9:04 am</t>
  </si>
  <si>
    <t>Nov 21, 2024 - 9:43 am</t>
  </si>
  <si>
    <t>Nov 21, 2024 - 10:05 am</t>
  </si>
  <si>
    <t>Nov 21, 2024 - 10:04 am</t>
  </si>
  <si>
    <t>Nov 21, 2024 - 11:05 am</t>
  </si>
  <si>
    <t>Nov 21, 2024 - 11:04 am</t>
  </si>
  <si>
    <t>Nov 21, 2024 - 11:57 am</t>
  </si>
  <si>
    <t>Nov 21, 2024 - 12:05 pm</t>
  </si>
  <si>
    <t>Nov 21, 2024 - 12:04 pm</t>
  </si>
  <si>
    <t>Nov 21, 2024 - 1:03 pm</t>
  </si>
  <si>
    <t>Nov 21, 2024 - 1:05 pm</t>
  </si>
  <si>
    <t>Nov 21, 2024 - 1:04 pm</t>
  </si>
  <si>
    <t>Nov 21, 2024 - 1:44 pm</t>
  </si>
  <si>
    <t>Nov 21, 2024 - 2:05 pm</t>
  </si>
  <si>
    <t>Nov 21, 2024 - 2:04 pm</t>
  </si>
  <si>
    <t>Nov 21, 2024 - 3:03 pm</t>
  </si>
  <si>
    <t>Nov 21, 2024 - 3:05 pm</t>
  </si>
  <si>
    <t>Nov 21, 2024 - 4:05 pm</t>
  </si>
  <si>
    <t>Nov 21, 2024 - 5:05 pm</t>
  </si>
  <si>
    <t>Nov 21, 2024 - 5:04 pm</t>
  </si>
  <si>
    <t>Nov 21, 2024 - 6:05 pm</t>
  </si>
  <si>
    <t>Nov 21, 2024 - 6:04 pm</t>
  </si>
  <si>
    <t>Nov 21, 2024 - 7:05 pm</t>
  </si>
  <si>
    <t>Nov 21, 2024 - 7:04 pm</t>
  </si>
  <si>
    <t>Nov 21, 2024 - 7:48 pm</t>
  </si>
  <si>
    <t>Nov 21, 2024 - 8:05 pm</t>
  </si>
  <si>
    <t>Nov 21, 2024 - 9:05 pm</t>
  </si>
  <si>
    <t>Nov 21, 2024 - 10:05 pm</t>
  </si>
  <si>
    <t>Nov 21, 2024 - 10:04 pm</t>
  </si>
  <si>
    <t>Nov 21, 2024 - 10:55 pm</t>
  </si>
  <si>
    <t>Nov 21, 2024 - 11:05 pm</t>
  </si>
  <si>
    <t>Nov 21, 2024 - 11:04 pm</t>
  </si>
  <si>
    <t>Nov 22, 2024 - 12:05 am</t>
  </si>
  <si>
    <t>Nov 22, 2024 - 12:04 am</t>
  </si>
  <si>
    <t>Nov 22, 2024 - 1:05 am</t>
  </si>
  <si>
    <t>Nov 22, 2024 - 1:04 am</t>
  </si>
  <si>
    <t>Nov 22, 2024 - 2:05 am</t>
  </si>
  <si>
    <t>Nov 22, 2024 - 2:04 am</t>
  </si>
  <si>
    <t>Nov 22, 2024 - 3:05 am</t>
  </si>
  <si>
    <t>Nov 22, 2024 - 3:53 am</t>
  </si>
  <si>
    <t>Nov 22, 2024 - 4:05 am</t>
  </si>
  <si>
    <t>Nov 22, 2024 - 4:04 am</t>
  </si>
  <si>
    <t>Nov 22, 2024 - 5:05 am</t>
  </si>
  <si>
    <t>Nov 22, 2024 - 5:04 am</t>
  </si>
  <si>
    <t>Nov 22, 2024 - 6:05 am</t>
  </si>
  <si>
    <t>Nov 22, 2024 - 6:04 am</t>
  </si>
  <si>
    <t>Nov 22, 2024 - 7:05 am</t>
  </si>
  <si>
    <t>Nov 22, 2024 - 8:05 am</t>
  </si>
  <si>
    <t>Nov 22, 2024 - 8:04 am</t>
  </si>
  <si>
    <t>Nov 22, 2024 - 9:05 am</t>
  </si>
  <si>
    <t>Nov 22, 2024 - 9:04 am</t>
  </si>
  <si>
    <t>Nov 22, 2024 - 10:05 am</t>
  </si>
  <si>
    <t>Nov 22, 2024 - 11:05 am</t>
  </si>
  <si>
    <t>Nov 22, 2024 - 11:04 am</t>
  </si>
  <si>
    <t>Nov 22, 2024 - 12:02 pm</t>
  </si>
  <si>
    <t>Nov 22, 2024 - 12:05 pm</t>
  </si>
  <si>
    <t>Nov 22, 2024 - 12:04 pm</t>
  </si>
  <si>
    <t>Nov 22, 2024 - 1:02 pm</t>
  </si>
  <si>
    <t>Nov 22, 2024 - 1:05 pm</t>
  </si>
  <si>
    <t>Nov 22, 2024 - 1:04 pm</t>
  </si>
  <si>
    <t>Nov 22, 2024 - 2:05 pm</t>
  </si>
  <si>
    <t>Nov 22, 2024 - 2:04 pm</t>
  </si>
  <si>
    <t>Nov 22, 2024 - 2:56 pm</t>
  </si>
  <si>
    <t>Nov 22, 2024 - 3:05 pm</t>
  </si>
  <si>
    <t>Nov 22, 2024 - 3:04 pm</t>
  </si>
  <si>
    <t>Nov 22, 2024 - 4:05 pm</t>
  </si>
  <si>
    <t>Nov 22, 2024 - 4:04 pm</t>
  </si>
  <si>
    <t>Nov 22, 2024 - 4:56 pm</t>
  </si>
  <si>
    <t>Nov 22, 2024 - 5:05 pm</t>
  </si>
  <si>
    <t>Nov 22, 2024 - 5:04 pm</t>
  </si>
  <si>
    <t>Nov 22, 2024 - 5:55 pm</t>
  </si>
  <si>
    <t>Nov 22, 2024 - 6:05 pm</t>
  </si>
  <si>
    <t>Nov 22, 2024 - 6:04 pm</t>
  </si>
  <si>
    <t>Nov 22, 2024 - 7:05 pm</t>
  </si>
  <si>
    <t>Nov 22, 2024 - 8:01 pm</t>
  </si>
  <si>
    <t>Nov 22, 2024 - 8:05 pm</t>
  </si>
  <si>
    <t>Nov 22, 2024 - 8:04 pm</t>
  </si>
  <si>
    <t>Nov 22, 2024 - 9:05 pm</t>
  </si>
  <si>
    <t>Nov 22, 2024 - 9:04 pm</t>
  </si>
  <si>
    <t>Nov 22, 2024 - 10:02 pm</t>
  </si>
  <si>
    <t>Nov 22, 2024 - 10:05 pm</t>
  </si>
  <si>
    <t>Nov 22, 2024 - 10:04 pm</t>
  </si>
  <si>
    <t>Nov 22, 2024 - 11:05 pm</t>
  </si>
  <si>
    <t>Nov 22, 2024 - 11:04 pm</t>
  </si>
  <si>
    <t>Nov 22, 2024 - 11:57 pm</t>
  </si>
  <si>
    <t>Nov 23, 2024 - 12:05 am</t>
  </si>
  <si>
    <t>Nov 23, 2024 - 12:04 am</t>
  </si>
  <si>
    <t>Nov 23, 2024 - 1:05 am</t>
  </si>
  <si>
    <t>Nov 23, 2024 - 1:04 am</t>
  </si>
  <si>
    <t>Nov 23, 2024 - 1:55 am</t>
  </si>
  <si>
    <t>Nov 23, 2024 - 2:05 am</t>
  </si>
  <si>
    <t>Nov 23, 2024 - 2:04 am</t>
  </si>
  <si>
    <t>Nov 23, 2024 - 2:55 am</t>
  </si>
  <si>
    <t>Nov 23, 2024 - 3:05 am</t>
  </si>
  <si>
    <t>Nov 23, 2024 - 3:04 am</t>
  </si>
  <si>
    <t>Nov 23, 2024 - 4:05 am</t>
  </si>
  <si>
    <t>Nov 23, 2024 - 4:04 am</t>
  </si>
  <si>
    <t>Nov 23, 2024 - 5:05 am</t>
  </si>
  <si>
    <t>Nov 23, 2024 - 5:04 am</t>
  </si>
  <si>
    <t>Nov 23, 2024 - 5:43 am</t>
  </si>
  <si>
    <t>Nov 23, 2024 - 6:05 am</t>
  </si>
  <si>
    <t>Nov 23, 2024 - 6:04 am</t>
  </si>
  <si>
    <t>Nov 23, 2024 - 6:44 am</t>
  </si>
  <si>
    <t>Nov 23, 2024 - 7:05 am</t>
  </si>
  <si>
    <t>Nov 23, 2024 - 7:50 am</t>
  </si>
  <si>
    <t>Nov 23, 2024 - 8:05 am</t>
  </si>
  <si>
    <t>Nov 23, 2024 - 8:04 am</t>
  </si>
  <si>
    <t>Nov 23, 2024 - 8:43 am</t>
  </si>
  <si>
    <t>Nov 23, 2024 - 9:05 am</t>
  </si>
  <si>
    <t>Nov 23, 2024 - 9:04 am</t>
  </si>
  <si>
    <t>Nov 23, 2024 - 9:57 am</t>
  </si>
  <si>
    <t>Nov 23, 2024 - 10:05 am</t>
  </si>
  <si>
    <t>Nov 23, 2024 - 10:04 am</t>
  </si>
  <si>
    <t>Nov 23, 2024 - 10:57 am</t>
  </si>
  <si>
    <t>Nov 23, 2024 - 11:05 am</t>
  </si>
  <si>
    <t>Nov 23, 2024 - 11:04 am</t>
  </si>
  <si>
    <t>Nov 23, 2024 - 12:05 pm</t>
  </si>
  <si>
    <t>Nov 23, 2024 - 12:04 pm</t>
  </si>
  <si>
    <t>Nov 23, 2024 - 12:42 pm</t>
  </si>
  <si>
    <t>Nov 23, 2024 - 1:05 pm</t>
  </si>
  <si>
    <t>Nov 23, 2024 - 1:04 pm</t>
  </si>
  <si>
    <t>Nov 23, 2024 - 2:05 pm</t>
  </si>
  <si>
    <t>Nov 23, 2024 - 2:04 pm</t>
  </si>
  <si>
    <t>Nov 23, 2024 - 3:05 pm</t>
  </si>
  <si>
    <t>Nov 23, 2024 - 3:04 pm</t>
  </si>
  <si>
    <t>Nov 23, 2024 - 4:05 pm</t>
  </si>
  <si>
    <t>Nov 23, 2024 - 4:04 pm</t>
  </si>
  <si>
    <t>Nov 23, 2024 - 5:05 pm</t>
  </si>
  <si>
    <t>Nov 23, 2024 - 5:04 pm</t>
  </si>
  <si>
    <t>Nov 23, 2024 - 6:04 pm</t>
  </si>
  <si>
    <t>Nov 23, 2024 - 6:05 pm</t>
  </si>
  <si>
    <t>Nov 23, 2024 - 7:05 pm</t>
  </si>
  <si>
    <t>Nov 23, 2024 - 7:04 pm</t>
  </si>
  <si>
    <t>Nov 23, 2024 - 7:56 pm</t>
  </si>
  <si>
    <t>Nov 23, 2024 - 8:05 pm</t>
  </si>
  <si>
    <t>Nov 23, 2024 - 8:04 pm</t>
  </si>
  <si>
    <t>Nov 23, 2024 - 9:05 pm</t>
  </si>
  <si>
    <t>Nov 23, 2024 - 9:04 pm</t>
  </si>
  <si>
    <t>Nov 23, 2024 - 10:05 pm</t>
  </si>
  <si>
    <t>Nov 23, 2024 - 10:04 pm</t>
  </si>
  <si>
    <t>Nov 23, 2024 - 11:05 pm</t>
  </si>
  <si>
    <t>Nov 24, 2024 - 12:05 am</t>
  </si>
  <si>
    <t>Nov 24, 2024 - 12:04 am</t>
  </si>
  <si>
    <t>Nov 24, 2024 - 1:05 am</t>
  </si>
  <si>
    <t>Nov 24, 2024 - 1:04 am</t>
  </si>
  <si>
    <t>Nov 24, 2024 - 2:05 am</t>
  </si>
  <si>
    <t>Nov 24, 2024 - 2:04 am</t>
  </si>
  <si>
    <t>Nov 24, 2024 - 3:05 am</t>
  </si>
  <si>
    <t>Nov 24, 2024 - 3:04 am</t>
  </si>
  <si>
    <t>Nov 24, 2024 - 3:56 am</t>
  </si>
  <si>
    <t>Nov 24, 2024 - 4:05 am</t>
  </si>
  <si>
    <t>Nov 24, 2024 - 4:04 am</t>
  </si>
  <si>
    <t>Nov 24, 2024 - 4:55 am</t>
  </si>
  <si>
    <t>Nov 24, 2024 - 5:05 am</t>
  </si>
  <si>
    <t>Nov 24, 2024 - 5:04 am</t>
  </si>
  <si>
    <t>Nov 24, 2024 - 6:05 am</t>
  </si>
  <si>
    <t>Nov 24, 2024 - 6:04 am</t>
  </si>
  <si>
    <t>Nov 24, 2024 - 7:05 am</t>
  </si>
  <si>
    <t>Nov 24, 2024 - 7:54 am</t>
  </si>
  <si>
    <t>Nov 24, 2024 - 8:05 am</t>
  </si>
  <si>
    <t>Nov 24, 2024 - 8:47 am</t>
  </si>
  <si>
    <t>Nov 24, 2024 - 9:05 am</t>
  </si>
  <si>
    <t>Nov 24, 2024 - 9:04 am</t>
  </si>
  <si>
    <t>Nov 24, 2024 - 9:45 am</t>
  </si>
  <si>
    <t>Nov 24, 2024 - 10:05 am</t>
  </si>
  <si>
    <t>Nov 24, 2024 - 10:04 am</t>
  </si>
  <si>
    <t>Nov 24, 2024 - 11:05 am</t>
  </si>
  <si>
    <t>Nov 24, 2024 - 11:04 am</t>
  </si>
  <si>
    <t>Nov 24, 2024 - 12:05 pm</t>
  </si>
  <si>
    <t>Nov 24, 2024 - 12:04 pm</t>
  </si>
  <si>
    <t>Nov 24, 2024 - 1:05 pm</t>
  </si>
  <si>
    <t>Nov 24, 2024 - 1:04 pm</t>
  </si>
  <si>
    <t>Nov 24, 2024 - 1:54 pm</t>
  </si>
  <si>
    <t>Nov 24, 2024 - 2:05 pm</t>
  </si>
  <si>
    <t>Nov 24, 2024 - 2:04 pm</t>
  </si>
  <si>
    <t>Nov 24, 2024 - 3:05 pm</t>
  </si>
  <si>
    <t>Nov 24, 2024 - 4:05 pm</t>
  </si>
  <si>
    <t>Nov 24, 2024 - 4:04 pm</t>
  </si>
  <si>
    <t>Nov 24, 2024 - 5:05 pm</t>
  </si>
  <si>
    <t>Nov 24, 2024 - 5:04 pm</t>
  </si>
  <si>
    <t>Nov 24, 2024 - 5:45 pm</t>
  </si>
  <si>
    <t>Nov 24, 2024 - 6:05 pm</t>
  </si>
  <si>
    <t>Nov 24, 2024 - 6:04 pm</t>
  </si>
  <si>
    <t>Nov 24, 2024 - 7:05 pm</t>
  </si>
  <si>
    <t>Nov 24, 2024 - 7:04 pm</t>
  </si>
  <si>
    <t>Nov 24, 2024 - 8:05 pm</t>
  </si>
  <si>
    <t>Nov 24, 2024 - 8:04 pm</t>
  </si>
  <si>
    <t>Nov 24, 2024 - 9:00 pm</t>
  </si>
  <si>
    <t>Nov 24, 2024 - 9:05 pm</t>
  </si>
  <si>
    <t>Nov 24, 2024 - 9:04 pm</t>
  </si>
  <si>
    <t>Nov 24, 2024 - 9:54 pm</t>
  </si>
  <si>
    <t>Nov 24, 2024 - 10:05 pm</t>
  </si>
  <si>
    <t>Nov 24, 2024 - 10:04 pm</t>
  </si>
  <si>
    <t>Nov 24, 2024 - 11:05 pm</t>
  </si>
  <si>
    <t>Nov 25, 2024 - 12:05 am</t>
  </si>
  <si>
    <t>Nov 25, 2024 - 12:04 am</t>
  </si>
  <si>
    <t>Nov 25, 2024 - 1:05 am</t>
  </si>
  <si>
    <t>Nov 25, 2024 - 1:04 am</t>
  </si>
  <si>
    <t>Nov 25, 2024 - 2:05 am</t>
  </si>
  <si>
    <t>Nov 25, 2024 - 2:04 am</t>
  </si>
  <si>
    <t>Nov 25, 2024 - 3:05 am</t>
  </si>
  <si>
    <t>Nov 25, 2024 - 3:04 am</t>
  </si>
  <si>
    <t>Nov 25, 2024 - 3:54 am</t>
  </si>
  <si>
    <t>Nov 25, 2024 - 4:05 am</t>
  </si>
  <si>
    <t>Nov 25, 2024 - 4:04 am</t>
  </si>
  <si>
    <t>Nov 25, 2024 - 5:05 am</t>
  </si>
  <si>
    <t>Nov 25, 2024 - 5:04 am</t>
  </si>
  <si>
    <t>Nov 25, 2024 - 5:42 am</t>
  </si>
  <si>
    <t>Nov 25, 2024 - 6:05 am</t>
  </si>
  <si>
    <t>Nov 25, 2024 - 6:04 am</t>
  </si>
  <si>
    <t>Nov 25, 2024 - 6:46 am</t>
  </si>
  <si>
    <t>Nov 25, 2024 - 7:05 am</t>
  </si>
  <si>
    <t>Nov 25, 2024 - 7:04 am</t>
  </si>
  <si>
    <t>Nov 25, 2024 - 8:05 am</t>
  </si>
  <si>
    <t>Nov 25, 2024 - 8:04 am</t>
  </si>
  <si>
    <t>Nov 25, 2024 - 9:05 am</t>
  </si>
  <si>
    <t>Nov 25, 2024 - 9:50 am</t>
  </si>
  <si>
    <t>Nov 25, 2024 - 10:05 am</t>
  </si>
  <si>
    <t>Nov 25, 2024 - 10:04 am</t>
  </si>
  <si>
    <t>Nov 25, 2024 - 11:05 am</t>
  </si>
  <si>
    <t>Nov 25, 2024 - 12:05 pm</t>
  </si>
  <si>
    <t>Nov 25, 2024 - 12:04 pm</t>
  </si>
  <si>
    <t>Nov 25, 2024 - 1:05 pm</t>
  </si>
  <si>
    <t>Nov 25, 2024 - 1:04 pm</t>
  </si>
  <si>
    <t>Nov 25, 2024 - 2:05 pm</t>
  </si>
  <si>
    <t>Nov 25, 2024 - 2:04 pm</t>
  </si>
  <si>
    <t>Nov 25, 2024 - 3:05 pm</t>
  </si>
  <si>
    <t>Nov 25, 2024 - 3:04 pm</t>
  </si>
  <si>
    <t>Nov 25, 2024 - 4:02 pm</t>
  </si>
  <si>
    <t>Nov 25, 2024 - 4:05 pm</t>
  </si>
  <si>
    <t>Nov 25, 2024 - 5:05 pm</t>
  </si>
  <si>
    <t>Nov 25, 2024 - 5:04 pm</t>
  </si>
  <si>
    <t>Nov 25, 2024 - 6:05 pm</t>
  </si>
  <si>
    <t>Nov 25, 2024 - 6:04 pm</t>
  </si>
  <si>
    <t>Nov 25, 2024 - 6:57 pm</t>
  </si>
  <si>
    <t>Nov 25, 2024 - 7:05 pm</t>
  </si>
  <si>
    <t>Nov 25, 2024 - 7:04 pm</t>
  </si>
  <si>
    <t>Nov 25, 2024 - 7:55 pm</t>
  </si>
  <si>
    <t>Nov 25, 2024 - 8:05 pm</t>
  </si>
  <si>
    <t>Nov 25, 2024 - 8:04 pm</t>
  </si>
  <si>
    <t>Nov 25, 2024 - 9:05 pm</t>
  </si>
  <si>
    <t>Nov 25, 2024 - 9:04 pm</t>
  </si>
  <si>
    <t>Nov 25, 2024 - 10:05 pm</t>
  </si>
  <si>
    <t>Nov 25, 2024 - 10:04 pm</t>
  </si>
  <si>
    <t>Nov 25, 2024 - 11:05 pm</t>
  </si>
  <si>
    <t>Nov 25, 2024 - 11:04 pm</t>
  </si>
  <si>
    <t>Nov 26, 2024 - 12:05 am</t>
  </si>
  <si>
    <t>Nov 26, 2024 - 12:04 am</t>
  </si>
  <si>
    <t>Nov 26, 2024 - 1:03 am</t>
  </si>
  <si>
    <t>Nov 26, 2024 - 1:05 am</t>
  </si>
  <si>
    <t>Nov 26, 2024 - 1:04 am</t>
  </si>
  <si>
    <t>Nov 26, 2024 - 1:45 am</t>
  </si>
  <si>
    <t>Nov 26, 2024 - 2:05 am</t>
  </si>
  <si>
    <t>Nov 26, 2024 - 2:04 am</t>
  </si>
  <si>
    <t>Nov 26, 2024 - 2:43 am</t>
  </si>
  <si>
    <t>Nov 26, 2024 - 3:05 am</t>
  </si>
  <si>
    <t>Nov 26, 2024 - 4:05 am</t>
  </si>
  <si>
    <t>Nov 26, 2024 - 4:04 am</t>
  </si>
  <si>
    <t>Nov 26, 2024 - 5:05 am</t>
  </si>
  <si>
    <t>Nov 26, 2024 - 5:04 am</t>
  </si>
  <si>
    <t>Nov 26, 2024 - 5:43 am</t>
  </si>
  <si>
    <t>Nov 26, 2024 - 6:05 am</t>
  </si>
  <si>
    <t>Nov 26, 2024 - 6:04 am</t>
  </si>
  <si>
    <t>Nov 26, 2024 - 6:42 am</t>
  </si>
  <si>
    <t>Nov 26, 2024 - 7:05 am</t>
  </si>
  <si>
    <t>Nov 26, 2024 - 8:05 am</t>
  </si>
  <si>
    <t>Nov 26, 2024 - 8:04 am</t>
  </si>
  <si>
    <t>Nov 26, 2024 - 9:05 am</t>
  </si>
  <si>
    <t>Nov 26, 2024 - 9:04 am</t>
  </si>
  <si>
    <t>Nov 26, 2024 - 10:05 am</t>
  </si>
  <si>
    <t>Nov 26, 2024 - 10:04 am</t>
  </si>
  <si>
    <t>Nov 26, 2024 - 11:03 am</t>
  </si>
  <si>
    <t>Nov 26, 2024 - 11:05 am</t>
  </si>
  <si>
    <t>Nov 26, 2024 - 11:04 am</t>
  </si>
  <si>
    <t>Nov 26, 2024 - 12:05 pm</t>
  </si>
  <si>
    <t>Nov 26, 2024 - 12:04 pm</t>
  </si>
  <si>
    <t>Nov 26, 2024 - 1:05 pm</t>
  </si>
  <si>
    <t>Nov 26, 2024 - 1:04 pm</t>
  </si>
  <si>
    <t>Nov 26, 2024 - 1:42 pm</t>
  </si>
  <si>
    <t>Nov 26, 2024 - 2:05 pm</t>
  </si>
  <si>
    <t>Nov 26, 2024 - 2:43 pm</t>
  </si>
  <si>
    <t>Nov 26, 2024 - 3:05 pm</t>
  </si>
  <si>
    <t>Nov 26, 2024 - 3:04 pm</t>
  </si>
  <si>
    <t>Nov 26, 2024 - 4:05 pm</t>
  </si>
  <si>
    <t>Nov 26, 2024 - 4:04 pm</t>
  </si>
  <si>
    <t>Nov 26, 2024 - 5:05 pm</t>
  </si>
  <si>
    <t>Nov 26, 2024 - 5:57 pm</t>
  </si>
  <si>
    <t>Nov 26, 2024 - 6:05 pm</t>
  </si>
  <si>
    <t>Nov 26, 2024 - 6:04 pm</t>
  </si>
  <si>
    <t>Nov 26, 2024 - 7:04 pm</t>
  </si>
  <si>
    <t>Nov 26, 2024 - 7:05 pm</t>
  </si>
  <si>
    <t>Nov 26, 2024 - 8:05 pm</t>
  </si>
  <si>
    <t>Nov 26, 2024 - 9:05 pm</t>
  </si>
  <si>
    <t>Nov 26, 2024 - 9:04 pm</t>
  </si>
  <si>
    <t>Nov 26, 2024 - 10:05 pm</t>
  </si>
  <si>
    <t>Nov 26, 2024 - 10:04 pm</t>
  </si>
  <si>
    <t>Nov 26, 2024 - 11:05 pm</t>
  </si>
  <si>
    <t>Nov 26, 2024 - 11:04 pm</t>
  </si>
  <si>
    <t>Nov 27, 2024 - 12:05 am</t>
  </si>
  <si>
    <t>Nov 27, 2024 - 12:04 am</t>
  </si>
  <si>
    <t>Nov 27, 2024 - 1:05 am</t>
  </si>
  <si>
    <t>Nov 27, 2024 - 1:04 am</t>
  </si>
  <si>
    <t>Nov 27, 2024 - 2:05 am</t>
  </si>
  <si>
    <t>Nov 27, 2024 - 2:04 am</t>
  </si>
  <si>
    <t>Nov 27, 2024 - 2:59 am</t>
  </si>
  <si>
    <t>Nov 27, 2024 - 3:05 am</t>
  </si>
  <si>
    <t>Nov 27, 2024 - 3:04 am</t>
  </si>
  <si>
    <t>Nov 27, 2024 - 3:56 am</t>
  </si>
  <si>
    <t>Nov 27, 2024 - 4:05 am</t>
  </si>
  <si>
    <t>Nov 27, 2024 - 4:04 am</t>
  </si>
  <si>
    <t>Nov 27, 2024 - 5:05 am</t>
  </si>
  <si>
    <t>Nov 27, 2024 - 5:04 am</t>
  </si>
  <si>
    <t>Nov 27, 2024 - 6:04 am</t>
  </si>
  <si>
    <t>Nov 27, 2024 - 6:05 am</t>
  </si>
  <si>
    <t>Nov 27, 2024 - 6:47 am</t>
  </si>
  <si>
    <t>Nov 27, 2024 - 7:05 am</t>
  </si>
  <si>
    <t>Nov 27, 2024 - 7:46 am</t>
  </si>
  <si>
    <t>Nov 27, 2024 - 8:05 am</t>
  </si>
  <si>
    <t>Nov 27, 2024 - 8:04 am</t>
  </si>
  <si>
    <t>Nov 27, 2024 - 8:42 am</t>
  </si>
  <si>
    <t>Nov 27, 2024 - 9:05 am</t>
  </si>
  <si>
    <t>Nov 27, 2024 - 9:04 am</t>
  </si>
  <si>
    <t>Nov 27, 2024 - 9:47 am</t>
  </si>
  <si>
    <t>Nov 27, 2024 - 10:05 am</t>
  </si>
  <si>
    <t>Nov 27, 2024 - 10:04 am</t>
  </si>
  <si>
    <t>Nov 27, 2024 - 10:46 am</t>
  </si>
  <si>
    <t>Nov 27, 2024 - 11:05 am</t>
  </si>
  <si>
    <t>Nov 27, 2024 - 11:04 am</t>
  </si>
  <si>
    <t>Nov 27, 2024 - 12:05 pm</t>
  </si>
  <si>
    <t>Nov 27, 2024 - 12:04 pm</t>
  </si>
  <si>
    <t>Nov 27, 2024 - 1:01 pm</t>
  </si>
  <si>
    <t>Nov 27, 2024 - 1:05 pm</t>
  </si>
  <si>
    <t>Nov 27, 2024 - 1:04 pm</t>
  </si>
  <si>
    <t>Nov 27, 2024 - 2:01 pm</t>
  </si>
  <si>
    <t>Nov 27, 2024 - 2:05 pm</t>
  </si>
  <si>
    <t>Nov 27, 2024 - 2:04 pm</t>
  </si>
  <si>
    <t>Nov 27, 2024 - 3:05 pm</t>
  </si>
  <si>
    <t>Nov 27, 2024 - 3:04 pm</t>
  </si>
  <si>
    <t>Nov 27, 2024 - 4:05 pm</t>
  </si>
  <si>
    <t>Nov 27, 2024 - 4:04 pm</t>
  </si>
  <si>
    <t>Nov 27, 2024 - 4:58 pm</t>
  </si>
  <si>
    <t>Nov 27, 2024 - 5:05 pm</t>
  </si>
  <si>
    <t>Nov 27, 2024 - 5:04 pm</t>
  </si>
  <si>
    <t>Nov 27, 2024 - 5:56 pm</t>
  </si>
  <si>
    <t>Nov 27, 2024 - 6:05 pm</t>
  </si>
  <si>
    <t>Nov 27, 2024 - 6:04 pm</t>
  </si>
  <si>
    <t>Nov 27, 2024 - 6:45 pm</t>
  </si>
  <si>
    <t>Nov 27, 2024 - 7:05 pm</t>
  </si>
  <si>
    <t>Nov 27, 2024 - 7:04 pm</t>
  </si>
  <si>
    <t>Nov 27, 2024 - 7:46 pm</t>
  </si>
  <si>
    <t>Nov 27, 2024 - 8:05 pm</t>
  </si>
  <si>
    <t>Nov 27, 2024 - 8:04 pm</t>
  </si>
  <si>
    <t>Nov 27, 2024 - 9:05 pm</t>
  </si>
  <si>
    <t>Nov 27, 2024 - 9:04 pm</t>
  </si>
  <si>
    <t>Nov 27, 2024 - 9:55 pm</t>
  </si>
  <si>
    <t>Nov 27, 2024 - 10:05 pm</t>
  </si>
  <si>
    <t>Nov 27, 2024 - 10:04 pm</t>
  </si>
  <si>
    <t>Nov 27, 2024 - 11:05 pm</t>
  </si>
  <si>
    <t>Nov 27, 2024 - 11:04 pm</t>
  </si>
  <si>
    <t>Nov 27, 2024 - 11:51 pm</t>
  </si>
  <si>
    <t>Nov 28, 2024 - 12:05 am</t>
  </si>
  <si>
    <t>Nov 28, 2024 - 12:04 am</t>
  </si>
  <si>
    <t>Nov 28, 2024 - 1:05 am</t>
  </si>
  <si>
    <t>Nov 28, 2024 - 1:04 am</t>
  </si>
  <si>
    <t>Nov 28, 2024 - 2:01 am</t>
  </si>
  <si>
    <t>Nov 28, 2024 - 2:05 am</t>
  </si>
  <si>
    <t>Nov 28, 2024 - 2:04 am</t>
  </si>
  <si>
    <t>Nov 28, 2024 - 2:53 am</t>
  </si>
  <si>
    <t>Nov 28, 2024 - 3:05 am</t>
  </si>
  <si>
    <t>Nov 28, 2024 - 3:04 am</t>
  </si>
  <si>
    <t>Nov 28, 2024 - 4:05 am</t>
  </si>
  <si>
    <t>Nov 28, 2024 - 4:04 am</t>
  </si>
  <si>
    <t>Nov 28, 2024 - 4:44 am</t>
  </si>
  <si>
    <t>Nov 28, 2024 - 5:05 am</t>
  </si>
  <si>
    <t>Nov 28, 2024 - 5:04 am</t>
  </si>
  <si>
    <t>Nov 28, 2024 - 6:01 am</t>
  </si>
  <si>
    <t>Nov 28, 2024 - 6:05 am</t>
  </si>
  <si>
    <t>Nov 28, 2024 - 6:04 am</t>
  </si>
  <si>
    <t>Nov 28, 2024 - 7:05 am</t>
  </si>
  <si>
    <t>Nov 28, 2024 - 8:05 am</t>
  </si>
  <si>
    <t>Nov 28, 2024 - 8:44 am</t>
  </si>
  <si>
    <t>Nov 28, 2024 - 9:05 am</t>
  </si>
  <si>
    <t>Nov 28, 2024 - 9:04 am</t>
  </si>
  <si>
    <t>Nov 28, 2024 - 9:43 am</t>
  </si>
  <si>
    <t>Nov 28, 2024 - 10:05 am</t>
  </si>
  <si>
    <t>Nov 28, 2024 - 10:04 am</t>
  </si>
  <si>
    <t>Nov 28, 2024 - 11:05 am</t>
  </si>
  <si>
    <t>Nov 28, 2024 - 11:04 am</t>
  </si>
  <si>
    <t>Nov 28, 2024 - 12:05 pm</t>
  </si>
  <si>
    <t>Nov 28, 2024 - 12:04 pm</t>
  </si>
  <si>
    <t>Nov 28, 2024 - 1:05 pm</t>
  </si>
  <si>
    <t>Nov 28, 2024 - 1:04 pm</t>
  </si>
  <si>
    <t>Nov 28, 2024 - 1:57 pm</t>
  </si>
  <si>
    <t>Nov 28, 2024 - 2:05 pm</t>
  </si>
  <si>
    <t>Nov 28, 2024 - 2:04 pm</t>
  </si>
  <si>
    <t>Nov 28, 2024 - 3:03 pm</t>
  </si>
  <si>
    <t>Nov 28, 2024 - 3:05 pm</t>
  </si>
  <si>
    <t>Nov 28, 2024 - 3:04 pm</t>
  </si>
  <si>
    <t>Nov 28, 2024 - 4:05 pm</t>
  </si>
  <si>
    <t>Nov 28, 2024 - 4:04 pm</t>
  </si>
  <si>
    <t>Nov 28, 2024 - 5:05 pm</t>
  </si>
  <si>
    <t>Nov 28, 2024 - 5:04 pm</t>
  </si>
  <si>
    <t>Nov 28, 2024 - 6:05 pm</t>
  </si>
  <si>
    <t>Nov 28, 2024 - 6:04 pm</t>
  </si>
  <si>
    <t>Nov 28, 2024 - 7:03 pm</t>
  </si>
  <si>
    <t>Nov 28, 2024 - 7:05 pm</t>
  </si>
  <si>
    <t>Nov 28, 2024 - 7:04 pm</t>
  </si>
  <si>
    <t>Nov 28, 2024 - 8:05 pm</t>
  </si>
  <si>
    <t>Nov 28, 2024 - 8:04 pm</t>
  </si>
  <si>
    <t>Nov 28, 2024 - 9:05 pm</t>
  </si>
  <si>
    <t>Nov 28, 2024 - 9:04 pm</t>
  </si>
  <si>
    <t>Nov 28, 2024 - 10:00 pm</t>
  </si>
  <si>
    <t>Nov 28, 2024 - 10:05 pm</t>
  </si>
  <si>
    <t>Nov 28, 2024 - 10:04 pm</t>
  </si>
  <si>
    <t>Nov 28, 2024 - 11:04 pm</t>
  </si>
  <si>
    <t>Nov 28, 2024 - 11:05 pm</t>
  </si>
  <si>
    <t>Nov 29, 2024 - 12:05 am</t>
  </si>
  <si>
    <t>Nov 29, 2024 - 12:04 am</t>
  </si>
  <si>
    <t>Nov 29, 2024 - 1:05 am</t>
  </si>
  <si>
    <t>Nov 29, 2024 - 1:04 am</t>
  </si>
  <si>
    <t>Nov 29, 2024 - 1:59 am</t>
  </si>
  <si>
    <t>Nov 29, 2024 - 2:05 am</t>
  </si>
  <si>
    <t>Nov 29, 2024 - 2:04 am</t>
  </si>
  <si>
    <t>Nov 29, 2024 - 3:05 am</t>
  </si>
  <si>
    <t>Nov 29, 2024 - 3:04 am</t>
  </si>
  <si>
    <t>Nov 29, 2024 - 4:05 am</t>
  </si>
  <si>
    <t>Nov 29, 2024 - 4:04 am</t>
  </si>
  <si>
    <t>Nov 29, 2024 - 5:05 am</t>
  </si>
  <si>
    <t>Nov 29, 2024 - 5:04 am</t>
  </si>
  <si>
    <t>Nov 29, 2024 - 6:05 am</t>
  </si>
  <si>
    <t>Nov 29, 2024 - 6:04 am</t>
  </si>
  <si>
    <t>Nov 29, 2024 - 7:01 am</t>
  </si>
  <si>
    <t>Nov 29, 2024 - 7:05 am</t>
  </si>
  <si>
    <t>Nov 29, 2024 - 7:04 am</t>
  </si>
  <si>
    <t>Nov 29, 2024 - 8:05 am</t>
  </si>
  <si>
    <t>Nov 29, 2024 - 8:04 am</t>
  </si>
  <si>
    <t>Nov 29, 2024 - 9:05 am</t>
  </si>
  <si>
    <t>Nov 29, 2024 - 9:04 am</t>
  </si>
  <si>
    <t>Nov 29, 2024 - 10:05 am</t>
  </si>
  <si>
    <t>Nov 29, 2024 - 10:04 am</t>
  </si>
  <si>
    <t>Nov 29, 2024 - 11:05 am</t>
  </si>
  <si>
    <t>Nov 29, 2024 - 11:04 am</t>
  </si>
  <si>
    <t>Nov 29, 2024 - 12:05 pm</t>
  </si>
  <si>
    <t>Nov 29, 2024 - 12:04 pm</t>
  </si>
  <si>
    <t>Nov 29, 2024 - 12:58 pm</t>
  </si>
  <si>
    <t>Nov 29, 2024 - 1:05 pm</t>
  </si>
  <si>
    <t>Nov 29, 2024 - 1:04 pm</t>
  </si>
  <si>
    <t>Nov 29, 2024 - 2:05 pm</t>
  </si>
  <si>
    <t>Total devices</t>
  </si>
  <si>
    <t>A0931020</t>
  </si>
  <si>
    <t>Nov 29, 2024 - 11:06 am</t>
  </si>
  <si>
    <t>A1930808</t>
  </si>
  <si>
    <t>Nov 29, 2024 - 11:17 am</t>
  </si>
  <si>
    <t>A1999270</t>
  </si>
  <si>
    <t>Nov 29, 2024 - 11:08 am</t>
  </si>
  <si>
    <t>A2887437</t>
  </si>
  <si>
    <t>Nov 29, 2024 - 11:09 am</t>
  </si>
  <si>
    <t>5 devices</t>
  </si>
  <si>
    <t>A2999265</t>
  </si>
  <si>
    <t>A3985012</t>
  </si>
  <si>
    <t>A4931004</t>
  </si>
  <si>
    <t>A4996312</t>
  </si>
  <si>
    <t>Nov 29, 2024 - 11:10 am</t>
  </si>
  <si>
    <t>A5999339</t>
  </si>
  <si>
    <t>A6896449</t>
  </si>
  <si>
    <t>A7923098</t>
  </si>
  <si>
    <t>4 devices</t>
  </si>
  <si>
    <t>A8934058</t>
  </si>
  <si>
    <t>A8958691</t>
  </si>
  <si>
    <t>A9995339</t>
  </si>
  <si>
    <t>Nov 29, 2024 - 11:34 am</t>
  </si>
  <si>
    <t>3,432 devices</t>
  </si>
  <si>
    <t>2,094 devices</t>
  </si>
  <si>
    <t>Nov 29, 2024 - 11:32 am</t>
  </si>
  <si>
    <t>2,349 devices</t>
  </si>
  <si>
    <t>Nov 29, 2024 - 11:29 am</t>
  </si>
  <si>
    <t>1,875 devices</t>
  </si>
  <si>
    <t>Nov 29, 2024 - 11:24 am</t>
  </si>
  <si>
    <t>778 devices</t>
  </si>
  <si>
    <t>Nov 29, 2024 - 11:23 am</t>
  </si>
  <si>
    <t>1,290 devices</t>
  </si>
  <si>
    <t>Nov 29, 2024 - 11:30 am</t>
  </si>
  <si>
    <t>2,157 devices</t>
  </si>
  <si>
    <t>Nov 29, 2024 - 11:18 am</t>
  </si>
  <si>
    <t>504 devices</t>
  </si>
  <si>
    <t>Nov 29, 2024 - 11:31 am</t>
  </si>
  <si>
    <t>1,573 devices</t>
  </si>
  <si>
    <t>2,845 devices</t>
  </si>
  <si>
    <t>Nov 29, 2024 - 11:33 am</t>
  </si>
  <si>
    <t>2,437 devices</t>
  </si>
  <si>
    <t>2,206 devices</t>
  </si>
  <si>
    <t>2,308 devices</t>
  </si>
  <si>
    <t>2,374 devices</t>
  </si>
  <si>
    <t>Nov 29, 2024 - 11:28 am</t>
  </si>
  <si>
    <t>1,798 devices</t>
  </si>
  <si>
    <t>3,051 devices</t>
  </si>
  <si>
    <t>1,774 devices</t>
  </si>
  <si>
    <t>1,328 devices</t>
  </si>
  <si>
    <t>1,101 devices</t>
  </si>
  <si>
    <t>Nov 29, 2024 - 11:35 am</t>
  </si>
  <si>
    <t>2,578 devices</t>
  </si>
  <si>
    <t>2,394 devices</t>
  </si>
  <si>
    <t>1,835 devices</t>
  </si>
  <si>
    <t>2,368 devices</t>
  </si>
  <si>
    <t>Nov 29, 2024 - 11:37 am</t>
  </si>
  <si>
    <t>3,043 devices</t>
  </si>
  <si>
    <t>Nov 29, 2024 - 11:20 am</t>
  </si>
  <si>
    <t>1,343 devices</t>
  </si>
  <si>
    <t>2,451 devices</t>
  </si>
  <si>
    <t>Nov 29, 2024 - 11:40 am</t>
  </si>
  <si>
    <t>4,239 devices</t>
  </si>
  <si>
    <t>363 devices</t>
  </si>
  <si>
    <t>2,163 devices</t>
  </si>
  <si>
    <t>1,801 devices</t>
  </si>
  <si>
    <t>1,580 devices</t>
  </si>
  <si>
    <t>Nov 29, 2024 - 11:19 am</t>
  </si>
  <si>
    <t>2,140 devices</t>
  </si>
  <si>
    <t>2,353 devices</t>
  </si>
  <si>
    <t>1,970 devices</t>
  </si>
  <si>
    <t>3,170 devices</t>
  </si>
  <si>
    <t>Nov 29, 2024 - 11:43 am</t>
  </si>
  <si>
    <t>2,058 devices</t>
  </si>
  <si>
    <t>4,368 devices</t>
  </si>
  <si>
    <t>2,250 devices</t>
  </si>
  <si>
    <t>2,600 devices</t>
  </si>
  <si>
    <t>2,037 devices</t>
  </si>
  <si>
    <t>Nov 29, 2024 - 11:36 am</t>
  </si>
  <si>
    <t>2,728 devices</t>
  </si>
  <si>
    <t>2,538 devices</t>
  </si>
  <si>
    <t>Nov 29, 2024 - 11:39 am</t>
  </si>
  <si>
    <t>Nov 29, 2024 - 11:16 am</t>
  </si>
  <si>
    <t>41 devices</t>
  </si>
  <si>
    <t>85 devices</t>
  </si>
  <si>
    <t>2,193 devices</t>
  </si>
  <si>
    <t>351 devices</t>
  </si>
  <si>
    <t>515 devices</t>
  </si>
  <si>
    <t>8 devices</t>
  </si>
  <si>
    <t>1,807 devices</t>
  </si>
  <si>
    <t>76 devices</t>
  </si>
  <si>
    <t>1,131 devices</t>
  </si>
  <si>
    <t>164 devices</t>
  </si>
  <si>
    <t>669 devices</t>
  </si>
  <si>
    <t>132 devices</t>
  </si>
  <si>
    <t>54 devices</t>
  </si>
  <si>
    <t>14 devices</t>
  </si>
  <si>
    <t>1,089 devices</t>
  </si>
  <si>
    <t>Nov 29, 2024 - 11:21 am</t>
  </si>
  <si>
    <t>1,420 devices</t>
  </si>
  <si>
    <t>111 devices</t>
  </si>
  <si>
    <t>188 devices</t>
  </si>
  <si>
    <t>1,623 devices</t>
  </si>
  <si>
    <t>1,933 devices</t>
  </si>
  <si>
    <t>965 devices</t>
  </si>
  <si>
    <t>790 devices</t>
  </si>
  <si>
    <t>Nov 29, 2024 - 11:41 am</t>
  </si>
  <si>
    <t>3,665 devices</t>
  </si>
  <si>
    <t>1,566 devices</t>
  </si>
  <si>
    <t>152 devices</t>
  </si>
  <si>
    <t>Nov 29, 2024 - 11:07 am</t>
  </si>
  <si>
    <t>93 devices</t>
  </si>
  <si>
    <t>337 devices</t>
  </si>
  <si>
    <t>1,695 devices</t>
  </si>
  <si>
    <t>21 devices</t>
  </si>
  <si>
    <t>289 devices</t>
  </si>
  <si>
    <t>143 devices</t>
  </si>
  <si>
    <t>13 devices</t>
  </si>
  <si>
    <t>296 devices</t>
  </si>
  <si>
    <t>217 devices</t>
  </si>
  <si>
    <t>194 devices</t>
  </si>
  <si>
    <t>1,851 devices</t>
  </si>
  <si>
    <t>2,175 devices</t>
  </si>
  <si>
    <t>130 devices</t>
  </si>
  <si>
    <t>2,449 devices</t>
  </si>
  <si>
    <t>1,661 devices</t>
  </si>
  <si>
    <t>47 devices</t>
  </si>
  <si>
    <t>468 devices</t>
  </si>
  <si>
    <t>109 devices</t>
  </si>
  <si>
    <t>900 devices</t>
  </si>
  <si>
    <t>1,757 devices</t>
  </si>
  <si>
    <t>Nov 29, 2024 - 11:38 am</t>
  </si>
  <si>
    <t>3,022 devices</t>
  </si>
  <si>
    <t>2,165 devices</t>
  </si>
  <si>
    <t>816 devices</t>
  </si>
  <si>
    <t>1,741 devices</t>
  </si>
  <si>
    <t>1,426 devices</t>
  </si>
  <si>
    <t>2,268 devices</t>
  </si>
  <si>
    <t>2,526 devices</t>
  </si>
  <si>
    <t>1,779 devices</t>
  </si>
  <si>
    <t>3,223 devices</t>
  </si>
  <si>
    <t>Nov 29, 2024 - 11:22 am</t>
  </si>
  <si>
    <t>1,589 devices</t>
  </si>
  <si>
    <t>785 devices</t>
  </si>
  <si>
    <t>69 devices</t>
  </si>
  <si>
    <t>2,178 devices</t>
  </si>
  <si>
    <t>1,987 devices</t>
  </si>
  <si>
    <t>2,603 devices</t>
  </si>
  <si>
    <t>2,804 devices</t>
  </si>
  <si>
    <t>2,809 devices</t>
  </si>
  <si>
    <t>796 devices</t>
  </si>
  <si>
    <t>2,116 devices</t>
  </si>
  <si>
    <t>2,007 devices</t>
  </si>
  <si>
    <t>2,721 devices</t>
  </si>
  <si>
    <t>2,143 devices</t>
  </si>
  <si>
    <t>1,660 devices</t>
  </si>
  <si>
    <t>935 devices</t>
  </si>
  <si>
    <t>598 devices</t>
  </si>
  <si>
    <t>3,232 devices</t>
  </si>
  <si>
    <t>1,922 devices</t>
  </si>
  <si>
    <t>1,839 devices</t>
  </si>
  <si>
    <t>1,631 devices</t>
  </si>
  <si>
    <t>1,888 devices</t>
  </si>
  <si>
    <t>403 devices</t>
  </si>
  <si>
    <t>3,524 devices</t>
  </si>
  <si>
    <t>516 devices</t>
  </si>
  <si>
    <t>1,052 devices</t>
  </si>
  <si>
    <t>124 devices</t>
  </si>
  <si>
    <t>2,560 devices</t>
  </si>
  <si>
    <t>1,094 devices</t>
  </si>
  <si>
    <t>622 devices</t>
  </si>
  <si>
    <t>1,943 devices</t>
  </si>
  <si>
    <t>2,624 devices</t>
  </si>
  <si>
    <t>2,050 devices</t>
  </si>
  <si>
    <t>1,547 devices</t>
  </si>
  <si>
    <t>1,425 devices</t>
  </si>
  <si>
    <t>40 devices</t>
  </si>
  <si>
    <t>1,578 devices</t>
  </si>
  <si>
    <t>3,681 devices</t>
  </si>
  <si>
    <t>1,428 devices</t>
  </si>
  <si>
    <t>2,068 devices</t>
  </si>
  <si>
    <t>1,255 devices</t>
  </si>
  <si>
    <t>1,345 devices</t>
  </si>
  <si>
    <t>1,645 devices</t>
  </si>
  <si>
    <t>242 devices</t>
  </si>
  <si>
    <t>55 devices</t>
  </si>
  <si>
    <t>954 devices</t>
  </si>
  <si>
    <t>232 devices</t>
  </si>
  <si>
    <t>2,370 devices</t>
  </si>
  <si>
    <t>1,725 devices</t>
  </si>
  <si>
    <t>53 devices</t>
  </si>
  <si>
    <t>1,510 devices</t>
  </si>
  <si>
    <t>748 devices</t>
  </si>
  <si>
    <t>1,710 devices</t>
  </si>
  <si>
    <t>627 devices</t>
  </si>
  <si>
    <t>1,946 devices</t>
  </si>
  <si>
    <t>1,873 devices</t>
  </si>
  <si>
    <t>51 devices</t>
  </si>
  <si>
    <t>2,778 devices</t>
  </si>
  <si>
    <t>214 devices</t>
  </si>
  <si>
    <t>1,988 devices</t>
  </si>
  <si>
    <t>969 devices</t>
  </si>
  <si>
    <t>88 devices</t>
  </si>
  <si>
    <t>455 devices</t>
  </si>
  <si>
    <t>769 devices</t>
  </si>
  <si>
    <t>2,123 devices</t>
  </si>
  <si>
    <t>1,747 devices</t>
  </si>
  <si>
    <t>145 devices</t>
  </si>
  <si>
    <t>2,031 devices</t>
  </si>
  <si>
    <t>1,599 devices</t>
  </si>
  <si>
    <t>1,519 devices</t>
  </si>
  <si>
    <t>2,004 devices</t>
  </si>
  <si>
    <t>2,256 devices</t>
  </si>
  <si>
    <t>1,147 devices</t>
  </si>
  <si>
    <t>118 devices</t>
  </si>
  <si>
    <t>1,074 devices</t>
  </si>
  <si>
    <t>1,650 devices</t>
  </si>
  <si>
    <t>1,208 devices</t>
  </si>
  <si>
    <t>2,348 devices</t>
  </si>
  <si>
    <t>596 devices</t>
  </si>
  <si>
    <t>906 devices</t>
  </si>
  <si>
    <t>1,841 devices</t>
  </si>
  <si>
    <t>1,348 devices</t>
  </si>
  <si>
    <t>834 devices</t>
  </si>
  <si>
    <t>169 devices</t>
  </si>
  <si>
    <t>129 devices</t>
  </si>
  <si>
    <t>1,684 devices</t>
  </si>
  <si>
    <t>34 devices</t>
  </si>
  <si>
    <t>1,278 devices</t>
  </si>
  <si>
    <t>1,772 devices</t>
  </si>
  <si>
    <t>154 devices</t>
  </si>
  <si>
    <t>829 devices</t>
  </si>
  <si>
    <t>3,589 devices</t>
  </si>
  <si>
    <t>2,059 devices</t>
  </si>
  <si>
    <t>2,372 devices</t>
  </si>
  <si>
    <t>444 devices</t>
  </si>
  <si>
    <t>3,482 devices</t>
  </si>
  <si>
    <t>2,243 devices</t>
  </si>
  <si>
    <t>131 devices</t>
  </si>
  <si>
    <t>72 devices</t>
  </si>
  <si>
    <t>1,931 devices</t>
  </si>
  <si>
    <t>114 devices</t>
  </si>
  <si>
    <t>316 devices</t>
  </si>
  <si>
    <t>10 devices</t>
  </si>
  <si>
    <t>1,037 devices</t>
  </si>
  <si>
    <t>381 devices</t>
  </si>
  <si>
    <t>967 devices</t>
  </si>
  <si>
    <t>2,898 devices</t>
  </si>
  <si>
    <t>2,481 devices</t>
  </si>
  <si>
    <t>2,205 devices</t>
  </si>
  <si>
    <t>83 devices</t>
  </si>
  <si>
    <t>2,126 devices</t>
  </si>
  <si>
    <t>92 devices</t>
  </si>
  <si>
    <t>2,299 devices</t>
  </si>
  <si>
    <t>2,505 devices</t>
  </si>
  <si>
    <t>1,397 devices</t>
  </si>
  <si>
    <t>1,112 devices</t>
  </si>
  <si>
    <t>1,731 devices</t>
  </si>
  <si>
    <t>910 devices</t>
  </si>
  <si>
    <t>89 devices</t>
  </si>
  <si>
    <t>104 devices</t>
  </si>
  <si>
    <t>2,148 devices</t>
  </si>
  <si>
    <t>1,823 devices</t>
  </si>
  <si>
    <t>2,049 devices</t>
  </si>
  <si>
    <t>113 devices</t>
  </si>
  <si>
    <t>1,119 devices</t>
  </si>
  <si>
    <t>1,850 devices</t>
  </si>
  <si>
    <t>1,427 devices</t>
  </si>
  <si>
    <t>649 devices</t>
  </si>
  <si>
    <t>Nov 29, 2024 - 11:26 am</t>
  </si>
  <si>
    <t>792 devices</t>
  </si>
  <si>
    <t>387 devices</t>
  </si>
  <si>
    <t>560 devices</t>
  </si>
  <si>
    <t>39 devices</t>
  </si>
  <si>
    <t>1,916 devices</t>
  </si>
  <si>
    <t>546 devices</t>
  </si>
  <si>
    <t>3,400 devices</t>
  </si>
  <si>
    <t>354 devices</t>
  </si>
  <si>
    <t>2,227 devices</t>
  </si>
  <si>
    <t>1,030 devices</t>
  </si>
  <si>
    <t>56 devices</t>
  </si>
  <si>
    <t>1,567 devices</t>
  </si>
  <si>
    <t>219 devices</t>
  </si>
  <si>
    <t>2,334 devices</t>
  </si>
  <si>
    <t>466 devices</t>
  </si>
  <si>
    <t>1,553 devices</t>
  </si>
  <si>
    <t>202 devices</t>
  </si>
  <si>
    <t>2,676 devices</t>
  </si>
  <si>
    <t>1,064 devices</t>
  </si>
  <si>
    <t>42 devices</t>
  </si>
  <si>
    <t>2,119 devices</t>
  </si>
  <si>
    <t>697 devices</t>
  </si>
  <si>
    <t>491 devices</t>
  </si>
  <si>
    <t>1,711 devices</t>
  </si>
  <si>
    <t>30 devices</t>
  </si>
  <si>
    <t>180 devices</t>
  </si>
  <si>
    <t>19 devices</t>
  </si>
  <si>
    <t>1,863 devices</t>
  </si>
  <si>
    <t>255 devices</t>
  </si>
  <si>
    <t>81 devices</t>
  </si>
  <si>
    <t>90 devices</t>
  </si>
  <si>
    <t>527 devices</t>
  </si>
  <si>
    <t>1,859 devices</t>
  </si>
  <si>
    <t>166 devices</t>
  </si>
  <si>
    <t>2,549 devices</t>
  </si>
  <si>
    <t>1,135 devices</t>
  </si>
  <si>
    <t>2,014 devices</t>
  </si>
  <si>
    <t>240 devices</t>
  </si>
  <si>
    <t>156 devices</t>
  </si>
  <si>
    <t>1,574 devices</t>
  </si>
  <si>
    <t>163 devices</t>
  </si>
  <si>
    <t>273 devices</t>
  </si>
  <si>
    <t>708 devices</t>
  </si>
  <si>
    <t>1,187 devices</t>
  </si>
  <si>
    <t>974 devices</t>
  </si>
  <si>
    <t>142 devices</t>
  </si>
  <si>
    <t>25 devices</t>
  </si>
  <si>
    <t>2,700 devices</t>
  </si>
  <si>
    <t>1,921 devices</t>
  </si>
  <si>
    <t>1,340 devices</t>
  </si>
  <si>
    <t>322 devices</t>
  </si>
  <si>
    <t>342 devices</t>
  </si>
  <si>
    <t>297 devices</t>
  </si>
  <si>
    <t>206 devices</t>
  </si>
  <si>
    <t>128 devices</t>
  </si>
  <si>
    <t>305 devices</t>
  </si>
  <si>
    <t>9 devices</t>
  </si>
  <si>
    <t>1,912 devices</t>
  </si>
  <si>
    <t>353 devices</t>
  </si>
  <si>
    <t>2,681 devices</t>
  </si>
  <si>
    <t>120 devices</t>
  </si>
  <si>
    <t>1,994 devices</t>
  </si>
  <si>
    <t>1,923 devices</t>
  </si>
  <si>
    <t>1,607 devices</t>
  </si>
  <si>
    <t>2,661 devices</t>
  </si>
  <si>
    <t>738 devices</t>
  </si>
  <si>
    <t>1,158 devices</t>
  </si>
  <si>
    <t>562 devices</t>
  </si>
  <si>
    <t>11 devices</t>
  </si>
  <si>
    <t>1,551 devices</t>
  </si>
  <si>
    <t>908 devices</t>
  </si>
  <si>
    <t>1,886 devices</t>
  </si>
  <si>
    <t>116 devices</t>
  </si>
  <si>
    <t>195 devices</t>
  </si>
  <si>
    <t>660 devices</t>
  </si>
  <si>
    <t>2,302 devices</t>
  </si>
  <si>
    <t>2,006 devices</t>
  </si>
  <si>
    <t>140 devices</t>
  </si>
  <si>
    <t>2,742 devices</t>
  </si>
  <si>
    <t>2,029 devices</t>
  </si>
  <si>
    <t>1,151 devices</t>
  </si>
  <si>
    <t>1,813 devices</t>
  </si>
  <si>
    <t>1,271 devices</t>
  </si>
  <si>
    <t>1,945 devices</t>
  </si>
  <si>
    <t>2,854 devices</t>
  </si>
  <si>
    <t>804 devices</t>
  </si>
  <si>
    <t>1,483 devices</t>
  </si>
  <si>
    <t>313 devices</t>
  </si>
  <si>
    <t>1,816 devices</t>
  </si>
  <si>
    <t>1,812 devices</t>
  </si>
  <si>
    <t>1,508 devices</t>
  </si>
  <si>
    <t>2,027 devices</t>
  </si>
  <si>
    <t>2,871 devices</t>
  </si>
  <si>
    <t>995 devices</t>
  </si>
  <si>
    <t>688 devices</t>
  </si>
  <si>
    <t>1,495 devices</t>
  </si>
  <si>
    <t>2,111 devices</t>
  </si>
  <si>
    <t>855 devices</t>
  </si>
  <si>
    <t>2,860 devices</t>
  </si>
  <si>
    <t>803 devices</t>
  </si>
  <si>
    <t>543 devices</t>
  </si>
  <si>
    <t>2,154 devices</t>
  </si>
  <si>
    <t>1,854 devices</t>
  </si>
  <si>
    <t>Nov 29, 2024 - 11:27 am</t>
  </si>
  <si>
    <t>913 devices</t>
  </si>
  <si>
    <t>160 devices</t>
  </si>
  <si>
    <t>1,707 devices</t>
  </si>
  <si>
    <t>2,465 devices</t>
  </si>
  <si>
    <t>347 devices</t>
  </si>
  <si>
    <t>575 devices</t>
  </si>
  <si>
    <t>2,651 devices</t>
  </si>
  <si>
    <t>290 devices</t>
  </si>
  <si>
    <t>895 devices</t>
  </si>
  <si>
    <t>841 devices</t>
  </si>
  <si>
    <t>1,764 devices</t>
  </si>
  <si>
    <t>514 devices</t>
  </si>
  <si>
    <t>2,335 devices</t>
  </si>
  <si>
    <t>894 devices</t>
  </si>
  <si>
    <t>1,456 devices</t>
  </si>
  <si>
    <t>2,887 devices</t>
  </si>
  <si>
    <t>651 devices</t>
  </si>
  <si>
    <t>1,692 devices</t>
  </si>
  <si>
    <t>Nov 29, 2024 - 11:25 am</t>
  </si>
  <si>
    <t>997 devices</t>
  </si>
  <si>
    <t>1,843 devices</t>
  </si>
  <si>
    <t>822 devices</t>
  </si>
  <si>
    <t>2,621 devices</t>
  </si>
  <si>
    <t>2,966 devices</t>
  </si>
  <si>
    <t>825 devices</t>
  </si>
  <si>
    <t>2,660 devices</t>
  </si>
  <si>
    <t>2,602 devices</t>
  </si>
  <si>
    <t>454 devices</t>
  </si>
  <si>
    <t>250 devices</t>
  </si>
  <si>
    <t>867 devices</t>
  </si>
  <si>
    <t>2,138 devices</t>
  </si>
  <si>
    <t>3,126 devices</t>
  </si>
  <si>
    <t>1,234 devices</t>
  </si>
  <si>
    <t>2,546 devices</t>
  </si>
  <si>
    <t>1,337 devices</t>
  </si>
  <si>
    <t>782 devices</t>
  </si>
  <si>
    <t>1,104 devices</t>
  </si>
  <si>
    <t>149 devices</t>
  </si>
  <si>
    <t>1,663 devices</t>
  </si>
  <si>
    <t>1,349 devices</t>
  </si>
  <si>
    <t>1,849 devices</t>
  </si>
  <si>
    <t>49 devices</t>
  </si>
  <si>
    <t>325 devices</t>
  </si>
  <si>
    <t>1,529 devices</t>
  </si>
  <si>
    <t>105 devices</t>
  </si>
  <si>
    <t>922 devices</t>
  </si>
  <si>
    <t>2,429 devices</t>
  </si>
  <si>
    <t>3,136 devices</t>
  </si>
  <si>
    <t>2,144 devices</t>
  </si>
  <si>
    <t>1,443 devices</t>
  </si>
  <si>
    <t>204 devices</t>
  </si>
  <si>
    <t>126 devices</t>
  </si>
  <si>
    <t>361 devices</t>
  </si>
  <si>
    <t>866 devices</t>
  </si>
  <si>
    <t>3,254 devices</t>
  </si>
  <si>
    <t>1,978 devices</t>
  </si>
  <si>
    <t>2,333 devices</t>
  </si>
  <si>
    <t>110 devices</t>
  </si>
  <si>
    <t>393 devices</t>
  </si>
  <si>
    <t>2,436 devices</t>
  </si>
  <si>
    <t>2,514 devices</t>
  </si>
  <si>
    <t>1,884 devices</t>
  </si>
  <si>
    <t>540 devices</t>
  </si>
  <si>
    <t>1,800 devices</t>
  </si>
  <si>
    <t>388 devices</t>
  </si>
  <si>
    <t>1,761 devices</t>
  </si>
  <si>
    <t>133 devices</t>
  </si>
  <si>
    <t>2,054 devices</t>
  </si>
  <si>
    <t>189 devices</t>
  </si>
  <si>
    <t>136 devices</t>
  </si>
  <si>
    <t>534 devices</t>
  </si>
  <si>
    <t>957 devices</t>
  </si>
  <si>
    <t>1,448 devices</t>
  </si>
  <si>
    <t>175 devices</t>
  </si>
  <si>
    <t>2,474 devices</t>
  </si>
  <si>
    <t>1,110 devices</t>
  </si>
  <si>
    <t>112 devices</t>
  </si>
  <si>
    <t>2,201 devices</t>
  </si>
  <si>
    <t>1,286 devices</t>
  </si>
  <si>
    <t>2,174 devices</t>
  </si>
  <si>
    <t>2,420 devices</t>
  </si>
  <si>
    <t>563 devices</t>
  </si>
  <si>
    <t>2,358 devices</t>
  </si>
  <si>
    <t>2,585 devices</t>
  </si>
  <si>
    <t>1,716 devices</t>
  </si>
  <si>
    <t>419 devices</t>
  </si>
  <si>
    <t>654 devices</t>
  </si>
  <si>
    <t>222 devices</t>
  </si>
  <si>
    <t>71 devices</t>
  </si>
  <si>
    <t>1,320 devices</t>
  </si>
  <si>
    <t>3,909 devices</t>
  </si>
  <si>
    <t>2,329 devices</t>
  </si>
  <si>
    <t>2,387 devices</t>
  </si>
  <si>
    <t>1,706 devices</t>
  </si>
  <si>
    <t>157 devices</t>
  </si>
  <si>
    <t>2,214 devices</t>
  </si>
  <si>
    <t>Nov 29, 2024 - 11:12 am</t>
  </si>
  <si>
    <t>122 devices</t>
  </si>
  <si>
    <t>37 devices</t>
  </si>
  <si>
    <t>Nov 29, 2024 - 11:53 am</t>
  </si>
  <si>
    <t>2,772 devices</t>
  </si>
  <si>
    <t>1,808 devices</t>
  </si>
  <si>
    <t>1,657 devices</t>
  </si>
  <si>
    <t>84 devices</t>
  </si>
  <si>
    <t>1,096 devices</t>
  </si>
  <si>
    <t>176 devices</t>
  </si>
  <si>
    <t>744 devices</t>
  </si>
  <si>
    <t>253 devices</t>
  </si>
  <si>
    <t>2,336 devices</t>
  </si>
  <si>
    <t>1,068 devices</t>
  </si>
  <si>
    <t>2,532 devices</t>
  </si>
  <si>
    <t>1,087 devices</t>
  </si>
  <si>
    <t>1,055 devices</t>
  </si>
  <si>
    <t>144 devices</t>
  </si>
  <si>
    <t>1,918 devices</t>
  </si>
  <si>
    <t>184 devices</t>
  </si>
  <si>
    <t>565 devices</t>
  </si>
  <si>
    <t>1,620 devices</t>
  </si>
  <si>
    <t>16 devices</t>
  </si>
  <si>
    <t>12 devices</t>
  </si>
  <si>
    <t>17 devices</t>
  </si>
  <si>
    <t>321 devices</t>
  </si>
  <si>
    <t>345 devices</t>
  </si>
  <si>
    <t>1,041 devices</t>
  </si>
  <si>
    <t>830 devices</t>
  </si>
  <si>
    <t>1,842 devices</t>
  </si>
  <si>
    <t>2,038 devices</t>
  </si>
  <si>
    <t>2,085 devices</t>
  </si>
  <si>
    <t>1,756 devices</t>
  </si>
  <si>
    <t>1,993 devices</t>
  </si>
  <si>
    <t>2,190 devices</t>
  </si>
  <si>
    <t>1,763 devices</t>
  </si>
  <si>
    <t>173 devices</t>
  </si>
  <si>
    <t>1,941 devices</t>
  </si>
  <si>
    <t>161 devices</t>
  </si>
  <si>
    <t>123 devices</t>
  </si>
  <si>
    <t>2,139 devices</t>
  </si>
  <si>
    <t>1,815 devices</t>
  </si>
  <si>
    <t>178 devices</t>
  </si>
  <si>
    <t>2,405 devices</t>
  </si>
  <si>
    <t>125 devices</t>
  </si>
  <si>
    <t>845 devices</t>
  </si>
  <si>
    <t>241 devices</t>
  </si>
  <si>
    <t>Nov 29, 2024 - 12:03 pm</t>
  </si>
  <si>
    <t>1,858 devices</t>
  </si>
  <si>
    <t>Nov 29, 2024 - 11:47 am</t>
  </si>
  <si>
    <t>1,248 devices</t>
  </si>
  <si>
    <t>70 devices</t>
  </si>
  <si>
    <t>644 devices</t>
  </si>
  <si>
    <t>262 devices</t>
  </si>
  <si>
    <t>2,561 devices</t>
  </si>
  <si>
    <t>1,602 devices</t>
  </si>
  <si>
    <t>435 devices</t>
  </si>
  <si>
    <t>2,780 devices</t>
  </si>
  <si>
    <t>1,521 devices</t>
  </si>
  <si>
    <t>2,075 devices</t>
  </si>
  <si>
    <t>478 devices</t>
  </si>
  <si>
    <t>821 devices</t>
  </si>
  <si>
    <t>2,102 devices</t>
  </si>
  <si>
    <t>1,563 devices</t>
  </si>
  <si>
    <t>948 devices</t>
  </si>
  <si>
    <t>259 devices</t>
  </si>
  <si>
    <t>1,168 devices</t>
  </si>
  <si>
    <t>171 devices</t>
  </si>
  <si>
    <t>2,513 devices</t>
  </si>
  <si>
    <t>239 devices</t>
  </si>
  <si>
    <t>3,174 devices</t>
  </si>
  <si>
    <t>147 devices</t>
  </si>
  <si>
    <t>2,327 devices</t>
  </si>
  <si>
    <t>199 devices</t>
  </si>
  <si>
    <t>404 devices</t>
  </si>
  <si>
    <t>1,506 devices</t>
  </si>
  <si>
    <t>2,785 devices</t>
  </si>
  <si>
    <t>155 devices</t>
  </si>
  <si>
    <t>798 devices</t>
  </si>
  <si>
    <t>680 devices</t>
  </si>
  <si>
    <t>981 devices</t>
  </si>
  <si>
    <t>1,833 devices</t>
  </si>
  <si>
    <t>2,340 devices</t>
  </si>
  <si>
    <t>2,795 devices</t>
  </si>
  <si>
    <t>276 devices</t>
  </si>
  <si>
    <t>2,552 devices</t>
  </si>
  <si>
    <t>899 devices</t>
  </si>
  <si>
    <t>366 devices</t>
  </si>
  <si>
    <t>2,241 devices</t>
  </si>
  <si>
    <t>2,779 devices</t>
  </si>
  <si>
    <t>Nov 29, 2024 - 11:49 am</t>
  </si>
  <si>
    <t>5,401 devices</t>
  </si>
  <si>
    <t>599 devices</t>
  </si>
  <si>
    <t>896 devices</t>
  </si>
  <si>
    <t>2,244 devices</t>
  </si>
  <si>
    <t>1,145 devices</t>
  </si>
  <si>
    <t>200 devices</t>
  </si>
  <si>
    <t>2,357 devices</t>
  </si>
  <si>
    <t>1,144 devices</t>
  </si>
  <si>
    <t>226 devices</t>
  </si>
  <si>
    <t>3,363 devices</t>
  </si>
  <si>
    <t>1,410 devices</t>
  </si>
  <si>
    <t>1,537 devices</t>
  </si>
  <si>
    <t>386 devices</t>
  </si>
  <si>
    <t>737 devices</t>
  </si>
  <si>
    <t>18 devices</t>
  </si>
  <si>
    <t>4,335 devices</t>
  </si>
  <si>
    <t>1,874 devices</t>
  </si>
  <si>
    <t>27 devices</t>
  </si>
  <si>
    <t>135 devices</t>
  </si>
  <si>
    <t>1,753 devices</t>
  </si>
  <si>
    <t>230 devices</t>
  </si>
  <si>
    <t>3,958 devices</t>
  </si>
  <si>
    <t>3,368 devices</t>
  </si>
  <si>
    <t>Nov 29, 2024 - 11:11 am</t>
  </si>
  <si>
    <t>2,925 devices</t>
  </si>
  <si>
    <t>208 devices</t>
  </si>
  <si>
    <t>533 devices</t>
  </si>
  <si>
    <t>405 devices</t>
  </si>
  <si>
    <t>167 devices</t>
  </si>
  <si>
    <t>38 devices</t>
  </si>
  <si>
    <t>79 devices</t>
  </si>
  <si>
    <t>243 devices</t>
  </si>
  <si>
    <t>45 devices</t>
  </si>
  <si>
    <t>2,599 devices</t>
  </si>
  <si>
    <t>3,374 devices</t>
  </si>
  <si>
    <t>3,850 devices</t>
  </si>
  <si>
    <t>62 devices</t>
  </si>
  <si>
    <t>75 devices</t>
  </si>
  <si>
    <t>1,417 devices</t>
  </si>
  <si>
    <t>236 devices</t>
  </si>
  <si>
    <t>1,853 devices</t>
  </si>
  <si>
    <t>1,146 devices</t>
  </si>
  <si>
    <t>3,518 devices</t>
  </si>
  <si>
    <t>3,070 devices</t>
  </si>
  <si>
    <t>3,097 devices</t>
  </si>
  <si>
    <t>1,950 devices</t>
  </si>
  <si>
    <t>285 devices</t>
  </si>
  <si>
    <t>3,163 devices</t>
  </si>
  <si>
    <t>2,853 devices</t>
  </si>
  <si>
    <t>3,057 devices</t>
  </si>
  <si>
    <t>2,086 devices</t>
  </si>
  <si>
    <t>2,255 devices</t>
  </si>
  <si>
    <t>2,446 devices</t>
  </si>
  <si>
    <t>1,924 devices</t>
  </si>
  <si>
    <t>201 devices</t>
  </si>
  <si>
    <t>868 devices</t>
  </si>
  <si>
    <t>87 devices</t>
  </si>
  <si>
    <t>2,750 devices</t>
  </si>
  <si>
    <t>237 devices</t>
  </si>
  <si>
    <t>1,121 devices</t>
  </si>
  <si>
    <t>117 devices</t>
  </si>
  <si>
    <t>AP3621950940</t>
  </si>
  <si>
    <t>3,108 devices</t>
  </si>
  <si>
    <t>319 devices</t>
  </si>
  <si>
    <t>1,694 devices</t>
  </si>
  <si>
    <t>3,842 devices</t>
  </si>
  <si>
    <t>2,103 devices</t>
  </si>
  <si>
    <t>2,109 devices</t>
  </si>
  <si>
    <t>1,634 devices</t>
  </si>
  <si>
    <t>2,570 devices</t>
  </si>
  <si>
    <t>3,259 devices</t>
  </si>
  <si>
    <t>3,006 devices</t>
  </si>
  <si>
    <t>2,759 devices</t>
  </si>
  <si>
    <t>3,112 devices</t>
  </si>
  <si>
    <t>Nov 29, 2024 - 11:45 am</t>
  </si>
  <si>
    <t>4,444 devices</t>
  </si>
  <si>
    <t>582 devices</t>
  </si>
  <si>
    <t>1,834 devices</t>
  </si>
  <si>
    <t>2,947 devices</t>
  </si>
  <si>
    <t>1,925 devices</t>
  </si>
  <si>
    <t>3,325 devices</t>
  </si>
  <si>
    <t>61 devices</t>
  </si>
  <si>
    <t>1,737 devices</t>
  </si>
  <si>
    <t>2,396 devices</t>
  </si>
  <si>
    <t>2,946 devices</t>
  </si>
  <si>
    <t>2,454 devices</t>
  </si>
  <si>
    <t>2,398 devices</t>
  </si>
  <si>
    <t>3,443 devices</t>
  </si>
  <si>
    <t>2,088 devices</t>
  </si>
  <si>
    <t>2,589 devices</t>
  </si>
  <si>
    <t>3,486 devices</t>
  </si>
  <si>
    <t>1,787 devices</t>
  </si>
  <si>
    <t>Nov 29, 2024 - 11:44 am</t>
  </si>
  <si>
    <t>3,834 devices</t>
  </si>
  <si>
    <t>2,668 devices</t>
  </si>
  <si>
    <t>3,628 devices</t>
  </si>
  <si>
    <t>1,939 devices</t>
  </si>
  <si>
    <t>2,875 devices</t>
  </si>
  <si>
    <t>3,065 devices</t>
  </si>
  <si>
    <t>1,500 devices</t>
  </si>
  <si>
    <t>626 devices</t>
  </si>
  <si>
    <t>611 devices</t>
  </si>
  <si>
    <t>1,354 devices</t>
  </si>
  <si>
    <t>2,183 devices</t>
  </si>
  <si>
    <t>2,597 devices</t>
  </si>
  <si>
    <t>959 devices</t>
  </si>
  <si>
    <t>2,905 devices</t>
  </si>
  <si>
    <t>1,269 devices</t>
  </si>
  <si>
    <t>2,855 devices</t>
  </si>
  <si>
    <t>1,202 devices</t>
  </si>
  <si>
    <t>218 devices</t>
  </si>
  <si>
    <t>177 devices</t>
  </si>
  <si>
    <t>545 devices</t>
  </si>
  <si>
    <t>2,263 devices</t>
  </si>
  <si>
    <t>1,926 devices</t>
  </si>
  <si>
    <t>2,350 devices</t>
  </si>
  <si>
    <t>1,236 devices</t>
  </si>
  <si>
    <t>3,346 devices</t>
  </si>
  <si>
    <t>446 devices</t>
  </si>
  <si>
    <t>1,511 devices</t>
  </si>
  <si>
    <t>1,050 devices</t>
  </si>
  <si>
    <t>3,366 devices</t>
  </si>
  <si>
    <t>2,145 devices</t>
  </si>
  <si>
    <t>2,690 devices</t>
  </si>
  <si>
    <t>2,419 devices</t>
  </si>
  <si>
    <t>1,959 devices</t>
  </si>
  <si>
    <t>3,691 devices</t>
  </si>
  <si>
    <t>3,024 devices</t>
  </si>
  <si>
    <t>2,356 devices</t>
  </si>
  <si>
    <t>1,157 devices</t>
  </si>
  <si>
    <t>2,155 devices</t>
  </si>
  <si>
    <t>2,487 devices</t>
  </si>
  <si>
    <t>2,745 devices</t>
  </si>
  <si>
    <t>1,532 devices</t>
  </si>
  <si>
    <t>2,298 devices</t>
  </si>
  <si>
    <t>3,233 devices</t>
  </si>
  <si>
    <t>1,036 devices</t>
  </si>
  <si>
    <t>772 devices</t>
  </si>
  <si>
    <t>170 devices</t>
  </si>
  <si>
    <t>1,244 devices</t>
  </si>
  <si>
    <t>429 devices</t>
  </si>
  <si>
    <t>1,572 devices</t>
  </si>
  <si>
    <t>5,678 devices</t>
  </si>
  <si>
    <t>2,674 devices</t>
  </si>
  <si>
    <t>2,293 devices</t>
  </si>
  <si>
    <t>1,734 devices</t>
  </si>
  <si>
    <t>1,486 devices</t>
  </si>
  <si>
    <t>2,053 devices</t>
  </si>
  <si>
    <t>Nov 29, 2024 - 12:02 pm</t>
  </si>
  <si>
    <t>4,313 devices</t>
  </si>
  <si>
    <t>2,074 devices</t>
  </si>
  <si>
    <t>3,300 devices</t>
  </si>
  <si>
    <t>1,473 devices</t>
  </si>
  <si>
    <t>1,799 devices</t>
  </si>
  <si>
    <t>907 devices</t>
  </si>
  <si>
    <t>1,252 devices</t>
  </si>
  <si>
    <t>2,378 devices</t>
  </si>
  <si>
    <t>472 devices</t>
  </si>
  <si>
    <t>2,132 devices</t>
  </si>
  <si>
    <t>1,619 devices</t>
  </si>
  <si>
    <t>2,879 devices</t>
  </si>
  <si>
    <t>4,134 devices</t>
  </si>
  <si>
    <t>1,396 devices</t>
  </si>
  <si>
    <t>2,129 devices</t>
  </si>
  <si>
    <t>1,451 devices</t>
  </si>
  <si>
    <t>1,513 devices</t>
  </si>
  <si>
    <t>2,430 devices</t>
  </si>
  <si>
    <t>2,748 devices</t>
  </si>
  <si>
    <t>1,257 devices</t>
  </si>
  <si>
    <t>378 devices</t>
  </si>
  <si>
    <t>1,641 devices</t>
  </si>
  <si>
    <t>1,702 devices</t>
  </si>
  <si>
    <t>2,305 devices</t>
  </si>
  <si>
    <t>2,316 devices</t>
  </si>
  <si>
    <t>1,264 devices</t>
  </si>
  <si>
    <t>942 devices</t>
  </si>
  <si>
    <t>4,704 devices</t>
  </si>
  <si>
    <t>1,671 devices</t>
  </si>
  <si>
    <t>2,613 devices</t>
  </si>
  <si>
    <t>4,082 devices</t>
  </si>
  <si>
    <t>1,781 devices</t>
  </si>
  <si>
    <t>1,150 devices</t>
  </si>
  <si>
    <t>1,279 devices</t>
  </si>
  <si>
    <t>612 devices</t>
  </si>
  <si>
    <t>2,407 devices</t>
  </si>
  <si>
    <t>476 devices</t>
  </si>
  <si>
    <t>493 devices</t>
  </si>
  <si>
    <t>1,307 devices</t>
  </si>
  <si>
    <t>409 devices</t>
  </si>
  <si>
    <t>519 devices</t>
  </si>
  <si>
    <t>1,120 devices</t>
  </si>
  <si>
    <t>827 devices</t>
  </si>
  <si>
    <t>1,742 devices</t>
  </si>
  <si>
    <t>338 devices</t>
  </si>
  <si>
    <t>964 devices</t>
  </si>
  <si>
    <t>165 devices</t>
  </si>
  <si>
    <t>477 devices</t>
  </si>
  <si>
    <t>2,271 devices</t>
  </si>
  <si>
    <t>2,453 devices</t>
  </si>
  <si>
    <t>768 devices</t>
  </si>
  <si>
    <t>1,057 devices</t>
  </si>
  <si>
    <t>215 devices</t>
  </si>
  <si>
    <t>458 devices</t>
  </si>
  <si>
    <t>847 devices</t>
  </si>
  <si>
    <t>220 devices</t>
  </si>
  <si>
    <t>1,744 devices</t>
  </si>
  <si>
    <t>172 devices</t>
  </si>
  <si>
    <t>762 devices</t>
  </si>
  <si>
    <t>824 devices</t>
  </si>
  <si>
    <t>1,227 devices</t>
  </si>
  <si>
    <t>2,147 devices</t>
  </si>
  <si>
    <t>210 devices</t>
  </si>
  <si>
    <t>1,653 devices</t>
  </si>
  <si>
    <t>714 devices</t>
  </si>
  <si>
    <t>1,444 devices</t>
  </si>
  <si>
    <t>258 devices</t>
  </si>
  <si>
    <t>115 devices</t>
  </si>
  <si>
    <t>445 devices</t>
  </si>
  <si>
    <t>728 devices</t>
  </si>
  <si>
    <t>2,444 devices</t>
  </si>
  <si>
    <t>619 devices</t>
  </si>
  <si>
    <t>869 devices</t>
  </si>
  <si>
    <t>718 devices</t>
  </si>
  <si>
    <t>1,364 devices</t>
  </si>
  <si>
    <t>1,207 devices</t>
  </si>
  <si>
    <t>1,678 devices</t>
  </si>
  <si>
    <t>182 devices</t>
  </si>
  <si>
    <t>794 devices</t>
  </si>
  <si>
    <t>1,597 devices</t>
  </si>
  <si>
    <t>2,242 devices</t>
  </si>
  <si>
    <t>667 devices</t>
  </si>
  <si>
    <t>2,936 devices</t>
  </si>
  <si>
    <t>158 devices</t>
  </si>
  <si>
    <t>1,997 devices</t>
  </si>
  <si>
    <t>2,194 devices</t>
  </si>
  <si>
    <t>103 devices</t>
  </si>
  <si>
    <t>1,930 devices</t>
  </si>
  <si>
    <t>1,419 devices</t>
  </si>
  <si>
    <t>3,318 devices</t>
  </si>
  <si>
    <t>614 devices</t>
  </si>
  <si>
    <t>1,862 devices</t>
  </si>
  <si>
    <t>1,861 devices</t>
  </si>
  <si>
    <t>328 devices</t>
  </si>
  <si>
    <t>330 devices</t>
  </si>
  <si>
    <t>364 devices</t>
  </si>
  <si>
    <t>2,146 devices</t>
  </si>
  <si>
    <t>95 devices</t>
  </si>
  <si>
    <t>590 devices</t>
  </si>
  <si>
    <t>1,856 devices</t>
  </si>
  <si>
    <t>554 devices</t>
  </si>
  <si>
    <t>1,972 devices</t>
  </si>
  <si>
    <t>368 devices</t>
  </si>
  <si>
    <t>1,732 devices</t>
  </si>
  <si>
    <t>2,777 devices</t>
  </si>
  <si>
    <t>32 devices</t>
  </si>
  <si>
    <t>835 devices</t>
  </si>
  <si>
    <t>2,262 devices</t>
  </si>
  <si>
    <t>221 devices</t>
  </si>
  <si>
    <t>542 devices</t>
  </si>
  <si>
    <t>1,394 devices</t>
  </si>
  <si>
    <t>2,365 devices</t>
  </si>
  <si>
    <t>2,496 devices</t>
  </si>
  <si>
    <t>529 devices</t>
  </si>
  <si>
    <t>2,277 devices</t>
  </si>
  <si>
    <t>2,346 devices</t>
  </si>
  <si>
    <t>162 devices</t>
  </si>
  <si>
    <t>137 devices</t>
  </si>
  <si>
    <t>941 devices</t>
  </si>
  <si>
    <t>398 devices</t>
  </si>
  <si>
    <t>257 devices</t>
  </si>
  <si>
    <t>1,358 devices</t>
  </si>
  <si>
    <t>2,642 devices</t>
  </si>
  <si>
    <t>630 devices</t>
  </si>
  <si>
    <t>91 devices</t>
  </si>
  <si>
    <t>1,386 devices</t>
  </si>
  <si>
    <t>310 devices</t>
  </si>
  <si>
    <t>572 devices</t>
  </si>
  <si>
    <t>1,351 devices</t>
  </si>
  <si>
    <t>318 devices</t>
  </si>
  <si>
    <t>2,716 devices</t>
  </si>
  <si>
    <t>44 devices</t>
  </si>
  <si>
    <t>2,082 devices</t>
  </si>
  <si>
    <t>80 devices</t>
  </si>
  <si>
    <t>298 devices</t>
  </si>
  <si>
    <t>59 devices</t>
  </si>
  <si>
    <t>442 devices</t>
  </si>
  <si>
    <t>2,583 devices</t>
  </si>
  <si>
    <t>2,041 devices</t>
  </si>
  <si>
    <t>1,701 devices</t>
  </si>
  <si>
    <t>3,151 devices</t>
  </si>
  <si>
    <t>439 devices</t>
  </si>
  <si>
    <t>Nov 29, 2024 - 11:52 am</t>
  </si>
  <si>
    <t>1,033 devices</t>
  </si>
  <si>
    <t>864 devices</t>
  </si>
  <si>
    <t>1,595 devices</t>
  </si>
  <si>
    <t>2,386 devices</t>
  </si>
  <si>
    <t>1,517 devices</t>
  </si>
  <si>
    <t>702 devices</t>
  </si>
  <si>
    <t>462 devices</t>
  </si>
  <si>
    <t>1,327 devices</t>
  </si>
  <si>
    <t>97 devices</t>
  </si>
  <si>
    <t>141 devices</t>
  </si>
  <si>
    <t>2,551 devices</t>
  </si>
  <si>
    <t>2,556 devices</t>
  </si>
  <si>
    <t>1,951 devices</t>
  </si>
  <si>
    <t>Nov 29, 2024 - 11:55 am</t>
  </si>
  <si>
    <t>1,395 devices</t>
  </si>
  <si>
    <t>1,917 devices</t>
  </si>
  <si>
    <t>2,121 devices</t>
  </si>
  <si>
    <t>951 devices</t>
  </si>
  <si>
    <t>1,846 devices</t>
  </si>
  <si>
    <t>2,000 devices</t>
  </si>
  <si>
    <t>1,705 devices</t>
  </si>
  <si>
    <t>1,138 devices</t>
  </si>
  <si>
    <t>1,652 devices</t>
  </si>
  <si>
    <t>346 devices</t>
  </si>
  <si>
    <t>3,117 devices</t>
  </si>
  <si>
    <t>3,469 devices</t>
  </si>
  <si>
    <t>1,472 devices</t>
  </si>
  <si>
    <t>148 devices</t>
  </si>
  <si>
    <t>1,496 devices</t>
  </si>
  <si>
    <t>1,284 devices</t>
  </si>
  <si>
    <t>261 devices</t>
  </si>
  <si>
    <t>1,165 devices</t>
  </si>
  <si>
    <t>28 devices</t>
  </si>
  <si>
    <t>507 devices</t>
  </si>
  <si>
    <t>65 devices</t>
  </si>
  <si>
    <t>449 devices</t>
  </si>
  <si>
    <t>1,629 devices</t>
  </si>
  <si>
    <t>2,322 devices</t>
  </si>
  <si>
    <t>1,226 devices</t>
  </si>
  <si>
    <t>402 devices</t>
  </si>
  <si>
    <t>1,609 devices</t>
  </si>
  <si>
    <t>50 devices</t>
  </si>
  <si>
    <t>2,128 devices</t>
  </si>
  <si>
    <t>2,637 devices</t>
  </si>
  <si>
    <t>327 devices</t>
  </si>
  <si>
    <t>653 devices</t>
  </si>
  <si>
    <t>1,990 devices</t>
  </si>
  <si>
    <t>905 devices</t>
  </si>
  <si>
    <t>1,819 devices</t>
  </si>
  <si>
    <t>1,820 devices</t>
  </si>
  <si>
    <t>440 devices</t>
  </si>
  <si>
    <t>499 devices</t>
  </si>
  <si>
    <t>311 devices</t>
  </si>
  <si>
    <t>2,821 devices</t>
  </si>
  <si>
    <t>77 devices</t>
  </si>
  <si>
    <t>441 devices</t>
  </si>
  <si>
    <t>1,557 devices</t>
  </si>
  <si>
    <t>B0280486</t>
  </si>
  <si>
    <t>B1279208</t>
  </si>
  <si>
    <t>B1280476</t>
  </si>
  <si>
    <t>B1284870</t>
  </si>
  <si>
    <t>B1293780</t>
  </si>
  <si>
    <t>B2277190</t>
  </si>
  <si>
    <t>B2279335</t>
  </si>
  <si>
    <t>B2284445</t>
  </si>
  <si>
    <t>B3284294</t>
  </si>
  <si>
    <t>7 devices</t>
  </si>
  <si>
    <t>B3293388</t>
  </si>
  <si>
    <t>B4280748</t>
  </si>
  <si>
    <t>B5280078</t>
  </si>
  <si>
    <t>B5284293</t>
  </si>
  <si>
    <t>B5292996</t>
  </si>
  <si>
    <t>B5294896</t>
  </si>
  <si>
    <t>B6277198</t>
  </si>
  <si>
    <t>B6277211</t>
  </si>
  <si>
    <t>B7276792</t>
  </si>
  <si>
    <t>B7277220</t>
  </si>
  <si>
    <t>B7281086</t>
  </si>
  <si>
    <t>B8282745</t>
  </si>
  <si>
    <t>B8282820</t>
  </si>
  <si>
    <t>B8284442</t>
  </si>
  <si>
    <t>B8287592</t>
  </si>
  <si>
    <t>26 devices</t>
  </si>
  <si>
    <t>F0009410</t>
  </si>
  <si>
    <t>F0026368</t>
  </si>
  <si>
    <t>F0029050</t>
  </si>
  <si>
    <t>F1020394</t>
  </si>
  <si>
    <t>F2009391</t>
  </si>
  <si>
    <t>F2028427</t>
  </si>
  <si>
    <t>F2029399</t>
  </si>
  <si>
    <t>F3008495</t>
  </si>
  <si>
    <t>F3009348</t>
  </si>
  <si>
    <t>68 devices</t>
  </si>
  <si>
    <t>F3012633</t>
  </si>
  <si>
    <t>F3026494</t>
  </si>
  <si>
    <t>F4011232</t>
  </si>
  <si>
    <t>F5002133</t>
  </si>
  <si>
    <t>48 devices</t>
  </si>
  <si>
    <t>F5002232</t>
  </si>
  <si>
    <t>F5011241</t>
  </si>
  <si>
    <t>66 devices</t>
  </si>
  <si>
    <t>F5022254</t>
  </si>
  <si>
    <t>F5032239</t>
  </si>
  <si>
    <t>F5032296</t>
  </si>
  <si>
    <t>F6007050</t>
  </si>
  <si>
    <t>F6011231</t>
  </si>
  <si>
    <t>F7006975</t>
  </si>
  <si>
    <t>F7008351</t>
  </si>
  <si>
    <t>F8011230</t>
  </si>
  <si>
    <t>F8012140</t>
  </si>
  <si>
    <t>F8029211</t>
  </si>
  <si>
    <t>F9003461</t>
  </si>
  <si>
    <t>F9003881</t>
  </si>
  <si>
    <t>F9009024</t>
  </si>
  <si>
    <t>F9028358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</si>
</sst>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m]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1"/>
      <color rgb="FFFF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9">
    <xf numFmtId="0" fontId="0" fillId="0" borderId="0" xfId="0"/>
    <xf numFmtId="10" fontId="0" fillId="0" borderId="0" xfId="0" applyNumberFormat="1"/>
    <xf numFmtId="0" fontId="18" fillId="0" borderId="0" xfId="42"/>
    <xf numFmtId="0" fontId="18" fillId="33" borderId="0" xfId="42" applyFill="1" applyAlignment="1">
      <alignment horizontal="center"/>
    </xf>
    <xf numFmtId="0" fontId="18" fillId="33" borderId="0" xfId="42" applyFill="1"/>
    <xf numFmtId="9" fontId="18" fillId="0" borderId="0" xfId="42" applyNumberFormat="1"/>
    <xf numFmtId="20" fontId="18" fillId="33" borderId="0" xfId="42" applyNumberFormat="1" applyFill="1"/>
    <xf numFmtId="20" fontId="18" fillId="33" borderId="0" xfId="42" applyNumberFormat="1" applyFill="1" applyAlignment="1">
      <alignment horizontal="center"/>
    </xf>
    <xf numFmtId="3" fontId="18" fillId="0" borderId="0" xfId="42" applyNumberFormat="1"/>
    <xf numFmtId="0" fontId="19" fillId="34" borderId="10" xfId="0" applyFont="1" applyFill="1" applyBorder="1"/>
    <xf numFmtId="14" fontId="19" fillId="34" borderId="10" xfId="0" applyNumberFormat="1" applyFont="1" applyFill="1" applyBorder="1"/>
    <xf numFmtId="0" fontId="0" fillId="0" borderId="10" xfId="0" applyBorder="1"/>
    <xf numFmtId="10" fontId="0" fillId="0" borderId="10" xfId="0" applyNumberFormat="1" applyBorder="1"/>
    <xf numFmtId="20" fontId="0" fillId="0" borderId="10" xfId="0" applyNumberFormat="1" applyBorder="1"/>
    <xf numFmtId="0" fontId="0" fillId="34" borderId="0" xfId="0" applyFill="1"/>
    <xf numFmtId="9" fontId="0" fillId="0" borderId="0" xfId="0" applyNumberFormat="1"/>
    <xf numFmtId="0" fontId="19" fillId="34" borderId="10" xfId="0" applyFont="1" applyFill="1" applyBorder="1" applyAlignment="1">
      <alignment wrapText="1"/>
    </xf>
    <xf numFmtId="14" fontId="0" fillId="34" borderId="11" xfId="0" applyNumberFormat="1" applyFill="1" applyBorder="1"/>
    <xf numFmtId="14" fontId="0" fillId="0" borderId="0" xfId="0" applyNumberFormat="1"/>
    <xf numFmtId="3" fontId="0" fillId="0" borderId="0" xfId="0" applyNumberFormat="1"/>
    <xf numFmtId="0" fontId="0" fillId="35" borderId="0" xfId="0" applyFill="1"/>
    <xf numFmtId="14" fontId="19" fillId="34" borderId="15" xfId="0" applyNumberFormat="1" applyFont="1" applyFill="1" applyBorder="1"/>
    <xf numFmtId="0" fontId="19" fillId="34" borderId="15" xfId="0" applyFont="1" applyFill="1" applyBorder="1"/>
    <xf numFmtId="0" fontId="0" fillId="37" borderId="0" xfId="0" applyFill="1"/>
    <xf numFmtId="10" fontId="0" fillId="37" borderId="0" xfId="0" applyNumberFormat="1" applyFill="1"/>
    <xf numFmtId="3" fontId="0" fillId="37" borderId="0" xfId="0" applyNumberFormat="1" applyFill="1"/>
    <xf numFmtId="0" fontId="0" fillId="0" borderId="0" xfId="0" applyAlignment="1">
      <alignment horizontal="center"/>
    </xf>
    <xf numFmtId="0" fontId="11" fillId="6" borderId="4" xfId="11" applyAlignment="1">
      <alignment vertical="center"/>
    </xf>
    <xf numFmtId="0" fontId="11" fillId="6" borderId="4" xfId="11"/>
    <xf numFmtId="22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/>
    </xf>
    <xf numFmtId="0" fontId="0" fillId="38" borderId="10" xfId="0" applyFill="1" applyBorder="1"/>
    <xf numFmtId="10" fontId="0" fillId="38" borderId="10" xfId="0" applyNumberFormat="1" applyFill="1" applyBorder="1"/>
    <xf numFmtId="20" fontId="0" fillId="38" borderId="10" xfId="0" applyNumberFormat="1" applyFill="1" applyBorder="1"/>
    <xf numFmtId="0" fontId="19" fillId="34" borderId="19" xfId="0" applyFont="1" applyFill="1" applyBorder="1"/>
    <xf numFmtId="22" fontId="0" fillId="37" borderId="0" xfId="0" applyNumberFormat="1" applyFill="1"/>
    <xf numFmtId="14" fontId="0" fillId="37" borderId="0" xfId="0" applyNumberFormat="1" applyFill="1"/>
    <xf numFmtId="164" fontId="0" fillId="37" borderId="0" xfId="0" applyNumberFormat="1" applyFill="1"/>
    <xf numFmtId="0" fontId="0" fillId="39" borderId="10" xfId="0" applyFill="1" applyBorder="1"/>
    <xf numFmtId="10" fontId="0" fillId="39" borderId="10" xfId="0" applyNumberFormat="1" applyFill="1" applyBorder="1"/>
    <xf numFmtId="20" fontId="0" fillId="39" borderId="10" xfId="0" applyNumberFormat="1" applyFill="1" applyBorder="1"/>
    <xf numFmtId="0" fontId="0" fillId="39" borderId="0" xfId="0" applyFill="1"/>
    <xf numFmtId="0" fontId="0" fillId="40" borderId="10" xfId="0" applyFill="1" applyBorder="1"/>
    <xf numFmtId="10" fontId="0" fillId="40" borderId="10" xfId="0" applyNumberFormat="1" applyFill="1" applyBorder="1"/>
    <xf numFmtId="20" fontId="0" fillId="40" borderId="10" xfId="0" applyNumberFormat="1" applyFill="1" applyBorder="1"/>
    <xf numFmtId="0" fontId="0" fillId="40" borderId="0" xfId="0" applyFill="1"/>
    <xf numFmtId="10" fontId="0" fillId="40" borderId="0" xfId="0" applyNumberFormat="1" applyFill="1"/>
    <xf numFmtId="14" fontId="0" fillId="34" borderId="12" xfId="0" applyNumberFormat="1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14" fontId="0" fillId="34" borderId="10" xfId="0" applyNumberFormat="1" applyFill="1" applyBorder="1" applyAlignment="1">
      <alignment wrapText="1"/>
    </xf>
    <xf numFmtId="0" fontId="0" fillId="0" borderId="10" xfId="0" applyBorder="1" applyAlignment="1">
      <alignment wrapText="1"/>
    </xf>
    <xf numFmtId="14" fontId="0" fillId="36" borderId="12" xfId="0" applyNumberFormat="1" applyFill="1" applyBorder="1" applyAlignment="1">
      <alignment wrapText="1"/>
    </xf>
    <xf numFmtId="0" fontId="0" fillId="36" borderId="13" xfId="0" applyFill="1" applyBorder="1" applyAlignment="1">
      <alignment wrapText="1"/>
    </xf>
    <xf numFmtId="0" fontId="0" fillId="36" borderId="14" xfId="0" applyFill="1" applyBorder="1" applyAlignment="1">
      <alignment wrapText="1"/>
    </xf>
    <xf numFmtId="14" fontId="0" fillId="34" borderId="16" xfId="0" applyNumberFormat="1" applyFill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172017769451999E-2"/>
          <c:y val="5.3225418623573495E-2"/>
          <c:w val="0.96782711711946445"/>
          <c:h val="0.8139609647103262"/>
        </c:manualLayout>
      </c:layout>
      <c:lineChart>
        <c:grouping val="standard"/>
        <c:varyColors val="0"/>
        <c:ser>
          <c:idx val="2"/>
          <c:order val="1"/>
          <c:tx>
            <c:strRef>
              <c:f>'NEW Hourly Meter New Data Read '!$V$1</c:f>
              <c:strCache>
                <c:ptCount val="1"/>
                <c:pt idx="0">
                  <c:v>Success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'NEW Hourly Meter New Data Read '!$T$2:$V$898</c:f>
              <c:multiLvlStrCache>
                <c:ptCount val="897"/>
                <c:lvl>
                  <c:pt idx="0">
                    <c:v>99.76%</c:v>
                  </c:pt>
                  <c:pt idx="1">
                    <c:v>99.47%</c:v>
                  </c:pt>
                  <c:pt idx="2">
                    <c:v>99.75%</c:v>
                  </c:pt>
                  <c:pt idx="3">
                    <c:v>99.60%</c:v>
                  </c:pt>
                  <c:pt idx="4">
                    <c:v>99.79%</c:v>
                  </c:pt>
                  <c:pt idx="5">
                    <c:v>99.78%</c:v>
                  </c:pt>
                  <c:pt idx="6">
                    <c:v>99.74%</c:v>
                  </c:pt>
                  <c:pt idx="7">
                    <c:v>99.77%</c:v>
                  </c:pt>
                  <c:pt idx="8">
                    <c:v>99.79%</c:v>
                  </c:pt>
                  <c:pt idx="9">
                    <c:v>99.79%</c:v>
                  </c:pt>
                  <c:pt idx="10">
                    <c:v>99.73%</c:v>
                  </c:pt>
                  <c:pt idx="11">
                    <c:v>99.70%</c:v>
                  </c:pt>
                  <c:pt idx="12">
                    <c:v>99.66%</c:v>
                  </c:pt>
                  <c:pt idx="13">
                    <c:v>99.55%</c:v>
                  </c:pt>
                  <c:pt idx="14">
                    <c:v>99.65%</c:v>
                  </c:pt>
                  <c:pt idx="15">
                    <c:v>99.79%</c:v>
                  </c:pt>
                  <c:pt idx="16">
                    <c:v>99.74%</c:v>
                  </c:pt>
                  <c:pt idx="17">
                    <c:v>99.71%</c:v>
                  </c:pt>
                  <c:pt idx="18">
                    <c:v>99.79%</c:v>
                  </c:pt>
                  <c:pt idx="19">
                    <c:v>99.74%</c:v>
                  </c:pt>
                  <c:pt idx="20">
                    <c:v>99.76%</c:v>
                  </c:pt>
                  <c:pt idx="21">
                    <c:v>99.69%</c:v>
                  </c:pt>
                  <c:pt idx="22">
                    <c:v>99.75%</c:v>
                  </c:pt>
                  <c:pt idx="23">
                    <c:v>99.77%</c:v>
                  </c:pt>
                  <c:pt idx="24">
                    <c:v>99.77%</c:v>
                  </c:pt>
                  <c:pt idx="25">
                    <c:v>99.76%</c:v>
                  </c:pt>
                  <c:pt idx="26">
                    <c:v>99.78%</c:v>
                  </c:pt>
                  <c:pt idx="27">
                    <c:v>99.75%</c:v>
                  </c:pt>
                  <c:pt idx="28">
                    <c:v>99.77%</c:v>
                  </c:pt>
                  <c:pt idx="29">
                    <c:v>99.77%</c:v>
                  </c:pt>
                  <c:pt idx="30">
                    <c:v>99.76%</c:v>
                  </c:pt>
                  <c:pt idx="31">
                    <c:v>99.79%</c:v>
                  </c:pt>
                  <c:pt idx="32">
                    <c:v>99.68%</c:v>
                  </c:pt>
                  <c:pt idx="33">
                    <c:v>99.75%</c:v>
                  </c:pt>
                  <c:pt idx="34">
                    <c:v>99.78%</c:v>
                  </c:pt>
                  <c:pt idx="35">
                    <c:v>99.78%</c:v>
                  </c:pt>
                  <c:pt idx="36">
                    <c:v>99.80%</c:v>
                  </c:pt>
                  <c:pt idx="37">
                    <c:v>99.78%</c:v>
                  </c:pt>
                  <c:pt idx="38">
                    <c:v>99.78%</c:v>
                  </c:pt>
                  <c:pt idx="39">
                    <c:v>99.80%</c:v>
                  </c:pt>
                  <c:pt idx="40">
                    <c:v>99.77%</c:v>
                  </c:pt>
                  <c:pt idx="41">
                    <c:v>99.77%</c:v>
                  </c:pt>
                  <c:pt idx="42">
                    <c:v>99.76%</c:v>
                  </c:pt>
                  <c:pt idx="43">
                    <c:v>99.71%</c:v>
                  </c:pt>
                  <c:pt idx="44">
                    <c:v>99.73%</c:v>
                  </c:pt>
                  <c:pt idx="45">
                    <c:v>99.71%</c:v>
                  </c:pt>
                  <c:pt idx="46">
                    <c:v>99.72%</c:v>
                  </c:pt>
                  <c:pt idx="47">
                    <c:v>99.71%</c:v>
                  </c:pt>
                  <c:pt idx="48">
                    <c:v>99.72%</c:v>
                  </c:pt>
                  <c:pt idx="49">
                    <c:v>99.73%</c:v>
                  </c:pt>
                  <c:pt idx="50">
                    <c:v>99.77%</c:v>
                  </c:pt>
                  <c:pt idx="51">
                    <c:v>99.76%</c:v>
                  </c:pt>
                  <c:pt idx="52">
                    <c:v>99.75%</c:v>
                  </c:pt>
                  <c:pt idx="53">
                    <c:v>99.78%</c:v>
                  </c:pt>
                  <c:pt idx="54">
                    <c:v>99.80%</c:v>
                  </c:pt>
                  <c:pt idx="55">
                    <c:v>99.55%</c:v>
                  </c:pt>
                  <c:pt idx="56">
                    <c:v>99.73%</c:v>
                  </c:pt>
                  <c:pt idx="57">
                    <c:v>99.44%</c:v>
                  </c:pt>
                  <c:pt idx="58">
                    <c:v>99.77%</c:v>
                  </c:pt>
                  <c:pt idx="59">
                    <c:v>99.77%</c:v>
                  </c:pt>
                  <c:pt idx="60">
                    <c:v>99.81%</c:v>
                  </c:pt>
                  <c:pt idx="61">
                    <c:v>99.79%</c:v>
                  </c:pt>
                  <c:pt idx="62">
                    <c:v>99.76%</c:v>
                  </c:pt>
                  <c:pt idx="63">
                    <c:v>99.80%</c:v>
                  </c:pt>
                  <c:pt idx="64">
                    <c:v>99.77%</c:v>
                  </c:pt>
                  <c:pt idx="65">
                    <c:v>99.76%</c:v>
                  </c:pt>
                  <c:pt idx="66">
                    <c:v>99.74%</c:v>
                  </c:pt>
                  <c:pt idx="67">
                    <c:v>99.75%</c:v>
                  </c:pt>
                  <c:pt idx="68">
                    <c:v>99.70%</c:v>
                  </c:pt>
                  <c:pt idx="69">
                    <c:v>99.67%</c:v>
                  </c:pt>
                  <c:pt idx="70">
                    <c:v>99.67%</c:v>
                  </c:pt>
                  <c:pt idx="71">
                    <c:v>99.70%</c:v>
                  </c:pt>
                  <c:pt idx="72">
                    <c:v>99.66%</c:v>
                  </c:pt>
                  <c:pt idx="73">
                    <c:v>99.67%</c:v>
                  </c:pt>
                  <c:pt idx="74">
                    <c:v>99.70%</c:v>
                  </c:pt>
                  <c:pt idx="75">
                    <c:v>99.60%</c:v>
                  </c:pt>
                  <c:pt idx="76">
                    <c:v>99.67%</c:v>
                  </c:pt>
                  <c:pt idx="77">
                    <c:v>99.71%</c:v>
                  </c:pt>
                  <c:pt idx="78">
                    <c:v>99.71%</c:v>
                  </c:pt>
                  <c:pt idx="79">
                    <c:v>99.59%</c:v>
                  </c:pt>
                  <c:pt idx="80">
                    <c:v>99.66%</c:v>
                  </c:pt>
                  <c:pt idx="81">
                    <c:v>99.21%</c:v>
                  </c:pt>
                  <c:pt idx="82">
                    <c:v>99.72%</c:v>
                  </c:pt>
                  <c:pt idx="83">
                    <c:v>99.72%</c:v>
                  </c:pt>
                  <c:pt idx="84">
                    <c:v>99.73%</c:v>
                  </c:pt>
                  <c:pt idx="85">
                    <c:v>99.45%</c:v>
                  </c:pt>
                  <c:pt idx="86">
                    <c:v>99.74%</c:v>
                  </c:pt>
                  <c:pt idx="87">
                    <c:v>99.75%</c:v>
                  </c:pt>
                  <c:pt idx="88">
                    <c:v>99.73%</c:v>
                  </c:pt>
                  <c:pt idx="89">
                    <c:v>99.72%</c:v>
                  </c:pt>
                  <c:pt idx="90">
                    <c:v>99.70%</c:v>
                  </c:pt>
                  <c:pt idx="91">
                    <c:v>99.72%</c:v>
                  </c:pt>
                  <c:pt idx="92">
                    <c:v>99.70%</c:v>
                  </c:pt>
                  <c:pt idx="93">
                    <c:v>99.70%</c:v>
                  </c:pt>
                  <c:pt idx="94">
                    <c:v>99.64%</c:v>
                  </c:pt>
                  <c:pt idx="95">
                    <c:v>99.73%</c:v>
                  </c:pt>
                  <c:pt idx="96">
                    <c:v>99.73%</c:v>
                  </c:pt>
                  <c:pt idx="97">
                    <c:v>99.55%</c:v>
                  </c:pt>
                  <c:pt idx="98">
                    <c:v>99.75%</c:v>
                  </c:pt>
                  <c:pt idx="99">
                    <c:v>99.73%</c:v>
                  </c:pt>
                  <c:pt idx="100">
                    <c:v>99.72%</c:v>
                  </c:pt>
                  <c:pt idx="101">
                    <c:v>99.76%</c:v>
                  </c:pt>
                  <c:pt idx="102">
                    <c:v>99.78%</c:v>
                  </c:pt>
                  <c:pt idx="103">
                    <c:v>99.60%</c:v>
                  </c:pt>
                  <c:pt idx="104">
                    <c:v>99.41%</c:v>
                  </c:pt>
                  <c:pt idx="105">
                    <c:v>99.59%</c:v>
                  </c:pt>
                  <c:pt idx="106">
                    <c:v>99.66%</c:v>
                  </c:pt>
                  <c:pt idx="107">
                    <c:v>99.47%</c:v>
                  </c:pt>
                  <c:pt idx="108">
                    <c:v>99.70%</c:v>
                  </c:pt>
                  <c:pt idx="109">
                    <c:v>99.74%</c:v>
                  </c:pt>
                  <c:pt idx="110">
                    <c:v>99.77%</c:v>
                  </c:pt>
                  <c:pt idx="111">
                    <c:v>99.78%</c:v>
                  </c:pt>
                  <c:pt idx="112">
                    <c:v>99.75%</c:v>
                  </c:pt>
                  <c:pt idx="113">
                    <c:v>99.76%</c:v>
                  </c:pt>
                  <c:pt idx="114">
                    <c:v>99.38%</c:v>
                  </c:pt>
                  <c:pt idx="115">
                    <c:v>99.64%</c:v>
                  </c:pt>
                  <c:pt idx="116">
                    <c:v>99.55%</c:v>
                  </c:pt>
                  <c:pt idx="117">
                    <c:v>99.69%</c:v>
                  </c:pt>
                  <c:pt idx="118">
                    <c:v>99.76%</c:v>
                  </c:pt>
                  <c:pt idx="119">
                    <c:v>99.74%</c:v>
                  </c:pt>
                  <c:pt idx="120">
                    <c:v>99.74%</c:v>
                  </c:pt>
                  <c:pt idx="121">
                    <c:v>99.43%</c:v>
                  </c:pt>
                  <c:pt idx="122">
                    <c:v>99.78%</c:v>
                  </c:pt>
                  <c:pt idx="123">
                    <c:v>99.75%</c:v>
                  </c:pt>
                  <c:pt idx="124">
                    <c:v>99.73%</c:v>
                  </c:pt>
                  <c:pt idx="125">
                    <c:v>99.81%</c:v>
                  </c:pt>
                  <c:pt idx="126">
                    <c:v>99.79%</c:v>
                  </c:pt>
                  <c:pt idx="127">
                    <c:v>99.78%</c:v>
                  </c:pt>
                  <c:pt idx="128">
                    <c:v>99.52%</c:v>
                  </c:pt>
                  <c:pt idx="129">
                    <c:v>99.61%</c:v>
                  </c:pt>
                  <c:pt idx="130">
                    <c:v>99.75%</c:v>
                  </c:pt>
                  <c:pt idx="131">
                    <c:v>99.76%</c:v>
                  </c:pt>
                  <c:pt idx="132">
                    <c:v>99.80%</c:v>
                  </c:pt>
                  <c:pt idx="133">
                    <c:v>99.76%</c:v>
                  </c:pt>
                  <c:pt idx="134">
                    <c:v>99.78%</c:v>
                  </c:pt>
                  <c:pt idx="135">
                    <c:v>99.79%</c:v>
                  </c:pt>
                  <c:pt idx="136">
                    <c:v>99.77%</c:v>
                  </c:pt>
                  <c:pt idx="137">
                    <c:v>99.76%</c:v>
                  </c:pt>
                  <c:pt idx="138">
                    <c:v>99.67%</c:v>
                  </c:pt>
                  <c:pt idx="139">
                    <c:v>99.71%</c:v>
                  </c:pt>
                  <c:pt idx="140">
                    <c:v>99.65%</c:v>
                  </c:pt>
                  <c:pt idx="141">
                    <c:v>99.65%</c:v>
                  </c:pt>
                  <c:pt idx="142">
                    <c:v>99.66%</c:v>
                  </c:pt>
                  <c:pt idx="143">
                    <c:v>99.65%</c:v>
                  </c:pt>
                  <c:pt idx="144">
                    <c:v>99.68%</c:v>
                  </c:pt>
                  <c:pt idx="145">
                    <c:v>99.47%</c:v>
                  </c:pt>
                  <c:pt idx="146">
                    <c:v>99.74%</c:v>
                  </c:pt>
                  <c:pt idx="147">
                    <c:v>99.75%</c:v>
                  </c:pt>
                  <c:pt idx="148">
                    <c:v>99.73%</c:v>
                  </c:pt>
                  <c:pt idx="149">
                    <c:v>99.80%</c:v>
                  </c:pt>
                  <c:pt idx="150">
                    <c:v>99.75%</c:v>
                  </c:pt>
                  <c:pt idx="151">
                    <c:v>99.78%</c:v>
                  </c:pt>
                  <c:pt idx="152">
                    <c:v>99.44%</c:v>
                  </c:pt>
                  <c:pt idx="153">
                    <c:v>99.74%</c:v>
                  </c:pt>
                  <c:pt idx="154">
                    <c:v>99.54%</c:v>
                  </c:pt>
                  <c:pt idx="155">
                    <c:v>99.79%</c:v>
                  </c:pt>
                  <c:pt idx="156">
                    <c:v>99.80%</c:v>
                  </c:pt>
                  <c:pt idx="157">
                    <c:v>99.79%</c:v>
                  </c:pt>
                  <c:pt idx="158">
                    <c:v>99.81%</c:v>
                  </c:pt>
                  <c:pt idx="159">
                    <c:v>99.81%</c:v>
                  </c:pt>
                  <c:pt idx="160">
                    <c:v>99.80%</c:v>
                  </c:pt>
                  <c:pt idx="161">
                    <c:v>99.79%</c:v>
                  </c:pt>
                  <c:pt idx="162">
                    <c:v>99.77%</c:v>
                  </c:pt>
                  <c:pt idx="163">
                    <c:v>99.71%</c:v>
                  </c:pt>
                  <c:pt idx="164">
                    <c:v>99.68%</c:v>
                  </c:pt>
                  <c:pt idx="165">
                    <c:v>99.68%</c:v>
                  </c:pt>
                  <c:pt idx="166">
                    <c:v>99.67%</c:v>
                  </c:pt>
                  <c:pt idx="167">
                    <c:v>99.71%</c:v>
                  </c:pt>
                  <c:pt idx="168">
                    <c:v>99.73%</c:v>
                  </c:pt>
                  <c:pt idx="169">
                    <c:v>99.32%</c:v>
                  </c:pt>
                  <c:pt idx="170">
                    <c:v>99.78%</c:v>
                  </c:pt>
                  <c:pt idx="171">
                    <c:v>99.68%</c:v>
                  </c:pt>
                  <c:pt idx="172">
                    <c:v>99.77%</c:v>
                  </c:pt>
                  <c:pt idx="173">
                    <c:v>99.78%</c:v>
                  </c:pt>
                  <c:pt idx="174">
                    <c:v>99.77%</c:v>
                  </c:pt>
                  <c:pt idx="175">
                    <c:v>99.78%</c:v>
                  </c:pt>
                  <c:pt idx="176">
                    <c:v>99.76%</c:v>
                  </c:pt>
                  <c:pt idx="177">
                    <c:v>99.33%</c:v>
                  </c:pt>
                  <c:pt idx="178">
                    <c:v>99.76%</c:v>
                  </c:pt>
                  <c:pt idx="179">
                    <c:v>99.79%</c:v>
                  </c:pt>
                  <c:pt idx="180">
                    <c:v>99.79%</c:v>
                  </c:pt>
                  <c:pt idx="181">
                    <c:v>99.79%</c:v>
                  </c:pt>
                  <c:pt idx="182">
                    <c:v>99.77%</c:v>
                  </c:pt>
                  <c:pt idx="183">
                    <c:v>99.81%</c:v>
                  </c:pt>
                  <c:pt idx="184">
                    <c:v>99.76%</c:v>
                  </c:pt>
                  <c:pt idx="185">
                    <c:v>99.53%</c:v>
                  </c:pt>
                  <c:pt idx="186">
                    <c:v>99.79%</c:v>
                  </c:pt>
                  <c:pt idx="187">
                    <c:v>99.75%</c:v>
                  </c:pt>
                  <c:pt idx="188">
                    <c:v>99.72%</c:v>
                  </c:pt>
                  <c:pt idx="189">
                    <c:v>99.68%</c:v>
                  </c:pt>
                  <c:pt idx="190">
                    <c:v>99.70%</c:v>
                  </c:pt>
                  <c:pt idx="191">
                    <c:v>99.71%</c:v>
                  </c:pt>
                  <c:pt idx="192">
                    <c:v>99.72%</c:v>
                  </c:pt>
                  <c:pt idx="193">
                    <c:v>99.73%</c:v>
                  </c:pt>
                  <c:pt idx="194">
                    <c:v>99.78%</c:v>
                  </c:pt>
                  <c:pt idx="195">
                    <c:v>99.75%</c:v>
                  </c:pt>
                  <c:pt idx="196">
                    <c:v>99.76%</c:v>
                  </c:pt>
                  <c:pt idx="197">
                    <c:v>99.79%</c:v>
                  </c:pt>
                  <c:pt idx="198">
                    <c:v>99.77%</c:v>
                  </c:pt>
                  <c:pt idx="199">
                    <c:v>99.78%</c:v>
                  </c:pt>
                  <c:pt idx="200">
                    <c:v>99.73%</c:v>
                  </c:pt>
                  <c:pt idx="201">
                    <c:v>99.20%</c:v>
                  </c:pt>
                  <c:pt idx="202">
                    <c:v>99.76%</c:v>
                  </c:pt>
                  <c:pt idx="203">
                    <c:v>99.75%</c:v>
                  </c:pt>
                  <c:pt idx="204">
                    <c:v>99.81%</c:v>
                  </c:pt>
                  <c:pt idx="205">
                    <c:v>99.78%</c:v>
                  </c:pt>
                  <c:pt idx="206">
                    <c:v>99.78%</c:v>
                  </c:pt>
                  <c:pt idx="207">
                    <c:v>99.78%</c:v>
                  </c:pt>
                  <c:pt idx="208">
                    <c:v>99.80%</c:v>
                  </c:pt>
                  <c:pt idx="209">
                    <c:v>99.77%</c:v>
                  </c:pt>
                  <c:pt idx="210">
                    <c:v>99.78%</c:v>
                  </c:pt>
                  <c:pt idx="211">
                    <c:v>99.69%</c:v>
                  </c:pt>
                  <c:pt idx="212">
                    <c:v>99.68%</c:v>
                  </c:pt>
                  <c:pt idx="213">
                    <c:v>99.70%</c:v>
                  </c:pt>
                  <c:pt idx="214">
                    <c:v>99.74%</c:v>
                  </c:pt>
                  <c:pt idx="215">
                    <c:v>99.76%</c:v>
                  </c:pt>
                  <c:pt idx="216">
                    <c:v>99.73%</c:v>
                  </c:pt>
                  <c:pt idx="217">
                    <c:v>99.70%</c:v>
                  </c:pt>
                  <c:pt idx="218">
                    <c:v>99.74%</c:v>
                  </c:pt>
                  <c:pt idx="219">
                    <c:v>99.77%</c:v>
                  </c:pt>
                  <c:pt idx="220">
                    <c:v>99.74%</c:v>
                  </c:pt>
                  <c:pt idx="221">
                    <c:v>99.75%</c:v>
                  </c:pt>
                  <c:pt idx="222">
                    <c:v>99.80%</c:v>
                  </c:pt>
                  <c:pt idx="223">
                    <c:v>99.76%</c:v>
                  </c:pt>
                  <c:pt idx="224">
                    <c:v>99.77%</c:v>
                  </c:pt>
                  <c:pt idx="225">
                    <c:v>99.80%</c:v>
                  </c:pt>
                  <c:pt idx="226">
                    <c:v>99.78%</c:v>
                  </c:pt>
                  <c:pt idx="227">
                    <c:v>99.78%</c:v>
                  </c:pt>
                  <c:pt idx="228">
                    <c:v>99.79%</c:v>
                  </c:pt>
                  <c:pt idx="229">
                    <c:v>99.81%</c:v>
                  </c:pt>
                  <c:pt idx="230">
                    <c:v>99.78%</c:v>
                  </c:pt>
                  <c:pt idx="231">
                    <c:v>99.68%</c:v>
                  </c:pt>
                  <c:pt idx="232">
                    <c:v>99.79%</c:v>
                  </c:pt>
                  <c:pt idx="233">
                    <c:v>99.78%</c:v>
                  </c:pt>
                  <c:pt idx="234">
                    <c:v>99.77%</c:v>
                  </c:pt>
                  <c:pt idx="235">
                    <c:v>99.78%</c:v>
                  </c:pt>
                  <c:pt idx="236">
                    <c:v>99.76%</c:v>
                  </c:pt>
                  <c:pt idx="237">
                    <c:v>98.99%</c:v>
                  </c:pt>
                  <c:pt idx="238">
                    <c:v>99.64%</c:v>
                  </c:pt>
                  <c:pt idx="239">
                    <c:v>99.70%</c:v>
                  </c:pt>
                  <c:pt idx="240">
                    <c:v>99.66%</c:v>
                  </c:pt>
                  <c:pt idx="241">
                    <c:v>99.74%</c:v>
                  </c:pt>
                  <c:pt idx="242">
                    <c:v>99.78%</c:v>
                  </c:pt>
                  <c:pt idx="243">
                    <c:v>99.78%</c:v>
                  </c:pt>
                  <c:pt idx="244">
                    <c:v>99.74%</c:v>
                  </c:pt>
                  <c:pt idx="245">
                    <c:v>99.79%</c:v>
                  </c:pt>
                  <c:pt idx="246">
                    <c:v>99.81%</c:v>
                  </c:pt>
                  <c:pt idx="247">
                    <c:v>99.46%</c:v>
                  </c:pt>
                  <c:pt idx="248">
                    <c:v>99.51%</c:v>
                  </c:pt>
                  <c:pt idx="249">
                    <c:v>99.81%</c:v>
                  </c:pt>
                  <c:pt idx="250">
                    <c:v>99.80%</c:v>
                  </c:pt>
                  <c:pt idx="251">
                    <c:v>99.43%</c:v>
                  </c:pt>
                  <c:pt idx="252">
                    <c:v>99.78%</c:v>
                  </c:pt>
                  <c:pt idx="253">
                    <c:v>99.80%</c:v>
                  </c:pt>
                  <c:pt idx="254">
                    <c:v>99.80%</c:v>
                  </c:pt>
                  <c:pt idx="255">
                    <c:v>99.80%</c:v>
                  </c:pt>
                  <c:pt idx="256">
                    <c:v>99.75%</c:v>
                  </c:pt>
                  <c:pt idx="257">
                    <c:v>99.76%</c:v>
                  </c:pt>
                  <c:pt idx="258">
                    <c:v>99.74%</c:v>
                  </c:pt>
                  <c:pt idx="259">
                    <c:v>99.66%</c:v>
                  </c:pt>
                  <c:pt idx="260">
                    <c:v>99.75%</c:v>
                  </c:pt>
                  <c:pt idx="261">
                    <c:v>99.71%</c:v>
                  </c:pt>
                  <c:pt idx="262">
                    <c:v>99.73%</c:v>
                  </c:pt>
                  <c:pt idx="263">
                    <c:v>99.73%</c:v>
                  </c:pt>
                  <c:pt idx="264">
                    <c:v>99.72%</c:v>
                  </c:pt>
                  <c:pt idx="265">
                    <c:v>99.61%</c:v>
                  </c:pt>
                  <c:pt idx="266">
                    <c:v>99.75%</c:v>
                  </c:pt>
                  <c:pt idx="267">
                    <c:v>99.76%</c:v>
                  </c:pt>
                  <c:pt idx="268">
                    <c:v>99.75%</c:v>
                  </c:pt>
                  <c:pt idx="269">
                    <c:v>99.77%</c:v>
                  </c:pt>
                  <c:pt idx="270">
                    <c:v>99.46%</c:v>
                  </c:pt>
                  <c:pt idx="271">
                    <c:v>99.35%</c:v>
                  </c:pt>
                  <c:pt idx="272">
                    <c:v>99.77%</c:v>
                  </c:pt>
                  <c:pt idx="273">
                    <c:v>99.79%</c:v>
                  </c:pt>
                  <c:pt idx="274">
                    <c:v>99.60%</c:v>
                  </c:pt>
                  <c:pt idx="275">
                    <c:v>99.80%</c:v>
                  </c:pt>
                  <c:pt idx="276">
                    <c:v>99.83%</c:v>
                  </c:pt>
                  <c:pt idx="277">
                    <c:v>99.79%</c:v>
                  </c:pt>
                  <c:pt idx="278">
                    <c:v>99.77%</c:v>
                  </c:pt>
                  <c:pt idx="279">
                    <c:v>99.81%</c:v>
                  </c:pt>
                  <c:pt idx="280">
                    <c:v>99.79%</c:v>
                  </c:pt>
                  <c:pt idx="281">
                    <c:v>99.79%</c:v>
                  </c:pt>
                  <c:pt idx="282">
                    <c:v>99.77%</c:v>
                  </c:pt>
                  <c:pt idx="283">
                    <c:v>99.78%</c:v>
                  </c:pt>
                  <c:pt idx="284">
                    <c:v>99.77%</c:v>
                  </c:pt>
                  <c:pt idx="285">
                    <c:v>99.74%</c:v>
                  </c:pt>
                  <c:pt idx="286">
                    <c:v>99.73%</c:v>
                  </c:pt>
                  <c:pt idx="287">
                    <c:v>99.73%</c:v>
                  </c:pt>
                  <c:pt idx="288">
                    <c:v>99.74%</c:v>
                  </c:pt>
                  <c:pt idx="289">
                    <c:v>99.72%</c:v>
                  </c:pt>
                  <c:pt idx="290">
                    <c:v>99.72%</c:v>
                  </c:pt>
                  <c:pt idx="291">
                    <c:v>99.70%</c:v>
                  </c:pt>
                  <c:pt idx="292">
                    <c:v>99.69%</c:v>
                  </c:pt>
                  <c:pt idx="293">
                    <c:v>99.75%</c:v>
                  </c:pt>
                  <c:pt idx="294">
                    <c:v>99.69%</c:v>
                  </c:pt>
                  <c:pt idx="295">
                    <c:v>99.70%</c:v>
                  </c:pt>
                  <c:pt idx="296">
                    <c:v>99.67%</c:v>
                  </c:pt>
                  <c:pt idx="297">
                    <c:v>99.32%</c:v>
                  </c:pt>
                  <c:pt idx="298">
                    <c:v>99.42%</c:v>
                  </c:pt>
                  <c:pt idx="299">
                    <c:v>99.59%</c:v>
                  </c:pt>
                  <c:pt idx="300">
                    <c:v>99.70%</c:v>
                  </c:pt>
                  <c:pt idx="301">
                    <c:v>99.67%</c:v>
                  </c:pt>
                  <c:pt idx="302">
                    <c:v>99.65%</c:v>
                  </c:pt>
                  <c:pt idx="303">
                    <c:v>99.50%</c:v>
                  </c:pt>
                  <c:pt idx="304">
                    <c:v>99.64%</c:v>
                  </c:pt>
                  <c:pt idx="305">
                    <c:v>99.64%</c:v>
                  </c:pt>
                  <c:pt idx="306">
                    <c:v>99.36%</c:v>
                  </c:pt>
                  <c:pt idx="307">
                    <c:v>99.45%</c:v>
                  </c:pt>
                  <c:pt idx="308">
                    <c:v>99.58%</c:v>
                  </c:pt>
                  <c:pt idx="309">
                    <c:v>99.56%</c:v>
                  </c:pt>
                  <c:pt idx="310">
                    <c:v>99.60%</c:v>
                  </c:pt>
                  <c:pt idx="311">
                    <c:v>99.59%</c:v>
                  </c:pt>
                  <c:pt idx="312">
                    <c:v>99.60%</c:v>
                  </c:pt>
                  <c:pt idx="313">
                    <c:v>99.63%</c:v>
                  </c:pt>
                  <c:pt idx="314">
                    <c:v>99.68%</c:v>
                  </c:pt>
                  <c:pt idx="315">
                    <c:v>99.69%</c:v>
                  </c:pt>
                  <c:pt idx="316">
                    <c:v>99.67%</c:v>
                  </c:pt>
                  <c:pt idx="317">
                    <c:v>99.45%</c:v>
                  </c:pt>
                  <c:pt idx="318">
                    <c:v>99.70%</c:v>
                  </c:pt>
                  <c:pt idx="319">
                    <c:v>99.70%</c:v>
                  </c:pt>
                  <c:pt idx="320">
                    <c:v>99.64%</c:v>
                  </c:pt>
                  <c:pt idx="321">
                    <c:v>99.69%</c:v>
                  </c:pt>
                  <c:pt idx="322">
                    <c:v>99.56%</c:v>
                  </c:pt>
                  <c:pt idx="323">
                    <c:v>99.72%</c:v>
                  </c:pt>
                  <c:pt idx="324">
                    <c:v>99.71%</c:v>
                  </c:pt>
                  <c:pt idx="325">
                    <c:v>99.72%</c:v>
                  </c:pt>
                  <c:pt idx="326">
                    <c:v>99.76%</c:v>
                  </c:pt>
                  <c:pt idx="327">
                    <c:v>99.73%</c:v>
                  </c:pt>
                  <c:pt idx="328">
                    <c:v>99.76%</c:v>
                  </c:pt>
                  <c:pt idx="329">
                    <c:v>99.73%</c:v>
                  </c:pt>
                  <c:pt idx="330">
                    <c:v>99.55%</c:v>
                  </c:pt>
                  <c:pt idx="331">
                    <c:v>99.68%</c:v>
                  </c:pt>
                  <c:pt idx="332">
                    <c:v>99.63%</c:v>
                  </c:pt>
                  <c:pt idx="333">
                    <c:v>99.64%</c:v>
                  </c:pt>
                  <c:pt idx="334">
                    <c:v>99.64%</c:v>
                  </c:pt>
                  <c:pt idx="335">
                    <c:v>99.64%</c:v>
                  </c:pt>
                  <c:pt idx="336">
                    <c:v>99.66%</c:v>
                  </c:pt>
                  <c:pt idx="337">
                    <c:v>99.68%</c:v>
                  </c:pt>
                  <c:pt idx="338">
                    <c:v>99.72%</c:v>
                  </c:pt>
                  <c:pt idx="339">
                    <c:v>99.52%</c:v>
                  </c:pt>
                  <c:pt idx="340">
                    <c:v>99.50%</c:v>
                  </c:pt>
                  <c:pt idx="341">
                    <c:v>99.80%</c:v>
                  </c:pt>
                  <c:pt idx="342">
                    <c:v>99.75%</c:v>
                  </c:pt>
                  <c:pt idx="343">
                    <c:v>99.78%</c:v>
                  </c:pt>
                  <c:pt idx="344">
                    <c:v>99.79%</c:v>
                  </c:pt>
                  <c:pt idx="345">
                    <c:v>99.79%</c:v>
                  </c:pt>
                  <c:pt idx="346">
                    <c:v>99.76%</c:v>
                  </c:pt>
                  <c:pt idx="347">
                    <c:v>99.79%</c:v>
                  </c:pt>
                  <c:pt idx="348">
                    <c:v>99.77%</c:v>
                  </c:pt>
                  <c:pt idx="349">
                    <c:v>99.78%</c:v>
                  </c:pt>
                  <c:pt idx="350">
                    <c:v>99.54%</c:v>
                  </c:pt>
                  <c:pt idx="351">
                    <c:v>99.74%</c:v>
                  </c:pt>
                  <c:pt idx="352">
                    <c:v>99.78%</c:v>
                  </c:pt>
                  <c:pt idx="353">
                    <c:v>99.34%</c:v>
                  </c:pt>
                  <c:pt idx="354">
                    <c:v>98.77%</c:v>
                  </c:pt>
                  <c:pt idx="355">
                    <c:v>99.67%</c:v>
                  </c:pt>
                  <c:pt idx="356">
                    <c:v>99.68%</c:v>
                  </c:pt>
                  <c:pt idx="357">
                    <c:v>99.62%</c:v>
                  </c:pt>
                  <c:pt idx="358">
                    <c:v>99.68%</c:v>
                  </c:pt>
                  <c:pt idx="359">
                    <c:v>99.63%</c:v>
                  </c:pt>
                  <c:pt idx="360">
                    <c:v>99.21%</c:v>
                  </c:pt>
                  <c:pt idx="361">
                    <c:v>99.72%</c:v>
                  </c:pt>
                  <c:pt idx="362">
                    <c:v>99.72%</c:v>
                  </c:pt>
                  <c:pt idx="363">
                    <c:v>99.72%</c:v>
                  </c:pt>
                  <c:pt idx="364">
                    <c:v>99.48%</c:v>
                  </c:pt>
                  <c:pt idx="365">
                    <c:v>99.71%</c:v>
                  </c:pt>
                  <c:pt idx="366">
                    <c:v>99.72%</c:v>
                  </c:pt>
                  <c:pt idx="367">
                    <c:v>99.22%</c:v>
                  </c:pt>
                  <c:pt idx="368">
                    <c:v>97.80%</c:v>
                  </c:pt>
                  <c:pt idx="369">
                    <c:v>99.57%</c:v>
                  </c:pt>
                  <c:pt idx="370">
                    <c:v>98.90%</c:v>
                  </c:pt>
                  <c:pt idx="371">
                    <c:v>99.31%</c:v>
                  </c:pt>
                  <c:pt idx="372">
                    <c:v>99.02%</c:v>
                  </c:pt>
                  <c:pt idx="373">
                    <c:v>98.90%</c:v>
                  </c:pt>
                  <c:pt idx="374">
                    <c:v>99.38%</c:v>
                  </c:pt>
                  <c:pt idx="375">
                    <c:v>99.71%</c:v>
                  </c:pt>
                  <c:pt idx="376">
                    <c:v>99.42%</c:v>
                  </c:pt>
                  <c:pt idx="377">
                    <c:v>99.70%</c:v>
                  </c:pt>
                  <c:pt idx="378">
                    <c:v>99.69%</c:v>
                  </c:pt>
                  <c:pt idx="379">
                    <c:v>99.67%</c:v>
                  </c:pt>
                  <c:pt idx="380">
                    <c:v>99.63%</c:v>
                  </c:pt>
                  <c:pt idx="381">
                    <c:v>99.62%</c:v>
                  </c:pt>
                  <c:pt idx="382">
                    <c:v>99.65%</c:v>
                  </c:pt>
                  <c:pt idx="383">
                    <c:v>99.67%</c:v>
                  </c:pt>
                  <c:pt idx="384">
                    <c:v>99.67%</c:v>
                  </c:pt>
                  <c:pt idx="385">
                    <c:v>99.70%</c:v>
                  </c:pt>
                  <c:pt idx="386">
                    <c:v>99.72%</c:v>
                  </c:pt>
                  <c:pt idx="387">
                    <c:v>99.74%</c:v>
                  </c:pt>
                  <c:pt idx="388">
                    <c:v>99.70%</c:v>
                  </c:pt>
                  <c:pt idx="389">
                    <c:v>99.75%</c:v>
                  </c:pt>
                  <c:pt idx="390">
                    <c:v>99.75%</c:v>
                  </c:pt>
                  <c:pt idx="391">
                    <c:v>99.73%</c:v>
                  </c:pt>
                  <c:pt idx="392">
                    <c:v>99.74%</c:v>
                  </c:pt>
                  <c:pt idx="393">
                    <c:v>99.51%</c:v>
                  </c:pt>
                  <c:pt idx="394">
                    <c:v>99.74%</c:v>
                  </c:pt>
                  <c:pt idx="395">
                    <c:v>99.69%</c:v>
                  </c:pt>
                  <c:pt idx="396">
                    <c:v>99.74%</c:v>
                  </c:pt>
                  <c:pt idx="397">
                    <c:v>99.75%</c:v>
                  </c:pt>
                  <c:pt idx="398">
                    <c:v>99.76%</c:v>
                  </c:pt>
                  <c:pt idx="399">
                    <c:v>99.76%</c:v>
                  </c:pt>
                  <c:pt idx="400">
                    <c:v>99.73%</c:v>
                  </c:pt>
                  <c:pt idx="401">
                    <c:v>99.74%</c:v>
                  </c:pt>
                  <c:pt idx="402">
                    <c:v>99.73%</c:v>
                  </c:pt>
                  <c:pt idx="403">
                    <c:v>99.74%</c:v>
                  </c:pt>
                  <c:pt idx="404">
                    <c:v>99.72%</c:v>
                  </c:pt>
                  <c:pt idx="405">
                    <c:v>99.72%</c:v>
                  </c:pt>
                  <c:pt idx="406">
                    <c:v>99.73%</c:v>
                  </c:pt>
                  <c:pt idx="407">
                    <c:v>99.73%</c:v>
                  </c:pt>
                  <c:pt idx="408">
                    <c:v>99.74%</c:v>
                  </c:pt>
                  <c:pt idx="409">
                    <c:v>99.73%</c:v>
                  </c:pt>
                  <c:pt idx="410">
                    <c:v>99.75%</c:v>
                  </c:pt>
                  <c:pt idx="411">
                    <c:v>99.74%</c:v>
                  </c:pt>
                  <c:pt idx="412">
                    <c:v>99.71%</c:v>
                  </c:pt>
                  <c:pt idx="413">
                    <c:v>99.74%</c:v>
                  </c:pt>
                  <c:pt idx="414">
                    <c:v>99.77%</c:v>
                  </c:pt>
                  <c:pt idx="415">
                    <c:v>99.77%</c:v>
                  </c:pt>
                  <c:pt idx="416">
                    <c:v>99.59%</c:v>
                  </c:pt>
                  <c:pt idx="417">
                    <c:v>99.74%</c:v>
                  </c:pt>
                  <c:pt idx="418">
                    <c:v>99.73%</c:v>
                  </c:pt>
                  <c:pt idx="419">
                    <c:v>99.75%</c:v>
                  </c:pt>
                  <c:pt idx="420">
                    <c:v>99.77%</c:v>
                  </c:pt>
                  <c:pt idx="421">
                    <c:v>99.77%</c:v>
                  </c:pt>
                  <c:pt idx="422">
                    <c:v>99.78%</c:v>
                  </c:pt>
                  <c:pt idx="423">
                    <c:v>99.69%</c:v>
                  </c:pt>
                  <c:pt idx="424">
                    <c:v>99.73%</c:v>
                  </c:pt>
                  <c:pt idx="425">
                    <c:v>99.75%</c:v>
                  </c:pt>
                  <c:pt idx="426">
                    <c:v>99.75%</c:v>
                  </c:pt>
                  <c:pt idx="427">
                    <c:v>99.74%</c:v>
                  </c:pt>
                  <c:pt idx="428">
                    <c:v>99.68%</c:v>
                  </c:pt>
                  <c:pt idx="429">
                    <c:v>99.35%</c:v>
                  </c:pt>
                  <c:pt idx="430">
                    <c:v>99.65%</c:v>
                  </c:pt>
                  <c:pt idx="431">
                    <c:v>99.71%</c:v>
                  </c:pt>
                  <c:pt idx="432">
                    <c:v>99.63%</c:v>
                  </c:pt>
                  <c:pt idx="433">
                    <c:v>99.73%</c:v>
                  </c:pt>
                  <c:pt idx="434">
                    <c:v>99.77%</c:v>
                  </c:pt>
                  <c:pt idx="435">
                    <c:v>99.73%</c:v>
                  </c:pt>
                  <c:pt idx="436">
                    <c:v>99.73%</c:v>
                  </c:pt>
                  <c:pt idx="437">
                    <c:v>99.76%</c:v>
                  </c:pt>
                  <c:pt idx="438">
                    <c:v>99.77%</c:v>
                  </c:pt>
                  <c:pt idx="439">
                    <c:v>99.73%</c:v>
                  </c:pt>
                  <c:pt idx="440">
                    <c:v>99.77%</c:v>
                  </c:pt>
                  <c:pt idx="441">
                    <c:v>99.75%</c:v>
                  </c:pt>
                  <c:pt idx="442">
                    <c:v>99.55%</c:v>
                  </c:pt>
                  <c:pt idx="443">
                    <c:v>99.75%</c:v>
                  </c:pt>
                  <c:pt idx="444">
                    <c:v>99.79%</c:v>
                  </c:pt>
                  <c:pt idx="445">
                    <c:v>99.59%</c:v>
                  </c:pt>
                  <c:pt idx="446">
                    <c:v>99.75%</c:v>
                  </c:pt>
                  <c:pt idx="447">
                    <c:v>99.78%</c:v>
                  </c:pt>
                  <c:pt idx="448">
                    <c:v>99.77%</c:v>
                  </c:pt>
                  <c:pt idx="449">
                    <c:v>99.76%</c:v>
                  </c:pt>
                  <c:pt idx="450">
                    <c:v>99.61%</c:v>
                  </c:pt>
                  <c:pt idx="451">
                    <c:v>99.72%</c:v>
                  </c:pt>
                  <c:pt idx="452">
                    <c:v>99.73%</c:v>
                  </c:pt>
                  <c:pt idx="453">
                    <c:v>99.72%</c:v>
                  </c:pt>
                  <c:pt idx="454">
                    <c:v>99.63%</c:v>
                  </c:pt>
                  <c:pt idx="455">
                    <c:v>99.51%</c:v>
                  </c:pt>
                  <c:pt idx="456">
                    <c:v>99.55%</c:v>
                  </c:pt>
                  <c:pt idx="457">
                    <c:v>99.71%</c:v>
                  </c:pt>
                  <c:pt idx="458">
                    <c:v>99.74%</c:v>
                  </c:pt>
                  <c:pt idx="459">
                    <c:v>99.72%</c:v>
                  </c:pt>
                  <c:pt idx="460">
                    <c:v>99.68%</c:v>
                  </c:pt>
                  <c:pt idx="461">
                    <c:v>99.72%</c:v>
                  </c:pt>
                  <c:pt idx="462">
                    <c:v>99.73%</c:v>
                  </c:pt>
                  <c:pt idx="463">
                    <c:v>99.58%</c:v>
                  </c:pt>
                  <c:pt idx="464">
                    <c:v>98.04%</c:v>
                  </c:pt>
                  <c:pt idx="465">
                    <c:v>99.62%</c:v>
                  </c:pt>
                  <c:pt idx="466">
                    <c:v>99.64%</c:v>
                  </c:pt>
                  <c:pt idx="467">
                    <c:v>99.19%</c:v>
                  </c:pt>
                  <c:pt idx="468">
                    <c:v>98.90%</c:v>
                  </c:pt>
                  <c:pt idx="469">
                    <c:v>99.04%</c:v>
                  </c:pt>
                  <c:pt idx="470">
                    <c:v>99.46%</c:v>
                  </c:pt>
                  <c:pt idx="471">
                    <c:v>99.65%</c:v>
                  </c:pt>
                  <c:pt idx="472">
                    <c:v>99.70%</c:v>
                  </c:pt>
                  <c:pt idx="473">
                    <c:v>99.67%</c:v>
                  </c:pt>
                  <c:pt idx="474">
                    <c:v>99.49%</c:v>
                  </c:pt>
                  <c:pt idx="475">
                    <c:v>99.64%</c:v>
                  </c:pt>
                  <c:pt idx="476">
                    <c:v>99.63%</c:v>
                  </c:pt>
                  <c:pt idx="477">
                    <c:v>99.65%</c:v>
                  </c:pt>
                  <c:pt idx="478">
                    <c:v>99.66%</c:v>
                  </c:pt>
                  <c:pt idx="479">
                    <c:v>99.66%</c:v>
                  </c:pt>
                  <c:pt idx="480">
                    <c:v>99.68%</c:v>
                  </c:pt>
                  <c:pt idx="481">
                    <c:v>99.68%</c:v>
                  </c:pt>
                  <c:pt idx="482">
                    <c:v>99.52%</c:v>
                  </c:pt>
                  <c:pt idx="483">
                    <c:v>99.59%</c:v>
                  </c:pt>
                  <c:pt idx="484">
                    <c:v>99.61%</c:v>
                  </c:pt>
                  <c:pt idx="485">
                    <c:v>99.60%</c:v>
                  </c:pt>
                  <c:pt idx="486">
                    <c:v>99.67%</c:v>
                  </c:pt>
                  <c:pt idx="487">
                    <c:v>99.61%</c:v>
                  </c:pt>
                  <c:pt idx="488">
                    <c:v>99.28%</c:v>
                  </c:pt>
                  <c:pt idx="489">
                    <c:v>99.55%</c:v>
                  </c:pt>
                  <c:pt idx="490">
                    <c:v>99.61%</c:v>
                  </c:pt>
                  <c:pt idx="491">
                    <c:v>99.65%</c:v>
                  </c:pt>
                  <c:pt idx="492">
                    <c:v>99.74%</c:v>
                  </c:pt>
                  <c:pt idx="493">
                    <c:v>99.72%</c:v>
                  </c:pt>
                  <c:pt idx="494">
                    <c:v>99.74%</c:v>
                  </c:pt>
                  <c:pt idx="495">
                    <c:v>99.74%</c:v>
                  </c:pt>
                  <c:pt idx="496">
                    <c:v>99.73%</c:v>
                  </c:pt>
                  <c:pt idx="497">
                    <c:v>99.71%</c:v>
                  </c:pt>
                  <c:pt idx="498">
                    <c:v>99.72%</c:v>
                  </c:pt>
                  <c:pt idx="499">
                    <c:v>99.69%</c:v>
                  </c:pt>
                  <c:pt idx="500">
                    <c:v>99.67%</c:v>
                  </c:pt>
                  <c:pt idx="501">
                    <c:v>99.65%</c:v>
                  </c:pt>
                  <c:pt idx="502">
                    <c:v>99.68%</c:v>
                  </c:pt>
                  <c:pt idx="503">
                    <c:v>99.65%</c:v>
                  </c:pt>
                  <c:pt idx="504">
                    <c:v>99.69%</c:v>
                  </c:pt>
                  <c:pt idx="505">
                    <c:v>99.70%</c:v>
                  </c:pt>
                  <c:pt idx="506">
                    <c:v>99.67%</c:v>
                  </c:pt>
                  <c:pt idx="507">
                    <c:v>99.68%</c:v>
                  </c:pt>
                  <c:pt idx="508">
                    <c:v>99.70%</c:v>
                  </c:pt>
                  <c:pt idx="509">
                    <c:v>99.72%</c:v>
                  </c:pt>
                  <c:pt idx="510">
                    <c:v>99.72%</c:v>
                  </c:pt>
                  <c:pt idx="511">
                    <c:v>99.76%</c:v>
                  </c:pt>
                  <c:pt idx="512">
                    <c:v>99.74%</c:v>
                  </c:pt>
                  <c:pt idx="513">
                    <c:v>99.31%</c:v>
                  </c:pt>
                  <c:pt idx="514">
                    <c:v>99.71%</c:v>
                  </c:pt>
                  <c:pt idx="515">
                    <c:v>99.74%</c:v>
                  </c:pt>
                  <c:pt idx="516">
                    <c:v>99.77%</c:v>
                  </c:pt>
                  <c:pt idx="517">
                    <c:v>99.76%</c:v>
                  </c:pt>
                  <c:pt idx="518">
                    <c:v>99.77%</c:v>
                  </c:pt>
                  <c:pt idx="519">
                    <c:v>99.77%</c:v>
                  </c:pt>
                  <c:pt idx="520">
                    <c:v>99.73%</c:v>
                  </c:pt>
                  <c:pt idx="521">
                    <c:v>99.74%</c:v>
                  </c:pt>
                  <c:pt idx="522">
                    <c:v>99.55%</c:v>
                  </c:pt>
                  <c:pt idx="523">
                    <c:v>99.70%</c:v>
                  </c:pt>
                  <c:pt idx="524">
                    <c:v>99.68%</c:v>
                  </c:pt>
                  <c:pt idx="525">
                    <c:v>99.66%</c:v>
                  </c:pt>
                  <c:pt idx="526">
                    <c:v>99.69%</c:v>
                  </c:pt>
                  <c:pt idx="527">
                    <c:v>99.69%</c:v>
                  </c:pt>
                  <c:pt idx="528">
                    <c:v>99.66%</c:v>
                  </c:pt>
                  <c:pt idx="529">
                    <c:v>99.68%</c:v>
                  </c:pt>
                  <c:pt idx="530">
                    <c:v>99.72%</c:v>
                  </c:pt>
                  <c:pt idx="531">
                    <c:v>99.75%</c:v>
                  </c:pt>
                  <c:pt idx="532">
                    <c:v>99.72%</c:v>
                  </c:pt>
                  <c:pt idx="533">
                    <c:v>99.76%</c:v>
                  </c:pt>
                  <c:pt idx="534">
                    <c:v>99.78%</c:v>
                  </c:pt>
                  <c:pt idx="535">
                    <c:v>99.78%</c:v>
                  </c:pt>
                  <c:pt idx="536">
                    <c:v>99.76%</c:v>
                  </c:pt>
                  <c:pt idx="537">
                    <c:v>99.63%</c:v>
                  </c:pt>
                  <c:pt idx="538">
                    <c:v>99.69%</c:v>
                  </c:pt>
                  <c:pt idx="539">
                    <c:v>99.76%</c:v>
                  </c:pt>
                  <c:pt idx="540">
                    <c:v>99.80%</c:v>
                  </c:pt>
                  <c:pt idx="541">
                    <c:v>99.76%</c:v>
                  </c:pt>
                  <c:pt idx="542">
                    <c:v>99.78%</c:v>
                  </c:pt>
                  <c:pt idx="543">
                    <c:v>99.79%</c:v>
                  </c:pt>
                  <c:pt idx="544">
                    <c:v>99.78%</c:v>
                  </c:pt>
                  <c:pt idx="545">
                    <c:v>99.76%</c:v>
                  </c:pt>
                  <c:pt idx="546">
                    <c:v>99.71%</c:v>
                  </c:pt>
                  <c:pt idx="547">
                    <c:v>99.75%</c:v>
                  </c:pt>
                  <c:pt idx="548">
                    <c:v>99.52%</c:v>
                  </c:pt>
                  <c:pt idx="549">
                    <c:v>99.74%</c:v>
                  </c:pt>
                  <c:pt idx="550">
                    <c:v>99.72%</c:v>
                  </c:pt>
                  <c:pt idx="551">
                    <c:v>99.72%</c:v>
                  </c:pt>
                  <c:pt idx="552">
                    <c:v>99.77%</c:v>
                  </c:pt>
                  <c:pt idx="553">
                    <c:v>99.54%</c:v>
                  </c:pt>
                  <c:pt idx="554">
                    <c:v>99.73%</c:v>
                  </c:pt>
                  <c:pt idx="555">
                    <c:v>99.71%</c:v>
                  </c:pt>
                  <c:pt idx="556">
                    <c:v>99.68%</c:v>
                  </c:pt>
                  <c:pt idx="557">
                    <c:v>99.62%</c:v>
                  </c:pt>
                  <c:pt idx="558">
                    <c:v>99.71%</c:v>
                  </c:pt>
                  <c:pt idx="559">
                    <c:v>99.56%</c:v>
                  </c:pt>
                  <c:pt idx="560">
                    <c:v>99.61%</c:v>
                  </c:pt>
                  <c:pt idx="561">
                    <c:v>99.60%</c:v>
                  </c:pt>
                  <c:pt idx="562">
                    <c:v>99.21%</c:v>
                  </c:pt>
                  <c:pt idx="563">
                    <c:v>99.49%</c:v>
                  </c:pt>
                  <c:pt idx="564">
                    <c:v>99.60%</c:v>
                  </c:pt>
                  <c:pt idx="565">
                    <c:v>99.70%</c:v>
                  </c:pt>
                  <c:pt idx="566">
                    <c:v>99.68%</c:v>
                  </c:pt>
                  <c:pt idx="567">
                    <c:v>99.59%</c:v>
                  </c:pt>
                  <c:pt idx="568">
                    <c:v>99.44%</c:v>
                  </c:pt>
                  <c:pt idx="569">
                    <c:v>99.62%</c:v>
                  </c:pt>
                  <c:pt idx="570">
                    <c:v>99.66%</c:v>
                  </c:pt>
                  <c:pt idx="571">
                    <c:v>99.66%</c:v>
                  </c:pt>
                  <c:pt idx="572">
                    <c:v>99.67%</c:v>
                  </c:pt>
                  <c:pt idx="573">
                    <c:v>99.64%</c:v>
                  </c:pt>
                  <c:pt idx="574">
                    <c:v>99.53%</c:v>
                  </c:pt>
                  <c:pt idx="575">
                    <c:v>99.52%</c:v>
                  </c:pt>
                  <c:pt idx="576">
                    <c:v>99.55%</c:v>
                  </c:pt>
                  <c:pt idx="577">
                    <c:v>99.62%</c:v>
                  </c:pt>
                  <c:pt idx="578">
                    <c:v>99.56%</c:v>
                  </c:pt>
                  <c:pt idx="579">
                    <c:v>99.68%</c:v>
                  </c:pt>
                  <c:pt idx="580">
                    <c:v>99.67%</c:v>
                  </c:pt>
                  <c:pt idx="581">
                    <c:v>99.70%</c:v>
                  </c:pt>
                  <c:pt idx="582">
                    <c:v>99.70%</c:v>
                  </c:pt>
                  <c:pt idx="583">
                    <c:v>99.71%</c:v>
                  </c:pt>
                  <c:pt idx="584">
                    <c:v>99.70%</c:v>
                  </c:pt>
                  <c:pt idx="585">
                    <c:v>99.73%</c:v>
                  </c:pt>
                  <c:pt idx="586">
                    <c:v>99.56%</c:v>
                  </c:pt>
                  <c:pt idx="587">
                    <c:v>99.73%</c:v>
                  </c:pt>
                  <c:pt idx="588">
                    <c:v>99.77%</c:v>
                  </c:pt>
                  <c:pt idx="589">
                    <c:v>99.75%</c:v>
                  </c:pt>
                  <c:pt idx="590">
                    <c:v>99.74%</c:v>
                  </c:pt>
                  <c:pt idx="591">
                    <c:v>99.77%</c:v>
                  </c:pt>
                  <c:pt idx="592">
                    <c:v>99.76%</c:v>
                  </c:pt>
                  <c:pt idx="593">
                    <c:v>99.72%</c:v>
                  </c:pt>
                  <c:pt idx="594">
                    <c:v>99.74%</c:v>
                  </c:pt>
                  <c:pt idx="595">
                    <c:v>99.73%</c:v>
                  </c:pt>
                  <c:pt idx="596">
                    <c:v>99.73%</c:v>
                  </c:pt>
                  <c:pt idx="597">
                    <c:v>99.72%</c:v>
                  </c:pt>
                  <c:pt idx="598">
                    <c:v>99.71%</c:v>
                  </c:pt>
                  <c:pt idx="599">
                    <c:v>99.69%</c:v>
                  </c:pt>
                  <c:pt idx="600">
                    <c:v>99.73%</c:v>
                  </c:pt>
                  <c:pt idx="601">
                    <c:v>99.72%</c:v>
                  </c:pt>
                  <c:pt idx="602">
                    <c:v>99.71%</c:v>
                  </c:pt>
                  <c:pt idx="603">
                    <c:v>99.71%</c:v>
                  </c:pt>
                  <c:pt idx="604">
                    <c:v>99.70%</c:v>
                  </c:pt>
                  <c:pt idx="605">
                    <c:v>99.75%</c:v>
                  </c:pt>
                  <c:pt idx="606">
                    <c:v>99.75%</c:v>
                  </c:pt>
                  <c:pt idx="607">
                    <c:v>99.74%</c:v>
                  </c:pt>
                  <c:pt idx="608">
                    <c:v>99.54%</c:v>
                  </c:pt>
                  <c:pt idx="609">
                    <c:v>99.74%</c:v>
                  </c:pt>
                  <c:pt idx="610">
                    <c:v>99.73%</c:v>
                  </c:pt>
                  <c:pt idx="611">
                    <c:v>99.73%</c:v>
                  </c:pt>
                  <c:pt idx="612">
                    <c:v>99.73%</c:v>
                  </c:pt>
                  <c:pt idx="613">
                    <c:v>99.73%</c:v>
                  </c:pt>
                  <c:pt idx="614">
                    <c:v>99.74%</c:v>
                  </c:pt>
                  <c:pt idx="615">
                    <c:v>99.76%</c:v>
                  </c:pt>
                  <c:pt idx="616">
                    <c:v>99.76%</c:v>
                  </c:pt>
                  <c:pt idx="617">
                    <c:v>99.74%</c:v>
                  </c:pt>
                  <c:pt idx="618">
                    <c:v>99.69%</c:v>
                  </c:pt>
                  <c:pt idx="619">
                    <c:v>99.74%</c:v>
                  </c:pt>
                  <c:pt idx="620">
                    <c:v>99.55%</c:v>
                  </c:pt>
                  <c:pt idx="621">
                    <c:v>99.70%</c:v>
                  </c:pt>
                  <c:pt idx="622">
                    <c:v>99.71%</c:v>
                  </c:pt>
                  <c:pt idx="623">
                    <c:v>99.72%</c:v>
                  </c:pt>
                  <c:pt idx="624">
                    <c:v>99.71%</c:v>
                  </c:pt>
                  <c:pt idx="625">
                    <c:v>99.55%</c:v>
                  </c:pt>
                  <c:pt idx="626">
                    <c:v>99.72%</c:v>
                  </c:pt>
                  <c:pt idx="627">
                    <c:v>99.74%</c:v>
                  </c:pt>
                  <c:pt idx="628">
                    <c:v>99.72%</c:v>
                  </c:pt>
                  <c:pt idx="629">
                    <c:v>99.72%</c:v>
                  </c:pt>
                  <c:pt idx="630">
                    <c:v>99.76%</c:v>
                  </c:pt>
                  <c:pt idx="631">
                    <c:v>99.77%</c:v>
                  </c:pt>
                  <c:pt idx="632">
                    <c:v>99.75%</c:v>
                  </c:pt>
                  <c:pt idx="633">
                    <c:v>99.61%</c:v>
                  </c:pt>
                  <c:pt idx="634">
                    <c:v>99.47%</c:v>
                  </c:pt>
                  <c:pt idx="635">
                    <c:v>99.74%</c:v>
                  </c:pt>
                  <c:pt idx="636">
                    <c:v>99.81%</c:v>
                  </c:pt>
                  <c:pt idx="637">
                    <c:v>99.78%</c:v>
                  </c:pt>
                  <c:pt idx="638">
                    <c:v>99.77%</c:v>
                  </c:pt>
                  <c:pt idx="639">
                    <c:v>99.78%</c:v>
                  </c:pt>
                  <c:pt idx="640">
                    <c:v>99.76%</c:v>
                  </c:pt>
                  <c:pt idx="641">
                    <c:v>99.64%</c:v>
                  </c:pt>
                  <c:pt idx="642">
                    <c:v>99.69%</c:v>
                  </c:pt>
                  <c:pt idx="643">
                    <c:v>99.74%</c:v>
                  </c:pt>
                  <c:pt idx="644">
                    <c:v>99.49%</c:v>
                  </c:pt>
                  <c:pt idx="645">
                    <c:v>99.68%</c:v>
                  </c:pt>
                  <c:pt idx="646">
                    <c:v>99.69%</c:v>
                  </c:pt>
                  <c:pt idx="647">
                    <c:v>99.72%</c:v>
                  </c:pt>
                  <c:pt idx="648">
                    <c:v>99.73%</c:v>
                  </c:pt>
                  <c:pt idx="649">
                    <c:v>99.75%</c:v>
                  </c:pt>
                  <c:pt idx="650">
                    <c:v>99.76%</c:v>
                  </c:pt>
                  <c:pt idx="651">
                    <c:v>99.76%</c:v>
                  </c:pt>
                  <c:pt idx="652">
                    <c:v>99.74%</c:v>
                  </c:pt>
                  <c:pt idx="653">
                    <c:v>99.78%</c:v>
                  </c:pt>
                  <c:pt idx="654">
                    <c:v>99.79%</c:v>
                  </c:pt>
                  <c:pt idx="655">
                    <c:v>99.74%</c:v>
                  </c:pt>
                  <c:pt idx="656">
                    <c:v>99.42%</c:v>
                  </c:pt>
                  <c:pt idx="657">
                    <c:v>99.81%</c:v>
                  </c:pt>
                  <c:pt idx="658">
                    <c:v>99.78%</c:v>
                  </c:pt>
                  <c:pt idx="659">
                    <c:v>99.73%</c:v>
                  </c:pt>
                  <c:pt idx="660">
                    <c:v>99.80%</c:v>
                  </c:pt>
                  <c:pt idx="661">
                    <c:v>99.79%</c:v>
                  </c:pt>
                  <c:pt idx="662">
                    <c:v>99.82%</c:v>
                  </c:pt>
                  <c:pt idx="663">
                    <c:v>99.82%</c:v>
                  </c:pt>
                  <c:pt idx="664">
                    <c:v>99.81%</c:v>
                  </c:pt>
                  <c:pt idx="665">
                    <c:v>99.78%</c:v>
                  </c:pt>
                  <c:pt idx="666">
                    <c:v>99.70%</c:v>
                  </c:pt>
                  <c:pt idx="667">
                    <c:v>99.51%</c:v>
                  </c:pt>
                  <c:pt idx="668">
                    <c:v>99.73%</c:v>
                  </c:pt>
                  <c:pt idx="669">
                    <c:v>99.72%</c:v>
                  </c:pt>
                  <c:pt idx="670">
                    <c:v>99.72%</c:v>
                  </c:pt>
                  <c:pt idx="671">
                    <c:v>99.62%</c:v>
                  </c:pt>
                  <c:pt idx="672">
                    <c:v>99.75%</c:v>
                  </c:pt>
                  <c:pt idx="673">
                    <c:v>99.79%</c:v>
                  </c:pt>
                  <c:pt idx="674">
                    <c:v>99.77%</c:v>
                  </c:pt>
                  <c:pt idx="675">
                    <c:v>99.77%</c:v>
                  </c:pt>
                  <c:pt idx="676">
                    <c:v>99.77%</c:v>
                  </c:pt>
                  <c:pt idx="677">
                    <c:v>99.79%</c:v>
                  </c:pt>
                  <c:pt idx="678">
                    <c:v>99.73%</c:v>
                  </c:pt>
                  <c:pt idx="679">
                    <c:v>99.79%</c:v>
                  </c:pt>
                  <c:pt idx="680">
                    <c:v>99.43%</c:v>
                  </c:pt>
                  <c:pt idx="681">
                    <c:v>99.77%</c:v>
                  </c:pt>
                  <c:pt idx="682">
                    <c:v>99.78%</c:v>
                  </c:pt>
                  <c:pt idx="683">
                    <c:v>99.51%</c:v>
                  </c:pt>
                  <c:pt idx="684">
                    <c:v>99.80%</c:v>
                  </c:pt>
                  <c:pt idx="685">
                    <c:v>99.77%</c:v>
                  </c:pt>
                  <c:pt idx="686">
                    <c:v>99.81%</c:v>
                  </c:pt>
                  <c:pt idx="687">
                    <c:v>99.79%</c:v>
                  </c:pt>
                  <c:pt idx="688">
                    <c:v>99.77%</c:v>
                  </c:pt>
                  <c:pt idx="689">
                    <c:v>99.76%</c:v>
                  </c:pt>
                  <c:pt idx="690">
                    <c:v>99.72%</c:v>
                  </c:pt>
                  <c:pt idx="691">
                    <c:v>99.70%</c:v>
                  </c:pt>
                  <c:pt idx="692">
                    <c:v>99.65%</c:v>
                  </c:pt>
                  <c:pt idx="693">
                    <c:v>99.52%</c:v>
                  </c:pt>
                  <c:pt idx="694">
                    <c:v>99.69%</c:v>
                  </c:pt>
                  <c:pt idx="695">
                    <c:v>99.71%</c:v>
                  </c:pt>
                  <c:pt idx="696">
                    <c:v>99.72%</c:v>
                  </c:pt>
                  <c:pt idx="697">
                    <c:v>99.69%</c:v>
                  </c:pt>
                  <c:pt idx="698">
                    <c:v>99.76%</c:v>
                  </c:pt>
                  <c:pt idx="699">
                    <c:v>99.76%</c:v>
                  </c:pt>
                  <c:pt idx="700">
                    <c:v>99.72%</c:v>
                  </c:pt>
                  <c:pt idx="701">
                    <c:v>99.73%</c:v>
                  </c:pt>
                  <c:pt idx="702">
                    <c:v>99.77%</c:v>
                  </c:pt>
                  <c:pt idx="703">
                    <c:v>99.72%</c:v>
                  </c:pt>
                  <c:pt idx="704">
                    <c:v>99.50%</c:v>
                  </c:pt>
                  <c:pt idx="705">
                    <c:v>99.38%</c:v>
                  </c:pt>
                  <c:pt idx="706">
                    <c:v>99.50%</c:v>
                  </c:pt>
                  <c:pt idx="707">
                    <c:v>99.73%</c:v>
                  </c:pt>
                  <c:pt idx="708">
                    <c:v>99.75%</c:v>
                  </c:pt>
                  <c:pt idx="709">
                    <c:v>99.57%</c:v>
                  </c:pt>
                  <c:pt idx="710">
                    <c:v>99.77%</c:v>
                  </c:pt>
                  <c:pt idx="711">
                    <c:v>99.78%</c:v>
                  </c:pt>
                  <c:pt idx="712">
                    <c:v>99.77%</c:v>
                  </c:pt>
                  <c:pt idx="713">
                    <c:v>99.75%</c:v>
                  </c:pt>
                  <c:pt idx="714">
                    <c:v>99.74%</c:v>
                  </c:pt>
                  <c:pt idx="715">
                    <c:v>99.74%</c:v>
                  </c:pt>
                  <c:pt idx="716">
                    <c:v>99.68%</c:v>
                  </c:pt>
                  <c:pt idx="717">
                    <c:v>99.70%</c:v>
                  </c:pt>
                  <c:pt idx="718">
                    <c:v>99.73%</c:v>
                  </c:pt>
                  <c:pt idx="719">
                    <c:v>99.74%</c:v>
                  </c:pt>
                  <c:pt idx="720">
                    <c:v>99.75%</c:v>
                  </c:pt>
                  <c:pt idx="721">
                    <c:v>99.50%</c:v>
                  </c:pt>
                  <c:pt idx="722">
                    <c:v>99.77%</c:v>
                  </c:pt>
                  <c:pt idx="723">
                    <c:v>99.77%</c:v>
                  </c:pt>
                  <c:pt idx="724">
                    <c:v>99.74%</c:v>
                  </c:pt>
                  <c:pt idx="725">
                    <c:v>99.64%</c:v>
                  </c:pt>
                  <c:pt idx="726">
                    <c:v>99.76%</c:v>
                  </c:pt>
                  <c:pt idx="727">
                    <c:v>99.71%</c:v>
                  </c:pt>
                  <c:pt idx="728">
                    <c:v>99.38%</c:v>
                  </c:pt>
                  <c:pt idx="729">
                    <c:v>99.77%</c:v>
                  </c:pt>
                  <c:pt idx="730">
                    <c:v>99.68%</c:v>
                  </c:pt>
                  <c:pt idx="731">
                    <c:v>99.73%</c:v>
                  </c:pt>
                  <c:pt idx="732">
                    <c:v>99.80%</c:v>
                  </c:pt>
                  <c:pt idx="733">
                    <c:v>99.79%</c:v>
                  </c:pt>
                  <c:pt idx="734">
                    <c:v>99.79%</c:v>
                  </c:pt>
                  <c:pt idx="735">
                    <c:v>99.79%</c:v>
                  </c:pt>
                  <c:pt idx="736">
                    <c:v>99.76%</c:v>
                  </c:pt>
                  <c:pt idx="737">
                    <c:v>99.73%</c:v>
                  </c:pt>
                  <c:pt idx="738">
                    <c:v>99.77%</c:v>
                  </c:pt>
                  <c:pt idx="739">
                    <c:v>99.76%</c:v>
                  </c:pt>
                  <c:pt idx="740">
                    <c:v>99.74%</c:v>
                  </c:pt>
                  <c:pt idx="741">
                    <c:v>99.67%</c:v>
                  </c:pt>
                  <c:pt idx="742">
                    <c:v>99.69%</c:v>
                  </c:pt>
                  <c:pt idx="743">
                    <c:v>99.65%</c:v>
                  </c:pt>
                  <c:pt idx="744">
                    <c:v>99.66%</c:v>
                  </c:pt>
                  <c:pt idx="745">
                    <c:v>99.65%</c:v>
                  </c:pt>
                  <c:pt idx="746">
                    <c:v>99.70%</c:v>
                  </c:pt>
                  <c:pt idx="747">
                    <c:v>99.70%</c:v>
                  </c:pt>
                  <c:pt idx="748">
                    <c:v>99.67%</c:v>
                  </c:pt>
                  <c:pt idx="749">
                    <c:v>99.71%</c:v>
                  </c:pt>
                  <c:pt idx="750">
                    <c:v>99.74%</c:v>
                  </c:pt>
                  <c:pt idx="751">
                    <c:v>99.76%</c:v>
                  </c:pt>
                  <c:pt idx="752">
                    <c:v>99.38%</c:v>
                  </c:pt>
                  <c:pt idx="753">
                    <c:v>99.21%</c:v>
                  </c:pt>
                  <c:pt idx="754">
                    <c:v>99.50%</c:v>
                  </c:pt>
                  <c:pt idx="755">
                    <c:v>99.73%</c:v>
                  </c:pt>
                  <c:pt idx="756">
                    <c:v>99.75%</c:v>
                  </c:pt>
                  <c:pt idx="757">
                    <c:v>99.74%</c:v>
                  </c:pt>
                  <c:pt idx="758">
                    <c:v>99.77%</c:v>
                  </c:pt>
                  <c:pt idx="759">
                    <c:v>99.76%</c:v>
                  </c:pt>
                  <c:pt idx="760">
                    <c:v>99.76%</c:v>
                  </c:pt>
                  <c:pt idx="761">
                    <c:v>99.75%</c:v>
                  </c:pt>
                  <c:pt idx="762">
                    <c:v>99.74%</c:v>
                  </c:pt>
                  <c:pt idx="763">
                    <c:v>99.70%</c:v>
                  </c:pt>
                  <c:pt idx="764">
                    <c:v>99.68%</c:v>
                  </c:pt>
                  <c:pt idx="765">
                    <c:v>99.70%</c:v>
                  </c:pt>
                  <c:pt idx="766">
                    <c:v>99.66%</c:v>
                  </c:pt>
                  <c:pt idx="767">
                    <c:v>99.72%</c:v>
                  </c:pt>
                  <c:pt idx="768">
                    <c:v>99.73%</c:v>
                  </c:pt>
                  <c:pt idx="769">
                    <c:v>99.73%</c:v>
                  </c:pt>
                  <c:pt idx="770">
                    <c:v>99.76%</c:v>
                  </c:pt>
                  <c:pt idx="771">
                    <c:v>99.77%</c:v>
                  </c:pt>
                  <c:pt idx="772">
                    <c:v>99.74%</c:v>
                  </c:pt>
                  <c:pt idx="773">
                    <c:v>99.65%</c:v>
                  </c:pt>
                  <c:pt idx="774">
                    <c:v>99.80%</c:v>
                  </c:pt>
                  <c:pt idx="775">
                    <c:v>99.79%</c:v>
                  </c:pt>
                  <c:pt idx="776">
                    <c:v>99.44%</c:v>
                  </c:pt>
                  <c:pt idx="777">
                    <c:v>99.68%</c:v>
                  </c:pt>
                  <c:pt idx="778">
                    <c:v>99.78%</c:v>
                  </c:pt>
                  <c:pt idx="779">
                    <c:v>99.77%</c:v>
                  </c:pt>
                  <c:pt idx="780">
                    <c:v>99.80%</c:v>
                  </c:pt>
                  <c:pt idx="781">
                    <c:v>99.58%</c:v>
                  </c:pt>
                  <c:pt idx="782">
                    <c:v>99.80%</c:v>
                  </c:pt>
                  <c:pt idx="783">
                    <c:v>99.80%</c:v>
                  </c:pt>
                  <c:pt idx="784">
                    <c:v>99.79%</c:v>
                  </c:pt>
                  <c:pt idx="785">
                    <c:v>99.75%</c:v>
                  </c:pt>
                  <c:pt idx="786">
                    <c:v>99.76%</c:v>
                  </c:pt>
                  <c:pt idx="787">
                    <c:v>99.74%</c:v>
                  </c:pt>
                  <c:pt idx="788">
                    <c:v>99.74%</c:v>
                  </c:pt>
                  <c:pt idx="789">
                    <c:v>99.73%</c:v>
                  </c:pt>
                  <c:pt idx="790">
                    <c:v>99.72%</c:v>
                  </c:pt>
                  <c:pt idx="791">
                    <c:v>99.76%</c:v>
                  </c:pt>
                  <c:pt idx="792">
                    <c:v>99.76%</c:v>
                  </c:pt>
                  <c:pt idx="793">
                    <c:v>99.77%</c:v>
                  </c:pt>
                  <c:pt idx="794">
                    <c:v>99.72%</c:v>
                  </c:pt>
                  <c:pt idx="795">
                    <c:v>99.43%</c:v>
                  </c:pt>
                  <c:pt idx="796">
                    <c:v>99.75%</c:v>
                  </c:pt>
                  <c:pt idx="797">
                    <c:v>99.79%</c:v>
                  </c:pt>
                  <c:pt idx="798">
                    <c:v>99.78%</c:v>
                  </c:pt>
                  <c:pt idx="799">
                    <c:v>99.68%</c:v>
                  </c:pt>
                  <c:pt idx="800">
                    <c:v>99.72%</c:v>
                  </c:pt>
                  <c:pt idx="801">
                    <c:v>99.69%</c:v>
                  </c:pt>
                  <c:pt idx="802">
                    <c:v>99.77%</c:v>
                  </c:pt>
                  <c:pt idx="803">
                    <c:v>99.76%</c:v>
                  </c:pt>
                  <c:pt idx="804">
                    <c:v>99.80%</c:v>
                  </c:pt>
                  <c:pt idx="805">
                    <c:v>99.43%</c:v>
                  </c:pt>
                  <c:pt idx="806">
                    <c:v>99.78%</c:v>
                  </c:pt>
                  <c:pt idx="807">
                    <c:v>99.79%</c:v>
                  </c:pt>
                  <c:pt idx="808">
                    <c:v>99.79%</c:v>
                  </c:pt>
                  <c:pt idx="809">
                    <c:v>99.75%</c:v>
                  </c:pt>
                  <c:pt idx="810">
                    <c:v>99.77%</c:v>
                  </c:pt>
                  <c:pt idx="811">
                    <c:v>99.75%</c:v>
                  </c:pt>
                  <c:pt idx="812">
                    <c:v>99.71%</c:v>
                  </c:pt>
                  <c:pt idx="813">
                    <c:v>99.74%</c:v>
                  </c:pt>
                  <c:pt idx="814">
                    <c:v>99.72%</c:v>
                  </c:pt>
                  <c:pt idx="815">
                    <c:v>99.74%</c:v>
                  </c:pt>
                  <c:pt idx="816">
                    <c:v>99.73%</c:v>
                  </c:pt>
                  <c:pt idx="817">
                    <c:v>99.65%</c:v>
                  </c:pt>
                  <c:pt idx="818">
                    <c:v>99.77%</c:v>
                  </c:pt>
                  <c:pt idx="819">
                    <c:v>99.77%</c:v>
                  </c:pt>
                  <c:pt idx="820">
                    <c:v>99.74%</c:v>
                  </c:pt>
                  <c:pt idx="821">
                    <c:v>99.75%</c:v>
                  </c:pt>
                  <c:pt idx="822">
                    <c:v>99.79%</c:v>
                  </c:pt>
                  <c:pt idx="823">
                    <c:v>99.80%</c:v>
                  </c:pt>
                  <c:pt idx="824">
                    <c:v>99.78%</c:v>
                  </c:pt>
                  <c:pt idx="825">
                    <c:v>99.67%</c:v>
                  </c:pt>
                  <c:pt idx="826">
                    <c:v>99.78%</c:v>
                  </c:pt>
                  <c:pt idx="827">
                    <c:v>99.76%</c:v>
                  </c:pt>
                  <c:pt idx="828">
                    <c:v>99.79%</c:v>
                  </c:pt>
                  <c:pt idx="829">
                    <c:v>99.80%</c:v>
                  </c:pt>
                  <c:pt idx="830">
                    <c:v>99.76%</c:v>
                  </c:pt>
                  <c:pt idx="831">
                    <c:v>99.80%</c:v>
                  </c:pt>
                  <c:pt idx="832">
                    <c:v>99.79%</c:v>
                  </c:pt>
                  <c:pt idx="833">
                    <c:v>99.75%</c:v>
                  </c:pt>
                  <c:pt idx="834">
                    <c:v>99.75%</c:v>
                  </c:pt>
                  <c:pt idx="835">
                    <c:v>99.70%</c:v>
                  </c:pt>
                  <c:pt idx="836">
                    <c:v>99.71%</c:v>
                  </c:pt>
                  <c:pt idx="837">
                    <c:v>99.69%</c:v>
                  </c:pt>
                  <c:pt idx="838">
                    <c:v>99.70%</c:v>
                  </c:pt>
                  <c:pt idx="839">
                    <c:v>99.54%</c:v>
                  </c:pt>
                  <c:pt idx="840">
                    <c:v>99.73%</c:v>
                  </c:pt>
                  <c:pt idx="841">
                    <c:v>99.63%</c:v>
                  </c:pt>
                  <c:pt idx="842">
                    <c:v>99.77%</c:v>
                  </c:pt>
                  <c:pt idx="843">
                    <c:v>99.78%</c:v>
                  </c:pt>
                  <c:pt idx="844">
                    <c:v>99.76%</c:v>
                  </c:pt>
                  <c:pt idx="845">
                    <c:v>99.76%</c:v>
                  </c:pt>
                  <c:pt idx="846">
                    <c:v>99.80%</c:v>
                  </c:pt>
                  <c:pt idx="847">
                    <c:v>99.57%</c:v>
                  </c:pt>
                  <c:pt idx="848">
                    <c:v>99.45%</c:v>
                  </c:pt>
                  <c:pt idx="849">
                    <c:v>99.60%</c:v>
                  </c:pt>
                  <c:pt idx="850">
                    <c:v>99.77%</c:v>
                  </c:pt>
                  <c:pt idx="851">
                    <c:v>99.77%</c:v>
                  </c:pt>
                  <c:pt idx="852">
                    <c:v>99.67%</c:v>
                  </c:pt>
                  <c:pt idx="853">
                    <c:v>99.72%</c:v>
                  </c:pt>
                  <c:pt idx="854">
                    <c:v>99.67%</c:v>
                  </c:pt>
                  <c:pt idx="855">
                    <c:v>99.73%</c:v>
                  </c:pt>
                  <c:pt idx="856">
                    <c:v>99.71%</c:v>
                  </c:pt>
                  <c:pt idx="857">
                    <c:v>99.70%</c:v>
                  </c:pt>
                  <c:pt idx="858">
                    <c:v>99.75%</c:v>
                  </c:pt>
                  <c:pt idx="859">
                    <c:v>99.72%</c:v>
                  </c:pt>
                  <c:pt idx="860">
                    <c:v>99.61%</c:v>
                  </c:pt>
                  <c:pt idx="861">
                    <c:v>99.65%</c:v>
                  </c:pt>
                  <c:pt idx="862">
                    <c:v>99.72%</c:v>
                  </c:pt>
                  <c:pt idx="863">
                    <c:v>99.67%</c:v>
                  </c:pt>
                  <c:pt idx="864">
                    <c:v>99.75%</c:v>
                  </c:pt>
                  <c:pt idx="865">
                    <c:v>99.75%</c:v>
                  </c:pt>
                  <c:pt idx="866">
                    <c:v>99.76%</c:v>
                  </c:pt>
                  <c:pt idx="867">
                    <c:v>99.78%</c:v>
                  </c:pt>
                  <c:pt idx="868">
                    <c:v>99.75%</c:v>
                  </c:pt>
                  <c:pt idx="869">
                    <c:v>99.77%</c:v>
                  </c:pt>
                  <c:pt idx="870">
                    <c:v>99.77%</c:v>
                  </c:pt>
                  <c:pt idx="871">
                    <c:v>99.64%</c:v>
                  </c:pt>
                  <c:pt idx="872">
                    <c:v>99.61%</c:v>
                  </c:pt>
                  <c:pt idx="873">
                    <c:v>99.76%</c:v>
                  </c:pt>
                  <c:pt idx="874">
                    <c:v>99.76%</c:v>
                  </c:pt>
                  <c:pt idx="875">
                    <c:v>99.78%</c:v>
                  </c:pt>
                  <c:pt idx="876">
                    <c:v>99.82%</c:v>
                  </c:pt>
                  <c:pt idx="877">
                    <c:v>99.78%</c:v>
                  </c:pt>
                  <c:pt idx="878">
                    <c:v>99.81%</c:v>
                  </c:pt>
                  <c:pt idx="879">
                    <c:v>99.81%</c:v>
                  </c:pt>
                  <c:pt idx="880">
                    <c:v>99.82%</c:v>
                  </c:pt>
                  <c:pt idx="881">
                    <c:v>99.77%</c:v>
                  </c:pt>
                  <c:pt idx="882">
                    <c:v>99.69%</c:v>
                  </c:pt>
                  <c:pt idx="883">
                    <c:v>99.71%</c:v>
                  </c:pt>
                  <c:pt idx="884">
                    <c:v>99.70%</c:v>
                  </c:pt>
                  <c:pt idx="885">
                    <c:v>99.67%</c:v>
                  </c:pt>
                  <c:pt idx="886">
                    <c:v>99.75%</c:v>
                  </c:pt>
                  <c:pt idx="887">
                    <c:v>99.76%</c:v>
                  </c:pt>
                  <c:pt idx="888">
                    <c:v>99.76%</c:v>
                  </c:pt>
                  <c:pt idx="889">
                    <c:v>99.53%</c:v>
                  </c:pt>
                  <c:pt idx="890">
                    <c:v>99.77%</c:v>
                  </c:pt>
                  <c:pt idx="891">
                    <c:v>99.79%</c:v>
                  </c:pt>
                  <c:pt idx="892">
                    <c:v>99.77%</c:v>
                  </c:pt>
                  <c:pt idx="893">
                    <c:v>99.66%</c:v>
                  </c:pt>
                  <c:pt idx="894">
                    <c:v>99.79%</c:v>
                  </c:pt>
                  <c:pt idx="895">
                    <c:v>99.56%</c:v>
                  </c:pt>
                  <c:pt idx="896">
                    <c:v>99.47%</c:v>
                  </c:pt>
                </c:lvl>
                <c:lvl>
                  <c:pt idx="0">
                    <c:v>3,141</c:v>
                  </c:pt>
                  <c:pt idx="1">
                    <c:v>6,967</c:v>
                  </c:pt>
                  <c:pt idx="2">
                    <c:v>3,360</c:v>
                  </c:pt>
                  <c:pt idx="3">
                    <c:v>5,305</c:v>
                  </c:pt>
                  <c:pt idx="4">
                    <c:v>2,776</c:v>
                  </c:pt>
                  <c:pt idx="5">
                    <c:v>2,914</c:v>
                  </c:pt>
                  <c:pt idx="6">
                    <c:v>3,397</c:v>
                  </c:pt>
                  <c:pt idx="7">
                    <c:v>2,975</c:v>
                  </c:pt>
                  <c:pt idx="8">
                    <c:v>2,832</c:v>
                  </c:pt>
                  <c:pt idx="9">
                    <c:v>2,711</c:v>
                  </c:pt>
                  <c:pt idx="10">
                    <c:v>3,586</c:v>
                  </c:pt>
                  <c:pt idx="11">
                    <c:v>3,898</c:v>
                  </c:pt>
                  <c:pt idx="12">
                    <c:v>4,541</c:v>
                  </c:pt>
                  <c:pt idx="13">
                    <c:v>5,960</c:v>
                  </c:pt>
                  <c:pt idx="14">
                    <c:v>4,616</c:v>
                  </c:pt>
                  <c:pt idx="15">
                    <c:v>2,748</c:v>
                  </c:pt>
                  <c:pt idx="16">
                    <c:v>3,390</c:v>
                  </c:pt>
                  <c:pt idx="17">
                    <c:v>3,823</c:v>
                  </c:pt>
                  <c:pt idx="18">
                    <c:v>2,825</c:v>
                  </c:pt>
                  <c:pt idx="19">
                    <c:v>3,485</c:v>
                  </c:pt>
                  <c:pt idx="20">
                    <c:v>3,215</c:v>
                  </c:pt>
                  <c:pt idx="21">
                    <c:v>4,124</c:v>
                  </c:pt>
                  <c:pt idx="22">
                    <c:v>3,286</c:v>
                  </c:pt>
                  <c:pt idx="23">
                    <c:v>2,973</c:v>
                  </c:pt>
                  <c:pt idx="24">
                    <c:v>2,983</c:v>
                  </c:pt>
                  <c:pt idx="25">
                    <c:v>3,162</c:v>
                  </c:pt>
                  <c:pt idx="26">
                    <c:v>2,927</c:v>
                  </c:pt>
                  <c:pt idx="27">
                    <c:v>3,315</c:v>
                  </c:pt>
                  <c:pt idx="28">
                    <c:v>3,067</c:v>
                  </c:pt>
                  <c:pt idx="29">
                    <c:v>2,994</c:v>
                  </c:pt>
                  <c:pt idx="30">
                    <c:v>3,177</c:v>
                  </c:pt>
                  <c:pt idx="31">
                    <c:v>2,707</c:v>
                  </c:pt>
                  <c:pt idx="32">
                    <c:v>4,167</c:v>
                  </c:pt>
                  <c:pt idx="33">
                    <c:v>3,238</c:v>
                  </c:pt>
                  <c:pt idx="34">
                    <c:v>2,864</c:v>
                  </c:pt>
                  <c:pt idx="35">
                    <c:v>2,893</c:v>
                  </c:pt>
                  <c:pt idx="36">
                    <c:v>2,587</c:v>
                  </c:pt>
                  <c:pt idx="37">
                    <c:v>2,951</c:v>
                  </c:pt>
                  <c:pt idx="38">
                    <c:v>2,839</c:v>
                  </c:pt>
                  <c:pt idx="39">
                    <c:v>2,601</c:v>
                  </c:pt>
                  <c:pt idx="40">
                    <c:v>3,030</c:v>
                  </c:pt>
                  <c:pt idx="41">
                    <c:v>2,975</c:v>
                  </c:pt>
                  <c:pt idx="42">
                    <c:v>3,188</c:v>
                  </c:pt>
                  <c:pt idx="43">
                    <c:v>3,768</c:v>
                  </c:pt>
                  <c:pt idx="44">
                    <c:v>3,557</c:v>
                  </c:pt>
                  <c:pt idx="45">
                    <c:v>3,834</c:v>
                  </c:pt>
                  <c:pt idx="46">
                    <c:v>3,677</c:v>
                  </c:pt>
                  <c:pt idx="47">
                    <c:v>3,772</c:v>
                  </c:pt>
                  <c:pt idx="48">
                    <c:v>3,632</c:v>
                  </c:pt>
                  <c:pt idx="49">
                    <c:v>3,589</c:v>
                  </c:pt>
                  <c:pt idx="50">
                    <c:v>2,976</c:v>
                  </c:pt>
                  <c:pt idx="51">
                    <c:v>3,209</c:v>
                  </c:pt>
                  <c:pt idx="52">
                    <c:v>3,278</c:v>
                  </c:pt>
                  <c:pt idx="53">
                    <c:v>2,951</c:v>
                  </c:pt>
                  <c:pt idx="54">
                    <c:v>2,594</c:v>
                  </c:pt>
                  <c:pt idx="55">
                    <c:v>5,978</c:v>
                  </c:pt>
                  <c:pt idx="56">
                    <c:v>3,511</c:v>
                  </c:pt>
                  <c:pt idx="57">
                    <c:v>7,388</c:v>
                  </c:pt>
                  <c:pt idx="58">
                    <c:v>3,027</c:v>
                  </c:pt>
                  <c:pt idx="59">
                    <c:v>2,995</c:v>
                  </c:pt>
                  <c:pt idx="60">
                    <c:v>2,526</c:v>
                  </c:pt>
                  <c:pt idx="61">
                    <c:v>2,737</c:v>
                  </c:pt>
                  <c:pt idx="62">
                    <c:v>3,125</c:v>
                  </c:pt>
                  <c:pt idx="63">
                    <c:v>2,671</c:v>
                  </c:pt>
                  <c:pt idx="64">
                    <c:v>3,067</c:v>
                  </c:pt>
                  <c:pt idx="65">
                    <c:v>3,197</c:v>
                  </c:pt>
                  <c:pt idx="66">
                    <c:v>3,423</c:v>
                  </c:pt>
                  <c:pt idx="67">
                    <c:v>3,360</c:v>
                  </c:pt>
                  <c:pt idx="68">
                    <c:v>3,963</c:v>
                  </c:pt>
                  <c:pt idx="69">
                    <c:v>4,315</c:v>
                  </c:pt>
                  <c:pt idx="70">
                    <c:v>4,374</c:v>
                  </c:pt>
                  <c:pt idx="71">
                    <c:v>3,919</c:v>
                  </c:pt>
                  <c:pt idx="72">
                    <c:v>4,437</c:v>
                  </c:pt>
                  <c:pt idx="73">
                    <c:v>4,345</c:v>
                  </c:pt>
                  <c:pt idx="74">
                    <c:v>3,970</c:v>
                  </c:pt>
                  <c:pt idx="75">
                    <c:v>5,232</c:v>
                  </c:pt>
                  <c:pt idx="76">
                    <c:v>4,354</c:v>
                  </c:pt>
                  <c:pt idx="77">
                    <c:v>3,840</c:v>
                  </c:pt>
                  <c:pt idx="78">
                    <c:v>3,848</c:v>
                  </c:pt>
                  <c:pt idx="79">
                    <c:v>5,363</c:v>
                  </c:pt>
                  <c:pt idx="80">
                    <c:v>4,435</c:v>
                  </c:pt>
                  <c:pt idx="81">
                    <c:v>10,432</c:v>
                  </c:pt>
                  <c:pt idx="82">
                    <c:v>3,678</c:v>
                  </c:pt>
                  <c:pt idx="83">
                    <c:v>3,665</c:v>
                  </c:pt>
                  <c:pt idx="84">
                    <c:v>3,504</c:v>
                  </c:pt>
                  <c:pt idx="85">
                    <c:v>7,272</c:v>
                  </c:pt>
                  <c:pt idx="86">
                    <c:v>3,440</c:v>
                  </c:pt>
                  <c:pt idx="87">
                    <c:v>3,281</c:v>
                  </c:pt>
                  <c:pt idx="88">
                    <c:v>3,570</c:v>
                  </c:pt>
                  <c:pt idx="89">
                    <c:v>3,635</c:v>
                  </c:pt>
                  <c:pt idx="90">
                    <c:v>3,976</c:v>
                  </c:pt>
                  <c:pt idx="91">
                    <c:v>3,683</c:v>
                  </c:pt>
                  <c:pt idx="92">
                    <c:v>3,947</c:v>
                  </c:pt>
                  <c:pt idx="93">
                    <c:v>3,949</c:v>
                  </c:pt>
                  <c:pt idx="94">
                    <c:v>4,780</c:v>
                  </c:pt>
                  <c:pt idx="95">
                    <c:v>3,603</c:v>
                  </c:pt>
                  <c:pt idx="96">
                    <c:v>3,559</c:v>
                  </c:pt>
                  <c:pt idx="97">
                    <c:v>5,957</c:v>
                  </c:pt>
                  <c:pt idx="98">
                    <c:v>3,350</c:v>
                  </c:pt>
                  <c:pt idx="99">
                    <c:v>3,582</c:v>
                  </c:pt>
                  <c:pt idx="100">
                    <c:v>3,666</c:v>
                  </c:pt>
                  <c:pt idx="101">
                    <c:v>3,172</c:v>
                  </c:pt>
                  <c:pt idx="102">
                    <c:v>2,920</c:v>
                  </c:pt>
                  <c:pt idx="103">
                    <c:v>5,272</c:v>
                  </c:pt>
                  <c:pt idx="104">
                    <c:v>7,843</c:v>
                  </c:pt>
                  <c:pt idx="105">
                    <c:v>5,397</c:v>
                  </c:pt>
                  <c:pt idx="106">
                    <c:v>4,512</c:v>
                  </c:pt>
                  <c:pt idx="107">
                    <c:v>7,061</c:v>
                  </c:pt>
                  <c:pt idx="108">
                    <c:v>3,895</c:v>
                  </c:pt>
                  <c:pt idx="109">
                    <c:v>3,405</c:v>
                  </c:pt>
                  <c:pt idx="110">
                    <c:v>3,017</c:v>
                  </c:pt>
                  <c:pt idx="111">
                    <c:v>2,844</c:v>
                  </c:pt>
                  <c:pt idx="112">
                    <c:v>3,300</c:v>
                  </c:pt>
                  <c:pt idx="113">
                    <c:v>3,194</c:v>
                  </c:pt>
                  <c:pt idx="114">
                    <c:v>8,187</c:v>
                  </c:pt>
                  <c:pt idx="115">
                    <c:v>4,706</c:v>
                  </c:pt>
                  <c:pt idx="116">
                    <c:v>5,921</c:v>
                  </c:pt>
                  <c:pt idx="117">
                    <c:v>4,046</c:v>
                  </c:pt>
                  <c:pt idx="118">
                    <c:v>3,222</c:v>
                  </c:pt>
                  <c:pt idx="119">
                    <c:v>3,375</c:v>
                  </c:pt>
                  <c:pt idx="120">
                    <c:v>3,475</c:v>
                  </c:pt>
                  <c:pt idx="121">
                    <c:v>7,579</c:v>
                  </c:pt>
                  <c:pt idx="122">
                    <c:v>2,946</c:v>
                  </c:pt>
                  <c:pt idx="123">
                    <c:v>3,319</c:v>
                  </c:pt>
                  <c:pt idx="124">
                    <c:v>3,601</c:v>
                  </c:pt>
                  <c:pt idx="125">
                    <c:v>2,489</c:v>
                  </c:pt>
                  <c:pt idx="126">
                    <c:v>2,713</c:v>
                  </c:pt>
                  <c:pt idx="127">
                    <c:v>2,948</c:v>
                  </c:pt>
                  <c:pt idx="128">
                    <c:v>6,318</c:v>
                  </c:pt>
                  <c:pt idx="129">
                    <c:v>5,190</c:v>
                  </c:pt>
                  <c:pt idx="130">
                    <c:v>3,255</c:v>
                  </c:pt>
                  <c:pt idx="131">
                    <c:v>3,194</c:v>
                  </c:pt>
                  <c:pt idx="132">
                    <c:v>2,653</c:v>
                  </c:pt>
                  <c:pt idx="133">
                    <c:v>3,143</c:v>
                  </c:pt>
                  <c:pt idx="134">
                    <c:v>2,882</c:v>
                  </c:pt>
                  <c:pt idx="135">
                    <c:v>2,831</c:v>
                  </c:pt>
                  <c:pt idx="136">
                    <c:v>3,076</c:v>
                  </c:pt>
                  <c:pt idx="137">
                    <c:v>3,131</c:v>
                  </c:pt>
                  <c:pt idx="138">
                    <c:v>4,367</c:v>
                  </c:pt>
                  <c:pt idx="139">
                    <c:v>3,848</c:v>
                  </c:pt>
                  <c:pt idx="140">
                    <c:v>4,567</c:v>
                  </c:pt>
                  <c:pt idx="141">
                    <c:v>4,635</c:v>
                  </c:pt>
                  <c:pt idx="142">
                    <c:v>4,535</c:v>
                  </c:pt>
                  <c:pt idx="143">
                    <c:v>4,621</c:v>
                  </c:pt>
                  <c:pt idx="144">
                    <c:v>4,214</c:v>
                  </c:pt>
                  <c:pt idx="145">
                    <c:v>7,016</c:v>
                  </c:pt>
                  <c:pt idx="146">
                    <c:v>3,392</c:v>
                  </c:pt>
                  <c:pt idx="147">
                    <c:v>3,269</c:v>
                  </c:pt>
                  <c:pt idx="148">
                    <c:v>3,604</c:v>
                  </c:pt>
                  <c:pt idx="149">
                    <c:v>2,680</c:v>
                  </c:pt>
                  <c:pt idx="150">
                    <c:v>3,350</c:v>
                  </c:pt>
                  <c:pt idx="151">
                    <c:v>2,856</c:v>
                  </c:pt>
                  <c:pt idx="152">
                    <c:v>7,420</c:v>
                  </c:pt>
                  <c:pt idx="153">
                    <c:v>3,426</c:v>
                  </c:pt>
                  <c:pt idx="154">
                    <c:v>6,091</c:v>
                  </c:pt>
                  <c:pt idx="155">
                    <c:v>2,746</c:v>
                  </c:pt>
                  <c:pt idx="156">
                    <c:v>2,585</c:v>
                  </c:pt>
                  <c:pt idx="157">
                    <c:v>2,739</c:v>
                  </c:pt>
                  <c:pt idx="158">
                    <c:v>2,561</c:v>
                  </c:pt>
                  <c:pt idx="159">
                    <c:v>2,573</c:v>
                  </c:pt>
                  <c:pt idx="160">
                    <c:v>2,694</c:v>
                  </c:pt>
                  <c:pt idx="161">
                    <c:v>2,774</c:v>
                  </c:pt>
                  <c:pt idx="162">
                    <c:v>3,054</c:v>
                  </c:pt>
                  <c:pt idx="163">
                    <c:v>3,857</c:v>
                  </c:pt>
                  <c:pt idx="164">
                    <c:v>4,221</c:v>
                  </c:pt>
                  <c:pt idx="165">
                    <c:v>4,249</c:v>
                  </c:pt>
                  <c:pt idx="166">
                    <c:v>4,371</c:v>
                  </c:pt>
                  <c:pt idx="167">
                    <c:v>3,783</c:v>
                  </c:pt>
                  <c:pt idx="168">
                    <c:v>3,603</c:v>
                  </c:pt>
                  <c:pt idx="169">
                    <c:v>9,024</c:v>
                  </c:pt>
                  <c:pt idx="170">
                    <c:v>2,912</c:v>
                  </c:pt>
                  <c:pt idx="171">
                    <c:v>4,215</c:v>
                  </c:pt>
                  <c:pt idx="172">
                    <c:v>3,028</c:v>
                  </c:pt>
                  <c:pt idx="173">
                    <c:v>2,874</c:v>
                  </c:pt>
                  <c:pt idx="174">
                    <c:v>2,989</c:v>
                  </c:pt>
                  <c:pt idx="175">
                    <c:v>2,851</c:v>
                  </c:pt>
                  <c:pt idx="176">
                    <c:v>3,178</c:v>
                  </c:pt>
                  <c:pt idx="177">
                    <c:v>8,796</c:v>
                  </c:pt>
                  <c:pt idx="178">
                    <c:v>3,195</c:v>
                  </c:pt>
                  <c:pt idx="179">
                    <c:v>2,823</c:v>
                  </c:pt>
                  <c:pt idx="180">
                    <c:v>2,748</c:v>
                  </c:pt>
                  <c:pt idx="181">
                    <c:v>2,781</c:v>
                  </c:pt>
                  <c:pt idx="182">
                    <c:v>3,025</c:v>
                  </c:pt>
                  <c:pt idx="183">
                    <c:v>2,515</c:v>
                  </c:pt>
                  <c:pt idx="184">
                    <c:v>3,162</c:v>
                  </c:pt>
                  <c:pt idx="185">
                    <c:v>6,252</c:v>
                  </c:pt>
                  <c:pt idx="186">
                    <c:v>2,837</c:v>
                  </c:pt>
                  <c:pt idx="187">
                    <c:v>3,354</c:v>
                  </c:pt>
                  <c:pt idx="188">
                    <c:v>3,664</c:v>
                  </c:pt>
                  <c:pt idx="189">
                    <c:v>4,259</c:v>
                  </c:pt>
                  <c:pt idx="190">
                    <c:v>3,985</c:v>
                  </c:pt>
                  <c:pt idx="191">
                    <c:v>3,770</c:v>
                  </c:pt>
                  <c:pt idx="192">
                    <c:v>3,649</c:v>
                  </c:pt>
                  <c:pt idx="193">
                    <c:v>3,502</c:v>
                  </c:pt>
                  <c:pt idx="194">
                    <c:v>2,911</c:v>
                  </c:pt>
                  <c:pt idx="195">
                    <c:v>3,273</c:v>
                  </c:pt>
                  <c:pt idx="196">
                    <c:v>3,178</c:v>
                  </c:pt>
                  <c:pt idx="197">
                    <c:v>2,758</c:v>
                  </c:pt>
                  <c:pt idx="198">
                    <c:v>3,005</c:v>
                  </c:pt>
                  <c:pt idx="199">
                    <c:v>2,931</c:v>
                  </c:pt>
                  <c:pt idx="200">
                    <c:v>3,526</c:v>
                  </c:pt>
                  <c:pt idx="201">
                    <c:v>10,536</c:v>
                  </c:pt>
                  <c:pt idx="202">
                    <c:v>3,125</c:v>
                  </c:pt>
                  <c:pt idx="203">
                    <c:v>3,316</c:v>
                  </c:pt>
                  <c:pt idx="204">
                    <c:v>2,548</c:v>
                  </c:pt>
                  <c:pt idx="205">
                    <c:v>2,872</c:v>
                  </c:pt>
                  <c:pt idx="206">
                    <c:v>2,936</c:v>
                  </c:pt>
                  <c:pt idx="207">
                    <c:v>2,902</c:v>
                  </c:pt>
                  <c:pt idx="208">
                    <c:v>2,669</c:v>
                  </c:pt>
                  <c:pt idx="209">
                    <c:v>3,015</c:v>
                  </c:pt>
                  <c:pt idx="210">
                    <c:v>2,968</c:v>
                  </c:pt>
                  <c:pt idx="211">
                    <c:v>4,106</c:v>
                  </c:pt>
                  <c:pt idx="212">
                    <c:v>4,274</c:v>
                  </c:pt>
                  <c:pt idx="213">
                    <c:v>4,005</c:v>
                  </c:pt>
                  <c:pt idx="214">
                    <c:v>3,459</c:v>
                  </c:pt>
                  <c:pt idx="215">
                    <c:v>3,219</c:v>
                  </c:pt>
                  <c:pt idx="216">
                    <c:v>3,523</c:v>
                  </c:pt>
                  <c:pt idx="217">
                    <c:v>3,925</c:v>
                  </c:pt>
                  <c:pt idx="218">
                    <c:v>3,382</c:v>
                  </c:pt>
                  <c:pt idx="219">
                    <c:v>2,991</c:v>
                  </c:pt>
                  <c:pt idx="220">
                    <c:v>3,421</c:v>
                  </c:pt>
                  <c:pt idx="221">
                    <c:v>3,296</c:v>
                  </c:pt>
                  <c:pt idx="222">
                    <c:v>2,705</c:v>
                  </c:pt>
                  <c:pt idx="223">
                    <c:v>3,223</c:v>
                  </c:pt>
                  <c:pt idx="224">
                    <c:v>2,991</c:v>
                  </c:pt>
                  <c:pt idx="225">
                    <c:v>2,640</c:v>
                  </c:pt>
                  <c:pt idx="226">
                    <c:v>2,851</c:v>
                  </c:pt>
                  <c:pt idx="227">
                    <c:v>2,915</c:v>
                  </c:pt>
                  <c:pt idx="228">
                    <c:v>2,795</c:v>
                  </c:pt>
                  <c:pt idx="229">
                    <c:v>2,548</c:v>
                  </c:pt>
                  <c:pt idx="230">
                    <c:v>2,945</c:v>
                  </c:pt>
                  <c:pt idx="231">
                    <c:v>4,217</c:v>
                  </c:pt>
                  <c:pt idx="232">
                    <c:v>2,809</c:v>
                  </c:pt>
                  <c:pt idx="233">
                    <c:v>2,898</c:v>
                  </c:pt>
                  <c:pt idx="234">
                    <c:v>3,083</c:v>
                  </c:pt>
                  <c:pt idx="235">
                    <c:v>2,925</c:v>
                  </c:pt>
                  <c:pt idx="236">
                    <c:v>3,166</c:v>
                  </c:pt>
                  <c:pt idx="237">
                    <c:v>13,321</c:v>
                  </c:pt>
                  <c:pt idx="238">
                    <c:v>4,782</c:v>
                  </c:pt>
                  <c:pt idx="239">
                    <c:v>3,953</c:v>
                  </c:pt>
                  <c:pt idx="240">
                    <c:v>4,543</c:v>
                  </c:pt>
                  <c:pt idx="241">
                    <c:v>3,474</c:v>
                  </c:pt>
                  <c:pt idx="242">
                    <c:v>2,882</c:v>
                  </c:pt>
                  <c:pt idx="243">
                    <c:v>2,932</c:v>
                  </c:pt>
                  <c:pt idx="244">
                    <c:v>3,437</c:v>
                  </c:pt>
                  <c:pt idx="245">
                    <c:v>2,819</c:v>
                  </c:pt>
                  <c:pt idx="246">
                    <c:v>2,448</c:v>
                  </c:pt>
                  <c:pt idx="247">
                    <c:v>7,165</c:v>
                  </c:pt>
                  <c:pt idx="248">
                    <c:v>6,486</c:v>
                  </c:pt>
                  <c:pt idx="249">
                    <c:v>2,521</c:v>
                  </c:pt>
                  <c:pt idx="250">
                    <c:v>2,696</c:v>
                  </c:pt>
                  <c:pt idx="251">
                    <c:v>7,472</c:v>
                  </c:pt>
                  <c:pt idx="252">
                    <c:v>2,842</c:v>
                  </c:pt>
                  <c:pt idx="253">
                    <c:v>2,663</c:v>
                  </c:pt>
                  <c:pt idx="254">
                    <c:v>2,650</c:v>
                  </c:pt>
                  <c:pt idx="255">
                    <c:v>2,650</c:v>
                  </c:pt>
                  <c:pt idx="256">
                    <c:v>3,278</c:v>
                  </c:pt>
                  <c:pt idx="257">
                    <c:v>3,172</c:v>
                  </c:pt>
                  <c:pt idx="258">
                    <c:v>3,446</c:v>
                  </c:pt>
                  <c:pt idx="259">
                    <c:v>4,427</c:v>
                  </c:pt>
                  <c:pt idx="260">
                    <c:v>3,351</c:v>
                  </c:pt>
                  <c:pt idx="261">
                    <c:v>3,842</c:v>
                  </c:pt>
                  <c:pt idx="262">
                    <c:v>3,585</c:v>
                  </c:pt>
                  <c:pt idx="263">
                    <c:v>3,593</c:v>
                  </c:pt>
                  <c:pt idx="264">
                    <c:v>3,639</c:v>
                  </c:pt>
                  <c:pt idx="265">
                    <c:v>5,154</c:v>
                  </c:pt>
                  <c:pt idx="266">
                    <c:v>3,244</c:v>
                  </c:pt>
                  <c:pt idx="267">
                    <c:v>3,227</c:v>
                  </c:pt>
                  <c:pt idx="268">
                    <c:v>3,324</c:v>
                  </c:pt>
                  <c:pt idx="269">
                    <c:v>3,065</c:v>
                  </c:pt>
                  <c:pt idx="270">
                    <c:v>7,192</c:v>
                  </c:pt>
                  <c:pt idx="271">
                    <c:v>8,518</c:v>
                  </c:pt>
                  <c:pt idx="272">
                    <c:v>2,996</c:v>
                  </c:pt>
                  <c:pt idx="273">
                    <c:v>2,804</c:v>
                  </c:pt>
                  <c:pt idx="274">
                    <c:v>5,227</c:v>
                  </c:pt>
                  <c:pt idx="275">
                    <c:v>2,663</c:v>
                  </c:pt>
                  <c:pt idx="276">
                    <c:v>2,213</c:v>
                  </c:pt>
                  <c:pt idx="277">
                    <c:v>2,818</c:v>
                  </c:pt>
                  <c:pt idx="278">
                    <c:v>2,983</c:v>
                  </c:pt>
                  <c:pt idx="279">
                    <c:v>2,508</c:v>
                  </c:pt>
                  <c:pt idx="280">
                    <c:v>2,730</c:v>
                  </c:pt>
                  <c:pt idx="281">
                    <c:v>2,772</c:v>
                  </c:pt>
                  <c:pt idx="282">
                    <c:v>2,977</c:v>
                  </c:pt>
                  <c:pt idx="283">
                    <c:v>2,944</c:v>
                  </c:pt>
                  <c:pt idx="284">
                    <c:v>3,034</c:v>
                  </c:pt>
                  <c:pt idx="285">
                    <c:v>3,490</c:v>
                  </c:pt>
                  <c:pt idx="286">
                    <c:v>3,584</c:v>
                  </c:pt>
                  <c:pt idx="287">
                    <c:v>3,513</c:v>
                  </c:pt>
                  <c:pt idx="288">
                    <c:v>3,465</c:v>
                  </c:pt>
                  <c:pt idx="289">
                    <c:v>3,746</c:v>
                  </c:pt>
                  <c:pt idx="290">
                    <c:v>3,689</c:v>
                  </c:pt>
                  <c:pt idx="291">
                    <c:v>3,936</c:v>
                  </c:pt>
                  <c:pt idx="292">
                    <c:v>4,053</c:v>
                  </c:pt>
                  <c:pt idx="293">
                    <c:v>3,339</c:v>
                  </c:pt>
                  <c:pt idx="294">
                    <c:v>4,122</c:v>
                  </c:pt>
                  <c:pt idx="295">
                    <c:v>3,928</c:v>
                  </c:pt>
                  <c:pt idx="296">
                    <c:v>4,415</c:v>
                  </c:pt>
                  <c:pt idx="297">
                    <c:v>8,930</c:v>
                  </c:pt>
                  <c:pt idx="298">
                    <c:v>7,718</c:v>
                  </c:pt>
                  <c:pt idx="299">
                    <c:v>5,432</c:v>
                  </c:pt>
                  <c:pt idx="300">
                    <c:v>3,938</c:v>
                  </c:pt>
                  <c:pt idx="301">
                    <c:v>4,411</c:v>
                  </c:pt>
                  <c:pt idx="302">
                    <c:v>4,638</c:v>
                  </c:pt>
                  <c:pt idx="303">
                    <c:v>6,660</c:v>
                  </c:pt>
                  <c:pt idx="304">
                    <c:v>4,708</c:v>
                  </c:pt>
                  <c:pt idx="305">
                    <c:v>4,750</c:v>
                  </c:pt>
                  <c:pt idx="306">
                    <c:v>8,443</c:v>
                  </c:pt>
                  <c:pt idx="307">
                    <c:v>7,259</c:v>
                  </c:pt>
                  <c:pt idx="308">
                    <c:v>5,588</c:v>
                  </c:pt>
                  <c:pt idx="309">
                    <c:v>5,818</c:v>
                  </c:pt>
                  <c:pt idx="310">
                    <c:v>5,319</c:v>
                  </c:pt>
                  <c:pt idx="311">
                    <c:v>5,360</c:v>
                  </c:pt>
                  <c:pt idx="312">
                    <c:v>5,271</c:v>
                  </c:pt>
                  <c:pt idx="313">
                    <c:v>4,822</c:v>
                  </c:pt>
                  <c:pt idx="314">
                    <c:v>4,237</c:v>
                  </c:pt>
                  <c:pt idx="315">
                    <c:v>4,144</c:v>
                  </c:pt>
                  <c:pt idx="316">
                    <c:v>4,306</c:v>
                  </c:pt>
                  <c:pt idx="317">
                    <c:v>7,288</c:v>
                  </c:pt>
                  <c:pt idx="318">
                    <c:v>3,937</c:v>
                  </c:pt>
                  <c:pt idx="319">
                    <c:v>3,910</c:v>
                  </c:pt>
                  <c:pt idx="320">
                    <c:v>4,754</c:v>
                  </c:pt>
                  <c:pt idx="321">
                    <c:v>4,053</c:v>
                  </c:pt>
                  <c:pt idx="322">
                    <c:v>5,813</c:v>
                  </c:pt>
                  <c:pt idx="323">
                    <c:v>3,681</c:v>
                  </c:pt>
                  <c:pt idx="324">
                    <c:v>3,853</c:v>
                  </c:pt>
                  <c:pt idx="325">
                    <c:v>3,656</c:v>
                  </c:pt>
                  <c:pt idx="326">
                    <c:v>3,209</c:v>
                  </c:pt>
                  <c:pt idx="327">
                    <c:v>3,556</c:v>
                  </c:pt>
                  <c:pt idx="328">
                    <c:v>3,232</c:v>
                  </c:pt>
                  <c:pt idx="329">
                    <c:v>3,551</c:v>
                  </c:pt>
                  <c:pt idx="330">
                    <c:v>5,877</c:v>
                  </c:pt>
                  <c:pt idx="331">
                    <c:v>4,268</c:v>
                  </c:pt>
                  <c:pt idx="332">
                    <c:v>4,926</c:v>
                  </c:pt>
                  <c:pt idx="333">
                    <c:v>4,803</c:v>
                  </c:pt>
                  <c:pt idx="334">
                    <c:v>4,808</c:v>
                  </c:pt>
                  <c:pt idx="335">
                    <c:v>4,784</c:v>
                  </c:pt>
                  <c:pt idx="336">
                    <c:v>4,551</c:v>
                  </c:pt>
                  <c:pt idx="337">
                    <c:v>4,182</c:v>
                  </c:pt>
                  <c:pt idx="338">
                    <c:v>3,716</c:v>
                  </c:pt>
                  <c:pt idx="339">
                    <c:v>6,330</c:v>
                  </c:pt>
                  <c:pt idx="340">
                    <c:v>6,663</c:v>
                  </c:pt>
                  <c:pt idx="341">
                    <c:v>2,600</c:v>
                  </c:pt>
                  <c:pt idx="342">
                    <c:v>3,255</c:v>
                  </c:pt>
                  <c:pt idx="343">
                    <c:v>2,896</c:v>
                  </c:pt>
                  <c:pt idx="344">
                    <c:v>2,727</c:v>
                  </c:pt>
                  <c:pt idx="345">
                    <c:v>2,711</c:v>
                  </c:pt>
                  <c:pt idx="346">
                    <c:v>3,136</c:v>
                  </c:pt>
                  <c:pt idx="347">
                    <c:v>2,798</c:v>
                  </c:pt>
                  <c:pt idx="348">
                    <c:v>3,093</c:v>
                  </c:pt>
                  <c:pt idx="349">
                    <c:v>2,854</c:v>
                  </c:pt>
                  <c:pt idx="350">
                    <c:v>6,064</c:v>
                  </c:pt>
                  <c:pt idx="351">
                    <c:v>3,388</c:v>
                  </c:pt>
                  <c:pt idx="352">
                    <c:v>2,866</c:v>
                  </c:pt>
                  <c:pt idx="353">
                    <c:v>8,685</c:v>
                  </c:pt>
                  <c:pt idx="354">
                    <c:v>16,287</c:v>
                  </c:pt>
                  <c:pt idx="355">
                    <c:v>4,333</c:v>
                  </c:pt>
                  <c:pt idx="356">
                    <c:v>4,242</c:v>
                  </c:pt>
                  <c:pt idx="357">
                    <c:v>5,054</c:v>
                  </c:pt>
                  <c:pt idx="358">
                    <c:v>4,161</c:v>
                  </c:pt>
                  <c:pt idx="359">
                    <c:v>4,950</c:v>
                  </c:pt>
                  <c:pt idx="360">
                    <c:v>10,453</c:v>
                  </c:pt>
                  <c:pt idx="361">
                    <c:v>3,656</c:v>
                  </c:pt>
                  <c:pt idx="362">
                    <c:v>3,709</c:v>
                  </c:pt>
                  <c:pt idx="363">
                    <c:v>3,658</c:v>
                  </c:pt>
                  <c:pt idx="364">
                    <c:v>6,906</c:v>
                  </c:pt>
                  <c:pt idx="365">
                    <c:v>3,843</c:v>
                  </c:pt>
                  <c:pt idx="366">
                    <c:v>3,758</c:v>
                  </c:pt>
                  <c:pt idx="367">
                    <c:v>10,264</c:v>
                  </c:pt>
                  <c:pt idx="368">
                    <c:v>29,056</c:v>
                  </c:pt>
                  <c:pt idx="369">
                    <c:v>5,635</c:v>
                  </c:pt>
                  <c:pt idx="370">
                    <c:v>14,504</c:v>
                  </c:pt>
                  <c:pt idx="371">
                    <c:v>9,153</c:v>
                  </c:pt>
                  <c:pt idx="372">
                    <c:v>12,998</c:v>
                  </c:pt>
                  <c:pt idx="373">
                    <c:v>14,478</c:v>
                  </c:pt>
                  <c:pt idx="374">
                    <c:v>8,131</c:v>
                  </c:pt>
                  <c:pt idx="375">
                    <c:v>3,818</c:v>
                  </c:pt>
                  <c:pt idx="376">
                    <c:v>7,643</c:v>
                  </c:pt>
                  <c:pt idx="377">
                    <c:v>3,965</c:v>
                  </c:pt>
                  <c:pt idx="378">
                    <c:v>4,160</c:v>
                  </c:pt>
                  <c:pt idx="379">
                    <c:v>4,423</c:v>
                  </c:pt>
                  <c:pt idx="380">
                    <c:v>4,906</c:v>
                  </c:pt>
                  <c:pt idx="381">
                    <c:v>5,063</c:v>
                  </c:pt>
                  <c:pt idx="382">
                    <c:v>4,665</c:v>
                  </c:pt>
                  <c:pt idx="383">
                    <c:v>4,324</c:v>
                  </c:pt>
                  <c:pt idx="384">
                    <c:v>4,329</c:v>
                  </c:pt>
                  <c:pt idx="385">
                    <c:v>3,919</c:v>
                  </c:pt>
                  <c:pt idx="386">
                    <c:v>3,690</c:v>
                  </c:pt>
                  <c:pt idx="387">
                    <c:v>3,445</c:v>
                  </c:pt>
                  <c:pt idx="388">
                    <c:v>3,934</c:v>
                  </c:pt>
                  <c:pt idx="389">
                    <c:v>3,362</c:v>
                  </c:pt>
                  <c:pt idx="390">
                    <c:v>3,277</c:v>
                  </c:pt>
                  <c:pt idx="391">
                    <c:v>3,613</c:v>
                  </c:pt>
                  <c:pt idx="392">
                    <c:v>3,494</c:v>
                  </c:pt>
                  <c:pt idx="393">
                    <c:v>6,509</c:v>
                  </c:pt>
                  <c:pt idx="394">
                    <c:v>3,418</c:v>
                  </c:pt>
                  <c:pt idx="395">
                    <c:v>4,076</c:v>
                  </c:pt>
                  <c:pt idx="396">
                    <c:v>3,394</c:v>
                  </c:pt>
                  <c:pt idx="397">
                    <c:v>3,249</c:v>
                  </c:pt>
                  <c:pt idx="398">
                    <c:v>3,194</c:v>
                  </c:pt>
                  <c:pt idx="399">
                    <c:v>3,158</c:v>
                  </c:pt>
                  <c:pt idx="400">
                    <c:v>3,558</c:v>
                  </c:pt>
                  <c:pt idx="401">
                    <c:v>3,474</c:v>
                  </c:pt>
                  <c:pt idx="402">
                    <c:v>3,631</c:v>
                  </c:pt>
                  <c:pt idx="403">
                    <c:v>3,416</c:v>
                  </c:pt>
                  <c:pt idx="404">
                    <c:v>3,632</c:v>
                  </c:pt>
                  <c:pt idx="405">
                    <c:v>3,758</c:v>
                  </c:pt>
                  <c:pt idx="406">
                    <c:v>3,616</c:v>
                  </c:pt>
                  <c:pt idx="407">
                    <c:v>3,532</c:v>
                  </c:pt>
                  <c:pt idx="408">
                    <c:v>3,382</c:v>
                  </c:pt>
                  <c:pt idx="409">
                    <c:v>3,631</c:v>
                  </c:pt>
                  <c:pt idx="410">
                    <c:v>3,257</c:v>
                  </c:pt>
                  <c:pt idx="411">
                    <c:v>3,400</c:v>
                  </c:pt>
                  <c:pt idx="412">
                    <c:v>3,882</c:v>
                  </c:pt>
                  <c:pt idx="413">
                    <c:v>3,448</c:v>
                  </c:pt>
                  <c:pt idx="414">
                    <c:v>3,056</c:v>
                  </c:pt>
                  <c:pt idx="415">
                    <c:v>3,069</c:v>
                  </c:pt>
                  <c:pt idx="416">
                    <c:v>5,433</c:v>
                  </c:pt>
                  <c:pt idx="417">
                    <c:v>3,384</c:v>
                  </c:pt>
                  <c:pt idx="418">
                    <c:v>3,526</c:v>
                  </c:pt>
                  <c:pt idx="419">
                    <c:v>3,335</c:v>
                  </c:pt>
                  <c:pt idx="420">
                    <c:v>3,038</c:v>
                  </c:pt>
                  <c:pt idx="421">
                    <c:v>3,024</c:v>
                  </c:pt>
                  <c:pt idx="422">
                    <c:v>2,953</c:v>
                  </c:pt>
                  <c:pt idx="423">
                    <c:v>4,047</c:v>
                  </c:pt>
                  <c:pt idx="424">
                    <c:v>3,621</c:v>
                  </c:pt>
                  <c:pt idx="425">
                    <c:v>3,314</c:v>
                  </c:pt>
                  <c:pt idx="426">
                    <c:v>3,277</c:v>
                  </c:pt>
                  <c:pt idx="427">
                    <c:v>3,437</c:v>
                  </c:pt>
                  <c:pt idx="428">
                    <c:v>4,266</c:v>
                  </c:pt>
                  <c:pt idx="429">
                    <c:v>8,638</c:v>
                  </c:pt>
                  <c:pt idx="430">
                    <c:v>4,679</c:v>
                  </c:pt>
                  <c:pt idx="431">
                    <c:v>3,780</c:v>
                  </c:pt>
                  <c:pt idx="432">
                    <c:v>4,855</c:v>
                  </c:pt>
                  <c:pt idx="433">
                    <c:v>3,540</c:v>
                  </c:pt>
                  <c:pt idx="434">
                    <c:v>3,093</c:v>
                  </c:pt>
                  <c:pt idx="435">
                    <c:v>3,554</c:v>
                  </c:pt>
                  <c:pt idx="436">
                    <c:v>3,617</c:v>
                  </c:pt>
                  <c:pt idx="437">
                    <c:v>3,202</c:v>
                  </c:pt>
                  <c:pt idx="438">
                    <c:v>2,972</c:v>
                  </c:pt>
                  <c:pt idx="439">
                    <c:v>3,547</c:v>
                  </c:pt>
                  <c:pt idx="440">
                    <c:v>3,092</c:v>
                  </c:pt>
                  <c:pt idx="441">
                    <c:v>3,305</c:v>
                  </c:pt>
                  <c:pt idx="442">
                    <c:v>5,934</c:v>
                  </c:pt>
                  <c:pt idx="443">
                    <c:v>3,261</c:v>
                  </c:pt>
                  <c:pt idx="444">
                    <c:v>2,813</c:v>
                  </c:pt>
                  <c:pt idx="445">
                    <c:v>5,389</c:v>
                  </c:pt>
                  <c:pt idx="446">
                    <c:v>3,321</c:v>
                  </c:pt>
                  <c:pt idx="447">
                    <c:v>2,887</c:v>
                  </c:pt>
                  <c:pt idx="448">
                    <c:v>3,047</c:v>
                  </c:pt>
                  <c:pt idx="449">
                    <c:v>3,170</c:v>
                  </c:pt>
                  <c:pt idx="450">
                    <c:v>5,094</c:v>
                  </c:pt>
                  <c:pt idx="451">
                    <c:v>3,740</c:v>
                  </c:pt>
                  <c:pt idx="452">
                    <c:v>3,582</c:v>
                  </c:pt>
                  <c:pt idx="453">
                    <c:v>3,696</c:v>
                  </c:pt>
                  <c:pt idx="454">
                    <c:v>4,889</c:v>
                  </c:pt>
                  <c:pt idx="455">
                    <c:v>6,431</c:v>
                  </c:pt>
                  <c:pt idx="456">
                    <c:v>5,978</c:v>
                  </c:pt>
                  <c:pt idx="457">
                    <c:v>3,820</c:v>
                  </c:pt>
                  <c:pt idx="458">
                    <c:v>3,439</c:v>
                  </c:pt>
                  <c:pt idx="459">
                    <c:v>3,663</c:v>
                  </c:pt>
                  <c:pt idx="460">
                    <c:v>4,256</c:v>
                  </c:pt>
                  <c:pt idx="461">
                    <c:v>3,701</c:v>
                  </c:pt>
                  <c:pt idx="462">
                    <c:v>3,544</c:v>
                  </c:pt>
                  <c:pt idx="463">
                    <c:v>5,520</c:v>
                  </c:pt>
                  <c:pt idx="464">
                    <c:v>25,946</c:v>
                  </c:pt>
                  <c:pt idx="465">
                    <c:v>5,029</c:v>
                  </c:pt>
                  <c:pt idx="466">
                    <c:v>4,731</c:v>
                  </c:pt>
                  <c:pt idx="467">
                    <c:v>10,669</c:v>
                  </c:pt>
                  <c:pt idx="468">
                    <c:v>14,563</c:v>
                  </c:pt>
                  <c:pt idx="469">
                    <c:v>12,614</c:v>
                  </c:pt>
                  <c:pt idx="470">
                    <c:v>7,172</c:v>
                  </c:pt>
                  <c:pt idx="471">
                    <c:v>4,590</c:v>
                  </c:pt>
                  <c:pt idx="472">
                    <c:v>3,982</c:v>
                  </c:pt>
                  <c:pt idx="473">
                    <c:v>4,417</c:v>
                  </c:pt>
                  <c:pt idx="474">
                    <c:v>6,682</c:v>
                  </c:pt>
                  <c:pt idx="475">
                    <c:v>4,721</c:v>
                  </c:pt>
                  <c:pt idx="476">
                    <c:v>4,835</c:v>
                  </c:pt>
                  <c:pt idx="477">
                    <c:v>4,562</c:v>
                  </c:pt>
                  <c:pt idx="478">
                    <c:v>4,468</c:v>
                  </c:pt>
                  <c:pt idx="479">
                    <c:v>4,483</c:v>
                  </c:pt>
                  <c:pt idx="480">
                    <c:v>4,260</c:v>
                  </c:pt>
                  <c:pt idx="481">
                    <c:v>4,287</c:v>
                  </c:pt>
                  <c:pt idx="482">
                    <c:v>6,400</c:v>
                  </c:pt>
                  <c:pt idx="483">
                    <c:v>5,362</c:v>
                  </c:pt>
                  <c:pt idx="484">
                    <c:v>5,182</c:v>
                  </c:pt>
                  <c:pt idx="485">
                    <c:v>5,324</c:v>
                  </c:pt>
                  <c:pt idx="486">
                    <c:v>4,362</c:v>
                  </c:pt>
                  <c:pt idx="487">
                    <c:v>5,162</c:v>
                  </c:pt>
                  <c:pt idx="488">
                    <c:v>9,458</c:v>
                  </c:pt>
                  <c:pt idx="489">
                    <c:v>6,006</c:v>
                  </c:pt>
                  <c:pt idx="490">
                    <c:v>5,138</c:v>
                  </c:pt>
                  <c:pt idx="491">
                    <c:v>4,594</c:v>
                  </c:pt>
                  <c:pt idx="492">
                    <c:v>3,431</c:v>
                  </c:pt>
                  <c:pt idx="493">
                    <c:v>3,633</c:v>
                  </c:pt>
                  <c:pt idx="494">
                    <c:v>3,461</c:v>
                  </c:pt>
                  <c:pt idx="495">
                    <c:v>3,426</c:v>
                  </c:pt>
                  <c:pt idx="496">
                    <c:v>3,575</c:v>
                  </c:pt>
                  <c:pt idx="497">
                    <c:v>3,854</c:v>
                  </c:pt>
                  <c:pt idx="498">
                    <c:v>3,714</c:v>
                  </c:pt>
                  <c:pt idx="499">
                    <c:v>4,057</c:v>
                  </c:pt>
                  <c:pt idx="500">
                    <c:v>4,330</c:v>
                  </c:pt>
                  <c:pt idx="501">
                    <c:v>4,574</c:v>
                  </c:pt>
                  <c:pt idx="502">
                    <c:v>4,241</c:v>
                  </c:pt>
                  <c:pt idx="503">
                    <c:v>4,681</c:v>
                  </c:pt>
                  <c:pt idx="504">
                    <c:v>4,046</c:v>
                  </c:pt>
                  <c:pt idx="505">
                    <c:v>3,931</c:v>
                  </c:pt>
                  <c:pt idx="506">
                    <c:v>4,417</c:v>
                  </c:pt>
                  <c:pt idx="507">
                    <c:v>4,238</c:v>
                  </c:pt>
                  <c:pt idx="508">
                    <c:v>3,905</c:v>
                  </c:pt>
                  <c:pt idx="509">
                    <c:v>3,762</c:v>
                  </c:pt>
                  <c:pt idx="510">
                    <c:v>3,724</c:v>
                  </c:pt>
                  <c:pt idx="511">
                    <c:v>3,215</c:v>
                  </c:pt>
                  <c:pt idx="512">
                    <c:v>3,460</c:v>
                  </c:pt>
                  <c:pt idx="513">
                    <c:v>9,049</c:v>
                  </c:pt>
                  <c:pt idx="514">
                    <c:v>3,886</c:v>
                  </c:pt>
                  <c:pt idx="515">
                    <c:v>3,389</c:v>
                  </c:pt>
                  <c:pt idx="516">
                    <c:v>3,083</c:v>
                  </c:pt>
                  <c:pt idx="517">
                    <c:v>3,222</c:v>
                  </c:pt>
                  <c:pt idx="518">
                    <c:v>3,088</c:v>
                  </c:pt>
                  <c:pt idx="519">
                    <c:v>3,031</c:v>
                  </c:pt>
                  <c:pt idx="520">
                    <c:v>3,606</c:v>
                  </c:pt>
                  <c:pt idx="521">
                    <c:v>3,480</c:v>
                  </c:pt>
                  <c:pt idx="522">
                    <c:v>5,980</c:v>
                  </c:pt>
                  <c:pt idx="523">
                    <c:v>3,930</c:v>
                  </c:pt>
                  <c:pt idx="524">
                    <c:v>4,282</c:v>
                  </c:pt>
                  <c:pt idx="525">
                    <c:v>4,468</c:v>
                  </c:pt>
                  <c:pt idx="526">
                    <c:v>4,089</c:v>
                  </c:pt>
                  <c:pt idx="527">
                    <c:v>4,161</c:v>
                  </c:pt>
                  <c:pt idx="528">
                    <c:v>4,534</c:v>
                  </c:pt>
                  <c:pt idx="529">
                    <c:v>4,240</c:v>
                  </c:pt>
                  <c:pt idx="530">
                    <c:v>3,652</c:v>
                  </c:pt>
                  <c:pt idx="531">
                    <c:v>3,307</c:v>
                  </c:pt>
                  <c:pt idx="532">
                    <c:v>3,691</c:v>
                  </c:pt>
                  <c:pt idx="533">
                    <c:v>3,145</c:v>
                  </c:pt>
                  <c:pt idx="534">
                    <c:v>2,882</c:v>
                  </c:pt>
                  <c:pt idx="535">
                    <c:v>2,972</c:v>
                  </c:pt>
                  <c:pt idx="536">
                    <c:v>3,136</c:v>
                  </c:pt>
                  <c:pt idx="537">
                    <c:v>4,930</c:v>
                  </c:pt>
                  <c:pt idx="538">
                    <c:v>4,147</c:v>
                  </c:pt>
                  <c:pt idx="539">
                    <c:v>3,134</c:v>
                  </c:pt>
                  <c:pt idx="540">
                    <c:v>2,673</c:v>
                  </c:pt>
                  <c:pt idx="541">
                    <c:v>3,228</c:v>
                  </c:pt>
                  <c:pt idx="542">
                    <c:v>2,870</c:v>
                  </c:pt>
                  <c:pt idx="543">
                    <c:v>2,812</c:v>
                  </c:pt>
                  <c:pt idx="544">
                    <c:v>2,841</c:v>
                  </c:pt>
                  <c:pt idx="545">
                    <c:v>3,136</c:v>
                  </c:pt>
                  <c:pt idx="546">
                    <c:v>3,824</c:v>
                  </c:pt>
                  <c:pt idx="547">
                    <c:v>3,238</c:v>
                  </c:pt>
                  <c:pt idx="548">
                    <c:v>6,358</c:v>
                  </c:pt>
                  <c:pt idx="549">
                    <c:v>3,472</c:v>
                  </c:pt>
                  <c:pt idx="550">
                    <c:v>3,752</c:v>
                  </c:pt>
                  <c:pt idx="551">
                    <c:v>3,682</c:v>
                  </c:pt>
                  <c:pt idx="552">
                    <c:v>3,098</c:v>
                  </c:pt>
                  <c:pt idx="553">
                    <c:v>6,030</c:v>
                  </c:pt>
                  <c:pt idx="554">
                    <c:v>3,560</c:v>
                  </c:pt>
                  <c:pt idx="555">
                    <c:v>3,885</c:v>
                  </c:pt>
                  <c:pt idx="556">
                    <c:v>4,230</c:v>
                  </c:pt>
                  <c:pt idx="557">
                    <c:v>4,999</c:v>
                  </c:pt>
                  <c:pt idx="558">
                    <c:v>3,854</c:v>
                  </c:pt>
                  <c:pt idx="559">
                    <c:v>5,769</c:v>
                  </c:pt>
                  <c:pt idx="560">
                    <c:v>5,098</c:v>
                  </c:pt>
                  <c:pt idx="561">
                    <c:v>5,251</c:v>
                  </c:pt>
                  <c:pt idx="562">
                    <c:v>10,408</c:v>
                  </c:pt>
                  <c:pt idx="563">
                    <c:v>6,713</c:v>
                  </c:pt>
                  <c:pt idx="564">
                    <c:v>5,257</c:v>
                  </c:pt>
                  <c:pt idx="565">
                    <c:v>4,018</c:v>
                  </c:pt>
                  <c:pt idx="566">
                    <c:v>4,267</c:v>
                  </c:pt>
                  <c:pt idx="567">
                    <c:v>5,451</c:v>
                  </c:pt>
                  <c:pt idx="568">
                    <c:v>7,403</c:v>
                  </c:pt>
                  <c:pt idx="569">
                    <c:v>5,061</c:v>
                  </c:pt>
                  <c:pt idx="570">
                    <c:v>4,546</c:v>
                  </c:pt>
                  <c:pt idx="571">
                    <c:v>4,522</c:v>
                  </c:pt>
                  <c:pt idx="572">
                    <c:v>4,324</c:v>
                  </c:pt>
                  <c:pt idx="573">
                    <c:v>4,704</c:v>
                  </c:pt>
                  <c:pt idx="574">
                    <c:v>6,149</c:v>
                  </c:pt>
                  <c:pt idx="575">
                    <c:v>6,406</c:v>
                  </c:pt>
                  <c:pt idx="576">
                    <c:v>5,964</c:v>
                  </c:pt>
                  <c:pt idx="577">
                    <c:v>5,010</c:v>
                  </c:pt>
                  <c:pt idx="578">
                    <c:v>5,857</c:v>
                  </c:pt>
                  <c:pt idx="579">
                    <c:v>4,162</c:v>
                  </c:pt>
                  <c:pt idx="580">
                    <c:v>4,425</c:v>
                  </c:pt>
                  <c:pt idx="581">
                    <c:v>3,991</c:v>
                  </c:pt>
                  <c:pt idx="582">
                    <c:v>3,931</c:v>
                  </c:pt>
                  <c:pt idx="583">
                    <c:v>3,813</c:v>
                  </c:pt>
                  <c:pt idx="584">
                    <c:v>3,962</c:v>
                  </c:pt>
                  <c:pt idx="585">
                    <c:v>3,541</c:v>
                  </c:pt>
                  <c:pt idx="586">
                    <c:v>5,807</c:v>
                  </c:pt>
                  <c:pt idx="587">
                    <c:v>3,518</c:v>
                  </c:pt>
                  <c:pt idx="588">
                    <c:v>3,011</c:v>
                  </c:pt>
                  <c:pt idx="589">
                    <c:v>3,262</c:v>
                  </c:pt>
                  <c:pt idx="590">
                    <c:v>3,379</c:v>
                  </c:pt>
                  <c:pt idx="591">
                    <c:v>3,084</c:v>
                  </c:pt>
                  <c:pt idx="592">
                    <c:v>3,179</c:v>
                  </c:pt>
                  <c:pt idx="593">
                    <c:v>3,682</c:v>
                  </c:pt>
                  <c:pt idx="594">
                    <c:v>3,453</c:v>
                  </c:pt>
                  <c:pt idx="595">
                    <c:v>3,519</c:v>
                  </c:pt>
                  <c:pt idx="596">
                    <c:v>3,590</c:v>
                  </c:pt>
                  <c:pt idx="597">
                    <c:v>3,762</c:v>
                  </c:pt>
                  <c:pt idx="598">
                    <c:v>3,875</c:v>
                  </c:pt>
                  <c:pt idx="599">
                    <c:v>4,098</c:v>
                  </c:pt>
                  <c:pt idx="600">
                    <c:v>3,560</c:v>
                  </c:pt>
                  <c:pt idx="601">
                    <c:v>3,694</c:v>
                  </c:pt>
                  <c:pt idx="602">
                    <c:v>3,802</c:v>
                  </c:pt>
                  <c:pt idx="603">
                    <c:v>3,826</c:v>
                  </c:pt>
                  <c:pt idx="604">
                    <c:v>3,932</c:v>
                  </c:pt>
                  <c:pt idx="605">
                    <c:v>3,365</c:v>
                  </c:pt>
                  <c:pt idx="606">
                    <c:v>3,334</c:v>
                  </c:pt>
                  <c:pt idx="607">
                    <c:v>3,484</c:v>
                  </c:pt>
                  <c:pt idx="608">
                    <c:v>6,049</c:v>
                  </c:pt>
                  <c:pt idx="609">
                    <c:v>3,471</c:v>
                  </c:pt>
                  <c:pt idx="610">
                    <c:v>3,578</c:v>
                  </c:pt>
                  <c:pt idx="611">
                    <c:v>3,525</c:v>
                  </c:pt>
                  <c:pt idx="612">
                    <c:v>3,596</c:v>
                  </c:pt>
                  <c:pt idx="613">
                    <c:v>3,533</c:v>
                  </c:pt>
                  <c:pt idx="614">
                    <c:v>3,488</c:v>
                  </c:pt>
                  <c:pt idx="615">
                    <c:v>3,236</c:v>
                  </c:pt>
                  <c:pt idx="616">
                    <c:v>3,192</c:v>
                  </c:pt>
                  <c:pt idx="617">
                    <c:v>3,445</c:v>
                  </c:pt>
                  <c:pt idx="618">
                    <c:v>4,074</c:v>
                  </c:pt>
                  <c:pt idx="619">
                    <c:v>3,422</c:v>
                  </c:pt>
                  <c:pt idx="620">
                    <c:v>5,902</c:v>
                  </c:pt>
                  <c:pt idx="621">
                    <c:v>3,983</c:v>
                  </c:pt>
                  <c:pt idx="622">
                    <c:v>3,813</c:v>
                  </c:pt>
                  <c:pt idx="623">
                    <c:v>3,714</c:v>
                  </c:pt>
                  <c:pt idx="624">
                    <c:v>3,862</c:v>
                  </c:pt>
                  <c:pt idx="625">
                    <c:v>5,940</c:v>
                  </c:pt>
                  <c:pt idx="626">
                    <c:v>3,762</c:v>
                  </c:pt>
                  <c:pt idx="627">
                    <c:v>3,458</c:v>
                  </c:pt>
                  <c:pt idx="628">
                    <c:v>3,727</c:v>
                  </c:pt>
                  <c:pt idx="629">
                    <c:v>3,660</c:v>
                  </c:pt>
                  <c:pt idx="630">
                    <c:v>3,188</c:v>
                  </c:pt>
                  <c:pt idx="631">
                    <c:v>3,081</c:v>
                  </c:pt>
                  <c:pt idx="632">
                    <c:v>3,303</c:v>
                  </c:pt>
                  <c:pt idx="633">
                    <c:v>5,109</c:v>
                  </c:pt>
                  <c:pt idx="634">
                    <c:v>6,967</c:v>
                  </c:pt>
                  <c:pt idx="635">
                    <c:v>3,401</c:v>
                  </c:pt>
                  <c:pt idx="636">
                    <c:v>2,557</c:v>
                  </c:pt>
                  <c:pt idx="637">
                    <c:v>2,955</c:v>
                  </c:pt>
                  <c:pt idx="638">
                    <c:v>2,982</c:v>
                  </c:pt>
                  <c:pt idx="639">
                    <c:v>2,946</c:v>
                  </c:pt>
                  <c:pt idx="640">
                    <c:v>3,181</c:v>
                  </c:pt>
                  <c:pt idx="641">
                    <c:v>4,700</c:v>
                  </c:pt>
                  <c:pt idx="642">
                    <c:v>4,094</c:v>
                  </c:pt>
                  <c:pt idx="643">
                    <c:v>3,440</c:v>
                  </c:pt>
                  <c:pt idx="644">
                    <c:v>6,707</c:v>
                  </c:pt>
                  <c:pt idx="645">
                    <c:v>4,194</c:v>
                  </c:pt>
                  <c:pt idx="646">
                    <c:v>4,031</c:v>
                  </c:pt>
                  <c:pt idx="647">
                    <c:v>3,715</c:v>
                  </c:pt>
                  <c:pt idx="648">
                    <c:v>3,598</c:v>
                  </c:pt>
                  <c:pt idx="649">
                    <c:v>3,261</c:v>
                  </c:pt>
                  <c:pt idx="650">
                    <c:v>3,124</c:v>
                  </c:pt>
                  <c:pt idx="651">
                    <c:v>3,146</c:v>
                  </c:pt>
                  <c:pt idx="652">
                    <c:v>3,394</c:v>
                  </c:pt>
                  <c:pt idx="653">
                    <c:v>2,918</c:v>
                  </c:pt>
                  <c:pt idx="654">
                    <c:v>2,742</c:v>
                  </c:pt>
                  <c:pt idx="655">
                    <c:v>3,372</c:v>
                  </c:pt>
                  <c:pt idx="656">
                    <c:v>7,626</c:v>
                  </c:pt>
                  <c:pt idx="657">
                    <c:v>2,535</c:v>
                  </c:pt>
                  <c:pt idx="658">
                    <c:v>2,953</c:v>
                  </c:pt>
                  <c:pt idx="659">
                    <c:v>3,598</c:v>
                  </c:pt>
                  <c:pt idx="660">
                    <c:v>2,629</c:v>
                  </c:pt>
                  <c:pt idx="661">
                    <c:v>2,808</c:v>
                  </c:pt>
                  <c:pt idx="662">
                    <c:v>2,426</c:v>
                  </c:pt>
                  <c:pt idx="663">
                    <c:v>2,346</c:v>
                  </c:pt>
                  <c:pt idx="664">
                    <c:v>2,487</c:v>
                  </c:pt>
                  <c:pt idx="665">
                    <c:v>2,961</c:v>
                  </c:pt>
                  <c:pt idx="666">
                    <c:v>4,025</c:v>
                  </c:pt>
                  <c:pt idx="667">
                    <c:v>6,536</c:v>
                  </c:pt>
                  <c:pt idx="668">
                    <c:v>3,615</c:v>
                  </c:pt>
                  <c:pt idx="669">
                    <c:v>3,740</c:v>
                  </c:pt>
                  <c:pt idx="670">
                    <c:v>3,733</c:v>
                  </c:pt>
                  <c:pt idx="671">
                    <c:v>5,084</c:v>
                  </c:pt>
                  <c:pt idx="672">
                    <c:v>3,369</c:v>
                  </c:pt>
                  <c:pt idx="673">
                    <c:v>2,830</c:v>
                  </c:pt>
                  <c:pt idx="674">
                    <c:v>3,053</c:v>
                  </c:pt>
                  <c:pt idx="675">
                    <c:v>3,051</c:v>
                  </c:pt>
                  <c:pt idx="676">
                    <c:v>3,085</c:v>
                  </c:pt>
                  <c:pt idx="677">
                    <c:v>2,753</c:v>
                  </c:pt>
                  <c:pt idx="678">
                    <c:v>3,549</c:v>
                  </c:pt>
                  <c:pt idx="679">
                    <c:v>2,772</c:v>
                  </c:pt>
                  <c:pt idx="680">
                    <c:v>7,498</c:v>
                  </c:pt>
                  <c:pt idx="681">
                    <c:v>3,059</c:v>
                  </c:pt>
                  <c:pt idx="682">
                    <c:v>2,929</c:v>
                  </c:pt>
                  <c:pt idx="683">
                    <c:v>6,522</c:v>
                  </c:pt>
                  <c:pt idx="684">
                    <c:v>2,592</c:v>
                  </c:pt>
                  <c:pt idx="685">
                    <c:v>2,980</c:v>
                  </c:pt>
                  <c:pt idx="686">
                    <c:v>2,492</c:v>
                  </c:pt>
                  <c:pt idx="687">
                    <c:v>2,710</c:v>
                  </c:pt>
                  <c:pt idx="688">
                    <c:v>3,003</c:v>
                  </c:pt>
                  <c:pt idx="689">
                    <c:v>3,211</c:v>
                  </c:pt>
                  <c:pt idx="690">
                    <c:v>3,691</c:v>
                  </c:pt>
                  <c:pt idx="691">
                    <c:v>4,022</c:v>
                  </c:pt>
                  <c:pt idx="692">
                    <c:v>4,636</c:v>
                  </c:pt>
                  <c:pt idx="693">
                    <c:v>6,280</c:v>
                  </c:pt>
                  <c:pt idx="694">
                    <c:v>4,097</c:v>
                  </c:pt>
                  <c:pt idx="695">
                    <c:v>3,834</c:v>
                  </c:pt>
                  <c:pt idx="696">
                    <c:v>3,706</c:v>
                  </c:pt>
                  <c:pt idx="697">
                    <c:v>4,136</c:v>
                  </c:pt>
                  <c:pt idx="698">
                    <c:v>3,113</c:v>
                  </c:pt>
                  <c:pt idx="699">
                    <c:v>3,154</c:v>
                  </c:pt>
                  <c:pt idx="700">
                    <c:v>3,701</c:v>
                  </c:pt>
                  <c:pt idx="701">
                    <c:v>3,590</c:v>
                  </c:pt>
                  <c:pt idx="702">
                    <c:v>3,017</c:v>
                  </c:pt>
                  <c:pt idx="703">
                    <c:v>3,729</c:v>
                  </c:pt>
                  <c:pt idx="704">
                    <c:v>6,639</c:v>
                  </c:pt>
                  <c:pt idx="705">
                    <c:v>8,158</c:v>
                  </c:pt>
                  <c:pt idx="706">
                    <c:v>6,570</c:v>
                  </c:pt>
                  <c:pt idx="707">
                    <c:v>3,606</c:v>
                  </c:pt>
                  <c:pt idx="708">
                    <c:v>3,290</c:v>
                  </c:pt>
                  <c:pt idx="709">
                    <c:v>5,638</c:v>
                  </c:pt>
                  <c:pt idx="710">
                    <c:v>3,085</c:v>
                  </c:pt>
                  <c:pt idx="711">
                    <c:v>2,948</c:v>
                  </c:pt>
                  <c:pt idx="712">
                    <c:v>3,076</c:v>
                  </c:pt>
                  <c:pt idx="713">
                    <c:v>3,270</c:v>
                  </c:pt>
                  <c:pt idx="714">
                    <c:v>3,487</c:v>
                  </c:pt>
                  <c:pt idx="715">
                    <c:v>3,374</c:v>
                  </c:pt>
                  <c:pt idx="716">
                    <c:v>4,289</c:v>
                  </c:pt>
                  <c:pt idx="717">
                    <c:v>3,941</c:v>
                  </c:pt>
                  <c:pt idx="718">
                    <c:v>3,590</c:v>
                  </c:pt>
                  <c:pt idx="719">
                    <c:v>3,453</c:v>
                  </c:pt>
                  <c:pt idx="720">
                    <c:v>3,360</c:v>
                  </c:pt>
                  <c:pt idx="721">
                    <c:v>6,560</c:v>
                  </c:pt>
                  <c:pt idx="722">
                    <c:v>3,033</c:v>
                  </c:pt>
                  <c:pt idx="723">
                    <c:v>3,069</c:v>
                  </c:pt>
                  <c:pt idx="724">
                    <c:v>3,438</c:v>
                  </c:pt>
                  <c:pt idx="725">
                    <c:v>4,793</c:v>
                  </c:pt>
                  <c:pt idx="726">
                    <c:v>3,162</c:v>
                  </c:pt>
                  <c:pt idx="727">
                    <c:v>3,844</c:v>
                  </c:pt>
                  <c:pt idx="728">
                    <c:v>8,169</c:v>
                  </c:pt>
                  <c:pt idx="729">
                    <c:v>3,016</c:v>
                  </c:pt>
                  <c:pt idx="730">
                    <c:v>4,231</c:v>
                  </c:pt>
                  <c:pt idx="731">
                    <c:v>3,631</c:v>
                  </c:pt>
                  <c:pt idx="732">
                    <c:v>2,705</c:v>
                  </c:pt>
                  <c:pt idx="733">
                    <c:v>2,784</c:v>
                  </c:pt>
                  <c:pt idx="734">
                    <c:v>2,754</c:v>
                  </c:pt>
                  <c:pt idx="735">
                    <c:v>2,797</c:v>
                  </c:pt>
                  <c:pt idx="736">
                    <c:v>3,131</c:v>
                  </c:pt>
                  <c:pt idx="737">
                    <c:v>3,519</c:v>
                  </c:pt>
                  <c:pt idx="738">
                    <c:v>3,021</c:v>
                  </c:pt>
                  <c:pt idx="739">
                    <c:v>3,168</c:v>
                  </c:pt>
                  <c:pt idx="740">
                    <c:v>3,377</c:v>
                  </c:pt>
                  <c:pt idx="741">
                    <c:v>4,419</c:v>
                  </c:pt>
                  <c:pt idx="742">
                    <c:v>4,131</c:v>
                  </c:pt>
                  <c:pt idx="743">
                    <c:v>4,566</c:v>
                  </c:pt>
                  <c:pt idx="744">
                    <c:v>4,504</c:v>
                  </c:pt>
                  <c:pt idx="745">
                    <c:v>4,631</c:v>
                  </c:pt>
                  <c:pt idx="746">
                    <c:v>3,905</c:v>
                  </c:pt>
                  <c:pt idx="747">
                    <c:v>4,011</c:v>
                  </c:pt>
                  <c:pt idx="748">
                    <c:v>4,427</c:v>
                  </c:pt>
                  <c:pt idx="749">
                    <c:v>3,768</c:v>
                  </c:pt>
                  <c:pt idx="750">
                    <c:v>3,388</c:v>
                  </c:pt>
                  <c:pt idx="751">
                    <c:v>3,209</c:v>
                  </c:pt>
                  <c:pt idx="752">
                    <c:v>8,235</c:v>
                  </c:pt>
                  <c:pt idx="753">
                    <c:v>10,440</c:v>
                  </c:pt>
                  <c:pt idx="754">
                    <c:v>6,639</c:v>
                  </c:pt>
                  <c:pt idx="755">
                    <c:v>3,509</c:v>
                  </c:pt>
                  <c:pt idx="756">
                    <c:v>3,349</c:v>
                  </c:pt>
                  <c:pt idx="757">
                    <c:v>3,453</c:v>
                  </c:pt>
                  <c:pt idx="758">
                    <c:v>3,083</c:v>
                  </c:pt>
                  <c:pt idx="759">
                    <c:v>3,145</c:v>
                  </c:pt>
                  <c:pt idx="760">
                    <c:v>3,194</c:v>
                  </c:pt>
                  <c:pt idx="761">
                    <c:v>3,330</c:v>
                  </c:pt>
                  <c:pt idx="762">
                    <c:v>3,441</c:v>
                  </c:pt>
                  <c:pt idx="763">
                    <c:v>3,989</c:v>
                  </c:pt>
                  <c:pt idx="764">
                    <c:v>4,173</c:v>
                  </c:pt>
                  <c:pt idx="765">
                    <c:v>4,004</c:v>
                  </c:pt>
                  <c:pt idx="766">
                    <c:v>4,499</c:v>
                  </c:pt>
                  <c:pt idx="767">
                    <c:v>3,765</c:v>
                  </c:pt>
                  <c:pt idx="768">
                    <c:v>3,521</c:v>
                  </c:pt>
                  <c:pt idx="769">
                    <c:v>3,550</c:v>
                  </c:pt>
                  <c:pt idx="770">
                    <c:v>3,123</c:v>
                  </c:pt>
                  <c:pt idx="771">
                    <c:v>2,983</c:v>
                  </c:pt>
                  <c:pt idx="772">
                    <c:v>3,471</c:v>
                  </c:pt>
                  <c:pt idx="773">
                    <c:v>4,660</c:v>
                  </c:pt>
                  <c:pt idx="774">
                    <c:v>2,700</c:v>
                  </c:pt>
                  <c:pt idx="775">
                    <c:v>2,752</c:v>
                  </c:pt>
                  <c:pt idx="776">
                    <c:v>7,421</c:v>
                  </c:pt>
                  <c:pt idx="777">
                    <c:v>4,195</c:v>
                  </c:pt>
                  <c:pt idx="778">
                    <c:v>2,896</c:v>
                  </c:pt>
                  <c:pt idx="779">
                    <c:v>3,013</c:v>
                  </c:pt>
                  <c:pt idx="780">
                    <c:v>2,640</c:v>
                  </c:pt>
                  <c:pt idx="781">
                    <c:v>5,606</c:v>
                  </c:pt>
                  <c:pt idx="782">
                    <c:v>2,672</c:v>
                  </c:pt>
                  <c:pt idx="783">
                    <c:v>2,606</c:v>
                  </c:pt>
                  <c:pt idx="784">
                    <c:v>2,795</c:v>
                  </c:pt>
                  <c:pt idx="785">
                    <c:v>3,269</c:v>
                  </c:pt>
                  <c:pt idx="786">
                    <c:v>3,141</c:v>
                  </c:pt>
                  <c:pt idx="787">
                    <c:v>3,459</c:v>
                  </c:pt>
                  <c:pt idx="788">
                    <c:v>3,417</c:v>
                  </c:pt>
                  <c:pt idx="789">
                    <c:v>3,578</c:v>
                  </c:pt>
                  <c:pt idx="790">
                    <c:v>3,692</c:v>
                  </c:pt>
                  <c:pt idx="791">
                    <c:v>3,221</c:v>
                  </c:pt>
                  <c:pt idx="792">
                    <c:v>3,204</c:v>
                  </c:pt>
                  <c:pt idx="793">
                    <c:v>3,069</c:v>
                  </c:pt>
                  <c:pt idx="794">
                    <c:v>3,673</c:v>
                  </c:pt>
                  <c:pt idx="795">
                    <c:v>7,518</c:v>
                  </c:pt>
                  <c:pt idx="796">
                    <c:v>3,286</c:v>
                  </c:pt>
                  <c:pt idx="797">
                    <c:v>2,832</c:v>
                  </c:pt>
                  <c:pt idx="798">
                    <c:v>2,921</c:v>
                  </c:pt>
                  <c:pt idx="799">
                    <c:v>4,291</c:v>
                  </c:pt>
                  <c:pt idx="800">
                    <c:v>3,683</c:v>
                  </c:pt>
                  <c:pt idx="801">
                    <c:v>4,105</c:v>
                  </c:pt>
                  <c:pt idx="802">
                    <c:v>3,006</c:v>
                  </c:pt>
                  <c:pt idx="803">
                    <c:v>3,209</c:v>
                  </c:pt>
                  <c:pt idx="804">
                    <c:v>2,684</c:v>
                  </c:pt>
                  <c:pt idx="805">
                    <c:v>7,474</c:v>
                  </c:pt>
                  <c:pt idx="806">
                    <c:v>2,965</c:v>
                  </c:pt>
                  <c:pt idx="807">
                    <c:v>2,791</c:v>
                  </c:pt>
                  <c:pt idx="808">
                    <c:v>2,796</c:v>
                  </c:pt>
                  <c:pt idx="809">
                    <c:v>3,261</c:v>
                  </c:pt>
                  <c:pt idx="810">
                    <c:v>3,036</c:v>
                  </c:pt>
                  <c:pt idx="811">
                    <c:v>3,314</c:v>
                  </c:pt>
                  <c:pt idx="812">
                    <c:v>3,793</c:v>
                  </c:pt>
                  <c:pt idx="813">
                    <c:v>3,392</c:v>
                  </c:pt>
                  <c:pt idx="814">
                    <c:v>3,750</c:v>
                  </c:pt>
                  <c:pt idx="815">
                    <c:v>3,454</c:v>
                  </c:pt>
                  <c:pt idx="816">
                    <c:v>3,507</c:v>
                  </c:pt>
                  <c:pt idx="817">
                    <c:v>4,639</c:v>
                  </c:pt>
                  <c:pt idx="818">
                    <c:v>3,096</c:v>
                  </c:pt>
                  <c:pt idx="819">
                    <c:v>3,030</c:v>
                  </c:pt>
                  <c:pt idx="820">
                    <c:v>3,393</c:v>
                  </c:pt>
                  <c:pt idx="821">
                    <c:v>3,325</c:v>
                  </c:pt>
                  <c:pt idx="822">
                    <c:v>2,782</c:v>
                  </c:pt>
                  <c:pt idx="823">
                    <c:v>2,643</c:v>
                  </c:pt>
                  <c:pt idx="824">
                    <c:v>2,951</c:v>
                  </c:pt>
                  <c:pt idx="825">
                    <c:v>4,334</c:v>
                  </c:pt>
                  <c:pt idx="826">
                    <c:v>2,906</c:v>
                  </c:pt>
                  <c:pt idx="827">
                    <c:v>3,194</c:v>
                  </c:pt>
                  <c:pt idx="828">
                    <c:v>2,724</c:v>
                  </c:pt>
                  <c:pt idx="829">
                    <c:v>2,670</c:v>
                  </c:pt>
                  <c:pt idx="830">
                    <c:v>3,135</c:v>
                  </c:pt>
                  <c:pt idx="831">
                    <c:v>2,661</c:v>
                  </c:pt>
                  <c:pt idx="832">
                    <c:v>2,811</c:v>
                  </c:pt>
                  <c:pt idx="833">
                    <c:v>3,277</c:v>
                  </c:pt>
                  <c:pt idx="834">
                    <c:v>3,305</c:v>
                  </c:pt>
                  <c:pt idx="835">
                    <c:v>3,949</c:v>
                  </c:pt>
                  <c:pt idx="836">
                    <c:v>3,862</c:v>
                  </c:pt>
                  <c:pt idx="837">
                    <c:v>4,099</c:v>
                  </c:pt>
                  <c:pt idx="838">
                    <c:v>3,902</c:v>
                  </c:pt>
                  <c:pt idx="839">
                    <c:v>6,095</c:v>
                  </c:pt>
                  <c:pt idx="840">
                    <c:v>3,553</c:v>
                  </c:pt>
                  <c:pt idx="841">
                    <c:v>4,903</c:v>
                  </c:pt>
                  <c:pt idx="842">
                    <c:v>3,008</c:v>
                  </c:pt>
                  <c:pt idx="843">
                    <c:v>2,907</c:v>
                  </c:pt>
                  <c:pt idx="844">
                    <c:v>3,191</c:v>
                  </c:pt>
                  <c:pt idx="845">
                    <c:v>3,176</c:v>
                  </c:pt>
                  <c:pt idx="846">
                    <c:v>2,668</c:v>
                  </c:pt>
                  <c:pt idx="847">
                    <c:v>5,732</c:v>
                  </c:pt>
                  <c:pt idx="848">
                    <c:v>7,261</c:v>
                  </c:pt>
                  <c:pt idx="849">
                    <c:v>5,316</c:v>
                  </c:pt>
                  <c:pt idx="850">
                    <c:v>3,067</c:v>
                  </c:pt>
                  <c:pt idx="851">
                    <c:v>3,094</c:v>
                  </c:pt>
                  <c:pt idx="852">
                    <c:v>4,383</c:v>
                  </c:pt>
                  <c:pt idx="853">
                    <c:v>3,761</c:v>
                  </c:pt>
                  <c:pt idx="854">
                    <c:v>4,388</c:v>
                  </c:pt>
                  <c:pt idx="855">
                    <c:v>3,587</c:v>
                  </c:pt>
                  <c:pt idx="856">
                    <c:v>3,829</c:v>
                  </c:pt>
                  <c:pt idx="857">
                    <c:v>4,027</c:v>
                  </c:pt>
                  <c:pt idx="858">
                    <c:v>3,317</c:v>
                  </c:pt>
                  <c:pt idx="859">
                    <c:v>3,695</c:v>
                  </c:pt>
                  <c:pt idx="860">
                    <c:v>5,169</c:v>
                  </c:pt>
                  <c:pt idx="861">
                    <c:v>4,561</c:v>
                  </c:pt>
                  <c:pt idx="862">
                    <c:v>3,662</c:v>
                  </c:pt>
                  <c:pt idx="863">
                    <c:v>4,312</c:v>
                  </c:pt>
                  <c:pt idx="864">
                    <c:v>3,291</c:v>
                  </c:pt>
                  <c:pt idx="865">
                    <c:v>3,357</c:v>
                  </c:pt>
                  <c:pt idx="866">
                    <c:v>3,176</c:v>
                  </c:pt>
                  <c:pt idx="867">
                    <c:v>2,873</c:v>
                  </c:pt>
                  <c:pt idx="868">
                    <c:v>3,322</c:v>
                  </c:pt>
                  <c:pt idx="869">
                    <c:v>3,095</c:v>
                  </c:pt>
                  <c:pt idx="870">
                    <c:v>3,095</c:v>
                  </c:pt>
                  <c:pt idx="871">
                    <c:v>4,737</c:v>
                  </c:pt>
                  <c:pt idx="872">
                    <c:v>5,197</c:v>
                  </c:pt>
                  <c:pt idx="873">
                    <c:v>3,213</c:v>
                  </c:pt>
                  <c:pt idx="874">
                    <c:v>3,188</c:v>
                  </c:pt>
                  <c:pt idx="875">
                    <c:v>2,872</c:v>
                  </c:pt>
                  <c:pt idx="876">
                    <c:v>2,393</c:v>
                  </c:pt>
                  <c:pt idx="877">
                    <c:v>2,854</c:v>
                  </c:pt>
                  <c:pt idx="878">
                    <c:v>2,526</c:v>
                  </c:pt>
                  <c:pt idx="879">
                    <c:v>2,533</c:v>
                  </c:pt>
                  <c:pt idx="880">
                    <c:v>2,424</c:v>
                  </c:pt>
                  <c:pt idx="881">
                    <c:v>3,023</c:v>
                  </c:pt>
                  <c:pt idx="882">
                    <c:v>4,144</c:v>
                  </c:pt>
                  <c:pt idx="883">
                    <c:v>3,781</c:v>
                  </c:pt>
                  <c:pt idx="884">
                    <c:v>4,029</c:v>
                  </c:pt>
                  <c:pt idx="885">
                    <c:v>4,298</c:v>
                  </c:pt>
                  <c:pt idx="886">
                    <c:v>3,278</c:v>
                  </c:pt>
                  <c:pt idx="887">
                    <c:v>3,183</c:v>
                  </c:pt>
                  <c:pt idx="888">
                    <c:v>3,183</c:v>
                  </c:pt>
                  <c:pt idx="889">
                    <c:v>6,227</c:v>
                  </c:pt>
                  <c:pt idx="890">
                    <c:v>3,083</c:v>
                  </c:pt>
                  <c:pt idx="891">
                    <c:v>2,789</c:v>
                  </c:pt>
                  <c:pt idx="892">
                    <c:v>3,044</c:v>
                  </c:pt>
                  <c:pt idx="893">
                    <c:v>4,483</c:v>
                  </c:pt>
                  <c:pt idx="894">
                    <c:v>2,758</c:v>
                  </c:pt>
                  <c:pt idx="895">
                    <c:v>5,772</c:v>
                  </c:pt>
                  <c:pt idx="896">
                    <c:v>7,049</c:v>
                  </c:pt>
                </c:lvl>
                <c:lvl>
                  <c:pt idx="0">
                    <c:v>26/06/2024 22:05</c:v>
                  </c:pt>
                  <c:pt idx="1">
                    <c:v>26/06/2024 23:05</c:v>
                  </c:pt>
                  <c:pt idx="2">
                    <c:v>26/06/2024 14:05</c:v>
                  </c:pt>
                  <c:pt idx="3">
                    <c:v>26/06/2024 15:05</c:v>
                  </c:pt>
                  <c:pt idx="4">
                    <c:v>26/06/2024 16:05</c:v>
                  </c:pt>
                  <c:pt idx="5">
                    <c:v>26/06/2024 17:05</c:v>
                  </c:pt>
                  <c:pt idx="6">
                    <c:v>26/06/2024 18:05</c:v>
                  </c:pt>
                  <c:pt idx="7">
                    <c:v>26/06/2024 19:05</c:v>
                  </c:pt>
                  <c:pt idx="8">
                    <c:v>26/06/2024 20:05</c:v>
                  </c:pt>
                  <c:pt idx="9">
                    <c:v>26/06/2024 21:05</c:v>
                  </c:pt>
                  <c:pt idx="10">
                    <c:v>27/06/2024 1:05</c:v>
                  </c:pt>
                  <c:pt idx="11">
                    <c:v>27/06/2024 13:05</c:v>
                  </c:pt>
                  <c:pt idx="12">
                    <c:v>27/06/2024 10:05</c:v>
                  </c:pt>
                  <c:pt idx="13">
                    <c:v>27/06/2024 22:05</c:v>
                  </c:pt>
                  <c:pt idx="14">
                    <c:v>27/06/2024 11:05</c:v>
                  </c:pt>
                  <c:pt idx="15">
                    <c:v>27/06/2024 23:05</c:v>
                  </c:pt>
                  <c:pt idx="16">
                    <c:v>27/06/2024 0:05</c:v>
                  </c:pt>
                  <c:pt idx="17">
                    <c:v>27/06/2024 12:05</c:v>
                  </c:pt>
                  <c:pt idx="18">
                    <c:v>27/06/2024 2:05</c:v>
                  </c:pt>
                  <c:pt idx="19">
                    <c:v>27/06/2024 14:05</c:v>
                  </c:pt>
                  <c:pt idx="20">
                    <c:v>27/06/2024 3:05</c:v>
                  </c:pt>
                  <c:pt idx="21">
                    <c:v>27/06/2024 15:05</c:v>
                  </c:pt>
                  <c:pt idx="22">
                    <c:v>27/06/2024 4:05</c:v>
                  </c:pt>
                  <c:pt idx="23">
                    <c:v>27/06/2024 16:05</c:v>
                  </c:pt>
                  <c:pt idx="24">
                    <c:v>27/06/2024 5:05</c:v>
                  </c:pt>
                  <c:pt idx="25">
                    <c:v>27/06/2024 17:05</c:v>
                  </c:pt>
                  <c:pt idx="26">
                    <c:v>27/06/2024 6:05</c:v>
                  </c:pt>
                  <c:pt idx="27">
                    <c:v>27/06/2024 18:05</c:v>
                  </c:pt>
                  <c:pt idx="28">
                    <c:v>27/06/2024 7:05</c:v>
                  </c:pt>
                  <c:pt idx="29">
                    <c:v>27/06/2024 19:05</c:v>
                  </c:pt>
                  <c:pt idx="30">
                    <c:v>27/06/2024 8:05</c:v>
                  </c:pt>
                  <c:pt idx="31">
                    <c:v>27/06/2024 20:05</c:v>
                  </c:pt>
                  <c:pt idx="32">
                    <c:v>27/06/2024 9:05</c:v>
                  </c:pt>
                  <c:pt idx="33">
                    <c:v>27/06/2024 21:05</c:v>
                  </c:pt>
                  <c:pt idx="34">
                    <c:v>28/06/2024 1:05</c:v>
                  </c:pt>
                  <c:pt idx="35">
                    <c:v>28/06/2024 0:05</c:v>
                  </c:pt>
                  <c:pt idx="36">
                    <c:v>28/06/2024 2:05</c:v>
                  </c:pt>
                  <c:pt idx="37">
                    <c:v>28/06/2024 3:05</c:v>
                  </c:pt>
                  <c:pt idx="38">
                    <c:v>28/06/2024 4:05</c:v>
                  </c:pt>
                  <c:pt idx="39">
                    <c:v>28/06/2024 5:05</c:v>
                  </c:pt>
                  <c:pt idx="40">
                    <c:v>28/06/2024 6:05</c:v>
                  </c:pt>
                  <c:pt idx="41">
                    <c:v>28/06/2024 7:05</c:v>
                  </c:pt>
                  <c:pt idx="42">
                    <c:v>28/06/2024 8:05</c:v>
                  </c:pt>
                  <c:pt idx="43">
                    <c:v>28/06/2024 9:05</c:v>
                  </c:pt>
                  <c:pt idx="44">
                    <c:v>28/06/2024 10:05</c:v>
                  </c:pt>
                  <c:pt idx="45">
                    <c:v>28/06/2024 11:05</c:v>
                  </c:pt>
                  <c:pt idx="46">
                    <c:v>28/06/2024 12:05</c:v>
                  </c:pt>
                  <c:pt idx="47">
                    <c:v>28/06/2024 13:05</c:v>
                  </c:pt>
                  <c:pt idx="48">
                    <c:v>28/06/2024 14:05</c:v>
                  </c:pt>
                  <c:pt idx="49">
                    <c:v>28/06/2024 15:05</c:v>
                  </c:pt>
                  <c:pt idx="50">
                    <c:v>28/06/2024 16:05</c:v>
                  </c:pt>
                  <c:pt idx="51">
                    <c:v>28/06/2024 17:05</c:v>
                  </c:pt>
                  <c:pt idx="52">
                    <c:v>28/06/2024 18:05</c:v>
                  </c:pt>
                  <c:pt idx="53">
                    <c:v>28/06/2024 19:05</c:v>
                  </c:pt>
                  <c:pt idx="54">
                    <c:v>28/06/2024 20:05</c:v>
                  </c:pt>
                  <c:pt idx="55">
                    <c:v>28/06/2024 21:05</c:v>
                  </c:pt>
                  <c:pt idx="56">
                    <c:v>28/06/2024 22:05</c:v>
                  </c:pt>
                  <c:pt idx="57">
                    <c:v>28/06/2024 23:05</c:v>
                  </c:pt>
                  <c:pt idx="58">
                    <c:v>29/06/2024 0:05</c:v>
                  </c:pt>
                  <c:pt idx="59">
                    <c:v>29/06/2024 1:05</c:v>
                  </c:pt>
                  <c:pt idx="60">
                    <c:v>29/06/2024 2:05</c:v>
                  </c:pt>
                  <c:pt idx="61">
                    <c:v>29/06/2024 3:05</c:v>
                  </c:pt>
                  <c:pt idx="62">
                    <c:v>29/06/2024 4:05</c:v>
                  </c:pt>
                  <c:pt idx="63">
                    <c:v>29/06/2024 5:05</c:v>
                  </c:pt>
                  <c:pt idx="64">
                    <c:v>29/06/2024 6:05</c:v>
                  </c:pt>
                  <c:pt idx="65">
                    <c:v>29/06/2024 7:05</c:v>
                  </c:pt>
                  <c:pt idx="66">
                    <c:v>29/06/2024 8:05</c:v>
                  </c:pt>
                  <c:pt idx="67">
                    <c:v>29/06/2024 9:05</c:v>
                  </c:pt>
                  <c:pt idx="68">
                    <c:v>29/06/2024 10:05</c:v>
                  </c:pt>
                  <c:pt idx="69">
                    <c:v>29/06/2024 11:05</c:v>
                  </c:pt>
                  <c:pt idx="70">
                    <c:v>29/06/2024 12:05</c:v>
                  </c:pt>
                  <c:pt idx="71">
                    <c:v>29/06/2024 13:05</c:v>
                  </c:pt>
                  <c:pt idx="72">
                    <c:v>29/06/2024 14:05</c:v>
                  </c:pt>
                  <c:pt idx="73">
                    <c:v>29/06/2024 15:05</c:v>
                  </c:pt>
                  <c:pt idx="74">
                    <c:v>29/06/2024 16:05</c:v>
                  </c:pt>
                  <c:pt idx="75">
                    <c:v>29/06/2024 17:05</c:v>
                  </c:pt>
                  <c:pt idx="76">
                    <c:v>29/06/2024 18:05</c:v>
                  </c:pt>
                  <c:pt idx="77">
                    <c:v>29/06/2024 19:05</c:v>
                  </c:pt>
                  <c:pt idx="78">
                    <c:v>29/06/2024 20:05</c:v>
                  </c:pt>
                  <c:pt idx="79">
                    <c:v>29/06/2024 21:05</c:v>
                  </c:pt>
                  <c:pt idx="80">
                    <c:v>29/06/2024 22:05</c:v>
                  </c:pt>
                  <c:pt idx="81">
                    <c:v>29/06/2024 23:05</c:v>
                  </c:pt>
                  <c:pt idx="82">
                    <c:v>30/06/2024 0:05</c:v>
                  </c:pt>
                  <c:pt idx="83">
                    <c:v>30/06/2024 1:05</c:v>
                  </c:pt>
                  <c:pt idx="84">
                    <c:v>30/06/2024 2:05</c:v>
                  </c:pt>
                  <c:pt idx="85">
                    <c:v>30/06/2024 3:05</c:v>
                  </c:pt>
                  <c:pt idx="86">
                    <c:v>30/06/2024 4:05</c:v>
                  </c:pt>
                  <c:pt idx="87">
                    <c:v>30/06/2024 5:05</c:v>
                  </c:pt>
                  <c:pt idx="88">
                    <c:v>30/06/2024 6:05</c:v>
                  </c:pt>
                  <c:pt idx="89">
                    <c:v>30/06/2024 7:05</c:v>
                  </c:pt>
                  <c:pt idx="90">
                    <c:v>30/06/2024 8:05</c:v>
                  </c:pt>
                  <c:pt idx="91">
                    <c:v>30/06/2024 9:05</c:v>
                  </c:pt>
                  <c:pt idx="92">
                    <c:v>30/06/2024 10:05</c:v>
                  </c:pt>
                  <c:pt idx="93">
                    <c:v>30/06/2024 11:05</c:v>
                  </c:pt>
                  <c:pt idx="94">
                    <c:v>30/06/2024 12:05</c:v>
                  </c:pt>
                  <c:pt idx="95">
                    <c:v>30/06/2024 13:05</c:v>
                  </c:pt>
                  <c:pt idx="96">
                    <c:v>30/06/2024 14:05</c:v>
                  </c:pt>
                  <c:pt idx="97">
                    <c:v>30/06/2024 15:05</c:v>
                  </c:pt>
                  <c:pt idx="98">
                    <c:v>30/06/2024 16:05</c:v>
                  </c:pt>
                  <c:pt idx="99">
                    <c:v>30/06/2024 17:05</c:v>
                  </c:pt>
                  <c:pt idx="100">
                    <c:v>30/06/2024 18:05</c:v>
                  </c:pt>
                  <c:pt idx="101">
                    <c:v>30/06/2024 19:05</c:v>
                  </c:pt>
                  <c:pt idx="102">
                    <c:v>30/06/2024 20:05</c:v>
                  </c:pt>
                  <c:pt idx="103">
                    <c:v>30/06/2024 21:05</c:v>
                  </c:pt>
                  <c:pt idx="104">
                    <c:v>30/06/2024 22:05</c:v>
                  </c:pt>
                  <c:pt idx="105">
                    <c:v>30/06/2024 23:05</c:v>
                  </c:pt>
                  <c:pt idx="106">
                    <c:v>1/07/2024 0:05</c:v>
                  </c:pt>
                  <c:pt idx="107">
                    <c:v>1/07/2024 1:05</c:v>
                  </c:pt>
                  <c:pt idx="108">
                    <c:v>1/07/2024 2:05</c:v>
                  </c:pt>
                  <c:pt idx="109">
                    <c:v>1/07/2024 3:05</c:v>
                  </c:pt>
                  <c:pt idx="110">
                    <c:v>1/07/2024 4:05</c:v>
                  </c:pt>
                  <c:pt idx="111">
                    <c:v>1/07/2024 5:05</c:v>
                  </c:pt>
                  <c:pt idx="112">
                    <c:v>1/07/2024 6:05</c:v>
                  </c:pt>
                  <c:pt idx="113">
                    <c:v>1/07/2024 7:05</c:v>
                  </c:pt>
                  <c:pt idx="114">
                    <c:v>1/07/2024 8:05</c:v>
                  </c:pt>
                  <c:pt idx="115">
                    <c:v>1/07/2024 9:05</c:v>
                  </c:pt>
                  <c:pt idx="116">
                    <c:v>1/07/2024 10:05</c:v>
                  </c:pt>
                  <c:pt idx="117">
                    <c:v>1/07/2024 11:05</c:v>
                  </c:pt>
                  <c:pt idx="118">
                    <c:v>1/07/2024 12:05</c:v>
                  </c:pt>
                  <c:pt idx="119">
                    <c:v>1/07/2024 13:05</c:v>
                  </c:pt>
                  <c:pt idx="120">
                    <c:v>1/07/2024 14:05</c:v>
                  </c:pt>
                  <c:pt idx="121">
                    <c:v>1/07/2024 15:05</c:v>
                  </c:pt>
                  <c:pt idx="122">
                    <c:v>1/07/2024 16:05</c:v>
                  </c:pt>
                  <c:pt idx="123">
                    <c:v>1/07/2024 17:05</c:v>
                  </c:pt>
                  <c:pt idx="124">
                    <c:v>1/07/2024 18:05</c:v>
                  </c:pt>
                  <c:pt idx="125">
                    <c:v>1/07/2024 19:05</c:v>
                  </c:pt>
                  <c:pt idx="126">
                    <c:v>1/07/2024 20:05</c:v>
                  </c:pt>
                  <c:pt idx="127">
                    <c:v>1/07/2024 21:05</c:v>
                  </c:pt>
                  <c:pt idx="128">
                    <c:v>1/07/2024 22:05</c:v>
                  </c:pt>
                  <c:pt idx="129">
                    <c:v>1/07/2024 23:05</c:v>
                  </c:pt>
                  <c:pt idx="130">
                    <c:v>2/07/2024 0:05</c:v>
                  </c:pt>
                  <c:pt idx="131">
                    <c:v>2/07/2024 1:05</c:v>
                  </c:pt>
                  <c:pt idx="132">
                    <c:v>2/07/2024 2:05</c:v>
                  </c:pt>
                  <c:pt idx="133">
                    <c:v>2/07/2024 3:05</c:v>
                  </c:pt>
                  <c:pt idx="134">
                    <c:v>2/07/2024 4:05</c:v>
                  </c:pt>
                  <c:pt idx="135">
                    <c:v>2/07/2024 5:05</c:v>
                  </c:pt>
                  <c:pt idx="136">
                    <c:v>2/07/2024 6:05</c:v>
                  </c:pt>
                  <c:pt idx="137">
                    <c:v>2/07/2024 7:05</c:v>
                  </c:pt>
                  <c:pt idx="138">
                    <c:v>2/07/2024 8:05</c:v>
                  </c:pt>
                  <c:pt idx="139">
                    <c:v>2/07/2024 9:05</c:v>
                  </c:pt>
                  <c:pt idx="140">
                    <c:v>2/07/2024 10:05</c:v>
                  </c:pt>
                  <c:pt idx="141">
                    <c:v>2/07/2024 11:05</c:v>
                  </c:pt>
                  <c:pt idx="142">
                    <c:v>2/07/2024 12:05</c:v>
                  </c:pt>
                  <c:pt idx="143">
                    <c:v>2/07/2024 13:05</c:v>
                  </c:pt>
                  <c:pt idx="144">
                    <c:v>2/07/2024 14:05</c:v>
                  </c:pt>
                  <c:pt idx="145">
                    <c:v>2/07/2024 15:05</c:v>
                  </c:pt>
                  <c:pt idx="146">
                    <c:v>2/07/2024 16:05</c:v>
                  </c:pt>
                  <c:pt idx="147">
                    <c:v>2/07/2024 17:05</c:v>
                  </c:pt>
                  <c:pt idx="148">
                    <c:v>2/07/2024 18:05</c:v>
                  </c:pt>
                  <c:pt idx="149">
                    <c:v>2/07/2024 19:05</c:v>
                  </c:pt>
                  <c:pt idx="150">
                    <c:v>2/07/2024 20:05</c:v>
                  </c:pt>
                  <c:pt idx="151">
                    <c:v>2/07/2024 21:05</c:v>
                  </c:pt>
                  <c:pt idx="152">
                    <c:v>2/07/2024 22:05</c:v>
                  </c:pt>
                  <c:pt idx="153">
                    <c:v>2/07/2024 23:05</c:v>
                  </c:pt>
                  <c:pt idx="154">
                    <c:v>3/07/2024 0:05</c:v>
                  </c:pt>
                  <c:pt idx="155">
                    <c:v>3/07/2024 1:05</c:v>
                  </c:pt>
                  <c:pt idx="156">
                    <c:v>3/07/2024 2:05</c:v>
                  </c:pt>
                  <c:pt idx="157">
                    <c:v>3/07/2024 3:05</c:v>
                  </c:pt>
                  <c:pt idx="158">
                    <c:v>3/07/2024 4:05</c:v>
                  </c:pt>
                  <c:pt idx="159">
                    <c:v>3/07/2024 5:05</c:v>
                  </c:pt>
                  <c:pt idx="160">
                    <c:v>3/07/2024 6:05</c:v>
                  </c:pt>
                  <c:pt idx="161">
                    <c:v>3/07/2024 7:05</c:v>
                  </c:pt>
                  <c:pt idx="162">
                    <c:v>3/07/2024 8:05</c:v>
                  </c:pt>
                  <c:pt idx="163">
                    <c:v>3/07/2024 9:05</c:v>
                  </c:pt>
                  <c:pt idx="164">
                    <c:v>3/07/2024 10:05</c:v>
                  </c:pt>
                  <c:pt idx="165">
                    <c:v>3/07/2024 11:05</c:v>
                  </c:pt>
                  <c:pt idx="166">
                    <c:v>3/07/2024 12:05</c:v>
                  </c:pt>
                  <c:pt idx="167">
                    <c:v>3/07/2024 13:05</c:v>
                  </c:pt>
                  <c:pt idx="168">
                    <c:v>3/07/2024 14:05</c:v>
                  </c:pt>
                  <c:pt idx="169">
                    <c:v>3/07/2024 15:05</c:v>
                  </c:pt>
                  <c:pt idx="170">
                    <c:v>3/07/2024 16:05</c:v>
                  </c:pt>
                  <c:pt idx="171">
                    <c:v>3/07/2024 17:05</c:v>
                  </c:pt>
                  <c:pt idx="172">
                    <c:v>3/07/2024 18:05</c:v>
                  </c:pt>
                  <c:pt idx="173">
                    <c:v>3/07/2024 19:05</c:v>
                  </c:pt>
                  <c:pt idx="174">
                    <c:v>3/07/2024 20:05</c:v>
                  </c:pt>
                  <c:pt idx="175">
                    <c:v>3/07/2024 21:05</c:v>
                  </c:pt>
                  <c:pt idx="176">
                    <c:v>3/07/2024 22:05</c:v>
                  </c:pt>
                  <c:pt idx="177">
                    <c:v>3/07/2024 23:05</c:v>
                  </c:pt>
                  <c:pt idx="178">
                    <c:v>4/07/2024 0:05</c:v>
                  </c:pt>
                  <c:pt idx="179">
                    <c:v>4/07/2024 1:05</c:v>
                  </c:pt>
                  <c:pt idx="180">
                    <c:v>4/07/2024 2:05</c:v>
                  </c:pt>
                  <c:pt idx="181">
                    <c:v>4/07/2024 3:05</c:v>
                  </c:pt>
                  <c:pt idx="182">
                    <c:v>4/07/2024 4:05</c:v>
                  </c:pt>
                  <c:pt idx="183">
                    <c:v>4/07/2024 5:05</c:v>
                  </c:pt>
                  <c:pt idx="184">
                    <c:v>4/07/2024 6:05</c:v>
                  </c:pt>
                  <c:pt idx="185">
                    <c:v>4/07/2024 7:05</c:v>
                  </c:pt>
                  <c:pt idx="186">
                    <c:v>4/07/2024 8:05</c:v>
                  </c:pt>
                  <c:pt idx="187">
                    <c:v>4/07/2024 9:05</c:v>
                  </c:pt>
                  <c:pt idx="188">
                    <c:v>4/07/2024 10:05</c:v>
                  </c:pt>
                  <c:pt idx="189">
                    <c:v>4/07/2024 11:05</c:v>
                  </c:pt>
                  <c:pt idx="190">
                    <c:v>4/07/2024 12:05</c:v>
                  </c:pt>
                  <c:pt idx="191">
                    <c:v>4/07/2024 13:05</c:v>
                  </c:pt>
                  <c:pt idx="192">
                    <c:v>4/07/2024 14:05</c:v>
                  </c:pt>
                  <c:pt idx="193">
                    <c:v>4/07/2024 15:05</c:v>
                  </c:pt>
                  <c:pt idx="194">
                    <c:v>4/07/2024 16:05</c:v>
                  </c:pt>
                  <c:pt idx="195">
                    <c:v>4/07/2024 17:05</c:v>
                  </c:pt>
                  <c:pt idx="196">
                    <c:v>4/07/2024 18:05</c:v>
                  </c:pt>
                  <c:pt idx="197">
                    <c:v>4/07/2024 19:05</c:v>
                  </c:pt>
                  <c:pt idx="198">
                    <c:v>4/07/2024 20:05</c:v>
                  </c:pt>
                  <c:pt idx="199">
                    <c:v>4/07/2024 21:05</c:v>
                  </c:pt>
                  <c:pt idx="200">
                    <c:v>4/07/2024 22:05</c:v>
                  </c:pt>
                  <c:pt idx="201">
                    <c:v>4/07/2024 23:05</c:v>
                  </c:pt>
                  <c:pt idx="202">
                    <c:v>5/07/2024 0:05</c:v>
                  </c:pt>
                  <c:pt idx="203">
                    <c:v>5/07/2024 1:05</c:v>
                  </c:pt>
                  <c:pt idx="204">
                    <c:v>5/07/2024 2:05</c:v>
                  </c:pt>
                  <c:pt idx="205">
                    <c:v>5/07/2024 3:05</c:v>
                  </c:pt>
                  <c:pt idx="206">
                    <c:v>5/07/2024 4:05</c:v>
                  </c:pt>
                  <c:pt idx="207">
                    <c:v>5/07/2024 5:05</c:v>
                  </c:pt>
                  <c:pt idx="208">
                    <c:v>5/07/2024 6:05</c:v>
                  </c:pt>
                  <c:pt idx="209">
                    <c:v>5/07/2024 7:05</c:v>
                  </c:pt>
                  <c:pt idx="210">
                    <c:v>5/07/2024 8:05</c:v>
                  </c:pt>
                  <c:pt idx="211">
                    <c:v>5/07/2024 9:05</c:v>
                  </c:pt>
                  <c:pt idx="212">
                    <c:v>5/07/2024 10:05</c:v>
                  </c:pt>
                  <c:pt idx="213">
                    <c:v>5/07/2024 11:05</c:v>
                  </c:pt>
                  <c:pt idx="214">
                    <c:v>5/07/2024 12:05</c:v>
                  </c:pt>
                  <c:pt idx="215">
                    <c:v>5/07/2024 13:05</c:v>
                  </c:pt>
                  <c:pt idx="216">
                    <c:v>5/07/2024 14:05</c:v>
                  </c:pt>
                  <c:pt idx="217">
                    <c:v>5/07/2024 15:05</c:v>
                  </c:pt>
                  <c:pt idx="218">
                    <c:v>5/07/2024 16:05</c:v>
                  </c:pt>
                  <c:pt idx="219">
                    <c:v>5/07/2024 17:05</c:v>
                  </c:pt>
                  <c:pt idx="220">
                    <c:v>5/07/2024 18:05</c:v>
                  </c:pt>
                  <c:pt idx="221">
                    <c:v>5/07/2024 19:05</c:v>
                  </c:pt>
                  <c:pt idx="222">
                    <c:v>5/07/2024 20:05</c:v>
                  </c:pt>
                  <c:pt idx="223">
                    <c:v>5/07/2024 21:05</c:v>
                  </c:pt>
                  <c:pt idx="224">
                    <c:v>5/07/2024 22:05</c:v>
                  </c:pt>
                  <c:pt idx="225">
                    <c:v>5/07/2024 23:05</c:v>
                  </c:pt>
                  <c:pt idx="226">
                    <c:v>6/07/2024 0:05</c:v>
                  </c:pt>
                  <c:pt idx="227">
                    <c:v>6/07/2024 1:05</c:v>
                  </c:pt>
                  <c:pt idx="228">
                    <c:v>6/07/2024 2:05</c:v>
                  </c:pt>
                  <c:pt idx="229">
                    <c:v>6/07/2024 3:05</c:v>
                  </c:pt>
                  <c:pt idx="230">
                    <c:v>6/07/2024 4:05</c:v>
                  </c:pt>
                  <c:pt idx="231">
                    <c:v>6/07/2024 5:05</c:v>
                  </c:pt>
                  <c:pt idx="232">
                    <c:v>6/07/2024 6:05</c:v>
                  </c:pt>
                  <c:pt idx="233">
                    <c:v>6/07/2024 7:05</c:v>
                  </c:pt>
                  <c:pt idx="234">
                    <c:v>6/07/2024 8:05</c:v>
                  </c:pt>
                  <c:pt idx="235">
                    <c:v>6/07/2024 9:05</c:v>
                  </c:pt>
                  <c:pt idx="236">
                    <c:v>6/07/2024 10:05</c:v>
                  </c:pt>
                  <c:pt idx="237">
                    <c:v>6/07/2024 11:05</c:v>
                  </c:pt>
                  <c:pt idx="238">
                    <c:v>6/07/2024 12:05</c:v>
                  </c:pt>
                  <c:pt idx="239">
                    <c:v>6/07/2024 13:05</c:v>
                  </c:pt>
                  <c:pt idx="240">
                    <c:v>6/07/2024 14:05</c:v>
                  </c:pt>
                  <c:pt idx="241">
                    <c:v>6/07/2024 15:05</c:v>
                  </c:pt>
                  <c:pt idx="242">
                    <c:v>6/07/2024 16:05</c:v>
                  </c:pt>
                  <c:pt idx="243">
                    <c:v>6/07/2024 17:05</c:v>
                  </c:pt>
                  <c:pt idx="244">
                    <c:v>6/07/2024 18:05</c:v>
                  </c:pt>
                  <c:pt idx="245">
                    <c:v>6/07/2024 19:05</c:v>
                  </c:pt>
                  <c:pt idx="246">
                    <c:v>6/07/2024 20:05</c:v>
                  </c:pt>
                  <c:pt idx="247">
                    <c:v>6/07/2024 21:05</c:v>
                  </c:pt>
                  <c:pt idx="248">
                    <c:v>6/07/2024 22:05</c:v>
                  </c:pt>
                  <c:pt idx="249">
                    <c:v>6/07/2024 23:05</c:v>
                  </c:pt>
                  <c:pt idx="250">
                    <c:v>7/07/2024 0:05</c:v>
                  </c:pt>
                  <c:pt idx="251">
                    <c:v>7/07/2024 1:05</c:v>
                  </c:pt>
                  <c:pt idx="252">
                    <c:v>7/07/2024 2:05</c:v>
                  </c:pt>
                  <c:pt idx="253">
                    <c:v>7/07/2024 3:05</c:v>
                  </c:pt>
                  <c:pt idx="254">
                    <c:v>7/07/2024 4:05</c:v>
                  </c:pt>
                  <c:pt idx="255">
                    <c:v>7/07/2024 5:05</c:v>
                  </c:pt>
                  <c:pt idx="256">
                    <c:v>7/07/2024 6:05</c:v>
                  </c:pt>
                  <c:pt idx="257">
                    <c:v>7/07/2024 7:05</c:v>
                  </c:pt>
                  <c:pt idx="258">
                    <c:v>7/07/2024 8:05</c:v>
                  </c:pt>
                  <c:pt idx="259">
                    <c:v>7/07/2024 9:05</c:v>
                  </c:pt>
                  <c:pt idx="260">
                    <c:v>7/07/2024 10:05</c:v>
                  </c:pt>
                  <c:pt idx="261">
                    <c:v>7/07/2024 11:05</c:v>
                  </c:pt>
                  <c:pt idx="262">
                    <c:v>7/07/2024 12:05</c:v>
                  </c:pt>
                  <c:pt idx="263">
                    <c:v>7/07/2024 13:05</c:v>
                  </c:pt>
                  <c:pt idx="264">
                    <c:v>7/07/2024 14:05</c:v>
                  </c:pt>
                  <c:pt idx="265">
                    <c:v>7/07/2024 15:05</c:v>
                  </c:pt>
                  <c:pt idx="266">
                    <c:v>7/07/2024 16:05</c:v>
                  </c:pt>
                  <c:pt idx="267">
                    <c:v>7/07/2024 17:05</c:v>
                  </c:pt>
                  <c:pt idx="268">
                    <c:v>7/07/2024 18:05</c:v>
                  </c:pt>
                  <c:pt idx="269">
                    <c:v>7/07/2024 19:05</c:v>
                  </c:pt>
                  <c:pt idx="270">
                    <c:v>7/07/2024 20:05</c:v>
                  </c:pt>
                  <c:pt idx="271">
                    <c:v>7/07/2024 21:05</c:v>
                  </c:pt>
                  <c:pt idx="272">
                    <c:v>7/07/2024 22:05</c:v>
                  </c:pt>
                  <c:pt idx="273">
                    <c:v>7/07/2024 23:05</c:v>
                  </c:pt>
                  <c:pt idx="274">
                    <c:v>8/07/2024 0:05</c:v>
                  </c:pt>
                  <c:pt idx="275">
                    <c:v>8/07/2024 1:05</c:v>
                  </c:pt>
                  <c:pt idx="276">
                    <c:v>8/07/2024 2:05</c:v>
                  </c:pt>
                  <c:pt idx="277">
                    <c:v>8/07/2024 3:05</c:v>
                  </c:pt>
                  <c:pt idx="278">
                    <c:v>8/07/2024 4:05</c:v>
                  </c:pt>
                  <c:pt idx="279">
                    <c:v>8/07/2024 5:05</c:v>
                  </c:pt>
                  <c:pt idx="280">
                    <c:v>8/07/2024 6:05</c:v>
                  </c:pt>
                  <c:pt idx="281">
                    <c:v>8/07/2024 7:05</c:v>
                  </c:pt>
                  <c:pt idx="282">
                    <c:v>8/07/2024 8:05</c:v>
                  </c:pt>
                  <c:pt idx="283">
                    <c:v>8/07/2024 9:05</c:v>
                  </c:pt>
                  <c:pt idx="284">
                    <c:v>8/07/2024 10:05</c:v>
                  </c:pt>
                  <c:pt idx="285">
                    <c:v>8/07/2024 11:05</c:v>
                  </c:pt>
                  <c:pt idx="286">
                    <c:v>8/07/2024 12:05</c:v>
                  </c:pt>
                  <c:pt idx="287">
                    <c:v>8/07/2024 13:05</c:v>
                  </c:pt>
                  <c:pt idx="288">
                    <c:v>8/07/2024 14:05</c:v>
                  </c:pt>
                  <c:pt idx="289">
                    <c:v>8/07/2024 15:05</c:v>
                  </c:pt>
                  <c:pt idx="290">
                    <c:v>8/07/2024 16:05</c:v>
                  </c:pt>
                  <c:pt idx="291">
                    <c:v>8/07/2024 17:05</c:v>
                  </c:pt>
                  <c:pt idx="292">
                    <c:v>8/07/2024 18:05</c:v>
                  </c:pt>
                  <c:pt idx="293">
                    <c:v>8/07/2024 19:05</c:v>
                  </c:pt>
                  <c:pt idx="294">
                    <c:v>8/07/2024 20:05</c:v>
                  </c:pt>
                  <c:pt idx="295">
                    <c:v>8/07/2024 21:05</c:v>
                  </c:pt>
                  <c:pt idx="296">
                    <c:v>8/07/2024 22:05</c:v>
                  </c:pt>
                  <c:pt idx="297">
                    <c:v>8/07/2024 23:05</c:v>
                  </c:pt>
                  <c:pt idx="298">
                    <c:v>9/07/2024 0:05</c:v>
                  </c:pt>
                  <c:pt idx="299">
                    <c:v>9/07/2024 1:05</c:v>
                  </c:pt>
                  <c:pt idx="300">
                    <c:v>9/07/2024 2:05</c:v>
                  </c:pt>
                  <c:pt idx="301">
                    <c:v>9/07/2024 3:05</c:v>
                  </c:pt>
                  <c:pt idx="302">
                    <c:v>9/07/2024 4:05</c:v>
                  </c:pt>
                  <c:pt idx="303">
                    <c:v>9/07/2024 5:05</c:v>
                  </c:pt>
                  <c:pt idx="304">
                    <c:v>9/07/2024 6:05</c:v>
                  </c:pt>
                  <c:pt idx="305">
                    <c:v>9/07/2024 7:05</c:v>
                  </c:pt>
                  <c:pt idx="306">
                    <c:v>9/07/2024 8:05</c:v>
                  </c:pt>
                  <c:pt idx="307">
                    <c:v>9/07/2024 9:05</c:v>
                  </c:pt>
                  <c:pt idx="308">
                    <c:v>9/07/2024 10:05</c:v>
                  </c:pt>
                  <c:pt idx="309">
                    <c:v>9/07/2024 11:05</c:v>
                  </c:pt>
                  <c:pt idx="310">
                    <c:v>9/07/2024 12:05</c:v>
                  </c:pt>
                  <c:pt idx="311">
                    <c:v>9/07/2024 13:05</c:v>
                  </c:pt>
                  <c:pt idx="312">
                    <c:v>9/07/2024 14:05</c:v>
                  </c:pt>
                  <c:pt idx="313">
                    <c:v>9/07/2024 15:05</c:v>
                  </c:pt>
                  <c:pt idx="314">
                    <c:v>9/07/2024 16:05</c:v>
                  </c:pt>
                  <c:pt idx="315">
                    <c:v>9/07/2024 17:05</c:v>
                  </c:pt>
                  <c:pt idx="316">
                    <c:v>9/07/2024 18:05</c:v>
                  </c:pt>
                  <c:pt idx="317">
                    <c:v>9/07/2024 19:05</c:v>
                  </c:pt>
                  <c:pt idx="318">
                    <c:v>9/07/2024 20:05</c:v>
                  </c:pt>
                  <c:pt idx="319">
                    <c:v>9/07/2024 21:05</c:v>
                  </c:pt>
                  <c:pt idx="320">
                    <c:v>9/07/2024 22:05</c:v>
                  </c:pt>
                  <c:pt idx="321">
                    <c:v>9/07/2024 23:05</c:v>
                  </c:pt>
                  <c:pt idx="322">
                    <c:v>10/07/2024 0:05</c:v>
                  </c:pt>
                  <c:pt idx="323">
                    <c:v>10/07/2024 1:05</c:v>
                  </c:pt>
                  <c:pt idx="324">
                    <c:v>10/07/2024 2:05</c:v>
                  </c:pt>
                  <c:pt idx="325">
                    <c:v>10/07/2024 3:05</c:v>
                  </c:pt>
                  <c:pt idx="326">
                    <c:v>10/07/2024 4:05</c:v>
                  </c:pt>
                  <c:pt idx="327">
                    <c:v>10/07/2024 5:05</c:v>
                  </c:pt>
                  <c:pt idx="328">
                    <c:v>10/07/2024 6:05</c:v>
                  </c:pt>
                  <c:pt idx="329">
                    <c:v>10/07/2024 7:05</c:v>
                  </c:pt>
                  <c:pt idx="330">
                    <c:v>10/07/2024 8:05</c:v>
                  </c:pt>
                  <c:pt idx="331">
                    <c:v>10/07/2024 9:05</c:v>
                  </c:pt>
                  <c:pt idx="332">
                    <c:v>10/07/2024 10:05</c:v>
                  </c:pt>
                  <c:pt idx="333">
                    <c:v>10/07/2024 11:05</c:v>
                  </c:pt>
                  <c:pt idx="334">
                    <c:v>10/07/2024 12:05</c:v>
                  </c:pt>
                  <c:pt idx="335">
                    <c:v>10/07/2024 13:05</c:v>
                  </c:pt>
                  <c:pt idx="336">
                    <c:v>10/07/2024 14:05</c:v>
                  </c:pt>
                  <c:pt idx="337">
                    <c:v>10/07/2024 15:05</c:v>
                  </c:pt>
                  <c:pt idx="338">
                    <c:v>10/07/2024 16:05</c:v>
                  </c:pt>
                  <c:pt idx="339">
                    <c:v>10/07/2024 17:05</c:v>
                  </c:pt>
                  <c:pt idx="340">
                    <c:v>10/07/2024 18:05</c:v>
                  </c:pt>
                  <c:pt idx="341">
                    <c:v>10/07/2024 19:05</c:v>
                  </c:pt>
                  <c:pt idx="342">
                    <c:v>10/07/2024 20:05</c:v>
                  </c:pt>
                  <c:pt idx="343">
                    <c:v>10/07/2024 21:05</c:v>
                  </c:pt>
                  <c:pt idx="344">
                    <c:v>10/07/2024 22:05</c:v>
                  </c:pt>
                  <c:pt idx="345">
                    <c:v>10/07/2024 23:05</c:v>
                  </c:pt>
                  <c:pt idx="346">
                    <c:v>11/07/2024 0:05</c:v>
                  </c:pt>
                  <c:pt idx="347">
                    <c:v>11/07/2024 1:05</c:v>
                  </c:pt>
                  <c:pt idx="348">
                    <c:v>11/07/2024 2:05</c:v>
                  </c:pt>
                  <c:pt idx="349">
                    <c:v>11/07/2024 3:05</c:v>
                  </c:pt>
                  <c:pt idx="350">
                    <c:v>11/07/2024 4:05</c:v>
                  </c:pt>
                  <c:pt idx="351">
                    <c:v>11/07/2024 5:05</c:v>
                  </c:pt>
                  <c:pt idx="352">
                    <c:v>11/07/2024 6:05</c:v>
                  </c:pt>
                  <c:pt idx="353">
                    <c:v>11/07/2024 7:05</c:v>
                  </c:pt>
                  <c:pt idx="354">
                    <c:v>11/07/2024 8:05</c:v>
                  </c:pt>
                  <c:pt idx="355">
                    <c:v>11/07/2024 9:05</c:v>
                  </c:pt>
                  <c:pt idx="356">
                    <c:v>11/07/2024 10:05</c:v>
                  </c:pt>
                  <c:pt idx="357">
                    <c:v>11/07/2024 11:05</c:v>
                  </c:pt>
                  <c:pt idx="358">
                    <c:v>11/07/2024 12:05</c:v>
                  </c:pt>
                  <c:pt idx="359">
                    <c:v>11/07/2024 13:05</c:v>
                  </c:pt>
                  <c:pt idx="360">
                    <c:v>11/07/2024 14:05</c:v>
                  </c:pt>
                  <c:pt idx="361">
                    <c:v>11/07/2024 15:05</c:v>
                  </c:pt>
                  <c:pt idx="362">
                    <c:v>11/07/2024 16:05</c:v>
                  </c:pt>
                  <c:pt idx="363">
                    <c:v>11/07/2024 17:05</c:v>
                  </c:pt>
                  <c:pt idx="364">
                    <c:v>11/07/2024 18:05</c:v>
                  </c:pt>
                  <c:pt idx="365">
                    <c:v>11/07/2024 19:05</c:v>
                  </c:pt>
                  <c:pt idx="366">
                    <c:v>11/07/2024 20:05</c:v>
                  </c:pt>
                  <c:pt idx="367">
                    <c:v>11/07/2024 21:05</c:v>
                  </c:pt>
                  <c:pt idx="368">
                    <c:v>11/07/2024 22:05</c:v>
                  </c:pt>
                  <c:pt idx="369">
                    <c:v>11/07/2024 23:05</c:v>
                  </c:pt>
                  <c:pt idx="370">
                    <c:v>12/07/2024 0:05</c:v>
                  </c:pt>
                  <c:pt idx="371">
                    <c:v>12/07/2024 1:05</c:v>
                  </c:pt>
                  <c:pt idx="372">
                    <c:v>12/07/2024 2:05</c:v>
                  </c:pt>
                  <c:pt idx="373">
                    <c:v>12/07/2024 3:05</c:v>
                  </c:pt>
                  <c:pt idx="374">
                    <c:v>12/07/2024 4:05</c:v>
                  </c:pt>
                  <c:pt idx="375">
                    <c:v>12/07/2024 5:05</c:v>
                  </c:pt>
                  <c:pt idx="376">
                    <c:v>12/07/2024 6:05</c:v>
                  </c:pt>
                  <c:pt idx="377">
                    <c:v>12/07/2024 7:05</c:v>
                  </c:pt>
                  <c:pt idx="378">
                    <c:v>12/07/2024 8:05</c:v>
                  </c:pt>
                  <c:pt idx="379">
                    <c:v>12/07/2024 9:05</c:v>
                  </c:pt>
                  <c:pt idx="380">
                    <c:v>12/07/2024 10:05</c:v>
                  </c:pt>
                  <c:pt idx="381">
                    <c:v>12/07/2024 11:05</c:v>
                  </c:pt>
                  <c:pt idx="382">
                    <c:v>12/07/2024 12:05</c:v>
                  </c:pt>
                  <c:pt idx="383">
                    <c:v>12/07/2024 13:05</c:v>
                  </c:pt>
                  <c:pt idx="384">
                    <c:v>12/07/2024 14:05</c:v>
                  </c:pt>
                  <c:pt idx="385">
                    <c:v>12/07/2024 15:05</c:v>
                  </c:pt>
                  <c:pt idx="386">
                    <c:v>12/07/2024 16:05</c:v>
                  </c:pt>
                  <c:pt idx="387">
                    <c:v>12/07/2024 17:05</c:v>
                  </c:pt>
                  <c:pt idx="388">
                    <c:v>12/07/2024 18:05</c:v>
                  </c:pt>
                  <c:pt idx="389">
                    <c:v>12/07/2024 19:05</c:v>
                  </c:pt>
                  <c:pt idx="390">
                    <c:v>12/07/2024 20:05</c:v>
                  </c:pt>
                  <c:pt idx="391">
                    <c:v>12/07/2024 21:05</c:v>
                  </c:pt>
                  <c:pt idx="392">
                    <c:v>12/07/2024 22:05</c:v>
                  </c:pt>
                  <c:pt idx="393">
                    <c:v>12/07/2024 23:05</c:v>
                  </c:pt>
                  <c:pt idx="394">
                    <c:v>13/07/2024 0:05</c:v>
                  </c:pt>
                  <c:pt idx="395">
                    <c:v>13/07/2024 1:05</c:v>
                  </c:pt>
                  <c:pt idx="396">
                    <c:v>13/07/2024 2:05</c:v>
                  </c:pt>
                  <c:pt idx="397">
                    <c:v>13/07/2024 3:05</c:v>
                  </c:pt>
                  <c:pt idx="398">
                    <c:v>13/07/2024 4:05</c:v>
                  </c:pt>
                  <c:pt idx="399">
                    <c:v>13/07/2024 5:05</c:v>
                  </c:pt>
                  <c:pt idx="400">
                    <c:v>13/07/2024 6:05</c:v>
                  </c:pt>
                  <c:pt idx="401">
                    <c:v>13/07/2024 7:05</c:v>
                  </c:pt>
                  <c:pt idx="402">
                    <c:v>13/07/2024 8:05</c:v>
                  </c:pt>
                  <c:pt idx="403">
                    <c:v>13/07/2024 9:05</c:v>
                  </c:pt>
                  <c:pt idx="404">
                    <c:v>13/07/2024 10:05</c:v>
                  </c:pt>
                  <c:pt idx="405">
                    <c:v>13/07/2024 11:05</c:v>
                  </c:pt>
                  <c:pt idx="406">
                    <c:v>13/07/2024 12:05</c:v>
                  </c:pt>
                  <c:pt idx="407">
                    <c:v>13/07/2024 13:05</c:v>
                  </c:pt>
                  <c:pt idx="408">
                    <c:v>13/07/2024 14:05</c:v>
                  </c:pt>
                  <c:pt idx="409">
                    <c:v>13/07/2024 15:05</c:v>
                  </c:pt>
                  <c:pt idx="410">
                    <c:v>13/07/2024 16:05</c:v>
                  </c:pt>
                  <c:pt idx="411">
                    <c:v>13/07/2024 17:05</c:v>
                  </c:pt>
                  <c:pt idx="412">
                    <c:v>13/07/2024 18:05</c:v>
                  </c:pt>
                  <c:pt idx="413">
                    <c:v>13/07/2024 19:05</c:v>
                  </c:pt>
                  <c:pt idx="414">
                    <c:v>13/07/2024 20:05</c:v>
                  </c:pt>
                  <c:pt idx="415">
                    <c:v>13/07/2024 21:05</c:v>
                  </c:pt>
                  <c:pt idx="416">
                    <c:v>13/07/2024 22:05</c:v>
                  </c:pt>
                  <c:pt idx="417">
                    <c:v>13/07/2024 23:05</c:v>
                  </c:pt>
                  <c:pt idx="418">
                    <c:v>14/07/2024 0:05</c:v>
                  </c:pt>
                  <c:pt idx="419">
                    <c:v>14/07/2024 1:05</c:v>
                  </c:pt>
                  <c:pt idx="420">
                    <c:v>14/07/2024 2:05</c:v>
                  </c:pt>
                  <c:pt idx="421">
                    <c:v>14/07/2024 3:05</c:v>
                  </c:pt>
                  <c:pt idx="422">
                    <c:v>14/07/2024 4:05</c:v>
                  </c:pt>
                  <c:pt idx="423">
                    <c:v>14/07/2024 5:05</c:v>
                  </c:pt>
                  <c:pt idx="424">
                    <c:v>14/07/2024 6:05</c:v>
                  </c:pt>
                  <c:pt idx="425">
                    <c:v>14/07/2024 7:05</c:v>
                  </c:pt>
                  <c:pt idx="426">
                    <c:v>14/07/2024 8:05</c:v>
                  </c:pt>
                  <c:pt idx="427">
                    <c:v>14/07/2024 9:05</c:v>
                  </c:pt>
                  <c:pt idx="428">
                    <c:v>14/07/2024 10:05</c:v>
                  </c:pt>
                  <c:pt idx="429">
                    <c:v>14/07/2024 11:05</c:v>
                  </c:pt>
                  <c:pt idx="430">
                    <c:v>14/07/2024 12:05</c:v>
                  </c:pt>
                  <c:pt idx="431">
                    <c:v>14/07/2024 13:05</c:v>
                  </c:pt>
                  <c:pt idx="432">
                    <c:v>14/07/2024 14:05</c:v>
                  </c:pt>
                  <c:pt idx="433">
                    <c:v>14/07/2024 15:05</c:v>
                  </c:pt>
                  <c:pt idx="434">
                    <c:v>14/07/2024 16:05</c:v>
                  </c:pt>
                  <c:pt idx="435">
                    <c:v>14/07/2024 17:05</c:v>
                  </c:pt>
                  <c:pt idx="436">
                    <c:v>14/07/2024 18:05</c:v>
                  </c:pt>
                  <c:pt idx="437">
                    <c:v>14/07/2024 19:05</c:v>
                  </c:pt>
                  <c:pt idx="438">
                    <c:v>14/07/2024 20:05</c:v>
                  </c:pt>
                  <c:pt idx="439">
                    <c:v>14/07/2024 21:05</c:v>
                  </c:pt>
                  <c:pt idx="440">
                    <c:v>14/07/2024 22:05</c:v>
                  </c:pt>
                  <c:pt idx="441">
                    <c:v>14/07/2024 23:05</c:v>
                  </c:pt>
                  <c:pt idx="442">
                    <c:v>15/07/2024 0:05</c:v>
                  </c:pt>
                  <c:pt idx="443">
                    <c:v>15/07/2024 1:05</c:v>
                  </c:pt>
                  <c:pt idx="444">
                    <c:v>15/07/2024 2:05</c:v>
                  </c:pt>
                  <c:pt idx="445">
                    <c:v>15/07/2024 3:05</c:v>
                  </c:pt>
                  <c:pt idx="446">
                    <c:v>15/07/2024 4:05</c:v>
                  </c:pt>
                  <c:pt idx="447">
                    <c:v>15/07/2024 5:05</c:v>
                  </c:pt>
                  <c:pt idx="448">
                    <c:v>15/07/2024 6:05</c:v>
                  </c:pt>
                  <c:pt idx="449">
                    <c:v>15/07/2024 7:05</c:v>
                  </c:pt>
                  <c:pt idx="450">
                    <c:v>15/07/2024 8:05</c:v>
                  </c:pt>
                  <c:pt idx="451">
                    <c:v>15/07/2024 9:05</c:v>
                  </c:pt>
                  <c:pt idx="452">
                    <c:v>15/07/2024 10:05</c:v>
                  </c:pt>
                  <c:pt idx="453">
                    <c:v>15/07/2024 11:05</c:v>
                  </c:pt>
                  <c:pt idx="454">
                    <c:v>15/07/2024 12:05</c:v>
                  </c:pt>
                  <c:pt idx="455">
                    <c:v>15/07/2024 13:05</c:v>
                  </c:pt>
                  <c:pt idx="456">
                    <c:v>15/07/2024 14:05</c:v>
                  </c:pt>
                  <c:pt idx="457">
                    <c:v>15/07/2024 15:05</c:v>
                  </c:pt>
                  <c:pt idx="458">
                    <c:v>15/07/2024 16:05</c:v>
                  </c:pt>
                  <c:pt idx="459">
                    <c:v>15/07/2024 17:05</c:v>
                  </c:pt>
                  <c:pt idx="460">
                    <c:v>15/07/2024 18:05</c:v>
                  </c:pt>
                  <c:pt idx="461">
                    <c:v>15/07/2024 19:05</c:v>
                  </c:pt>
                  <c:pt idx="462">
                    <c:v>15/07/2024 20:05</c:v>
                  </c:pt>
                  <c:pt idx="463">
                    <c:v>15/07/2024 21:05</c:v>
                  </c:pt>
                  <c:pt idx="464">
                    <c:v>15/07/2024 22:05</c:v>
                  </c:pt>
                  <c:pt idx="465">
                    <c:v>15/07/2024 23:05</c:v>
                  </c:pt>
                  <c:pt idx="466">
                    <c:v>16/07/2024 0:05</c:v>
                  </c:pt>
                  <c:pt idx="467">
                    <c:v>16/07/2024 1:05</c:v>
                  </c:pt>
                  <c:pt idx="468">
                    <c:v>16/07/2024 2:05</c:v>
                  </c:pt>
                  <c:pt idx="469">
                    <c:v>16/07/2024 3:05</c:v>
                  </c:pt>
                  <c:pt idx="470">
                    <c:v>16/07/2024 4:05</c:v>
                  </c:pt>
                  <c:pt idx="471">
                    <c:v>16/07/2024 5:05</c:v>
                  </c:pt>
                  <c:pt idx="472">
                    <c:v>16/07/2024 6:05</c:v>
                  </c:pt>
                  <c:pt idx="473">
                    <c:v>16/07/2024 7:05</c:v>
                  </c:pt>
                  <c:pt idx="474">
                    <c:v>16/07/2024 8:05</c:v>
                  </c:pt>
                  <c:pt idx="475">
                    <c:v>16/07/2024 9:05</c:v>
                  </c:pt>
                  <c:pt idx="476">
                    <c:v>16/07/2024 10:05</c:v>
                  </c:pt>
                  <c:pt idx="477">
                    <c:v>16/07/2024 11:05</c:v>
                  </c:pt>
                  <c:pt idx="478">
                    <c:v>16/07/2024 12:05</c:v>
                  </c:pt>
                  <c:pt idx="479">
                    <c:v>16/07/2024 13:05</c:v>
                  </c:pt>
                  <c:pt idx="480">
                    <c:v>16/07/2024 14:05</c:v>
                  </c:pt>
                  <c:pt idx="481">
                    <c:v>16/07/2024 15:05</c:v>
                  </c:pt>
                  <c:pt idx="482">
                    <c:v>16/07/2024 16:05</c:v>
                  </c:pt>
                  <c:pt idx="483">
                    <c:v>16/07/2024 17:05</c:v>
                  </c:pt>
                  <c:pt idx="484">
                    <c:v>16/07/2024 18:05</c:v>
                  </c:pt>
                  <c:pt idx="485">
                    <c:v>16/07/2024 19:05</c:v>
                  </c:pt>
                  <c:pt idx="486">
                    <c:v>16/07/2024 20:05</c:v>
                  </c:pt>
                  <c:pt idx="487">
                    <c:v>16/07/2024 21:05</c:v>
                  </c:pt>
                  <c:pt idx="488">
                    <c:v>16/07/2024 22:05</c:v>
                  </c:pt>
                  <c:pt idx="489">
                    <c:v>16/07/2024 23:05</c:v>
                  </c:pt>
                  <c:pt idx="490">
                    <c:v>17/07/2024 0:05</c:v>
                  </c:pt>
                  <c:pt idx="491">
                    <c:v>17/07/2024 1:05</c:v>
                  </c:pt>
                  <c:pt idx="492">
                    <c:v>17/07/2024 2:05</c:v>
                  </c:pt>
                  <c:pt idx="493">
                    <c:v>17/07/2024 3:05</c:v>
                  </c:pt>
                  <c:pt idx="494">
                    <c:v>17/07/2024 4:05</c:v>
                  </c:pt>
                  <c:pt idx="495">
                    <c:v>17/07/2024 5:05</c:v>
                  </c:pt>
                  <c:pt idx="496">
                    <c:v>17/07/2024 6:05</c:v>
                  </c:pt>
                  <c:pt idx="497">
                    <c:v>17/07/2024 7:05</c:v>
                  </c:pt>
                  <c:pt idx="498">
                    <c:v>17/07/2024 8:05</c:v>
                  </c:pt>
                  <c:pt idx="499">
                    <c:v>17/07/2024 9:05</c:v>
                  </c:pt>
                  <c:pt idx="500">
                    <c:v>17/07/2024 10:05</c:v>
                  </c:pt>
                  <c:pt idx="501">
                    <c:v>17/07/2024 11:05</c:v>
                  </c:pt>
                  <c:pt idx="502">
                    <c:v>17/07/2024 12:05</c:v>
                  </c:pt>
                  <c:pt idx="503">
                    <c:v>17/07/2024 13:05</c:v>
                  </c:pt>
                  <c:pt idx="504">
                    <c:v>17/07/2024 14:05</c:v>
                  </c:pt>
                  <c:pt idx="505">
                    <c:v>17/07/2024 15:05</c:v>
                  </c:pt>
                  <c:pt idx="506">
                    <c:v>17/07/2024 16:05</c:v>
                  </c:pt>
                  <c:pt idx="507">
                    <c:v>17/07/2024 17:05</c:v>
                  </c:pt>
                  <c:pt idx="508">
                    <c:v>17/07/2024 18:05</c:v>
                  </c:pt>
                  <c:pt idx="509">
                    <c:v>17/07/2024 19:05</c:v>
                  </c:pt>
                  <c:pt idx="510">
                    <c:v>17/07/2024 20:05</c:v>
                  </c:pt>
                  <c:pt idx="511">
                    <c:v>17/07/2024 21:05</c:v>
                  </c:pt>
                  <c:pt idx="512">
                    <c:v>17/07/2024 22:05</c:v>
                  </c:pt>
                  <c:pt idx="513">
                    <c:v>17/07/2024 23:05</c:v>
                  </c:pt>
                  <c:pt idx="514">
                    <c:v>18/07/2024 0:05</c:v>
                  </c:pt>
                  <c:pt idx="515">
                    <c:v>18/07/2024 1:05</c:v>
                  </c:pt>
                  <c:pt idx="516">
                    <c:v>18/07/2024 2:05</c:v>
                  </c:pt>
                  <c:pt idx="517">
                    <c:v>18/07/2024 3:05</c:v>
                  </c:pt>
                  <c:pt idx="518">
                    <c:v>18/07/2024 4:05</c:v>
                  </c:pt>
                  <c:pt idx="519">
                    <c:v>18/07/2024 5:05</c:v>
                  </c:pt>
                  <c:pt idx="520">
                    <c:v>18/07/2024 6:05</c:v>
                  </c:pt>
                  <c:pt idx="521">
                    <c:v>18/07/2024 7:05</c:v>
                  </c:pt>
                  <c:pt idx="522">
                    <c:v>18/07/2024 8:05</c:v>
                  </c:pt>
                  <c:pt idx="523">
                    <c:v>18/07/2024 9:05</c:v>
                  </c:pt>
                  <c:pt idx="524">
                    <c:v>18/07/2024 10:05</c:v>
                  </c:pt>
                  <c:pt idx="525">
                    <c:v>18/07/2024 11:05</c:v>
                  </c:pt>
                  <c:pt idx="526">
                    <c:v>18/07/2024 12:05</c:v>
                  </c:pt>
                  <c:pt idx="527">
                    <c:v>18/07/2024 13:05</c:v>
                  </c:pt>
                  <c:pt idx="528">
                    <c:v>18/07/2024 14:05</c:v>
                  </c:pt>
                  <c:pt idx="529">
                    <c:v>18/07/2024 15:05</c:v>
                  </c:pt>
                  <c:pt idx="530">
                    <c:v>18/07/2024 16:05</c:v>
                  </c:pt>
                  <c:pt idx="531">
                    <c:v>18/07/2024 17:05</c:v>
                  </c:pt>
                  <c:pt idx="532">
                    <c:v>18/07/2024 18:05</c:v>
                  </c:pt>
                  <c:pt idx="533">
                    <c:v>18/07/2024 19:05</c:v>
                  </c:pt>
                  <c:pt idx="534">
                    <c:v>18/07/2024 20:05</c:v>
                  </c:pt>
                  <c:pt idx="535">
                    <c:v>18/07/2024 21:05</c:v>
                  </c:pt>
                  <c:pt idx="536">
                    <c:v>18/07/2024 22:05</c:v>
                  </c:pt>
                  <c:pt idx="537">
                    <c:v>18/07/2024 23:05</c:v>
                  </c:pt>
                  <c:pt idx="538">
                    <c:v>19/07/2024 0:05</c:v>
                  </c:pt>
                  <c:pt idx="539">
                    <c:v>19/07/2024 1:05</c:v>
                  </c:pt>
                  <c:pt idx="540">
                    <c:v>19/07/2024 2:05</c:v>
                  </c:pt>
                  <c:pt idx="541">
                    <c:v>19/07/2024 3:05</c:v>
                  </c:pt>
                  <c:pt idx="542">
                    <c:v>19/07/2024 4:05</c:v>
                  </c:pt>
                  <c:pt idx="543">
                    <c:v>19/07/2024 5:05</c:v>
                  </c:pt>
                  <c:pt idx="544">
                    <c:v>19/07/2024 6:05</c:v>
                  </c:pt>
                  <c:pt idx="545">
                    <c:v>19/07/2024 7:05</c:v>
                  </c:pt>
                  <c:pt idx="546">
                    <c:v>19/07/2024 8:05</c:v>
                  </c:pt>
                  <c:pt idx="547">
                    <c:v>19/07/2024 9:05</c:v>
                  </c:pt>
                  <c:pt idx="548">
                    <c:v>19/07/2024 10:05</c:v>
                  </c:pt>
                  <c:pt idx="549">
                    <c:v>19/07/2024 11:05</c:v>
                  </c:pt>
                  <c:pt idx="550">
                    <c:v>19/07/2024 12:05</c:v>
                  </c:pt>
                  <c:pt idx="551">
                    <c:v>19/07/2024 13:05</c:v>
                  </c:pt>
                  <c:pt idx="552">
                    <c:v>19/07/2024 14:05</c:v>
                  </c:pt>
                  <c:pt idx="553">
                    <c:v>19/07/2024 15:05</c:v>
                  </c:pt>
                  <c:pt idx="554">
                    <c:v>19/07/2024 16:05</c:v>
                  </c:pt>
                  <c:pt idx="555">
                    <c:v>19/07/2024 17:05</c:v>
                  </c:pt>
                  <c:pt idx="556">
                    <c:v>19/07/2024 18:05</c:v>
                  </c:pt>
                  <c:pt idx="557">
                    <c:v>19/07/2024 19:05</c:v>
                  </c:pt>
                  <c:pt idx="558">
                    <c:v>19/07/2024 20:05</c:v>
                  </c:pt>
                  <c:pt idx="559">
                    <c:v>19/07/2024 21:05</c:v>
                  </c:pt>
                  <c:pt idx="560">
                    <c:v>19/07/2024 22:05</c:v>
                  </c:pt>
                  <c:pt idx="561">
                    <c:v>19/07/2024 23:05</c:v>
                  </c:pt>
                  <c:pt idx="562">
                    <c:v>20/07/2024 0:05</c:v>
                  </c:pt>
                  <c:pt idx="563">
                    <c:v>20/07/2024 1:05</c:v>
                  </c:pt>
                  <c:pt idx="564">
                    <c:v>20/07/2024 2:05</c:v>
                  </c:pt>
                  <c:pt idx="565">
                    <c:v>20/07/2024 3:05</c:v>
                  </c:pt>
                  <c:pt idx="566">
                    <c:v>20/07/2024 4:05</c:v>
                  </c:pt>
                  <c:pt idx="567">
                    <c:v>20/07/2024 5:05</c:v>
                  </c:pt>
                  <c:pt idx="568">
                    <c:v>20/07/2024 6:05</c:v>
                  </c:pt>
                  <c:pt idx="569">
                    <c:v>20/07/2024 7:05</c:v>
                  </c:pt>
                  <c:pt idx="570">
                    <c:v>20/07/2024 8:05</c:v>
                  </c:pt>
                  <c:pt idx="571">
                    <c:v>20/07/2024 9:05</c:v>
                  </c:pt>
                  <c:pt idx="572">
                    <c:v>20/07/2024 10:05</c:v>
                  </c:pt>
                  <c:pt idx="573">
                    <c:v>20/07/2024 11:05</c:v>
                  </c:pt>
                  <c:pt idx="574">
                    <c:v>20/07/2024 12:05</c:v>
                  </c:pt>
                  <c:pt idx="575">
                    <c:v>20/07/2024 13:05</c:v>
                  </c:pt>
                  <c:pt idx="576">
                    <c:v>20/07/2024 14:05</c:v>
                  </c:pt>
                  <c:pt idx="577">
                    <c:v>20/07/2024 15:05</c:v>
                  </c:pt>
                  <c:pt idx="578">
                    <c:v>20/07/2024 16:05</c:v>
                  </c:pt>
                  <c:pt idx="579">
                    <c:v>20/07/2024 17:05</c:v>
                  </c:pt>
                  <c:pt idx="580">
                    <c:v>20/07/2024 18:05</c:v>
                  </c:pt>
                  <c:pt idx="581">
                    <c:v>20/07/2024 19:05</c:v>
                  </c:pt>
                  <c:pt idx="582">
                    <c:v>20/07/2024 20:05</c:v>
                  </c:pt>
                  <c:pt idx="583">
                    <c:v>20/07/2024 21:05</c:v>
                  </c:pt>
                  <c:pt idx="584">
                    <c:v>20/07/2024 22:05</c:v>
                  </c:pt>
                  <c:pt idx="585">
                    <c:v>20/07/2024 23:05</c:v>
                  </c:pt>
                  <c:pt idx="586">
                    <c:v>21/07/2024 0:05</c:v>
                  </c:pt>
                  <c:pt idx="587">
                    <c:v>21/07/2024 1:05</c:v>
                  </c:pt>
                  <c:pt idx="588">
                    <c:v>21/07/2024 2:05</c:v>
                  </c:pt>
                  <c:pt idx="589">
                    <c:v>21/07/2024 3:05</c:v>
                  </c:pt>
                  <c:pt idx="590">
                    <c:v>21/07/2024 4:05</c:v>
                  </c:pt>
                  <c:pt idx="591">
                    <c:v>21/07/2024 5:05</c:v>
                  </c:pt>
                  <c:pt idx="592">
                    <c:v>21/07/2024 6:05</c:v>
                  </c:pt>
                  <c:pt idx="593">
                    <c:v>21/07/2024 7:05</c:v>
                  </c:pt>
                  <c:pt idx="594">
                    <c:v>21/07/2024 8:05</c:v>
                  </c:pt>
                  <c:pt idx="595">
                    <c:v>21/07/2024 9:05</c:v>
                  </c:pt>
                  <c:pt idx="596">
                    <c:v>21/07/2024 10:05</c:v>
                  </c:pt>
                  <c:pt idx="597">
                    <c:v>21/07/2024 11:05</c:v>
                  </c:pt>
                  <c:pt idx="598">
                    <c:v>21/07/2024 12:05</c:v>
                  </c:pt>
                  <c:pt idx="599">
                    <c:v>21/07/2024 13:05</c:v>
                  </c:pt>
                  <c:pt idx="600">
                    <c:v>21/07/2024 14:05</c:v>
                  </c:pt>
                  <c:pt idx="601">
                    <c:v>21/07/2024 15:05</c:v>
                  </c:pt>
                  <c:pt idx="602">
                    <c:v>21/07/2024 16:05</c:v>
                  </c:pt>
                  <c:pt idx="603">
                    <c:v>21/07/2024 17:05</c:v>
                  </c:pt>
                  <c:pt idx="604">
                    <c:v>21/07/2024 18:05</c:v>
                  </c:pt>
                  <c:pt idx="605">
                    <c:v>21/07/2024 19:05</c:v>
                  </c:pt>
                  <c:pt idx="606">
                    <c:v>21/07/2024 20:05</c:v>
                  </c:pt>
                  <c:pt idx="607">
                    <c:v>21/07/2024 21:05</c:v>
                  </c:pt>
                  <c:pt idx="608">
                    <c:v>21/07/2024 22:05</c:v>
                  </c:pt>
                  <c:pt idx="609">
                    <c:v>21/07/2024 23:05</c:v>
                  </c:pt>
                  <c:pt idx="610">
                    <c:v>22/07/2024 0:05</c:v>
                  </c:pt>
                  <c:pt idx="611">
                    <c:v>22/07/2024 1:05</c:v>
                  </c:pt>
                  <c:pt idx="612">
                    <c:v>22/07/2024 2:05</c:v>
                  </c:pt>
                  <c:pt idx="613">
                    <c:v>22/07/2024 3:05</c:v>
                  </c:pt>
                  <c:pt idx="614">
                    <c:v>22/07/2024 4:05</c:v>
                  </c:pt>
                  <c:pt idx="615">
                    <c:v>22/07/2024 5:05</c:v>
                  </c:pt>
                  <c:pt idx="616">
                    <c:v>22/07/2024 6:05</c:v>
                  </c:pt>
                  <c:pt idx="617">
                    <c:v>22/07/2024 7:05</c:v>
                  </c:pt>
                  <c:pt idx="618">
                    <c:v>22/07/2024 8:05</c:v>
                  </c:pt>
                  <c:pt idx="619">
                    <c:v>22/07/2024 9:05</c:v>
                  </c:pt>
                  <c:pt idx="620">
                    <c:v>22/07/2024 10:05</c:v>
                  </c:pt>
                  <c:pt idx="621">
                    <c:v>22/07/2024 11:05</c:v>
                  </c:pt>
                  <c:pt idx="622">
                    <c:v>22/07/2024 12:05</c:v>
                  </c:pt>
                  <c:pt idx="623">
                    <c:v>22/07/2024 13:05</c:v>
                  </c:pt>
                  <c:pt idx="624">
                    <c:v>22/07/2024 14:05</c:v>
                  </c:pt>
                  <c:pt idx="625">
                    <c:v>22/07/2024 15:05</c:v>
                  </c:pt>
                  <c:pt idx="626">
                    <c:v>22/07/2024 16:05</c:v>
                  </c:pt>
                  <c:pt idx="627">
                    <c:v>22/07/2024 17:05</c:v>
                  </c:pt>
                  <c:pt idx="628">
                    <c:v>22/07/2024 18:05</c:v>
                  </c:pt>
                  <c:pt idx="629">
                    <c:v>22/07/2024 19:05</c:v>
                  </c:pt>
                  <c:pt idx="630">
                    <c:v>22/07/2024 20:05</c:v>
                  </c:pt>
                  <c:pt idx="631">
                    <c:v>22/07/2024 21:05</c:v>
                  </c:pt>
                  <c:pt idx="632">
                    <c:v>22/07/2024 22:05</c:v>
                  </c:pt>
                  <c:pt idx="633">
                    <c:v>22/07/2024 23:05</c:v>
                  </c:pt>
                  <c:pt idx="634">
                    <c:v>23/07/2024 0:05</c:v>
                  </c:pt>
                  <c:pt idx="635">
                    <c:v>23/07/2024 1:05</c:v>
                  </c:pt>
                  <c:pt idx="636">
                    <c:v>23/07/2024 2:05</c:v>
                  </c:pt>
                  <c:pt idx="637">
                    <c:v>23/07/2024 3:05</c:v>
                  </c:pt>
                  <c:pt idx="638">
                    <c:v>23/07/2024 4:05</c:v>
                  </c:pt>
                  <c:pt idx="639">
                    <c:v>23/07/2024 5:05</c:v>
                  </c:pt>
                  <c:pt idx="640">
                    <c:v>23/07/2024 6:05</c:v>
                  </c:pt>
                  <c:pt idx="641">
                    <c:v>23/07/2024 7:05</c:v>
                  </c:pt>
                  <c:pt idx="642">
                    <c:v>23/07/2024 8:05</c:v>
                  </c:pt>
                  <c:pt idx="643">
                    <c:v>23/07/2024 9:05</c:v>
                  </c:pt>
                  <c:pt idx="644">
                    <c:v>23/07/2024 10:05</c:v>
                  </c:pt>
                  <c:pt idx="645">
                    <c:v>23/07/2024 11:05</c:v>
                  </c:pt>
                  <c:pt idx="646">
                    <c:v>23/07/2024 12:05</c:v>
                  </c:pt>
                  <c:pt idx="647">
                    <c:v>23/07/2024 13:05</c:v>
                  </c:pt>
                  <c:pt idx="648">
                    <c:v>23/07/2024 14:05</c:v>
                  </c:pt>
                  <c:pt idx="649">
                    <c:v>23/07/2024 15:05</c:v>
                  </c:pt>
                  <c:pt idx="650">
                    <c:v>23/07/2024 16:05</c:v>
                  </c:pt>
                  <c:pt idx="651">
                    <c:v>23/07/2024 17:05</c:v>
                  </c:pt>
                  <c:pt idx="652">
                    <c:v>23/07/2024 18:05</c:v>
                  </c:pt>
                  <c:pt idx="653">
                    <c:v>23/07/2024 19:05</c:v>
                  </c:pt>
                  <c:pt idx="654">
                    <c:v>23/07/2024 20:05</c:v>
                  </c:pt>
                  <c:pt idx="655">
                    <c:v>23/07/2024 21:05</c:v>
                  </c:pt>
                  <c:pt idx="656">
                    <c:v>23/07/2024 22:05</c:v>
                  </c:pt>
                  <c:pt idx="657">
                    <c:v>23/07/2024 23:05</c:v>
                  </c:pt>
                  <c:pt idx="658">
                    <c:v>24/07/2024 0:05</c:v>
                  </c:pt>
                  <c:pt idx="659">
                    <c:v>24/07/2024 1:05</c:v>
                  </c:pt>
                  <c:pt idx="660">
                    <c:v>24/07/2024 2:05</c:v>
                  </c:pt>
                  <c:pt idx="661">
                    <c:v>24/07/2024 3:05</c:v>
                  </c:pt>
                  <c:pt idx="662">
                    <c:v>24/07/2024 4:05</c:v>
                  </c:pt>
                  <c:pt idx="663">
                    <c:v>24/07/2024 5:05</c:v>
                  </c:pt>
                  <c:pt idx="664">
                    <c:v>24/07/2024 6:05</c:v>
                  </c:pt>
                  <c:pt idx="665">
                    <c:v>24/07/2024 7:05</c:v>
                  </c:pt>
                  <c:pt idx="666">
                    <c:v>24/07/2024 8:05</c:v>
                  </c:pt>
                  <c:pt idx="667">
                    <c:v>24/07/2024 9:05</c:v>
                  </c:pt>
                  <c:pt idx="668">
                    <c:v>24/07/2024 10:05</c:v>
                  </c:pt>
                  <c:pt idx="669">
                    <c:v>24/07/2024 11:05</c:v>
                  </c:pt>
                  <c:pt idx="670">
                    <c:v>24/07/2024 12:05</c:v>
                  </c:pt>
                  <c:pt idx="671">
                    <c:v>24/07/2024 13:05</c:v>
                  </c:pt>
                  <c:pt idx="672">
                    <c:v>24/07/2024 14:05</c:v>
                  </c:pt>
                  <c:pt idx="673">
                    <c:v>24/07/2024 15:05</c:v>
                  </c:pt>
                  <c:pt idx="674">
                    <c:v>24/07/2024 16:05</c:v>
                  </c:pt>
                  <c:pt idx="675">
                    <c:v>24/07/2024 17:05</c:v>
                  </c:pt>
                  <c:pt idx="676">
                    <c:v>24/07/2024 18:05</c:v>
                  </c:pt>
                  <c:pt idx="677">
                    <c:v>24/07/2024 19:05</c:v>
                  </c:pt>
                  <c:pt idx="678">
                    <c:v>24/07/2024 20:05</c:v>
                  </c:pt>
                  <c:pt idx="679">
                    <c:v>24/07/2024 21:05</c:v>
                  </c:pt>
                  <c:pt idx="680">
                    <c:v>24/07/2024 22:05</c:v>
                  </c:pt>
                  <c:pt idx="681">
                    <c:v>24/07/2024 23:05</c:v>
                  </c:pt>
                  <c:pt idx="682">
                    <c:v>25/07/2024 0:05</c:v>
                  </c:pt>
                  <c:pt idx="683">
                    <c:v>25/07/2024 1:05</c:v>
                  </c:pt>
                  <c:pt idx="684">
                    <c:v>25/07/2024 2:05</c:v>
                  </c:pt>
                  <c:pt idx="685">
                    <c:v>25/07/2024 3:05</c:v>
                  </c:pt>
                  <c:pt idx="686">
                    <c:v>25/07/2024 4:05</c:v>
                  </c:pt>
                  <c:pt idx="687">
                    <c:v>25/07/2024 5:05</c:v>
                  </c:pt>
                  <c:pt idx="688">
                    <c:v>25/07/2024 6:05</c:v>
                  </c:pt>
                  <c:pt idx="689">
                    <c:v>25/07/2024 7:05</c:v>
                  </c:pt>
                  <c:pt idx="690">
                    <c:v>25/07/2024 8:05</c:v>
                  </c:pt>
                  <c:pt idx="691">
                    <c:v>25/07/2024 9:05</c:v>
                  </c:pt>
                  <c:pt idx="692">
                    <c:v>25/07/2024 10:05</c:v>
                  </c:pt>
                  <c:pt idx="693">
                    <c:v>25/07/2024 11:05</c:v>
                  </c:pt>
                  <c:pt idx="694">
                    <c:v>25/07/2024 12:05</c:v>
                  </c:pt>
                  <c:pt idx="695">
                    <c:v>25/07/2024 13:05</c:v>
                  </c:pt>
                  <c:pt idx="696">
                    <c:v>25/07/2024 14:05</c:v>
                  </c:pt>
                  <c:pt idx="697">
                    <c:v>25/07/2024 15:05</c:v>
                  </c:pt>
                  <c:pt idx="698">
                    <c:v>25/07/2024 16:05</c:v>
                  </c:pt>
                  <c:pt idx="699">
                    <c:v>25/07/2024 17:05</c:v>
                  </c:pt>
                  <c:pt idx="700">
                    <c:v>25/07/2024 18:05</c:v>
                  </c:pt>
                  <c:pt idx="701">
                    <c:v>25/07/2024 19:05</c:v>
                  </c:pt>
                  <c:pt idx="702">
                    <c:v>25/07/2024 20:05</c:v>
                  </c:pt>
                  <c:pt idx="703">
                    <c:v>25/07/2024 21:05</c:v>
                  </c:pt>
                  <c:pt idx="704">
                    <c:v>25/07/2024 22:05</c:v>
                  </c:pt>
                  <c:pt idx="705">
                    <c:v>25/07/2024 23:05</c:v>
                  </c:pt>
                  <c:pt idx="706">
                    <c:v>26/07/2024 0:05</c:v>
                  </c:pt>
                  <c:pt idx="707">
                    <c:v>26/07/2024 1:05</c:v>
                  </c:pt>
                  <c:pt idx="708">
                    <c:v>26/07/2024 2:05</c:v>
                  </c:pt>
                  <c:pt idx="709">
                    <c:v>26/07/2024 3:05</c:v>
                  </c:pt>
                  <c:pt idx="710">
                    <c:v>26/07/2024 4:05</c:v>
                  </c:pt>
                  <c:pt idx="711">
                    <c:v>26/07/2024 5:05</c:v>
                  </c:pt>
                  <c:pt idx="712">
                    <c:v>26/07/2024 6:05</c:v>
                  </c:pt>
                  <c:pt idx="713">
                    <c:v>26/07/2024 7:05</c:v>
                  </c:pt>
                  <c:pt idx="714">
                    <c:v>26/07/2024 8:05</c:v>
                  </c:pt>
                  <c:pt idx="715">
                    <c:v>26/07/2024 9:05</c:v>
                  </c:pt>
                  <c:pt idx="716">
                    <c:v>26/07/2024 10:05</c:v>
                  </c:pt>
                  <c:pt idx="717">
                    <c:v>26/07/2024 11:05</c:v>
                  </c:pt>
                  <c:pt idx="718">
                    <c:v>26/07/2024 12:05</c:v>
                  </c:pt>
                  <c:pt idx="719">
                    <c:v>26/07/2024 13:05</c:v>
                  </c:pt>
                  <c:pt idx="720">
                    <c:v>26/07/2024 14:05</c:v>
                  </c:pt>
                  <c:pt idx="721">
                    <c:v>26/07/2024 15:05</c:v>
                  </c:pt>
                  <c:pt idx="722">
                    <c:v>26/07/2024 16:05</c:v>
                  </c:pt>
                  <c:pt idx="723">
                    <c:v>26/07/2024 17:05</c:v>
                  </c:pt>
                  <c:pt idx="724">
                    <c:v>26/07/2024 18:05</c:v>
                  </c:pt>
                  <c:pt idx="725">
                    <c:v>26/07/2024 19:05</c:v>
                  </c:pt>
                  <c:pt idx="726">
                    <c:v>26/07/2024 20:05</c:v>
                  </c:pt>
                  <c:pt idx="727">
                    <c:v>26/07/2024 21:05</c:v>
                  </c:pt>
                  <c:pt idx="728">
                    <c:v>26/07/2024 22:05</c:v>
                  </c:pt>
                  <c:pt idx="729">
                    <c:v>26/07/2024 23:05</c:v>
                  </c:pt>
                  <c:pt idx="730">
                    <c:v>27/07/2024 0:05</c:v>
                  </c:pt>
                  <c:pt idx="731">
                    <c:v>27/07/2024 1:05</c:v>
                  </c:pt>
                  <c:pt idx="732">
                    <c:v>27/07/2024 2:05</c:v>
                  </c:pt>
                  <c:pt idx="733">
                    <c:v>27/07/2024 3:05</c:v>
                  </c:pt>
                  <c:pt idx="734">
                    <c:v>27/07/2024 4:05</c:v>
                  </c:pt>
                  <c:pt idx="735">
                    <c:v>27/07/2024 5:05</c:v>
                  </c:pt>
                  <c:pt idx="736">
                    <c:v>27/07/2024 6:05</c:v>
                  </c:pt>
                  <c:pt idx="737">
                    <c:v>27/07/2024 7:05</c:v>
                  </c:pt>
                  <c:pt idx="738">
                    <c:v>27/07/2024 8:05</c:v>
                  </c:pt>
                  <c:pt idx="739">
                    <c:v>27/07/2024 9:05</c:v>
                  </c:pt>
                  <c:pt idx="740">
                    <c:v>27/07/2024 10:05</c:v>
                  </c:pt>
                  <c:pt idx="741">
                    <c:v>27/07/2024 11:05</c:v>
                  </c:pt>
                  <c:pt idx="742">
                    <c:v>27/07/2024 12:05</c:v>
                  </c:pt>
                  <c:pt idx="743">
                    <c:v>27/07/2024 13:05</c:v>
                  </c:pt>
                  <c:pt idx="744">
                    <c:v>27/07/2024 14:05</c:v>
                  </c:pt>
                  <c:pt idx="745">
                    <c:v>27/07/2024 15:05</c:v>
                  </c:pt>
                  <c:pt idx="746">
                    <c:v>27/07/2024 16:05</c:v>
                  </c:pt>
                  <c:pt idx="747">
                    <c:v>27/07/2024 17:05</c:v>
                  </c:pt>
                  <c:pt idx="748">
                    <c:v>27/07/2024 18:05</c:v>
                  </c:pt>
                  <c:pt idx="749">
                    <c:v>27/07/2024 19:05</c:v>
                  </c:pt>
                  <c:pt idx="750">
                    <c:v>27/07/2024 20:05</c:v>
                  </c:pt>
                  <c:pt idx="751">
                    <c:v>27/07/2024 21:05</c:v>
                  </c:pt>
                  <c:pt idx="752">
                    <c:v>27/07/2024 22:05</c:v>
                  </c:pt>
                  <c:pt idx="753">
                    <c:v>27/07/2024 23:05</c:v>
                  </c:pt>
                  <c:pt idx="754">
                    <c:v>28/07/2024 0:05</c:v>
                  </c:pt>
                  <c:pt idx="755">
                    <c:v>28/07/2024 1:05</c:v>
                  </c:pt>
                  <c:pt idx="756">
                    <c:v>28/07/2024 2:05</c:v>
                  </c:pt>
                  <c:pt idx="757">
                    <c:v>28/07/2024 3:05</c:v>
                  </c:pt>
                  <c:pt idx="758">
                    <c:v>28/07/2024 4:05</c:v>
                  </c:pt>
                  <c:pt idx="759">
                    <c:v>28/07/2024 5:05</c:v>
                  </c:pt>
                  <c:pt idx="760">
                    <c:v>28/07/2024 6:05</c:v>
                  </c:pt>
                  <c:pt idx="761">
                    <c:v>28/07/2024 7:05</c:v>
                  </c:pt>
                  <c:pt idx="762">
                    <c:v>28/07/2024 8:05</c:v>
                  </c:pt>
                  <c:pt idx="763">
                    <c:v>28/07/2024 9:05</c:v>
                  </c:pt>
                  <c:pt idx="764">
                    <c:v>28/07/2024 10:05</c:v>
                  </c:pt>
                  <c:pt idx="765">
                    <c:v>28/07/2024 11:05</c:v>
                  </c:pt>
                  <c:pt idx="766">
                    <c:v>28/07/2024 12:05</c:v>
                  </c:pt>
                  <c:pt idx="767">
                    <c:v>28/07/2024 13:05</c:v>
                  </c:pt>
                  <c:pt idx="768">
                    <c:v>28/07/2024 14:05</c:v>
                  </c:pt>
                  <c:pt idx="769">
                    <c:v>28/07/2024 15:05</c:v>
                  </c:pt>
                  <c:pt idx="770">
                    <c:v>28/07/2024 16:05</c:v>
                  </c:pt>
                  <c:pt idx="771">
                    <c:v>28/07/2024 17:05</c:v>
                  </c:pt>
                  <c:pt idx="772">
                    <c:v>28/07/2024 18:05</c:v>
                  </c:pt>
                  <c:pt idx="773">
                    <c:v>28/07/2024 19:05</c:v>
                  </c:pt>
                  <c:pt idx="774">
                    <c:v>28/07/2024 20:05</c:v>
                  </c:pt>
                  <c:pt idx="775">
                    <c:v>28/07/2024 21:05</c:v>
                  </c:pt>
                  <c:pt idx="776">
                    <c:v>28/07/2024 22:05</c:v>
                  </c:pt>
                  <c:pt idx="777">
                    <c:v>28/07/2024 23:05</c:v>
                  </c:pt>
                  <c:pt idx="778">
                    <c:v>29/07/2024 0:05</c:v>
                  </c:pt>
                  <c:pt idx="779">
                    <c:v>29/07/2024 1:05</c:v>
                  </c:pt>
                  <c:pt idx="780">
                    <c:v>29/07/2024 2:05</c:v>
                  </c:pt>
                  <c:pt idx="781">
                    <c:v>29/07/2024 3:05</c:v>
                  </c:pt>
                  <c:pt idx="782">
                    <c:v>29/07/2024 4:05</c:v>
                  </c:pt>
                  <c:pt idx="783">
                    <c:v>29/07/2024 5:05</c:v>
                  </c:pt>
                  <c:pt idx="784">
                    <c:v>29/07/2024 6:05</c:v>
                  </c:pt>
                  <c:pt idx="785">
                    <c:v>29/07/2024 7:05</c:v>
                  </c:pt>
                  <c:pt idx="786">
                    <c:v>29/07/2024 8:05</c:v>
                  </c:pt>
                  <c:pt idx="787">
                    <c:v>29/07/2024 9:05</c:v>
                  </c:pt>
                  <c:pt idx="788">
                    <c:v>29/07/2024 10:05</c:v>
                  </c:pt>
                  <c:pt idx="789">
                    <c:v>29/07/2024 11:05</c:v>
                  </c:pt>
                  <c:pt idx="790">
                    <c:v>29/07/2024 12:05</c:v>
                  </c:pt>
                  <c:pt idx="791">
                    <c:v>29/07/2024 13:05</c:v>
                  </c:pt>
                  <c:pt idx="792">
                    <c:v>29/07/2024 14:05</c:v>
                  </c:pt>
                  <c:pt idx="793">
                    <c:v>29/07/2024 15:05</c:v>
                  </c:pt>
                  <c:pt idx="794">
                    <c:v>29/07/2024 16:05</c:v>
                  </c:pt>
                  <c:pt idx="795">
                    <c:v>29/07/2024 17:05</c:v>
                  </c:pt>
                  <c:pt idx="796">
                    <c:v>29/07/2024 18:05</c:v>
                  </c:pt>
                  <c:pt idx="797">
                    <c:v>29/07/2024 19:05</c:v>
                  </c:pt>
                  <c:pt idx="798">
                    <c:v>29/07/2024 20:05</c:v>
                  </c:pt>
                  <c:pt idx="799">
                    <c:v>29/07/2024 21:05</c:v>
                  </c:pt>
                  <c:pt idx="800">
                    <c:v>29/07/2024 22:05</c:v>
                  </c:pt>
                  <c:pt idx="801">
                    <c:v>29/07/2024 23:05</c:v>
                  </c:pt>
                  <c:pt idx="802">
                    <c:v>30/07/2024 0:05</c:v>
                  </c:pt>
                  <c:pt idx="803">
                    <c:v>30/07/2024 1:05</c:v>
                  </c:pt>
                  <c:pt idx="804">
                    <c:v>30/07/2024 2:05</c:v>
                  </c:pt>
                  <c:pt idx="805">
                    <c:v>30/07/2024 3:05</c:v>
                  </c:pt>
                  <c:pt idx="806">
                    <c:v>30/07/2024 4:05</c:v>
                  </c:pt>
                  <c:pt idx="807">
                    <c:v>30/07/2024 5:05</c:v>
                  </c:pt>
                  <c:pt idx="808">
                    <c:v>30/07/2024 6:05</c:v>
                  </c:pt>
                  <c:pt idx="809">
                    <c:v>30/07/2024 7:05</c:v>
                  </c:pt>
                  <c:pt idx="810">
                    <c:v>30/07/2024 8:05</c:v>
                  </c:pt>
                  <c:pt idx="811">
                    <c:v>30/07/2024 9:05</c:v>
                  </c:pt>
                  <c:pt idx="812">
                    <c:v>30/07/2024 10:05</c:v>
                  </c:pt>
                  <c:pt idx="813">
                    <c:v>30/07/2024 11:05</c:v>
                  </c:pt>
                  <c:pt idx="814">
                    <c:v>30/07/2024 12:05</c:v>
                  </c:pt>
                  <c:pt idx="815">
                    <c:v>30/07/2024 13:05</c:v>
                  </c:pt>
                  <c:pt idx="816">
                    <c:v>30/07/2024 14:05</c:v>
                  </c:pt>
                  <c:pt idx="817">
                    <c:v>30/07/2024 15:05</c:v>
                  </c:pt>
                  <c:pt idx="818">
                    <c:v>30/07/2024 16:05</c:v>
                  </c:pt>
                  <c:pt idx="819">
                    <c:v>30/07/2024 17:05</c:v>
                  </c:pt>
                  <c:pt idx="820">
                    <c:v>30/07/2024 18:05</c:v>
                  </c:pt>
                  <c:pt idx="821">
                    <c:v>30/07/2024 19:05</c:v>
                  </c:pt>
                  <c:pt idx="822">
                    <c:v>30/07/2024 20:05</c:v>
                  </c:pt>
                  <c:pt idx="823">
                    <c:v>30/07/2024 21:05</c:v>
                  </c:pt>
                  <c:pt idx="824">
                    <c:v>30/07/2024 22:05</c:v>
                  </c:pt>
                  <c:pt idx="825">
                    <c:v>30/07/2024 23:05</c:v>
                  </c:pt>
                  <c:pt idx="826">
                    <c:v>31/07/2024 0:05</c:v>
                  </c:pt>
                  <c:pt idx="827">
                    <c:v>31/07/2024 1:05</c:v>
                  </c:pt>
                  <c:pt idx="828">
                    <c:v>31/07/2024 2:05</c:v>
                  </c:pt>
                  <c:pt idx="829">
                    <c:v>31/07/2024 3:05</c:v>
                  </c:pt>
                  <c:pt idx="830">
                    <c:v>31/07/2024 4:05</c:v>
                  </c:pt>
                  <c:pt idx="831">
                    <c:v>31/07/2024 5:05</c:v>
                  </c:pt>
                  <c:pt idx="832">
                    <c:v>31/07/2024 6:05</c:v>
                  </c:pt>
                  <c:pt idx="833">
                    <c:v>31/07/2024 7:05</c:v>
                  </c:pt>
                  <c:pt idx="834">
                    <c:v>31/07/2024 8:05</c:v>
                  </c:pt>
                  <c:pt idx="835">
                    <c:v>31/07/2024 9:05</c:v>
                  </c:pt>
                  <c:pt idx="836">
                    <c:v>31/07/2024 10:05</c:v>
                  </c:pt>
                  <c:pt idx="837">
                    <c:v>31/07/2024 11:05</c:v>
                  </c:pt>
                  <c:pt idx="838">
                    <c:v>31/07/2024 12:05</c:v>
                  </c:pt>
                  <c:pt idx="839">
                    <c:v>31/07/2024 13:05</c:v>
                  </c:pt>
                  <c:pt idx="840">
                    <c:v>31/07/2024 14:05</c:v>
                  </c:pt>
                  <c:pt idx="841">
                    <c:v>31/07/2024 15:05</c:v>
                  </c:pt>
                  <c:pt idx="842">
                    <c:v>31/07/2024 16:05</c:v>
                  </c:pt>
                  <c:pt idx="843">
                    <c:v>31/07/2024 17:05</c:v>
                  </c:pt>
                  <c:pt idx="844">
                    <c:v>31/07/2024 18:05</c:v>
                  </c:pt>
                  <c:pt idx="845">
                    <c:v>31/07/2024 19:05</c:v>
                  </c:pt>
                  <c:pt idx="846">
                    <c:v>31/07/2024 20:05</c:v>
                  </c:pt>
                  <c:pt idx="847">
                    <c:v>31/07/2024 21:05</c:v>
                  </c:pt>
                  <c:pt idx="848">
                    <c:v>31/07/2024 22:05</c:v>
                  </c:pt>
                  <c:pt idx="849">
                    <c:v>31/07/2024 23:05</c:v>
                  </c:pt>
                  <c:pt idx="850">
                    <c:v>1/08/2024 0:05</c:v>
                  </c:pt>
                  <c:pt idx="851">
                    <c:v>1/08/2024 1:05</c:v>
                  </c:pt>
                  <c:pt idx="852">
                    <c:v>1/08/2024 2:05</c:v>
                  </c:pt>
                  <c:pt idx="853">
                    <c:v>1/08/2024 3:05</c:v>
                  </c:pt>
                  <c:pt idx="854">
                    <c:v>1/08/2024 4:05</c:v>
                  </c:pt>
                  <c:pt idx="855">
                    <c:v>1/08/2024 5:05</c:v>
                  </c:pt>
                  <c:pt idx="856">
                    <c:v>1/08/2024 6:05</c:v>
                  </c:pt>
                  <c:pt idx="857">
                    <c:v>1/08/2024 7:05</c:v>
                  </c:pt>
                  <c:pt idx="858">
                    <c:v>1/08/2024 8:05</c:v>
                  </c:pt>
                  <c:pt idx="859">
                    <c:v>1/08/2024 9:05</c:v>
                  </c:pt>
                  <c:pt idx="860">
                    <c:v>1/08/2024 10:05</c:v>
                  </c:pt>
                  <c:pt idx="861">
                    <c:v>1/08/2024 11:05</c:v>
                  </c:pt>
                  <c:pt idx="862">
                    <c:v>1/08/2024 12:05</c:v>
                  </c:pt>
                  <c:pt idx="863">
                    <c:v>1/08/2024 13:05</c:v>
                  </c:pt>
                  <c:pt idx="864">
                    <c:v>1/08/2024 14:05</c:v>
                  </c:pt>
                  <c:pt idx="865">
                    <c:v>1/08/2024 15:05</c:v>
                  </c:pt>
                  <c:pt idx="866">
                    <c:v>1/08/2024 16:05</c:v>
                  </c:pt>
                  <c:pt idx="867">
                    <c:v>1/08/2024 17:05</c:v>
                  </c:pt>
                  <c:pt idx="868">
                    <c:v>1/08/2024 18:05</c:v>
                  </c:pt>
                  <c:pt idx="869">
                    <c:v>1/08/2024 19:05</c:v>
                  </c:pt>
                  <c:pt idx="870">
                    <c:v>1/08/2024 20:05</c:v>
                  </c:pt>
                  <c:pt idx="871">
                    <c:v>1/08/2024 21:05</c:v>
                  </c:pt>
                  <c:pt idx="872">
                    <c:v>1/08/2024 22:05</c:v>
                  </c:pt>
                  <c:pt idx="873">
                    <c:v>1/08/2024 23:05</c:v>
                  </c:pt>
                  <c:pt idx="874">
                    <c:v>2/08/2024 0:05</c:v>
                  </c:pt>
                  <c:pt idx="875">
                    <c:v>2/08/2024 1:05</c:v>
                  </c:pt>
                  <c:pt idx="876">
                    <c:v>2/08/2024 2:05</c:v>
                  </c:pt>
                  <c:pt idx="877">
                    <c:v>2/08/2024 3:05</c:v>
                  </c:pt>
                  <c:pt idx="878">
                    <c:v>2/08/2024 4:05</c:v>
                  </c:pt>
                  <c:pt idx="879">
                    <c:v>2/08/2024 5:05</c:v>
                  </c:pt>
                  <c:pt idx="880">
                    <c:v>2/08/2024 6:05</c:v>
                  </c:pt>
                  <c:pt idx="881">
                    <c:v>2/08/2024 7:05</c:v>
                  </c:pt>
                  <c:pt idx="882">
                    <c:v>2/08/2024 8:05</c:v>
                  </c:pt>
                  <c:pt idx="883">
                    <c:v>2/08/2024 9:05</c:v>
                  </c:pt>
                  <c:pt idx="884">
                    <c:v>2/08/2024 10:05</c:v>
                  </c:pt>
                  <c:pt idx="885">
                    <c:v>2/08/2024 11:05</c:v>
                  </c:pt>
                  <c:pt idx="886">
                    <c:v>2/08/2024 12:05</c:v>
                  </c:pt>
                  <c:pt idx="887">
                    <c:v>2/08/2024 13:05</c:v>
                  </c:pt>
                  <c:pt idx="888">
                    <c:v>2/08/2024 14:05</c:v>
                  </c:pt>
                  <c:pt idx="889">
                    <c:v>2/08/2024 15:05</c:v>
                  </c:pt>
                  <c:pt idx="890">
                    <c:v>2/08/2024 16:05</c:v>
                  </c:pt>
                  <c:pt idx="891">
                    <c:v>2/08/2024 17:05</c:v>
                  </c:pt>
                  <c:pt idx="892">
                    <c:v>2/08/2024 18:05</c:v>
                  </c:pt>
                  <c:pt idx="893">
                    <c:v>2/08/2024 19:05</c:v>
                  </c:pt>
                  <c:pt idx="894">
                    <c:v>2/08/2024 20:05</c:v>
                  </c:pt>
                  <c:pt idx="895">
                    <c:v>2/08/2024 21:05</c:v>
                  </c:pt>
                  <c:pt idx="896">
                    <c:v>2/08/2024 22:05</c:v>
                  </c:pt>
                </c:lvl>
              </c:multiLvlStrCache>
            </c:multiLvlStrRef>
          </c:cat>
          <c:val>
            <c:numRef>
              <c:f>'NEW Hourly Meter New Data Read '!$V$10:$V$968</c:f>
              <c:numCache>
                <c:formatCode>0.00%</c:formatCode>
                <c:ptCount val="959"/>
                <c:pt idx="0">
                  <c:v>0.99790000000000001</c:v>
                </c:pt>
                <c:pt idx="1">
                  <c:v>0.99790000000000001</c:v>
                </c:pt>
                <c:pt idx="2">
                  <c:v>0.99729999999999996</c:v>
                </c:pt>
                <c:pt idx="3">
                  <c:v>0.997</c:v>
                </c:pt>
                <c:pt idx="4">
                  <c:v>0.99660000000000004</c:v>
                </c:pt>
                <c:pt idx="5">
                  <c:v>0.99550000000000005</c:v>
                </c:pt>
                <c:pt idx="6">
                  <c:v>0.99650000000000005</c:v>
                </c:pt>
                <c:pt idx="7">
                  <c:v>0.99790000000000001</c:v>
                </c:pt>
                <c:pt idx="8">
                  <c:v>0.99739999999999995</c:v>
                </c:pt>
                <c:pt idx="9">
                  <c:v>0.99709999999999999</c:v>
                </c:pt>
                <c:pt idx="10">
                  <c:v>0.99790000000000001</c:v>
                </c:pt>
                <c:pt idx="11">
                  <c:v>0.99739999999999995</c:v>
                </c:pt>
                <c:pt idx="12">
                  <c:v>0.99760000000000004</c:v>
                </c:pt>
                <c:pt idx="13">
                  <c:v>0.99690000000000001</c:v>
                </c:pt>
                <c:pt idx="14">
                  <c:v>0.99750000000000005</c:v>
                </c:pt>
                <c:pt idx="15">
                  <c:v>0.99770000000000003</c:v>
                </c:pt>
                <c:pt idx="16">
                  <c:v>0.99770000000000003</c:v>
                </c:pt>
                <c:pt idx="17">
                  <c:v>0.99760000000000004</c:v>
                </c:pt>
                <c:pt idx="18">
                  <c:v>0.99780000000000002</c:v>
                </c:pt>
                <c:pt idx="19">
                  <c:v>0.99750000000000005</c:v>
                </c:pt>
                <c:pt idx="20">
                  <c:v>0.99770000000000003</c:v>
                </c:pt>
                <c:pt idx="21">
                  <c:v>0.99770000000000003</c:v>
                </c:pt>
                <c:pt idx="22">
                  <c:v>0.99760000000000004</c:v>
                </c:pt>
                <c:pt idx="23">
                  <c:v>0.99790000000000001</c:v>
                </c:pt>
                <c:pt idx="24">
                  <c:v>0.99680000000000002</c:v>
                </c:pt>
                <c:pt idx="25">
                  <c:v>0.99750000000000005</c:v>
                </c:pt>
                <c:pt idx="26">
                  <c:v>0.99780000000000002</c:v>
                </c:pt>
                <c:pt idx="27">
                  <c:v>0.99780000000000002</c:v>
                </c:pt>
                <c:pt idx="28">
                  <c:v>0.998</c:v>
                </c:pt>
                <c:pt idx="29">
                  <c:v>0.99780000000000002</c:v>
                </c:pt>
                <c:pt idx="30">
                  <c:v>0.99780000000000002</c:v>
                </c:pt>
                <c:pt idx="31">
                  <c:v>0.998</c:v>
                </c:pt>
                <c:pt idx="32">
                  <c:v>0.99770000000000003</c:v>
                </c:pt>
                <c:pt idx="33">
                  <c:v>0.99770000000000003</c:v>
                </c:pt>
                <c:pt idx="34">
                  <c:v>0.99760000000000004</c:v>
                </c:pt>
                <c:pt idx="35">
                  <c:v>0.99709999999999999</c:v>
                </c:pt>
                <c:pt idx="36">
                  <c:v>0.99729999999999996</c:v>
                </c:pt>
                <c:pt idx="37">
                  <c:v>0.99709999999999999</c:v>
                </c:pt>
                <c:pt idx="38">
                  <c:v>0.99719999999999998</c:v>
                </c:pt>
                <c:pt idx="39">
                  <c:v>0.99709999999999999</c:v>
                </c:pt>
                <c:pt idx="40">
                  <c:v>0.99719999999999998</c:v>
                </c:pt>
                <c:pt idx="41">
                  <c:v>0.99729999999999996</c:v>
                </c:pt>
                <c:pt idx="42">
                  <c:v>0.99770000000000003</c:v>
                </c:pt>
                <c:pt idx="43">
                  <c:v>0.99760000000000004</c:v>
                </c:pt>
                <c:pt idx="44">
                  <c:v>0.99750000000000005</c:v>
                </c:pt>
                <c:pt idx="45">
                  <c:v>0.99780000000000002</c:v>
                </c:pt>
                <c:pt idx="46">
                  <c:v>0.998</c:v>
                </c:pt>
                <c:pt idx="47">
                  <c:v>0.99550000000000005</c:v>
                </c:pt>
                <c:pt idx="48">
                  <c:v>0.99729999999999996</c:v>
                </c:pt>
                <c:pt idx="49">
                  <c:v>0.99439999999999995</c:v>
                </c:pt>
                <c:pt idx="50">
                  <c:v>0.99770000000000003</c:v>
                </c:pt>
                <c:pt idx="51">
                  <c:v>0.99770000000000003</c:v>
                </c:pt>
                <c:pt idx="52">
                  <c:v>0.99809999999999999</c:v>
                </c:pt>
                <c:pt idx="53">
                  <c:v>0.99790000000000001</c:v>
                </c:pt>
                <c:pt idx="54">
                  <c:v>0.99760000000000004</c:v>
                </c:pt>
                <c:pt idx="55">
                  <c:v>0.998</c:v>
                </c:pt>
                <c:pt idx="56">
                  <c:v>0.99770000000000003</c:v>
                </c:pt>
                <c:pt idx="57">
                  <c:v>0.99760000000000004</c:v>
                </c:pt>
                <c:pt idx="58">
                  <c:v>0.99739999999999995</c:v>
                </c:pt>
                <c:pt idx="59">
                  <c:v>0.99750000000000005</c:v>
                </c:pt>
                <c:pt idx="60">
                  <c:v>0.997</c:v>
                </c:pt>
                <c:pt idx="61">
                  <c:v>0.99670000000000003</c:v>
                </c:pt>
                <c:pt idx="62">
                  <c:v>0.99670000000000003</c:v>
                </c:pt>
                <c:pt idx="63">
                  <c:v>0.997</c:v>
                </c:pt>
                <c:pt idx="64">
                  <c:v>0.99660000000000004</c:v>
                </c:pt>
                <c:pt idx="65">
                  <c:v>0.99670000000000003</c:v>
                </c:pt>
                <c:pt idx="66">
                  <c:v>0.997</c:v>
                </c:pt>
                <c:pt idx="67">
                  <c:v>0.996</c:v>
                </c:pt>
                <c:pt idx="68">
                  <c:v>0.99670000000000003</c:v>
                </c:pt>
                <c:pt idx="69">
                  <c:v>0.99709999999999999</c:v>
                </c:pt>
                <c:pt idx="70">
                  <c:v>0.99709999999999999</c:v>
                </c:pt>
                <c:pt idx="71">
                  <c:v>0.99590000000000001</c:v>
                </c:pt>
                <c:pt idx="72">
                  <c:v>0.99660000000000004</c:v>
                </c:pt>
                <c:pt idx="73">
                  <c:v>0.99209999999999998</c:v>
                </c:pt>
                <c:pt idx="74">
                  <c:v>0.99719999999999998</c:v>
                </c:pt>
                <c:pt idx="75">
                  <c:v>0.99719999999999998</c:v>
                </c:pt>
                <c:pt idx="76">
                  <c:v>0.99729999999999996</c:v>
                </c:pt>
                <c:pt idx="77">
                  <c:v>0.99450000000000005</c:v>
                </c:pt>
                <c:pt idx="78">
                  <c:v>0.99739999999999995</c:v>
                </c:pt>
                <c:pt idx="79">
                  <c:v>0.99750000000000005</c:v>
                </c:pt>
                <c:pt idx="80">
                  <c:v>0.99729999999999996</c:v>
                </c:pt>
                <c:pt idx="81">
                  <c:v>0.99719999999999998</c:v>
                </c:pt>
                <c:pt idx="82">
                  <c:v>0.997</c:v>
                </c:pt>
                <c:pt idx="83">
                  <c:v>0.99719999999999998</c:v>
                </c:pt>
                <c:pt idx="84">
                  <c:v>0.997</c:v>
                </c:pt>
                <c:pt idx="85">
                  <c:v>0.997</c:v>
                </c:pt>
                <c:pt idx="86">
                  <c:v>0.99639999999999995</c:v>
                </c:pt>
                <c:pt idx="87">
                  <c:v>0.99729999999999996</c:v>
                </c:pt>
                <c:pt idx="88">
                  <c:v>0.99729999999999996</c:v>
                </c:pt>
                <c:pt idx="89">
                  <c:v>0.99550000000000005</c:v>
                </c:pt>
                <c:pt idx="90">
                  <c:v>0.99750000000000005</c:v>
                </c:pt>
                <c:pt idx="91">
                  <c:v>0.99729999999999996</c:v>
                </c:pt>
                <c:pt idx="92">
                  <c:v>0.99719999999999998</c:v>
                </c:pt>
                <c:pt idx="93">
                  <c:v>0.99760000000000004</c:v>
                </c:pt>
                <c:pt idx="94">
                  <c:v>0.99780000000000002</c:v>
                </c:pt>
                <c:pt idx="95">
                  <c:v>0.996</c:v>
                </c:pt>
                <c:pt idx="96">
                  <c:v>0.99409999999999998</c:v>
                </c:pt>
                <c:pt idx="97">
                  <c:v>0.99590000000000001</c:v>
                </c:pt>
                <c:pt idx="98">
                  <c:v>0.99660000000000004</c:v>
                </c:pt>
                <c:pt idx="99">
                  <c:v>0.99470000000000003</c:v>
                </c:pt>
                <c:pt idx="100">
                  <c:v>0.997</c:v>
                </c:pt>
                <c:pt idx="101">
                  <c:v>0.99739999999999995</c:v>
                </c:pt>
                <c:pt idx="102">
                  <c:v>0.99770000000000003</c:v>
                </c:pt>
                <c:pt idx="103">
                  <c:v>0.99780000000000002</c:v>
                </c:pt>
                <c:pt idx="104">
                  <c:v>0.99750000000000005</c:v>
                </c:pt>
                <c:pt idx="105">
                  <c:v>0.99760000000000004</c:v>
                </c:pt>
                <c:pt idx="106">
                  <c:v>0.99380000000000002</c:v>
                </c:pt>
                <c:pt idx="107">
                  <c:v>0.99639999999999995</c:v>
                </c:pt>
                <c:pt idx="108">
                  <c:v>0.99550000000000005</c:v>
                </c:pt>
                <c:pt idx="109">
                  <c:v>0.99690000000000001</c:v>
                </c:pt>
                <c:pt idx="110">
                  <c:v>0.99760000000000004</c:v>
                </c:pt>
                <c:pt idx="111">
                  <c:v>0.99739999999999995</c:v>
                </c:pt>
                <c:pt idx="112">
                  <c:v>0.99739999999999995</c:v>
                </c:pt>
                <c:pt idx="113">
                  <c:v>0.99429999999999996</c:v>
                </c:pt>
                <c:pt idx="114">
                  <c:v>0.99780000000000002</c:v>
                </c:pt>
                <c:pt idx="115">
                  <c:v>0.99750000000000005</c:v>
                </c:pt>
                <c:pt idx="116">
                  <c:v>0.99729999999999996</c:v>
                </c:pt>
                <c:pt idx="117">
                  <c:v>0.99809999999999999</c:v>
                </c:pt>
                <c:pt idx="118">
                  <c:v>0.99790000000000001</c:v>
                </c:pt>
                <c:pt idx="119">
                  <c:v>0.99780000000000002</c:v>
                </c:pt>
                <c:pt idx="120">
                  <c:v>0.99519999999999997</c:v>
                </c:pt>
                <c:pt idx="121">
                  <c:v>0.99609999999999999</c:v>
                </c:pt>
                <c:pt idx="122">
                  <c:v>0.99750000000000005</c:v>
                </c:pt>
                <c:pt idx="123">
                  <c:v>0.99760000000000004</c:v>
                </c:pt>
                <c:pt idx="124">
                  <c:v>0.998</c:v>
                </c:pt>
                <c:pt idx="125">
                  <c:v>0.99760000000000004</c:v>
                </c:pt>
                <c:pt idx="126">
                  <c:v>0.99780000000000002</c:v>
                </c:pt>
                <c:pt idx="127">
                  <c:v>0.99790000000000001</c:v>
                </c:pt>
                <c:pt idx="128">
                  <c:v>0.99770000000000003</c:v>
                </c:pt>
                <c:pt idx="129">
                  <c:v>0.99760000000000004</c:v>
                </c:pt>
                <c:pt idx="130">
                  <c:v>0.99670000000000003</c:v>
                </c:pt>
                <c:pt idx="131">
                  <c:v>0.99709999999999999</c:v>
                </c:pt>
                <c:pt idx="132">
                  <c:v>0.99650000000000005</c:v>
                </c:pt>
                <c:pt idx="133">
                  <c:v>0.99650000000000005</c:v>
                </c:pt>
                <c:pt idx="134">
                  <c:v>0.99660000000000004</c:v>
                </c:pt>
                <c:pt idx="135">
                  <c:v>0.99650000000000005</c:v>
                </c:pt>
                <c:pt idx="136">
                  <c:v>0.99680000000000002</c:v>
                </c:pt>
                <c:pt idx="137">
                  <c:v>0.99470000000000003</c:v>
                </c:pt>
                <c:pt idx="138">
                  <c:v>0.99739999999999995</c:v>
                </c:pt>
                <c:pt idx="139">
                  <c:v>0.99750000000000005</c:v>
                </c:pt>
                <c:pt idx="140">
                  <c:v>0.99729999999999996</c:v>
                </c:pt>
                <c:pt idx="141">
                  <c:v>0.998</c:v>
                </c:pt>
                <c:pt idx="142">
                  <c:v>0.99750000000000005</c:v>
                </c:pt>
                <c:pt idx="143">
                  <c:v>0.99780000000000002</c:v>
                </c:pt>
                <c:pt idx="144">
                  <c:v>0.99439999999999995</c:v>
                </c:pt>
                <c:pt idx="145">
                  <c:v>0.99739999999999995</c:v>
                </c:pt>
                <c:pt idx="146">
                  <c:v>0.99539999999999995</c:v>
                </c:pt>
                <c:pt idx="147">
                  <c:v>0.99790000000000001</c:v>
                </c:pt>
                <c:pt idx="148">
                  <c:v>0.998</c:v>
                </c:pt>
                <c:pt idx="149">
                  <c:v>0.99790000000000001</c:v>
                </c:pt>
                <c:pt idx="150">
                  <c:v>0.99809999999999999</c:v>
                </c:pt>
                <c:pt idx="151">
                  <c:v>0.99809999999999999</c:v>
                </c:pt>
                <c:pt idx="152">
                  <c:v>0.998</c:v>
                </c:pt>
                <c:pt idx="153">
                  <c:v>0.99790000000000001</c:v>
                </c:pt>
                <c:pt idx="154">
                  <c:v>0.99770000000000003</c:v>
                </c:pt>
                <c:pt idx="155">
                  <c:v>0.99709999999999999</c:v>
                </c:pt>
                <c:pt idx="156">
                  <c:v>0.99680000000000002</c:v>
                </c:pt>
                <c:pt idx="157">
                  <c:v>0.99680000000000002</c:v>
                </c:pt>
                <c:pt idx="158">
                  <c:v>0.99670000000000003</c:v>
                </c:pt>
                <c:pt idx="159">
                  <c:v>0.99709999999999999</c:v>
                </c:pt>
                <c:pt idx="160">
                  <c:v>0.99729999999999996</c:v>
                </c:pt>
                <c:pt idx="161">
                  <c:v>0.99319999999999997</c:v>
                </c:pt>
                <c:pt idx="162">
                  <c:v>0.99780000000000002</c:v>
                </c:pt>
                <c:pt idx="163">
                  <c:v>0.99680000000000002</c:v>
                </c:pt>
                <c:pt idx="164">
                  <c:v>0.99770000000000003</c:v>
                </c:pt>
                <c:pt idx="165">
                  <c:v>0.99780000000000002</c:v>
                </c:pt>
                <c:pt idx="166">
                  <c:v>0.99770000000000003</c:v>
                </c:pt>
                <c:pt idx="167">
                  <c:v>0.99780000000000002</c:v>
                </c:pt>
                <c:pt idx="168">
                  <c:v>0.99760000000000004</c:v>
                </c:pt>
                <c:pt idx="169">
                  <c:v>0.99329999999999996</c:v>
                </c:pt>
                <c:pt idx="170">
                  <c:v>0.99760000000000004</c:v>
                </c:pt>
                <c:pt idx="171">
                  <c:v>0.99790000000000001</c:v>
                </c:pt>
                <c:pt idx="172">
                  <c:v>0.99790000000000001</c:v>
                </c:pt>
                <c:pt idx="173">
                  <c:v>0.99790000000000001</c:v>
                </c:pt>
                <c:pt idx="174">
                  <c:v>0.99770000000000003</c:v>
                </c:pt>
                <c:pt idx="175">
                  <c:v>0.99809999999999999</c:v>
                </c:pt>
                <c:pt idx="176">
                  <c:v>0.99760000000000004</c:v>
                </c:pt>
                <c:pt idx="177">
                  <c:v>0.99529999999999996</c:v>
                </c:pt>
                <c:pt idx="178">
                  <c:v>0.99790000000000001</c:v>
                </c:pt>
                <c:pt idx="179">
                  <c:v>0.99750000000000005</c:v>
                </c:pt>
                <c:pt idx="180">
                  <c:v>0.99719999999999998</c:v>
                </c:pt>
                <c:pt idx="181">
                  <c:v>0.99680000000000002</c:v>
                </c:pt>
                <c:pt idx="182">
                  <c:v>0.997</c:v>
                </c:pt>
                <c:pt idx="183">
                  <c:v>0.99709999999999999</c:v>
                </c:pt>
                <c:pt idx="184">
                  <c:v>0.99719999999999998</c:v>
                </c:pt>
                <c:pt idx="185">
                  <c:v>0.99729999999999996</c:v>
                </c:pt>
                <c:pt idx="186">
                  <c:v>0.99780000000000002</c:v>
                </c:pt>
                <c:pt idx="187">
                  <c:v>0.99750000000000005</c:v>
                </c:pt>
                <c:pt idx="188">
                  <c:v>0.99760000000000004</c:v>
                </c:pt>
                <c:pt idx="189">
                  <c:v>0.99790000000000001</c:v>
                </c:pt>
                <c:pt idx="190">
                  <c:v>0.99770000000000003</c:v>
                </c:pt>
                <c:pt idx="191">
                  <c:v>0.99780000000000002</c:v>
                </c:pt>
                <c:pt idx="192">
                  <c:v>0.99729999999999996</c:v>
                </c:pt>
                <c:pt idx="193">
                  <c:v>0.99199999999999999</c:v>
                </c:pt>
                <c:pt idx="194">
                  <c:v>0.99760000000000004</c:v>
                </c:pt>
                <c:pt idx="195">
                  <c:v>0.99750000000000005</c:v>
                </c:pt>
                <c:pt idx="196">
                  <c:v>0.99809999999999999</c:v>
                </c:pt>
                <c:pt idx="197">
                  <c:v>0.99780000000000002</c:v>
                </c:pt>
                <c:pt idx="198">
                  <c:v>0.99780000000000002</c:v>
                </c:pt>
                <c:pt idx="199">
                  <c:v>0.99780000000000002</c:v>
                </c:pt>
                <c:pt idx="200">
                  <c:v>0.998</c:v>
                </c:pt>
                <c:pt idx="201">
                  <c:v>0.99770000000000003</c:v>
                </c:pt>
                <c:pt idx="202">
                  <c:v>0.99780000000000002</c:v>
                </c:pt>
                <c:pt idx="203">
                  <c:v>0.99690000000000001</c:v>
                </c:pt>
                <c:pt idx="204">
                  <c:v>0.99680000000000002</c:v>
                </c:pt>
                <c:pt idx="205">
                  <c:v>0.997</c:v>
                </c:pt>
                <c:pt idx="206">
                  <c:v>0.99739999999999995</c:v>
                </c:pt>
                <c:pt idx="207">
                  <c:v>0.99760000000000004</c:v>
                </c:pt>
                <c:pt idx="208">
                  <c:v>0.99729999999999996</c:v>
                </c:pt>
                <c:pt idx="209">
                  <c:v>0.997</c:v>
                </c:pt>
                <c:pt idx="210">
                  <c:v>0.99739999999999995</c:v>
                </c:pt>
                <c:pt idx="211">
                  <c:v>0.99770000000000003</c:v>
                </c:pt>
                <c:pt idx="212">
                  <c:v>0.99739999999999995</c:v>
                </c:pt>
                <c:pt idx="213">
                  <c:v>0.99750000000000005</c:v>
                </c:pt>
                <c:pt idx="214">
                  <c:v>0.998</c:v>
                </c:pt>
                <c:pt idx="215">
                  <c:v>0.99760000000000004</c:v>
                </c:pt>
                <c:pt idx="216">
                  <c:v>0.99770000000000003</c:v>
                </c:pt>
                <c:pt idx="217">
                  <c:v>0.998</c:v>
                </c:pt>
                <c:pt idx="218">
                  <c:v>0.99780000000000002</c:v>
                </c:pt>
                <c:pt idx="219">
                  <c:v>0.99780000000000002</c:v>
                </c:pt>
                <c:pt idx="220">
                  <c:v>0.99790000000000001</c:v>
                </c:pt>
                <c:pt idx="221">
                  <c:v>0.99809999999999999</c:v>
                </c:pt>
                <c:pt idx="222">
                  <c:v>0.99780000000000002</c:v>
                </c:pt>
                <c:pt idx="223">
                  <c:v>0.99680000000000002</c:v>
                </c:pt>
                <c:pt idx="224">
                  <c:v>0.99790000000000001</c:v>
                </c:pt>
                <c:pt idx="225">
                  <c:v>0.99780000000000002</c:v>
                </c:pt>
                <c:pt idx="226">
                  <c:v>0.99770000000000003</c:v>
                </c:pt>
                <c:pt idx="227">
                  <c:v>0.99780000000000002</c:v>
                </c:pt>
                <c:pt idx="228">
                  <c:v>0.99760000000000004</c:v>
                </c:pt>
                <c:pt idx="229">
                  <c:v>0.9899</c:v>
                </c:pt>
                <c:pt idx="230">
                  <c:v>0.99639999999999995</c:v>
                </c:pt>
                <c:pt idx="231">
                  <c:v>0.997</c:v>
                </c:pt>
                <c:pt idx="232">
                  <c:v>0.99660000000000004</c:v>
                </c:pt>
                <c:pt idx="233">
                  <c:v>0.99739999999999995</c:v>
                </c:pt>
                <c:pt idx="234">
                  <c:v>0.99780000000000002</c:v>
                </c:pt>
                <c:pt idx="235">
                  <c:v>0.99780000000000002</c:v>
                </c:pt>
                <c:pt idx="236">
                  <c:v>0.99739999999999995</c:v>
                </c:pt>
                <c:pt idx="237">
                  <c:v>0.99790000000000001</c:v>
                </c:pt>
                <c:pt idx="238">
                  <c:v>0.99809999999999999</c:v>
                </c:pt>
                <c:pt idx="239">
                  <c:v>0.99460000000000004</c:v>
                </c:pt>
                <c:pt idx="240">
                  <c:v>0.99509999999999998</c:v>
                </c:pt>
                <c:pt idx="241">
                  <c:v>0.99809999999999999</c:v>
                </c:pt>
                <c:pt idx="242">
                  <c:v>0.998</c:v>
                </c:pt>
                <c:pt idx="243">
                  <c:v>0.99429999999999996</c:v>
                </c:pt>
                <c:pt idx="244">
                  <c:v>0.99780000000000002</c:v>
                </c:pt>
                <c:pt idx="245">
                  <c:v>0.998</c:v>
                </c:pt>
                <c:pt idx="246">
                  <c:v>0.998</c:v>
                </c:pt>
                <c:pt idx="247">
                  <c:v>0.998</c:v>
                </c:pt>
                <c:pt idx="248">
                  <c:v>0.99750000000000005</c:v>
                </c:pt>
                <c:pt idx="249">
                  <c:v>0.99760000000000004</c:v>
                </c:pt>
                <c:pt idx="250">
                  <c:v>0.99739999999999995</c:v>
                </c:pt>
                <c:pt idx="251">
                  <c:v>0.99660000000000004</c:v>
                </c:pt>
                <c:pt idx="252">
                  <c:v>0.99750000000000005</c:v>
                </c:pt>
                <c:pt idx="253">
                  <c:v>0.99709999999999999</c:v>
                </c:pt>
                <c:pt idx="254">
                  <c:v>0.99729999999999996</c:v>
                </c:pt>
                <c:pt idx="255">
                  <c:v>0.99729999999999996</c:v>
                </c:pt>
                <c:pt idx="256">
                  <c:v>0.99719999999999998</c:v>
                </c:pt>
                <c:pt idx="257">
                  <c:v>0.99609999999999999</c:v>
                </c:pt>
                <c:pt idx="258">
                  <c:v>0.99750000000000005</c:v>
                </c:pt>
                <c:pt idx="259">
                  <c:v>0.99760000000000004</c:v>
                </c:pt>
                <c:pt idx="260">
                  <c:v>0.99750000000000005</c:v>
                </c:pt>
                <c:pt idx="261">
                  <c:v>0.99770000000000003</c:v>
                </c:pt>
                <c:pt idx="262">
                  <c:v>0.99460000000000004</c:v>
                </c:pt>
                <c:pt idx="263">
                  <c:v>0.99350000000000005</c:v>
                </c:pt>
                <c:pt idx="264">
                  <c:v>0.99770000000000003</c:v>
                </c:pt>
                <c:pt idx="265">
                  <c:v>0.99790000000000001</c:v>
                </c:pt>
                <c:pt idx="266">
                  <c:v>0.996</c:v>
                </c:pt>
                <c:pt idx="267">
                  <c:v>0.998</c:v>
                </c:pt>
                <c:pt idx="268">
                  <c:v>0.99829999999999997</c:v>
                </c:pt>
                <c:pt idx="269">
                  <c:v>0.99790000000000001</c:v>
                </c:pt>
                <c:pt idx="270">
                  <c:v>0.99770000000000003</c:v>
                </c:pt>
                <c:pt idx="271">
                  <c:v>0.99809999999999999</c:v>
                </c:pt>
                <c:pt idx="272">
                  <c:v>0.99790000000000001</c:v>
                </c:pt>
                <c:pt idx="273">
                  <c:v>0.99790000000000001</c:v>
                </c:pt>
                <c:pt idx="274">
                  <c:v>0.99770000000000003</c:v>
                </c:pt>
                <c:pt idx="275">
                  <c:v>0.99780000000000002</c:v>
                </c:pt>
                <c:pt idx="276">
                  <c:v>0.99770000000000003</c:v>
                </c:pt>
                <c:pt idx="277">
                  <c:v>0.99739999999999995</c:v>
                </c:pt>
                <c:pt idx="278">
                  <c:v>0.99729999999999996</c:v>
                </c:pt>
                <c:pt idx="279">
                  <c:v>0.99729999999999996</c:v>
                </c:pt>
                <c:pt idx="280">
                  <c:v>0.99739999999999995</c:v>
                </c:pt>
                <c:pt idx="281">
                  <c:v>0.99719999999999998</c:v>
                </c:pt>
                <c:pt idx="282">
                  <c:v>0.99719999999999998</c:v>
                </c:pt>
                <c:pt idx="283">
                  <c:v>0.997</c:v>
                </c:pt>
                <c:pt idx="284">
                  <c:v>0.99690000000000001</c:v>
                </c:pt>
                <c:pt idx="285">
                  <c:v>0.99750000000000005</c:v>
                </c:pt>
                <c:pt idx="286">
                  <c:v>0.99690000000000001</c:v>
                </c:pt>
                <c:pt idx="287">
                  <c:v>0.997</c:v>
                </c:pt>
                <c:pt idx="288">
                  <c:v>0.99670000000000003</c:v>
                </c:pt>
                <c:pt idx="289">
                  <c:v>0.99319999999999997</c:v>
                </c:pt>
                <c:pt idx="290">
                  <c:v>0.99419999999999997</c:v>
                </c:pt>
                <c:pt idx="291">
                  <c:v>0.99590000000000001</c:v>
                </c:pt>
                <c:pt idx="292">
                  <c:v>0.997</c:v>
                </c:pt>
                <c:pt idx="293">
                  <c:v>0.99670000000000003</c:v>
                </c:pt>
                <c:pt idx="294">
                  <c:v>0.99650000000000005</c:v>
                </c:pt>
                <c:pt idx="295">
                  <c:v>0.995</c:v>
                </c:pt>
                <c:pt idx="296">
                  <c:v>0.99639999999999995</c:v>
                </c:pt>
                <c:pt idx="297">
                  <c:v>0.99639999999999995</c:v>
                </c:pt>
                <c:pt idx="298">
                  <c:v>0.99360000000000004</c:v>
                </c:pt>
                <c:pt idx="299">
                  <c:v>0.99450000000000005</c:v>
                </c:pt>
                <c:pt idx="300">
                  <c:v>0.99580000000000002</c:v>
                </c:pt>
                <c:pt idx="301">
                  <c:v>0.99560000000000004</c:v>
                </c:pt>
                <c:pt idx="302">
                  <c:v>0.996</c:v>
                </c:pt>
                <c:pt idx="303">
                  <c:v>0.99590000000000001</c:v>
                </c:pt>
                <c:pt idx="304">
                  <c:v>0.996</c:v>
                </c:pt>
                <c:pt idx="305">
                  <c:v>0.99629999999999996</c:v>
                </c:pt>
                <c:pt idx="306">
                  <c:v>0.99680000000000002</c:v>
                </c:pt>
                <c:pt idx="307">
                  <c:v>0.99690000000000001</c:v>
                </c:pt>
                <c:pt idx="308">
                  <c:v>0.99670000000000003</c:v>
                </c:pt>
                <c:pt idx="309">
                  <c:v>0.99450000000000005</c:v>
                </c:pt>
                <c:pt idx="310">
                  <c:v>0.997</c:v>
                </c:pt>
                <c:pt idx="311">
                  <c:v>0.997</c:v>
                </c:pt>
                <c:pt idx="312">
                  <c:v>0.99639999999999995</c:v>
                </c:pt>
                <c:pt idx="313">
                  <c:v>0.99690000000000001</c:v>
                </c:pt>
                <c:pt idx="314">
                  <c:v>0.99560000000000004</c:v>
                </c:pt>
                <c:pt idx="315">
                  <c:v>0.99719999999999998</c:v>
                </c:pt>
                <c:pt idx="316">
                  <c:v>0.99709999999999999</c:v>
                </c:pt>
                <c:pt idx="317">
                  <c:v>0.99719999999999998</c:v>
                </c:pt>
                <c:pt idx="318">
                  <c:v>0.99760000000000004</c:v>
                </c:pt>
                <c:pt idx="319">
                  <c:v>0.99729999999999996</c:v>
                </c:pt>
                <c:pt idx="320">
                  <c:v>0.99760000000000004</c:v>
                </c:pt>
                <c:pt idx="321">
                  <c:v>0.99729999999999996</c:v>
                </c:pt>
                <c:pt idx="322">
                  <c:v>0.99550000000000005</c:v>
                </c:pt>
                <c:pt idx="323">
                  <c:v>0.99680000000000002</c:v>
                </c:pt>
                <c:pt idx="324">
                  <c:v>0.99629999999999996</c:v>
                </c:pt>
                <c:pt idx="325">
                  <c:v>0.99639999999999995</c:v>
                </c:pt>
                <c:pt idx="326">
                  <c:v>0.99639999999999995</c:v>
                </c:pt>
                <c:pt idx="327">
                  <c:v>0.99639999999999995</c:v>
                </c:pt>
                <c:pt idx="328">
                  <c:v>0.99660000000000004</c:v>
                </c:pt>
                <c:pt idx="329">
                  <c:v>0.99680000000000002</c:v>
                </c:pt>
                <c:pt idx="330">
                  <c:v>0.99719999999999998</c:v>
                </c:pt>
                <c:pt idx="331">
                  <c:v>0.99519999999999997</c:v>
                </c:pt>
                <c:pt idx="332">
                  <c:v>0.995</c:v>
                </c:pt>
                <c:pt idx="333">
                  <c:v>0.998</c:v>
                </c:pt>
                <c:pt idx="334">
                  <c:v>0.99750000000000005</c:v>
                </c:pt>
                <c:pt idx="335">
                  <c:v>0.99780000000000002</c:v>
                </c:pt>
                <c:pt idx="336">
                  <c:v>0.99790000000000001</c:v>
                </c:pt>
                <c:pt idx="337">
                  <c:v>0.99790000000000001</c:v>
                </c:pt>
                <c:pt idx="338">
                  <c:v>0.99760000000000004</c:v>
                </c:pt>
                <c:pt idx="339">
                  <c:v>0.99790000000000001</c:v>
                </c:pt>
                <c:pt idx="340">
                  <c:v>0.99770000000000003</c:v>
                </c:pt>
                <c:pt idx="341">
                  <c:v>0.99780000000000002</c:v>
                </c:pt>
                <c:pt idx="342">
                  <c:v>0.99539999999999995</c:v>
                </c:pt>
                <c:pt idx="343">
                  <c:v>0.99739999999999995</c:v>
                </c:pt>
                <c:pt idx="344">
                  <c:v>0.99780000000000002</c:v>
                </c:pt>
                <c:pt idx="345">
                  <c:v>0.99339999999999995</c:v>
                </c:pt>
                <c:pt idx="346">
                  <c:v>0.98770000000000002</c:v>
                </c:pt>
                <c:pt idx="347">
                  <c:v>0.99670000000000003</c:v>
                </c:pt>
                <c:pt idx="348">
                  <c:v>0.99680000000000002</c:v>
                </c:pt>
                <c:pt idx="349">
                  <c:v>0.99619999999999997</c:v>
                </c:pt>
                <c:pt idx="350">
                  <c:v>0.99680000000000002</c:v>
                </c:pt>
                <c:pt idx="351">
                  <c:v>0.99629999999999996</c:v>
                </c:pt>
                <c:pt idx="352">
                  <c:v>0.99209999999999998</c:v>
                </c:pt>
                <c:pt idx="353">
                  <c:v>0.99719999999999998</c:v>
                </c:pt>
                <c:pt idx="354">
                  <c:v>0.99719999999999998</c:v>
                </c:pt>
                <c:pt idx="355">
                  <c:v>0.99719999999999998</c:v>
                </c:pt>
                <c:pt idx="356">
                  <c:v>0.99480000000000002</c:v>
                </c:pt>
                <c:pt idx="357">
                  <c:v>0.99709999999999999</c:v>
                </c:pt>
                <c:pt idx="358">
                  <c:v>0.99719999999999998</c:v>
                </c:pt>
                <c:pt idx="359">
                  <c:v>0.99219999999999997</c:v>
                </c:pt>
                <c:pt idx="360">
                  <c:v>0.97799999999999998</c:v>
                </c:pt>
                <c:pt idx="361">
                  <c:v>0.99570000000000003</c:v>
                </c:pt>
                <c:pt idx="362">
                  <c:v>0.98899999999999999</c:v>
                </c:pt>
                <c:pt idx="363">
                  <c:v>0.99309999999999998</c:v>
                </c:pt>
                <c:pt idx="364">
                  <c:v>0.99019999999999997</c:v>
                </c:pt>
                <c:pt idx="365">
                  <c:v>0.98899999999999999</c:v>
                </c:pt>
                <c:pt idx="366">
                  <c:v>0.99380000000000002</c:v>
                </c:pt>
                <c:pt idx="367">
                  <c:v>0.99709999999999999</c:v>
                </c:pt>
                <c:pt idx="368">
                  <c:v>0.99419999999999997</c:v>
                </c:pt>
                <c:pt idx="369">
                  <c:v>0.997</c:v>
                </c:pt>
                <c:pt idx="370">
                  <c:v>0.99690000000000001</c:v>
                </c:pt>
                <c:pt idx="371">
                  <c:v>0.99670000000000003</c:v>
                </c:pt>
                <c:pt idx="372">
                  <c:v>0.99629999999999996</c:v>
                </c:pt>
                <c:pt idx="373">
                  <c:v>0.99619999999999997</c:v>
                </c:pt>
                <c:pt idx="374">
                  <c:v>0.99650000000000005</c:v>
                </c:pt>
                <c:pt idx="375">
                  <c:v>0.99670000000000003</c:v>
                </c:pt>
                <c:pt idx="376">
                  <c:v>0.99670000000000003</c:v>
                </c:pt>
                <c:pt idx="377">
                  <c:v>0.997</c:v>
                </c:pt>
                <c:pt idx="378">
                  <c:v>0.99719999999999998</c:v>
                </c:pt>
                <c:pt idx="379">
                  <c:v>0.99739999999999995</c:v>
                </c:pt>
                <c:pt idx="380">
                  <c:v>0.997</c:v>
                </c:pt>
                <c:pt idx="381">
                  <c:v>0.99750000000000005</c:v>
                </c:pt>
                <c:pt idx="382">
                  <c:v>0.99750000000000005</c:v>
                </c:pt>
                <c:pt idx="383">
                  <c:v>0.99729999999999996</c:v>
                </c:pt>
                <c:pt idx="384">
                  <c:v>0.99739999999999995</c:v>
                </c:pt>
                <c:pt idx="385">
                  <c:v>0.99509999999999998</c:v>
                </c:pt>
                <c:pt idx="386">
                  <c:v>0.99739999999999995</c:v>
                </c:pt>
                <c:pt idx="387">
                  <c:v>0.99690000000000001</c:v>
                </c:pt>
                <c:pt idx="388">
                  <c:v>0.99739999999999995</c:v>
                </c:pt>
                <c:pt idx="389">
                  <c:v>0.99750000000000005</c:v>
                </c:pt>
                <c:pt idx="390">
                  <c:v>0.99760000000000004</c:v>
                </c:pt>
                <c:pt idx="391">
                  <c:v>0.99760000000000004</c:v>
                </c:pt>
                <c:pt idx="392">
                  <c:v>0.99729999999999996</c:v>
                </c:pt>
                <c:pt idx="393">
                  <c:v>0.99739999999999995</c:v>
                </c:pt>
                <c:pt idx="394">
                  <c:v>0.99729999999999996</c:v>
                </c:pt>
                <c:pt idx="395">
                  <c:v>0.99739999999999995</c:v>
                </c:pt>
                <c:pt idx="396">
                  <c:v>0.99719999999999998</c:v>
                </c:pt>
                <c:pt idx="397">
                  <c:v>0.99719999999999998</c:v>
                </c:pt>
                <c:pt idx="398">
                  <c:v>0.99729999999999996</c:v>
                </c:pt>
                <c:pt idx="399">
                  <c:v>0.99729999999999996</c:v>
                </c:pt>
                <c:pt idx="400">
                  <c:v>0.99739999999999995</c:v>
                </c:pt>
                <c:pt idx="401">
                  <c:v>0.99729999999999996</c:v>
                </c:pt>
                <c:pt idx="402">
                  <c:v>0.99750000000000005</c:v>
                </c:pt>
                <c:pt idx="403">
                  <c:v>0.99739999999999995</c:v>
                </c:pt>
                <c:pt idx="404">
                  <c:v>0.99709999999999999</c:v>
                </c:pt>
                <c:pt idx="405">
                  <c:v>0.99739999999999995</c:v>
                </c:pt>
                <c:pt idx="406">
                  <c:v>0.99770000000000003</c:v>
                </c:pt>
                <c:pt idx="407">
                  <c:v>0.99770000000000003</c:v>
                </c:pt>
                <c:pt idx="408">
                  <c:v>0.99590000000000001</c:v>
                </c:pt>
                <c:pt idx="409">
                  <c:v>0.99739999999999995</c:v>
                </c:pt>
                <c:pt idx="410">
                  <c:v>0.99729999999999996</c:v>
                </c:pt>
                <c:pt idx="411">
                  <c:v>0.99750000000000005</c:v>
                </c:pt>
                <c:pt idx="412">
                  <c:v>0.99770000000000003</c:v>
                </c:pt>
                <c:pt idx="413">
                  <c:v>0.99770000000000003</c:v>
                </c:pt>
                <c:pt idx="414">
                  <c:v>0.99780000000000002</c:v>
                </c:pt>
                <c:pt idx="415">
                  <c:v>0.99690000000000001</c:v>
                </c:pt>
                <c:pt idx="416">
                  <c:v>0.99729999999999996</c:v>
                </c:pt>
                <c:pt idx="417">
                  <c:v>0.99750000000000005</c:v>
                </c:pt>
                <c:pt idx="418">
                  <c:v>0.99750000000000005</c:v>
                </c:pt>
                <c:pt idx="419">
                  <c:v>0.99739999999999995</c:v>
                </c:pt>
                <c:pt idx="420">
                  <c:v>0.99680000000000002</c:v>
                </c:pt>
                <c:pt idx="421">
                  <c:v>0.99350000000000005</c:v>
                </c:pt>
                <c:pt idx="422">
                  <c:v>0.99650000000000005</c:v>
                </c:pt>
                <c:pt idx="423">
                  <c:v>0.99709999999999999</c:v>
                </c:pt>
                <c:pt idx="424">
                  <c:v>0.99629999999999996</c:v>
                </c:pt>
                <c:pt idx="425">
                  <c:v>0.99729999999999996</c:v>
                </c:pt>
                <c:pt idx="426">
                  <c:v>0.99770000000000003</c:v>
                </c:pt>
                <c:pt idx="427">
                  <c:v>0.99729999999999996</c:v>
                </c:pt>
                <c:pt idx="428">
                  <c:v>0.99729999999999996</c:v>
                </c:pt>
                <c:pt idx="429">
                  <c:v>0.99760000000000004</c:v>
                </c:pt>
                <c:pt idx="430">
                  <c:v>0.99770000000000003</c:v>
                </c:pt>
                <c:pt idx="431">
                  <c:v>0.99729999999999996</c:v>
                </c:pt>
                <c:pt idx="432">
                  <c:v>0.99770000000000003</c:v>
                </c:pt>
                <c:pt idx="433">
                  <c:v>0.99750000000000005</c:v>
                </c:pt>
                <c:pt idx="434">
                  <c:v>0.99550000000000005</c:v>
                </c:pt>
                <c:pt idx="435">
                  <c:v>0.99750000000000005</c:v>
                </c:pt>
                <c:pt idx="436">
                  <c:v>0.99790000000000001</c:v>
                </c:pt>
                <c:pt idx="437">
                  <c:v>0.99590000000000001</c:v>
                </c:pt>
                <c:pt idx="438">
                  <c:v>0.99750000000000005</c:v>
                </c:pt>
                <c:pt idx="439">
                  <c:v>0.99780000000000002</c:v>
                </c:pt>
                <c:pt idx="440">
                  <c:v>0.99770000000000003</c:v>
                </c:pt>
                <c:pt idx="441">
                  <c:v>0.99760000000000004</c:v>
                </c:pt>
                <c:pt idx="442">
                  <c:v>0.99609999999999999</c:v>
                </c:pt>
                <c:pt idx="443">
                  <c:v>0.99719999999999998</c:v>
                </c:pt>
                <c:pt idx="444">
                  <c:v>0.99729999999999996</c:v>
                </c:pt>
                <c:pt idx="445">
                  <c:v>0.99719999999999998</c:v>
                </c:pt>
                <c:pt idx="446">
                  <c:v>0.99629999999999996</c:v>
                </c:pt>
                <c:pt idx="447">
                  <c:v>0.99509999999999998</c:v>
                </c:pt>
                <c:pt idx="448">
                  <c:v>0.99550000000000005</c:v>
                </c:pt>
                <c:pt idx="449">
                  <c:v>0.99709999999999999</c:v>
                </c:pt>
                <c:pt idx="450">
                  <c:v>0.99739999999999995</c:v>
                </c:pt>
                <c:pt idx="451">
                  <c:v>0.99719999999999998</c:v>
                </c:pt>
                <c:pt idx="452">
                  <c:v>0.99680000000000002</c:v>
                </c:pt>
                <c:pt idx="453">
                  <c:v>0.99719999999999998</c:v>
                </c:pt>
                <c:pt idx="454">
                  <c:v>0.99729999999999996</c:v>
                </c:pt>
                <c:pt idx="455">
                  <c:v>0.99580000000000002</c:v>
                </c:pt>
                <c:pt idx="456">
                  <c:v>0.98040000000000005</c:v>
                </c:pt>
                <c:pt idx="457">
                  <c:v>0.99619999999999997</c:v>
                </c:pt>
                <c:pt idx="458">
                  <c:v>0.99639999999999995</c:v>
                </c:pt>
                <c:pt idx="459">
                  <c:v>0.9919</c:v>
                </c:pt>
                <c:pt idx="460">
                  <c:v>0.98899999999999999</c:v>
                </c:pt>
                <c:pt idx="461">
                  <c:v>0.99039999999999995</c:v>
                </c:pt>
                <c:pt idx="462">
                  <c:v>0.99460000000000004</c:v>
                </c:pt>
                <c:pt idx="463">
                  <c:v>0.99650000000000005</c:v>
                </c:pt>
                <c:pt idx="464">
                  <c:v>0.997</c:v>
                </c:pt>
                <c:pt idx="465">
                  <c:v>0.99670000000000003</c:v>
                </c:pt>
                <c:pt idx="466">
                  <c:v>0.99490000000000001</c:v>
                </c:pt>
                <c:pt idx="467">
                  <c:v>0.99639999999999995</c:v>
                </c:pt>
                <c:pt idx="468">
                  <c:v>0.99629999999999996</c:v>
                </c:pt>
                <c:pt idx="469">
                  <c:v>0.99650000000000005</c:v>
                </c:pt>
                <c:pt idx="470">
                  <c:v>0.99660000000000004</c:v>
                </c:pt>
                <c:pt idx="471">
                  <c:v>0.99660000000000004</c:v>
                </c:pt>
                <c:pt idx="472">
                  <c:v>0.99680000000000002</c:v>
                </c:pt>
                <c:pt idx="473">
                  <c:v>0.99680000000000002</c:v>
                </c:pt>
                <c:pt idx="474">
                  <c:v>0.99519999999999997</c:v>
                </c:pt>
                <c:pt idx="475">
                  <c:v>0.99590000000000001</c:v>
                </c:pt>
                <c:pt idx="476">
                  <c:v>0.99609999999999999</c:v>
                </c:pt>
                <c:pt idx="477">
                  <c:v>0.996</c:v>
                </c:pt>
                <c:pt idx="478">
                  <c:v>0.99670000000000003</c:v>
                </c:pt>
                <c:pt idx="479">
                  <c:v>0.99609999999999999</c:v>
                </c:pt>
                <c:pt idx="480">
                  <c:v>0.99280000000000002</c:v>
                </c:pt>
                <c:pt idx="481">
                  <c:v>0.99550000000000005</c:v>
                </c:pt>
                <c:pt idx="482">
                  <c:v>0.99609999999999999</c:v>
                </c:pt>
                <c:pt idx="483">
                  <c:v>0.99650000000000005</c:v>
                </c:pt>
                <c:pt idx="484">
                  <c:v>0.99739999999999995</c:v>
                </c:pt>
                <c:pt idx="485">
                  <c:v>0.99719999999999998</c:v>
                </c:pt>
                <c:pt idx="486">
                  <c:v>0.99739999999999995</c:v>
                </c:pt>
                <c:pt idx="487">
                  <c:v>0.99739999999999995</c:v>
                </c:pt>
                <c:pt idx="488">
                  <c:v>0.99729999999999996</c:v>
                </c:pt>
                <c:pt idx="489">
                  <c:v>0.99709999999999999</c:v>
                </c:pt>
                <c:pt idx="490">
                  <c:v>0.99719999999999998</c:v>
                </c:pt>
                <c:pt idx="491">
                  <c:v>0.99690000000000001</c:v>
                </c:pt>
                <c:pt idx="492">
                  <c:v>0.99670000000000003</c:v>
                </c:pt>
                <c:pt idx="493">
                  <c:v>0.99650000000000005</c:v>
                </c:pt>
                <c:pt idx="494">
                  <c:v>0.99680000000000002</c:v>
                </c:pt>
                <c:pt idx="495">
                  <c:v>0.99650000000000005</c:v>
                </c:pt>
                <c:pt idx="496">
                  <c:v>0.99690000000000001</c:v>
                </c:pt>
                <c:pt idx="497">
                  <c:v>0.997</c:v>
                </c:pt>
                <c:pt idx="498">
                  <c:v>0.99670000000000003</c:v>
                </c:pt>
                <c:pt idx="499">
                  <c:v>0.99680000000000002</c:v>
                </c:pt>
                <c:pt idx="500">
                  <c:v>0.997</c:v>
                </c:pt>
                <c:pt idx="501">
                  <c:v>0.99719999999999998</c:v>
                </c:pt>
                <c:pt idx="502">
                  <c:v>0.99719999999999998</c:v>
                </c:pt>
                <c:pt idx="503">
                  <c:v>0.99760000000000004</c:v>
                </c:pt>
                <c:pt idx="504">
                  <c:v>0.99739999999999995</c:v>
                </c:pt>
                <c:pt idx="505">
                  <c:v>0.99309999999999998</c:v>
                </c:pt>
                <c:pt idx="506">
                  <c:v>0.99709999999999999</c:v>
                </c:pt>
                <c:pt idx="507">
                  <c:v>0.99739999999999995</c:v>
                </c:pt>
                <c:pt idx="508">
                  <c:v>0.99770000000000003</c:v>
                </c:pt>
                <c:pt idx="509">
                  <c:v>0.99760000000000004</c:v>
                </c:pt>
                <c:pt idx="510">
                  <c:v>0.99770000000000003</c:v>
                </c:pt>
                <c:pt idx="511">
                  <c:v>0.99770000000000003</c:v>
                </c:pt>
                <c:pt idx="512">
                  <c:v>0.99729999999999996</c:v>
                </c:pt>
                <c:pt idx="513">
                  <c:v>0.99739999999999995</c:v>
                </c:pt>
                <c:pt idx="514">
                  <c:v>0.99550000000000005</c:v>
                </c:pt>
                <c:pt idx="515">
                  <c:v>0.997</c:v>
                </c:pt>
                <c:pt idx="516">
                  <c:v>0.99680000000000002</c:v>
                </c:pt>
                <c:pt idx="517">
                  <c:v>0.99660000000000004</c:v>
                </c:pt>
                <c:pt idx="518">
                  <c:v>0.99690000000000001</c:v>
                </c:pt>
                <c:pt idx="519">
                  <c:v>0.99690000000000001</c:v>
                </c:pt>
                <c:pt idx="520">
                  <c:v>0.99660000000000004</c:v>
                </c:pt>
                <c:pt idx="521">
                  <c:v>0.99680000000000002</c:v>
                </c:pt>
                <c:pt idx="522">
                  <c:v>0.99719999999999998</c:v>
                </c:pt>
                <c:pt idx="523">
                  <c:v>0.99750000000000005</c:v>
                </c:pt>
                <c:pt idx="524">
                  <c:v>0.99719999999999998</c:v>
                </c:pt>
                <c:pt idx="525">
                  <c:v>0.99760000000000004</c:v>
                </c:pt>
                <c:pt idx="526">
                  <c:v>0.99780000000000002</c:v>
                </c:pt>
                <c:pt idx="527">
                  <c:v>0.99780000000000002</c:v>
                </c:pt>
                <c:pt idx="528">
                  <c:v>0.99760000000000004</c:v>
                </c:pt>
                <c:pt idx="529">
                  <c:v>0.99629999999999996</c:v>
                </c:pt>
                <c:pt idx="530">
                  <c:v>0.99690000000000001</c:v>
                </c:pt>
                <c:pt idx="531">
                  <c:v>0.99760000000000004</c:v>
                </c:pt>
                <c:pt idx="532">
                  <c:v>0.998</c:v>
                </c:pt>
                <c:pt idx="533">
                  <c:v>0.99760000000000004</c:v>
                </c:pt>
                <c:pt idx="534">
                  <c:v>0.99780000000000002</c:v>
                </c:pt>
                <c:pt idx="535">
                  <c:v>0.99790000000000001</c:v>
                </c:pt>
                <c:pt idx="536">
                  <c:v>0.99780000000000002</c:v>
                </c:pt>
                <c:pt idx="537">
                  <c:v>0.99760000000000004</c:v>
                </c:pt>
                <c:pt idx="538">
                  <c:v>0.99709999999999999</c:v>
                </c:pt>
                <c:pt idx="539">
                  <c:v>0.99750000000000005</c:v>
                </c:pt>
                <c:pt idx="540">
                  <c:v>0.99519999999999997</c:v>
                </c:pt>
                <c:pt idx="541">
                  <c:v>0.99739999999999995</c:v>
                </c:pt>
                <c:pt idx="542">
                  <c:v>0.99719999999999998</c:v>
                </c:pt>
                <c:pt idx="543">
                  <c:v>0.99719999999999998</c:v>
                </c:pt>
                <c:pt idx="544">
                  <c:v>0.99770000000000003</c:v>
                </c:pt>
                <c:pt idx="545">
                  <c:v>0.99539999999999995</c:v>
                </c:pt>
                <c:pt idx="546">
                  <c:v>0.99729999999999996</c:v>
                </c:pt>
                <c:pt idx="547">
                  <c:v>0.99709999999999999</c:v>
                </c:pt>
                <c:pt idx="548">
                  <c:v>0.99680000000000002</c:v>
                </c:pt>
                <c:pt idx="549">
                  <c:v>0.99619999999999997</c:v>
                </c:pt>
                <c:pt idx="550">
                  <c:v>0.99709999999999999</c:v>
                </c:pt>
                <c:pt idx="551">
                  <c:v>0.99560000000000004</c:v>
                </c:pt>
                <c:pt idx="552">
                  <c:v>0.99609999999999999</c:v>
                </c:pt>
                <c:pt idx="553">
                  <c:v>0.996</c:v>
                </c:pt>
                <c:pt idx="554">
                  <c:v>0.99209999999999998</c:v>
                </c:pt>
                <c:pt idx="555">
                  <c:v>0.99490000000000001</c:v>
                </c:pt>
                <c:pt idx="556">
                  <c:v>0.996</c:v>
                </c:pt>
                <c:pt idx="557">
                  <c:v>0.997</c:v>
                </c:pt>
                <c:pt idx="558">
                  <c:v>0.99680000000000002</c:v>
                </c:pt>
                <c:pt idx="559">
                  <c:v>0.99590000000000001</c:v>
                </c:pt>
                <c:pt idx="560">
                  <c:v>0.99439999999999995</c:v>
                </c:pt>
                <c:pt idx="561">
                  <c:v>0.99619999999999997</c:v>
                </c:pt>
                <c:pt idx="562">
                  <c:v>0.99660000000000004</c:v>
                </c:pt>
                <c:pt idx="563">
                  <c:v>0.99660000000000004</c:v>
                </c:pt>
                <c:pt idx="564">
                  <c:v>0.99670000000000003</c:v>
                </c:pt>
                <c:pt idx="565">
                  <c:v>0.99639999999999995</c:v>
                </c:pt>
                <c:pt idx="566">
                  <c:v>0.99529999999999996</c:v>
                </c:pt>
                <c:pt idx="567">
                  <c:v>0.99519999999999997</c:v>
                </c:pt>
                <c:pt idx="568">
                  <c:v>0.99550000000000005</c:v>
                </c:pt>
                <c:pt idx="569">
                  <c:v>0.99619999999999997</c:v>
                </c:pt>
                <c:pt idx="570">
                  <c:v>0.99560000000000004</c:v>
                </c:pt>
                <c:pt idx="571">
                  <c:v>0.99680000000000002</c:v>
                </c:pt>
                <c:pt idx="572">
                  <c:v>0.99670000000000003</c:v>
                </c:pt>
                <c:pt idx="573">
                  <c:v>0.997</c:v>
                </c:pt>
                <c:pt idx="574">
                  <c:v>0.997</c:v>
                </c:pt>
                <c:pt idx="575">
                  <c:v>0.99709999999999999</c:v>
                </c:pt>
                <c:pt idx="576">
                  <c:v>0.997</c:v>
                </c:pt>
                <c:pt idx="577">
                  <c:v>0.99729999999999996</c:v>
                </c:pt>
                <c:pt idx="578">
                  <c:v>0.99560000000000004</c:v>
                </c:pt>
                <c:pt idx="579">
                  <c:v>0.99729999999999996</c:v>
                </c:pt>
                <c:pt idx="580">
                  <c:v>0.99770000000000003</c:v>
                </c:pt>
                <c:pt idx="581">
                  <c:v>0.99750000000000005</c:v>
                </c:pt>
                <c:pt idx="582">
                  <c:v>0.99739999999999995</c:v>
                </c:pt>
                <c:pt idx="583">
                  <c:v>0.99770000000000003</c:v>
                </c:pt>
                <c:pt idx="584">
                  <c:v>0.99760000000000004</c:v>
                </c:pt>
                <c:pt idx="585">
                  <c:v>0.99719999999999998</c:v>
                </c:pt>
                <c:pt idx="586">
                  <c:v>0.99739999999999995</c:v>
                </c:pt>
                <c:pt idx="587">
                  <c:v>0.99729999999999996</c:v>
                </c:pt>
                <c:pt idx="588">
                  <c:v>0.99729999999999996</c:v>
                </c:pt>
                <c:pt idx="589">
                  <c:v>0.99719999999999998</c:v>
                </c:pt>
                <c:pt idx="590">
                  <c:v>0.99709999999999999</c:v>
                </c:pt>
                <c:pt idx="591">
                  <c:v>0.99690000000000001</c:v>
                </c:pt>
                <c:pt idx="592">
                  <c:v>0.99729999999999996</c:v>
                </c:pt>
                <c:pt idx="593">
                  <c:v>0.99719999999999998</c:v>
                </c:pt>
                <c:pt idx="594">
                  <c:v>0.99709999999999999</c:v>
                </c:pt>
                <c:pt idx="595">
                  <c:v>0.99709999999999999</c:v>
                </c:pt>
                <c:pt idx="596">
                  <c:v>0.997</c:v>
                </c:pt>
                <c:pt idx="597">
                  <c:v>0.99750000000000005</c:v>
                </c:pt>
                <c:pt idx="598">
                  <c:v>0.99750000000000005</c:v>
                </c:pt>
                <c:pt idx="599">
                  <c:v>0.99739999999999995</c:v>
                </c:pt>
                <c:pt idx="600">
                  <c:v>0.99539999999999995</c:v>
                </c:pt>
                <c:pt idx="601">
                  <c:v>0.99739999999999995</c:v>
                </c:pt>
                <c:pt idx="602">
                  <c:v>0.99729999999999996</c:v>
                </c:pt>
                <c:pt idx="603">
                  <c:v>0.99729999999999996</c:v>
                </c:pt>
                <c:pt idx="604">
                  <c:v>0.99729999999999996</c:v>
                </c:pt>
                <c:pt idx="605">
                  <c:v>0.99729999999999996</c:v>
                </c:pt>
                <c:pt idx="606">
                  <c:v>0.99739999999999995</c:v>
                </c:pt>
                <c:pt idx="607">
                  <c:v>0.99760000000000004</c:v>
                </c:pt>
                <c:pt idx="608">
                  <c:v>0.99760000000000004</c:v>
                </c:pt>
                <c:pt idx="609">
                  <c:v>0.99739999999999995</c:v>
                </c:pt>
                <c:pt idx="610">
                  <c:v>0.99690000000000001</c:v>
                </c:pt>
                <c:pt idx="611">
                  <c:v>0.99739999999999995</c:v>
                </c:pt>
                <c:pt idx="612">
                  <c:v>0.99550000000000005</c:v>
                </c:pt>
                <c:pt idx="613">
                  <c:v>0.997</c:v>
                </c:pt>
                <c:pt idx="614">
                  <c:v>0.99709999999999999</c:v>
                </c:pt>
                <c:pt idx="615">
                  <c:v>0.99719999999999998</c:v>
                </c:pt>
                <c:pt idx="616">
                  <c:v>0.99709999999999999</c:v>
                </c:pt>
                <c:pt idx="617">
                  <c:v>0.99550000000000005</c:v>
                </c:pt>
                <c:pt idx="618">
                  <c:v>0.99719999999999998</c:v>
                </c:pt>
                <c:pt idx="619">
                  <c:v>0.99739999999999995</c:v>
                </c:pt>
                <c:pt idx="620">
                  <c:v>0.99719999999999998</c:v>
                </c:pt>
                <c:pt idx="621">
                  <c:v>0.99719999999999998</c:v>
                </c:pt>
                <c:pt idx="622">
                  <c:v>0.99760000000000004</c:v>
                </c:pt>
                <c:pt idx="623">
                  <c:v>0.99770000000000003</c:v>
                </c:pt>
                <c:pt idx="624">
                  <c:v>0.99750000000000005</c:v>
                </c:pt>
                <c:pt idx="625">
                  <c:v>0.99609999999999999</c:v>
                </c:pt>
                <c:pt idx="626">
                  <c:v>0.99470000000000003</c:v>
                </c:pt>
                <c:pt idx="627">
                  <c:v>0.99739999999999995</c:v>
                </c:pt>
                <c:pt idx="628">
                  <c:v>0.99809999999999999</c:v>
                </c:pt>
                <c:pt idx="629">
                  <c:v>0.99780000000000002</c:v>
                </c:pt>
                <c:pt idx="630">
                  <c:v>0.99770000000000003</c:v>
                </c:pt>
                <c:pt idx="631">
                  <c:v>0.99780000000000002</c:v>
                </c:pt>
                <c:pt idx="632">
                  <c:v>0.99760000000000004</c:v>
                </c:pt>
                <c:pt idx="633">
                  <c:v>0.99639999999999995</c:v>
                </c:pt>
                <c:pt idx="634">
                  <c:v>0.99690000000000001</c:v>
                </c:pt>
                <c:pt idx="635">
                  <c:v>0.99739999999999995</c:v>
                </c:pt>
                <c:pt idx="636">
                  <c:v>0.99490000000000001</c:v>
                </c:pt>
                <c:pt idx="637">
                  <c:v>0.99680000000000002</c:v>
                </c:pt>
                <c:pt idx="638">
                  <c:v>0.99690000000000001</c:v>
                </c:pt>
                <c:pt idx="639">
                  <c:v>0.99719999999999998</c:v>
                </c:pt>
                <c:pt idx="640">
                  <c:v>0.99729999999999996</c:v>
                </c:pt>
                <c:pt idx="641">
                  <c:v>0.99750000000000005</c:v>
                </c:pt>
                <c:pt idx="642">
                  <c:v>0.99760000000000004</c:v>
                </c:pt>
                <c:pt idx="643">
                  <c:v>0.99760000000000004</c:v>
                </c:pt>
                <c:pt idx="644">
                  <c:v>0.99739999999999995</c:v>
                </c:pt>
                <c:pt idx="645">
                  <c:v>0.99780000000000002</c:v>
                </c:pt>
                <c:pt idx="646">
                  <c:v>0.99790000000000001</c:v>
                </c:pt>
                <c:pt idx="647">
                  <c:v>0.99739999999999995</c:v>
                </c:pt>
                <c:pt idx="648">
                  <c:v>0.99419999999999997</c:v>
                </c:pt>
                <c:pt idx="649">
                  <c:v>0.99809999999999999</c:v>
                </c:pt>
                <c:pt idx="650">
                  <c:v>0.99780000000000002</c:v>
                </c:pt>
                <c:pt idx="651">
                  <c:v>0.99729999999999996</c:v>
                </c:pt>
                <c:pt idx="652">
                  <c:v>0.998</c:v>
                </c:pt>
                <c:pt idx="653">
                  <c:v>0.99790000000000001</c:v>
                </c:pt>
                <c:pt idx="654">
                  <c:v>0.99819999999999998</c:v>
                </c:pt>
                <c:pt idx="655">
                  <c:v>0.99819999999999998</c:v>
                </c:pt>
                <c:pt idx="656">
                  <c:v>0.99809999999999999</c:v>
                </c:pt>
                <c:pt idx="657">
                  <c:v>0.99780000000000002</c:v>
                </c:pt>
                <c:pt idx="658">
                  <c:v>0.997</c:v>
                </c:pt>
                <c:pt idx="659">
                  <c:v>0.99509999999999998</c:v>
                </c:pt>
                <c:pt idx="660">
                  <c:v>0.99729999999999996</c:v>
                </c:pt>
                <c:pt idx="661">
                  <c:v>0.99719999999999998</c:v>
                </c:pt>
                <c:pt idx="662">
                  <c:v>0.99719999999999998</c:v>
                </c:pt>
                <c:pt idx="663">
                  <c:v>0.99619999999999997</c:v>
                </c:pt>
                <c:pt idx="664">
                  <c:v>0.99750000000000005</c:v>
                </c:pt>
                <c:pt idx="665">
                  <c:v>0.99790000000000001</c:v>
                </c:pt>
                <c:pt idx="666">
                  <c:v>0.99770000000000003</c:v>
                </c:pt>
                <c:pt idx="667">
                  <c:v>0.99770000000000003</c:v>
                </c:pt>
                <c:pt idx="668">
                  <c:v>0.99770000000000003</c:v>
                </c:pt>
                <c:pt idx="669">
                  <c:v>0.99790000000000001</c:v>
                </c:pt>
                <c:pt idx="670">
                  <c:v>0.99729999999999996</c:v>
                </c:pt>
                <c:pt idx="671">
                  <c:v>0.99790000000000001</c:v>
                </c:pt>
                <c:pt idx="672">
                  <c:v>0.99429999999999996</c:v>
                </c:pt>
                <c:pt idx="673">
                  <c:v>0.99770000000000003</c:v>
                </c:pt>
                <c:pt idx="674">
                  <c:v>0.99780000000000002</c:v>
                </c:pt>
                <c:pt idx="675">
                  <c:v>0.99509999999999998</c:v>
                </c:pt>
                <c:pt idx="676">
                  <c:v>0.998</c:v>
                </c:pt>
                <c:pt idx="677">
                  <c:v>0.99770000000000003</c:v>
                </c:pt>
                <c:pt idx="678">
                  <c:v>0.99809999999999999</c:v>
                </c:pt>
                <c:pt idx="679">
                  <c:v>0.99790000000000001</c:v>
                </c:pt>
                <c:pt idx="680">
                  <c:v>0.99770000000000003</c:v>
                </c:pt>
                <c:pt idx="681">
                  <c:v>0.99760000000000004</c:v>
                </c:pt>
                <c:pt idx="682">
                  <c:v>0.99719999999999998</c:v>
                </c:pt>
                <c:pt idx="683">
                  <c:v>0.997</c:v>
                </c:pt>
                <c:pt idx="684">
                  <c:v>0.99650000000000005</c:v>
                </c:pt>
                <c:pt idx="685">
                  <c:v>0.99519999999999997</c:v>
                </c:pt>
                <c:pt idx="686">
                  <c:v>0.99690000000000001</c:v>
                </c:pt>
                <c:pt idx="687">
                  <c:v>0.99709999999999999</c:v>
                </c:pt>
                <c:pt idx="688">
                  <c:v>0.99719999999999998</c:v>
                </c:pt>
                <c:pt idx="689">
                  <c:v>0.99690000000000001</c:v>
                </c:pt>
                <c:pt idx="690">
                  <c:v>0.99760000000000004</c:v>
                </c:pt>
                <c:pt idx="691">
                  <c:v>0.99760000000000004</c:v>
                </c:pt>
                <c:pt idx="692">
                  <c:v>0.99719999999999998</c:v>
                </c:pt>
                <c:pt idx="693">
                  <c:v>0.99729999999999996</c:v>
                </c:pt>
                <c:pt idx="694">
                  <c:v>0.99770000000000003</c:v>
                </c:pt>
                <c:pt idx="695">
                  <c:v>0.99719999999999998</c:v>
                </c:pt>
                <c:pt idx="696">
                  <c:v>0.995</c:v>
                </c:pt>
                <c:pt idx="697">
                  <c:v>0.99380000000000002</c:v>
                </c:pt>
                <c:pt idx="698">
                  <c:v>0.995</c:v>
                </c:pt>
                <c:pt idx="699">
                  <c:v>0.99729999999999996</c:v>
                </c:pt>
                <c:pt idx="700">
                  <c:v>0.99750000000000005</c:v>
                </c:pt>
                <c:pt idx="701">
                  <c:v>0.99570000000000003</c:v>
                </c:pt>
                <c:pt idx="702">
                  <c:v>0.99770000000000003</c:v>
                </c:pt>
                <c:pt idx="703">
                  <c:v>0.99780000000000002</c:v>
                </c:pt>
                <c:pt idx="704">
                  <c:v>0.99770000000000003</c:v>
                </c:pt>
                <c:pt idx="705">
                  <c:v>0.99750000000000005</c:v>
                </c:pt>
                <c:pt idx="706">
                  <c:v>0.99739999999999995</c:v>
                </c:pt>
                <c:pt idx="707">
                  <c:v>0.99739999999999995</c:v>
                </c:pt>
                <c:pt idx="708">
                  <c:v>0.99680000000000002</c:v>
                </c:pt>
                <c:pt idx="709">
                  <c:v>0.997</c:v>
                </c:pt>
                <c:pt idx="710">
                  <c:v>0.99729999999999996</c:v>
                </c:pt>
                <c:pt idx="711">
                  <c:v>0.99739999999999995</c:v>
                </c:pt>
                <c:pt idx="712">
                  <c:v>0.99750000000000005</c:v>
                </c:pt>
                <c:pt idx="713">
                  <c:v>0.995</c:v>
                </c:pt>
                <c:pt idx="714">
                  <c:v>0.99770000000000003</c:v>
                </c:pt>
                <c:pt idx="715">
                  <c:v>0.99770000000000003</c:v>
                </c:pt>
                <c:pt idx="716">
                  <c:v>0.99739999999999995</c:v>
                </c:pt>
                <c:pt idx="717">
                  <c:v>0.99639999999999995</c:v>
                </c:pt>
                <c:pt idx="718">
                  <c:v>0.99760000000000004</c:v>
                </c:pt>
                <c:pt idx="719">
                  <c:v>0.99709999999999999</c:v>
                </c:pt>
                <c:pt idx="720">
                  <c:v>0.99380000000000002</c:v>
                </c:pt>
                <c:pt idx="721">
                  <c:v>0.99770000000000003</c:v>
                </c:pt>
                <c:pt idx="722">
                  <c:v>0.99680000000000002</c:v>
                </c:pt>
                <c:pt idx="723">
                  <c:v>0.99729999999999996</c:v>
                </c:pt>
                <c:pt idx="724">
                  <c:v>0.998</c:v>
                </c:pt>
                <c:pt idx="725">
                  <c:v>0.99790000000000001</c:v>
                </c:pt>
                <c:pt idx="726">
                  <c:v>0.99790000000000001</c:v>
                </c:pt>
                <c:pt idx="727">
                  <c:v>0.99790000000000001</c:v>
                </c:pt>
                <c:pt idx="728">
                  <c:v>0.99760000000000004</c:v>
                </c:pt>
                <c:pt idx="729">
                  <c:v>0.99729999999999996</c:v>
                </c:pt>
                <c:pt idx="730">
                  <c:v>0.99770000000000003</c:v>
                </c:pt>
                <c:pt idx="731">
                  <c:v>0.99760000000000004</c:v>
                </c:pt>
                <c:pt idx="732">
                  <c:v>0.99739999999999995</c:v>
                </c:pt>
                <c:pt idx="733">
                  <c:v>0.99670000000000003</c:v>
                </c:pt>
                <c:pt idx="734">
                  <c:v>0.99690000000000001</c:v>
                </c:pt>
                <c:pt idx="735">
                  <c:v>0.99650000000000005</c:v>
                </c:pt>
                <c:pt idx="736">
                  <c:v>0.99660000000000004</c:v>
                </c:pt>
                <c:pt idx="737">
                  <c:v>0.99650000000000005</c:v>
                </c:pt>
                <c:pt idx="738">
                  <c:v>0.997</c:v>
                </c:pt>
                <c:pt idx="739">
                  <c:v>0.997</c:v>
                </c:pt>
                <c:pt idx="740">
                  <c:v>0.99670000000000003</c:v>
                </c:pt>
                <c:pt idx="741">
                  <c:v>0.99709999999999999</c:v>
                </c:pt>
                <c:pt idx="742">
                  <c:v>0.99739999999999995</c:v>
                </c:pt>
                <c:pt idx="743">
                  <c:v>0.99760000000000004</c:v>
                </c:pt>
                <c:pt idx="744">
                  <c:v>0.99380000000000002</c:v>
                </c:pt>
                <c:pt idx="745">
                  <c:v>0.99209999999999998</c:v>
                </c:pt>
                <c:pt idx="746">
                  <c:v>0.995</c:v>
                </c:pt>
                <c:pt idx="747">
                  <c:v>0.99729999999999996</c:v>
                </c:pt>
                <c:pt idx="748">
                  <c:v>0.99750000000000005</c:v>
                </c:pt>
                <c:pt idx="749">
                  <c:v>0.99739999999999995</c:v>
                </c:pt>
                <c:pt idx="750">
                  <c:v>0.99770000000000003</c:v>
                </c:pt>
                <c:pt idx="751">
                  <c:v>0.99760000000000004</c:v>
                </c:pt>
                <c:pt idx="752">
                  <c:v>0.99760000000000004</c:v>
                </c:pt>
                <c:pt idx="753">
                  <c:v>0.99750000000000005</c:v>
                </c:pt>
                <c:pt idx="754">
                  <c:v>0.99739999999999995</c:v>
                </c:pt>
                <c:pt idx="755">
                  <c:v>0.997</c:v>
                </c:pt>
                <c:pt idx="756">
                  <c:v>0.99680000000000002</c:v>
                </c:pt>
                <c:pt idx="757">
                  <c:v>0.997</c:v>
                </c:pt>
                <c:pt idx="758">
                  <c:v>0.99660000000000004</c:v>
                </c:pt>
                <c:pt idx="759">
                  <c:v>0.99719999999999998</c:v>
                </c:pt>
                <c:pt idx="760">
                  <c:v>0.99729999999999996</c:v>
                </c:pt>
                <c:pt idx="761">
                  <c:v>0.99729999999999996</c:v>
                </c:pt>
                <c:pt idx="762">
                  <c:v>0.99760000000000004</c:v>
                </c:pt>
                <c:pt idx="763">
                  <c:v>0.99770000000000003</c:v>
                </c:pt>
                <c:pt idx="764">
                  <c:v>0.99739999999999995</c:v>
                </c:pt>
                <c:pt idx="765">
                  <c:v>0.99650000000000005</c:v>
                </c:pt>
                <c:pt idx="766">
                  <c:v>0.998</c:v>
                </c:pt>
                <c:pt idx="767">
                  <c:v>0.99790000000000001</c:v>
                </c:pt>
                <c:pt idx="768">
                  <c:v>0.99439999999999995</c:v>
                </c:pt>
                <c:pt idx="769">
                  <c:v>0.99680000000000002</c:v>
                </c:pt>
                <c:pt idx="770">
                  <c:v>0.99780000000000002</c:v>
                </c:pt>
                <c:pt idx="771">
                  <c:v>0.99770000000000003</c:v>
                </c:pt>
                <c:pt idx="772">
                  <c:v>0.998</c:v>
                </c:pt>
                <c:pt idx="773">
                  <c:v>0.99580000000000002</c:v>
                </c:pt>
                <c:pt idx="774">
                  <c:v>0.998</c:v>
                </c:pt>
                <c:pt idx="775">
                  <c:v>0.998</c:v>
                </c:pt>
                <c:pt idx="776">
                  <c:v>0.99790000000000001</c:v>
                </c:pt>
                <c:pt idx="777">
                  <c:v>0.99750000000000005</c:v>
                </c:pt>
                <c:pt idx="778">
                  <c:v>0.99760000000000004</c:v>
                </c:pt>
                <c:pt idx="779">
                  <c:v>0.99739999999999995</c:v>
                </c:pt>
                <c:pt idx="780">
                  <c:v>0.99739999999999995</c:v>
                </c:pt>
                <c:pt idx="781">
                  <c:v>0.99729999999999996</c:v>
                </c:pt>
                <c:pt idx="782">
                  <c:v>0.99719999999999998</c:v>
                </c:pt>
                <c:pt idx="783">
                  <c:v>0.99760000000000004</c:v>
                </c:pt>
                <c:pt idx="784">
                  <c:v>0.99760000000000004</c:v>
                </c:pt>
                <c:pt idx="785">
                  <c:v>0.99770000000000003</c:v>
                </c:pt>
                <c:pt idx="786">
                  <c:v>0.99719999999999998</c:v>
                </c:pt>
                <c:pt idx="787">
                  <c:v>0.99429999999999996</c:v>
                </c:pt>
                <c:pt idx="788">
                  <c:v>0.99750000000000005</c:v>
                </c:pt>
                <c:pt idx="789">
                  <c:v>0.99790000000000001</c:v>
                </c:pt>
                <c:pt idx="790">
                  <c:v>0.99780000000000002</c:v>
                </c:pt>
                <c:pt idx="791">
                  <c:v>0.99680000000000002</c:v>
                </c:pt>
                <c:pt idx="792">
                  <c:v>0.99719999999999998</c:v>
                </c:pt>
                <c:pt idx="793">
                  <c:v>0.99690000000000001</c:v>
                </c:pt>
                <c:pt idx="794">
                  <c:v>0.99770000000000003</c:v>
                </c:pt>
                <c:pt idx="795">
                  <c:v>0.99760000000000004</c:v>
                </c:pt>
                <c:pt idx="796">
                  <c:v>0.998</c:v>
                </c:pt>
                <c:pt idx="797">
                  <c:v>0.99429999999999996</c:v>
                </c:pt>
                <c:pt idx="798">
                  <c:v>0.99780000000000002</c:v>
                </c:pt>
                <c:pt idx="799">
                  <c:v>0.99790000000000001</c:v>
                </c:pt>
                <c:pt idx="800">
                  <c:v>0.99790000000000001</c:v>
                </c:pt>
                <c:pt idx="801">
                  <c:v>0.99750000000000005</c:v>
                </c:pt>
                <c:pt idx="802">
                  <c:v>0.99770000000000003</c:v>
                </c:pt>
                <c:pt idx="803">
                  <c:v>0.99750000000000005</c:v>
                </c:pt>
                <c:pt idx="804">
                  <c:v>0.99709999999999999</c:v>
                </c:pt>
                <c:pt idx="805">
                  <c:v>0.99739999999999995</c:v>
                </c:pt>
                <c:pt idx="806">
                  <c:v>0.99719999999999998</c:v>
                </c:pt>
                <c:pt idx="807">
                  <c:v>0.99739999999999995</c:v>
                </c:pt>
                <c:pt idx="808">
                  <c:v>0.99729999999999996</c:v>
                </c:pt>
                <c:pt idx="809">
                  <c:v>0.99650000000000005</c:v>
                </c:pt>
                <c:pt idx="810">
                  <c:v>0.99770000000000003</c:v>
                </c:pt>
                <c:pt idx="811">
                  <c:v>0.99770000000000003</c:v>
                </c:pt>
                <c:pt idx="812">
                  <c:v>0.99739999999999995</c:v>
                </c:pt>
                <c:pt idx="813">
                  <c:v>0.99750000000000005</c:v>
                </c:pt>
                <c:pt idx="814">
                  <c:v>0.99790000000000001</c:v>
                </c:pt>
                <c:pt idx="815">
                  <c:v>0.998</c:v>
                </c:pt>
                <c:pt idx="816">
                  <c:v>0.99780000000000002</c:v>
                </c:pt>
                <c:pt idx="817">
                  <c:v>0.99670000000000003</c:v>
                </c:pt>
                <c:pt idx="818">
                  <c:v>0.99780000000000002</c:v>
                </c:pt>
                <c:pt idx="819">
                  <c:v>0.99760000000000004</c:v>
                </c:pt>
                <c:pt idx="820">
                  <c:v>0.99790000000000001</c:v>
                </c:pt>
                <c:pt idx="821">
                  <c:v>0.998</c:v>
                </c:pt>
                <c:pt idx="822">
                  <c:v>0.99760000000000004</c:v>
                </c:pt>
                <c:pt idx="823">
                  <c:v>0.998</c:v>
                </c:pt>
                <c:pt idx="824">
                  <c:v>0.99790000000000001</c:v>
                </c:pt>
                <c:pt idx="825">
                  <c:v>0.99750000000000005</c:v>
                </c:pt>
                <c:pt idx="826">
                  <c:v>0.99750000000000005</c:v>
                </c:pt>
                <c:pt idx="827">
                  <c:v>0.997</c:v>
                </c:pt>
                <c:pt idx="828">
                  <c:v>0.99709999999999999</c:v>
                </c:pt>
                <c:pt idx="829">
                  <c:v>0.99690000000000001</c:v>
                </c:pt>
                <c:pt idx="830">
                  <c:v>0.997</c:v>
                </c:pt>
                <c:pt idx="831">
                  <c:v>0.99539999999999995</c:v>
                </c:pt>
                <c:pt idx="832">
                  <c:v>0.99729999999999996</c:v>
                </c:pt>
                <c:pt idx="833">
                  <c:v>0.99629999999999996</c:v>
                </c:pt>
                <c:pt idx="834">
                  <c:v>0.99770000000000003</c:v>
                </c:pt>
                <c:pt idx="835">
                  <c:v>0.99780000000000002</c:v>
                </c:pt>
                <c:pt idx="836">
                  <c:v>0.99760000000000004</c:v>
                </c:pt>
                <c:pt idx="837">
                  <c:v>0.99760000000000004</c:v>
                </c:pt>
                <c:pt idx="838">
                  <c:v>0.998</c:v>
                </c:pt>
                <c:pt idx="839">
                  <c:v>0.99570000000000003</c:v>
                </c:pt>
                <c:pt idx="840">
                  <c:v>0.99450000000000005</c:v>
                </c:pt>
                <c:pt idx="841">
                  <c:v>0.996</c:v>
                </c:pt>
                <c:pt idx="842">
                  <c:v>0.99770000000000003</c:v>
                </c:pt>
                <c:pt idx="843">
                  <c:v>0.99770000000000003</c:v>
                </c:pt>
                <c:pt idx="844">
                  <c:v>0.99670000000000003</c:v>
                </c:pt>
                <c:pt idx="845">
                  <c:v>0.99719999999999998</c:v>
                </c:pt>
                <c:pt idx="846">
                  <c:v>0.99670000000000003</c:v>
                </c:pt>
                <c:pt idx="847">
                  <c:v>0.99729999999999996</c:v>
                </c:pt>
                <c:pt idx="848">
                  <c:v>0.99709999999999999</c:v>
                </c:pt>
                <c:pt idx="849">
                  <c:v>0.997</c:v>
                </c:pt>
                <c:pt idx="850">
                  <c:v>0.99750000000000005</c:v>
                </c:pt>
                <c:pt idx="851">
                  <c:v>0.99719999999999998</c:v>
                </c:pt>
                <c:pt idx="852">
                  <c:v>0.99609999999999999</c:v>
                </c:pt>
                <c:pt idx="853">
                  <c:v>0.99650000000000005</c:v>
                </c:pt>
                <c:pt idx="854">
                  <c:v>0.99719999999999998</c:v>
                </c:pt>
                <c:pt idx="855">
                  <c:v>0.99670000000000003</c:v>
                </c:pt>
                <c:pt idx="856">
                  <c:v>0.99750000000000005</c:v>
                </c:pt>
                <c:pt idx="857">
                  <c:v>0.99750000000000005</c:v>
                </c:pt>
                <c:pt idx="858">
                  <c:v>0.99760000000000004</c:v>
                </c:pt>
                <c:pt idx="859">
                  <c:v>0.99780000000000002</c:v>
                </c:pt>
                <c:pt idx="860">
                  <c:v>0.99750000000000005</c:v>
                </c:pt>
                <c:pt idx="861">
                  <c:v>0.99770000000000003</c:v>
                </c:pt>
                <c:pt idx="862">
                  <c:v>0.99770000000000003</c:v>
                </c:pt>
                <c:pt idx="863">
                  <c:v>0.99639999999999995</c:v>
                </c:pt>
                <c:pt idx="864">
                  <c:v>0.99609999999999999</c:v>
                </c:pt>
                <c:pt idx="865">
                  <c:v>0.99760000000000004</c:v>
                </c:pt>
                <c:pt idx="866">
                  <c:v>0.99760000000000004</c:v>
                </c:pt>
                <c:pt idx="867">
                  <c:v>0.99780000000000002</c:v>
                </c:pt>
                <c:pt idx="868">
                  <c:v>0.99819999999999998</c:v>
                </c:pt>
                <c:pt idx="869">
                  <c:v>0.99780000000000002</c:v>
                </c:pt>
                <c:pt idx="870">
                  <c:v>0.99809999999999999</c:v>
                </c:pt>
                <c:pt idx="871">
                  <c:v>0.99809999999999999</c:v>
                </c:pt>
                <c:pt idx="872">
                  <c:v>0.99819999999999998</c:v>
                </c:pt>
                <c:pt idx="873">
                  <c:v>0.99770000000000003</c:v>
                </c:pt>
                <c:pt idx="874">
                  <c:v>0.99690000000000001</c:v>
                </c:pt>
                <c:pt idx="875">
                  <c:v>0.99709999999999999</c:v>
                </c:pt>
                <c:pt idx="876">
                  <c:v>0.997</c:v>
                </c:pt>
                <c:pt idx="877">
                  <c:v>0.99670000000000003</c:v>
                </c:pt>
                <c:pt idx="878">
                  <c:v>0.99750000000000005</c:v>
                </c:pt>
                <c:pt idx="879">
                  <c:v>0.99760000000000004</c:v>
                </c:pt>
                <c:pt idx="880">
                  <c:v>0.99760000000000004</c:v>
                </c:pt>
                <c:pt idx="881">
                  <c:v>0.99529999999999996</c:v>
                </c:pt>
                <c:pt idx="882">
                  <c:v>0.99770000000000003</c:v>
                </c:pt>
                <c:pt idx="883">
                  <c:v>0.99790000000000001</c:v>
                </c:pt>
                <c:pt idx="884">
                  <c:v>0.99770000000000003</c:v>
                </c:pt>
                <c:pt idx="885">
                  <c:v>0.99660000000000004</c:v>
                </c:pt>
                <c:pt idx="886">
                  <c:v>0.99790000000000001</c:v>
                </c:pt>
                <c:pt idx="887">
                  <c:v>0.99560000000000004</c:v>
                </c:pt>
                <c:pt idx="888">
                  <c:v>0.99470000000000003</c:v>
                </c:pt>
                <c:pt idx="889">
                  <c:v>0.99790000000000001</c:v>
                </c:pt>
                <c:pt idx="890">
                  <c:v>0.99790000000000001</c:v>
                </c:pt>
                <c:pt idx="891">
                  <c:v>0.99439999999999995</c:v>
                </c:pt>
                <c:pt idx="892">
                  <c:v>0.99809999999999999</c:v>
                </c:pt>
                <c:pt idx="893">
                  <c:v>0.99790000000000001</c:v>
                </c:pt>
                <c:pt idx="894">
                  <c:v>0.99809999999999999</c:v>
                </c:pt>
                <c:pt idx="895">
                  <c:v>0.98929999999999996</c:v>
                </c:pt>
                <c:pt idx="896">
                  <c:v>0.99819999999999998</c:v>
                </c:pt>
                <c:pt idx="897">
                  <c:v>0.998</c:v>
                </c:pt>
                <c:pt idx="898">
                  <c:v>0.998</c:v>
                </c:pt>
                <c:pt idx="899">
                  <c:v>0.998</c:v>
                </c:pt>
                <c:pt idx="900">
                  <c:v>0.99790000000000001</c:v>
                </c:pt>
                <c:pt idx="901">
                  <c:v>0.998</c:v>
                </c:pt>
                <c:pt idx="902">
                  <c:v>0.99750000000000005</c:v>
                </c:pt>
                <c:pt idx="903">
                  <c:v>0.99570000000000003</c:v>
                </c:pt>
                <c:pt idx="904">
                  <c:v>0.99580000000000002</c:v>
                </c:pt>
                <c:pt idx="905">
                  <c:v>0.99780000000000002</c:v>
                </c:pt>
                <c:pt idx="906">
                  <c:v>0.998</c:v>
                </c:pt>
                <c:pt idx="907">
                  <c:v>0.998</c:v>
                </c:pt>
                <c:pt idx="908">
                  <c:v>0.99770000000000003</c:v>
                </c:pt>
                <c:pt idx="909">
                  <c:v>0.99809999999999999</c:v>
                </c:pt>
                <c:pt idx="910">
                  <c:v>0.99790000000000001</c:v>
                </c:pt>
                <c:pt idx="911">
                  <c:v>0.996</c:v>
                </c:pt>
                <c:pt idx="912">
                  <c:v>0.99239999999999995</c:v>
                </c:pt>
                <c:pt idx="913">
                  <c:v>0.99770000000000003</c:v>
                </c:pt>
                <c:pt idx="914">
                  <c:v>0.99760000000000004</c:v>
                </c:pt>
                <c:pt idx="915">
                  <c:v>0.99429999999999996</c:v>
                </c:pt>
                <c:pt idx="916">
                  <c:v>0.998</c:v>
                </c:pt>
                <c:pt idx="917">
                  <c:v>0.99790000000000001</c:v>
                </c:pt>
                <c:pt idx="918">
                  <c:v>0.99819999999999998</c:v>
                </c:pt>
                <c:pt idx="919">
                  <c:v>0.99819999999999998</c:v>
                </c:pt>
                <c:pt idx="920">
                  <c:v>0.998</c:v>
                </c:pt>
                <c:pt idx="921">
                  <c:v>0.99760000000000004</c:v>
                </c:pt>
                <c:pt idx="922">
                  <c:v>0.99750000000000005</c:v>
                </c:pt>
                <c:pt idx="923">
                  <c:v>0.99709999999999999</c:v>
                </c:pt>
                <c:pt idx="924">
                  <c:v>0.99739999999999995</c:v>
                </c:pt>
                <c:pt idx="925">
                  <c:v>0.997</c:v>
                </c:pt>
                <c:pt idx="926">
                  <c:v>0.997</c:v>
                </c:pt>
                <c:pt idx="927">
                  <c:v>0.99770000000000003</c:v>
                </c:pt>
                <c:pt idx="928">
                  <c:v>0.996</c:v>
                </c:pt>
                <c:pt idx="929">
                  <c:v>0.99690000000000001</c:v>
                </c:pt>
                <c:pt idx="930">
                  <c:v>0.998</c:v>
                </c:pt>
                <c:pt idx="931">
                  <c:v>0.99809999999999999</c:v>
                </c:pt>
                <c:pt idx="932">
                  <c:v>0.99790000000000001</c:v>
                </c:pt>
                <c:pt idx="933">
                  <c:v>0.99819999999999998</c:v>
                </c:pt>
                <c:pt idx="934">
                  <c:v>0.998</c:v>
                </c:pt>
                <c:pt idx="935">
                  <c:v>0.99809999999999999</c:v>
                </c:pt>
                <c:pt idx="936">
                  <c:v>0.99470000000000003</c:v>
                </c:pt>
                <c:pt idx="937">
                  <c:v>0.99639999999999995</c:v>
                </c:pt>
                <c:pt idx="938">
                  <c:v>0.99719999999999998</c:v>
                </c:pt>
                <c:pt idx="939">
                  <c:v>0.99809999999999999</c:v>
                </c:pt>
                <c:pt idx="940">
                  <c:v>0.99750000000000005</c:v>
                </c:pt>
                <c:pt idx="941">
                  <c:v>0.99709999999999999</c:v>
                </c:pt>
                <c:pt idx="942">
                  <c:v>0.99809999999999999</c:v>
                </c:pt>
                <c:pt idx="943">
                  <c:v>0.99819999999999998</c:v>
                </c:pt>
                <c:pt idx="944">
                  <c:v>0.99819999999999998</c:v>
                </c:pt>
                <c:pt idx="945">
                  <c:v>0.99680000000000002</c:v>
                </c:pt>
                <c:pt idx="946">
                  <c:v>0.99550000000000005</c:v>
                </c:pt>
                <c:pt idx="947">
                  <c:v>0.99770000000000003</c:v>
                </c:pt>
                <c:pt idx="948">
                  <c:v>0.99750000000000005</c:v>
                </c:pt>
                <c:pt idx="949">
                  <c:v>0.99719999999999998</c:v>
                </c:pt>
                <c:pt idx="950">
                  <c:v>0.99770000000000003</c:v>
                </c:pt>
                <c:pt idx="951">
                  <c:v>0.99790000000000001</c:v>
                </c:pt>
                <c:pt idx="952">
                  <c:v>0.997</c:v>
                </c:pt>
                <c:pt idx="953">
                  <c:v>0.99729999999999996</c:v>
                </c:pt>
                <c:pt idx="954">
                  <c:v>0.99760000000000004</c:v>
                </c:pt>
                <c:pt idx="955">
                  <c:v>0.99550000000000005</c:v>
                </c:pt>
                <c:pt idx="956">
                  <c:v>0.99790000000000001</c:v>
                </c:pt>
                <c:pt idx="957">
                  <c:v>0.99790000000000001</c:v>
                </c:pt>
                <c:pt idx="958">
                  <c:v>0.99760000000000004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49-4FD5-8647-D115EBE2B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5781680"/>
        <c:axId val="1045784200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'NEW Hourly Meter New Data Read '!$U$1</c15:sqref>
                        </c15:formulaRef>
                      </c:ext>
                    </c:extLst>
                    <c:strCache>
                      <c:ptCount val="1"/>
                      <c:pt idx="0">
                        <c:v>Unread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'NEW Hourly Meter New Data Read '!$T$2:$V$898</c15:sqref>
                        </c15:formulaRef>
                      </c:ext>
                    </c:extLst>
                    <c:multiLvlStrCache>
                      <c:ptCount val="897"/>
                      <c:lvl>
                        <c:pt idx="0">
                          <c:v>99.76%</c:v>
                        </c:pt>
                        <c:pt idx="1">
                          <c:v>99.47%</c:v>
                        </c:pt>
                        <c:pt idx="2">
                          <c:v>99.75%</c:v>
                        </c:pt>
                        <c:pt idx="3">
                          <c:v>99.60%</c:v>
                        </c:pt>
                        <c:pt idx="4">
                          <c:v>99.79%</c:v>
                        </c:pt>
                        <c:pt idx="5">
                          <c:v>99.78%</c:v>
                        </c:pt>
                        <c:pt idx="6">
                          <c:v>99.74%</c:v>
                        </c:pt>
                        <c:pt idx="7">
                          <c:v>99.77%</c:v>
                        </c:pt>
                        <c:pt idx="8">
                          <c:v>99.79%</c:v>
                        </c:pt>
                        <c:pt idx="9">
                          <c:v>99.79%</c:v>
                        </c:pt>
                        <c:pt idx="10">
                          <c:v>99.73%</c:v>
                        </c:pt>
                        <c:pt idx="11">
                          <c:v>99.70%</c:v>
                        </c:pt>
                        <c:pt idx="12">
                          <c:v>99.66%</c:v>
                        </c:pt>
                        <c:pt idx="13">
                          <c:v>99.55%</c:v>
                        </c:pt>
                        <c:pt idx="14">
                          <c:v>99.65%</c:v>
                        </c:pt>
                        <c:pt idx="15">
                          <c:v>99.79%</c:v>
                        </c:pt>
                        <c:pt idx="16">
                          <c:v>99.74%</c:v>
                        </c:pt>
                        <c:pt idx="17">
                          <c:v>99.71%</c:v>
                        </c:pt>
                        <c:pt idx="18">
                          <c:v>99.79%</c:v>
                        </c:pt>
                        <c:pt idx="19">
                          <c:v>99.74%</c:v>
                        </c:pt>
                        <c:pt idx="20">
                          <c:v>99.76%</c:v>
                        </c:pt>
                        <c:pt idx="21">
                          <c:v>99.69%</c:v>
                        </c:pt>
                        <c:pt idx="22">
                          <c:v>99.75%</c:v>
                        </c:pt>
                        <c:pt idx="23">
                          <c:v>99.77%</c:v>
                        </c:pt>
                        <c:pt idx="24">
                          <c:v>99.77%</c:v>
                        </c:pt>
                        <c:pt idx="25">
                          <c:v>99.76%</c:v>
                        </c:pt>
                        <c:pt idx="26">
                          <c:v>99.78%</c:v>
                        </c:pt>
                        <c:pt idx="27">
                          <c:v>99.75%</c:v>
                        </c:pt>
                        <c:pt idx="28">
                          <c:v>99.77%</c:v>
                        </c:pt>
                        <c:pt idx="29">
                          <c:v>99.77%</c:v>
                        </c:pt>
                        <c:pt idx="30">
                          <c:v>99.76%</c:v>
                        </c:pt>
                        <c:pt idx="31">
                          <c:v>99.79%</c:v>
                        </c:pt>
                        <c:pt idx="32">
                          <c:v>99.68%</c:v>
                        </c:pt>
                        <c:pt idx="33">
                          <c:v>99.75%</c:v>
                        </c:pt>
                        <c:pt idx="34">
                          <c:v>99.78%</c:v>
                        </c:pt>
                        <c:pt idx="35">
                          <c:v>99.78%</c:v>
                        </c:pt>
                        <c:pt idx="36">
                          <c:v>99.80%</c:v>
                        </c:pt>
                        <c:pt idx="37">
                          <c:v>99.78%</c:v>
                        </c:pt>
                        <c:pt idx="38">
                          <c:v>99.78%</c:v>
                        </c:pt>
                        <c:pt idx="39">
                          <c:v>99.80%</c:v>
                        </c:pt>
                        <c:pt idx="40">
                          <c:v>99.77%</c:v>
                        </c:pt>
                        <c:pt idx="41">
                          <c:v>99.77%</c:v>
                        </c:pt>
                        <c:pt idx="42">
                          <c:v>99.76%</c:v>
                        </c:pt>
                        <c:pt idx="43">
                          <c:v>99.71%</c:v>
                        </c:pt>
                        <c:pt idx="44">
                          <c:v>99.73%</c:v>
                        </c:pt>
                        <c:pt idx="45">
                          <c:v>99.71%</c:v>
                        </c:pt>
                        <c:pt idx="46">
                          <c:v>99.72%</c:v>
                        </c:pt>
                        <c:pt idx="47">
                          <c:v>99.71%</c:v>
                        </c:pt>
                        <c:pt idx="48">
                          <c:v>99.72%</c:v>
                        </c:pt>
                        <c:pt idx="49">
                          <c:v>99.73%</c:v>
                        </c:pt>
                        <c:pt idx="50">
                          <c:v>99.77%</c:v>
                        </c:pt>
                        <c:pt idx="51">
                          <c:v>99.76%</c:v>
                        </c:pt>
                        <c:pt idx="52">
                          <c:v>99.75%</c:v>
                        </c:pt>
                        <c:pt idx="53">
                          <c:v>99.78%</c:v>
                        </c:pt>
                        <c:pt idx="54">
                          <c:v>99.80%</c:v>
                        </c:pt>
                        <c:pt idx="55">
                          <c:v>99.55%</c:v>
                        </c:pt>
                        <c:pt idx="56">
                          <c:v>99.73%</c:v>
                        </c:pt>
                        <c:pt idx="57">
                          <c:v>99.44%</c:v>
                        </c:pt>
                        <c:pt idx="58">
                          <c:v>99.77%</c:v>
                        </c:pt>
                        <c:pt idx="59">
                          <c:v>99.77%</c:v>
                        </c:pt>
                        <c:pt idx="60">
                          <c:v>99.81%</c:v>
                        </c:pt>
                        <c:pt idx="61">
                          <c:v>99.79%</c:v>
                        </c:pt>
                        <c:pt idx="62">
                          <c:v>99.76%</c:v>
                        </c:pt>
                        <c:pt idx="63">
                          <c:v>99.80%</c:v>
                        </c:pt>
                        <c:pt idx="64">
                          <c:v>99.77%</c:v>
                        </c:pt>
                        <c:pt idx="65">
                          <c:v>99.76%</c:v>
                        </c:pt>
                        <c:pt idx="66">
                          <c:v>99.74%</c:v>
                        </c:pt>
                        <c:pt idx="67">
                          <c:v>99.75%</c:v>
                        </c:pt>
                        <c:pt idx="68">
                          <c:v>99.70%</c:v>
                        </c:pt>
                        <c:pt idx="69">
                          <c:v>99.67%</c:v>
                        </c:pt>
                        <c:pt idx="70">
                          <c:v>99.67%</c:v>
                        </c:pt>
                        <c:pt idx="71">
                          <c:v>99.70%</c:v>
                        </c:pt>
                        <c:pt idx="72">
                          <c:v>99.66%</c:v>
                        </c:pt>
                        <c:pt idx="73">
                          <c:v>99.67%</c:v>
                        </c:pt>
                        <c:pt idx="74">
                          <c:v>99.70%</c:v>
                        </c:pt>
                        <c:pt idx="75">
                          <c:v>99.60%</c:v>
                        </c:pt>
                        <c:pt idx="76">
                          <c:v>99.67%</c:v>
                        </c:pt>
                        <c:pt idx="77">
                          <c:v>99.71%</c:v>
                        </c:pt>
                        <c:pt idx="78">
                          <c:v>99.71%</c:v>
                        </c:pt>
                        <c:pt idx="79">
                          <c:v>99.59%</c:v>
                        </c:pt>
                        <c:pt idx="80">
                          <c:v>99.66%</c:v>
                        </c:pt>
                        <c:pt idx="81">
                          <c:v>99.21%</c:v>
                        </c:pt>
                        <c:pt idx="82">
                          <c:v>99.72%</c:v>
                        </c:pt>
                        <c:pt idx="83">
                          <c:v>99.72%</c:v>
                        </c:pt>
                        <c:pt idx="84">
                          <c:v>99.73%</c:v>
                        </c:pt>
                        <c:pt idx="85">
                          <c:v>99.45%</c:v>
                        </c:pt>
                        <c:pt idx="86">
                          <c:v>99.74%</c:v>
                        </c:pt>
                        <c:pt idx="87">
                          <c:v>99.75%</c:v>
                        </c:pt>
                        <c:pt idx="88">
                          <c:v>99.73%</c:v>
                        </c:pt>
                        <c:pt idx="89">
                          <c:v>99.72%</c:v>
                        </c:pt>
                        <c:pt idx="90">
                          <c:v>99.70%</c:v>
                        </c:pt>
                        <c:pt idx="91">
                          <c:v>99.72%</c:v>
                        </c:pt>
                        <c:pt idx="92">
                          <c:v>99.70%</c:v>
                        </c:pt>
                        <c:pt idx="93">
                          <c:v>99.70%</c:v>
                        </c:pt>
                        <c:pt idx="94">
                          <c:v>99.64%</c:v>
                        </c:pt>
                        <c:pt idx="95">
                          <c:v>99.73%</c:v>
                        </c:pt>
                        <c:pt idx="96">
                          <c:v>99.73%</c:v>
                        </c:pt>
                        <c:pt idx="97">
                          <c:v>99.55%</c:v>
                        </c:pt>
                        <c:pt idx="98">
                          <c:v>99.75%</c:v>
                        </c:pt>
                        <c:pt idx="99">
                          <c:v>99.73%</c:v>
                        </c:pt>
                        <c:pt idx="100">
                          <c:v>99.72%</c:v>
                        </c:pt>
                        <c:pt idx="101">
                          <c:v>99.76%</c:v>
                        </c:pt>
                        <c:pt idx="102">
                          <c:v>99.78%</c:v>
                        </c:pt>
                        <c:pt idx="103">
                          <c:v>99.60%</c:v>
                        </c:pt>
                        <c:pt idx="104">
                          <c:v>99.41%</c:v>
                        </c:pt>
                        <c:pt idx="105">
                          <c:v>99.59%</c:v>
                        </c:pt>
                        <c:pt idx="106">
                          <c:v>99.66%</c:v>
                        </c:pt>
                        <c:pt idx="107">
                          <c:v>99.47%</c:v>
                        </c:pt>
                        <c:pt idx="108">
                          <c:v>99.70%</c:v>
                        </c:pt>
                        <c:pt idx="109">
                          <c:v>99.74%</c:v>
                        </c:pt>
                        <c:pt idx="110">
                          <c:v>99.77%</c:v>
                        </c:pt>
                        <c:pt idx="111">
                          <c:v>99.78%</c:v>
                        </c:pt>
                        <c:pt idx="112">
                          <c:v>99.75%</c:v>
                        </c:pt>
                        <c:pt idx="113">
                          <c:v>99.76%</c:v>
                        </c:pt>
                        <c:pt idx="114">
                          <c:v>99.38%</c:v>
                        </c:pt>
                        <c:pt idx="115">
                          <c:v>99.64%</c:v>
                        </c:pt>
                        <c:pt idx="116">
                          <c:v>99.55%</c:v>
                        </c:pt>
                        <c:pt idx="117">
                          <c:v>99.69%</c:v>
                        </c:pt>
                        <c:pt idx="118">
                          <c:v>99.76%</c:v>
                        </c:pt>
                        <c:pt idx="119">
                          <c:v>99.74%</c:v>
                        </c:pt>
                        <c:pt idx="120">
                          <c:v>99.74%</c:v>
                        </c:pt>
                        <c:pt idx="121">
                          <c:v>99.43%</c:v>
                        </c:pt>
                        <c:pt idx="122">
                          <c:v>99.78%</c:v>
                        </c:pt>
                        <c:pt idx="123">
                          <c:v>99.75%</c:v>
                        </c:pt>
                        <c:pt idx="124">
                          <c:v>99.73%</c:v>
                        </c:pt>
                        <c:pt idx="125">
                          <c:v>99.81%</c:v>
                        </c:pt>
                        <c:pt idx="126">
                          <c:v>99.79%</c:v>
                        </c:pt>
                        <c:pt idx="127">
                          <c:v>99.78%</c:v>
                        </c:pt>
                        <c:pt idx="128">
                          <c:v>99.52%</c:v>
                        </c:pt>
                        <c:pt idx="129">
                          <c:v>99.61%</c:v>
                        </c:pt>
                        <c:pt idx="130">
                          <c:v>99.75%</c:v>
                        </c:pt>
                        <c:pt idx="131">
                          <c:v>99.76%</c:v>
                        </c:pt>
                        <c:pt idx="132">
                          <c:v>99.80%</c:v>
                        </c:pt>
                        <c:pt idx="133">
                          <c:v>99.76%</c:v>
                        </c:pt>
                        <c:pt idx="134">
                          <c:v>99.78%</c:v>
                        </c:pt>
                        <c:pt idx="135">
                          <c:v>99.79%</c:v>
                        </c:pt>
                        <c:pt idx="136">
                          <c:v>99.77%</c:v>
                        </c:pt>
                        <c:pt idx="137">
                          <c:v>99.76%</c:v>
                        </c:pt>
                        <c:pt idx="138">
                          <c:v>99.67%</c:v>
                        </c:pt>
                        <c:pt idx="139">
                          <c:v>99.71%</c:v>
                        </c:pt>
                        <c:pt idx="140">
                          <c:v>99.65%</c:v>
                        </c:pt>
                        <c:pt idx="141">
                          <c:v>99.65%</c:v>
                        </c:pt>
                        <c:pt idx="142">
                          <c:v>99.66%</c:v>
                        </c:pt>
                        <c:pt idx="143">
                          <c:v>99.65%</c:v>
                        </c:pt>
                        <c:pt idx="144">
                          <c:v>99.68%</c:v>
                        </c:pt>
                        <c:pt idx="145">
                          <c:v>99.47%</c:v>
                        </c:pt>
                        <c:pt idx="146">
                          <c:v>99.74%</c:v>
                        </c:pt>
                        <c:pt idx="147">
                          <c:v>99.75%</c:v>
                        </c:pt>
                        <c:pt idx="148">
                          <c:v>99.73%</c:v>
                        </c:pt>
                        <c:pt idx="149">
                          <c:v>99.80%</c:v>
                        </c:pt>
                        <c:pt idx="150">
                          <c:v>99.75%</c:v>
                        </c:pt>
                        <c:pt idx="151">
                          <c:v>99.78%</c:v>
                        </c:pt>
                        <c:pt idx="152">
                          <c:v>99.44%</c:v>
                        </c:pt>
                        <c:pt idx="153">
                          <c:v>99.74%</c:v>
                        </c:pt>
                        <c:pt idx="154">
                          <c:v>99.54%</c:v>
                        </c:pt>
                        <c:pt idx="155">
                          <c:v>99.79%</c:v>
                        </c:pt>
                        <c:pt idx="156">
                          <c:v>99.80%</c:v>
                        </c:pt>
                        <c:pt idx="157">
                          <c:v>99.79%</c:v>
                        </c:pt>
                        <c:pt idx="158">
                          <c:v>99.81%</c:v>
                        </c:pt>
                        <c:pt idx="159">
                          <c:v>99.81%</c:v>
                        </c:pt>
                        <c:pt idx="160">
                          <c:v>99.80%</c:v>
                        </c:pt>
                        <c:pt idx="161">
                          <c:v>99.79%</c:v>
                        </c:pt>
                        <c:pt idx="162">
                          <c:v>99.77%</c:v>
                        </c:pt>
                        <c:pt idx="163">
                          <c:v>99.71%</c:v>
                        </c:pt>
                        <c:pt idx="164">
                          <c:v>99.68%</c:v>
                        </c:pt>
                        <c:pt idx="165">
                          <c:v>99.68%</c:v>
                        </c:pt>
                        <c:pt idx="166">
                          <c:v>99.67%</c:v>
                        </c:pt>
                        <c:pt idx="167">
                          <c:v>99.71%</c:v>
                        </c:pt>
                        <c:pt idx="168">
                          <c:v>99.73%</c:v>
                        </c:pt>
                        <c:pt idx="169">
                          <c:v>99.32%</c:v>
                        </c:pt>
                        <c:pt idx="170">
                          <c:v>99.78%</c:v>
                        </c:pt>
                        <c:pt idx="171">
                          <c:v>99.68%</c:v>
                        </c:pt>
                        <c:pt idx="172">
                          <c:v>99.77%</c:v>
                        </c:pt>
                        <c:pt idx="173">
                          <c:v>99.78%</c:v>
                        </c:pt>
                        <c:pt idx="174">
                          <c:v>99.77%</c:v>
                        </c:pt>
                        <c:pt idx="175">
                          <c:v>99.78%</c:v>
                        </c:pt>
                        <c:pt idx="176">
                          <c:v>99.76%</c:v>
                        </c:pt>
                        <c:pt idx="177">
                          <c:v>99.33%</c:v>
                        </c:pt>
                        <c:pt idx="178">
                          <c:v>99.76%</c:v>
                        </c:pt>
                        <c:pt idx="179">
                          <c:v>99.79%</c:v>
                        </c:pt>
                        <c:pt idx="180">
                          <c:v>99.79%</c:v>
                        </c:pt>
                        <c:pt idx="181">
                          <c:v>99.79%</c:v>
                        </c:pt>
                        <c:pt idx="182">
                          <c:v>99.77%</c:v>
                        </c:pt>
                        <c:pt idx="183">
                          <c:v>99.81%</c:v>
                        </c:pt>
                        <c:pt idx="184">
                          <c:v>99.76%</c:v>
                        </c:pt>
                        <c:pt idx="185">
                          <c:v>99.53%</c:v>
                        </c:pt>
                        <c:pt idx="186">
                          <c:v>99.79%</c:v>
                        </c:pt>
                        <c:pt idx="187">
                          <c:v>99.75%</c:v>
                        </c:pt>
                        <c:pt idx="188">
                          <c:v>99.72%</c:v>
                        </c:pt>
                        <c:pt idx="189">
                          <c:v>99.68%</c:v>
                        </c:pt>
                        <c:pt idx="190">
                          <c:v>99.70%</c:v>
                        </c:pt>
                        <c:pt idx="191">
                          <c:v>99.71%</c:v>
                        </c:pt>
                        <c:pt idx="192">
                          <c:v>99.72%</c:v>
                        </c:pt>
                        <c:pt idx="193">
                          <c:v>99.73%</c:v>
                        </c:pt>
                        <c:pt idx="194">
                          <c:v>99.78%</c:v>
                        </c:pt>
                        <c:pt idx="195">
                          <c:v>99.75%</c:v>
                        </c:pt>
                        <c:pt idx="196">
                          <c:v>99.76%</c:v>
                        </c:pt>
                        <c:pt idx="197">
                          <c:v>99.79%</c:v>
                        </c:pt>
                        <c:pt idx="198">
                          <c:v>99.77%</c:v>
                        </c:pt>
                        <c:pt idx="199">
                          <c:v>99.78%</c:v>
                        </c:pt>
                        <c:pt idx="200">
                          <c:v>99.73%</c:v>
                        </c:pt>
                        <c:pt idx="201">
                          <c:v>99.20%</c:v>
                        </c:pt>
                        <c:pt idx="202">
                          <c:v>99.76%</c:v>
                        </c:pt>
                        <c:pt idx="203">
                          <c:v>99.75%</c:v>
                        </c:pt>
                        <c:pt idx="204">
                          <c:v>99.81%</c:v>
                        </c:pt>
                        <c:pt idx="205">
                          <c:v>99.78%</c:v>
                        </c:pt>
                        <c:pt idx="206">
                          <c:v>99.78%</c:v>
                        </c:pt>
                        <c:pt idx="207">
                          <c:v>99.78%</c:v>
                        </c:pt>
                        <c:pt idx="208">
                          <c:v>99.80%</c:v>
                        </c:pt>
                        <c:pt idx="209">
                          <c:v>99.77%</c:v>
                        </c:pt>
                        <c:pt idx="210">
                          <c:v>99.78%</c:v>
                        </c:pt>
                        <c:pt idx="211">
                          <c:v>99.69%</c:v>
                        </c:pt>
                        <c:pt idx="212">
                          <c:v>99.68%</c:v>
                        </c:pt>
                        <c:pt idx="213">
                          <c:v>99.70%</c:v>
                        </c:pt>
                        <c:pt idx="214">
                          <c:v>99.74%</c:v>
                        </c:pt>
                        <c:pt idx="215">
                          <c:v>99.76%</c:v>
                        </c:pt>
                        <c:pt idx="216">
                          <c:v>99.73%</c:v>
                        </c:pt>
                        <c:pt idx="217">
                          <c:v>99.70%</c:v>
                        </c:pt>
                        <c:pt idx="218">
                          <c:v>99.74%</c:v>
                        </c:pt>
                        <c:pt idx="219">
                          <c:v>99.77%</c:v>
                        </c:pt>
                        <c:pt idx="220">
                          <c:v>99.74%</c:v>
                        </c:pt>
                        <c:pt idx="221">
                          <c:v>99.75%</c:v>
                        </c:pt>
                        <c:pt idx="222">
                          <c:v>99.80%</c:v>
                        </c:pt>
                        <c:pt idx="223">
                          <c:v>99.76%</c:v>
                        </c:pt>
                        <c:pt idx="224">
                          <c:v>99.77%</c:v>
                        </c:pt>
                        <c:pt idx="225">
                          <c:v>99.80%</c:v>
                        </c:pt>
                        <c:pt idx="226">
                          <c:v>99.78%</c:v>
                        </c:pt>
                        <c:pt idx="227">
                          <c:v>99.78%</c:v>
                        </c:pt>
                        <c:pt idx="228">
                          <c:v>99.79%</c:v>
                        </c:pt>
                        <c:pt idx="229">
                          <c:v>99.81%</c:v>
                        </c:pt>
                        <c:pt idx="230">
                          <c:v>99.78%</c:v>
                        </c:pt>
                        <c:pt idx="231">
                          <c:v>99.68%</c:v>
                        </c:pt>
                        <c:pt idx="232">
                          <c:v>99.79%</c:v>
                        </c:pt>
                        <c:pt idx="233">
                          <c:v>99.78%</c:v>
                        </c:pt>
                        <c:pt idx="234">
                          <c:v>99.77%</c:v>
                        </c:pt>
                        <c:pt idx="235">
                          <c:v>99.78%</c:v>
                        </c:pt>
                        <c:pt idx="236">
                          <c:v>99.76%</c:v>
                        </c:pt>
                        <c:pt idx="237">
                          <c:v>98.99%</c:v>
                        </c:pt>
                        <c:pt idx="238">
                          <c:v>99.64%</c:v>
                        </c:pt>
                        <c:pt idx="239">
                          <c:v>99.70%</c:v>
                        </c:pt>
                        <c:pt idx="240">
                          <c:v>99.66%</c:v>
                        </c:pt>
                        <c:pt idx="241">
                          <c:v>99.74%</c:v>
                        </c:pt>
                        <c:pt idx="242">
                          <c:v>99.78%</c:v>
                        </c:pt>
                        <c:pt idx="243">
                          <c:v>99.78%</c:v>
                        </c:pt>
                        <c:pt idx="244">
                          <c:v>99.74%</c:v>
                        </c:pt>
                        <c:pt idx="245">
                          <c:v>99.79%</c:v>
                        </c:pt>
                        <c:pt idx="246">
                          <c:v>99.81%</c:v>
                        </c:pt>
                        <c:pt idx="247">
                          <c:v>99.46%</c:v>
                        </c:pt>
                        <c:pt idx="248">
                          <c:v>99.51%</c:v>
                        </c:pt>
                        <c:pt idx="249">
                          <c:v>99.81%</c:v>
                        </c:pt>
                        <c:pt idx="250">
                          <c:v>99.80%</c:v>
                        </c:pt>
                        <c:pt idx="251">
                          <c:v>99.43%</c:v>
                        </c:pt>
                        <c:pt idx="252">
                          <c:v>99.78%</c:v>
                        </c:pt>
                        <c:pt idx="253">
                          <c:v>99.80%</c:v>
                        </c:pt>
                        <c:pt idx="254">
                          <c:v>99.80%</c:v>
                        </c:pt>
                        <c:pt idx="255">
                          <c:v>99.80%</c:v>
                        </c:pt>
                        <c:pt idx="256">
                          <c:v>99.75%</c:v>
                        </c:pt>
                        <c:pt idx="257">
                          <c:v>99.76%</c:v>
                        </c:pt>
                        <c:pt idx="258">
                          <c:v>99.74%</c:v>
                        </c:pt>
                        <c:pt idx="259">
                          <c:v>99.66%</c:v>
                        </c:pt>
                        <c:pt idx="260">
                          <c:v>99.75%</c:v>
                        </c:pt>
                        <c:pt idx="261">
                          <c:v>99.71%</c:v>
                        </c:pt>
                        <c:pt idx="262">
                          <c:v>99.73%</c:v>
                        </c:pt>
                        <c:pt idx="263">
                          <c:v>99.73%</c:v>
                        </c:pt>
                        <c:pt idx="264">
                          <c:v>99.72%</c:v>
                        </c:pt>
                        <c:pt idx="265">
                          <c:v>99.61%</c:v>
                        </c:pt>
                        <c:pt idx="266">
                          <c:v>99.75%</c:v>
                        </c:pt>
                        <c:pt idx="267">
                          <c:v>99.76%</c:v>
                        </c:pt>
                        <c:pt idx="268">
                          <c:v>99.75%</c:v>
                        </c:pt>
                        <c:pt idx="269">
                          <c:v>99.77%</c:v>
                        </c:pt>
                        <c:pt idx="270">
                          <c:v>99.46%</c:v>
                        </c:pt>
                        <c:pt idx="271">
                          <c:v>99.35%</c:v>
                        </c:pt>
                        <c:pt idx="272">
                          <c:v>99.77%</c:v>
                        </c:pt>
                        <c:pt idx="273">
                          <c:v>99.79%</c:v>
                        </c:pt>
                        <c:pt idx="274">
                          <c:v>99.60%</c:v>
                        </c:pt>
                        <c:pt idx="275">
                          <c:v>99.80%</c:v>
                        </c:pt>
                        <c:pt idx="276">
                          <c:v>99.83%</c:v>
                        </c:pt>
                        <c:pt idx="277">
                          <c:v>99.79%</c:v>
                        </c:pt>
                        <c:pt idx="278">
                          <c:v>99.77%</c:v>
                        </c:pt>
                        <c:pt idx="279">
                          <c:v>99.81%</c:v>
                        </c:pt>
                        <c:pt idx="280">
                          <c:v>99.79%</c:v>
                        </c:pt>
                        <c:pt idx="281">
                          <c:v>99.79%</c:v>
                        </c:pt>
                        <c:pt idx="282">
                          <c:v>99.77%</c:v>
                        </c:pt>
                        <c:pt idx="283">
                          <c:v>99.78%</c:v>
                        </c:pt>
                        <c:pt idx="284">
                          <c:v>99.77%</c:v>
                        </c:pt>
                        <c:pt idx="285">
                          <c:v>99.74%</c:v>
                        </c:pt>
                        <c:pt idx="286">
                          <c:v>99.73%</c:v>
                        </c:pt>
                        <c:pt idx="287">
                          <c:v>99.73%</c:v>
                        </c:pt>
                        <c:pt idx="288">
                          <c:v>99.74%</c:v>
                        </c:pt>
                        <c:pt idx="289">
                          <c:v>99.72%</c:v>
                        </c:pt>
                        <c:pt idx="290">
                          <c:v>99.72%</c:v>
                        </c:pt>
                        <c:pt idx="291">
                          <c:v>99.70%</c:v>
                        </c:pt>
                        <c:pt idx="292">
                          <c:v>99.69%</c:v>
                        </c:pt>
                        <c:pt idx="293">
                          <c:v>99.75%</c:v>
                        </c:pt>
                        <c:pt idx="294">
                          <c:v>99.69%</c:v>
                        </c:pt>
                        <c:pt idx="295">
                          <c:v>99.70%</c:v>
                        </c:pt>
                        <c:pt idx="296">
                          <c:v>99.67%</c:v>
                        </c:pt>
                        <c:pt idx="297">
                          <c:v>99.32%</c:v>
                        </c:pt>
                        <c:pt idx="298">
                          <c:v>99.42%</c:v>
                        </c:pt>
                        <c:pt idx="299">
                          <c:v>99.59%</c:v>
                        </c:pt>
                        <c:pt idx="300">
                          <c:v>99.70%</c:v>
                        </c:pt>
                        <c:pt idx="301">
                          <c:v>99.67%</c:v>
                        </c:pt>
                        <c:pt idx="302">
                          <c:v>99.65%</c:v>
                        </c:pt>
                        <c:pt idx="303">
                          <c:v>99.50%</c:v>
                        </c:pt>
                        <c:pt idx="304">
                          <c:v>99.64%</c:v>
                        </c:pt>
                        <c:pt idx="305">
                          <c:v>99.64%</c:v>
                        </c:pt>
                        <c:pt idx="306">
                          <c:v>99.36%</c:v>
                        </c:pt>
                        <c:pt idx="307">
                          <c:v>99.45%</c:v>
                        </c:pt>
                        <c:pt idx="308">
                          <c:v>99.58%</c:v>
                        </c:pt>
                        <c:pt idx="309">
                          <c:v>99.56%</c:v>
                        </c:pt>
                        <c:pt idx="310">
                          <c:v>99.60%</c:v>
                        </c:pt>
                        <c:pt idx="311">
                          <c:v>99.59%</c:v>
                        </c:pt>
                        <c:pt idx="312">
                          <c:v>99.60%</c:v>
                        </c:pt>
                        <c:pt idx="313">
                          <c:v>99.63%</c:v>
                        </c:pt>
                        <c:pt idx="314">
                          <c:v>99.68%</c:v>
                        </c:pt>
                        <c:pt idx="315">
                          <c:v>99.69%</c:v>
                        </c:pt>
                        <c:pt idx="316">
                          <c:v>99.67%</c:v>
                        </c:pt>
                        <c:pt idx="317">
                          <c:v>99.45%</c:v>
                        </c:pt>
                        <c:pt idx="318">
                          <c:v>99.70%</c:v>
                        </c:pt>
                        <c:pt idx="319">
                          <c:v>99.70%</c:v>
                        </c:pt>
                        <c:pt idx="320">
                          <c:v>99.64%</c:v>
                        </c:pt>
                        <c:pt idx="321">
                          <c:v>99.69%</c:v>
                        </c:pt>
                        <c:pt idx="322">
                          <c:v>99.56%</c:v>
                        </c:pt>
                        <c:pt idx="323">
                          <c:v>99.72%</c:v>
                        </c:pt>
                        <c:pt idx="324">
                          <c:v>99.71%</c:v>
                        </c:pt>
                        <c:pt idx="325">
                          <c:v>99.72%</c:v>
                        </c:pt>
                        <c:pt idx="326">
                          <c:v>99.76%</c:v>
                        </c:pt>
                        <c:pt idx="327">
                          <c:v>99.73%</c:v>
                        </c:pt>
                        <c:pt idx="328">
                          <c:v>99.76%</c:v>
                        </c:pt>
                        <c:pt idx="329">
                          <c:v>99.73%</c:v>
                        </c:pt>
                        <c:pt idx="330">
                          <c:v>99.55%</c:v>
                        </c:pt>
                        <c:pt idx="331">
                          <c:v>99.68%</c:v>
                        </c:pt>
                        <c:pt idx="332">
                          <c:v>99.63%</c:v>
                        </c:pt>
                        <c:pt idx="333">
                          <c:v>99.64%</c:v>
                        </c:pt>
                        <c:pt idx="334">
                          <c:v>99.64%</c:v>
                        </c:pt>
                        <c:pt idx="335">
                          <c:v>99.64%</c:v>
                        </c:pt>
                        <c:pt idx="336">
                          <c:v>99.66%</c:v>
                        </c:pt>
                        <c:pt idx="337">
                          <c:v>99.68%</c:v>
                        </c:pt>
                        <c:pt idx="338">
                          <c:v>99.72%</c:v>
                        </c:pt>
                        <c:pt idx="339">
                          <c:v>99.52%</c:v>
                        </c:pt>
                        <c:pt idx="340">
                          <c:v>99.50%</c:v>
                        </c:pt>
                        <c:pt idx="341">
                          <c:v>99.80%</c:v>
                        </c:pt>
                        <c:pt idx="342">
                          <c:v>99.75%</c:v>
                        </c:pt>
                        <c:pt idx="343">
                          <c:v>99.78%</c:v>
                        </c:pt>
                        <c:pt idx="344">
                          <c:v>99.79%</c:v>
                        </c:pt>
                        <c:pt idx="345">
                          <c:v>99.79%</c:v>
                        </c:pt>
                        <c:pt idx="346">
                          <c:v>99.76%</c:v>
                        </c:pt>
                        <c:pt idx="347">
                          <c:v>99.79%</c:v>
                        </c:pt>
                        <c:pt idx="348">
                          <c:v>99.77%</c:v>
                        </c:pt>
                        <c:pt idx="349">
                          <c:v>99.78%</c:v>
                        </c:pt>
                        <c:pt idx="350">
                          <c:v>99.54%</c:v>
                        </c:pt>
                        <c:pt idx="351">
                          <c:v>99.74%</c:v>
                        </c:pt>
                        <c:pt idx="352">
                          <c:v>99.78%</c:v>
                        </c:pt>
                        <c:pt idx="353">
                          <c:v>99.34%</c:v>
                        </c:pt>
                        <c:pt idx="354">
                          <c:v>98.77%</c:v>
                        </c:pt>
                        <c:pt idx="355">
                          <c:v>99.67%</c:v>
                        </c:pt>
                        <c:pt idx="356">
                          <c:v>99.68%</c:v>
                        </c:pt>
                        <c:pt idx="357">
                          <c:v>99.62%</c:v>
                        </c:pt>
                        <c:pt idx="358">
                          <c:v>99.68%</c:v>
                        </c:pt>
                        <c:pt idx="359">
                          <c:v>99.63%</c:v>
                        </c:pt>
                        <c:pt idx="360">
                          <c:v>99.21%</c:v>
                        </c:pt>
                        <c:pt idx="361">
                          <c:v>99.72%</c:v>
                        </c:pt>
                        <c:pt idx="362">
                          <c:v>99.72%</c:v>
                        </c:pt>
                        <c:pt idx="363">
                          <c:v>99.72%</c:v>
                        </c:pt>
                        <c:pt idx="364">
                          <c:v>99.48%</c:v>
                        </c:pt>
                        <c:pt idx="365">
                          <c:v>99.71%</c:v>
                        </c:pt>
                        <c:pt idx="366">
                          <c:v>99.72%</c:v>
                        </c:pt>
                        <c:pt idx="367">
                          <c:v>99.22%</c:v>
                        </c:pt>
                        <c:pt idx="368">
                          <c:v>97.80%</c:v>
                        </c:pt>
                        <c:pt idx="369">
                          <c:v>99.57%</c:v>
                        </c:pt>
                        <c:pt idx="370">
                          <c:v>98.90%</c:v>
                        </c:pt>
                        <c:pt idx="371">
                          <c:v>99.31%</c:v>
                        </c:pt>
                        <c:pt idx="372">
                          <c:v>99.02%</c:v>
                        </c:pt>
                        <c:pt idx="373">
                          <c:v>98.90%</c:v>
                        </c:pt>
                        <c:pt idx="374">
                          <c:v>99.38%</c:v>
                        </c:pt>
                        <c:pt idx="375">
                          <c:v>99.71%</c:v>
                        </c:pt>
                        <c:pt idx="376">
                          <c:v>99.42%</c:v>
                        </c:pt>
                        <c:pt idx="377">
                          <c:v>99.70%</c:v>
                        </c:pt>
                        <c:pt idx="378">
                          <c:v>99.69%</c:v>
                        </c:pt>
                        <c:pt idx="379">
                          <c:v>99.67%</c:v>
                        </c:pt>
                        <c:pt idx="380">
                          <c:v>99.63%</c:v>
                        </c:pt>
                        <c:pt idx="381">
                          <c:v>99.62%</c:v>
                        </c:pt>
                        <c:pt idx="382">
                          <c:v>99.65%</c:v>
                        </c:pt>
                        <c:pt idx="383">
                          <c:v>99.67%</c:v>
                        </c:pt>
                        <c:pt idx="384">
                          <c:v>99.67%</c:v>
                        </c:pt>
                        <c:pt idx="385">
                          <c:v>99.70%</c:v>
                        </c:pt>
                        <c:pt idx="386">
                          <c:v>99.72%</c:v>
                        </c:pt>
                        <c:pt idx="387">
                          <c:v>99.74%</c:v>
                        </c:pt>
                        <c:pt idx="388">
                          <c:v>99.70%</c:v>
                        </c:pt>
                        <c:pt idx="389">
                          <c:v>99.75%</c:v>
                        </c:pt>
                        <c:pt idx="390">
                          <c:v>99.75%</c:v>
                        </c:pt>
                        <c:pt idx="391">
                          <c:v>99.73%</c:v>
                        </c:pt>
                        <c:pt idx="392">
                          <c:v>99.74%</c:v>
                        </c:pt>
                        <c:pt idx="393">
                          <c:v>99.51%</c:v>
                        </c:pt>
                        <c:pt idx="394">
                          <c:v>99.74%</c:v>
                        </c:pt>
                        <c:pt idx="395">
                          <c:v>99.69%</c:v>
                        </c:pt>
                        <c:pt idx="396">
                          <c:v>99.74%</c:v>
                        </c:pt>
                        <c:pt idx="397">
                          <c:v>99.75%</c:v>
                        </c:pt>
                        <c:pt idx="398">
                          <c:v>99.76%</c:v>
                        </c:pt>
                        <c:pt idx="399">
                          <c:v>99.76%</c:v>
                        </c:pt>
                        <c:pt idx="400">
                          <c:v>99.73%</c:v>
                        </c:pt>
                        <c:pt idx="401">
                          <c:v>99.74%</c:v>
                        </c:pt>
                        <c:pt idx="402">
                          <c:v>99.73%</c:v>
                        </c:pt>
                        <c:pt idx="403">
                          <c:v>99.74%</c:v>
                        </c:pt>
                        <c:pt idx="404">
                          <c:v>99.72%</c:v>
                        </c:pt>
                        <c:pt idx="405">
                          <c:v>99.72%</c:v>
                        </c:pt>
                        <c:pt idx="406">
                          <c:v>99.73%</c:v>
                        </c:pt>
                        <c:pt idx="407">
                          <c:v>99.73%</c:v>
                        </c:pt>
                        <c:pt idx="408">
                          <c:v>99.74%</c:v>
                        </c:pt>
                        <c:pt idx="409">
                          <c:v>99.73%</c:v>
                        </c:pt>
                        <c:pt idx="410">
                          <c:v>99.75%</c:v>
                        </c:pt>
                        <c:pt idx="411">
                          <c:v>99.74%</c:v>
                        </c:pt>
                        <c:pt idx="412">
                          <c:v>99.71%</c:v>
                        </c:pt>
                        <c:pt idx="413">
                          <c:v>99.74%</c:v>
                        </c:pt>
                        <c:pt idx="414">
                          <c:v>99.77%</c:v>
                        </c:pt>
                        <c:pt idx="415">
                          <c:v>99.77%</c:v>
                        </c:pt>
                        <c:pt idx="416">
                          <c:v>99.59%</c:v>
                        </c:pt>
                        <c:pt idx="417">
                          <c:v>99.74%</c:v>
                        </c:pt>
                        <c:pt idx="418">
                          <c:v>99.73%</c:v>
                        </c:pt>
                        <c:pt idx="419">
                          <c:v>99.75%</c:v>
                        </c:pt>
                        <c:pt idx="420">
                          <c:v>99.77%</c:v>
                        </c:pt>
                        <c:pt idx="421">
                          <c:v>99.77%</c:v>
                        </c:pt>
                        <c:pt idx="422">
                          <c:v>99.78%</c:v>
                        </c:pt>
                        <c:pt idx="423">
                          <c:v>99.69%</c:v>
                        </c:pt>
                        <c:pt idx="424">
                          <c:v>99.73%</c:v>
                        </c:pt>
                        <c:pt idx="425">
                          <c:v>99.75%</c:v>
                        </c:pt>
                        <c:pt idx="426">
                          <c:v>99.75%</c:v>
                        </c:pt>
                        <c:pt idx="427">
                          <c:v>99.74%</c:v>
                        </c:pt>
                        <c:pt idx="428">
                          <c:v>99.68%</c:v>
                        </c:pt>
                        <c:pt idx="429">
                          <c:v>99.35%</c:v>
                        </c:pt>
                        <c:pt idx="430">
                          <c:v>99.65%</c:v>
                        </c:pt>
                        <c:pt idx="431">
                          <c:v>99.71%</c:v>
                        </c:pt>
                        <c:pt idx="432">
                          <c:v>99.63%</c:v>
                        </c:pt>
                        <c:pt idx="433">
                          <c:v>99.73%</c:v>
                        </c:pt>
                        <c:pt idx="434">
                          <c:v>99.77%</c:v>
                        </c:pt>
                        <c:pt idx="435">
                          <c:v>99.73%</c:v>
                        </c:pt>
                        <c:pt idx="436">
                          <c:v>99.73%</c:v>
                        </c:pt>
                        <c:pt idx="437">
                          <c:v>99.76%</c:v>
                        </c:pt>
                        <c:pt idx="438">
                          <c:v>99.77%</c:v>
                        </c:pt>
                        <c:pt idx="439">
                          <c:v>99.73%</c:v>
                        </c:pt>
                        <c:pt idx="440">
                          <c:v>99.77%</c:v>
                        </c:pt>
                        <c:pt idx="441">
                          <c:v>99.75%</c:v>
                        </c:pt>
                        <c:pt idx="442">
                          <c:v>99.55%</c:v>
                        </c:pt>
                        <c:pt idx="443">
                          <c:v>99.75%</c:v>
                        </c:pt>
                        <c:pt idx="444">
                          <c:v>99.79%</c:v>
                        </c:pt>
                        <c:pt idx="445">
                          <c:v>99.59%</c:v>
                        </c:pt>
                        <c:pt idx="446">
                          <c:v>99.75%</c:v>
                        </c:pt>
                        <c:pt idx="447">
                          <c:v>99.78%</c:v>
                        </c:pt>
                        <c:pt idx="448">
                          <c:v>99.77%</c:v>
                        </c:pt>
                        <c:pt idx="449">
                          <c:v>99.76%</c:v>
                        </c:pt>
                        <c:pt idx="450">
                          <c:v>99.61%</c:v>
                        </c:pt>
                        <c:pt idx="451">
                          <c:v>99.72%</c:v>
                        </c:pt>
                        <c:pt idx="452">
                          <c:v>99.73%</c:v>
                        </c:pt>
                        <c:pt idx="453">
                          <c:v>99.72%</c:v>
                        </c:pt>
                        <c:pt idx="454">
                          <c:v>99.63%</c:v>
                        </c:pt>
                        <c:pt idx="455">
                          <c:v>99.51%</c:v>
                        </c:pt>
                        <c:pt idx="456">
                          <c:v>99.55%</c:v>
                        </c:pt>
                        <c:pt idx="457">
                          <c:v>99.71%</c:v>
                        </c:pt>
                        <c:pt idx="458">
                          <c:v>99.74%</c:v>
                        </c:pt>
                        <c:pt idx="459">
                          <c:v>99.72%</c:v>
                        </c:pt>
                        <c:pt idx="460">
                          <c:v>99.68%</c:v>
                        </c:pt>
                        <c:pt idx="461">
                          <c:v>99.72%</c:v>
                        </c:pt>
                        <c:pt idx="462">
                          <c:v>99.73%</c:v>
                        </c:pt>
                        <c:pt idx="463">
                          <c:v>99.58%</c:v>
                        </c:pt>
                        <c:pt idx="464">
                          <c:v>98.04%</c:v>
                        </c:pt>
                        <c:pt idx="465">
                          <c:v>99.62%</c:v>
                        </c:pt>
                        <c:pt idx="466">
                          <c:v>99.64%</c:v>
                        </c:pt>
                        <c:pt idx="467">
                          <c:v>99.19%</c:v>
                        </c:pt>
                        <c:pt idx="468">
                          <c:v>98.90%</c:v>
                        </c:pt>
                        <c:pt idx="469">
                          <c:v>99.04%</c:v>
                        </c:pt>
                        <c:pt idx="470">
                          <c:v>99.46%</c:v>
                        </c:pt>
                        <c:pt idx="471">
                          <c:v>99.65%</c:v>
                        </c:pt>
                        <c:pt idx="472">
                          <c:v>99.70%</c:v>
                        </c:pt>
                        <c:pt idx="473">
                          <c:v>99.67%</c:v>
                        </c:pt>
                        <c:pt idx="474">
                          <c:v>99.49%</c:v>
                        </c:pt>
                        <c:pt idx="475">
                          <c:v>99.64%</c:v>
                        </c:pt>
                        <c:pt idx="476">
                          <c:v>99.63%</c:v>
                        </c:pt>
                        <c:pt idx="477">
                          <c:v>99.65%</c:v>
                        </c:pt>
                        <c:pt idx="478">
                          <c:v>99.66%</c:v>
                        </c:pt>
                        <c:pt idx="479">
                          <c:v>99.66%</c:v>
                        </c:pt>
                        <c:pt idx="480">
                          <c:v>99.68%</c:v>
                        </c:pt>
                        <c:pt idx="481">
                          <c:v>99.68%</c:v>
                        </c:pt>
                        <c:pt idx="482">
                          <c:v>99.52%</c:v>
                        </c:pt>
                        <c:pt idx="483">
                          <c:v>99.59%</c:v>
                        </c:pt>
                        <c:pt idx="484">
                          <c:v>99.61%</c:v>
                        </c:pt>
                        <c:pt idx="485">
                          <c:v>99.60%</c:v>
                        </c:pt>
                        <c:pt idx="486">
                          <c:v>99.67%</c:v>
                        </c:pt>
                        <c:pt idx="487">
                          <c:v>99.61%</c:v>
                        </c:pt>
                        <c:pt idx="488">
                          <c:v>99.28%</c:v>
                        </c:pt>
                        <c:pt idx="489">
                          <c:v>99.55%</c:v>
                        </c:pt>
                        <c:pt idx="490">
                          <c:v>99.61%</c:v>
                        </c:pt>
                        <c:pt idx="491">
                          <c:v>99.65%</c:v>
                        </c:pt>
                        <c:pt idx="492">
                          <c:v>99.74%</c:v>
                        </c:pt>
                        <c:pt idx="493">
                          <c:v>99.72%</c:v>
                        </c:pt>
                        <c:pt idx="494">
                          <c:v>99.74%</c:v>
                        </c:pt>
                        <c:pt idx="495">
                          <c:v>99.74%</c:v>
                        </c:pt>
                        <c:pt idx="496">
                          <c:v>99.73%</c:v>
                        </c:pt>
                        <c:pt idx="497">
                          <c:v>99.71%</c:v>
                        </c:pt>
                        <c:pt idx="498">
                          <c:v>99.72%</c:v>
                        </c:pt>
                        <c:pt idx="499">
                          <c:v>99.69%</c:v>
                        </c:pt>
                        <c:pt idx="500">
                          <c:v>99.67%</c:v>
                        </c:pt>
                        <c:pt idx="501">
                          <c:v>99.65%</c:v>
                        </c:pt>
                        <c:pt idx="502">
                          <c:v>99.68%</c:v>
                        </c:pt>
                        <c:pt idx="503">
                          <c:v>99.65%</c:v>
                        </c:pt>
                        <c:pt idx="504">
                          <c:v>99.69%</c:v>
                        </c:pt>
                        <c:pt idx="505">
                          <c:v>99.70%</c:v>
                        </c:pt>
                        <c:pt idx="506">
                          <c:v>99.67%</c:v>
                        </c:pt>
                        <c:pt idx="507">
                          <c:v>99.68%</c:v>
                        </c:pt>
                        <c:pt idx="508">
                          <c:v>99.70%</c:v>
                        </c:pt>
                        <c:pt idx="509">
                          <c:v>99.72%</c:v>
                        </c:pt>
                        <c:pt idx="510">
                          <c:v>99.72%</c:v>
                        </c:pt>
                        <c:pt idx="511">
                          <c:v>99.76%</c:v>
                        </c:pt>
                        <c:pt idx="512">
                          <c:v>99.74%</c:v>
                        </c:pt>
                        <c:pt idx="513">
                          <c:v>99.31%</c:v>
                        </c:pt>
                        <c:pt idx="514">
                          <c:v>99.71%</c:v>
                        </c:pt>
                        <c:pt idx="515">
                          <c:v>99.74%</c:v>
                        </c:pt>
                        <c:pt idx="516">
                          <c:v>99.77%</c:v>
                        </c:pt>
                        <c:pt idx="517">
                          <c:v>99.76%</c:v>
                        </c:pt>
                        <c:pt idx="518">
                          <c:v>99.77%</c:v>
                        </c:pt>
                        <c:pt idx="519">
                          <c:v>99.77%</c:v>
                        </c:pt>
                        <c:pt idx="520">
                          <c:v>99.73%</c:v>
                        </c:pt>
                        <c:pt idx="521">
                          <c:v>99.74%</c:v>
                        </c:pt>
                        <c:pt idx="522">
                          <c:v>99.55%</c:v>
                        </c:pt>
                        <c:pt idx="523">
                          <c:v>99.70%</c:v>
                        </c:pt>
                        <c:pt idx="524">
                          <c:v>99.68%</c:v>
                        </c:pt>
                        <c:pt idx="525">
                          <c:v>99.66%</c:v>
                        </c:pt>
                        <c:pt idx="526">
                          <c:v>99.69%</c:v>
                        </c:pt>
                        <c:pt idx="527">
                          <c:v>99.69%</c:v>
                        </c:pt>
                        <c:pt idx="528">
                          <c:v>99.66%</c:v>
                        </c:pt>
                        <c:pt idx="529">
                          <c:v>99.68%</c:v>
                        </c:pt>
                        <c:pt idx="530">
                          <c:v>99.72%</c:v>
                        </c:pt>
                        <c:pt idx="531">
                          <c:v>99.75%</c:v>
                        </c:pt>
                        <c:pt idx="532">
                          <c:v>99.72%</c:v>
                        </c:pt>
                        <c:pt idx="533">
                          <c:v>99.76%</c:v>
                        </c:pt>
                        <c:pt idx="534">
                          <c:v>99.78%</c:v>
                        </c:pt>
                        <c:pt idx="535">
                          <c:v>99.78%</c:v>
                        </c:pt>
                        <c:pt idx="536">
                          <c:v>99.76%</c:v>
                        </c:pt>
                        <c:pt idx="537">
                          <c:v>99.63%</c:v>
                        </c:pt>
                        <c:pt idx="538">
                          <c:v>99.69%</c:v>
                        </c:pt>
                        <c:pt idx="539">
                          <c:v>99.76%</c:v>
                        </c:pt>
                        <c:pt idx="540">
                          <c:v>99.80%</c:v>
                        </c:pt>
                        <c:pt idx="541">
                          <c:v>99.76%</c:v>
                        </c:pt>
                        <c:pt idx="542">
                          <c:v>99.78%</c:v>
                        </c:pt>
                        <c:pt idx="543">
                          <c:v>99.79%</c:v>
                        </c:pt>
                        <c:pt idx="544">
                          <c:v>99.78%</c:v>
                        </c:pt>
                        <c:pt idx="545">
                          <c:v>99.76%</c:v>
                        </c:pt>
                        <c:pt idx="546">
                          <c:v>99.71%</c:v>
                        </c:pt>
                        <c:pt idx="547">
                          <c:v>99.75%</c:v>
                        </c:pt>
                        <c:pt idx="548">
                          <c:v>99.52%</c:v>
                        </c:pt>
                        <c:pt idx="549">
                          <c:v>99.74%</c:v>
                        </c:pt>
                        <c:pt idx="550">
                          <c:v>99.72%</c:v>
                        </c:pt>
                        <c:pt idx="551">
                          <c:v>99.72%</c:v>
                        </c:pt>
                        <c:pt idx="552">
                          <c:v>99.77%</c:v>
                        </c:pt>
                        <c:pt idx="553">
                          <c:v>99.54%</c:v>
                        </c:pt>
                        <c:pt idx="554">
                          <c:v>99.73%</c:v>
                        </c:pt>
                        <c:pt idx="555">
                          <c:v>99.71%</c:v>
                        </c:pt>
                        <c:pt idx="556">
                          <c:v>99.68%</c:v>
                        </c:pt>
                        <c:pt idx="557">
                          <c:v>99.62%</c:v>
                        </c:pt>
                        <c:pt idx="558">
                          <c:v>99.71%</c:v>
                        </c:pt>
                        <c:pt idx="559">
                          <c:v>99.56%</c:v>
                        </c:pt>
                        <c:pt idx="560">
                          <c:v>99.61%</c:v>
                        </c:pt>
                        <c:pt idx="561">
                          <c:v>99.60%</c:v>
                        </c:pt>
                        <c:pt idx="562">
                          <c:v>99.21%</c:v>
                        </c:pt>
                        <c:pt idx="563">
                          <c:v>99.49%</c:v>
                        </c:pt>
                        <c:pt idx="564">
                          <c:v>99.60%</c:v>
                        </c:pt>
                        <c:pt idx="565">
                          <c:v>99.70%</c:v>
                        </c:pt>
                        <c:pt idx="566">
                          <c:v>99.68%</c:v>
                        </c:pt>
                        <c:pt idx="567">
                          <c:v>99.59%</c:v>
                        </c:pt>
                        <c:pt idx="568">
                          <c:v>99.44%</c:v>
                        </c:pt>
                        <c:pt idx="569">
                          <c:v>99.62%</c:v>
                        </c:pt>
                        <c:pt idx="570">
                          <c:v>99.66%</c:v>
                        </c:pt>
                        <c:pt idx="571">
                          <c:v>99.66%</c:v>
                        </c:pt>
                        <c:pt idx="572">
                          <c:v>99.67%</c:v>
                        </c:pt>
                        <c:pt idx="573">
                          <c:v>99.64%</c:v>
                        </c:pt>
                        <c:pt idx="574">
                          <c:v>99.53%</c:v>
                        </c:pt>
                        <c:pt idx="575">
                          <c:v>99.52%</c:v>
                        </c:pt>
                        <c:pt idx="576">
                          <c:v>99.55%</c:v>
                        </c:pt>
                        <c:pt idx="577">
                          <c:v>99.62%</c:v>
                        </c:pt>
                        <c:pt idx="578">
                          <c:v>99.56%</c:v>
                        </c:pt>
                        <c:pt idx="579">
                          <c:v>99.68%</c:v>
                        </c:pt>
                        <c:pt idx="580">
                          <c:v>99.67%</c:v>
                        </c:pt>
                        <c:pt idx="581">
                          <c:v>99.70%</c:v>
                        </c:pt>
                        <c:pt idx="582">
                          <c:v>99.70%</c:v>
                        </c:pt>
                        <c:pt idx="583">
                          <c:v>99.71%</c:v>
                        </c:pt>
                        <c:pt idx="584">
                          <c:v>99.70%</c:v>
                        </c:pt>
                        <c:pt idx="585">
                          <c:v>99.73%</c:v>
                        </c:pt>
                        <c:pt idx="586">
                          <c:v>99.56%</c:v>
                        </c:pt>
                        <c:pt idx="587">
                          <c:v>99.73%</c:v>
                        </c:pt>
                        <c:pt idx="588">
                          <c:v>99.77%</c:v>
                        </c:pt>
                        <c:pt idx="589">
                          <c:v>99.75%</c:v>
                        </c:pt>
                        <c:pt idx="590">
                          <c:v>99.74%</c:v>
                        </c:pt>
                        <c:pt idx="591">
                          <c:v>99.77%</c:v>
                        </c:pt>
                        <c:pt idx="592">
                          <c:v>99.76%</c:v>
                        </c:pt>
                        <c:pt idx="593">
                          <c:v>99.72%</c:v>
                        </c:pt>
                        <c:pt idx="594">
                          <c:v>99.74%</c:v>
                        </c:pt>
                        <c:pt idx="595">
                          <c:v>99.73%</c:v>
                        </c:pt>
                        <c:pt idx="596">
                          <c:v>99.73%</c:v>
                        </c:pt>
                        <c:pt idx="597">
                          <c:v>99.72%</c:v>
                        </c:pt>
                        <c:pt idx="598">
                          <c:v>99.71%</c:v>
                        </c:pt>
                        <c:pt idx="599">
                          <c:v>99.69%</c:v>
                        </c:pt>
                        <c:pt idx="600">
                          <c:v>99.73%</c:v>
                        </c:pt>
                        <c:pt idx="601">
                          <c:v>99.72%</c:v>
                        </c:pt>
                        <c:pt idx="602">
                          <c:v>99.71%</c:v>
                        </c:pt>
                        <c:pt idx="603">
                          <c:v>99.71%</c:v>
                        </c:pt>
                        <c:pt idx="604">
                          <c:v>99.70%</c:v>
                        </c:pt>
                        <c:pt idx="605">
                          <c:v>99.75%</c:v>
                        </c:pt>
                        <c:pt idx="606">
                          <c:v>99.75%</c:v>
                        </c:pt>
                        <c:pt idx="607">
                          <c:v>99.74%</c:v>
                        </c:pt>
                        <c:pt idx="608">
                          <c:v>99.54%</c:v>
                        </c:pt>
                        <c:pt idx="609">
                          <c:v>99.74%</c:v>
                        </c:pt>
                        <c:pt idx="610">
                          <c:v>99.73%</c:v>
                        </c:pt>
                        <c:pt idx="611">
                          <c:v>99.73%</c:v>
                        </c:pt>
                        <c:pt idx="612">
                          <c:v>99.73%</c:v>
                        </c:pt>
                        <c:pt idx="613">
                          <c:v>99.73%</c:v>
                        </c:pt>
                        <c:pt idx="614">
                          <c:v>99.74%</c:v>
                        </c:pt>
                        <c:pt idx="615">
                          <c:v>99.76%</c:v>
                        </c:pt>
                        <c:pt idx="616">
                          <c:v>99.76%</c:v>
                        </c:pt>
                        <c:pt idx="617">
                          <c:v>99.74%</c:v>
                        </c:pt>
                        <c:pt idx="618">
                          <c:v>99.69%</c:v>
                        </c:pt>
                        <c:pt idx="619">
                          <c:v>99.74%</c:v>
                        </c:pt>
                        <c:pt idx="620">
                          <c:v>99.55%</c:v>
                        </c:pt>
                        <c:pt idx="621">
                          <c:v>99.70%</c:v>
                        </c:pt>
                        <c:pt idx="622">
                          <c:v>99.71%</c:v>
                        </c:pt>
                        <c:pt idx="623">
                          <c:v>99.72%</c:v>
                        </c:pt>
                        <c:pt idx="624">
                          <c:v>99.71%</c:v>
                        </c:pt>
                        <c:pt idx="625">
                          <c:v>99.55%</c:v>
                        </c:pt>
                        <c:pt idx="626">
                          <c:v>99.72%</c:v>
                        </c:pt>
                        <c:pt idx="627">
                          <c:v>99.74%</c:v>
                        </c:pt>
                        <c:pt idx="628">
                          <c:v>99.72%</c:v>
                        </c:pt>
                        <c:pt idx="629">
                          <c:v>99.72%</c:v>
                        </c:pt>
                        <c:pt idx="630">
                          <c:v>99.76%</c:v>
                        </c:pt>
                        <c:pt idx="631">
                          <c:v>99.77%</c:v>
                        </c:pt>
                        <c:pt idx="632">
                          <c:v>99.75%</c:v>
                        </c:pt>
                        <c:pt idx="633">
                          <c:v>99.61%</c:v>
                        </c:pt>
                        <c:pt idx="634">
                          <c:v>99.47%</c:v>
                        </c:pt>
                        <c:pt idx="635">
                          <c:v>99.74%</c:v>
                        </c:pt>
                        <c:pt idx="636">
                          <c:v>99.81%</c:v>
                        </c:pt>
                        <c:pt idx="637">
                          <c:v>99.78%</c:v>
                        </c:pt>
                        <c:pt idx="638">
                          <c:v>99.77%</c:v>
                        </c:pt>
                        <c:pt idx="639">
                          <c:v>99.78%</c:v>
                        </c:pt>
                        <c:pt idx="640">
                          <c:v>99.76%</c:v>
                        </c:pt>
                        <c:pt idx="641">
                          <c:v>99.64%</c:v>
                        </c:pt>
                        <c:pt idx="642">
                          <c:v>99.69%</c:v>
                        </c:pt>
                        <c:pt idx="643">
                          <c:v>99.74%</c:v>
                        </c:pt>
                        <c:pt idx="644">
                          <c:v>99.49%</c:v>
                        </c:pt>
                        <c:pt idx="645">
                          <c:v>99.68%</c:v>
                        </c:pt>
                        <c:pt idx="646">
                          <c:v>99.69%</c:v>
                        </c:pt>
                        <c:pt idx="647">
                          <c:v>99.72%</c:v>
                        </c:pt>
                        <c:pt idx="648">
                          <c:v>99.73%</c:v>
                        </c:pt>
                        <c:pt idx="649">
                          <c:v>99.75%</c:v>
                        </c:pt>
                        <c:pt idx="650">
                          <c:v>99.76%</c:v>
                        </c:pt>
                        <c:pt idx="651">
                          <c:v>99.76%</c:v>
                        </c:pt>
                        <c:pt idx="652">
                          <c:v>99.74%</c:v>
                        </c:pt>
                        <c:pt idx="653">
                          <c:v>99.78%</c:v>
                        </c:pt>
                        <c:pt idx="654">
                          <c:v>99.79%</c:v>
                        </c:pt>
                        <c:pt idx="655">
                          <c:v>99.74%</c:v>
                        </c:pt>
                        <c:pt idx="656">
                          <c:v>99.42%</c:v>
                        </c:pt>
                        <c:pt idx="657">
                          <c:v>99.81%</c:v>
                        </c:pt>
                        <c:pt idx="658">
                          <c:v>99.78%</c:v>
                        </c:pt>
                        <c:pt idx="659">
                          <c:v>99.73%</c:v>
                        </c:pt>
                        <c:pt idx="660">
                          <c:v>99.80%</c:v>
                        </c:pt>
                        <c:pt idx="661">
                          <c:v>99.79%</c:v>
                        </c:pt>
                        <c:pt idx="662">
                          <c:v>99.82%</c:v>
                        </c:pt>
                        <c:pt idx="663">
                          <c:v>99.82%</c:v>
                        </c:pt>
                        <c:pt idx="664">
                          <c:v>99.81%</c:v>
                        </c:pt>
                        <c:pt idx="665">
                          <c:v>99.78%</c:v>
                        </c:pt>
                        <c:pt idx="666">
                          <c:v>99.70%</c:v>
                        </c:pt>
                        <c:pt idx="667">
                          <c:v>99.51%</c:v>
                        </c:pt>
                        <c:pt idx="668">
                          <c:v>99.73%</c:v>
                        </c:pt>
                        <c:pt idx="669">
                          <c:v>99.72%</c:v>
                        </c:pt>
                        <c:pt idx="670">
                          <c:v>99.72%</c:v>
                        </c:pt>
                        <c:pt idx="671">
                          <c:v>99.62%</c:v>
                        </c:pt>
                        <c:pt idx="672">
                          <c:v>99.75%</c:v>
                        </c:pt>
                        <c:pt idx="673">
                          <c:v>99.79%</c:v>
                        </c:pt>
                        <c:pt idx="674">
                          <c:v>99.77%</c:v>
                        </c:pt>
                        <c:pt idx="675">
                          <c:v>99.77%</c:v>
                        </c:pt>
                        <c:pt idx="676">
                          <c:v>99.77%</c:v>
                        </c:pt>
                        <c:pt idx="677">
                          <c:v>99.79%</c:v>
                        </c:pt>
                        <c:pt idx="678">
                          <c:v>99.73%</c:v>
                        </c:pt>
                        <c:pt idx="679">
                          <c:v>99.79%</c:v>
                        </c:pt>
                        <c:pt idx="680">
                          <c:v>99.43%</c:v>
                        </c:pt>
                        <c:pt idx="681">
                          <c:v>99.77%</c:v>
                        </c:pt>
                        <c:pt idx="682">
                          <c:v>99.78%</c:v>
                        </c:pt>
                        <c:pt idx="683">
                          <c:v>99.51%</c:v>
                        </c:pt>
                        <c:pt idx="684">
                          <c:v>99.80%</c:v>
                        </c:pt>
                        <c:pt idx="685">
                          <c:v>99.77%</c:v>
                        </c:pt>
                        <c:pt idx="686">
                          <c:v>99.81%</c:v>
                        </c:pt>
                        <c:pt idx="687">
                          <c:v>99.79%</c:v>
                        </c:pt>
                        <c:pt idx="688">
                          <c:v>99.77%</c:v>
                        </c:pt>
                        <c:pt idx="689">
                          <c:v>99.76%</c:v>
                        </c:pt>
                        <c:pt idx="690">
                          <c:v>99.72%</c:v>
                        </c:pt>
                        <c:pt idx="691">
                          <c:v>99.70%</c:v>
                        </c:pt>
                        <c:pt idx="692">
                          <c:v>99.65%</c:v>
                        </c:pt>
                        <c:pt idx="693">
                          <c:v>99.52%</c:v>
                        </c:pt>
                        <c:pt idx="694">
                          <c:v>99.69%</c:v>
                        </c:pt>
                        <c:pt idx="695">
                          <c:v>99.71%</c:v>
                        </c:pt>
                        <c:pt idx="696">
                          <c:v>99.72%</c:v>
                        </c:pt>
                        <c:pt idx="697">
                          <c:v>99.69%</c:v>
                        </c:pt>
                        <c:pt idx="698">
                          <c:v>99.76%</c:v>
                        </c:pt>
                        <c:pt idx="699">
                          <c:v>99.76%</c:v>
                        </c:pt>
                        <c:pt idx="700">
                          <c:v>99.72%</c:v>
                        </c:pt>
                        <c:pt idx="701">
                          <c:v>99.73%</c:v>
                        </c:pt>
                        <c:pt idx="702">
                          <c:v>99.77%</c:v>
                        </c:pt>
                        <c:pt idx="703">
                          <c:v>99.72%</c:v>
                        </c:pt>
                        <c:pt idx="704">
                          <c:v>99.50%</c:v>
                        </c:pt>
                        <c:pt idx="705">
                          <c:v>99.38%</c:v>
                        </c:pt>
                        <c:pt idx="706">
                          <c:v>99.50%</c:v>
                        </c:pt>
                        <c:pt idx="707">
                          <c:v>99.73%</c:v>
                        </c:pt>
                        <c:pt idx="708">
                          <c:v>99.75%</c:v>
                        </c:pt>
                        <c:pt idx="709">
                          <c:v>99.57%</c:v>
                        </c:pt>
                        <c:pt idx="710">
                          <c:v>99.77%</c:v>
                        </c:pt>
                        <c:pt idx="711">
                          <c:v>99.78%</c:v>
                        </c:pt>
                        <c:pt idx="712">
                          <c:v>99.77%</c:v>
                        </c:pt>
                        <c:pt idx="713">
                          <c:v>99.75%</c:v>
                        </c:pt>
                        <c:pt idx="714">
                          <c:v>99.74%</c:v>
                        </c:pt>
                        <c:pt idx="715">
                          <c:v>99.74%</c:v>
                        </c:pt>
                        <c:pt idx="716">
                          <c:v>99.68%</c:v>
                        </c:pt>
                        <c:pt idx="717">
                          <c:v>99.70%</c:v>
                        </c:pt>
                        <c:pt idx="718">
                          <c:v>99.73%</c:v>
                        </c:pt>
                        <c:pt idx="719">
                          <c:v>99.74%</c:v>
                        </c:pt>
                        <c:pt idx="720">
                          <c:v>99.75%</c:v>
                        </c:pt>
                        <c:pt idx="721">
                          <c:v>99.50%</c:v>
                        </c:pt>
                        <c:pt idx="722">
                          <c:v>99.77%</c:v>
                        </c:pt>
                        <c:pt idx="723">
                          <c:v>99.77%</c:v>
                        </c:pt>
                        <c:pt idx="724">
                          <c:v>99.74%</c:v>
                        </c:pt>
                        <c:pt idx="725">
                          <c:v>99.64%</c:v>
                        </c:pt>
                        <c:pt idx="726">
                          <c:v>99.76%</c:v>
                        </c:pt>
                        <c:pt idx="727">
                          <c:v>99.71%</c:v>
                        </c:pt>
                        <c:pt idx="728">
                          <c:v>99.38%</c:v>
                        </c:pt>
                        <c:pt idx="729">
                          <c:v>99.77%</c:v>
                        </c:pt>
                        <c:pt idx="730">
                          <c:v>99.68%</c:v>
                        </c:pt>
                        <c:pt idx="731">
                          <c:v>99.73%</c:v>
                        </c:pt>
                        <c:pt idx="732">
                          <c:v>99.80%</c:v>
                        </c:pt>
                        <c:pt idx="733">
                          <c:v>99.79%</c:v>
                        </c:pt>
                        <c:pt idx="734">
                          <c:v>99.79%</c:v>
                        </c:pt>
                        <c:pt idx="735">
                          <c:v>99.79%</c:v>
                        </c:pt>
                        <c:pt idx="736">
                          <c:v>99.76%</c:v>
                        </c:pt>
                        <c:pt idx="737">
                          <c:v>99.73%</c:v>
                        </c:pt>
                        <c:pt idx="738">
                          <c:v>99.77%</c:v>
                        </c:pt>
                        <c:pt idx="739">
                          <c:v>99.76%</c:v>
                        </c:pt>
                        <c:pt idx="740">
                          <c:v>99.74%</c:v>
                        </c:pt>
                        <c:pt idx="741">
                          <c:v>99.67%</c:v>
                        </c:pt>
                        <c:pt idx="742">
                          <c:v>99.69%</c:v>
                        </c:pt>
                        <c:pt idx="743">
                          <c:v>99.65%</c:v>
                        </c:pt>
                        <c:pt idx="744">
                          <c:v>99.66%</c:v>
                        </c:pt>
                        <c:pt idx="745">
                          <c:v>99.65%</c:v>
                        </c:pt>
                        <c:pt idx="746">
                          <c:v>99.70%</c:v>
                        </c:pt>
                        <c:pt idx="747">
                          <c:v>99.70%</c:v>
                        </c:pt>
                        <c:pt idx="748">
                          <c:v>99.67%</c:v>
                        </c:pt>
                        <c:pt idx="749">
                          <c:v>99.71%</c:v>
                        </c:pt>
                        <c:pt idx="750">
                          <c:v>99.74%</c:v>
                        </c:pt>
                        <c:pt idx="751">
                          <c:v>99.76%</c:v>
                        </c:pt>
                        <c:pt idx="752">
                          <c:v>99.38%</c:v>
                        </c:pt>
                        <c:pt idx="753">
                          <c:v>99.21%</c:v>
                        </c:pt>
                        <c:pt idx="754">
                          <c:v>99.50%</c:v>
                        </c:pt>
                        <c:pt idx="755">
                          <c:v>99.73%</c:v>
                        </c:pt>
                        <c:pt idx="756">
                          <c:v>99.75%</c:v>
                        </c:pt>
                        <c:pt idx="757">
                          <c:v>99.74%</c:v>
                        </c:pt>
                        <c:pt idx="758">
                          <c:v>99.77%</c:v>
                        </c:pt>
                        <c:pt idx="759">
                          <c:v>99.76%</c:v>
                        </c:pt>
                        <c:pt idx="760">
                          <c:v>99.76%</c:v>
                        </c:pt>
                        <c:pt idx="761">
                          <c:v>99.75%</c:v>
                        </c:pt>
                        <c:pt idx="762">
                          <c:v>99.74%</c:v>
                        </c:pt>
                        <c:pt idx="763">
                          <c:v>99.70%</c:v>
                        </c:pt>
                        <c:pt idx="764">
                          <c:v>99.68%</c:v>
                        </c:pt>
                        <c:pt idx="765">
                          <c:v>99.70%</c:v>
                        </c:pt>
                        <c:pt idx="766">
                          <c:v>99.66%</c:v>
                        </c:pt>
                        <c:pt idx="767">
                          <c:v>99.72%</c:v>
                        </c:pt>
                        <c:pt idx="768">
                          <c:v>99.73%</c:v>
                        </c:pt>
                        <c:pt idx="769">
                          <c:v>99.73%</c:v>
                        </c:pt>
                        <c:pt idx="770">
                          <c:v>99.76%</c:v>
                        </c:pt>
                        <c:pt idx="771">
                          <c:v>99.77%</c:v>
                        </c:pt>
                        <c:pt idx="772">
                          <c:v>99.74%</c:v>
                        </c:pt>
                        <c:pt idx="773">
                          <c:v>99.65%</c:v>
                        </c:pt>
                        <c:pt idx="774">
                          <c:v>99.80%</c:v>
                        </c:pt>
                        <c:pt idx="775">
                          <c:v>99.79%</c:v>
                        </c:pt>
                        <c:pt idx="776">
                          <c:v>99.44%</c:v>
                        </c:pt>
                        <c:pt idx="777">
                          <c:v>99.68%</c:v>
                        </c:pt>
                        <c:pt idx="778">
                          <c:v>99.78%</c:v>
                        </c:pt>
                        <c:pt idx="779">
                          <c:v>99.77%</c:v>
                        </c:pt>
                        <c:pt idx="780">
                          <c:v>99.80%</c:v>
                        </c:pt>
                        <c:pt idx="781">
                          <c:v>99.58%</c:v>
                        </c:pt>
                        <c:pt idx="782">
                          <c:v>99.80%</c:v>
                        </c:pt>
                        <c:pt idx="783">
                          <c:v>99.80%</c:v>
                        </c:pt>
                        <c:pt idx="784">
                          <c:v>99.79%</c:v>
                        </c:pt>
                        <c:pt idx="785">
                          <c:v>99.75%</c:v>
                        </c:pt>
                        <c:pt idx="786">
                          <c:v>99.76%</c:v>
                        </c:pt>
                        <c:pt idx="787">
                          <c:v>99.74%</c:v>
                        </c:pt>
                        <c:pt idx="788">
                          <c:v>99.74%</c:v>
                        </c:pt>
                        <c:pt idx="789">
                          <c:v>99.73%</c:v>
                        </c:pt>
                        <c:pt idx="790">
                          <c:v>99.72%</c:v>
                        </c:pt>
                        <c:pt idx="791">
                          <c:v>99.76%</c:v>
                        </c:pt>
                        <c:pt idx="792">
                          <c:v>99.76%</c:v>
                        </c:pt>
                        <c:pt idx="793">
                          <c:v>99.77%</c:v>
                        </c:pt>
                        <c:pt idx="794">
                          <c:v>99.72%</c:v>
                        </c:pt>
                        <c:pt idx="795">
                          <c:v>99.43%</c:v>
                        </c:pt>
                        <c:pt idx="796">
                          <c:v>99.75%</c:v>
                        </c:pt>
                        <c:pt idx="797">
                          <c:v>99.79%</c:v>
                        </c:pt>
                        <c:pt idx="798">
                          <c:v>99.78%</c:v>
                        </c:pt>
                        <c:pt idx="799">
                          <c:v>99.68%</c:v>
                        </c:pt>
                        <c:pt idx="800">
                          <c:v>99.72%</c:v>
                        </c:pt>
                        <c:pt idx="801">
                          <c:v>99.69%</c:v>
                        </c:pt>
                        <c:pt idx="802">
                          <c:v>99.77%</c:v>
                        </c:pt>
                        <c:pt idx="803">
                          <c:v>99.76%</c:v>
                        </c:pt>
                        <c:pt idx="804">
                          <c:v>99.80%</c:v>
                        </c:pt>
                        <c:pt idx="805">
                          <c:v>99.43%</c:v>
                        </c:pt>
                        <c:pt idx="806">
                          <c:v>99.78%</c:v>
                        </c:pt>
                        <c:pt idx="807">
                          <c:v>99.79%</c:v>
                        </c:pt>
                        <c:pt idx="808">
                          <c:v>99.79%</c:v>
                        </c:pt>
                        <c:pt idx="809">
                          <c:v>99.75%</c:v>
                        </c:pt>
                        <c:pt idx="810">
                          <c:v>99.77%</c:v>
                        </c:pt>
                        <c:pt idx="811">
                          <c:v>99.75%</c:v>
                        </c:pt>
                        <c:pt idx="812">
                          <c:v>99.71%</c:v>
                        </c:pt>
                        <c:pt idx="813">
                          <c:v>99.74%</c:v>
                        </c:pt>
                        <c:pt idx="814">
                          <c:v>99.72%</c:v>
                        </c:pt>
                        <c:pt idx="815">
                          <c:v>99.74%</c:v>
                        </c:pt>
                        <c:pt idx="816">
                          <c:v>99.73%</c:v>
                        </c:pt>
                        <c:pt idx="817">
                          <c:v>99.65%</c:v>
                        </c:pt>
                        <c:pt idx="818">
                          <c:v>99.77%</c:v>
                        </c:pt>
                        <c:pt idx="819">
                          <c:v>99.77%</c:v>
                        </c:pt>
                        <c:pt idx="820">
                          <c:v>99.74%</c:v>
                        </c:pt>
                        <c:pt idx="821">
                          <c:v>99.75%</c:v>
                        </c:pt>
                        <c:pt idx="822">
                          <c:v>99.79%</c:v>
                        </c:pt>
                        <c:pt idx="823">
                          <c:v>99.80%</c:v>
                        </c:pt>
                        <c:pt idx="824">
                          <c:v>99.78%</c:v>
                        </c:pt>
                        <c:pt idx="825">
                          <c:v>99.67%</c:v>
                        </c:pt>
                        <c:pt idx="826">
                          <c:v>99.78%</c:v>
                        </c:pt>
                        <c:pt idx="827">
                          <c:v>99.76%</c:v>
                        </c:pt>
                        <c:pt idx="828">
                          <c:v>99.79%</c:v>
                        </c:pt>
                        <c:pt idx="829">
                          <c:v>99.80%</c:v>
                        </c:pt>
                        <c:pt idx="830">
                          <c:v>99.76%</c:v>
                        </c:pt>
                        <c:pt idx="831">
                          <c:v>99.80%</c:v>
                        </c:pt>
                        <c:pt idx="832">
                          <c:v>99.79%</c:v>
                        </c:pt>
                        <c:pt idx="833">
                          <c:v>99.75%</c:v>
                        </c:pt>
                        <c:pt idx="834">
                          <c:v>99.75%</c:v>
                        </c:pt>
                        <c:pt idx="835">
                          <c:v>99.70%</c:v>
                        </c:pt>
                        <c:pt idx="836">
                          <c:v>99.71%</c:v>
                        </c:pt>
                        <c:pt idx="837">
                          <c:v>99.69%</c:v>
                        </c:pt>
                        <c:pt idx="838">
                          <c:v>99.70%</c:v>
                        </c:pt>
                        <c:pt idx="839">
                          <c:v>99.54%</c:v>
                        </c:pt>
                        <c:pt idx="840">
                          <c:v>99.73%</c:v>
                        </c:pt>
                        <c:pt idx="841">
                          <c:v>99.63%</c:v>
                        </c:pt>
                        <c:pt idx="842">
                          <c:v>99.77%</c:v>
                        </c:pt>
                        <c:pt idx="843">
                          <c:v>99.78%</c:v>
                        </c:pt>
                        <c:pt idx="844">
                          <c:v>99.76%</c:v>
                        </c:pt>
                        <c:pt idx="845">
                          <c:v>99.76%</c:v>
                        </c:pt>
                        <c:pt idx="846">
                          <c:v>99.80%</c:v>
                        </c:pt>
                        <c:pt idx="847">
                          <c:v>99.57%</c:v>
                        </c:pt>
                        <c:pt idx="848">
                          <c:v>99.45%</c:v>
                        </c:pt>
                        <c:pt idx="849">
                          <c:v>99.60%</c:v>
                        </c:pt>
                        <c:pt idx="850">
                          <c:v>99.77%</c:v>
                        </c:pt>
                        <c:pt idx="851">
                          <c:v>99.77%</c:v>
                        </c:pt>
                        <c:pt idx="852">
                          <c:v>99.67%</c:v>
                        </c:pt>
                        <c:pt idx="853">
                          <c:v>99.72%</c:v>
                        </c:pt>
                        <c:pt idx="854">
                          <c:v>99.67%</c:v>
                        </c:pt>
                        <c:pt idx="855">
                          <c:v>99.73%</c:v>
                        </c:pt>
                        <c:pt idx="856">
                          <c:v>99.71%</c:v>
                        </c:pt>
                        <c:pt idx="857">
                          <c:v>99.70%</c:v>
                        </c:pt>
                        <c:pt idx="858">
                          <c:v>99.75%</c:v>
                        </c:pt>
                        <c:pt idx="859">
                          <c:v>99.72%</c:v>
                        </c:pt>
                        <c:pt idx="860">
                          <c:v>99.61%</c:v>
                        </c:pt>
                        <c:pt idx="861">
                          <c:v>99.65%</c:v>
                        </c:pt>
                        <c:pt idx="862">
                          <c:v>99.72%</c:v>
                        </c:pt>
                        <c:pt idx="863">
                          <c:v>99.67%</c:v>
                        </c:pt>
                        <c:pt idx="864">
                          <c:v>99.75%</c:v>
                        </c:pt>
                        <c:pt idx="865">
                          <c:v>99.75%</c:v>
                        </c:pt>
                        <c:pt idx="866">
                          <c:v>99.76%</c:v>
                        </c:pt>
                        <c:pt idx="867">
                          <c:v>99.78%</c:v>
                        </c:pt>
                        <c:pt idx="868">
                          <c:v>99.75%</c:v>
                        </c:pt>
                        <c:pt idx="869">
                          <c:v>99.77%</c:v>
                        </c:pt>
                        <c:pt idx="870">
                          <c:v>99.77%</c:v>
                        </c:pt>
                        <c:pt idx="871">
                          <c:v>99.64%</c:v>
                        </c:pt>
                        <c:pt idx="872">
                          <c:v>99.61%</c:v>
                        </c:pt>
                        <c:pt idx="873">
                          <c:v>99.76%</c:v>
                        </c:pt>
                        <c:pt idx="874">
                          <c:v>99.76%</c:v>
                        </c:pt>
                        <c:pt idx="875">
                          <c:v>99.78%</c:v>
                        </c:pt>
                        <c:pt idx="876">
                          <c:v>99.82%</c:v>
                        </c:pt>
                        <c:pt idx="877">
                          <c:v>99.78%</c:v>
                        </c:pt>
                        <c:pt idx="878">
                          <c:v>99.81%</c:v>
                        </c:pt>
                        <c:pt idx="879">
                          <c:v>99.81%</c:v>
                        </c:pt>
                        <c:pt idx="880">
                          <c:v>99.82%</c:v>
                        </c:pt>
                        <c:pt idx="881">
                          <c:v>99.77%</c:v>
                        </c:pt>
                        <c:pt idx="882">
                          <c:v>99.69%</c:v>
                        </c:pt>
                        <c:pt idx="883">
                          <c:v>99.71%</c:v>
                        </c:pt>
                        <c:pt idx="884">
                          <c:v>99.70%</c:v>
                        </c:pt>
                        <c:pt idx="885">
                          <c:v>99.67%</c:v>
                        </c:pt>
                        <c:pt idx="886">
                          <c:v>99.75%</c:v>
                        </c:pt>
                        <c:pt idx="887">
                          <c:v>99.76%</c:v>
                        </c:pt>
                        <c:pt idx="888">
                          <c:v>99.76%</c:v>
                        </c:pt>
                        <c:pt idx="889">
                          <c:v>99.53%</c:v>
                        </c:pt>
                        <c:pt idx="890">
                          <c:v>99.77%</c:v>
                        </c:pt>
                        <c:pt idx="891">
                          <c:v>99.79%</c:v>
                        </c:pt>
                        <c:pt idx="892">
                          <c:v>99.77%</c:v>
                        </c:pt>
                        <c:pt idx="893">
                          <c:v>99.66%</c:v>
                        </c:pt>
                        <c:pt idx="894">
                          <c:v>99.79%</c:v>
                        </c:pt>
                        <c:pt idx="895">
                          <c:v>99.56%</c:v>
                        </c:pt>
                        <c:pt idx="896">
                          <c:v>99.47%</c:v>
                        </c:pt>
                      </c:lvl>
                      <c:lvl>
                        <c:pt idx="0">
                          <c:v>3,141</c:v>
                        </c:pt>
                        <c:pt idx="1">
                          <c:v>6,967</c:v>
                        </c:pt>
                        <c:pt idx="2">
                          <c:v>3,360</c:v>
                        </c:pt>
                        <c:pt idx="3">
                          <c:v>5,305</c:v>
                        </c:pt>
                        <c:pt idx="4">
                          <c:v>2,776</c:v>
                        </c:pt>
                        <c:pt idx="5">
                          <c:v>2,914</c:v>
                        </c:pt>
                        <c:pt idx="6">
                          <c:v>3,397</c:v>
                        </c:pt>
                        <c:pt idx="7">
                          <c:v>2,975</c:v>
                        </c:pt>
                        <c:pt idx="8">
                          <c:v>2,832</c:v>
                        </c:pt>
                        <c:pt idx="9">
                          <c:v>2,711</c:v>
                        </c:pt>
                        <c:pt idx="10">
                          <c:v>3,586</c:v>
                        </c:pt>
                        <c:pt idx="11">
                          <c:v>3,898</c:v>
                        </c:pt>
                        <c:pt idx="12">
                          <c:v>4,541</c:v>
                        </c:pt>
                        <c:pt idx="13">
                          <c:v>5,960</c:v>
                        </c:pt>
                        <c:pt idx="14">
                          <c:v>4,616</c:v>
                        </c:pt>
                        <c:pt idx="15">
                          <c:v>2,748</c:v>
                        </c:pt>
                        <c:pt idx="16">
                          <c:v>3,390</c:v>
                        </c:pt>
                        <c:pt idx="17">
                          <c:v>3,823</c:v>
                        </c:pt>
                        <c:pt idx="18">
                          <c:v>2,825</c:v>
                        </c:pt>
                        <c:pt idx="19">
                          <c:v>3,485</c:v>
                        </c:pt>
                        <c:pt idx="20">
                          <c:v>3,215</c:v>
                        </c:pt>
                        <c:pt idx="21">
                          <c:v>4,124</c:v>
                        </c:pt>
                        <c:pt idx="22">
                          <c:v>3,286</c:v>
                        </c:pt>
                        <c:pt idx="23">
                          <c:v>2,973</c:v>
                        </c:pt>
                        <c:pt idx="24">
                          <c:v>2,983</c:v>
                        </c:pt>
                        <c:pt idx="25">
                          <c:v>3,162</c:v>
                        </c:pt>
                        <c:pt idx="26">
                          <c:v>2,927</c:v>
                        </c:pt>
                        <c:pt idx="27">
                          <c:v>3,315</c:v>
                        </c:pt>
                        <c:pt idx="28">
                          <c:v>3,067</c:v>
                        </c:pt>
                        <c:pt idx="29">
                          <c:v>2,994</c:v>
                        </c:pt>
                        <c:pt idx="30">
                          <c:v>3,177</c:v>
                        </c:pt>
                        <c:pt idx="31">
                          <c:v>2,707</c:v>
                        </c:pt>
                        <c:pt idx="32">
                          <c:v>4,167</c:v>
                        </c:pt>
                        <c:pt idx="33">
                          <c:v>3,238</c:v>
                        </c:pt>
                        <c:pt idx="34">
                          <c:v>2,864</c:v>
                        </c:pt>
                        <c:pt idx="35">
                          <c:v>2,893</c:v>
                        </c:pt>
                        <c:pt idx="36">
                          <c:v>2,587</c:v>
                        </c:pt>
                        <c:pt idx="37">
                          <c:v>2,951</c:v>
                        </c:pt>
                        <c:pt idx="38">
                          <c:v>2,839</c:v>
                        </c:pt>
                        <c:pt idx="39">
                          <c:v>2,601</c:v>
                        </c:pt>
                        <c:pt idx="40">
                          <c:v>3,030</c:v>
                        </c:pt>
                        <c:pt idx="41">
                          <c:v>2,975</c:v>
                        </c:pt>
                        <c:pt idx="42">
                          <c:v>3,188</c:v>
                        </c:pt>
                        <c:pt idx="43">
                          <c:v>3,768</c:v>
                        </c:pt>
                        <c:pt idx="44">
                          <c:v>3,557</c:v>
                        </c:pt>
                        <c:pt idx="45">
                          <c:v>3,834</c:v>
                        </c:pt>
                        <c:pt idx="46">
                          <c:v>3,677</c:v>
                        </c:pt>
                        <c:pt idx="47">
                          <c:v>3,772</c:v>
                        </c:pt>
                        <c:pt idx="48">
                          <c:v>3,632</c:v>
                        </c:pt>
                        <c:pt idx="49">
                          <c:v>3,589</c:v>
                        </c:pt>
                        <c:pt idx="50">
                          <c:v>2,976</c:v>
                        </c:pt>
                        <c:pt idx="51">
                          <c:v>3,209</c:v>
                        </c:pt>
                        <c:pt idx="52">
                          <c:v>3,278</c:v>
                        </c:pt>
                        <c:pt idx="53">
                          <c:v>2,951</c:v>
                        </c:pt>
                        <c:pt idx="54">
                          <c:v>2,594</c:v>
                        </c:pt>
                        <c:pt idx="55">
                          <c:v>5,978</c:v>
                        </c:pt>
                        <c:pt idx="56">
                          <c:v>3,511</c:v>
                        </c:pt>
                        <c:pt idx="57">
                          <c:v>7,388</c:v>
                        </c:pt>
                        <c:pt idx="58">
                          <c:v>3,027</c:v>
                        </c:pt>
                        <c:pt idx="59">
                          <c:v>2,995</c:v>
                        </c:pt>
                        <c:pt idx="60">
                          <c:v>2,526</c:v>
                        </c:pt>
                        <c:pt idx="61">
                          <c:v>2,737</c:v>
                        </c:pt>
                        <c:pt idx="62">
                          <c:v>3,125</c:v>
                        </c:pt>
                        <c:pt idx="63">
                          <c:v>2,671</c:v>
                        </c:pt>
                        <c:pt idx="64">
                          <c:v>3,067</c:v>
                        </c:pt>
                        <c:pt idx="65">
                          <c:v>3,197</c:v>
                        </c:pt>
                        <c:pt idx="66">
                          <c:v>3,423</c:v>
                        </c:pt>
                        <c:pt idx="67">
                          <c:v>3,360</c:v>
                        </c:pt>
                        <c:pt idx="68">
                          <c:v>3,963</c:v>
                        </c:pt>
                        <c:pt idx="69">
                          <c:v>4,315</c:v>
                        </c:pt>
                        <c:pt idx="70">
                          <c:v>4,374</c:v>
                        </c:pt>
                        <c:pt idx="71">
                          <c:v>3,919</c:v>
                        </c:pt>
                        <c:pt idx="72">
                          <c:v>4,437</c:v>
                        </c:pt>
                        <c:pt idx="73">
                          <c:v>4,345</c:v>
                        </c:pt>
                        <c:pt idx="74">
                          <c:v>3,970</c:v>
                        </c:pt>
                        <c:pt idx="75">
                          <c:v>5,232</c:v>
                        </c:pt>
                        <c:pt idx="76">
                          <c:v>4,354</c:v>
                        </c:pt>
                        <c:pt idx="77">
                          <c:v>3,840</c:v>
                        </c:pt>
                        <c:pt idx="78">
                          <c:v>3,848</c:v>
                        </c:pt>
                        <c:pt idx="79">
                          <c:v>5,363</c:v>
                        </c:pt>
                        <c:pt idx="80">
                          <c:v>4,435</c:v>
                        </c:pt>
                        <c:pt idx="81">
                          <c:v>10,432</c:v>
                        </c:pt>
                        <c:pt idx="82">
                          <c:v>3,678</c:v>
                        </c:pt>
                        <c:pt idx="83">
                          <c:v>3,665</c:v>
                        </c:pt>
                        <c:pt idx="84">
                          <c:v>3,504</c:v>
                        </c:pt>
                        <c:pt idx="85">
                          <c:v>7,272</c:v>
                        </c:pt>
                        <c:pt idx="86">
                          <c:v>3,440</c:v>
                        </c:pt>
                        <c:pt idx="87">
                          <c:v>3,281</c:v>
                        </c:pt>
                        <c:pt idx="88">
                          <c:v>3,570</c:v>
                        </c:pt>
                        <c:pt idx="89">
                          <c:v>3,635</c:v>
                        </c:pt>
                        <c:pt idx="90">
                          <c:v>3,976</c:v>
                        </c:pt>
                        <c:pt idx="91">
                          <c:v>3,683</c:v>
                        </c:pt>
                        <c:pt idx="92">
                          <c:v>3,947</c:v>
                        </c:pt>
                        <c:pt idx="93">
                          <c:v>3,949</c:v>
                        </c:pt>
                        <c:pt idx="94">
                          <c:v>4,780</c:v>
                        </c:pt>
                        <c:pt idx="95">
                          <c:v>3,603</c:v>
                        </c:pt>
                        <c:pt idx="96">
                          <c:v>3,559</c:v>
                        </c:pt>
                        <c:pt idx="97">
                          <c:v>5,957</c:v>
                        </c:pt>
                        <c:pt idx="98">
                          <c:v>3,350</c:v>
                        </c:pt>
                        <c:pt idx="99">
                          <c:v>3,582</c:v>
                        </c:pt>
                        <c:pt idx="100">
                          <c:v>3,666</c:v>
                        </c:pt>
                        <c:pt idx="101">
                          <c:v>3,172</c:v>
                        </c:pt>
                        <c:pt idx="102">
                          <c:v>2,920</c:v>
                        </c:pt>
                        <c:pt idx="103">
                          <c:v>5,272</c:v>
                        </c:pt>
                        <c:pt idx="104">
                          <c:v>7,843</c:v>
                        </c:pt>
                        <c:pt idx="105">
                          <c:v>5,397</c:v>
                        </c:pt>
                        <c:pt idx="106">
                          <c:v>4,512</c:v>
                        </c:pt>
                        <c:pt idx="107">
                          <c:v>7,061</c:v>
                        </c:pt>
                        <c:pt idx="108">
                          <c:v>3,895</c:v>
                        </c:pt>
                        <c:pt idx="109">
                          <c:v>3,405</c:v>
                        </c:pt>
                        <c:pt idx="110">
                          <c:v>3,017</c:v>
                        </c:pt>
                        <c:pt idx="111">
                          <c:v>2,844</c:v>
                        </c:pt>
                        <c:pt idx="112">
                          <c:v>3,300</c:v>
                        </c:pt>
                        <c:pt idx="113">
                          <c:v>3,194</c:v>
                        </c:pt>
                        <c:pt idx="114">
                          <c:v>8,187</c:v>
                        </c:pt>
                        <c:pt idx="115">
                          <c:v>4,706</c:v>
                        </c:pt>
                        <c:pt idx="116">
                          <c:v>5,921</c:v>
                        </c:pt>
                        <c:pt idx="117">
                          <c:v>4,046</c:v>
                        </c:pt>
                        <c:pt idx="118">
                          <c:v>3,222</c:v>
                        </c:pt>
                        <c:pt idx="119">
                          <c:v>3,375</c:v>
                        </c:pt>
                        <c:pt idx="120">
                          <c:v>3,475</c:v>
                        </c:pt>
                        <c:pt idx="121">
                          <c:v>7,579</c:v>
                        </c:pt>
                        <c:pt idx="122">
                          <c:v>2,946</c:v>
                        </c:pt>
                        <c:pt idx="123">
                          <c:v>3,319</c:v>
                        </c:pt>
                        <c:pt idx="124">
                          <c:v>3,601</c:v>
                        </c:pt>
                        <c:pt idx="125">
                          <c:v>2,489</c:v>
                        </c:pt>
                        <c:pt idx="126">
                          <c:v>2,713</c:v>
                        </c:pt>
                        <c:pt idx="127">
                          <c:v>2,948</c:v>
                        </c:pt>
                        <c:pt idx="128">
                          <c:v>6,318</c:v>
                        </c:pt>
                        <c:pt idx="129">
                          <c:v>5,190</c:v>
                        </c:pt>
                        <c:pt idx="130">
                          <c:v>3,255</c:v>
                        </c:pt>
                        <c:pt idx="131">
                          <c:v>3,194</c:v>
                        </c:pt>
                        <c:pt idx="132">
                          <c:v>2,653</c:v>
                        </c:pt>
                        <c:pt idx="133">
                          <c:v>3,143</c:v>
                        </c:pt>
                        <c:pt idx="134">
                          <c:v>2,882</c:v>
                        </c:pt>
                        <c:pt idx="135">
                          <c:v>2,831</c:v>
                        </c:pt>
                        <c:pt idx="136">
                          <c:v>3,076</c:v>
                        </c:pt>
                        <c:pt idx="137">
                          <c:v>3,131</c:v>
                        </c:pt>
                        <c:pt idx="138">
                          <c:v>4,367</c:v>
                        </c:pt>
                        <c:pt idx="139">
                          <c:v>3,848</c:v>
                        </c:pt>
                        <c:pt idx="140">
                          <c:v>4,567</c:v>
                        </c:pt>
                        <c:pt idx="141">
                          <c:v>4,635</c:v>
                        </c:pt>
                        <c:pt idx="142">
                          <c:v>4,535</c:v>
                        </c:pt>
                        <c:pt idx="143">
                          <c:v>4,621</c:v>
                        </c:pt>
                        <c:pt idx="144">
                          <c:v>4,214</c:v>
                        </c:pt>
                        <c:pt idx="145">
                          <c:v>7,016</c:v>
                        </c:pt>
                        <c:pt idx="146">
                          <c:v>3,392</c:v>
                        </c:pt>
                        <c:pt idx="147">
                          <c:v>3,269</c:v>
                        </c:pt>
                        <c:pt idx="148">
                          <c:v>3,604</c:v>
                        </c:pt>
                        <c:pt idx="149">
                          <c:v>2,680</c:v>
                        </c:pt>
                        <c:pt idx="150">
                          <c:v>3,350</c:v>
                        </c:pt>
                        <c:pt idx="151">
                          <c:v>2,856</c:v>
                        </c:pt>
                        <c:pt idx="152">
                          <c:v>7,420</c:v>
                        </c:pt>
                        <c:pt idx="153">
                          <c:v>3,426</c:v>
                        </c:pt>
                        <c:pt idx="154">
                          <c:v>6,091</c:v>
                        </c:pt>
                        <c:pt idx="155">
                          <c:v>2,746</c:v>
                        </c:pt>
                        <c:pt idx="156">
                          <c:v>2,585</c:v>
                        </c:pt>
                        <c:pt idx="157">
                          <c:v>2,739</c:v>
                        </c:pt>
                        <c:pt idx="158">
                          <c:v>2,561</c:v>
                        </c:pt>
                        <c:pt idx="159">
                          <c:v>2,573</c:v>
                        </c:pt>
                        <c:pt idx="160">
                          <c:v>2,694</c:v>
                        </c:pt>
                        <c:pt idx="161">
                          <c:v>2,774</c:v>
                        </c:pt>
                        <c:pt idx="162">
                          <c:v>3,054</c:v>
                        </c:pt>
                        <c:pt idx="163">
                          <c:v>3,857</c:v>
                        </c:pt>
                        <c:pt idx="164">
                          <c:v>4,221</c:v>
                        </c:pt>
                        <c:pt idx="165">
                          <c:v>4,249</c:v>
                        </c:pt>
                        <c:pt idx="166">
                          <c:v>4,371</c:v>
                        </c:pt>
                        <c:pt idx="167">
                          <c:v>3,783</c:v>
                        </c:pt>
                        <c:pt idx="168">
                          <c:v>3,603</c:v>
                        </c:pt>
                        <c:pt idx="169">
                          <c:v>9,024</c:v>
                        </c:pt>
                        <c:pt idx="170">
                          <c:v>2,912</c:v>
                        </c:pt>
                        <c:pt idx="171">
                          <c:v>4,215</c:v>
                        </c:pt>
                        <c:pt idx="172">
                          <c:v>3,028</c:v>
                        </c:pt>
                        <c:pt idx="173">
                          <c:v>2,874</c:v>
                        </c:pt>
                        <c:pt idx="174">
                          <c:v>2,989</c:v>
                        </c:pt>
                        <c:pt idx="175">
                          <c:v>2,851</c:v>
                        </c:pt>
                        <c:pt idx="176">
                          <c:v>3,178</c:v>
                        </c:pt>
                        <c:pt idx="177">
                          <c:v>8,796</c:v>
                        </c:pt>
                        <c:pt idx="178">
                          <c:v>3,195</c:v>
                        </c:pt>
                        <c:pt idx="179">
                          <c:v>2,823</c:v>
                        </c:pt>
                        <c:pt idx="180">
                          <c:v>2,748</c:v>
                        </c:pt>
                        <c:pt idx="181">
                          <c:v>2,781</c:v>
                        </c:pt>
                        <c:pt idx="182">
                          <c:v>3,025</c:v>
                        </c:pt>
                        <c:pt idx="183">
                          <c:v>2,515</c:v>
                        </c:pt>
                        <c:pt idx="184">
                          <c:v>3,162</c:v>
                        </c:pt>
                        <c:pt idx="185">
                          <c:v>6,252</c:v>
                        </c:pt>
                        <c:pt idx="186">
                          <c:v>2,837</c:v>
                        </c:pt>
                        <c:pt idx="187">
                          <c:v>3,354</c:v>
                        </c:pt>
                        <c:pt idx="188">
                          <c:v>3,664</c:v>
                        </c:pt>
                        <c:pt idx="189">
                          <c:v>4,259</c:v>
                        </c:pt>
                        <c:pt idx="190">
                          <c:v>3,985</c:v>
                        </c:pt>
                        <c:pt idx="191">
                          <c:v>3,770</c:v>
                        </c:pt>
                        <c:pt idx="192">
                          <c:v>3,649</c:v>
                        </c:pt>
                        <c:pt idx="193">
                          <c:v>3,502</c:v>
                        </c:pt>
                        <c:pt idx="194">
                          <c:v>2,911</c:v>
                        </c:pt>
                        <c:pt idx="195">
                          <c:v>3,273</c:v>
                        </c:pt>
                        <c:pt idx="196">
                          <c:v>3,178</c:v>
                        </c:pt>
                        <c:pt idx="197">
                          <c:v>2,758</c:v>
                        </c:pt>
                        <c:pt idx="198">
                          <c:v>3,005</c:v>
                        </c:pt>
                        <c:pt idx="199">
                          <c:v>2,931</c:v>
                        </c:pt>
                        <c:pt idx="200">
                          <c:v>3,526</c:v>
                        </c:pt>
                        <c:pt idx="201">
                          <c:v>10,536</c:v>
                        </c:pt>
                        <c:pt idx="202">
                          <c:v>3,125</c:v>
                        </c:pt>
                        <c:pt idx="203">
                          <c:v>3,316</c:v>
                        </c:pt>
                        <c:pt idx="204">
                          <c:v>2,548</c:v>
                        </c:pt>
                        <c:pt idx="205">
                          <c:v>2,872</c:v>
                        </c:pt>
                        <c:pt idx="206">
                          <c:v>2,936</c:v>
                        </c:pt>
                        <c:pt idx="207">
                          <c:v>2,902</c:v>
                        </c:pt>
                        <c:pt idx="208">
                          <c:v>2,669</c:v>
                        </c:pt>
                        <c:pt idx="209">
                          <c:v>3,015</c:v>
                        </c:pt>
                        <c:pt idx="210">
                          <c:v>2,968</c:v>
                        </c:pt>
                        <c:pt idx="211">
                          <c:v>4,106</c:v>
                        </c:pt>
                        <c:pt idx="212">
                          <c:v>4,274</c:v>
                        </c:pt>
                        <c:pt idx="213">
                          <c:v>4,005</c:v>
                        </c:pt>
                        <c:pt idx="214">
                          <c:v>3,459</c:v>
                        </c:pt>
                        <c:pt idx="215">
                          <c:v>3,219</c:v>
                        </c:pt>
                        <c:pt idx="216">
                          <c:v>3,523</c:v>
                        </c:pt>
                        <c:pt idx="217">
                          <c:v>3,925</c:v>
                        </c:pt>
                        <c:pt idx="218">
                          <c:v>3,382</c:v>
                        </c:pt>
                        <c:pt idx="219">
                          <c:v>2,991</c:v>
                        </c:pt>
                        <c:pt idx="220">
                          <c:v>3,421</c:v>
                        </c:pt>
                        <c:pt idx="221">
                          <c:v>3,296</c:v>
                        </c:pt>
                        <c:pt idx="222">
                          <c:v>2,705</c:v>
                        </c:pt>
                        <c:pt idx="223">
                          <c:v>3,223</c:v>
                        </c:pt>
                        <c:pt idx="224">
                          <c:v>2,991</c:v>
                        </c:pt>
                        <c:pt idx="225">
                          <c:v>2,640</c:v>
                        </c:pt>
                        <c:pt idx="226">
                          <c:v>2,851</c:v>
                        </c:pt>
                        <c:pt idx="227">
                          <c:v>2,915</c:v>
                        </c:pt>
                        <c:pt idx="228">
                          <c:v>2,795</c:v>
                        </c:pt>
                        <c:pt idx="229">
                          <c:v>2,548</c:v>
                        </c:pt>
                        <c:pt idx="230">
                          <c:v>2,945</c:v>
                        </c:pt>
                        <c:pt idx="231">
                          <c:v>4,217</c:v>
                        </c:pt>
                        <c:pt idx="232">
                          <c:v>2,809</c:v>
                        </c:pt>
                        <c:pt idx="233">
                          <c:v>2,898</c:v>
                        </c:pt>
                        <c:pt idx="234">
                          <c:v>3,083</c:v>
                        </c:pt>
                        <c:pt idx="235">
                          <c:v>2,925</c:v>
                        </c:pt>
                        <c:pt idx="236">
                          <c:v>3,166</c:v>
                        </c:pt>
                        <c:pt idx="237">
                          <c:v>13,321</c:v>
                        </c:pt>
                        <c:pt idx="238">
                          <c:v>4,782</c:v>
                        </c:pt>
                        <c:pt idx="239">
                          <c:v>3,953</c:v>
                        </c:pt>
                        <c:pt idx="240">
                          <c:v>4,543</c:v>
                        </c:pt>
                        <c:pt idx="241">
                          <c:v>3,474</c:v>
                        </c:pt>
                        <c:pt idx="242">
                          <c:v>2,882</c:v>
                        </c:pt>
                        <c:pt idx="243">
                          <c:v>2,932</c:v>
                        </c:pt>
                        <c:pt idx="244">
                          <c:v>3,437</c:v>
                        </c:pt>
                        <c:pt idx="245">
                          <c:v>2,819</c:v>
                        </c:pt>
                        <c:pt idx="246">
                          <c:v>2,448</c:v>
                        </c:pt>
                        <c:pt idx="247">
                          <c:v>7,165</c:v>
                        </c:pt>
                        <c:pt idx="248">
                          <c:v>6,486</c:v>
                        </c:pt>
                        <c:pt idx="249">
                          <c:v>2,521</c:v>
                        </c:pt>
                        <c:pt idx="250">
                          <c:v>2,696</c:v>
                        </c:pt>
                        <c:pt idx="251">
                          <c:v>7,472</c:v>
                        </c:pt>
                        <c:pt idx="252">
                          <c:v>2,842</c:v>
                        </c:pt>
                        <c:pt idx="253">
                          <c:v>2,663</c:v>
                        </c:pt>
                        <c:pt idx="254">
                          <c:v>2,650</c:v>
                        </c:pt>
                        <c:pt idx="255">
                          <c:v>2,650</c:v>
                        </c:pt>
                        <c:pt idx="256">
                          <c:v>3,278</c:v>
                        </c:pt>
                        <c:pt idx="257">
                          <c:v>3,172</c:v>
                        </c:pt>
                        <c:pt idx="258">
                          <c:v>3,446</c:v>
                        </c:pt>
                        <c:pt idx="259">
                          <c:v>4,427</c:v>
                        </c:pt>
                        <c:pt idx="260">
                          <c:v>3,351</c:v>
                        </c:pt>
                        <c:pt idx="261">
                          <c:v>3,842</c:v>
                        </c:pt>
                        <c:pt idx="262">
                          <c:v>3,585</c:v>
                        </c:pt>
                        <c:pt idx="263">
                          <c:v>3,593</c:v>
                        </c:pt>
                        <c:pt idx="264">
                          <c:v>3,639</c:v>
                        </c:pt>
                        <c:pt idx="265">
                          <c:v>5,154</c:v>
                        </c:pt>
                        <c:pt idx="266">
                          <c:v>3,244</c:v>
                        </c:pt>
                        <c:pt idx="267">
                          <c:v>3,227</c:v>
                        </c:pt>
                        <c:pt idx="268">
                          <c:v>3,324</c:v>
                        </c:pt>
                        <c:pt idx="269">
                          <c:v>3,065</c:v>
                        </c:pt>
                        <c:pt idx="270">
                          <c:v>7,192</c:v>
                        </c:pt>
                        <c:pt idx="271">
                          <c:v>8,518</c:v>
                        </c:pt>
                        <c:pt idx="272">
                          <c:v>2,996</c:v>
                        </c:pt>
                        <c:pt idx="273">
                          <c:v>2,804</c:v>
                        </c:pt>
                        <c:pt idx="274">
                          <c:v>5,227</c:v>
                        </c:pt>
                        <c:pt idx="275">
                          <c:v>2,663</c:v>
                        </c:pt>
                        <c:pt idx="276">
                          <c:v>2,213</c:v>
                        </c:pt>
                        <c:pt idx="277">
                          <c:v>2,818</c:v>
                        </c:pt>
                        <c:pt idx="278">
                          <c:v>2,983</c:v>
                        </c:pt>
                        <c:pt idx="279">
                          <c:v>2,508</c:v>
                        </c:pt>
                        <c:pt idx="280">
                          <c:v>2,730</c:v>
                        </c:pt>
                        <c:pt idx="281">
                          <c:v>2,772</c:v>
                        </c:pt>
                        <c:pt idx="282">
                          <c:v>2,977</c:v>
                        </c:pt>
                        <c:pt idx="283">
                          <c:v>2,944</c:v>
                        </c:pt>
                        <c:pt idx="284">
                          <c:v>3,034</c:v>
                        </c:pt>
                        <c:pt idx="285">
                          <c:v>3,490</c:v>
                        </c:pt>
                        <c:pt idx="286">
                          <c:v>3,584</c:v>
                        </c:pt>
                        <c:pt idx="287">
                          <c:v>3,513</c:v>
                        </c:pt>
                        <c:pt idx="288">
                          <c:v>3,465</c:v>
                        </c:pt>
                        <c:pt idx="289">
                          <c:v>3,746</c:v>
                        </c:pt>
                        <c:pt idx="290">
                          <c:v>3,689</c:v>
                        </c:pt>
                        <c:pt idx="291">
                          <c:v>3,936</c:v>
                        </c:pt>
                        <c:pt idx="292">
                          <c:v>4,053</c:v>
                        </c:pt>
                        <c:pt idx="293">
                          <c:v>3,339</c:v>
                        </c:pt>
                        <c:pt idx="294">
                          <c:v>4,122</c:v>
                        </c:pt>
                        <c:pt idx="295">
                          <c:v>3,928</c:v>
                        </c:pt>
                        <c:pt idx="296">
                          <c:v>4,415</c:v>
                        </c:pt>
                        <c:pt idx="297">
                          <c:v>8,930</c:v>
                        </c:pt>
                        <c:pt idx="298">
                          <c:v>7,718</c:v>
                        </c:pt>
                        <c:pt idx="299">
                          <c:v>5,432</c:v>
                        </c:pt>
                        <c:pt idx="300">
                          <c:v>3,938</c:v>
                        </c:pt>
                        <c:pt idx="301">
                          <c:v>4,411</c:v>
                        </c:pt>
                        <c:pt idx="302">
                          <c:v>4,638</c:v>
                        </c:pt>
                        <c:pt idx="303">
                          <c:v>6,660</c:v>
                        </c:pt>
                        <c:pt idx="304">
                          <c:v>4,708</c:v>
                        </c:pt>
                        <c:pt idx="305">
                          <c:v>4,750</c:v>
                        </c:pt>
                        <c:pt idx="306">
                          <c:v>8,443</c:v>
                        </c:pt>
                        <c:pt idx="307">
                          <c:v>7,259</c:v>
                        </c:pt>
                        <c:pt idx="308">
                          <c:v>5,588</c:v>
                        </c:pt>
                        <c:pt idx="309">
                          <c:v>5,818</c:v>
                        </c:pt>
                        <c:pt idx="310">
                          <c:v>5,319</c:v>
                        </c:pt>
                        <c:pt idx="311">
                          <c:v>5,360</c:v>
                        </c:pt>
                        <c:pt idx="312">
                          <c:v>5,271</c:v>
                        </c:pt>
                        <c:pt idx="313">
                          <c:v>4,822</c:v>
                        </c:pt>
                        <c:pt idx="314">
                          <c:v>4,237</c:v>
                        </c:pt>
                        <c:pt idx="315">
                          <c:v>4,144</c:v>
                        </c:pt>
                        <c:pt idx="316">
                          <c:v>4,306</c:v>
                        </c:pt>
                        <c:pt idx="317">
                          <c:v>7,288</c:v>
                        </c:pt>
                        <c:pt idx="318">
                          <c:v>3,937</c:v>
                        </c:pt>
                        <c:pt idx="319">
                          <c:v>3,910</c:v>
                        </c:pt>
                        <c:pt idx="320">
                          <c:v>4,754</c:v>
                        </c:pt>
                        <c:pt idx="321">
                          <c:v>4,053</c:v>
                        </c:pt>
                        <c:pt idx="322">
                          <c:v>5,813</c:v>
                        </c:pt>
                        <c:pt idx="323">
                          <c:v>3,681</c:v>
                        </c:pt>
                        <c:pt idx="324">
                          <c:v>3,853</c:v>
                        </c:pt>
                        <c:pt idx="325">
                          <c:v>3,656</c:v>
                        </c:pt>
                        <c:pt idx="326">
                          <c:v>3,209</c:v>
                        </c:pt>
                        <c:pt idx="327">
                          <c:v>3,556</c:v>
                        </c:pt>
                        <c:pt idx="328">
                          <c:v>3,232</c:v>
                        </c:pt>
                        <c:pt idx="329">
                          <c:v>3,551</c:v>
                        </c:pt>
                        <c:pt idx="330">
                          <c:v>5,877</c:v>
                        </c:pt>
                        <c:pt idx="331">
                          <c:v>4,268</c:v>
                        </c:pt>
                        <c:pt idx="332">
                          <c:v>4,926</c:v>
                        </c:pt>
                        <c:pt idx="333">
                          <c:v>4,803</c:v>
                        </c:pt>
                        <c:pt idx="334">
                          <c:v>4,808</c:v>
                        </c:pt>
                        <c:pt idx="335">
                          <c:v>4,784</c:v>
                        </c:pt>
                        <c:pt idx="336">
                          <c:v>4,551</c:v>
                        </c:pt>
                        <c:pt idx="337">
                          <c:v>4,182</c:v>
                        </c:pt>
                        <c:pt idx="338">
                          <c:v>3,716</c:v>
                        </c:pt>
                        <c:pt idx="339">
                          <c:v>6,330</c:v>
                        </c:pt>
                        <c:pt idx="340">
                          <c:v>6,663</c:v>
                        </c:pt>
                        <c:pt idx="341">
                          <c:v>2,600</c:v>
                        </c:pt>
                        <c:pt idx="342">
                          <c:v>3,255</c:v>
                        </c:pt>
                        <c:pt idx="343">
                          <c:v>2,896</c:v>
                        </c:pt>
                        <c:pt idx="344">
                          <c:v>2,727</c:v>
                        </c:pt>
                        <c:pt idx="345">
                          <c:v>2,711</c:v>
                        </c:pt>
                        <c:pt idx="346">
                          <c:v>3,136</c:v>
                        </c:pt>
                        <c:pt idx="347">
                          <c:v>2,798</c:v>
                        </c:pt>
                        <c:pt idx="348">
                          <c:v>3,093</c:v>
                        </c:pt>
                        <c:pt idx="349">
                          <c:v>2,854</c:v>
                        </c:pt>
                        <c:pt idx="350">
                          <c:v>6,064</c:v>
                        </c:pt>
                        <c:pt idx="351">
                          <c:v>3,388</c:v>
                        </c:pt>
                        <c:pt idx="352">
                          <c:v>2,866</c:v>
                        </c:pt>
                        <c:pt idx="353">
                          <c:v>8,685</c:v>
                        </c:pt>
                        <c:pt idx="354">
                          <c:v>16,287</c:v>
                        </c:pt>
                        <c:pt idx="355">
                          <c:v>4,333</c:v>
                        </c:pt>
                        <c:pt idx="356">
                          <c:v>4,242</c:v>
                        </c:pt>
                        <c:pt idx="357">
                          <c:v>5,054</c:v>
                        </c:pt>
                        <c:pt idx="358">
                          <c:v>4,161</c:v>
                        </c:pt>
                        <c:pt idx="359">
                          <c:v>4,950</c:v>
                        </c:pt>
                        <c:pt idx="360">
                          <c:v>10,453</c:v>
                        </c:pt>
                        <c:pt idx="361">
                          <c:v>3,656</c:v>
                        </c:pt>
                        <c:pt idx="362">
                          <c:v>3,709</c:v>
                        </c:pt>
                        <c:pt idx="363">
                          <c:v>3,658</c:v>
                        </c:pt>
                        <c:pt idx="364">
                          <c:v>6,906</c:v>
                        </c:pt>
                        <c:pt idx="365">
                          <c:v>3,843</c:v>
                        </c:pt>
                        <c:pt idx="366">
                          <c:v>3,758</c:v>
                        </c:pt>
                        <c:pt idx="367">
                          <c:v>10,264</c:v>
                        </c:pt>
                        <c:pt idx="368">
                          <c:v>29,056</c:v>
                        </c:pt>
                        <c:pt idx="369">
                          <c:v>5,635</c:v>
                        </c:pt>
                        <c:pt idx="370">
                          <c:v>14,504</c:v>
                        </c:pt>
                        <c:pt idx="371">
                          <c:v>9,153</c:v>
                        </c:pt>
                        <c:pt idx="372">
                          <c:v>12,998</c:v>
                        </c:pt>
                        <c:pt idx="373">
                          <c:v>14,478</c:v>
                        </c:pt>
                        <c:pt idx="374">
                          <c:v>8,131</c:v>
                        </c:pt>
                        <c:pt idx="375">
                          <c:v>3,818</c:v>
                        </c:pt>
                        <c:pt idx="376">
                          <c:v>7,643</c:v>
                        </c:pt>
                        <c:pt idx="377">
                          <c:v>3,965</c:v>
                        </c:pt>
                        <c:pt idx="378">
                          <c:v>4,160</c:v>
                        </c:pt>
                        <c:pt idx="379">
                          <c:v>4,423</c:v>
                        </c:pt>
                        <c:pt idx="380">
                          <c:v>4,906</c:v>
                        </c:pt>
                        <c:pt idx="381">
                          <c:v>5,063</c:v>
                        </c:pt>
                        <c:pt idx="382">
                          <c:v>4,665</c:v>
                        </c:pt>
                        <c:pt idx="383">
                          <c:v>4,324</c:v>
                        </c:pt>
                        <c:pt idx="384">
                          <c:v>4,329</c:v>
                        </c:pt>
                        <c:pt idx="385">
                          <c:v>3,919</c:v>
                        </c:pt>
                        <c:pt idx="386">
                          <c:v>3,690</c:v>
                        </c:pt>
                        <c:pt idx="387">
                          <c:v>3,445</c:v>
                        </c:pt>
                        <c:pt idx="388">
                          <c:v>3,934</c:v>
                        </c:pt>
                        <c:pt idx="389">
                          <c:v>3,362</c:v>
                        </c:pt>
                        <c:pt idx="390">
                          <c:v>3,277</c:v>
                        </c:pt>
                        <c:pt idx="391">
                          <c:v>3,613</c:v>
                        </c:pt>
                        <c:pt idx="392">
                          <c:v>3,494</c:v>
                        </c:pt>
                        <c:pt idx="393">
                          <c:v>6,509</c:v>
                        </c:pt>
                        <c:pt idx="394">
                          <c:v>3,418</c:v>
                        </c:pt>
                        <c:pt idx="395">
                          <c:v>4,076</c:v>
                        </c:pt>
                        <c:pt idx="396">
                          <c:v>3,394</c:v>
                        </c:pt>
                        <c:pt idx="397">
                          <c:v>3,249</c:v>
                        </c:pt>
                        <c:pt idx="398">
                          <c:v>3,194</c:v>
                        </c:pt>
                        <c:pt idx="399">
                          <c:v>3,158</c:v>
                        </c:pt>
                        <c:pt idx="400">
                          <c:v>3,558</c:v>
                        </c:pt>
                        <c:pt idx="401">
                          <c:v>3,474</c:v>
                        </c:pt>
                        <c:pt idx="402">
                          <c:v>3,631</c:v>
                        </c:pt>
                        <c:pt idx="403">
                          <c:v>3,416</c:v>
                        </c:pt>
                        <c:pt idx="404">
                          <c:v>3,632</c:v>
                        </c:pt>
                        <c:pt idx="405">
                          <c:v>3,758</c:v>
                        </c:pt>
                        <c:pt idx="406">
                          <c:v>3,616</c:v>
                        </c:pt>
                        <c:pt idx="407">
                          <c:v>3,532</c:v>
                        </c:pt>
                        <c:pt idx="408">
                          <c:v>3,382</c:v>
                        </c:pt>
                        <c:pt idx="409">
                          <c:v>3,631</c:v>
                        </c:pt>
                        <c:pt idx="410">
                          <c:v>3,257</c:v>
                        </c:pt>
                        <c:pt idx="411">
                          <c:v>3,400</c:v>
                        </c:pt>
                        <c:pt idx="412">
                          <c:v>3,882</c:v>
                        </c:pt>
                        <c:pt idx="413">
                          <c:v>3,448</c:v>
                        </c:pt>
                        <c:pt idx="414">
                          <c:v>3,056</c:v>
                        </c:pt>
                        <c:pt idx="415">
                          <c:v>3,069</c:v>
                        </c:pt>
                        <c:pt idx="416">
                          <c:v>5,433</c:v>
                        </c:pt>
                        <c:pt idx="417">
                          <c:v>3,384</c:v>
                        </c:pt>
                        <c:pt idx="418">
                          <c:v>3,526</c:v>
                        </c:pt>
                        <c:pt idx="419">
                          <c:v>3,335</c:v>
                        </c:pt>
                        <c:pt idx="420">
                          <c:v>3,038</c:v>
                        </c:pt>
                        <c:pt idx="421">
                          <c:v>3,024</c:v>
                        </c:pt>
                        <c:pt idx="422">
                          <c:v>2,953</c:v>
                        </c:pt>
                        <c:pt idx="423">
                          <c:v>4,047</c:v>
                        </c:pt>
                        <c:pt idx="424">
                          <c:v>3,621</c:v>
                        </c:pt>
                        <c:pt idx="425">
                          <c:v>3,314</c:v>
                        </c:pt>
                        <c:pt idx="426">
                          <c:v>3,277</c:v>
                        </c:pt>
                        <c:pt idx="427">
                          <c:v>3,437</c:v>
                        </c:pt>
                        <c:pt idx="428">
                          <c:v>4,266</c:v>
                        </c:pt>
                        <c:pt idx="429">
                          <c:v>8,638</c:v>
                        </c:pt>
                        <c:pt idx="430">
                          <c:v>4,679</c:v>
                        </c:pt>
                        <c:pt idx="431">
                          <c:v>3,780</c:v>
                        </c:pt>
                        <c:pt idx="432">
                          <c:v>4,855</c:v>
                        </c:pt>
                        <c:pt idx="433">
                          <c:v>3,540</c:v>
                        </c:pt>
                        <c:pt idx="434">
                          <c:v>3,093</c:v>
                        </c:pt>
                        <c:pt idx="435">
                          <c:v>3,554</c:v>
                        </c:pt>
                        <c:pt idx="436">
                          <c:v>3,617</c:v>
                        </c:pt>
                        <c:pt idx="437">
                          <c:v>3,202</c:v>
                        </c:pt>
                        <c:pt idx="438">
                          <c:v>2,972</c:v>
                        </c:pt>
                        <c:pt idx="439">
                          <c:v>3,547</c:v>
                        </c:pt>
                        <c:pt idx="440">
                          <c:v>3,092</c:v>
                        </c:pt>
                        <c:pt idx="441">
                          <c:v>3,305</c:v>
                        </c:pt>
                        <c:pt idx="442">
                          <c:v>5,934</c:v>
                        </c:pt>
                        <c:pt idx="443">
                          <c:v>3,261</c:v>
                        </c:pt>
                        <c:pt idx="444">
                          <c:v>2,813</c:v>
                        </c:pt>
                        <c:pt idx="445">
                          <c:v>5,389</c:v>
                        </c:pt>
                        <c:pt idx="446">
                          <c:v>3,321</c:v>
                        </c:pt>
                        <c:pt idx="447">
                          <c:v>2,887</c:v>
                        </c:pt>
                        <c:pt idx="448">
                          <c:v>3,047</c:v>
                        </c:pt>
                        <c:pt idx="449">
                          <c:v>3,170</c:v>
                        </c:pt>
                        <c:pt idx="450">
                          <c:v>5,094</c:v>
                        </c:pt>
                        <c:pt idx="451">
                          <c:v>3,740</c:v>
                        </c:pt>
                        <c:pt idx="452">
                          <c:v>3,582</c:v>
                        </c:pt>
                        <c:pt idx="453">
                          <c:v>3,696</c:v>
                        </c:pt>
                        <c:pt idx="454">
                          <c:v>4,889</c:v>
                        </c:pt>
                        <c:pt idx="455">
                          <c:v>6,431</c:v>
                        </c:pt>
                        <c:pt idx="456">
                          <c:v>5,978</c:v>
                        </c:pt>
                        <c:pt idx="457">
                          <c:v>3,820</c:v>
                        </c:pt>
                        <c:pt idx="458">
                          <c:v>3,439</c:v>
                        </c:pt>
                        <c:pt idx="459">
                          <c:v>3,663</c:v>
                        </c:pt>
                        <c:pt idx="460">
                          <c:v>4,256</c:v>
                        </c:pt>
                        <c:pt idx="461">
                          <c:v>3,701</c:v>
                        </c:pt>
                        <c:pt idx="462">
                          <c:v>3,544</c:v>
                        </c:pt>
                        <c:pt idx="463">
                          <c:v>5,520</c:v>
                        </c:pt>
                        <c:pt idx="464">
                          <c:v>25,946</c:v>
                        </c:pt>
                        <c:pt idx="465">
                          <c:v>5,029</c:v>
                        </c:pt>
                        <c:pt idx="466">
                          <c:v>4,731</c:v>
                        </c:pt>
                        <c:pt idx="467">
                          <c:v>10,669</c:v>
                        </c:pt>
                        <c:pt idx="468">
                          <c:v>14,563</c:v>
                        </c:pt>
                        <c:pt idx="469">
                          <c:v>12,614</c:v>
                        </c:pt>
                        <c:pt idx="470">
                          <c:v>7,172</c:v>
                        </c:pt>
                        <c:pt idx="471">
                          <c:v>4,590</c:v>
                        </c:pt>
                        <c:pt idx="472">
                          <c:v>3,982</c:v>
                        </c:pt>
                        <c:pt idx="473">
                          <c:v>4,417</c:v>
                        </c:pt>
                        <c:pt idx="474">
                          <c:v>6,682</c:v>
                        </c:pt>
                        <c:pt idx="475">
                          <c:v>4,721</c:v>
                        </c:pt>
                        <c:pt idx="476">
                          <c:v>4,835</c:v>
                        </c:pt>
                        <c:pt idx="477">
                          <c:v>4,562</c:v>
                        </c:pt>
                        <c:pt idx="478">
                          <c:v>4,468</c:v>
                        </c:pt>
                        <c:pt idx="479">
                          <c:v>4,483</c:v>
                        </c:pt>
                        <c:pt idx="480">
                          <c:v>4,260</c:v>
                        </c:pt>
                        <c:pt idx="481">
                          <c:v>4,287</c:v>
                        </c:pt>
                        <c:pt idx="482">
                          <c:v>6,400</c:v>
                        </c:pt>
                        <c:pt idx="483">
                          <c:v>5,362</c:v>
                        </c:pt>
                        <c:pt idx="484">
                          <c:v>5,182</c:v>
                        </c:pt>
                        <c:pt idx="485">
                          <c:v>5,324</c:v>
                        </c:pt>
                        <c:pt idx="486">
                          <c:v>4,362</c:v>
                        </c:pt>
                        <c:pt idx="487">
                          <c:v>5,162</c:v>
                        </c:pt>
                        <c:pt idx="488">
                          <c:v>9,458</c:v>
                        </c:pt>
                        <c:pt idx="489">
                          <c:v>6,006</c:v>
                        </c:pt>
                        <c:pt idx="490">
                          <c:v>5,138</c:v>
                        </c:pt>
                        <c:pt idx="491">
                          <c:v>4,594</c:v>
                        </c:pt>
                        <c:pt idx="492">
                          <c:v>3,431</c:v>
                        </c:pt>
                        <c:pt idx="493">
                          <c:v>3,633</c:v>
                        </c:pt>
                        <c:pt idx="494">
                          <c:v>3,461</c:v>
                        </c:pt>
                        <c:pt idx="495">
                          <c:v>3,426</c:v>
                        </c:pt>
                        <c:pt idx="496">
                          <c:v>3,575</c:v>
                        </c:pt>
                        <c:pt idx="497">
                          <c:v>3,854</c:v>
                        </c:pt>
                        <c:pt idx="498">
                          <c:v>3,714</c:v>
                        </c:pt>
                        <c:pt idx="499">
                          <c:v>4,057</c:v>
                        </c:pt>
                        <c:pt idx="500">
                          <c:v>4,330</c:v>
                        </c:pt>
                        <c:pt idx="501">
                          <c:v>4,574</c:v>
                        </c:pt>
                        <c:pt idx="502">
                          <c:v>4,241</c:v>
                        </c:pt>
                        <c:pt idx="503">
                          <c:v>4,681</c:v>
                        </c:pt>
                        <c:pt idx="504">
                          <c:v>4,046</c:v>
                        </c:pt>
                        <c:pt idx="505">
                          <c:v>3,931</c:v>
                        </c:pt>
                        <c:pt idx="506">
                          <c:v>4,417</c:v>
                        </c:pt>
                        <c:pt idx="507">
                          <c:v>4,238</c:v>
                        </c:pt>
                        <c:pt idx="508">
                          <c:v>3,905</c:v>
                        </c:pt>
                        <c:pt idx="509">
                          <c:v>3,762</c:v>
                        </c:pt>
                        <c:pt idx="510">
                          <c:v>3,724</c:v>
                        </c:pt>
                        <c:pt idx="511">
                          <c:v>3,215</c:v>
                        </c:pt>
                        <c:pt idx="512">
                          <c:v>3,460</c:v>
                        </c:pt>
                        <c:pt idx="513">
                          <c:v>9,049</c:v>
                        </c:pt>
                        <c:pt idx="514">
                          <c:v>3,886</c:v>
                        </c:pt>
                        <c:pt idx="515">
                          <c:v>3,389</c:v>
                        </c:pt>
                        <c:pt idx="516">
                          <c:v>3,083</c:v>
                        </c:pt>
                        <c:pt idx="517">
                          <c:v>3,222</c:v>
                        </c:pt>
                        <c:pt idx="518">
                          <c:v>3,088</c:v>
                        </c:pt>
                        <c:pt idx="519">
                          <c:v>3,031</c:v>
                        </c:pt>
                        <c:pt idx="520">
                          <c:v>3,606</c:v>
                        </c:pt>
                        <c:pt idx="521">
                          <c:v>3,480</c:v>
                        </c:pt>
                        <c:pt idx="522">
                          <c:v>5,980</c:v>
                        </c:pt>
                        <c:pt idx="523">
                          <c:v>3,930</c:v>
                        </c:pt>
                        <c:pt idx="524">
                          <c:v>4,282</c:v>
                        </c:pt>
                        <c:pt idx="525">
                          <c:v>4,468</c:v>
                        </c:pt>
                        <c:pt idx="526">
                          <c:v>4,089</c:v>
                        </c:pt>
                        <c:pt idx="527">
                          <c:v>4,161</c:v>
                        </c:pt>
                        <c:pt idx="528">
                          <c:v>4,534</c:v>
                        </c:pt>
                        <c:pt idx="529">
                          <c:v>4,240</c:v>
                        </c:pt>
                        <c:pt idx="530">
                          <c:v>3,652</c:v>
                        </c:pt>
                        <c:pt idx="531">
                          <c:v>3,307</c:v>
                        </c:pt>
                        <c:pt idx="532">
                          <c:v>3,691</c:v>
                        </c:pt>
                        <c:pt idx="533">
                          <c:v>3,145</c:v>
                        </c:pt>
                        <c:pt idx="534">
                          <c:v>2,882</c:v>
                        </c:pt>
                        <c:pt idx="535">
                          <c:v>2,972</c:v>
                        </c:pt>
                        <c:pt idx="536">
                          <c:v>3,136</c:v>
                        </c:pt>
                        <c:pt idx="537">
                          <c:v>4,930</c:v>
                        </c:pt>
                        <c:pt idx="538">
                          <c:v>4,147</c:v>
                        </c:pt>
                        <c:pt idx="539">
                          <c:v>3,134</c:v>
                        </c:pt>
                        <c:pt idx="540">
                          <c:v>2,673</c:v>
                        </c:pt>
                        <c:pt idx="541">
                          <c:v>3,228</c:v>
                        </c:pt>
                        <c:pt idx="542">
                          <c:v>2,870</c:v>
                        </c:pt>
                        <c:pt idx="543">
                          <c:v>2,812</c:v>
                        </c:pt>
                        <c:pt idx="544">
                          <c:v>2,841</c:v>
                        </c:pt>
                        <c:pt idx="545">
                          <c:v>3,136</c:v>
                        </c:pt>
                        <c:pt idx="546">
                          <c:v>3,824</c:v>
                        </c:pt>
                        <c:pt idx="547">
                          <c:v>3,238</c:v>
                        </c:pt>
                        <c:pt idx="548">
                          <c:v>6,358</c:v>
                        </c:pt>
                        <c:pt idx="549">
                          <c:v>3,472</c:v>
                        </c:pt>
                        <c:pt idx="550">
                          <c:v>3,752</c:v>
                        </c:pt>
                        <c:pt idx="551">
                          <c:v>3,682</c:v>
                        </c:pt>
                        <c:pt idx="552">
                          <c:v>3,098</c:v>
                        </c:pt>
                        <c:pt idx="553">
                          <c:v>6,030</c:v>
                        </c:pt>
                        <c:pt idx="554">
                          <c:v>3,560</c:v>
                        </c:pt>
                        <c:pt idx="555">
                          <c:v>3,885</c:v>
                        </c:pt>
                        <c:pt idx="556">
                          <c:v>4,230</c:v>
                        </c:pt>
                        <c:pt idx="557">
                          <c:v>4,999</c:v>
                        </c:pt>
                        <c:pt idx="558">
                          <c:v>3,854</c:v>
                        </c:pt>
                        <c:pt idx="559">
                          <c:v>5,769</c:v>
                        </c:pt>
                        <c:pt idx="560">
                          <c:v>5,098</c:v>
                        </c:pt>
                        <c:pt idx="561">
                          <c:v>5,251</c:v>
                        </c:pt>
                        <c:pt idx="562">
                          <c:v>10,408</c:v>
                        </c:pt>
                        <c:pt idx="563">
                          <c:v>6,713</c:v>
                        </c:pt>
                        <c:pt idx="564">
                          <c:v>5,257</c:v>
                        </c:pt>
                        <c:pt idx="565">
                          <c:v>4,018</c:v>
                        </c:pt>
                        <c:pt idx="566">
                          <c:v>4,267</c:v>
                        </c:pt>
                        <c:pt idx="567">
                          <c:v>5,451</c:v>
                        </c:pt>
                        <c:pt idx="568">
                          <c:v>7,403</c:v>
                        </c:pt>
                        <c:pt idx="569">
                          <c:v>5,061</c:v>
                        </c:pt>
                        <c:pt idx="570">
                          <c:v>4,546</c:v>
                        </c:pt>
                        <c:pt idx="571">
                          <c:v>4,522</c:v>
                        </c:pt>
                        <c:pt idx="572">
                          <c:v>4,324</c:v>
                        </c:pt>
                        <c:pt idx="573">
                          <c:v>4,704</c:v>
                        </c:pt>
                        <c:pt idx="574">
                          <c:v>6,149</c:v>
                        </c:pt>
                        <c:pt idx="575">
                          <c:v>6,406</c:v>
                        </c:pt>
                        <c:pt idx="576">
                          <c:v>5,964</c:v>
                        </c:pt>
                        <c:pt idx="577">
                          <c:v>5,010</c:v>
                        </c:pt>
                        <c:pt idx="578">
                          <c:v>5,857</c:v>
                        </c:pt>
                        <c:pt idx="579">
                          <c:v>4,162</c:v>
                        </c:pt>
                        <c:pt idx="580">
                          <c:v>4,425</c:v>
                        </c:pt>
                        <c:pt idx="581">
                          <c:v>3,991</c:v>
                        </c:pt>
                        <c:pt idx="582">
                          <c:v>3,931</c:v>
                        </c:pt>
                        <c:pt idx="583">
                          <c:v>3,813</c:v>
                        </c:pt>
                        <c:pt idx="584">
                          <c:v>3,962</c:v>
                        </c:pt>
                        <c:pt idx="585">
                          <c:v>3,541</c:v>
                        </c:pt>
                        <c:pt idx="586">
                          <c:v>5,807</c:v>
                        </c:pt>
                        <c:pt idx="587">
                          <c:v>3,518</c:v>
                        </c:pt>
                        <c:pt idx="588">
                          <c:v>3,011</c:v>
                        </c:pt>
                        <c:pt idx="589">
                          <c:v>3,262</c:v>
                        </c:pt>
                        <c:pt idx="590">
                          <c:v>3,379</c:v>
                        </c:pt>
                        <c:pt idx="591">
                          <c:v>3,084</c:v>
                        </c:pt>
                        <c:pt idx="592">
                          <c:v>3,179</c:v>
                        </c:pt>
                        <c:pt idx="593">
                          <c:v>3,682</c:v>
                        </c:pt>
                        <c:pt idx="594">
                          <c:v>3,453</c:v>
                        </c:pt>
                        <c:pt idx="595">
                          <c:v>3,519</c:v>
                        </c:pt>
                        <c:pt idx="596">
                          <c:v>3,590</c:v>
                        </c:pt>
                        <c:pt idx="597">
                          <c:v>3,762</c:v>
                        </c:pt>
                        <c:pt idx="598">
                          <c:v>3,875</c:v>
                        </c:pt>
                        <c:pt idx="599">
                          <c:v>4,098</c:v>
                        </c:pt>
                        <c:pt idx="600">
                          <c:v>3,560</c:v>
                        </c:pt>
                        <c:pt idx="601">
                          <c:v>3,694</c:v>
                        </c:pt>
                        <c:pt idx="602">
                          <c:v>3,802</c:v>
                        </c:pt>
                        <c:pt idx="603">
                          <c:v>3,826</c:v>
                        </c:pt>
                        <c:pt idx="604">
                          <c:v>3,932</c:v>
                        </c:pt>
                        <c:pt idx="605">
                          <c:v>3,365</c:v>
                        </c:pt>
                        <c:pt idx="606">
                          <c:v>3,334</c:v>
                        </c:pt>
                        <c:pt idx="607">
                          <c:v>3,484</c:v>
                        </c:pt>
                        <c:pt idx="608">
                          <c:v>6,049</c:v>
                        </c:pt>
                        <c:pt idx="609">
                          <c:v>3,471</c:v>
                        </c:pt>
                        <c:pt idx="610">
                          <c:v>3,578</c:v>
                        </c:pt>
                        <c:pt idx="611">
                          <c:v>3,525</c:v>
                        </c:pt>
                        <c:pt idx="612">
                          <c:v>3,596</c:v>
                        </c:pt>
                        <c:pt idx="613">
                          <c:v>3,533</c:v>
                        </c:pt>
                        <c:pt idx="614">
                          <c:v>3,488</c:v>
                        </c:pt>
                        <c:pt idx="615">
                          <c:v>3,236</c:v>
                        </c:pt>
                        <c:pt idx="616">
                          <c:v>3,192</c:v>
                        </c:pt>
                        <c:pt idx="617">
                          <c:v>3,445</c:v>
                        </c:pt>
                        <c:pt idx="618">
                          <c:v>4,074</c:v>
                        </c:pt>
                        <c:pt idx="619">
                          <c:v>3,422</c:v>
                        </c:pt>
                        <c:pt idx="620">
                          <c:v>5,902</c:v>
                        </c:pt>
                        <c:pt idx="621">
                          <c:v>3,983</c:v>
                        </c:pt>
                        <c:pt idx="622">
                          <c:v>3,813</c:v>
                        </c:pt>
                        <c:pt idx="623">
                          <c:v>3,714</c:v>
                        </c:pt>
                        <c:pt idx="624">
                          <c:v>3,862</c:v>
                        </c:pt>
                        <c:pt idx="625">
                          <c:v>5,940</c:v>
                        </c:pt>
                        <c:pt idx="626">
                          <c:v>3,762</c:v>
                        </c:pt>
                        <c:pt idx="627">
                          <c:v>3,458</c:v>
                        </c:pt>
                        <c:pt idx="628">
                          <c:v>3,727</c:v>
                        </c:pt>
                        <c:pt idx="629">
                          <c:v>3,660</c:v>
                        </c:pt>
                        <c:pt idx="630">
                          <c:v>3,188</c:v>
                        </c:pt>
                        <c:pt idx="631">
                          <c:v>3,081</c:v>
                        </c:pt>
                        <c:pt idx="632">
                          <c:v>3,303</c:v>
                        </c:pt>
                        <c:pt idx="633">
                          <c:v>5,109</c:v>
                        </c:pt>
                        <c:pt idx="634">
                          <c:v>6,967</c:v>
                        </c:pt>
                        <c:pt idx="635">
                          <c:v>3,401</c:v>
                        </c:pt>
                        <c:pt idx="636">
                          <c:v>2,557</c:v>
                        </c:pt>
                        <c:pt idx="637">
                          <c:v>2,955</c:v>
                        </c:pt>
                        <c:pt idx="638">
                          <c:v>2,982</c:v>
                        </c:pt>
                        <c:pt idx="639">
                          <c:v>2,946</c:v>
                        </c:pt>
                        <c:pt idx="640">
                          <c:v>3,181</c:v>
                        </c:pt>
                        <c:pt idx="641">
                          <c:v>4,700</c:v>
                        </c:pt>
                        <c:pt idx="642">
                          <c:v>4,094</c:v>
                        </c:pt>
                        <c:pt idx="643">
                          <c:v>3,440</c:v>
                        </c:pt>
                        <c:pt idx="644">
                          <c:v>6,707</c:v>
                        </c:pt>
                        <c:pt idx="645">
                          <c:v>4,194</c:v>
                        </c:pt>
                        <c:pt idx="646">
                          <c:v>4,031</c:v>
                        </c:pt>
                        <c:pt idx="647">
                          <c:v>3,715</c:v>
                        </c:pt>
                        <c:pt idx="648">
                          <c:v>3,598</c:v>
                        </c:pt>
                        <c:pt idx="649">
                          <c:v>3,261</c:v>
                        </c:pt>
                        <c:pt idx="650">
                          <c:v>3,124</c:v>
                        </c:pt>
                        <c:pt idx="651">
                          <c:v>3,146</c:v>
                        </c:pt>
                        <c:pt idx="652">
                          <c:v>3,394</c:v>
                        </c:pt>
                        <c:pt idx="653">
                          <c:v>2,918</c:v>
                        </c:pt>
                        <c:pt idx="654">
                          <c:v>2,742</c:v>
                        </c:pt>
                        <c:pt idx="655">
                          <c:v>3,372</c:v>
                        </c:pt>
                        <c:pt idx="656">
                          <c:v>7,626</c:v>
                        </c:pt>
                        <c:pt idx="657">
                          <c:v>2,535</c:v>
                        </c:pt>
                        <c:pt idx="658">
                          <c:v>2,953</c:v>
                        </c:pt>
                        <c:pt idx="659">
                          <c:v>3,598</c:v>
                        </c:pt>
                        <c:pt idx="660">
                          <c:v>2,629</c:v>
                        </c:pt>
                        <c:pt idx="661">
                          <c:v>2,808</c:v>
                        </c:pt>
                        <c:pt idx="662">
                          <c:v>2,426</c:v>
                        </c:pt>
                        <c:pt idx="663">
                          <c:v>2,346</c:v>
                        </c:pt>
                        <c:pt idx="664">
                          <c:v>2,487</c:v>
                        </c:pt>
                        <c:pt idx="665">
                          <c:v>2,961</c:v>
                        </c:pt>
                        <c:pt idx="666">
                          <c:v>4,025</c:v>
                        </c:pt>
                        <c:pt idx="667">
                          <c:v>6,536</c:v>
                        </c:pt>
                        <c:pt idx="668">
                          <c:v>3,615</c:v>
                        </c:pt>
                        <c:pt idx="669">
                          <c:v>3,740</c:v>
                        </c:pt>
                        <c:pt idx="670">
                          <c:v>3,733</c:v>
                        </c:pt>
                        <c:pt idx="671">
                          <c:v>5,084</c:v>
                        </c:pt>
                        <c:pt idx="672">
                          <c:v>3,369</c:v>
                        </c:pt>
                        <c:pt idx="673">
                          <c:v>2,830</c:v>
                        </c:pt>
                        <c:pt idx="674">
                          <c:v>3,053</c:v>
                        </c:pt>
                        <c:pt idx="675">
                          <c:v>3,051</c:v>
                        </c:pt>
                        <c:pt idx="676">
                          <c:v>3,085</c:v>
                        </c:pt>
                        <c:pt idx="677">
                          <c:v>2,753</c:v>
                        </c:pt>
                        <c:pt idx="678">
                          <c:v>3,549</c:v>
                        </c:pt>
                        <c:pt idx="679">
                          <c:v>2,772</c:v>
                        </c:pt>
                        <c:pt idx="680">
                          <c:v>7,498</c:v>
                        </c:pt>
                        <c:pt idx="681">
                          <c:v>3,059</c:v>
                        </c:pt>
                        <c:pt idx="682">
                          <c:v>2,929</c:v>
                        </c:pt>
                        <c:pt idx="683">
                          <c:v>6,522</c:v>
                        </c:pt>
                        <c:pt idx="684">
                          <c:v>2,592</c:v>
                        </c:pt>
                        <c:pt idx="685">
                          <c:v>2,980</c:v>
                        </c:pt>
                        <c:pt idx="686">
                          <c:v>2,492</c:v>
                        </c:pt>
                        <c:pt idx="687">
                          <c:v>2,710</c:v>
                        </c:pt>
                        <c:pt idx="688">
                          <c:v>3,003</c:v>
                        </c:pt>
                        <c:pt idx="689">
                          <c:v>3,211</c:v>
                        </c:pt>
                        <c:pt idx="690">
                          <c:v>3,691</c:v>
                        </c:pt>
                        <c:pt idx="691">
                          <c:v>4,022</c:v>
                        </c:pt>
                        <c:pt idx="692">
                          <c:v>4,636</c:v>
                        </c:pt>
                        <c:pt idx="693">
                          <c:v>6,280</c:v>
                        </c:pt>
                        <c:pt idx="694">
                          <c:v>4,097</c:v>
                        </c:pt>
                        <c:pt idx="695">
                          <c:v>3,834</c:v>
                        </c:pt>
                        <c:pt idx="696">
                          <c:v>3,706</c:v>
                        </c:pt>
                        <c:pt idx="697">
                          <c:v>4,136</c:v>
                        </c:pt>
                        <c:pt idx="698">
                          <c:v>3,113</c:v>
                        </c:pt>
                        <c:pt idx="699">
                          <c:v>3,154</c:v>
                        </c:pt>
                        <c:pt idx="700">
                          <c:v>3,701</c:v>
                        </c:pt>
                        <c:pt idx="701">
                          <c:v>3,590</c:v>
                        </c:pt>
                        <c:pt idx="702">
                          <c:v>3,017</c:v>
                        </c:pt>
                        <c:pt idx="703">
                          <c:v>3,729</c:v>
                        </c:pt>
                        <c:pt idx="704">
                          <c:v>6,639</c:v>
                        </c:pt>
                        <c:pt idx="705">
                          <c:v>8,158</c:v>
                        </c:pt>
                        <c:pt idx="706">
                          <c:v>6,570</c:v>
                        </c:pt>
                        <c:pt idx="707">
                          <c:v>3,606</c:v>
                        </c:pt>
                        <c:pt idx="708">
                          <c:v>3,290</c:v>
                        </c:pt>
                        <c:pt idx="709">
                          <c:v>5,638</c:v>
                        </c:pt>
                        <c:pt idx="710">
                          <c:v>3,085</c:v>
                        </c:pt>
                        <c:pt idx="711">
                          <c:v>2,948</c:v>
                        </c:pt>
                        <c:pt idx="712">
                          <c:v>3,076</c:v>
                        </c:pt>
                        <c:pt idx="713">
                          <c:v>3,270</c:v>
                        </c:pt>
                        <c:pt idx="714">
                          <c:v>3,487</c:v>
                        </c:pt>
                        <c:pt idx="715">
                          <c:v>3,374</c:v>
                        </c:pt>
                        <c:pt idx="716">
                          <c:v>4,289</c:v>
                        </c:pt>
                        <c:pt idx="717">
                          <c:v>3,941</c:v>
                        </c:pt>
                        <c:pt idx="718">
                          <c:v>3,590</c:v>
                        </c:pt>
                        <c:pt idx="719">
                          <c:v>3,453</c:v>
                        </c:pt>
                        <c:pt idx="720">
                          <c:v>3,360</c:v>
                        </c:pt>
                        <c:pt idx="721">
                          <c:v>6,560</c:v>
                        </c:pt>
                        <c:pt idx="722">
                          <c:v>3,033</c:v>
                        </c:pt>
                        <c:pt idx="723">
                          <c:v>3,069</c:v>
                        </c:pt>
                        <c:pt idx="724">
                          <c:v>3,438</c:v>
                        </c:pt>
                        <c:pt idx="725">
                          <c:v>4,793</c:v>
                        </c:pt>
                        <c:pt idx="726">
                          <c:v>3,162</c:v>
                        </c:pt>
                        <c:pt idx="727">
                          <c:v>3,844</c:v>
                        </c:pt>
                        <c:pt idx="728">
                          <c:v>8,169</c:v>
                        </c:pt>
                        <c:pt idx="729">
                          <c:v>3,016</c:v>
                        </c:pt>
                        <c:pt idx="730">
                          <c:v>4,231</c:v>
                        </c:pt>
                        <c:pt idx="731">
                          <c:v>3,631</c:v>
                        </c:pt>
                        <c:pt idx="732">
                          <c:v>2,705</c:v>
                        </c:pt>
                        <c:pt idx="733">
                          <c:v>2,784</c:v>
                        </c:pt>
                        <c:pt idx="734">
                          <c:v>2,754</c:v>
                        </c:pt>
                        <c:pt idx="735">
                          <c:v>2,797</c:v>
                        </c:pt>
                        <c:pt idx="736">
                          <c:v>3,131</c:v>
                        </c:pt>
                        <c:pt idx="737">
                          <c:v>3,519</c:v>
                        </c:pt>
                        <c:pt idx="738">
                          <c:v>3,021</c:v>
                        </c:pt>
                        <c:pt idx="739">
                          <c:v>3,168</c:v>
                        </c:pt>
                        <c:pt idx="740">
                          <c:v>3,377</c:v>
                        </c:pt>
                        <c:pt idx="741">
                          <c:v>4,419</c:v>
                        </c:pt>
                        <c:pt idx="742">
                          <c:v>4,131</c:v>
                        </c:pt>
                        <c:pt idx="743">
                          <c:v>4,566</c:v>
                        </c:pt>
                        <c:pt idx="744">
                          <c:v>4,504</c:v>
                        </c:pt>
                        <c:pt idx="745">
                          <c:v>4,631</c:v>
                        </c:pt>
                        <c:pt idx="746">
                          <c:v>3,905</c:v>
                        </c:pt>
                        <c:pt idx="747">
                          <c:v>4,011</c:v>
                        </c:pt>
                        <c:pt idx="748">
                          <c:v>4,427</c:v>
                        </c:pt>
                        <c:pt idx="749">
                          <c:v>3,768</c:v>
                        </c:pt>
                        <c:pt idx="750">
                          <c:v>3,388</c:v>
                        </c:pt>
                        <c:pt idx="751">
                          <c:v>3,209</c:v>
                        </c:pt>
                        <c:pt idx="752">
                          <c:v>8,235</c:v>
                        </c:pt>
                        <c:pt idx="753">
                          <c:v>10,440</c:v>
                        </c:pt>
                        <c:pt idx="754">
                          <c:v>6,639</c:v>
                        </c:pt>
                        <c:pt idx="755">
                          <c:v>3,509</c:v>
                        </c:pt>
                        <c:pt idx="756">
                          <c:v>3,349</c:v>
                        </c:pt>
                        <c:pt idx="757">
                          <c:v>3,453</c:v>
                        </c:pt>
                        <c:pt idx="758">
                          <c:v>3,083</c:v>
                        </c:pt>
                        <c:pt idx="759">
                          <c:v>3,145</c:v>
                        </c:pt>
                        <c:pt idx="760">
                          <c:v>3,194</c:v>
                        </c:pt>
                        <c:pt idx="761">
                          <c:v>3,330</c:v>
                        </c:pt>
                        <c:pt idx="762">
                          <c:v>3,441</c:v>
                        </c:pt>
                        <c:pt idx="763">
                          <c:v>3,989</c:v>
                        </c:pt>
                        <c:pt idx="764">
                          <c:v>4,173</c:v>
                        </c:pt>
                        <c:pt idx="765">
                          <c:v>4,004</c:v>
                        </c:pt>
                        <c:pt idx="766">
                          <c:v>4,499</c:v>
                        </c:pt>
                        <c:pt idx="767">
                          <c:v>3,765</c:v>
                        </c:pt>
                        <c:pt idx="768">
                          <c:v>3,521</c:v>
                        </c:pt>
                        <c:pt idx="769">
                          <c:v>3,550</c:v>
                        </c:pt>
                        <c:pt idx="770">
                          <c:v>3,123</c:v>
                        </c:pt>
                        <c:pt idx="771">
                          <c:v>2,983</c:v>
                        </c:pt>
                        <c:pt idx="772">
                          <c:v>3,471</c:v>
                        </c:pt>
                        <c:pt idx="773">
                          <c:v>4,660</c:v>
                        </c:pt>
                        <c:pt idx="774">
                          <c:v>2,700</c:v>
                        </c:pt>
                        <c:pt idx="775">
                          <c:v>2,752</c:v>
                        </c:pt>
                        <c:pt idx="776">
                          <c:v>7,421</c:v>
                        </c:pt>
                        <c:pt idx="777">
                          <c:v>4,195</c:v>
                        </c:pt>
                        <c:pt idx="778">
                          <c:v>2,896</c:v>
                        </c:pt>
                        <c:pt idx="779">
                          <c:v>3,013</c:v>
                        </c:pt>
                        <c:pt idx="780">
                          <c:v>2,640</c:v>
                        </c:pt>
                        <c:pt idx="781">
                          <c:v>5,606</c:v>
                        </c:pt>
                        <c:pt idx="782">
                          <c:v>2,672</c:v>
                        </c:pt>
                        <c:pt idx="783">
                          <c:v>2,606</c:v>
                        </c:pt>
                        <c:pt idx="784">
                          <c:v>2,795</c:v>
                        </c:pt>
                        <c:pt idx="785">
                          <c:v>3,269</c:v>
                        </c:pt>
                        <c:pt idx="786">
                          <c:v>3,141</c:v>
                        </c:pt>
                        <c:pt idx="787">
                          <c:v>3,459</c:v>
                        </c:pt>
                        <c:pt idx="788">
                          <c:v>3,417</c:v>
                        </c:pt>
                        <c:pt idx="789">
                          <c:v>3,578</c:v>
                        </c:pt>
                        <c:pt idx="790">
                          <c:v>3,692</c:v>
                        </c:pt>
                        <c:pt idx="791">
                          <c:v>3,221</c:v>
                        </c:pt>
                        <c:pt idx="792">
                          <c:v>3,204</c:v>
                        </c:pt>
                        <c:pt idx="793">
                          <c:v>3,069</c:v>
                        </c:pt>
                        <c:pt idx="794">
                          <c:v>3,673</c:v>
                        </c:pt>
                        <c:pt idx="795">
                          <c:v>7,518</c:v>
                        </c:pt>
                        <c:pt idx="796">
                          <c:v>3,286</c:v>
                        </c:pt>
                        <c:pt idx="797">
                          <c:v>2,832</c:v>
                        </c:pt>
                        <c:pt idx="798">
                          <c:v>2,921</c:v>
                        </c:pt>
                        <c:pt idx="799">
                          <c:v>4,291</c:v>
                        </c:pt>
                        <c:pt idx="800">
                          <c:v>3,683</c:v>
                        </c:pt>
                        <c:pt idx="801">
                          <c:v>4,105</c:v>
                        </c:pt>
                        <c:pt idx="802">
                          <c:v>3,006</c:v>
                        </c:pt>
                        <c:pt idx="803">
                          <c:v>3,209</c:v>
                        </c:pt>
                        <c:pt idx="804">
                          <c:v>2,684</c:v>
                        </c:pt>
                        <c:pt idx="805">
                          <c:v>7,474</c:v>
                        </c:pt>
                        <c:pt idx="806">
                          <c:v>2,965</c:v>
                        </c:pt>
                        <c:pt idx="807">
                          <c:v>2,791</c:v>
                        </c:pt>
                        <c:pt idx="808">
                          <c:v>2,796</c:v>
                        </c:pt>
                        <c:pt idx="809">
                          <c:v>3,261</c:v>
                        </c:pt>
                        <c:pt idx="810">
                          <c:v>3,036</c:v>
                        </c:pt>
                        <c:pt idx="811">
                          <c:v>3,314</c:v>
                        </c:pt>
                        <c:pt idx="812">
                          <c:v>3,793</c:v>
                        </c:pt>
                        <c:pt idx="813">
                          <c:v>3,392</c:v>
                        </c:pt>
                        <c:pt idx="814">
                          <c:v>3,750</c:v>
                        </c:pt>
                        <c:pt idx="815">
                          <c:v>3,454</c:v>
                        </c:pt>
                        <c:pt idx="816">
                          <c:v>3,507</c:v>
                        </c:pt>
                        <c:pt idx="817">
                          <c:v>4,639</c:v>
                        </c:pt>
                        <c:pt idx="818">
                          <c:v>3,096</c:v>
                        </c:pt>
                        <c:pt idx="819">
                          <c:v>3,030</c:v>
                        </c:pt>
                        <c:pt idx="820">
                          <c:v>3,393</c:v>
                        </c:pt>
                        <c:pt idx="821">
                          <c:v>3,325</c:v>
                        </c:pt>
                        <c:pt idx="822">
                          <c:v>2,782</c:v>
                        </c:pt>
                        <c:pt idx="823">
                          <c:v>2,643</c:v>
                        </c:pt>
                        <c:pt idx="824">
                          <c:v>2,951</c:v>
                        </c:pt>
                        <c:pt idx="825">
                          <c:v>4,334</c:v>
                        </c:pt>
                        <c:pt idx="826">
                          <c:v>2,906</c:v>
                        </c:pt>
                        <c:pt idx="827">
                          <c:v>3,194</c:v>
                        </c:pt>
                        <c:pt idx="828">
                          <c:v>2,724</c:v>
                        </c:pt>
                        <c:pt idx="829">
                          <c:v>2,670</c:v>
                        </c:pt>
                        <c:pt idx="830">
                          <c:v>3,135</c:v>
                        </c:pt>
                        <c:pt idx="831">
                          <c:v>2,661</c:v>
                        </c:pt>
                        <c:pt idx="832">
                          <c:v>2,811</c:v>
                        </c:pt>
                        <c:pt idx="833">
                          <c:v>3,277</c:v>
                        </c:pt>
                        <c:pt idx="834">
                          <c:v>3,305</c:v>
                        </c:pt>
                        <c:pt idx="835">
                          <c:v>3,949</c:v>
                        </c:pt>
                        <c:pt idx="836">
                          <c:v>3,862</c:v>
                        </c:pt>
                        <c:pt idx="837">
                          <c:v>4,099</c:v>
                        </c:pt>
                        <c:pt idx="838">
                          <c:v>3,902</c:v>
                        </c:pt>
                        <c:pt idx="839">
                          <c:v>6,095</c:v>
                        </c:pt>
                        <c:pt idx="840">
                          <c:v>3,553</c:v>
                        </c:pt>
                        <c:pt idx="841">
                          <c:v>4,903</c:v>
                        </c:pt>
                        <c:pt idx="842">
                          <c:v>3,008</c:v>
                        </c:pt>
                        <c:pt idx="843">
                          <c:v>2,907</c:v>
                        </c:pt>
                        <c:pt idx="844">
                          <c:v>3,191</c:v>
                        </c:pt>
                        <c:pt idx="845">
                          <c:v>3,176</c:v>
                        </c:pt>
                        <c:pt idx="846">
                          <c:v>2,668</c:v>
                        </c:pt>
                        <c:pt idx="847">
                          <c:v>5,732</c:v>
                        </c:pt>
                        <c:pt idx="848">
                          <c:v>7,261</c:v>
                        </c:pt>
                        <c:pt idx="849">
                          <c:v>5,316</c:v>
                        </c:pt>
                        <c:pt idx="850">
                          <c:v>3,067</c:v>
                        </c:pt>
                        <c:pt idx="851">
                          <c:v>3,094</c:v>
                        </c:pt>
                        <c:pt idx="852">
                          <c:v>4,383</c:v>
                        </c:pt>
                        <c:pt idx="853">
                          <c:v>3,761</c:v>
                        </c:pt>
                        <c:pt idx="854">
                          <c:v>4,388</c:v>
                        </c:pt>
                        <c:pt idx="855">
                          <c:v>3,587</c:v>
                        </c:pt>
                        <c:pt idx="856">
                          <c:v>3,829</c:v>
                        </c:pt>
                        <c:pt idx="857">
                          <c:v>4,027</c:v>
                        </c:pt>
                        <c:pt idx="858">
                          <c:v>3,317</c:v>
                        </c:pt>
                        <c:pt idx="859">
                          <c:v>3,695</c:v>
                        </c:pt>
                        <c:pt idx="860">
                          <c:v>5,169</c:v>
                        </c:pt>
                        <c:pt idx="861">
                          <c:v>4,561</c:v>
                        </c:pt>
                        <c:pt idx="862">
                          <c:v>3,662</c:v>
                        </c:pt>
                        <c:pt idx="863">
                          <c:v>4,312</c:v>
                        </c:pt>
                        <c:pt idx="864">
                          <c:v>3,291</c:v>
                        </c:pt>
                        <c:pt idx="865">
                          <c:v>3,357</c:v>
                        </c:pt>
                        <c:pt idx="866">
                          <c:v>3,176</c:v>
                        </c:pt>
                        <c:pt idx="867">
                          <c:v>2,873</c:v>
                        </c:pt>
                        <c:pt idx="868">
                          <c:v>3,322</c:v>
                        </c:pt>
                        <c:pt idx="869">
                          <c:v>3,095</c:v>
                        </c:pt>
                        <c:pt idx="870">
                          <c:v>3,095</c:v>
                        </c:pt>
                        <c:pt idx="871">
                          <c:v>4,737</c:v>
                        </c:pt>
                        <c:pt idx="872">
                          <c:v>5,197</c:v>
                        </c:pt>
                        <c:pt idx="873">
                          <c:v>3,213</c:v>
                        </c:pt>
                        <c:pt idx="874">
                          <c:v>3,188</c:v>
                        </c:pt>
                        <c:pt idx="875">
                          <c:v>2,872</c:v>
                        </c:pt>
                        <c:pt idx="876">
                          <c:v>2,393</c:v>
                        </c:pt>
                        <c:pt idx="877">
                          <c:v>2,854</c:v>
                        </c:pt>
                        <c:pt idx="878">
                          <c:v>2,526</c:v>
                        </c:pt>
                        <c:pt idx="879">
                          <c:v>2,533</c:v>
                        </c:pt>
                        <c:pt idx="880">
                          <c:v>2,424</c:v>
                        </c:pt>
                        <c:pt idx="881">
                          <c:v>3,023</c:v>
                        </c:pt>
                        <c:pt idx="882">
                          <c:v>4,144</c:v>
                        </c:pt>
                        <c:pt idx="883">
                          <c:v>3,781</c:v>
                        </c:pt>
                        <c:pt idx="884">
                          <c:v>4,029</c:v>
                        </c:pt>
                        <c:pt idx="885">
                          <c:v>4,298</c:v>
                        </c:pt>
                        <c:pt idx="886">
                          <c:v>3,278</c:v>
                        </c:pt>
                        <c:pt idx="887">
                          <c:v>3,183</c:v>
                        </c:pt>
                        <c:pt idx="888">
                          <c:v>3,183</c:v>
                        </c:pt>
                        <c:pt idx="889">
                          <c:v>6,227</c:v>
                        </c:pt>
                        <c:pt idx="890">
                          <c:v>3,083</c:v>
                        </c:pt>
                        <c:pt idx="891">
                          <c:v>2,789</c:v>
                        </c:pt>
                        <c:pt idx="892">
                          <c:v>3,044</c:v>
                        </c:pt>
                        <c:pt idx="893">
                          <c:v>4,483</c:v>
                        </c:pt>
                        <c:pt idx="894">
                          <c:v>2,758</c:v>
                        </c:pt>
                        <c:pt idx="895">
                          <c:v>5,772</c:v>
                        </c:pt>
                        <c:pt idx="896">
                          <c:v>7,049</c:v>
                        </c:pt>
                      </c:lvl>
                      <c:lvl>
                        <c:pt idx="0">
                          <c:v>26/06/2024 22:05</c:v>
                        </c:pt>
                        <c:pt idx="1">
                          <c:v>26/06/2024 23:05</c:v>
                        </c:pt>
                        <c:pt idx="2">
                          <c:v>26/06/2024 14:05</c:v>
                        </c:pt>
                        <c:pt idx="3">
                          <c:v>26/06/2024 15:05</c:v>
                        </c:pt>
                        <c:pt idx="4">
                          <c:v>26/06/2024 16:05</c:v>
                        </c:pt>
                        <c:pt idx="5">
                          <c:v>26/06/2024 17:05</c:v>
                        </c:pt>
                        <c:pt idx="6">
                          <c:v>26/06/2024 18:05</c:v>
                        </c:pt>
                        <c:pt idx="7">
                          <c:v>26/06/2024 19:05</c:v>
                        </c:pt>
                        <c:pt idx="8">
                          <c:v>26/06/2024 20:05</c:v>
                        </c:pt>
                        <c:pt idx="9">
                          <c:v>26/06/2024 21:05</c:v>
                        </c:pt>
                        <c:pt idx="10">
                          <c:v>27/06/2024 1:05</c:v>
                        </c:pt>
                        <c:pt idx="11">
                          <c:v>27/06/2024 13:05</c:v>
                        </c:pt>
                        <c:pt idx="12">
                          <c:v>27/06/2024 10:05</c:v>
                        </c:pt>
                        <c:pt idx="13">
                          <c:v>27/06/2024 22:05</c:v>
                        </c:pt>
                        <c:pt idx="14">
                          <c:v>27/06/2024 11:05</c:v>
                        </c:pt>
                        <c:pt idx="15">
                          <c:v>27/06/2024 23:05</c:v>
                        </c:pt>
                        <c:pt idx="16">
                          <c:v>27/06/2024 0:05</c:v>
                        </c:pt>
                        <c:pt idx="17">
                          <c:v>27/06/2024 12:05</c:v>
                        </c:pt>
                        <c:pt idx="18">
                          <c:v>27/06/2024 2:05</c:v>
                        </c:pt>
                        <c:pt idx="19">
                          <c:v>27/06/2024 14:05</c:v>
                        </c:pt>
                        <c:pt idx="20">
                          <c:v>27/06/2024 3:05</c:v>
                        </c:pt>
                        <c:pt idx="21">
                          <c:v>27/06/2024 15:05</c:v>
                        </c:pt>
                        <c:pt idx="22">
                          <c:v>27/06/2024 4:05</c:v>
                        </c:pt>
                        <c:pt idx="23">
                          <c:v>27/06/2024 16:05</c:v>
                        </c:pt>
                        <c:pt idx="24">
                          <c:v>27/06/2024 5:05</c:v>
                        </c:pt>
                        <c:pt idx="25">
                          <c:v>27/06/2024 17:05</c:v>
                        </c:pt>
                        <c:pt idx="26">
                          <c:v>27/06/2024 6:05</c:v>
                        </c:pt>
                        <c:pt idx="27">
                          <c:v>27/06/2024 18:05</c:v>
                        </c:pt>
                        <c:pt idx="28">
                          <c:v>27/06/2024 7:05</c:v>
                        </c:pt>
                        <c:pt idx="29">
                          <c:v>27/06/2024 19:05</c:v>
                        </c:pt>
                        <c:pt idx="30">
                          <c:v>27/06/2024 8:05</c:v>
                        </c:pt>
                        <c:pt idx="31">
                          <c:v>27/06/2024 20:05</c:v>
                        </c:pt>
                        <c:pt idx="32">
                          <c:v>27/06/2024 9:05</c:v>
                        </c:pt>
                        <c:pt idx="33">
                          <c:v>27/06/2024 21:05</c:v>
                        </c:pt>
                        <c:pt idx="34">
                          <c:v>28/06/2024 1:05</c:v>
                        </c:pt>
                        <c:pt idx="35">
                          <c:v>28/06/2024 0:05</c:v>
                        </c:pt>
                        <c:pt idx="36">
                          <c:v>28/06/2024 2:05</c:v>
                        </c:pt>
                        <c:pt idx="37">
                          <c:v>28/06/2024 3:05</c:v>
                        </c:pt>
                        <c:pt idx="38">
                          <c:v>28/06/2024 4:05</c:v>
                        </c:pt>
                        <c:pt idx="39">
                          <c:v>28/06/2024 5:05</c:v>
                        </c:pt>
                        <c:pt idx="40">
                          <c:v>28/06/2024 6:05</c:v>
                        </c:pt>
                        <c:pt idx="41">
                          <c:v>28/06/2024 7:05</c:v>
                        </c:pt>
                        <c:pt idx="42">
                          <c:v>28/06/2024 8:05</c:v>
                        </c:pt>
                        <c:pt idx="43">
                          <c:v>28/06/2024 9:05</c:v>
                        </c:pt>
                        <c:pt idx="44">
                          <c:v>28/06/2024 10:05</c:v>
                        </c:pt>
                        <c:pt idx="45">
                          <c:v>28/06/2024 11:05</c:v>
                        </c:pt>
                        <c:pt idx="46">
                          <c:v>28/06/2024 12:05</c:v>
                        </c:pt>
                        <c:pt idx="47">
                          <c:v>28/06/2024 13:05</c:v>
                        </c:pt>
                        <c:pt idx="48">
                          <c:v>28/06/2024 14:05</c:v>
                        </c:pt>
                        <c:pt idx="49">
                          <c:v>28/06/2024 15:05</c:v>
                        </c:pt>
                        <c:pt idx="50">
                          <c:v>28/06/2024 16:05</c:v>
                        </c:pt>
                        <c:pt idx="51">
                          <c:v>28/06/2024 17:05</c:v>
                        </c:pt>
                        <c:pt idx="52">
                          <c:v>28/06/2024 18:05</c:v>
                        </c:pt>
                        <c:pt idx="53">
                          <c:v>28/06/2024 19:05</c:v>
                        </c:pt>
                        <c:pt idx="54">
                          <c:v>28/06/2024 20:05</c:v>
                        </c:pt>
                        <c:pt idx="55">
                          <c:v>28/06/2024 21:05</c:v>
                        </c:pt>
                        <c:pt idx="56">
                          <c:v>28/06/2024 22:05</c:v>
                        </c:pt>
                        <c:pt idx="57">
                          <c:v>28/06/2024 23:05</c:v>
                        </c:pt>
                        <c:pt idx="58">
                          <c:v>29/06/2024 0:05</c:v>
                        </c:pt>
                        <c:pt idx="59">
                          <c:v>29/06/2024 1:05</c:v>
                        </c:pt>
                        <c:pt idx="60">
                          <c:v>29/06/2024 2:05</c:v>
                        </c:pt>
                        <c:pt idx="61">
                          <c:v>29/06/2024 3:05</c:v>
                        </c:pt>
                        <c:pt idx="62">
                          <c:v>29/06/2024 4:05</c:v>
                        </c:pt>
                        <c:pt idx="63">
                          <c:v>29/06/2024 5:05</c:v>
                        </c:pt>
                        <c:pt idx="64">
                          <c:v>29/06/2024 6:05</c:v>
                        </c:pt>
                        <c:pt idx="65">
                          <c:v>29/06/2024 7:05</c:v>
                        </c:pt>
                        <c:pt idx="66">
                          <c:v>29/06/2024 8:05</c:v>
                        </c:pt>
                        <c:pt idx="67">
                          <c:v>29/06/2024 9:05</c:v>
                        </c:pt>
                        <c:pt idx="68">
                          <c:v>29/06/2024 10:05</c:v>
                        </c:pt>
                        <c:pt idx="69">
                          <c:v>29/06/2024 11:05</c:v>
                        </c:pt>
                        <c:pt idx="70">
                          <c:v>29/06/2024 12:05</c:v>
                        </c:pt>
                        <c:pt idx="71">
                          <c:v>29/06/2024 13:05</c:v>
                        </c:pt>
                        <c:pt idx="72">
                          <c:v>29/06/2024 14:05</c:v>
                        </c:pt>
                        <c:pt idx="73">
                          <c:v>29/06/2024 15:05</c:v>
                        </c:pt>
                        <c:pt idx="74">
                          <c:v>29/06/2024 16:05</c:v>
                        </c:pt>
                        <c:pt idx="75">
                          <c:v>29/06/2024 17:05</c:v>
                        </c:pt>
                        <c:pt idx="76">
                          <c:v>29/06/2024 18:05</c:v>
                        </c:pt>
                        <c:pt idx="77">
                          <c:v>29/06/2024 19:05</c:v>
                        </c:pt>
                        <c:pt idx="78">
                          <c:v>29/06/2024 20:05</c:v>
                        </c:pt>
                        <c:pt idx="79">
                          <c:v>29/06/2024 21:05</c:v>
                        </c:pt>
                        <c:pt idx="80">
                          <c:v>29/06/2024 22:05</c:v>
                        </c:pt>
                        <c:pt idx="81">
                          <c:v>29/06/2024 23:05</c:v>
                        </c:pt>
                        <c:pt idx="82">
                          <c:v>30/06/2024 0:05</c:v>
                        </c:pt>
                        <c:pt idx="83">
                          <c:v>30/06/2024 1:05</c:v>
                        </c:pt>
                        <c:pt idx="84">
                          <c:v>30/06/2024 2:05</c:v>
                        </c:pt>
                        <c:pt idx="85">
                          <c:v>30/06/2024 3:05</c:v>
                        </c:pt>
                        <c:pt idx="86">
                          <c:v>30/06/2024 4:05</c:v>
                        </c:pt>
                        <c:pt idx="87">
                          <c:v>30/06/2024 5:05</c:v>
                        </c:pt>
                        <c:pt idx="88">
                          <c:v>30/06/2024 6:05</c:v>
                        </c:pt>
                        <c:pt idx="89">
                          <c:v>30/06/2024 7:05</c:v>
                        </c:pt>
                        <c:pt idx="90">
                          <c:v>30/06/2024 8:05</c:v>
                        </c:pt>
                        <c:pt idx="91">
                          <c:v>30/06/2024 9:05</c:v>
                        </c:pt>
                        <c:pt idx="92">
                          <c:v>30/06/2024 10:05</c:v>
                        </c:pt>
                        <c:pt idx="93">
                          <c:v>30/06/2024 11:05</c:v>
                        </c:pt>
                        <c:pt idx="94">
                          <c:v>30/06/2024 12:05</c:v>
                        </c:pt>
                        <c:pt idx="95">
                          <c:v>30/06/2024 13:05</c:v>
                        </c:pt>
                        <c:pt idx="96">
                          <c:v>30/06/2024 14:05</c:v>
                        </c:pt>
                        <c:pt idx="97">
                          <c:v>30/06/2024 15:05</c:v>
                        </c:pt>
                        <c:pt idx="98">
                          <c:v>30/06/2024 16:05</c:v>
                        </c:pt>
                        <c:pt idx="99">
                          <c:v>30/06/2024 17:05</c:v>
                        </c:pt>
                        <c:pt idx="100">
                          <c:v>30/06/2024 18:05</c:v>
                        </c:pt>
                        <c:pt idx="101">
                          <c:v>30/06/2024 19:05</c:v>
                        </c:pt>
                        <c:pt idx="102">
                          <c:v>30/06/2024 20:05</c:v>
                        </c:pt>
                        <c:pt idx="103">
                          <c:v>30/06/2024 21:05</c:v>
                        </c:pt>
                        <c:pt idx="104">
                          <c:v>30/06/2024 22:05</c:v>
                        </c:pt>
                        <c:pt idx="105">
                          <c:v>30/06/2024 23:05</c:v>
                        </c:pt>
                        <c:pt idx="106">
                          <c:v>1/07/2024 0:05</c:v>
                        </c:pt>
                        <c:pt idx="107">
                          <c:v>1/07/2024 1:05</c:v>
                        </c:pt>
                        <c:pt idx="108">
                          <c:v>1/07/2024 2:05</c:v>
                        </c:pt>
                        <c:pt idx="109">
                          <c:v>1/07/2024 3:05</c:v>
                        </c:pt>
                        <c:pt idx="110">
                          <c:v>1/07/2024 4:05</c:v>
                        </c:pt>
                        <c:pt idx="111">
                          <c:v>1/07/2024 5:05</c:v>
                        </c:pt>
                        <c:pt idx="112">
                          <c:v>1/07/2024 6:05</c:v>
                        </c:pt>
                        <c:pt idx="113">
                          <c:v>1/07/2024 7:05</c:v>
                        </c:pt>
                        <c:pt idx="114">
                          <c:v>1/07/2024 8:05</c:v>
                        </c:pt>
                        <c:pt idx="115">
                          <c:v>1/07/2024 9:05</c:v>
                        </c:pt>
                        <c:pt idx="116">
                          <c:v>1/07/2024 10:05</c:v>
                        </c:pt>
                        <c:pt idx="117">
                          <c:v>1/07/2024 11:05</c:v>
                        </c:pt>
                        <c:pt idx="118">
                          <c:v>1/07/2024 12:05</c:v>
                        </c:pt>
                        <c:pt idx="119">
                          <c:v>1/07/2024 13:05</c:v>
                        </c:pt>
                        <c:pt idx="120">
                          <c:v>1/07/2024 14:05</c:v>
                        </c:pt>
                        <c:pt idx="121">
                          <c:v>1/07/2024 15:05</c:v>
                        </c:pt>
                        <c:pt idx="122">
                          <c:v>1/07/2024 16:05</c:v>
                        </c:pt>
                        <c:pt idx="123">
                          <c:v>1/07/2024 17:05</c:v>
                        </c:pt>
                        <c:pt idx="124">
                          <c:v>1/07/2024 18:05</c:v>
                        </c:pt>
                        <c:pt idx="125">
                          <c:v>1/07/2024 19:05</c:v>
                        </c:pt>
                        <c:pt idx="126">
                          <c:v>1/07/2024 20:05</c:v>
                        </c:pt>
                        <c:pt idx="127">
                          <c:v>1/07/2024 21:05</c:v>
                        </c:pt>
                        <c:pt idx="128">
                          <c:v>1/07/2024 22:05</c:v>
                        </c:pt>
                        <c:pt idx="129">
                          <c:v>1/07/2024 23:05</c:v>
                        </c:pt>
                        <c:pt idx="130">
                          <c:v>2/07/2024 0:05</c:v>
                        </c:pt>
                        <c:pt idx="131">
                          <c:v>2/07/2024 1:05</c:v>
                        </c:pt>
                        <c:pt idx="132">
                          <c:v>2/07/2024 2:05</c:v>
                        </c:pt>
                        <c:pt idx="133">
                          <c:v>2/07/2024 3:05</c:v>
                        </c:pt>
                        <c:pt idx="134">
                          <c:v>2/07/2024 4:05</c:v>
                        </c:pt>
                        <c:pt idx="135">
                          <c:v>2/07/2024 5:05</c:v>
                        </c:pt>
                        <c:pt idx="136">
                          <c:v>2/07/2024 6:05</c:v>
                        </c:pt>
                        <c:pt idx="137">
                          <c:v>2/07/2024 7:05</c:v>
                        </c:pt>
                        <c:pt idx="138">
                          <c:v>2/07/2024 8:05</c:v>
                        </c:pt>
                        <c:pt idx="139">
                          <c:v>2/07/2024 9:05</c:v>
                        </c:pt>
                        <c:pt idx="140">
                          <c:v>2/07/2024 10:05</c:v>
                        </c:pt>
                        <c:pt idx="141">
                          <c:v>2/07/2024 11:05</c:v>
                        </c:pt>
                        <c:pt idx="142">
                          <c:v>2/07/2024 12:05</c:v>
                        </c:pt>
                        <c:pt idx="143">
                          <c:v>2/07/2024 13:05</c:v>
                        </c:pt>
                        <c:pt idx="144">
                          <c:v>2/07/2024 14:05</c:v>
                        </c:pt>
                        <c:pt idx="145">
                          <c:v>2/07/2024 15:05</c:v>
                        </c:pt>
                        <c:pt idx="146">
                          <c:v>2/07/2024 16:05</c:v>
                        </c:pt>
                        <c:pt idx="147">
                          <c:v>2/07/2024 17:05</c:v>
                        </c:pt>
                        <c:pt idx="148">
                          <c:v>2/07/2024 18:05</c:v>
                        </c:pt>
                        <c:pt idx="149">
                          <c:v>2/07/2024 19:05</c:v>
                        </c:pt>
                        <c:pt idx="150">
                          <c:v>2/07/2024 20:05</c:v>
                        </c:pt>
                        <c:pt idx="151">
                          <c:v>2/07/2024 21:05</c:v>
                        </c:pt>
                        <c:pt idx="152">
                          <c:v>2/07/2024 22:05</c:v>
                        </c:pt>
                        <c:pt idx="153">
                          <c:v>2/07/2024 23:05</c:v>
                        </c:pt>
                        <c:pt idx="154">
                          <c:v>3/07/2024 0:05</c:v>
                        </c:pt>
                        <c:pt idx="155">
                          <c:v>3/07/2024 1:05</c:v>
                        </c:pt>
                        <c:pt idx="156">
                          <c:v>3/07/2024 2:05</c:v>
                        </c:pt>
                        <c:pt idx="157">
                          <c:v>3/07/2024 3:05</c:v>
                        </c:pt>
                        <c:pt idx="158">
                          <c:v>3/07/2024 4:05</c:v>
                        </c:pt>
                        <c:pt idx="159">
                          <c:v>3/07/2024 5:05</c:v>
                        </c:pt>
                        <c:pt idx="160">
                          <c:v>3/07/2024 6:05</c:v>
                        </c:pt>
                        <c:pt idx="161">
                          <c:v>3/07/2024 7:05</c:v>
                        </c:pt>
                        <c:pt idx="162">
                          <c:v>3/07/2024 8:05</c:v>
                        </c:pt>
                        <c:pt idx="163">
                          <c:v>3/07/2024 9:05</c:v>
                        </c:pt>
                        <c:pt idx="164">
                          <c:v>3/07/2024 10:05</c:v>
                        </c:pt>
                        <c:pt idx="165">
                          <c:v>3/07/2024 11:05</c:v>
                        </c:pt>
                        <c:pt idx="166">
                          <c:v>3/07/2024 12:05</c:v>
                        </c:pt>
                        <c:pt idx="167">
                          <c:v>3/07/2024 13:05</c:v>
                        </c:pt>
                        <c:pt idx="168">
                          <c:v>3/07/2024 14:05</c:v>
                        </c:pt>
                        <c:pt idx="169">
                          <c:v>3/07/2024 15:05</c:v>
                        </c:pt>
                        <c:pt idx="170">
                          <c:v>3/07/2024 16:05</c:v>
                        </c:pt>
                        <c:pt idx="171">
                          <c:v>3/07/2024 17:05</c:v>
                        </c:pt>
                        <c:pt idx="172">
                          <c:v>3/07/2024 18:05</c:v>
                        </c:pt>
                        <c:pt idx="173">
                          <c:v>3/07/2024 19:05</c:v>
                        </c:pt>
                        <c:pt idx="174">
                          <c:v>3/07/2024 20:05</c:v>
                        </c:pt>
                        <c:pt idx="175">
                          <c:v>3/07/2024 21:05</c:v>
                        </c:pt>
                        <c:pt idx="176">
                          <c:v>3/07/2024 22:05</c:v>
                        </c:pt>
                        <c:pt idx="177">
                          <c:v>3/07/2024 23:05</c:v>
                        </c:pt>
                        <c:pt idx="178">
                          <c:v>4/07/2024 0:05</c:v>
                        </c:pt>
                        <c:pt idx="179">
                          <c:v>4/07/2024 1:05</c:v>
                        </c:pt>
                        <c:pt idx="180">
                          <c:v>4/07/2024 2:05</c:v>
                        </c:pt>
                        <c:pt idx="181">
                          <c:v>4/07/2024 3:05</c:v>
                        </c:pt>
                        <c:pt idx="182">
                          <c:v>4/07/2024 4:05</c:v>
                        </c:pt>
                        <c:pt idx="183">
                          <c:v>4/07/2024 5:05</c:v>
                        </c:pt>
                        <c:pt idx="184">
                          <c:v>4/07/2024 6:05</c:v>
                        </c:pt>
                        <c:pt idx="185">
                          <c:v>4/07/2024 7:05</c:v>
                        </c:pt>
                        <c:pt idx="186">
                          <c:v>4/07/2024 8:05</c:v>
                        </c:pt>
                        <c:pt idx="187">
                          <c:v>4/07/2024 9:05</c:v>
                        </c:pt>
                        <c:pt idx="188">
                          <c:v>4/07/2024 10:05</c:v>
                        </c:pt>
                        <c:pt idx="189">
                          <c:v>4/07/2024 11:05</c:v>
                        </c:pt>
                        <c:pt idx="190">
                          <c:v>4/07/2024 12:05</c:v>
                        </c:pt>
                        <c:pt idx="191">
                          <c:v>4/07/2024 13:05</c:v>
                        </c:pt>
                        <c:pt idx="192">
                          <c:v>4/07/2024 14:05</c:v>
                        </c:pt>
                        <c:pt idx="193">
                          <c:v>4/07/2024 15:05</c:v>
                        </c:pt>
                        <c:pt idx="194">
                          <c:v>4/07/2024 16:05</c:v>
                        </c:pt>
                        <c:pt idx="195">
                          <c:v>4/07/2024 17:05</c:v>
                        </c:pt>
                        <c:pt idx="196">
                          <c:v>4/07/2024 18:05</c:v>
                        </c:pt>
                        <c:pt idx="197">
                          <c:v>4/07/2024 19:05</c:v>
                        </c:pt>
                        <c:pt idx="198">
                          <c:v>4/07/2024 20:05</c:v>
                        </c:pt>
                        <c:pt idx="199">
                          <c:v>4/07/2024 21:05</c:v>
                        </c:pt>
                        <c:pt idx="200">
                          <c:v>4/07/2024 22:05</c:v>
                        </c:pt>
                        <c:pt idx="201">
                          <c:v>4/07/2024 23:05</c:v>
                        </c:pt>
                        <c:pt idx="202">
                          <c:v>5/07/2024 0:05</c:v>
                        </c:pt>
                        <c:pt idx="203">
                          <c:v>5/07/2024 1:05</c:v>
                        </c:pt>
                        <c:pt idx="204">
                          <c:v>5/07/2024 2:05</c:v>
                        </c:pt>
                        <c:pt idx="205">
                          <c:v>5/07/2024 3:05</c:v>
                        </c:pt>
                        <c:pt idx="206">
                          <c:v>5/07/2024 4:05</c:v>
                        </c:pt>
                        <c:pt idx="207">
                          <c:v>5/07/2024 5:05</c:v>
                        </c:pt>
                        <c:pt idx="208">
                          <c:v>5/07/2024 6:05</c:v>
                        </c:pt>
                        <c:pt idx="209">
                          <c:v>5/07/2024 7:05</c:v>
                        </c:pt>
                        <c:pt idx="210">
                          <c:v>5/07/2024 8:05</c:v>
                        </c:pt>
                        <c:pt idx="211">
                          <c:v>5/07/2024 9:05</c:v>
                        </c:pt>
                        <c:pt idx="212">
                          <c:v>5/07/2024 10:05</c:v>
                        </c:pt>
                        <c:pt idx="213">
                          <c:v>5/07/2024 11:05</c:v>
                        </c:pt>
                        <c:pt idx="214">
                          <c:v>5/07/2024 12:05</c:v>
                        </c:pt>
                        <c:pt idx="215">
                          <c:v>5/07/2024 13:05</c:v>
                        </c:pt>
                        <c:pt idx="216">
                          <c:v>5/07/2024 14:05</c:v>
                        </c:pt>
                        <c:pt idx="217">
                          <c:v>5/07/2024 15:05</c:v>
                        </c:pt>
                        <c:pt idx="218">
                          <c:v>5/07/2024 16:05</c:v>
                        </c:pt>
                        <c:pt idx="219">
                          <c:v>5/07/2024 17:05</c:v>
                        </c:pt>
                        <c:pt idx="220">
                          <c:v>5/07/2024 18:05</c:v>
                        </c:pt>
                        <c:pt idx="221">
                          <c:v>5/07/2024 19:05</c:v>
                        </c:pt>
                        <c:pt idx="222">
                          <c:v>5/07/2024 20:05</c:v>
                        </c:pt>
                        <c:pt idx="223">
                          <c:v>5/07/2024 21:05</c:v>
                        </c:pt>
                        <c:pt idx="224">
                          <c:v>5/07/2024 22:05</c:v>
                        </c:pt>
                        <c:pt idx="225">
                          <c:v>5/07/2024 23:05</c:v>
                        </c:pt>
                        <c:pt idx="226">
                          <c:v>6/07/2024 0:05</c:v>
                        </c:pt>
                        <c:pt idx="227">
                          <c:v>6/07/2024 1:05</c:v>
                        </c:pt>
                        <c:pt idx="228">
                          <c:v>6/07/2024 2:05</c:v>
                        </c:pt>
                        <c:pt idx="229">
                          <c:v>6/07/2024 3:05</c:v>
                        </c:pt>
                        <c:pt idx="230">
                          <c:v>6/07/2024 4:05</c:v>
                        </c:pt>
                        <c:pt idx="231">
                          <c:v>6/07/2024 5:05</c:v>
                        </c:pt>
                        <c:pt idx="232">
                          <c:v>6/07/2024 6:05</c:v>
                        </c:pt>
                        <c:pt idx="233">
                          <c:v>6/07/2024 7:05</c:v>
                        </c:pt>
                        <c:pt idx="234">
                          <c:v>6/07/2024 8:05</c:v>
                        </c:pt>
                        <c:pt idx="235">
                          <c:v>6/07/2024 9:05</c:v>
                        </c:pt>
                        <c:pt idx="236">
                          <c:v>6/07/2024 10:05</c:v>
                        </c:pt>
                        <c:pt idx="237">
                          <c:v>6/07/2024 11:05</c:v>
                        </c:pt>
                        <c:pt idx="238">
                          <c:v>6/07/2024 12:05</c:v>
                        </c:pt>
                        <c:pt idx="239">
                          <c:v>6/07/2024 13:05</c:v>
                        </c:pt>
                        <c:pt idx="240">
                          <c:v>6/07/2024 14:05</c:v>
                        </c:pt>
                        <c:pt idx="241">
                          <c:v>6/07/2024 15:05</c:v>
                        </c:pt>
                        <c:pt idx="242">
                          <c:v>6/07/2024 16:05</c:v>
                        </c:pt>
                        <c:pt idx="243">
                          <c:v>6/07/2024 17:05</c:v>
                        </c:pt>
                        <c:pt idx="244">
                          <c:v>6/07/2024 18:05</c:v>
                        </c:pt>
                        <c:pt idx="245">
                          <c:v>6/07/2024 19:05</c:v>
                        </c:pt>
                        <c:pt idx="246">
                          <c:v>6/07/2024 20:05</c:v>
                        </c:pt>
                        <c:pt idx="247">
                          <c:v>6/07/2024 21:05</c:v>
                        </c:pt>
                        <c:pt idx="248">
                          <c:v>6/07/2024 22:05</c:v>
                        </c:pt>
                        <c:pt idx="249">
                          <c:v>6/07/2024 23:05</c:v>
                        </c:pt>
                        <c:pt idx="250">
                          <c:v>7/07/2024 0:05</c:v>
                        </c:pt>
                        <c:pt idx="251">
                          <c:v>7/07/2024 1:05</c:v>
                        </c:pt>
                        <c:pt idx="252">
                          <c:v>7/07/2024 2:05</c:v>
                        </c:pt>
                        <c:pt idx="253">
                          <c:v>7/07/2024 3:05</c:v>
                        </c:pt>
                        <c:pt idx="254">
                          <c:v>7/07/2024 4:05</c:v>
                        </c:pt>
                        <c:pt idx="255">
                          <c:v>7/07/2024 5:05</c:v>
                        </c:pt>
                        <c:pt idx="256">
                          <c:v>7/07/2024 6:05</c:v>
                        </c:pt>
                        <c:pt idx="257">
                          <c:v>7/07/2024 7:05</c:v>
                        </c:pt>
                        <c:pt idx="258">
                          <c:v>7/07/2024 8:05</c:v>
                        </c:pt>
                        <c:pt idx="259">
                          <c:v>7/07/2024 9:05</c:v>
                        </c:pt>
                        <c:pt idx="260">
                          <c:v>7/07/2024 10:05</c:v>
                        </c:pt>
                        <c:pt idx="261">
                          <c:v>7/07/2024 11:05</c:v>
                        </c:pt>
                        <c:pt idx="262">
                          <c:v>7/07/2024 12:05</c:v>
                        </c:pt>
                        <c:pt idx="263">
                          <c:v>7/07/2024 13:05</c:v>
                        </c:pt>
                        <c:pt idx="264">
                          <c:v>7/07/2024 14:05</c:v>
                        </c:pt>
                        <c:pt idx="265">
                          <c:v>7/07/2024 15:05</c:v>
                        </c:pt>
                        <c:pt idx="266">
                          <c:v>7/07/2024 16:05</c:v>
                        </c:pt>
                        <c:pt idx="267">
                          <c:v>7/07/2024 17:05</c:v>
                        </c:pt>
                        <c:pt idx="268">
                          <c:v>7/07/2024 18:05</c:v>
                        </c:pt>
                        <c:pt idx="269">
                          <c:v>7/07/2024 19:05</c:v>
                        </c:pt>
                        <c:pt idx="270">
                          <c:v>7/07/2024 20:05</c:v>
                        </c:pt>
                        <c:pt idx="271">
                          <c:v>7/07/2024 21:05</c:v>
                        </c:pt>
                        <c:pt idx="272">
                          <c:v>7/07/2024 22:05</c:v>
                        </c:pt>
                        <c:pt idx="273">
                          <c:v>7/07/2024 23:05</c:v>
                        </c:pt>
                        <c:pt idx="274">
                          <c:v>8/07/2024 0:05</c:v>
                        </c:pt>
                        <c:pt idx="275">
                          <c:v>8/07/2024 1:05</c:v>
                        </c:pt>
                        <c:pt idx="276">
                          <c:v>8/07/2024 2:05</c:v>
                        </c:pt>
                        <c:pt idx="277">
                          <c:v>8/07/2024 3:05</c:v>
                        </c:pt>
                        <c:pt idx="278">
                          <c:v>8/07/2024 4:05</c:v>
                        </c:pt>
                        <c:pt idx="279">
                          <c:v>8/07/2024 5:05</c:v>
                        </c:pt>
                        <c:pt idx="280">
                          <c:v>8/07/2024 6:05</c:v>
                        </c:pt>
                        <c:pt idx="281">
                          <c:v>8/07/2024 7:05</c:v>
                        </c:pt>
                        <c:pt idx="282">
                          <c:v>8/07/2024 8:05</c:v>
                        </c:pt>
                        <c:pt idx="283">
                          <c:v>8/07/2024 9:05</c:v>
                        </c:pt>
                        <c:pt idx="284">
                          <c:v>8/07/2024 10:05</c:v>
                        </c:pt>
                        <c:pt idx="285">
                          <c:v>8/07/2024 11:05</c:v>
                        </c:pt>
                        <c:pt idx="286">
                          <c:v>8/07/2024 12:05</c:v>
                        </c:pt>
                        <c:pt idx="287">
                          <c:v>8/07/2024 13:05</c:v>
                        </c:pt>
                        <c:pt idx="288">
                          <c:v>8/07/2024 14:05</c:v>
                        </c:pt>
                        <c:pt idx="289">
                          <c:v>8/07/2024 15:05</c:v>
                        </c:pt>
                        <c:pt idx="290">
                          <c:v>8/07/2024 16:05</c:v>
                        </c:pt>
                        <c:pt idx="291">
                          <c:v>8/07/2024 17:05</c:v>
                        </c:pt>
                        <c:pt idx="292">
                          <c:v>8/07/2024 18:05</c:v>
                        </c:pt>
                        <c:pt idx="293">
                          <c:v>8/07/2024 19:05</c:v>
                        </c:pt>
                        <c:pt idx="294">
                          <c:v>8/07/2024 20:05</c:v>
                        </c:pt>
                        <c:pt idx="295">
                          <c:v>8/07/2024 21:05</c:v>
                        </c:pt>
                        <c:pt idx="296">
                          <c:v>8/07/2024 22:05</c:v>
                        </c:pt>
                        <c:pt idx="297">
                          <c:v>8/07/2024 23:05</c:v>
                        </c:pt>
                        <c:pt idx="298">
                          <c:v>9/07/2024 0:05</c:v>
                        </c:pt>
                        <c:pt idx="299">
                          <c:v>9/07/2024 1:05</c:v>
                        </c:pt>
                        <c:pt idx="300">
                          <c:v>9/07/2024 2:05</c:v>
                        </c:pt>
                        <c:pt idx="301">
                          <c:v>9/07/2024 3:05</c:v>
                        </c:pt>
                        <c:pt idx="302">
                          <c:v>9/07/2024 4:05</c:v>
                        </c:pt>
                        <c:pt idx="303">
                          <c:v>9/07/2024 5:05</c:v>
                        </c:pt>
                        <c:pt idx="304">
                          <c:v>9/07/2024 6:05</c:v>
                        </c:pt>
                        <c:pt idx="305">
                          <c:v>9/07/2024 7:05</c:v>
                        </c:pt>
                        <c:pt idx="306">
                          <c:v>9/07/2024 8:05</c:v>
                        </c:pt>
                        <c:pt idx="307">
                          <c:v>9/07/2024 9:05</c:v>
                        </c:pt>
                        <c:pt idx="308">
                          <c:v>9/07/2024 10:05</c:v>
                        </c:pt>
                        <c:pt idx="309">
                          <c:v>9/07/2024 11:05</c:v>
                        </c:pt>
                        <c:pt idx="310">
                          <c:v>9/07/2024 12:05</c:v>
                        </c:pt>
                        <c:pt idx="311">
                          <c:v>9/07/2024 13:05</c:v>
                        </c:pt>
                        <c:pt idx="312">
                          <c:v>9/07/2024 14:05</c:v>
                        </c:pt>
                        <c:pt idx="313">
                          <c:v>9/07/2024 15:05</c:v>
                        </c:pt>
                        <c:pt idx="314">
                          <c:v>9/07/2024 16:05</c:v>
                        </c:pt>
                        <c:pt idx="315">
                          <c:v>9/07/2024 17:05</c:v>
                        </c:pt>
                        <c:pt idx="316">
                          <c:v>9/07/2024 18:05</c:v>
                        </c:pt>
                        <c:pt idx="317">
                          <c:v>9/07/2024 19:05</c:v>
                        </c:pt>
                        <c:pt idx="318">
                          <c:v>9/07/2024 20:05</c:v>
                        </c:pt>
                        <c:pt idx="319">
                          <c:v>9/07/2024 21:05</c:v>
                        </c:pt>
                        <c:pt idx="320">
                          <c:v>9/07/2024 22:05</c:v>
                        </c:pt>
                        <c:pt idx="321">
                          <c:v>9/07/2024 23:05</c:v>
                        </c:pt>
                        <c:pt idx="322">
                          <c:v>10/07/2024 0:05</c:v>
                        </c:pt>
                        <c:pt idx="323">
                          <c:v>10/07/2024 1:05</c:v>
                        </c:pt>
                        <c:pt idx="324">
                          <c:v>10/07/2024 2:05</c:v>
                        </c:pt>
                        <c:pt idx="325">
                          <c:v>10/07/2024 3:05</c:v>
                        </c:pt>
                        <c:pt idx="326">
                          <c:v>10/07/2024 4:05</c:v>
                        </c:pt>
                        <c:pt idx="327">
                          <c:v>10/07/2024 5:05</c:v>
                        </c:pt>
                        <c:pt idx="328">
                          <c:v>10/07/2024 6:05</c:v>
                        </c:pt>
                        <c:pt idx="329">
                          <c:v>10/07/2024 7:05</c:v>
                        </c:pt>
                        <c:pt idx="330">
                          <c:v>10/07/2024 8:05</c:v>
                        </c:pt>
                        <c:pt idx="331">
                          <c:v>10/07/2024 9:05</c:v>
                        </c:pt>
                        <c:pt idx="332">
                          <c:v>10/07/2024 10:05</c:v>
                        </c:pt>
                        <c:pt idx="333">
                          <c:v>10/07/2024 11:05</c:v>
                        </c:pt>
                        <c:pt idx="334">
                          <c:v>10/07/2024 12:05</c:v>
                        </c:pt>
                        <c:pt idx="335">
                          <c:v>10/07/2024 13:05</c:v>
                        </c:pt>
                        <c:pt idx="336">
                          <c:v>10/07/2024 14:05</c:v>
                        </c:pt>
                        <c:pt idx="337">
                          <c:v>10/07/2024 15:05</c:v>
                        </c:pt>
                        <c:pt idx="338">
                          <c:v>10/07/2024 16:05</c:v>
                        </c:pt>
                        <c:pt idx="339">
                          <c:v>10/07/2024 17:05</c:v>
                        </c:pt>
                        <c:pt idx="340">
                          <c:v>10/07/2024 18:05</c:v>
                        </c:pt>
                        <c:pt idx="341">
                          <c:v>10/07/2024 19:05</c:v>
                        </c:pt>
                        <c:pt idx="342">
                          <c:v>10/07/2024 20:05</c:v>
                        </c:pt>
                        <c:pt idx="343">
                          <c:v>10/07/2024 21:05</c:v>
                        </c:pt>
                        <c:pt idx="344">
                          <c:v>10/07/2024 22:05</c:v>
                        </c:pt>
                        <c:pt idx="345">
                          <c:v>10/07/2024 23:05</c:v>
                        </c:pt>
                        <c:pt idx="346">
                          <c:v>11/07/2024 0:05</c:v>
                        </c:pt>
                        <c:pt idx="347">
                          <c:v>11/07/2024 1:05</c:v>
                        </c:pt>
                        <c:pt idx="348">
                          <c:v>11/07/2024 2:05</c:v>
                        </c:pt>
                        <c:pt idx="349">
                          <c:v>11/07/2024 3:05</c:v>
                        </c:pt>
                        <c:pt idx="350">
                          <c:v>11/07/2024 4:05</c:v>
                        </c:pt>
                        <c:pt idx="351">
                          <c:v>11/07/2024 5:05</c:v>
                        </c:pt>
                        <c:pt idx="352">
                          <c:v>11/07/2024 6:05</c:v>
                        </c:pt>
                        <c:pt idx="353">
                          <c:v>11/07/2024 7:05</c:v>
                        </c:pt>
                        <c:pt idx="354">
                          <c:v>11/07/2024 8:05</c:v>
                        </c:pt>
                        <c:pt idx="355">
                          <c:v>11/07/2024 9:05</c:v>
                        </c:pt>
                        <c:pt idx="356">
                          <c:v>11/07/2024 10:05</c:v>
                        </c:pt>
                        <c:pt idx="357">
                          <c:v>11/07/2024 11:05</c:v>
                        </c:pt>
                        <c:pt idx="358">
                          <c:v>11/07/2024 12:05</c:v>
                        </c:pt>
                        <c:pt idx="359">
                          <c:v>11/07/2024 13:05</c:v>
                        </c:pt>
                        <c:pt idx="360">
                          <c:v>11/07/2024 14:05</c:v>
                        </c:pt>
                        <c:pt idx="361">
                          <c:v>11/07/2024 15:05</c:v>
                        </c:pt>
                        <c:pt idx="362">
                          <c:v>11/07/2024 16:05</c:v>
                        </c:pt>
                        <c:pt idx="363">
                          <c:v>11/07/2024 17:05</c:v>
                        </c:pt>
                        <c:pt idx="364">
                          <c:v>11/07/2024 18:05</c:v>
                        </c:pt>
                        <c:pt idx="365">
                          <c:v>11/07/2024 19:05</c:v>
                        </c:pt>
                        <c:pt idx="366">
                          <c:v>11/07/2024 20:05</c:v>
                        </c:pt>
                        <c:pt idx="367">
                          <c:v>11/07/2024 21:05</c:v>
                        </c:pt>
                        <c:pt idx="368">
                          <c:v>11/07/2024 22:05</c:v>
                        </c:pt>
                        <c:pt idx="369">
                          <c:v>11/07/2024 23:05</c:v>
                        </c:pt>
                        <c:pt idx="370">
                          <c:v>12/07/2024 0:05</c:v>
                        </c:pt>
                        <c:pt idx="371">
                          <c:v>12/07/2024 1:05</c:v>
                        </c:pt>
                        <c:pt idx="372">
                          <c:v>12/07/2024 2:05</c:v>
                        </c:pt>
                        <c:pt idx="373">
                          <c:v>12/07/2024 3:05</c:v>
                        </c:pt>
                        <c:pt idx="374">
                          <c:v>12/07/2024 4:05</c:v>
                        </c:pt>
                        <c:pt idx="375">
                          <c:v>12/07/2024 5:05</c:v>
                        </c:pt>
                        <c:pt idx="376">
                          <c:v>12/07/2024 6:05</c:v>
                        </c:pt>
                        <c:pt idx="377">
                          <c:v>12/07/2024 7:05</c:v>
                        </c:pt>
                        <c:pt idx="378">
                          <c:v>12/07/2024 8:05</c:v>
                        </c:pt>
                        <c:pt idx="379">
                          <c:v>12/07/2024 9:05</c:v>
                        </c:pt>
                        <c:pt idx="380">
                          <c:v>12/07/2024 10:05</c:v>
                        </c:pt>
                        <c:pt idx="381">
                          <c:v>12/07/2024 11:05</c:v>
                        </c:pt>
                        <c:pt idx="382">
                          <c:v>12/07/2024 12:05</c:v>
                        </c:pt>
                        <c:pt idx="383">
                          <c:v>12/07/2024 13:05</c:v>
                        </c:pt>
                        <c:pt idx="384">
                          <c:v>12/07/2024 14:05</c:v>
                        </c:pt>
                        <c:pt idx="385">
                          <c:v>12/07/2024 15:05</c:v>
                        </c:pt>
                        <c:pt idx="386">
                          <c:v>12/07/2024 16:05</c:v>
                        </c:pt>
                        <c:pt idx="387">
                          <c:v>12/07/2024 17:05</c:v>
                        </c:pt>
                        <c:pt idx="388">
                          <c:v>12/07/2024 18:05</c:v>
                        </c:pt>
                        <c:pt idx="389">
                          <c:v>12/07/2024 19:05</c:v>
                        </c:pt>
                        <c:pt idx="390">
                          <c:v>12/07/2024 20:05</c:v>
                        </c:pt>
                        <c:pt idx="391">
                          <c:v>12/07/2024 21:05</c:v>
                        </c:pt>
                        <c:pt idx="392">
                          <c:v>12/07/2024 22:05</c:v>
                        </c:pt>
                        <c:pt idx="393">
                          <c:v>12/07/2024 23:05</c:v>
                        </c:pt>
                        <c:pt idx="394">
                          <c:v>13/07/2024 0:05</c:v>
                        </c:pt>
                        <c:pt idx="395">
                          <c:v>13/07/2024 1:05</c:v>
                        </c:pt>
                        <c:pt idx="396">
                          <c:v>13/07/2024 2:05</c:v>
                        </c:pt>
                        <c:pt idx="397">
                          <c:v>13/07/2024 3:05</c:v>
                        </c:pt>
                        <c:pt idx="398">
                          <c:v>13/07/2024 4:05</c:v>
                        </c:pt>
                        <c:pt idx="399">
                          <c:v>13/07/2024 5:05</c:v>
                        </c:pt>
                        <c:pt idx="400">
                          <c:v>13/07/2024 6:05</c:v>
                        </c:pt>
                        <c:pt idx="401">
                          <c:v>13/07/2024 7:05</c:v>
                        </c:pt>
                        <c:pt idx="402">
                          <c:v>13/07/2024 8:05</c:v>
                        </c:pt>
                        <c:pt idx="403">
                          <c:v>13/07/2024 9:05</c:v>
                        </c:pt>
                        <c:pt idx="404">
                          <c:v>13/07/2024 10:05</c:v>
                        </c:pt>
                        <c:pt idx="405">
                          <c:v>13/07/2024 11:05</c:v>
                        </c:pt>
                        <c:pt idx="406">
                          <c:v>13/07/2024 12:05</c:v>
                        </c:pt>
                        <c:pt idx="407">
                          <c:v>13/07/2024 13:05</c:v>
                        </c:pt>
                        <c:pt idx="408">
                          <c:v>13/07/2024 14:05</c:v>
                        </c:pt>
                        <c:pt idx="409">
                          <c:v>13/07/2024 15:05</c:v>
                        </c:pt>
                        <c:pt idx="410">
                          <c:v>13/07/2024 16:05</c:v>
                        </c:pt>
                        <c:pt idx="411">
                          <c:v>13/07/2024 17:05</c:v>
                        </c:pt>
                        <c:pt idx="412">
                          <c:v>13/07/2024 18:05</c:v>
                        </c:pt>
                        <c:pt idx="413">
                          <c:v>13/07/2024 19:05</c:v>
                        </c:pt>
                        <c:pt idx="414">
                          <c:v>13/07/2024 20:05</c:v>
                        </c:pt>
                        <c:pt idx="415">
                          <c:v>13/07/2024 21:05</c:v>
                        </c:pt>
                        <c:pt idx="416">
                          <c:v>13/07/2024 22:05</c:v>
                        </c:pt>
                        <c:pt idx="417">
                          <c:v>13/07/2024 23:05</c:v>
                        </c:pt>
                        <c:pt idx="418">
                          <c:v>14/07/2024 0:05</c:v>
                        </c:pt>
                        <c:pt idx="419">
                          <c:v>14/07/2024 1:05</c:v>
                        </c:pt>
                        <c:pt idx="420">
                          <c:v>14/07/2024 2:05</c:v>
                        </c:pt>
                        <c:pt idx="421">
                          <c:v>14/07/2024 3:05</c:v>
                        </c:pt>
                        <c:pt idx="422">
                          <c:v>14/07/2024 4:05</c:v>
                        </c:pt>
                        <c:pt idx="423">
                          <c:v>14/07/2024 5:05</c:v>
                        </c:pt>
                        <c:pt idx="424">
                          <c:v>14/07/2024 6:05</c:v>
                        </c:pt>
                        <c:pt idx="425">
                          <c:v>14/07/2024 7:05</c:v>
                        </c:pt>
                        <c:pt idx="426">
                          <c:v>14/07/2024 8:05</c:v>
                        </c:pt>
                        <c:pt idx="427">
                          <c:v>14/07/2024 9:05</c:v>
                        </c:pt>
                        <c:pt idx="428">
                          <c:v>14/07/2024 10:05</c:v>
                        </c:pt>
                        <c:pt idx="429">
                          <c:v>14/07/2024 11:05</c:v>
                        </c:pt>
                        <c:pt idx="430">
                          <c:v>14/07/2024 12:05</c:v>
                        </c:pt>
                        <c:pt idx="431">
                          <c:v>14/07/2024 13:05</c:v>
                        </c:pt>
                        <c:pt idx="432">
                          <c:v>14/07/2024 14:05</c:v>
                        </c:pt>
                        <c:pt idx="433">
                          <c:v>14/07/2024 15:05</c:v>
                        </c:pt>
                        <c:pt idx="434">
                          <c:v>14/07/2024 16:05</c:v>
                        </c:pt>
                        <c:pt idx="435">
                          <c:v>14/07/2024 17:05</c:v>
                        </c:pt>
                        <c:pt idx="436">
                          <c:v>14/07/2024 18:05</c:v>
                        </c:pt>
                        <c:pt idx="437">
                          <c:v>14/07/2024 19:05</c:v>
                        </c:pt>
                        <c:pt idx="438">
                          <c:v>14/07/2024 20:05</c:v>
                        </c:pt>
                        <c:pt idx="439">
                          <c:v>14/07/2024 21:05</c:v>
                        </c:pt>
                        <c:pt idx="440">
                          <c:v>14/07/2024 22:05</c:v>
                        </c:pt>
                        <c:pt idx="441">
                          <c:v>14/07/2024 23:05</c:v>
                        </c:pt>
                        <c:pt idx="442">
                          <c:v>15/07/2024 0:05</c:v>
                        </c:pt>
                        <c:pt idx="443">
                          <c:v>15/07/2024 1:05</c:v>
                        </c:pt>
                        <c:pt idx="444">
                          <c:v>15/07/2024 2:05</c:v>
                        </c:pt>
                        <c:pt idx="445">
                          <c:v>15/07/2024 3:05</c:v>
                        </c:pt>
                        <c:pt idx="446">
                          <c:v>15/07/2024 4:05</c:v>
                        </c:pt>
                        <c:pt idx="447">
                          <c:v>15/07/2024 5:05</c:v>
                        </c:pt>
                        <c:pt idx="448">
                          <c:v>15/07/2024 6:05</c:v>
                        </c:pt>
                        <c:pt idx="449">
                          <c:v>15/07/2024 7:05</c:v>
                        </c:pt>
                        <c:pt idx="450">
                          <c:v>15/07/2024 8:05</c:v>
                        </c:pt>
                        <c:pt idx="451">
                          <c:v>15/07/2024 9:05</c:v>
                        </c:pt>
                        <c:pt idx="452">
                          <c:v>15/07/2024 10:05</c:v>
                        </c:pt>
                        <c:pt idx="453">
                          <c:v>15/07/2024 11:05</c:v>
                        </c:pt>
                        <c:pt idx="454">
                          <c:v>15/07/2024 12:05</c:v>
                        </c:pt>
                        <c:pt idx="455">
                          <c:v>15/07/2024 13:05</c:v>
                        </c:pt>
                        <c:pt idx="456">
                          <c:v>15/07/2024 14:05</c:v>
                        </c:pt>
                        <c:pt idx="457">
                          <c:v>15/07/2024 15:05</c:v>
                        </c:pt>
                        <c:pt idx="458">
                          <c:v>15/07/2024 16:05</c:v>
                        </c:pt>
                        <c:pt idx="459">
                          <c:v>15/07/2024 17:05</c:v>
                        </c:pt>
                        <c:pt idx="460">
                          <c:v>15/07/2024 18:05</c:v>
                        </c:pt>
                        <c:pt idx="461">
                          <c:v>15/07/2024 19:05</c:v>
                        </c:pt>
                        <c:pt idx="462">
                          <c:v>15/07/2024 20:05</c:v>
                        </c:pt>
                        <c:pt idx="463">
                          <c:v>15/07/2024 21:05</c:v>
                        </c:pt>
                        <c:pt idx="464">
                          <c:v>15/07/2024 22:05</c:v>
                        </c:pt>
                        <c:pt idx="465">
                          <c:v>15/07/2024 23:05</c:v>
                        </c:pt>
                        <c:pt idx="466">
                          <c:v>16/07/2024 0:05</c:v>
                        </c:pt>
                        <c:pt idx="467">
                          <c:v>16/07/2024 1:05</c:v>
                        </c:pt>
                        <c:pt idx="468">
                          <c:v>16/07/2024 2:05</c:v>
                        </c:pt>
                        <c:pt idx="469">
                          <c:v>16/07/2024 3:05</c:v>
                        </c:pt>
                        <c:pt idx="470">
                          <c:v>16/07/2024 4:05</c:v>
                        </c:pt>
                        <c:pt idx="471">
                          <c:v>16/07/2024 5:05</c:v>
                        </c:pt>
                        <c:pt idx="472">
                          <c:v>16/07/2024 6:05</c:v>
                        </c:pt>
                        <c:pt idx="473">
                          <c:v>16/07/2024 7:05</c:v>
                        </c:pt>
                        <c:pt idx="474">
                          <c:v>16/07/2024 8:05</c:v>
                        </c:pt>
                        <c:pt idx="475">
                          <c:v>16/07/2024 9:05</c:v>
                        </c:pt>
                        <c:pt idx="476">
                          <c:v>16/07/2024 10:05</c:v>
                        </c:pt>
                        <c:pt idx="477">
                          <c:v>16/07/2024 11:05</c:v>
                        </c:pt>
                        <c:pt idx="478">
                          <c:v>16/07/2024 12:05</c:v>
                        </c:pt>
                        <c:pt idx="479">
                          <c:v>16/07/2024 13:05</c:v>
                        </c:pt>
                        <c:pt idx="480">
                          <c:v>16/07/2024 14:05</c:v>
                        </c:pt>
                        <c:pt idx="481">
                          <c:v>16/07/2024 15:05</c:v>
                        </c:pt>
                        <c:pt idx="482">
                          <c:v>16/07/2024 16:05</c:v>
                        </c:pt>
                        <c:pt idx="483">
                          <c:v>16/07/2024 17:05</c:v>
                        </c:pt>
                        <c:pt idx="484">
                          <c:v>16/07/2024 18:05</c:v>
                        </c:pt>
                        <c:pt idx="485">
                          <c:v>16/07/2024 19:05</c:v>
                        </c:pt>
                        <c:pt idx="486">
                          <c:v>16/07/2024 20:05</c:v>
                        </c:pt>
                        <c:pt idx="487">
                          <c:v>16/07/2024 21:05</c:v>
                        </c:pt>
                        <c:pt idx="488">
                          <c:v>16/07/2024 22:05</c:v>
                        </c:pt>
                        <c:pt idx="489">
                          <c:v>16/07/2024 23:05</c:v>
                        </c:pt>
                        <c:pt idx="490">
                          <c:v>17/07/2024 0:05</c:v>
                        </c:pt>
                        <c:pt idx="491">
                          <c:v>17/07/2024 1:05</c:v>
                        </c:pt>
                        <c:pt idx="492">
                          <c:v>17/07/2024 2:05</c:v>
                        </c:pt>
                        <c:pt idx="493">
                          <c:v>17/07/2024 3:05</c:v>
                        </c:pt>
                        <c:pt idx="494">
                          <c:v>17/07/2024 4:05</c:v>
                        </c:pt>
                        <c:pt idx="495">
                          <c:v>17/07/2024 5:05</c:v>
                        </c:pt>
                        <c:pt idx="496">
                          <c:v>17/07/2024 6:05</c:v>
                        </c:pt>
                        <c:pt idx="497">
                          <c:v>17/07/2024 7:05</c:v>
                        </c:pt>
                        <c:pt idx="498">
                          <c:v>17/07/2024 8:05</c:v>
                        </c:pt>
                        <c:pt idx="499">
                          <c:v>17/07/2024 9:05</c:v>
                        </c:pt>
                        <c:pt idx="500">
                          <c:v>17/07/2024 10:05</c:v>
                        </c:pt>
                        <c:pt idx="501">
                          <c:v>17/07/2024 11:05</c:v>
                        </c:pt>
                        <c:pt idx="502">
                          <c:v>17/07/2024 12:05</c:v>
                        </c:pt>
                        <c:pt idx="503">
                          <c:v>17/07/2024 13:05</c:v>
                        </c:pt>
                        <c:pt idx="504">
                          <c:v>17/07/2024 14:05</c:v>
                        </c:pt>
                        <c:pt idx="505">
                          <c:v>17/07/2024 15:05</c:v>
                        </c:pt>
                        <c:pt idx="506">
                          <c:v>17/07/2024 16:05</c:v>
                        </c:pt>
                        <c:pt idx="507">
                          <c:v>17/07/2024 17:05</c:v>
                        </c:pt>
                        <c:pt idx="508">
                          <c:v>17/07/2024 18:05</c:v>
                        </c:pt>
                        <c:pt idx="509">
                          <c:v>17/07/2024 19:05</c:v>
                        </c:pt>
                        <c:pt idx="510">
                          <c:v>17/07/2024 20:05</c:v>
                        </c:pt>
                        <c:pt idx="511">
                          <c:v>17/07/2024 21:05</c:v>
                        </c:pt>
                        <c:pt idx="512">
                          <c:v>17/07/2024 22:05</c:v>
                        </c:pt>
                        <c:pt idx="513">
                          <c:v>17/07/2024 23:05</c:v>
                        </c:pt>
                        <c:pt idx="514">
                          <c:v>18/07/2024 0:05</c:v>
                        </c:pt>
                        <c:pt idx="515">
                          <c:v>18/07/2024 1:05</c:v>
                        </c:pt>
                        <c:pt idx="516">
                          <c:v>18/07/2024 2:05</c:v>
                        </c:pt>
                        <c:pt idx="517">
                          <c:v>18/07/2024 3:05</c:v>
                        </c:pt>
                        <c:pt idx="518">
                          <c:v>18/07/2024 4:05</c:v>
                        </c:pt>
                        <c:pt idx="519">
                          <c:v>18/07/2024 5:05</c:v>
                        </c:pt>
                        <c:pt idx="520">
                          <c:v>18/07/2024 6:05</c:v>
                        </c:pt>
                        <c:pt idx="521">
                          <c:v>18/07/2024 7:05</c:v>
                        </c:pt>
                        <c:pt idx="522">
                          <c:v>18/07/2024 8:05</c:v>
                        </c:pt>
                        <c:pt idx="523">
                          <c:v>18/07/2024 9:05</c:v>
                        </c:pt>
                        <c:pt idx="524">
                          <c:v>18/07/2024 10:05</c:v>
                        </c:pt>
                        <c:pt idx="525">
                          <c:v>18/07/2024 11:05</c:v>
                        </c:pt>
                        <c:pt idx="526">
                          <c:v>18/07/2024 12:05</c:v>
                        </c:pt>
                        <c:pt idx="527">
                          <c:v>18/07/2024 13:05</c:v>
                        </c:pt>
                        <c:pt idx="528">
                          <c:v>18/07/2024 14:05</c:v>
                        </c:pt>
                        <c:pt idx="529">
                          <c:v>18/07/2024 15:05</c:v>
                        </c:pt>
                        <c:pt idx="530">
                          <c:v>18/07/2024 16:05</c:v>
                        </c:pt>
                        <c:pt idx="531">
                          <c:v>18/07/2024 17:05</c:v>
                        </c:pt>
                        <c:pt idx="532">
                          <c:v>18/07/2024 18:05</c:v>
                        </c:pt>
                        <c:pt idx="533">
                          <c:v>18/07/2024 19:05</c:v>
                        </c:pt>
                        <c:pt idx="534">
                          <c:v>18/07/2024 20:05</c:v>
                        </c:pt>
                        <c:pt idx="535">
                          <c:v>18/07/2024 21:05</c:v>
                        </c:pt>
                        <c:pt idx="536">
                          <c:v>18/07/2024 22:05</c:v>
                        </c:pt>
                        <c:pt idx="537">
                          <c:v>18/07/2024 23:05</c:v>
                        </c:pt>
                        <c:pt idx="538">
                          <c:v>19/07/2024 0:05</c:v>
                        </c:pt>
                        <c:pt idx="539">
                          <c:v>19/07/2024 1:05</c:v>
                        </c:pt>
                        <c:pt idx="540">
                          <c:v>19/07/2024 2:05</c:v>
                        </c:pt>
                        <c:pt idx="541">
                          <c:v>19/07/2024 3:05</c:v>
                        </c:pt>
                        <c:pt idx="542">
                          <c:v>19/07/2024 4:05</c:v>
                        </c:pt>
                        <c:pt idx="543">
                          <c:v>19/07/2024 5:05</c:v>
                        </c:pt>
                        <c:pt idx="544">
                          <c:v>19/07/2024 6:05</c:v>
                        </c:pt>
                        <c:pt idx="545">
                          <c:v>19/07/2024 7:05</c:v>
                        </c:pt>
                        <c:pt idx="546">
                          <c:v>19/07/2024 8:05</c:v>
                        </c:pt>
                        <c:pt idx="547">
                          <c:v>19/07/2024 9:05</c:v>
                        </c:pt>
                        <c:pt idx="548">
                          <c:v>19/07/2024 10:05</c:v>
                        </c:pt>
                        <c:pt idx="549">
                          <c:v>19/07/2024 11:05</c:v>
                        </c:pt>
                        <c:pt idx="550">
                          <c:v>19/07/2024 12:05</c:v>
                        </c:pt>
                        <c:pt idx="551">
                          <c:v>19/07/2024 13:05</c:v>
                        </c:pt>
                        <c:pt idx="552">
                          <c:v>19/07/2024 14:05</c:v>
                        </c:pt>
                        <c:pt idx="553">
                          <c:v>19/07/2024 15:05</c:v>
                        </c:pt>
                        <c:pt idx="554">
                          <c:v>19/07/2024 16:05</c:v>
                        </c:pt>
                        <c:pt idx="555">
                          <c:v>19/07/2024 17:05</c:v>
                        </c:pt>
                        <c:pt idx="556">
                          <c:v>19/07/2024 18:05</c:v>
                        </c:pt>
                        <c:pt idx="557">
                          <c:v>19/07/2024 19:05</c:v>
                        </c:pt>
                        <c:pt idx="558">
                          <c:v>19/07/2024 20:05</c:v>
                        </c:pt>
                        <c:pt idx="559">
                          <c:v>19/07/2024 21:05</c:v>
                        </c:pt>
                        <c:pt idx="560">
                          <c:v>19/07/2024 22:05</c:v>
                        </c:pt>
                        <c:pt idx="561">
                          <c:v>19/07/2024 23:05</c:v>
                        </c:pt>
                        <c:pt idx="562">
                          <c:v>20/07/2024 0:05</c:v>
                        </c:pt>
                        <c:pt idx="563">
                          <c:v>20/07/2024 1:05</c:v>
                        </c:pt>
                        <c:pt idx="564">
                          <c:v>20/07/2024 2:05</c:v>
                        </c:pt>
                        <c:pt idx="565">
                          <c:v>20/07/2024 3:05</c:v>
                        </c:pt>
                        <c:pt idx="566">
                          <c:v>20/07/2024 4:05</c:v>
                        </c:pt>
                        <c:pt idx="567">
                          <c:v>20/07/2024 5:05</c:v>
                        </c:pt>
                        <c:pt idx="568">
                          <c:v>20/07/2024 6:05</c:v>
                        </c:pt>
                        <c:pt idx="569">
                          <c:v>20/07/2024 7:05</c:v>
                        </c:pt>
                        <c:pt idx="570">
                          <c:v>20/07/2024 8:05</c:v>
                        </c:pt>
                        <c:pt idx="571">
                          <c:v>20/07/2024 9:05</c:v>
                        </c:pt>
                        <c:pt idx="572">
                          <c:v>20/07/2024 10:05</c:v>
                        </c:pt>
                        <c:pt idx="573">
                          <c:v>20/07/2024 11:05</c:v>
                        </c:pt>
                        <c:pt idx="574">
                          <c:v>20/07/2024 12:05</c:v>
                        </c:pt>
                        <c:pt idx="575">
                          <c:v>20/07/2024 13:05</c:v>
                        </c:pt>
                        <c:pt idx="576">
                          <c:v>20/07/2024 14:05</c:v>
                        </c:pt>
                        <c:pt idx="577">
                          <c:v>20/07/2024 15:05</c:v>
                        </c:pt>
                        <c:pt idx="578">
                          <c:v>20/07/2024 16:05</c:v>
                        </c:pt>
                        <c:pt idx="579">
                          <c:v>20/07/2024 17:05</c:v>
                        </c:pt>
                        <c:pt idx="580">
                          <c:v>20/07/2024 18:05</c:v>
                        </c:pt>
                        <c:pt idx="581">
                          <c:v>20/07/2024 19:05</c:v>
                        </c:pt>
                        <c:pt idx="582">
                          <c:v>20/07/2024 20:05</c:v>
                        </c:pt>
                        <c:pt idx="583">
                          <c:v>20/07/2024 21:05</c:v>
                        </c:pt>
                        <c:pt idx="584">
                          <c:v>20/07/2024 22:05</c:v>
                        </c:pt>
                        <c:pt idx="585">
                          <c:v>20/07/2024 23:05</c:v>
                        </c:pt>
                        <c:pt idx="586">
                          <c:v>21/07/2024 0:05</c:v>
                        </c:pt>
                        <c:pt idx="587">
                          <c:v>21/07/2024 1:05</c:v>
                        </c:pt>
                        <c:pt idx="588">
                          <c:v>21/07/2024 2:05</c:v>
                        </c:pt>
                        <c:pt idx="589">
                          <c:v>21/07/2024 3:05</c:v>
                        </c:pt>
                        <c:pt idx="590">
                          <c:v>21/07/2024 4:05</c:v>
                        </c:pt>
                        <c:pt idx="591">
                          <c:v>21/07/2024 5:05</c:v>
                        </c:pt>
                        <c:pt idx="592">
                          <c:v>21/07/2024 6:05</c:v>
                        </c:pt>
                        <c:pt idx="593">
                          <c:v>21/07/2024 7:05</c:v>
                        </c:pt>
                        <c:pt idx="594">
                          <c:v>21/07/2024 8:05</c:v>
                        </c:pt>
                        <c:pt idx="595">
                          <c:v>21/07/2024 9:05</c:v>
                        </c:pt>
                        <c:pt idx="596">
                          <c:v>21/07/2024 10:05</c:v>
                        </c:pt>
                        <c:pt idx="597">
                          <c:v>21/07/2024 11:05</c:v>
                        </c:pt>
                        <c:pt idx="598">
                          <c:v>21/07/2024 12:05</c:v>
                        </c:pt>
                        <c:pt idx="599">
                          <c:v>21/07/2024 13:05</c:v>
                        </c:pt>
                        <c:pt idx="600">
                          <c:v>21/07/2024 14:05</c:v>
                        </c:pt>
                        <c:pt idx="601">
                          <c:v>21/07/2024 15:05</c:v>
                        </c:pt>
                        <c:pt idx="602">
                          <c:v>21/07/2024 16:05</c:v>
                        </c:pt>
                        <c:pt idx="603">
                          <c:v>21/07/2024 17:05</c:v>
                        </c:pt>
                        <c:pt idx="604">
                          <c:v>21/07/2024 18:05</c:v>
                        </c:pt>
                        <c:pt idx="605">
                          <c:v>21/07/2024 19:05</c:v>
                        </c:pt>
                        <c:pt idx="606">
                          <c:v>21/07/2024 20:05</c:v>
                        </c:pt>
                        <c:pt idx="607">
                          <c:v>21/07/2024 21:05</c:v>
                        </c:pt>
                        <c:pt idx="608">
                          <c:v>21/07/2024 22:05</c:v>
                        </c:pt>
                        <c:pt idx="609">
                          <c:v>21/07/2024 23:05</c:v>
                        </c:pt>
                        <c:pt idx="610">
                          <c:v>22/07/2024 0:05</c:v>
                        </c:pt>
                        <c:pt idx="611">
                          <c:v>22/07/2024 1:05</c:v>
                        </c:pt>
                        <c:pt idx="612">
                          <c:v>22/07/2024 2:05</c:v>
                        </c:pt>
                        <c:pt idx="613">
                          <c:v>22/07/2024 3:05</c:v>
                        </c:pt>
                        <c:pt idx="614">
                          <c:v>22/07/2024 4:05</c:v>
                        </c:pt>
                        <c:pt idx="615">
                          <c:v>22/07/2024 5:05</c:v>
                        </c:pt>
                        <c:pt idx="616">
                          <c:v>22/07/2024 6:05</c:v>
                        </c:pt>
                        <c:pt idx="617">
                          <c:v>22/07/2024 7:05</c:v>
                        </c:pt>
                        <c:pt idx="618">
                          <c:v>22/07/2024 8:05</c:v>
                        </c:pt>
                        <c:pt idx="619">
                          <c:v>22/07/2024 9:05</c:v>
                        </c:pt>
                        <c:pt idx="620">
                          <c:v>22/07/2024 10:05</c:v>
                        </c:pt>
                        <c:pt idx="621">
                          <c:v>22/07/2024 11:05</c:v>
                        </c:pt>
                        <c:pt idx="622">
                          <c:v>22/07/2024 12:05</c:v>
                        </c:pt>
                        <c:pt idx="623">
                          <c:v>22/07/2024 13:05</c:v>
                        </c:pt>
                        <c:pt idx="624">
                          <c:v>22/07/2024 14:05</c:v>
                        </c:pt>
                        <c:pt idx="625">
                          <c:v>22/07/2024 15:05</c:v>
                        </c:pt>
                        <c:pt idx="626">
                          <c:v>22/07/2024 16:05</c:v>
                        </c:pt>
                        <c:pt idx="627">
                          <c:v>22/07/2024 17:05</c:v>
                        </c:pt>
                        <c:pt idx="628">
                          <c:v>22/07/2024 18:05</c:v>
                        </c:pt>
                        <c:pt idx="629">
                          <c:v>22/07/2024 19:05</c:v>
                        </c:pt>
                        <c:pt idx="630">
                          <c:v>22/07/2024 20:05</c:v>
                        </c:pt>
                        <c:pt idx="631">
                          <c:v>22/07/2024 21:05</c:v>
                        </c:pt>
                        <c:pt idx="632">
                          <c:v>22/07/2024 22:05</c:v>
                        </c:pt>
                        <c:pt idx="633">
                          <c:v>22/07/2024 23:05</c:v>
                        </c:pt>
                        <c:pt idx="634">
                          <c:v>23/07/2024 0:05</c:v>
                        </c:pt>
                        <c:pt idx="635">
                          <c:v>23/07/2024 1:05</c:v>
                        </c:pt>
                        <c:pt idx="636">
                          <c:v>23/07/2024 2:05</c:v>
                        </c:pt>
                        <c:pt idx="637">
                          <c:v>23/07/2024 3:05</c:v>
                        </c:pt>
                        <c:pt idx="638">
                          <c:v>23/07/2024 4:05</c:v>
                        </c:pt>
                        <c:pt idx="639">
                          <c:v>23/07/2024 5:05</c:v>
                        </c:pt>
                        <c:pt idx="640">
                          <c:v>23/07/2024 6:05</c:v>
                        </c:pt>
                        <c:pt idx="641">
                          <c:v>23/07/2024 7:05</c:v>
                        </c:pt>
                        <c:pt idx="642">
                          <c:v>23/07/2024 8:05</c:v>
                        </c:pt>
                        <c:pt idx="643">
                          <c:v>23/07/2024 9:05</c:v>
                        </c:pt>
                        <c:pt idx="644">
                          <c:v>23/07/2024 10:05</c:v>
                        </c:pt>
                        <c:pt idx="645">
                          <c:v>23/07/2024 11:05</c:v>
                        </c:pt>
                        <c:pt idx="646">
                          <c:v>23/07/2024 12:05</c:v>
                        </c:pt>
                        <c:pt idx="647">
                          <c:v>23/07/2024 13:05</c:v>
                        </c:pt>
                        <c:pt idx="648">
                          <c:v>23/07/2024 14:05</c:v>
                        </c:pt>
                        <c:pt idx="649">
                          <c:v>23/07/2024 15:05</c:v>
                        </c:pt>
                        <c:pt idx="650">
                          <c:v>23/07/2024 16:05</c:v>
                        </c:pt>
                        <c:pt idx="651">
                          <c:v>23/07/2024 17:05</c:v>
                        </c:pt>
                        <c:pt idx="652">
                          <c:v>23/07/2024 18:05</c:v>
                        </c:pt>
                        <c:pt idx="653">
                          <c:v>23/07/2024 19:05</c:v>
                        </c:pt>
                        <c:pt idx="654">
                          <c:v>23/07/2024 20:05</c:v>
                        </c:pt>
                        <c:pt idx="655">
                          <c:v>23/07/2024 21:05</c:v>
                        </c:pt>
                        <c:pt idx="656">
                          <c:v>23/07/2024 22:05</c:v>
                        </c:pt>
                        <c:pt idx="657">
                          <c:v>23/07/2024 23:05</c:v>
                        </c:pt>
                        <c:pt idx="658">
                          <c:v>24/07/2024 0:05</c:v>
                        </c:pt>
                        <c:pt idx="659">
                          <c:v>24/07/2024 1:05</c:v>
                        </c:pt>
                        <c:pt idx="660">
                          <c:v>24/07/2024 2:05</c:v>
                        </c:pt>
                        <c:pt idx="661">
                          <c:v>24/07/2024 3:05</c:v>
                        </c:pt>
                        <c:pt idx="662">
                          <c:v>24/07/2024 4:05</c:v>
                        </c:pt>
                        <c:pt idx="663">
                          <c:v>24/07/2024 5:05</c:v>
                        </c:pt>
                        <c:pt idx="664">
                          <c:v>24/07/2024 6:05</c:v>
                        </c:pt>
                        <c:pt idx="665">
                          <c:v>24/07/2024 7:05</c:v>
                        </c:pt>
                        <c:pt idx="666">
                          <c:v>24/07/2024 8:05</c:v>
                        </c:pt>
                        <c:pt idx="667">
                          <c:v>24/07/2024 9:05</c:v>
                        </c:pt>
                        <c:pt idx="668">
                          <c:v>24/07/2024 10:05</c:v>
                        </c:pt>
                        <c:pt idx="669">
                          <c:v>24/07/2024 11:05</c:v>
                        </c:pt>
                        <c:pt idx="670">
                          <c:v>24/07/2024 12:05</c:v>
                        </c:pt>
                        <c:pt idx="671">
                          <c:v>24/07/2024 13:05</c:v>
                        </c:pt>
                        <c:pt idx="672">
                          <c:v>24/07/2024 14:05</c:v>
                        </c:pt>
                        <c:pt idx="673">
                          <c:v>24/07/2024 15:05</c:v>
                        </c:pt>
                        <c:pt idx="674">
                          <c:v>24/07/2024 16:05</c:v>
                        </c:pt>
                        <c:pt idx="675">
                          <c:v>24/07/2024 17:05</c:v>
                        </c:pt>
                        <c:pt idx="676">
                          <c:v>24/07/2024 18:05</c:v>
                        </c:pt>
                        <c:pt idx="677">
                          <c:v>24/07/2024 19:05</c:v>
                        </c:pt>
                        <c:pt idx="678">
                          <c:v>24/07/2024 20:05</c:v>
                        </c:pt>
                        <c:pt idx="679">
                          <c:v>24/07/2024 21:05</c:v>
                        </c:pt>
                        <c:pt idx="680">
                          <c:v>24/07/2024 22:05</c:v>
                        </c:pt>
                        <c:pt idx="681">
                          <c:v>24/07/2024 23:05</c:v>
                        </c:pt>
                        <c:pt idx="682">
                          <c:v>25/07/2024 0:05</c:v>
                        </c:pt>
                        <c:pt idx="683">
                          <c:v>25/07/2024 1:05</c:v>
                        </c:pt>
                        <c:pt idx="684">
                          <c:v>25/07/2024 2:05</c:v>
                        </c:pt>
                        <c:pt idx="685">
                          <c:v>25/07/2024 3:05</c:v>
                        </c:pt>
                        <c:pt idx="686">
                          <c:v>25/07/2024 4:05</c:v>
                        </c:pt>
                        <c:pt idx="687">
                          <c:v>25/07/2024 5:05</c:v>
                        </c:pt>
                        <c:pt idx="688">
                          <c:v>25/07/2024 6:05</c:v>
                        </c:pt>
                        <c:pt idx="689">
                          <c:v>25/07/2024 7:05</c:v>
                        </c:pt>
                        <c:pt idx="690">
                          <c:v>25/07/2024 8:05</c:v>
                        </c:pt>
                        <c:pt idx="691">
                          <c:v>25/07/2024 9:05</c:v>
                        </c:pt>
                        <c:pt idx="692">
                          <c:v>25/07/2024 10:05</c:v>
                        </c:pt>
                        <c:pt idx="693">
                          <c:v>25/07/2024 11:05</c:v>
                        </c:pt>
                        <c:pt idx="694">
                          <c:v>25/07/2024 12:05</c:v>
                        </c:pt>
                        <c:pt idx="695">
                          <c:v>25/07/2024 13:05</c:v>
                        </c:pt>
                        <c:pt idx="696">
                          <c:v>25/07/2024 14:05</c:v>
                        </c:pt>
                        <c:pt idx="697">
                          <c:v>25/07/2024 15:05</c:v>
                        </c:pt>
                        <c:pt idx="698">
                          <c:v>25/07/2024 16:05</c:v>
                        </c:pt>
                        <c:pt idx="699">
                          <c:v>25/07/2024 17:05</c:v>
                        </c:pt>
                        <c:pt idx="700">
                          <c:v>25/07/2024 18:05</c:v>
                        </c:pt>
                        <c:pt idx="701">
                          <c:v>25/07/2024 19:05</c:v>
                        </c:pt>
                        <c:pt idx="702">
                          <c:v>25/07/2024 20:05</c:v>
                        </c:pt>
                        <c:pt idx="703">
                          <c:v>25/07/2024 21:05</c:v>
                        </c:pt>
                        <c:pt idx="704">
                          <c:v>25/07/2024 22:05</c:v>
                        </c:pt>
                        <c:pt idx="705">
                          <c:v>25/07/2024 23:05</c:v>
                        </c:pt>
                        <c:pt idx="706">
                          <c:v>26/07/2024 0:05</c:v>
                        </c:pt>
                        <c:pt idx="707">
                          <c:v>26/07/2024 1:05</c:v>
                        </c:pt>
                        <c:pt idx="708">
                          <c:v>26/07/2024 2:05</c:v>
                        </c:pt>
                        <c:pt idx="709">
                          <c:v>26/07/2024 3:05</c:v>
                        </c:pt>
                        <c:pt idx="710">
                          <c:v>26/07/2024 4:05</c:v>
                        </c:pt>
                        <c:pt idx="711">
                          <c:v>26/07/2024 5:05</c:v>
                        </c:pt>
                        <c:pt idx="712">
                          <c:v>26/07/2024 6:05</c:v>
                        </c:pt>
                        <c:pt idx="713">
                          <c:v>26/07/2024 7:05</c:v>
                        </c:pt>
                        <c:pt idx="714">
                          <c:v>26/07/2024 8:05</c:v>
                        </c:pt>
                        <c:pt idx="715">
                          <c:v>26/07/2024 9:05</c:v>
                        </c:pt>
                        <c:pt idx="716">
                          <c:v>26/07/2024 10:05</c:v>
                        </c:pt>
                        <c:pt idx="717">
                          <c:v>26/07/2024 11:05</c:v>
                        </c:pt>
                        <c:pt idx="718">
                          <c:v>26/07/2024 12:05</c:v>
                        </c:pt>
                        <c:pt idx="719">
                          <c:v>26/07/2024 13:05</c:v>
                        </c:pt>
                        <c:pt idx="720">
                          <c:v>26/07/2024 14:05</c:v>
                        </c:pt>
                        <c:pt idx="721">
                          <c:v>26/07/2024 15:05</c:v>
                        </c:pt>
                        <c:pt idx="722">
                          <c:v>26/07/2024 16:05</c:v>
                        </c:pt>
                        <c:pt idx="723">
                          <c:v>26/07/2024 17:05</c:v>
                        </c:pt>
                        <c:pt idx="724">
                          <c:v>26/07/2024 18:05</c:v>
                        </c:pt>
                        <c:pt idx="725">
                          <c:v>26/07/2024 19:05</c:v>
                        </c:pt>
                        <c:pt idx="726">
                          <c:v>26/07/2024 20:05</c:v>
                        </c:pt>
                        <c:pt idx="727">
                          <c:v>26/07/2024 21:05</c:v>
                        </c:pt>
                        <c:pt idx="728">
                          <c:v>26/07/2024 22:05</c:v>
                        </c:pt>
                        <c:pt idx="729">
                          <c:v>26/07/2024 23:05</c:v>
                        </c:pt>
                        <c:pt idx="730">
                          <c:v>27/07/2024 0:05</c:v>
                        </c:pt>
                        <c:pt idx="731">
                          <c:v>27/07/2024 1:05</c:v>
                        </c:pt>
                        <c:pt idx="732">
                          <c:v>27/07/2024 2:05</c:v>
                        </c:pt>
                        <c:pt idx="733">
                          <c:v>27/07/2024 3:05</c:v>
                        </c:pt>
                        <c:pt idx="734">
                          <c:v>27/07/2024 4:05</c:v>
                        </c:pt>
                        <c:pt idx="735">
                          <c:v>27/07/2024 5:05</c:v>
                        </c:pt>
                        <c:pt idx="736">
                          <c:v>27/07/2024 6:05</c:v>
                        </c:pt>
                        <c:pt idx="737">
                          <c:v>27/07/2024 7:05</c:v>
                        </c:pt>
                        <c:pt idx="738">
                          <c:v>27/07/2024 8:05</c:v>
                        </c:pt>
                        <c:pt idx="739">
                          <c:v>27/07/2024 9:05</c:v>
                        </c:pt>
                        <c:pt idx="740">
                          <c:v>27/07/2024 10:05</c:v>
                        </c:pt>
                        <c:pt idx="741">
                          <c:v>27/07/2024 11:05</c:v>
                        </c:pt>
                        <c:pt idx="742">
                          <c:v>27/07/2024 12:05</c:v>
                        </c:pt>
                        <c:pt idx="743">
                          <c:v>27/07/2024 13:05</c:v>
                        </c:pt>
                        <c:pt idx="744">
                          <c:v>27/07/2024 14:05</c:v>
                        </c:pt>
                        <c:pt idx="745">
                          <c:v>27/07/2024 15:05</c:v>
                        </c:pt>
                        <c:pt idx="746">
                          <c:v>27/07/2024 16:05</c:v>
                        </c:pt>
                        <c:pt idx="747">
                          <c:v>27/07/2024 17:05</c:v>
                        </c:pt>
                        <c:pt idx="748">
                          <c:v>27/07/2024 18:05</c:v>
                        </c:pt>
                        <c:pt idx="749">
                          <c:v>27/07/2024 19:05</c:v>
                        </c:pt>
                        <c:pt idx="750">
                          <c:v>27/07/2024 20:05</c:v>
                        </c:pt>
                        <c:pt idx="751">
                          <c:v>27/07/2024 21:05</c:v>
                        </c:pt>
                        <c:pt idx="752">
                          <c:v>27/07/2024 22:05</c:v>
                        </c:pt>
                        <c:pt idx="753">
                          <c:v>27/07/2024 23:05</c:v>
                        </c:pt>
                        <c:pt idx="754">
                          <c:v>28/07/2024 0:05</c:v>
                        </c:pt>
                        <c:pt idx="755">
                          <c:v>28/07/2024 1:05</c:v>
                        </c:pt>
                        <c:pt idx="756">
                          <c:v>28/07/2024 2:05</c:v>
                        </c:pt>
                        <c:pt idx="757">
                          <c:v>28/07/2024 3:05</c:v>
                        </c:pt>
                        <c:pt idx="758">
                          <c:v>28/07/2024 4:05</c:v>
                        </c:pt>
                        <c:pt idx="759">
                          <c:v>28/07/2024 5:05</c:v>
                        </c:pt>
                        <c:pt idx="760">
                          <c:v>28/07/2024 6:05</c:v>
                        </c:pt>
                        <c:pt idx="761">
                          <c:v>28/07/2024 7:05</c:v>
                        </c:pt>
                        <c:pt idx="762">
                          <c:v>28/07/2024 8:05</c:v>
                        </c:pt>
                        <c:pt idx="763">
                          <c:v>28/07/2024 9:05</c:v>
                        </c:pt>
                        <c:pt idx="764">
                          <c:v>28/07/2024 10:05</c:v>
                        </c:pt>
                        <c:pt idx="765">
                          <c:v>28/07/2024 11:05</c:v>
                        </c:pt>
                        <c:pt idx="766">
                          <c:v>28/07/2024 12:05</c:v>
                        </c:pt>
                        <c:pt idx="767">
                          <c:v>28/07/2024 13:05</c:v>
                        </c:pt>
                        <c:pt idx="768">
                          <c:v>28/07/2024 14:05</c:v>
                        </c:pt>
                        <c:pt idx="769">
                          <c:v>28/07/2024 15:05</c:v>
                        </c:pt>
                        <c:pt idx="770">
                          <c:v>28/07/2024 16:05</c:v>
                        </c:pt>
                        <c:pt idx="771">
                          <c:v>28/07/2024 17:05</c:v>
                        </c:pt>
                        <c:pt idx="772">
                          <c:v>28/07/2024 18:05</c:v>
                        </c:pt>
                        <c:pt idx="773">
                          <c:v>28/07/2024 19:05</c:v>
                        </c:pt>
                        <c:pt idx="774">
                          <c:v>28/07/2024 20:05</c:v>
                        </c:pt>
                        <c:pt idx="775">
                          <c:v>28/07/2024 21:05</c:v>
                        </c:pt>
                        <c:pt idx="776">
                          <c:v>28/07/2024 22:05</c:v>
                        </c:pt>
                        <c:pt idx="777">
                          <c:v>28/07/2024 23:05</c:v>
                        </c:pt>
                        <c:pt idx="778">
                          <c:v>29/07/2024 0:05</c:v>
                        </c:pt>
                        <c:pt idx="779">
                          <c:v>29/07/2024 1:05</c:v>
                        </c:pt>
                        <c:pt idx="780">
                          <c:v>29/07/2024 2:05</c:v>
                        </c:pt>
                        <c:pt idx="781">
                          <c:v>29/07/2024 3:05</c:v>
                        </c:pt>
                        <c:pt idx="782">
                          <c:v>29/07/2024 4:05</c:v>
                        </c:pt>
                        <c:pt idx="783">
                          <c:v>29/07/2024 5:05</c:v>
                        </c:pt>
                        <c:pt idx="784">
                          <c:v>29/07/2024 6:05</c:v>
                        </c:pt>
                        <c:pt idx="785">
                          <c:v>29/07/2024 7:05</c:v>
                        </c:pt>
                        <c:pt idx="786">
                          <c:v>29/07/2024 8:05</c:v>
                        </c:pt>
                        <c:pt idx="787">
                          <c:v>29/07/2024 9:05</c:v>
                        </c:pt>
                        <c:pt idx="788">
                          <c:v>29/07/2024 10:05</c:v>
                        </c:pt>
                        <c:pt idx="789">
                          <c:v>29/07/2024 11:05</c:v>
                        </c:pt>
                        <c:pt idx="790">
                          <c:v>29/07/2024 12:05</c:v>
                        </c:pt>
                        <c:pt idx="791">
                          <c:v>29/07/2024 13:05</c:v>
                        </c:pt>
                        <c:pt idx="792">
                          <c:v>29/07/2024 14:05</c:v>
                        </c:pt>
                        <c:pt idx="793">
                          <c:v>29/07/2024 15:05</c:v>
                        </c:pt>
                        <c:pt idx="794">
                          <c:v>29/07/2024 16:05</c:v>
                        </c:pt>
                        <c:pt idx="795">
                          <c:v>29/07/2024 17:05</c:v>
                        </c:pt>
                        <c:pt idx="796">
                          <c:v>29/07/2024 18:05</c:v>
                        </c:pt>
                        <c:pt idx="797">
                          <c:v>29/07/2024 19:05</c:v>
                        </c:pt>
                        <c:pt idx="798">
                          <c:v>29/07/2024 20:05</c:v>
                        </c:pt>
                        <c:pt idx="799">
                          <c:v>29/07/2024 21:05</c:v>
                        </c:pt>
                        <c:pt idx="800">
                          <c:v>29/07/2024 22:05</c:v>
                        </c:pt>
                        <c:pt idx="801">
                          <c:v>29/07/2024 23:05</c:v>
                        </c:pt>
                        <c:pt idx="802">
                          <c:v>30/07/2024 0:05</c:v>
                        </c:pt>
                        <c:pt idx="803">
                          <c:v>30/07/2024 1:05</c:v>
                        </c:pt>
                        <c:pt idx="804">
                          <c:v>30/07/2024 2:05</c:v>
                        </c:pt>
                        <c:pt idx="805">
                          <c:v>30/07/2024 3:05</c:v>
                        </c:pt>
                        <c:pt idx="806">
                          <c:v>30/07/2024 4:05</c:v>
                        </c:pt>
                        <c:pt idx="807">
                          <c:v>30/07/2024 5:05</c:v>
                        </c:pt>
                        <c:pt idx="808">
                          <c:v>30/07/2024 6:05</c:v>
                        </c:pt>
                        <c:pt idx="809">
                          <c:v>30/07/2024 7:05</c:v>
                        </c:pt>
                        <c:pt idx="810">
                          <c:v>30/07/2024 8:05</c:v>
                        </c:pt>
                        <c:pt idx="811">
                          <c:v>30/07/2024 9:05</c:v>
                        </c:pt>
                        <c:pt idx="812">
                          <c:v>30/07/2024 10:05</c:v>
                        </c:pt>
                        <c:pt idx="813">
                          <c:v>30/07/2024 11:05</c:v>
                        </c:pt>
                        <c:pt idx="814">
                          <c:v>30/07/2024 12:05</c:v>
                        </c:pt>
                        <c:pt idx="815">
                          <c:v>30/07/2024 13:05</c:v>
                        </c:pt>
                        <c:pt idx="816">
                          <c:v>30/07/2024 14:05</c:v>
                        </c:pt>
                        <c:pt idx="817">
                          <c:v>30/07/2024 15:05</c:v>
                        </c:pt>
                        <c:pt idx="818">
                          <c:v>30/07/2024 16:05</c:v>
                        </c:pt>
                        <c:pt idx="819">
                          <c:v>30/07/2024 17:05</c:v>
                        </c:pt>
                        <c:pt idx="820">
                          <c:v>30/07/2024 18:05</c:v>
                        </c:pt>
                        <c:pt idx="821">
                          <c:v>30/07/2024 19:05</c:v>
                        </c:pt>
                        <c:pt idx="822">
                          <c:v>30/07/2024 20:05</c:v>
                        </c:pt>
                        <c:pt idx="823">
                          <c:v>30/07/2024 21:05</c:v>
                        </c:pt>
                        <c:pt idx="824">
                          <c:v>30/07/2024 22:05</c:v>
                        </c:pt>
                        <c:pt idx="825">
                          <c:v>30/07/2024 23:05</c:v>
                        </c:pt>
                        <c:pt idx="826">
                          <c:v>31/07/2024 0:05</c:v>
                        </c:pt>
                        <c:pt idx="827">
                          <c:v>31/07/2024 1:05</c:v>
                        </c:pt>
                        <c:pt idx="828">
                          <c:v>31/07/2024 2:05</c:v>
                        </c:pt>
                        <c:pt idx="829">
                          <c:v>31/07/2024 3:05</c:v>
                        </c:pt>
                        <c:pt idx="830">
                          <c:v>31/07/2024 4:05</c:v>
                        </c:pt>
                        <c:pt idx="831">
                          <c:v>31/07/2024 5:05</c:v>
                        </c:pt>
                        <c:pt idx="832">
                          <c:v>31/07/2024 6:05</c:v>
                        </c:pt>
                        <c:pt idx="833">
                          <c:v>31/07/2024 7:05</c:v>
                        </c:pt>
                        <c:pt idx="834">
                          <c:v>31/07/2024 8:05</c:v>
                        </c:pt>
                        <c:pt idx="835">
                          <c:v>31/07/2024 9:05</c:v>
                        </c:pt>
                        <c:pt idx="836">
                          <c:v>31/07/2024 10:05</c:v>
                        </c:pt>
                        <c:pt idx="837">
                          <c:v>31/07/2024 11:05</c:v>
                        </c:pt>
                        <c:pt idx="838">
                          <c:v>31/07/2024 12:05</c:v>
                        </c:pt>
                        <c:pt idx="839">
                          <c:v>31/07/2024 13:05</c:v>
                        </c:pt>
                        <c:pt idx="840">
                          <c:v>31/07/2024 14:05</c:v>
                        </c:pt>
                        <c:pt idx="841">
                          <c:v>31/07/2024 15:05</c:v>
                        </c:pt>
                        <c:pt idx="842">
                          <c:v>31/07/2024 16:05</c:v>
                        </c:pt>
                        <c:pt idx="843">
                          <c:v>31/07/2024 17:05</c:v>
                        </c:pt>
                        <c:pt idx="844">
                          <c:v>31/07/2024 18:05</c:v>
                        </c:pt>
                        <c:pt idx="845">
                          <c:v>31/07/2024 19:05</c:v>
                        </c:pt>
                        <c:pt idx="846">
                          <c:v>31/07/2024 20:05</c:v>
                        </c:pt>
                        <c:pt idx="847">
                          <c:v>31/07/2024 21:05</c:v>
                        </c:pt>
                        <c:pt idx="848">
                          <c:v>31/07/2024 22:05</c:v>
                        </c:pt>
                        <c:pt idx="849">
                          <c:v>31/07/2024 23:05</c:v>
                        </c:pt>
                        <c:pt idx="850">
                          <c:v>1/08/2024 0:05</c:v>
                        </c:pt>
                        <c:pt idx="851">
                          <c:v>1/08/2024 1:05</c:v>
                        </c:pt>
                        <c:pt idx="852">
                          <c:v>1/08/2024 2:05</c:v>
                        </c:pt>
                        <c:pt idx="853">
                          <c:v>1/08/2024 3:05</c:v>
                        </c:pt>
                        <c:pt idx="854">
                          <c:v>1/08/2024 4:05</c:v>
                        </c:pt>
                        <c:pt idx="855">
                          <c:v>1/08/2024 5:05</c:v>
                        </c:pt>
                        <c:pt idx="856">
                          <c:v>1/08/2024 6:05</c:v>
                        </c:pt>
                        <c:pt idx="857">
                          <c:v>1/08/2024 7:05</c:v>
                        </c:pt>
                        <c:pt idx="858">
                          <c:v>1/08/2024 8:05</c:v>
                        </c:pt>
                        <c:pt idx="859">
                          <c:v>1/08/2024 9:05</c:v>
                        </c:pt>
                        <c:pt idx="860">
                          <c:v>1/08/2024 10:05</c:v>
                        </c:pt>
                        <c:pt idx="861">
                          <c:v>1/08/2024 11:05</c:v>
                        </c:pt>
                        <c:pt idx="862">
                          <c:v>1/08/2024 12:05</c:v>
                        </c:pt>
                        <c:pt idx="863">
                          <c:v>1/08/2024 13:05</c:v>
                        </c:pt>
                        <c:pt idx="864">
                          <c:v>1/08/2024 14:05</c:v>
                        </c:pt>
                        <c:pt idx="865">
                          <c:v>1/08/2024 15:05</c:v>
                        </c:pt>
                        <c:pt idx="866">
                          <c:v>1/08/2024 16:05</c:v>
                        </c:pt>
                        <c:pt idx="867">
                          <c:v>1/08/2024 17:05</c:v>
                        </c:pt>
                        <c:pt idx="868">
                          <c:v>1/08/2024 18:05</c:v>
                        </c:pt>
                        <c:pt idx="869">
                          <c:v>1/08/2024 19:05</c:v>
                        </c:pt>
                        <c:pt idx="870">
                          <c:v>1/08/2024 20:05</c:v>
                        </c:pt>
                        <c:pt idx="871">
                          <c:v>1/08/2024 21:05</c:v>
                        </c:pt>
                        <c:pt idx="872">
                          <c:v>1/08/2024 22:05</c:v>
                        </c:pt>
                        <c:pt idx="873">
                          <c:v>1/08/2024 23:05</c:v>
                        </c:pt>
                        <c:pt idx="874">
                          <c:v>2/08/2024 0:05</c:v>
                        </c:pt>
                        <c:pt idx="875">
                          <c:v>2/08/2024 1:05</c:v>
                        </c:pt>
                        <c:pt idx="876">
                          <c:v>2/08/2024 2:05</c:v>
                        </c:pt>
                        <c:pt idx="877">
                          <c:v>2/08/2024 3:05</c:v>
                        </c:pt>
                        <c:pt idx="878">
                          <c:v>2/08/2024 4:05</c:v>
                        </c:pt>
                        <c:pt idx="879">
                          <c:v>2/08/2024 5:05</c:v>
                        </c:pt>
                        <c:pt idx="880">
                          <c:v>2/08/2024 6:05</c:v>
                        </c:pt>
                        <c:pt idx="881">
                          <c:v>2/08/2024 7:05</c:v>
                        </c:pt>
                        <c:pt idx="882">
                          <c:v>2/08/2024 8:05</c:v>
                        </c:pt>
                        <c:pt idx="883">
                          <c:v>2/08/2024 9:05</c:v>
                        </c:pt>
                        <c:pt idx="884">
                          <c:v>2/08/2024 10:05</c:v>
                        </c:pt>
                        <c:pt idx="885">
                          <c:v>2/08/2024 11:05</c:v>
                        </c:pt>
                        <c:pt idx="886">
                          <c:v>2/08/2024 12:05</c:v>
                        </c:pt>
                        <c:pt idx="887">
                          <c:v>2/08/2024 13:05</c:v>
                        </c:pt>
                        <c:pt idx="888">
                          <c:v>2/08/2024 14:05</c:v>
                        </c:pt>
                        <c:pt idx="889">
                          <c:v>2/08/2024 15:05</c:v>
                        </c:pt>
                        <c:pt idx="890">
                          <c:v>2/08/2024 16:05</c:v>
                        </c:pt>
                        <c:pt idx="891">
                          <c:v>2/08/2024 17:05</c:v>
                        </c:pt>
                        <c:pt idx="892">
                          <c:v>2/08/2024 18:05</c:v>
                        </c:pt>
                        <c:pt idx="893">
                          <c:v>2/08/2024 19:05</c:v>
                        </c:pt>
                        <c:pt idx="894">
                          <c:v>2/08/2024 20:05</c:v>
                        </c:pt>
                        <c:pt idx="895">
                          <c:v>2/08/2024 21:05</c:v>
                        </c:pt>
                        <c:pt idx="896">
                          <c:v>2/08/2024 22:05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'NEW Hourly Meter New Data Read '!$U$2:$U$837</c15:sqref>
                        </c15:formulaRef>
                      </c:ext>
                    </c:extLst>
                    <c:numCache>
                      <c:formatCode>#,##0</c:formatCode>
                      <c:ptCount val="836"/>
                      <c:pt idx="0">
                        <c:v>3141</c:v>
                      </c:pt>
                      <c:pt idx="1">
                        <c:v>6967</c:v>
                      </c:pt>
                      <c:pt idx="2">
                        <c:v>3360</c:v>
                      </c:pt>
                      <c:pt idx="3">
                        <c:v>5305</c:v>
                      </c:pt>
                      <c:pt idx="4">
                        <c:v>2776</c:v>
                      </c:pt>
                      <c:pt idx="5">
                        <c:v>2914</c:v>
                      </c:pt>
                      <c:pt idx="6">
                        <c:v>3397</c:v>
                      </c:pt>
                      <c:pt idx="7">
                        <c:v>2975</c:v>
                      </c:pt>
                      <c:pt idx="8">
                        <c:v>2832</c:v>
                      </c:pt>
                      <c:pt idx="9">
                        <c:v>2711</c:v>
                      </c:pt>
                      <c:pt idx="10">
                        <c:v>3586</c:v>
                      </c:pt>
                      <c:pt idx="11">
                        <c:v>3898</c:v>
                      </c:pt>
                      <c:pt idx="12">
                        <c:v>4541</c:v>
                      </c:pt>
                      <c:pt idx="13">
                        <c:v>5960</c:v>
                      </c:pt>
                      <c:pt idx="14">
                        <c:v>4616</c:v>
                      </c:pt>
                      <c:pt idx="15">
                        <c:v>2748</c:v>
                      </c:pt>
                      <c:pt idx="16">
                        <c:v>3390</c:v>
                      </c:pt>
                      <c:pt idx="17">
                        <c:v>3823</c:v>
                      </c:pt>
                      <c:pt idx="18">
                        <c:v>2825</c:v>
                      </c:pt>
                      <c:pt idx="19">
                        <c:v>3485</c:v>
                      </c:pt>
                      <c:pt idx="20">
                        <c:v>3215</c:v>
                      </c:pt>
                      <c:pt idx="21">
                        <c:v>4124</c:v>
                      </c:pt>
                      <c:pt idx="22">
                        <c:v>3286</c:v>
                      </c:pt>
                      <c:pt idx="23">
                        <c:v>2973</c:v>
                      </c:pt>
                      <c:pt idx="24">
                        <c:v>2983</c:v>
                      </c:pt>
                      <c:pt idx="25">
                        <c:v>3162</c:v>
                      </c:pt>
                      <c:pt idx="26">
                        <c:v>2927</c:v>
                      </c:pt>
                      <c:pt idx="27">
                        <c:v>3315</c:v>
                      </c:pt>
                      <c:pt idx="28">
                        <c:v>3067</c:v>
                      </c:pt>
                      <c:pt idx="29">
                        <c:v>2994</c:v>
                      </c:pt>
                      <c:pt idx="30">
                        <c:v>3177</c:v>
                      </c:pt>
                      <c:pt idx="31">
                        <c:v>2707</c:v>
                      </c:pt>
                      <c:pt idx="32">
                        <c:v>4167</c:v>
                      </c:pt>
                      <c:pt idx="33">
                        <c:v>3238</c:v>
                      </c:pt>
                      <c:pt idx="34">
                        <c:v>2864</c:v>
                      </c:pt>
                      <c:pt idx="35">
                        <c:v>2893</c:v>
                      </c:pt>
                      <c:pt idx="36">
                        <c:v>2587</c:v>
                      </c:pt>
                      <c:pt idx="37">
                        <c:v>2951</c:v>
                      </c:pt>
                      <c:pt idx="38">
                        <c:v>2839</c:v>
                      </c:pt>
                      <c:pt idx="39">
                        <c:v>2601</c:v>
                      </c:pt>
                      <c:pt idx="40">
                        <c:v>3030</c:v>
                      </c:pt>
                      <c:pt idx="41">
                        <c:v>2975</c:v>
                      </c:pt>
                      <c:pt idx="42">
                        <c:v>3188</c:v>
                      </c:pt>
                      <c:pt idx="43">
                        <c:v>3768</c:v>
                      </c:pt>
                      <c:pt idx="44">
                        <c:v>3557</c:v>
                      </c:pt>
                      <c:pt idx="45">
                        <c:v>3834</c:v>
                      </c:pt>
                      <c:pt idx="46">
                        <c:v>3677</c:v>
                      </c:pt>
                      <c:pt idx="47">
                        <c:v>3772</c:v>
                      </c:pt>
                      <c:pt idx="48">
                        <c:v>3632</c:v>
                      </c:pt>
                      <c:pt idx="49">
                        <c:v>3589</c:v>
                      </c:pt>
                      <c:pt idx="50">
                        <c:v>2976</c:v>
                      </c:pt>
                      <c:pt idx="51">
                        <c:v>3209</c:v>
                      </c:pt>
                      <c:pt idx="52">
                        <c:v>3278</c:v>
                      </c:pt>
                      <c:pt idx="53">
                        <c:v>2951</c:v>
                      </c:pt>
                      <c:pt idx="54">
                        <c:v>2594</c:v>
                      </c:pt>
                      <c:pt idx="55">
                        <c:v>5978</c:v>
                      </c:pt>
                      <c:pt idx="56">
                        <c:v>3511</c:v>
                      </c:pt>
                      <c:pt idx="57">
                        <c:v>7388</c:v>
                      </c:pt>
                      <c:pt idx="58">
                        <c:v>3027</c:v>
                      </c:pt>
                      <c:pt idx="59">
                        <c:v>2995</c:v>
                      </c:pt>
                      <c:pt idx="60">
                        <c:v>2526</c:v>
                      </c:pt>
                      <c:pt idx="61">
                        <c:v>2737</c:v>
                      </c:pt>
                      <c:pt idx="62">
                        <c:v>3125</c:v>
                      </c:pt>
                      <c:pt idx="63">
                        <c:v>2671</c:v>
                      </c:pt>
                      <c:pt idx="64">
                        <c:v>3067</c:v>
                      </c:pt>
                      <c:pt idx="65">
                        <c:v>3197</c:v>
                      </c:pt>
                      <c:pt idx="66">
                        <c:v>3423</c:v>
                      </c:pt>
                      <c:pt idx="67">
                        <c:v>3360</c:v>
                      </c:pt>
                      <c:pt idx="68">
                        <c:v>3963</c:v>
                      </c:pt>
                      <c:pt idx="69">
                        <c:v>4315</c:v>
                      </c:pt>
                      <c:pt idx="70">
                        <c:v>4374</c:v>
                      </c:pt>
                      <c:pt idx="71">
                        <c:v>3919</c:v>
                      </c:pt>
                      <c:pt idx="72">
                        <c:v>4437</c:v>
                      </c:pt>
                      <c:pt idx="73">
                        <c:v>4345</c:v>
                      </c:pt>
                      <c:pt idx="74">
                        <c:v>3970</c:v>
                      </c:pt>
                      <c:pt idx="75">
                        <c:v>5232</c:v>
                      </c:pt>
                      <c:pt idx="76">
                        <c:v>4354</c:v>
                      </c:pt>
                      <c:pt idx="77">
                        <c:v>3840</c:v>
                      </c:pt>
                      <c:pt idx="78">
                        <c:v>3848</c:v>
                      </c:pt>
                      <c:pt idx="79">
                        <c:v>5363</c:v>
                      </c:pt>
                      <c:pt idx="80">
                        <c:v>4435</c:v>
                      </c:pt>
                      <c:pt idx="81">
                        <c:v>10432</c:v>
                      </c:pt>
                      <c:pt idx="82">
                        <c:v>3678</c:v>
                      </c:pt>
                      <c:pt idx="83">
                        <c:v>3665</c:v>
                      </c:pt>
                      <c:pt idx="84">
                        <c:v>3504</c:v>
                      </c:pt>
                      <c:pt idx="85">
                        <c:v>7272</c:v>
                      </c:pt>
                      <c:pt idx="86">
                        <c:v>3440</c:v>
                      </c:pt>
                      <c:pt idx="87">
                        <c:v>3281</c:v>
                      </c:pt>
                      <c:pt idx="88">
                        <c:v>3570</c:v>
                      </c:pt>
                      <c:pt idx="89">
                        <c:v>3635</c:v>
                      </c:pt>
                      <c:pt idx="90">
                        <c:v>3976</c:v>
                      </c:pt>
                      <c:pt idx="91">
                        <c:v>3683</c:v>
                      </c:pt>
                      <c:pt idx="92">
                        <c:v>3947</c:v>
                      </c:pt>
                      <c:pt idx="93">
                        <c:v>3949</c:v>
                      </c:pt>
                      <c:pt idx="94">
                        <c:v>4780</c:v>
                      </c:pt>
                      <c:pt idx="95">
                        <c:v>3603</c:v>
                      </c:pt>
                      <c:pt idx="96">
                        <c:v>3559</c:v>
                      </c:pt>
                      <c:pt idx="97">
                        <c:v>5957</c:v>
                      </c:pt>
                      <c:pt idx="98">
                        <c:v>3350</c:v>
                      </c:pt>
                      <c:pt idx="99">
                        <c:v>3582</c:v>
                      </c:pt>
                      <c:pt idx="100">
                        <c:v>3666</c:v>
                      </c:pt>
                      <c:pt idx="101">
                        <c:v>3172</c:v>
                      </c:pt>
                      <c:pt idx="102">
                        <c:v>2920</c:v>
                      </c:pt>
                      <c:pt idx="103">
                        <c:v>5272</c:v>
                      </c:pt>
                      <c:pt idx="104">
                        <c:v>7843</c:v>
                      </c:pt>
                      <c:pt idx="105">
                        <c:v>5397</c:v>
                      </c:pt>
                      <c:pt idx="106">
                        <c:v>4512</c:v>
                      </c:pt>
                      <c:pt idx="107">
                        <c:v>7061</c:v>
                      </c:pt>
                      <c:pt idx="108">
                        <c:v>3895</c:v>
                      </c:pt>
                      <c:pt idx="109">
                        <c:v>3405</c:v>
                      </c:pt>
                      <c:pt idx="110">
                        <c:v>3017</c:v>
                      </c:pt>
                      <c:pt idx="111">
                        <c:v>2844</c:v>
                      </c:pt>
                      <c:pt idx="112">
                        <c:v>3300</c:v>
                      </c:pt>
                      <c:pt idx="113">
                        <c:v>3194</c:v>
                      </c:pt>
                      <c:pt idx="114">
                        <c:v>8187</c:v>
                      </c:pt>
                      <c:pt idx="115">
                        <c:v>4706</c:v>
                      </c:pt>
                      <c:pt idx="116">
                        <c:v>5921</c:v>
                      </c:pt>
                      <c:pt idx="117">
                        <c:v>4046</c:v>
                      </c:pt>
                      <c:pt idx="118">
                        <c:v>3222</c:v>
                      </c:pt>
                      <c:pt idx="119">
                        <c:v>3375</c:v>
                      </c:pt>
                      <c:pt idx="120">
                        <c:v>3475</c:v>
                      </c:pt>
                      <c:pt idx="121">
                        <c:v>7579</c:v>
                      </c:pt>
                      <c:pt idx="122">
                        <c:v>2946</c:v>
                      </c:pt>
                      <c:pt idx="123">
                        <c:v>3319</c:v>
                      </c:pt>
                      <c:pt idx="124">
                        <c:v>3601</c:v>
                      </c:pt>
                      <c:pt idx="125">
                        <c:v>2489</c:v>
                      </c:pt>
                      <c:pt idx="126">
                        <c:v>2713</c:v>
                      </c:pt>
                      <c:pt idx="127">
                        <c:v>2948</c:v>
                      </c:pt>
                      <c:pt idx="128">
                        <c:v>6318</c:v>
                      </c:pt>
                      <c:pt idx="129">
                        <c:v>5190</c:v>
                      </c:pt>
                      <c:pt idx="130">
                        <c:v>3255</c:v>
                      </c:pt>
                      <c:pt idx="131">
                        <c:v>3194</c:v>
                      </c:pt>
                      <c:pt idx="132">
                        <c:v>2653</c:v>
                      </c:pt>
                      <c:pt idx="133">
                        <c:v>3143</c:v>
                      </c:pt>
                      <c:pt idx="134">
                        <c:v>2882</c:v>
                      </c:pt>
                      <c:pt idx="135">
                        <c:v>2831</c:v>
                      </c:pt>
                      <c:pt idx="136">
                        <c:v>3076</c:v>
                      </c:pt>
                      <c:pt idx="137">
                        <c:v>3131</c:v>
                      </c:pt>
                      <c:pt idx="138">
                        <c:v>4367</c:v>
                      </c:pt>
                      <c:pt idx="139">
                        <c:v>3848</c:v>
                      </c:pt>
                      <c:pt idx="140">
                        <c:v>4567</c:v>
                      </c:pt>
                      <c:pt idx="141">
                        <c:v>4635</c:v>
                      </c:pt>
                      <c:pt idx="142">
                        <c:v>4535</c:v>
                      </c:pt>
                      <c:pt idx="143">
                        <c:v>4621</c:v>
                      </c:pt>
                      <c:pt idx="144">
                        <c:v>4214</c:v>
                      </c:pt>
                      <c:pt idx="145">
                        <c:v>7016</c:v>
                      </c:pt>
                      <c:pt idx="146">
                        <c:v>3392</c:v>
                      </c:pt>
                      <c:pt idx="147">
                        <c:v>3269</c:v>
                      </c:pt>
                      <c:pt idx="148">
                        <c:v>3604</c:v>
                      </c:pt>
                      <c:pt idx="149">
                        <c:v>2680</c:v>
                      </c:pt>
                      <c:pt idx="150">
                        <c:v>3350</c:v>
                      </c:pt>
                      <c:pt idx="151">
                        <c:v>2856</c:v>
                      </c:pt>
                      <c:pt idx="152">
                        <c:v>7420</c:v>
                      </c:pt>
                      <c:pt idx="153">
                        <c:v>3426</c:v>
                      </c:pt>
                      <c:pt idx="154">
                        <c:v>6091</c:v>
                      </c:pt>
                      <c:pt idx="155">
                        <c:v>2746</c:v>
                      </c:pt>
                      <c:pt idx="156">
                        <c:v>2585</c:v>
                      </c:pt>
                      <c:pt idx="157">
                        <c:v>2739</c:v>
                      </c:pt>
                      <c:pt idx="158">
                        <c:v>2561</c:v>
                      </c:pt>
                      <c:pt idx="159">
                        <c:v>2573</c:v>
                      </c:pt>
                      <c:pt idx="160">
                        <c:v>2694</c:v>
                      </c:pt>
                      <c:pt idx="161">
                        <c:v>2774</c:v>
                      </c:pt>
                      <c:pt idx="162">
                        <c:v>3054</c:v>
                      </c:pt>
                      <c:pt idx="163">
                        <c:v>3857</c:v>
                      </c:pt>
                      <c:pt idx="164">
                        <c:v>4221</c:v>
                      </c:pt>
                      <c:pt idx="165">
                        <c:v>4249</c:v>
                      </c:pt>
                      <c:pt idx="166">
                        <c:v>4371</c:v>
                      </c:pt>
                      <c:pt idx="167">
                        <c:v>3783</c:v>
                      </c:pt>
                      <c:pt idx="168">
                        <c:v>3603</c:v>
                      </c:pt>
                      <c:pt idx="169">
                        <c:v>9024</c:v>
                      </c:pt>
                      <c:pt idx="170">
                        <c:v>2912</c:v>
                      </c:pt>
                      <c:pt idx="171">
                        <c:v>4215</c:v>
                      </c:pt>
                      <c:pt idx="172">
                        <c:v>3028</c:v>
                      </c:pt>
                      <c:pt idx="173">
                        <c:v>2874</c:v>
                      </c:pt>
                      <c:pt idx="174">
                        <c:v>2989</c:v>
                      </c:pt>
                      <c:pt idx="175">
                        <c:v>2851</c:v>
                      </c:pt>
                      <c:pt idx="176">
                        <c:v>3178</c:v>
                      </c:pt>
                      <c:pt idx="177">
                        <c:v>8796</c:v>
                      </c:pt>
                      <c:pt idx="178">
                        <c:v>3195</c:v>
                      </c:pt>
                      <c:pt idx="179">
                        <c:v>2823</c:v>
                      </c:pt>
                      <c:pt idx="180">
                        <c:v>2748</c:v>
                      </c:pt>
                      <c:pt idx="181">
                        <c:v>2781</c:v>
                      </c:pt>
                      <c:pt idx="182">
                        <c:v>3025</c:v>
                      </c:pt>
                      <c:pt idx="183">
                        <c:v>2515</c:v>
                      </c:pt>
                      <c:pt idx="184">
                        <c:v>3162</c:v>
                      </c:pt>
                      <c:pt idx="185">
                        <c:v>6252</c:v>
                      </c:pt>
                      <c:pt idx="186">
                        <c:v>2837</c:v>
                      </c:pt>
                      <c:pt idx="187">
                        <c:v>3354</c:v>
                      </c:pt>
                      <c:pt idx="188">
                        <c:v>3664</c:v>
                      </c:pt>
                      <c:pt idx="189">
                        <c:v>4259</c:v>
                      </c:pt>
                      <c:pt idx="190">
                        <c:v>3985</c:v>
                      </c:pt>
                      <c:pt idx="191">
                        <c:v>3770</c:v>
                      </c:pt>
                      <c:pt idx="192">
                        <c:v>3649</c:v>
                      </c:pt>
                      <c:pt idx="193">
                        <c:v>3502</c:v>
                      </c:pt>
                      <c:pt idx="194">
                        <c:v>2911</c:v>
                      </c:pt>
                      <c:pt idx="195">
                        <c:v>3273</c:v>
                      </c:pt>
                      <c:pt idx="196">
                        <c:v>3178</c:v>
                      </c:pt>
                      <c:pt idx="197">
                        <c:v>2758</c:v>
                      </c:pt>
                      <c:pt idx="198">
                        <c:v>3005</c:v>
                      </c:pt>
                      <c:pt idx="199">
                        <c:v>2931</c:v>
                      </c:pt>
                      <c:pt idx="200">
                        <c:v>3526</c:v>
                      </c:pt>
                      <c:pt idx="201">
                        <c:v>10536</c:v>
                      </c:pt>
                      <c:pt idx="202">
                        <c:v>3125</c:v>
                      </c:pt>
                      <c:pt idx="203">
                        <c:v>3316</c:v>
                      </c:pt>
                      <c:pt idx="204">
                        <c:v>2548</c:v>
                      </c:pt>
                      <c:pt idx="205">
                        <c:v>2872</c:v>
                      </c:pt>
                      <c:pt idx="206">
                        <c:v>2936</c:v>
                      </c:pt>
                      <c:pt idx="207">
                        <c:v>2902</c:v>
                      </c:pt>
                      <c:pt idx="208">
                        <c:v>2669</c:v>
                      </c:pt>
                      <c:pt idx="209">
                        <c:v>3015</c:v>
                      </c:pt>
                      <c:pt idx="210">
                        <c:v>2968</c:v>
                      </c:pt>
                      <c:pt idx="211">
                        <c:v>4106</c:v>
                      </c:pt>
                      <c:pt idx="212">
                        <c:v>4274</c:v>
                      </c:pt>
                      <c:pt idx="213">
                        <c:v>4005</c:v>
                      </c:pt>
                      <c:pt idx="214">
                        <c:v>3459</c:v>
                      </c:pt>
                      <c:pt idx="215">
                        <c:v>3219</c:v>
                      </c:pt>
                      <c:pt idx="216">
                        <c:v>3523</c:v>
                      </c:pt>
                      <c:pt idx="217">
                        <c:v>3925</c:v>
                      </c:pt>
                      <c:pt idx="218">
                        <c:v>3382</c:v>
                      </c:pt>
                      <c:pt idx="219">
                        <c:v>2991</c:v>
                      </c:pt>
                      <c:pt idx="220">
                        <c:v>3421</c:v>
                      </c:pt>
                      <c:pt idx="221">
                        <c:v>3296</c:v>
                      </c:pt>
                      <c:pt idx="222">
                        <c:v>2705</c:v>
                      </c:pt>
                      <c:pt idx="223">
                        <c:v>3223</c:v>
                      </c:pt>
                      <c:pt idx="224">
                        <c:v>2991</c:v>
                      </c:pt>
                      <c:pt idx="225">
                        <c:v>2640</c:v>
                      </c:pt>
                      <c:pt idx="226">
                        <c:v>2851</c:v>
                      </c:pt>
                      <c:pt idx="227">
                        <c:v>2915</c:v>
                      </c:pt>
                      <c:pt idx="228">
                        <c:v>2795</c:v>
                      </c:pt>
                      <c:pt idx="229">
                        <c:v>2548</c:v>
                      </c:pt>
                      <c:pt idx="230">
                        <c:v>2945</c:v>
                      </c:pt>
                      <c:pt idx="231">
                        <c:v>4217</c:v>
                      </c:pt>
                      <c:pt idx="232">
                        <c:v>2809</c:v>
                      </c:pt>
                      <c:pt idx="233">
                        <c:v>2898</c:v>
                      </c:pt>
                      <c:pt idx="234">
                        <c:v>3083</c:v>
                      </c:pt>
                      <c:pt idx="235">
                        <c:v>2925</c:v>
                      </c:pt>
                      <c:pt idx="236">
                        <c:v>3166</c:v>
                      </c:pt>
                      <c:pt idx="237">
                        <c:v>13321</c:v>
                      </c:pt>
                      <c:pt idx="238">
                        <c:v>4782</c:v>
                      </c:pt>
                      <c:pt idx="239">
                        <c:v>3953</c:v>
                      </c:pt>
                      <c:pt idx="240">
                        <c:v>4543</c:v>
                      </c:pt>
                      <c:pt idx="241">
                        <c:v>3474</c:v>
                      </c:pt>
                      <c:pt idx="242">
                        <c:v>2882</c:v>
                      </c:pt>
                      <c:pt idx="243">
                        <c:v>2932</c:v>
                      </c:pt>
                      <c:pt idx="244">
                        <c:v>3437</c:v>
                      </c:pt>
                      <c:pt idx="245">
                        <c:v>2819</c:v>
                      </c:pt>
                      <c:pt idx="246">
                        <c:v>2448</c:v>
                      </c:pt>
                      <c:pt idx="247">
                        <c:v>7165</c:v>
                      </c:pt>
                      <c:pt idx="248">
                        <c:v>6486</c:v>
                      </c:pt>
                      <c:pt idx="249">
                        <c:v>2521</c:v>
                      </c:pt>
                      <c:pt idx="250">
                        <c:v>2696</c:v>
                      </c:pt>
                      <c:pt idx="251">
                        <c:v>7472</c:v>
                      </c:pt>
                      <c:pt idx="252">
                        <c:v>2842</c:v>
                      </c:pt>
                      <c:pt idx="253">
                        <c:v>2663</c:v>
                      </c:pt>
                      <c:pt idx="254">
                        <c:v>2650</c:v>
                      </c:pt>
                      <c:pt idx="255">
                        <c:v>2650</c:v>
                      </c:pt>
                      <c:pt idx="256">
                        <c:v>3278</c:v>
                      </c:pt>
                      <c:pt idx="257">
                        <c:v>3172</c:v>
                      </c:pt>
                      <c:pt idx="258">
                        <c:v>3446</c:v>
                      </c:pt>
                      <c:pt idx="259">
                        <c:v>4427</c:v>
                      </c:pt>
                      <c:pt idx="260">
                        <c:v>3351</c:v>
                      </c:pt>
                      <c:pt idx="261">
                        <c:v>3842</c:v>
                      </c:pt>
                      <c:pt idx="262">
                        <c:v>3585</c:v>
                      </c:pt>
                      <c:pt idx="263">
                        <c:v>3593</c:v>
                      </c:pt>
                      <c:pt idx="264">
                        <c:v>3639</c:v>
                      </c:pt>
                      <c:pt idx="265">
                        <c:v>5154</c:v>
                      </c:pt>
                      <c:pt idx="266">
                        <c:v>3244</c:v>
                      </c:pt>
                      <c:pt idx="267">
                        <c:v>3227</c:v>
                      </c:pt>
                      <c:pt idx="268">
                        <c:v>3324</c:v>
                      </c:pt>
                      <c:pt idx="269">
                        <c:v>3065</c:v>
                      </c:pt>
                      <c:pt idx="270">
                        <c:v>7192</c:v>
                      </c:pt>
                      <c:pt idx="271">
                        <c:v>8518</c:v>
                      </c:pt>
                      <c:pt idx="272">
                        <c:v>2996</c:v>
                      </c:pt>
                      <c:pt idx="273">
                        <c:v>2804</c:v>
                      </c:pt>
                      <c:pt idx="274">
                        <c:v>5227</c:v>
                      </c:pt>
                      <c:pt idx="275">
                        <c:v>2663</c:v>
                      </c:pt>
                      <c:pt idx="276">
                        <c:v>2213</c:v>
                      </c:pt>
                      <c:pt idx="277">
                        <c:v>2818</c:v>
                      </c:pt>
                      <c:pt idx="278">
                        <c:v>2983</c:v>
                      </c:pt>
                      <c:pt idx="279">
                        <c:v>2508</c:v>
                      </c:pt>
                      <c:pt idx="280">
                        <c:v>2730</c:v>
                      </c:pt>
                      <c:pt idx="281">
                        <c:v>2772</c:v>
                      </c:pt>
                      <c:pt idx="282">
                        <c:v>2977</c:v>
                      </c:pt>
                      <c:pt idx="283">
                        <c:v>2944</c:v>
                      </c:pt>
                      <c:pt idx="284">
                        <c:v>3034</c:v>
                      </c:pt>
                      <c:pt idx="285">
                        <c:v>3490</c:v>
                      </c:pt>
                      <c:pt idx="286">
                        <c:v>3584</c:v>
                      </c:pt>
                      <c:pt idx="287">
                        <c:v>3513</c:v>
                      </c:pt>
                      <c:pt idx="288">
                        <c:v>3465</c:v>
                      </c:pt>
                      <c:pt idx="289">
                        <c:v>3746</c:v>
                      </c:pt>
                      <c:pt idx="290">
                        <c:v>3689</c:v>
                      </c:pt>
                      <c:pt idx="291">
                        <c:v>3936</c:v>
                      </c:pt>
                      <c:pt idx="292">
                        <c:v>4053</c:v>
                      </c:pt>
                      <c:pt idx="293">
                        <c:v>3339</c:v>
                      </c:pt>
                      <c:pt idx="294">
                        <c:v>4122</c:v>
                      </c:pt>
                      <c:pt idx="295">
                        <c:v>3928</c:v>
                      </c:pt>
                      <c:pt idx="296">
                        <c:v>4415</c:v>
                      </c:pt>
                      <c:pt idx="297">
                        <c:v>8930</c:v>
                      </c:pt>
                      <c:pt idx="298">
                        <c:v>7718</c:v>
                      </c:pt>
                      <c:pt idx="299">
                        <c:v>5432</c:v>
                      </c:pt>
                      <c:pt idx="300">
                        <c:v>3938</c:v>
                      </c:pt>
                      <c:pt idx="301">
                        <c:v>4411</c:v>
                      </c:pt>
                      <c:pt idx="302">
                        <c:v>4638</c:v>
                      </c:pt>
                      <c:pt idx="303">
                        <c:v>6660</c:v>
                      </c:pt>
                      <c:pt idx="304">
                        <c:v>4708</c:v>
                      </c:pt>
                      <c:pt idx="305">
                        <c:v>4750</c:v>
                      </c:pt>
                      <c:pt idx="306">
                        <c:v>8443</c:v>
                      </c:pt>
                      <c:pt idx="307">
                        <c:v>7259</c:v>
                      </c:pt>
                      <c:pt idx="308">
                        <c:v>5588</c:v>
                      </c:pt>
                      <c:pt idx="309">
                        <c:v>5818</c:v>
                      </c:pt>
                      <c:pt idx="310">
                        <c:v>5319</c:v>
                      </c:pt>
                      <c:pt idx="311">
                        <c:v>5360</c:v>
                      </c:pt>
                      <c:pt idx="312">
                        <c:v>5271</c:v>
                      </c:pt>
                      <c:pt idx="313">
                        <c:v>4822</c:v>
                      </c:pt>
                      <c:pt idx="314">
                        <c:v>4237</c:v>
                      </c:pt>
                      <c:pt idx="315">
                        <c:v>4144</c:v>
                      </c:pt>
                      <c:pt idx="316">
                        <c:v>4306</c:v>
                      </c:pt>
                      <c:pt idx="317">
                        <c:v>7288</c:v>
                      </c:pt>
                      <c:pt idx="318">
                        <c:v>3937</c:v>
                      </c:pt>
                      <c:pt idx="319">
                        <c:v>3910</c:v>
                      </c:pt>
                      <c:pt idx="320">
                        <c:v>4754</c:v>
                      </c:pt>
                      <c:pt idx="321">
                        <c:v>4053</c:v>
                      </c:pt>
                      <c:pt idx="322">
                        <c:v>5813</c:v>
                      </c:pt>
                      <c:pt idx="323">
                        <c:v>3681</c:v>
                      </c:pt>
                      <c:pt idx="324">
                        <c:v>3853</c:v>
                      </c:pt>
                      <c:pt idx="325">
                        <c:v>3656</c:v>
                      </c:pt>
                      <c:pt idx="326">
                        <c:v>3209</c:v>
                      </c:pt>
                      <c:pt idx="327">
                        <c:v>3556</c:v>
                      </c:pt>
                      <c:pt idx="328">
                        <c:v>3232</c:v>
                      </c:pt>
                      <c:pt idx="329">
                        <c:v>3551</c:v>
                      </c:pt>
                      <c:pt idx="330">
                        <c:v>5877</c:v>
                      </c:pt>
                      <c:pt idx="331">
                        <c:v>4268</c:v>
                      </c:pt>
                      <c:pt idx="332">
                        <c:v>4926</c:v>
                      </c:pt>
                      <c:pt idx="333">
                        <c:v>4803</c:v>
                      </c:pt>
                      <c:pt idx="334">
                        <c:v>4808</c:v>
                      </c:pt>
                      <c:pt idx="335">
                        <c:v>4784</c:v>
                      </c:pt>
                      <c:pt idx="336">
                        <c:v>4551</c:v>
                      </c:pt>
                      <c:pt idx="337">
                        <c:v>4182</c:v>
                      </c:pt>
                      <c:pt idx="338">
                        <c:v>3716</c:v>
                      </c:pt>
                      <c:pt idx="339">
                        <c:v>6330</c:v>
                      </c:pt>
                      <c:pt idx="340">
                        <c:v>6663</c:v>
                      </c:pt>
                      <c:pt idx="341">
                        <c:v>2600</c:v>
                      </c:pt>
                      <c:pt idx="342">
                        <c:v>3255</c:v>
                      </c:pt>
                      <c:pt idx="343">
                        <c:v>2896</c:v>
                      </c:pt>
                      <c:pt idx="344">
                        <c:v>2727</c:v>
                      </c:pt>
                      <c:pt idx="345">
                        <c:v>2711</c:v>
                      </c:pt>
                      <c:pt idx="346">
                        <c:v>3136</c:v>
                      </c:pt>
                      <c:pt idx="347">
                        <c:v>2798</c:v>
                      </c:pt>
                      <c:pt idx="348">
                        <c:v>3093</c:v>
                      </c:pt>
                      <c:pt idx="349">
                        <c:v>2854</c:v>
                      </c:pt>
                      <c:pt idx="350">
                        <c:v>6064</c:v>
                      </c:pt>
                      <c:pt idx="351">
                        <c:v>3388</c:v>
                      </c:pt>
                      <c:pt idx="352">
                        <c:v>2866</c:v>
                      </c:pt>
                      <c:pt idx="353">
                        <c:v>8685</c:v>
                      </c:pt>
                      <c:pt idx="354">
                        <c:v>16287</c:v>
                      </c:pt>
                      <c:pt idx="355">
                        <c:v>4333</c:v>
                      </c:pt>
                      <c:pt idx="356">
                        <c:v>4242</c:v>
                      </c:pt>
                      <c:pt idx="357">
                        <c:v>5054</c:v>
                      </c:pt>
                      <c:pt idx="358">
                        <c:v>4161</c:v>
                      </c:pt>
                      <c:pt idx="359">
                        <c:v>4950</c:v>
                      </c:pt>
                      <c:pt idx="360">
                        <c:v>10453</c:v>
                      </c:pt>
                      <c:pt idx="361">
                        <c:v>3656</c:v>
                      </c:pt>
                      <c:pt idx="362">
                        <c:v>3709</c:v>
                      </c:pt>
                      <c:pt idx="363">
                        <c:v>3658</c:v>
                      </c:pt>
                      <c:pt idx="364">
                        <c:v>6906</c:v>
                      </c:pt>
                      <c:pt idx="365">
                        <c:v>3843</c:v>
                      </c:pt>
                      <c:pt idx="366">
                        <c:v>3758</c:v>
                      </c:pt>
                      <c:pt idx="367">
                        <c:v>10264</c:v>
                      </c:pt>
                      <c:pt idx="368">
                        <c:v>29056</c:v>
                      </c:pt>
                      <c:pt idx="369">
                        <c:v>5635</c:v>
                      </c:pt>
                      <c:pt idx="370">
                        <c:v>14504</c:v>
                      </c:pt>
                      <c:pt idx="371">
                        <c:v>9153</c:v>
                      </c:pt>
                      <c:pt idx="372">
                        <c:v>12998</c:v>
                      </c:pt>
                      <c:pt idx="373">
                        <c:v>14478</c:v>
                      </c:pt>
                      <c:pt idx="374">
                        <c:v>8131</c:v>
                      </c:pt>
                      <c:pt idx="375">
                        <c:v>3818</c:v>
                      </c:pt>
                      <c:pt idx="376">
                        <c:v>7643</c:v>
                      </c:pt>
                      <c:pt idx="377">
                        <c:v>3965</c:v>
                      </c:pt>
                      <c:pt idx="378">
                        <c:v>4160</c:v>
                      </c:pt>
                      <c:pt idx="379">
                        <c:v>4423</c:v>
                      </c:pt>
                      <c:pt idx="380">
                        <c:v>4906</c:v>
                      </c:pt>
                      <c:pt idx="381">
                        <c:v>5063</c:v>
                      </c:pt>
                      <c:pt idx="382">
                        <c:v>4665</c:v>
                      </c:pt>
                      <c:pt idx="383">
                        <c:v>4324</c:v>
                      </c:pt>
                      <c:pt idx="384">
                        <c:v>4329</c:v>
                      </c:pt>
                      <c:pt idx="385">
                        <c:v>3919</c:v>
                      </c:pt>
                      <c:pt idx="386">
                        <c:v>3690</c:v>
                      </c:pt>
                      <c:pt idx="387">
                        <c:v>3445</c:v>
                      </c:pt>
                      <c:pt idx="388">
                        <c:v>3934</c:v>
                      </c:pt>
                      <c:pt idx="389">
                        <c:v>3362</c:v>
                      </c:pt>
                      <c:pt idx="390">
                        <c:v>3277</c:v>
                      </c:pt>
                      <c:pt idx="391">
                        <c:v>3613</c:v>
                      </c:pt>
                      <c:pt idx="392">
                        <c:v>3494</c:v>
                      </c:pt>
                      <c:pt idx="393">
                        <c:v>6509</c:v>
                      </c:pt>
                      <c:pt idx="394">
                        <c:v>3418</c:v>
                      </c:pt>
                      <c:pt idx="395">
                        <c:v>4076</c:v>
                      </c:pt>
                      <c:pt idx="396">
                        <c:v>3394</c:v>
                      </c:pt>
                      <c:pt idx="397">
                        <c:v>3249</c:v>
                      </c:pt>
                      <c:pt idx="398">
                        <c:v>3194</c:v>
                      </c:pt>
                      <c:pt idx="399">
                        <c:v>3158</c:v>
                      </c:pt>
                      <c:pt idx="400">
                        <c:v>3558</c:v>
                      </c:pt>
                      <c:pt idx="401">
                        <c:v>3474</c:v>
                      </c:pt>
                      <c:pt idx="402">
                        <c:v>3631</c:v>
                      </c:pt>
                      <c:pt idx="403">
                        <c:v>3416</c:v>
                      </c:pt>
                      <c:pt idx="404">
                        <c:v>3632</c:v>
                      </c:pt>
                      <c:pt idx="405">
                        <c:v>3758</c:v>
                      </c:pt>
                      <c:pt idx="406">
                        <c:v>3616</c:v>
                      </c:pt>
                      <c:pt idx="407">
                        <c:v>3532</c:v>
                      </c:pt>
                      <c:pt idx="408">
                        <c:v>3382</c:v>
                      </c:pt>
                      <c:pt idx="409">
                        <c:v>3631</c:v>
                      </c:pt>
                      <c:pt idx="410">
                        <c:v>3257</c:v>
                      </c:pt>
                      <c:pt idx="411">
                        <c:v>3400</c:v>
                      </c:pt>
                      <c:pt idx="412">
                        <c:v>3882</c:v>
                      </c:pt>
                      <c:pt idx="413">
                        <c:v>3448</c:v>
                      </c:pt>
                      <c:pt idx="414">
                        <c:v>3056</c:v>
                      </c:pt>
                      <c:pt idx="415">
                        <c:v>3069</c:v>
                      </c:pt>
                      <c:pt idx="416">
                        <c:v>5433</c:v>
                      </c:pt>
                      <c:pt idx="417">
                        <c:v>3384</c:v>
                      </c:pt>
                      <c:pt idx="418">
                        <c:v>3526</c:v>
                      </c:pt>
                      <c:pt idx="419">
                        <c:v>3335</c:v>
                      </c:pt>
                      <c:pt idx="420">
                        <c:v>3038</c:v>
                      </c:pt>
                      <c:pt idx="421">
                        <c:v>3024</c:v>
                      </c:pt>
                      <c:pt idx="422">
                        <c:v>2953</c:v>
                      </c:pt>
                      <c:pt idx="423">
                        <c:v>4047</c:v>
                      </c:pt>
                      <c:pt idx="424">
                        <c:v>3621</c:v>
                      </c:pt>
                      <c:pt idx="425">
                        <c:v>3314</c:v>
                      </c:pt>
                      <c:pt idx="426">
                        <c:v>3277</c:v>
                      </c:pt>
                      <c:pt idx="427">
                        <c:v>3437</c:v>
                      </c:pt>
                      <c:pt idx="428">
                        <c:v>4266</c:v>
                      </c:pt>
                      <c:pt idx="429">
                        <c:v>8638</c:v>
                      </c:pt>
                      <c:pt idx="430">
                        <c:v>4679</c:v>
                      </c:pt>
                      <c:pt idx="431">
                        <c:v>3780</c:v>
                      </c:pt>
                      <c:pt idx="432">
                        <c:v>4855</c:v>
                      </c:pt>
                      <c:pt idx="433">
                        <c:v>3540</c:v>
                      </c:pt>
                      <c:pt idx="434">
                        <c:v>3093</c:v>
                      </c:pt>
                      <c:pt idx="435">
                        <c:v>3554</c:v>
                      </c:pt>
                      <c:pt idx="436">
                        <c:v>3617</c:v>
                      </c:pt>
                      <c:pt idx="437">
                        <c:v>3202</c:v>
                      </c:pt>
                      <c:pt idx="438">
                        <c:v>2972</c:v>
                      </c:pt>
                      <c:pt idx="439">
                        <c:v>3547</c:v>
                      </c:pt>
                      <c:pt idx="440">
                        <c:v>3092</c:v>
                      </c:pt>
                      <c:pt idx="441">
                        <c:v>3305</c:v>
                      </c:pt>
                      <c:pt idx="442">
                        <c:v>5934</c:v>
                      </c:pt>
                      <c:pt idx="443">
                        <c:v>3261</c:v>
                      </c:pt>
                      <c:pt idx="444">
                        <c:v>2813</c:v>
                      </c:pt>
                      <c:pt idx="445">
                        <c:v>5389</c:v>
                      </c:pt>
                      <c:pt idx="446">
                        <c:v>3321</c:v>
                      </c:pt>
                      <c:pt idx="447">
                        <c:v>2887</c:v>
                      </c:pt>
                      <c:pt idx="448">
                        <c:v>3047</c:v>
                      </c:pt>
                      <c:pt idx="449">
                        <c:v>3170</c:v>
                      </c:pt>
                      <c:pt idx="450">
                        <c:v>5094</c:v>
                      </c:pt>
                      <c:pt idx="451">
                        <c:v>3740</c:v>
                      </c:pt>
                      <c:pt idx="452">
                        <c:v>3582</c:v>
                      </c:pt>
                      <c:pt idx="453">
                        <c:v>3696</c:v>
                      </c:pt>
                      <c:pt idx="454">
                        <c:v>4889</c:v>
                      </c:pt>
                      <c:pt idx="455">
                        <c:v>6431</c:v>
                      </c:pt>
                      <c:pt idx="456">
                        <c:v>5978</c:v>
                      </c:pt>
                      <c:pt idx="457">
                        <c:v>3820</c:v>
                      </c:pt>
                      <c:pt idx="458">
                        <c:v>3439</c:v>
                      </c:pt>
                      <c:pt idx="459">
                        <c:v>3663</c:v>
                      </c:pt>
                      <c:pt idx="460">
                        <c:v>4256</c:v>
                      </c:pt>
                      <c:pt idx="461">
                        <c:v>3701</c:v>
                      </c:pt>
                      <c:pt idx="462">
                        <c:v>3544</c:v>
                      </c:pt>
                      <c:pt idx="463">
                        <c:v>5520</c:v>
                      </c:pt>
                      <c:pt idx="464">
                        <c:v>25946</c:v>
                      </c:pt>
                      <c:pt idx="465">
                        <c:v>5029</c:v>
                      </c:pt>
                      <c:pt idx="466">
                        <c:v>4731</c:v>
                      </c:pt>
                      <c:pt idx="467">
                        <c:v>10669</c:v>
                      </c:pt>
                      <c:pt idx="468">
                        <c:v>14563</c:v>
                      </c:pt>
                      <c:pt idx="469">
                        <c:v>12614</c:v>
                      </c:pt>
                      <c:pt idx="470">
                        <c:v>7172</c:v>
                      </c:pt>
                      <c:pt idx="471">
                        <c:v>4590</c:v>
                      </c:pt>
                      <c:pt idx="472">
                        <c:v>3982</c:v>
                      </c:pt>
                      <c:pt idx="473">
                        <c:v>4417</c:v>
                      </c:pt>
                      <c:pt idx="474">
                        <c:v>6682</c:v>
                      </c:pt>
                      <c:pt idx="475">
                        <c:v>4721</c:v>
                      </c:pt>
                      <c:pt idx="476">
                        <c:v>4835</c:v>
                      </c:pt>
                      <c:pt idx="477">
                        <c:v>4562</c:v>
                      </c:pt>
                      <c:pt idx="478">
                        <c:v>4468</c:v>
                      </c:pt>
                      <c:pt idx="479">
                        <c:v>4483</c:v>
                      </c:pt>
                      <c:pt idx="480">
                        <c:v>4260</c:v>
                      </c:pt>
                      <c:pt idx="481">
                        <c:v>4287</c:v>
                      </c:pt>
                      <c:pt idx="482">
                        <c:v>6400</c:v>
                      </c:pt>
                      <c:pt idx="483">
                        <c:v>5362</c:v>
                      </c:pt>
                      <c:pt idx="484">
                        <c:v>5182</c:v>
                      </c:pt>
                      <c:pt idx="485">
                        <c:v>5324</c:v>
                      </c:pt>
                      <c:pt idx="486">
                        <c:v>4362</c:v>
                      </c:pt>
                      <c:pt idx="487">
                        <c:v>5162</c:v>
                      </c:pt>
                      <c:pt idx="488">
                        <c:v>9458</c:v>
                      </c:pt>
                      <c:pt idx="489">
                        <c:v>6006</c:v>
                      </c:pt>
                      <c:pt idx="490">
                        <c:v>5138</c:v>
                      </c:pt>
                      <c:pt idx="491">
                        <c:v>4594</c:v>
                      </c:pt>
                      <c:pt idx="492">
                        <c:v>3431</c:v>
                      </c:pt>
                      <c:pt idx="493">
                        <c:v>3633</c:v>
                      </c:pt>
                      <c:pt idx="494">
                        <c:v>3461</c:v>
                      </c:pt>
                      <c:pt idx="495">
                        <c:v>3426</c:v>
                      </c:pt>
                      <c:pt idx="496">
                        <c:v>3575</c:v>
                      </c:pt>
                      <c:pt idx="497">
                        <c:v>3854</c:v>
                      </c:pt>
                      <c:pt idx="498">
                        <c:v>3714</c:v>
                      </c:pt>
                      <c:pt idx="499">
                        <c:v>4057</c:v>
                      </c:pt>
                      <c:pt idx="500">
                        <c:v>4330</c:v>
                      </c:pt>
                      <c:pt idx="501">
                        <c:v>4574</c:v>
                      </c:pt>
                      <c:pt idx="502">
                        <c:v>4241</c:v>
                      </c:pt>
                      <c:pt idx="503">
                        <c:v>4681</c:v>
                      </c:pt>
                      <c:pt idx="504">
                        <c:v>4046</c:v>
                      </c:pt>
                      <c:pt idx="505">
                        <c:v>3931</c:v>
                      </c:pt>
                      <c:pt idx="506">
                        <c:v>4417</c:v>
                      </c:pt>
                      <c:pt idx="507">
                        <c:v>4238</c:v>
                      </c:pt>
                      <c:pt idx="508">
                        <c:v>3905</c:v>
                      </c:pt>
                      <c:pt idx="509">
                        <c:v>3762</c:v>
                      </c:pt>
                      <c:pt idx="510">
                        <c:v>3724</c:v>
                      </c:pt>
                      <c:pt idx="511">
                        <c:v>3215</c:v>
                      </c:pt>
                      <c:pt idx="512">
                        <c:v>3460</c:v>
                      </c:pt>
                      <c:pt idx="513">
                        <c:v>9049</c:v>
                      </c:pt>
                      <c:pt idx="514">
                        <c:v>3886</c:v>
                      </c:pt>
                      <c:pt idx="515">
                        <c:v>3389</c:v>
                      </c:pt>
                      <c:pt idx="516">
                        <c:v>3083</c:v>
                      </c:pt>
                      <c:pt idx="517">
                        <c:v>3222</c:v>
                      </c:pt>
                      <c:pt idx="518">
                        <c:v>3088</c:v>
                      </c:pt>
                      <c:pt idx="519">
                        <c:v>3031</c:v>
                      </c:pt>
                      <c:pt idx="520">
                        <c:v>3606</c:v>
                      </c:pt>
                      <c:pt idx="521">
                        <c:v>3480</c:v>
                      </c:pt>
                      <c:pt idx="522">
                        <c:v>5980</c:v>
                      </c:pt>
                      <c:pt idx="523">
                        <c:v>3930</c:v>
                      </c:pt>
                      <c:pt idx="524">
                        <c:v>4282</c:v>
                      </c:pt>
                      <c:pt idx="525">
                        <c:v>4468</c:v>
                      </c:pt>
                      <c:pt idx="526">
                        <c:v>4089</c:v>
                      </c:pt>
                      <c:pt idx="527">
                        <c:v>4161</c:v>
                      </c:pt>
                      <c:pt idx="528">
                        <c:v>4534</c:v>
                      </c:pt>
                      <c:pt idx="529">
                        <c:v>4240</c:v>
                      </c:pt>
                      <c:pt idx="530">
                        <c:v>3652</c:v>
                      </c:pt>
                      <c:pt idx="531">
                        <c:v>3307</c:v>
                      </c:pt>
                      <c:pt idx="532">
                        <c:v>3691</c:v>
                      </c:pt>
                      <c:pt idx="533">
                        <c:v>3145</c:v>
                      </c:pt>
                      <c:pt idx="534">
                        <c:v>2882</c:v>
                      </c:pt>
                      <c:pt idx="535">
                        <c:v>2972</c:v>
                      </c:pt>
                      <c:pt idx="536">
                        <c:v>3136</c:v>
                      </c:pt>
                      <c:pt idx="537">
                        <c:v>4930</c:v>
                      </c:pt>
                      <c:pt idx="538">
                        <c:v>4147</c:v>
                      </c:pt>
                      <c:pt idx="539">
                        <c:v>3134</c:v>
                      </c:pt>
                      <c:pt idx="540">
                        <c:v>2673</c:v>
                      </c:pt>
                      <c:pt idx="541">
                        <c:v>3228</c:v>
                      </c:pt>
                      <c:pt idx="542">
                        <c:v>2870</c:v>
                      </c:pt>
                      <c:pt idx="543">
                        <c:v>2812</c:v>
                      </c:pt>
                      <c:pt idx="544">
                        <c:v>2841</c:v>
                      </c:pt>
                      <c:pt idx="545">
                        <c:v>3136</c:v>
                      </c:pt>
                      <c:pt idx="546">
                        <c:v>3824</c:v>
                      </c:pt>
                      <c:pt idx="547">
                        <c:v>3238</c:v>
                      </c:pt>
                      <c:pt idx="548">
                        <c:v>6358</c:v>
                      </c:pt>
                      <c:pt idx="549">
                        <c:v>3472</c:v>
                      </c:pt>
                      <c:pt idx="550">
                        <c:v>3752</c:v>
                      </c:pt>
                      <c:pt idx="551">
                        <c:v>3682</c:v>
                      </c:pt>
                      <c:pt idx="552">
                        <c:v>3098</c:v>
                      </c:pt>
                      <c:pt idx="553">
                        <c:v>6030</c:v>
                      </c:pt>
                      <c:pt idx="554">
                        <c:v>3560</c:v>
                      </c:pt>
                      <c:pt idx="555">
                        <c:v>3885</c:v>
                      </c:pt>
                      <c:pt idx="556">
                        <c:v>4230</c:v>
                      </c:pt>
                      <c:pt idx="557">
                        <c:v>4999</c:v>
                      </c:pt>
                      <c:pt idx="558">
                        <c:v>3854</c:v>
                      </c:pt>
                      <c:pt idx="559">
                        <c:v>5769</c:v>
                      </c:pt>
                      <c:pt idx="560">
                        <c:v>5098</c:v>
                      </c:pt>
                      <c:pt idx="561">
                        <c:v>5251</c:v>
                      </c:pt>
                      <c:pt idx="562">
                        <c:v>10408</c:v>
                      </c:pt>
                      <c:pt idx="563">
                        <c:v>6713</c:v>
                      </c:pt>
                      <c:pt idx="564">
                        <c:v>5257</c:v>
                      </c:pt>
                      <c:pt idx="565">
                        <c:v>4018</c:v>
                      </c:pt>
                      <c:pt idx="566">
                        <c:v>4267</c:v>
                      </c:pt>
                      <c:pt idx="567">
                        <c:v>5451</c:v>
                      </c:pt>
                      <c:pt idx="568">
                        <c:v>7403</c:v>
                      </c:pt>
                      <c:pt idx="569">
                        <c:v>5061</c:v>
                      </c:pt>
                      <c:pt idx="570">
                        <c:v>4546</c:v>
                      </c:pt>
                      <c:pt idx="571">
                        <c:v>4522</c:v>
                      </c:pt>
                      <c:pt idx="572">
                        <c:v>4324</c:v>
                      </c:pt>
                      <c:pt idx="573">
                        <c:v>4704</c:v>
                      </c:pt>
                      <c:pt idx="574">
                        <c:v>6149</c:v>
                      </c:pt>
                      <c:pt idx="575">
                        <c:v>6406</c:v>
                      </c:pt>
                      <c:pt idx="576">
                        <c:v>5964</c:v>
                      </c:pt>
                      <c:pt idx="577">
                        <c:v>5010</c:v>
                      </c:pt>
                      <c:pt idx="578">
                        <c:v>5857</c:v>
                      </c:pt>
                      <c:pt idx="579">
                        <c:v>4162</c:v>
                      </c:pt>
                      <c:pt idx="580">
                        <c:v>4425</c:v>
                      </c:pt>
                      <c:pt idx="581">
                        <c:v>3991</c:v>
                      </c:pt>
                      <c:pt idx="582">
                        <c:v>3931</c:v>
                      </c:pt>
                      <c:pt idx="583">
                        <c:v>3813</c:v>
                      </c:pt>
                      <c:pt idx="584">
                        <c:v>3962</c:v>
                      </c:pt>
                      <c:pt idx="585">
                        <c:v>3541</c:v>
                      </c:pt>
                      <c:pt idx="586">
                        <c:v>5807</c:v>
                      </c:pt>
                      <c:pt idx="587">
                        <c:v>3518</c:v>
                      </c:pt>
                      <c:pt idx="588">
                        <c:v>3011</c:v>
                      </c:pt>
                      <c:pt idx="589">
                        <c:v>3262</c:v>
                      </c:pt>
                      <c:pt idx="590">
                        <c:v>3379</c:v>
                      </c:pt>
                      <c:pt idx="591">
                        <c:v>3084</c:v>
                      </c:pt>
                      <c:pt idx="592">
                        <c:v>3179</c:v>
                      </c:pt>
                      <c:pt idx="593">
                        <c:v>3682</c:v>
                      </c:pt>
                      <c:pt idx="594">
                        <c:v>3453</c:v>
                      </c:pt>
                      <c:pt idx="595">
                        <c:v>3519</c:v>
                      </c:pt>
                      <c:pt idx="596">
                        <c:v>3590</c:v>
                      </c:pt>
                      <c:pt idx="597">
                        <c:v>3762</c:v>
                      </c:pt>
                      <c:pt idx="598">
                        <c:v>3875</c:v>
                      </c:pt>
                      <c:pt idx="599">
                        <c:v>4098</c:v>
                      </c:pt>
                      <c:pt idx="600">
                        <c:v>3560</c:v>
                      </c:pt>
                      <c:pt idx="601">
                        <c:v>3694</c:v>
                      </c:pt>
                      <c:pt idx="602">
                        <c:v>3802</c:v>
                      </c:pt>
                      <c:pt idx="603">
                        <c:v>3826</c:v>
                      </c:pt>
                      <c:pt idx="604">
                        <c:v>3932</c:v>
                      </c:pt>
                      <c:pt idx="605">
                        <c:v>3365</c:v>
                      </c:pt>
                      <c:pt idx="606">
                        <c:v>3334</c:v>
                      </c:pt>
                      <c:pt idx="607">
                        <c:v>3484</c:v>
                      </c:pt>
                      <c:pt idx="608">
                        <c:v>6049</c:v>
                      </c:pt>
                      <c:pt idx="609">
                        <c:v>3471</c:v>
                      </c:pt>
                      <c:pt idx="610">
                        <c:v>3578</c:v>
                      </c:pt>
                      <c:pt idx="611">
                        <c:v>3525</c:v>
                      </c:pt>
                      <c:pt idx="612">
                        <c:v>3596</c:v>
                      </c:pt>
                      <c:pt idx="613">
                        <c:v>3533</c:v>
                      </c:pt>
                      <c:pt idx="614">
                        <c:v>3488</c:v>
                      </c:pt>
                      <c:pt idx="615">
                        <c:v>3236</c:v>
                      </c:pt>
                      <c:pt idx="616">
                        <c:v>3192</c:v>
                      </c:pt>
                      <c:pt idx="617">
                        <c:v>3445</c:v>
                      </c:pt>
                      <c:pt idx="618">
                        <c:v>4074</c:v>
                      </c:pt>
                      <c:pt idx="619">
                        <c:v>3422</c:v>
                      </c:pt>
                      <c:pt idx="620">
                        <c:v>5902</c:v>
                      </c:pt>
                      <c:pt idx="621">
                        <c:v>3983</c:v>
                      </c:pt>
                      <c:pt idx="622">
                        <c:v>3813</c:v>
                      </c:pt>
                      <c:pt idx="623">
                        <c:v>3714</c:v>
                      </c:pt>
                      <c:pt idx="624">
                        <c:v>3862</c:v>
                      </c:pt>
                      <c:pt idx="625">
                        <c:v>5940</c:v>
                      </c:pt>
                      <c:pt idx="626">
                        <c:v>3762</c:v>
                      </c:pt>
                      <c:pt idx="627">
                        <c:v>3458</c:v>
                      </c:pt>
                      <c:pt idx="628">
                        <c:v>3727</c:v>
                      </c:pt>
                      <c:pt idx="629">
                        <c:v>3660</c:v>
                      </c:pt>
                      <c:pt idx="630">
                        <c:v>3188</c:v>
                      </c:pt>
                      <c:pt idx="631">
                        <c:v>3081</c:v>
                      </c:pt>
                      <c:pt idx="632">
                        <c:v>3303</c:v>
                      </c:pt>
                      <c:pt idx="633">
                        <c:v>5109</c:v>
                      </c:pt>
                      <c:pt idx="634">
                        <c:v>6967</c:v>
                      </c:pt>
                      <c:pt idx="635">
                        <c:v>3401</c:v>
                      </c:pt>
                      <c:pt idx="636">
                        <c:v>2557</c:v>
                      </c:pt>
                      <c:pt idx="637">
                        <c:v>2955</c:v>
                      </c:pt>
                      <c:pt idx="638">
                        <c:v>2982</c:v>
                      </c:pt>
                      <c:pt idx="639">
                        <c:v>2946</c:v>
                      </c:pt>
                      <c:pt idx="640">
                        <c:v>3181</c:v>
                      </c:pt>
                      <c:pt idx="641">
                        <c:v>4700</c:v>
                      </c:pt>
                      <c:pt idx="642">
                        <c:v>4094</c:v>
                      </c:pt>
                      <c:pt idx="643">
                        <c:v>3440</c:v>
                      </c:pt>
                      <c:pt idx="644">
                        <c:v>6707</c:v>
                      </c:pt>
                      <c:pt idx="645">
                        <c:v>4194</c:v>
                      </c:pt>
                      <c:pt idx="646">
                        <c:v>4031</c:v>
                      </c:pt>
                      <c:pt idx="647">
                        <c:v>3715</c:v>
                      </c:pt>
                      <c:pt idx="648">
                        <c:v>3598</c:v>
                      </c:pt>
                      <c:pt idx="649">
                        <c:v>3261</c:v>
                      </c:pt>
                      <c:pt idx="650">
                        <c:v>3124</c:v>
                      </c:pt>
                      <c:pt idx="651">
                        <c:v>3146</c:v>
                      </c:pt>
                      <c:pt idx="652">
                        <c:v>3394</c:v>
                      </c:pt>
                      <c:pt idx="653">
                        <c:v>2918</c:v>
                      </c:pt>
                      <c:pt idx="654">
                        <c:v>2742</c:v>
                      </c:pt>
                      <c:pt idx="655">
                        <c:v>3372</c:v>
                      </c:pt>
                      <c:pt idx="656">
                        <c:v>7626</c:v>
                      </c:pt>
                      <c:pt idx="657">
                        <c:v>2535</c:v>
                      </c:pt>
                      <c:pt idx="658">
                        <c:v>2953</c:v>
                      </c:pt>
                      <c:pt idx="659">
                        <c:v>3598</c:v>
                      </c:pt>
                      <c:pt idx="660">
                        <c:v>2629</c:v>
                      </c:pt>
                      <c:pt idx="661">
                        <c:v>2808</c:v>
                      </c:pt>
                      <c:pt idx="662">
                        <c:v>2426</c:v>
                      </c:pt>
                      <c:pt idx="663">
                        <c:v>2346</c:v>
                      </c:pt>
                      <c:pt idx="664">
                        <c:v>2487</c:v>
                      </c:pt>
                      <c:pt idx="665">
                        <c:v>2961</c:v>
                      </c:pt>
                      <c:pt idx="666">
                        <c:v>4025</c:v>
                      </c:pt>
                      <c:pt idx="667">
                        <c:v>6536</c:v>
                      </c:pt>
                      <c:pt idx="668">
                        <c:v>3615</c:v>
                      </c:pt>
                      <c:pt idx="669">
                        <c:v>3740</c:v>
                      </c:pt>
                      <c:pt idx="670">
                        <c:v>3733</c:v>
                      </c:pt>
                      <c:pt idx="671">
                        <c:v>5084</c:v>
                      </c:pt>
                      <c:pt idx="672">
                        <c:v>3369</c:v>
                      </c:pt>
                      <c:pt idx="673">
                        <c:v>2830</c:v>
                      </c:pt>
                      <c:pt idx="674">
                        <c:v>3053</c:v>
                      </c:pt>
                      <c:pt idx="675">
                        <c:v>3051</c:v>
                      </c:pt>
                      <c:pt idx="676">
                        <c:v>3085</c:v>
                      </c:pt>
                      <c:pt idx="677">
                        <c:v>2753</c:v>
                      </c:pt>
                      <c:pt idx="678">
                        <c:v>3549</c:v>
                      </c:pt>
                      <c:pt idx="679">
                        <c:v>2772</c:v>
                      </c:pt>
                      <c:pt idx="680">
                        <c:v>7498</c:v>
                      </c:pt>
                      <c:pt idx="681">
                        <c:v>3059</c:v>
                      </c:pt>
                      <c:pt idx="682">
                        <c:v>2929</c:v>
                      </c:pt>
                      <c:pt idx="683">
                        <c:v>6522</c:v>
                      </c:pt>
                      <c:pt idx="684">
                        <c:v>2592</c:v>
                      </c:pt>
                      <c:pt idx="685">
                        <c:v>2980</c:v>
                      </c:pt>
                      <c:pt idx="686">
                        <c:v>2492</c:v>
                      </c:pt>
                      <c:pt idx="687">
                        <c:v>2710</c:v>
                      </c:pt>
                      <c:pt idx="688">
                        <c:v>3003</c:v>
                      </c:pt>
                      <c:pt idx="689">
                        <c:v>3211</c:v>
                      </c:pt>
                      <c:pt idx="690">
                        <c:v>3691</c:v>
                      </c:pt>
                      <c:pt idx="691">
                        <c:v>4022</c:v>
                      </c:pt>
                      <c:pt idx="692">
                        <c:v>4636</c:v>
                      </c:pt>
                      <c:pt idx="693">
                        <c:v>6280</c:v>
                      </c:pt>
                      <c:pt idx="694">
                        <c:v>4097</c:v>
                      </c:pt>
                      <c:pt idx="695">
                        <c:v>3834</c:v>
                      </c:pt>
                      <c:pt idx="696">
                        <c:v>3706</c:v>
                      </c:pt>
                      <c:pt idx="697">
                        <c:v>4136</c:v>
                      </c:pt>
                      <c:pt idx="698">
                        <c:v>3113</c:v>
                      </c:pt>
                      <c:pt idx="699">
                        <c:v>3154</c:v>
                      </c:pt>
                      <c:pt idx="700">
                        <c:v>3701</c:v>
                      </c:pt>
                      <c:pt idx="701">
                        <c:v>3590</c:v>
                      </c:pt>
                      <c:pt idx="702">
                        <c:v>3017</c:v>
                      </c:pt>
                      <c:pt idx="703">
                        <c:v>3729</c:v>
                      </c:pt>
                      <c:pt idx="704">
                        <c:v>6639</c:v>
                      </c:pt>
                      <c:pt idx="705">
                        <c:v>8158</c:v>
                      </c:pt>
                      <c:pt idx="706">
                        <c:v>6570</c:v>
                      </c:pt>
                      <c:pt idx="707">
                        <c:v>3606</c:v>
                      </c:pt>
                      <c:pt idx="708">
                        <c:v>3290</c:v>
                      </c:pt>
                      <c:pt idx="709">
                        <c:v>5638</c:v>
                      </c:pt>
                      <c:pt idx="710">
                        <c:v>3085</c:v>
                      </c:pt>
                      <c:pt idx="711">
                        <c:v>2948</c:v>
                      </c:pt>
                      <c:pt idx="712">
                        <c:v>3076</c:v>
                      </c:pt>
                      <c:pt idx="713">
                        <c:v>3270</c:v>
                      </c:pt>
                      <c:pt idx="714">
                        <c:v>3487</c:v>
                      </c:pt>
                      <c:pt idx="715">
                        <c:v>3374</c:v>
                      </c:pt>
                      <c:pt idx="716">
                        <c:v>4289</c:v>
                      </c:pt>
                      <c:pt idx="717">
                        <c:v>3941</c:v>
                      </c:pt>
                      <c:pt idx="718">
                        <c:v>3590</c:v>
                      </c:pt>
                      <c:pt idx="719">
                        <c:v>3453</c:v>
                      </c:pt>
                      <c:pt idx="720">
                        <c:v>3360</c:v>
                      </c:pt>
                      <c:pt idx="721">
                        <c:v>6560</c:v>
                      </c:pt>
                      <c:pt idx="722">
                        <c:v>3033</c:v>
                      </c:pt>
                      <c:pt idx="723">
                        <c:v>3069</c:v>
                      </c:pt>
                      <c:pt idx="724">
                        <c:v>3438</c:v>
                      </c:pt>
                      <c:pt idx="725">
                        <c:v>4793</c:v>
                      </c:pt>
                      <c:pt idx="726">
                        <c:v>3162</c:v>
                      </c:pt>
                      <c:pt idx="727">
                        <c:v>3844</c:v>
                      </c:pt>
                      <c:pt idx="728">
                        <c:v>8169</c:v>
                      </c:pt>
                      <c:pt idx="729">
                        <c:v>3016</c:v>
                      </c:pt>
                      <c:pt idx="730">
                        <c:v>4231</c:v>
                      </c:pt>
                      <c:pt idx="731">
                        <c:v>3631</c:v>
                      </c:pt>
                      <c:pt idx="732">
                        <c:v>2705</c:v>
                      </c:pt>
                      <c:pt idx="733">
                        <c:v>2784</c:v>
                      </c:pt>
                      <c:pt idx="734">
                        <c:v>2754</c:v>
                      </c:pt>
                      <c:pt idx="735">
                        <c:v>2797</c:v>
                      </c:pt>
                      <c:pt idx="736">
                        <c:v>3131</c:v>
                      </c:pt>
                      <c:pt idx="737">
                        <c:v>3519</c:v>
                      </c:pt>
                      <c:pt idx="738">
                        <c:v>3021</c:v>
                      </c:pt>
                      <c:pt idx="739">
                        <c:v>3168</c:v>
                      </c:pt>
                      <c:pt idx="740">
                        <c:v>3377</c:v>
                      </c:pt>
                      <c:pt idx="741">
                        <c:v>4419</c:v>
                      </c:pt>
                      <c:pt idx="742">
                        <c:v>4131</c:v>
                      </c:pt>
                      <c:pt idx="743">
                        <c:v>4566</c:v>
                      </c:pt>
                      <c:pt idx="744">
                        <c:v>4504</c:v>
                      </c:pt>
                      <c:pt idx="745">
                        <c:v>4631</c:v>
                      </c:pt>
                      <c:pt idx="746">
                        <c:v>3905</c:v>
                      </c:pt>
                      <c:pt idx="747">
                        <c:v>4011</c:v>
                      </c:pt>
                      <c:pt idx="748">
                        <c:v>4427</c:v>
                      </c:pt>
                      <c:pt idx="749">
                        <c:v>3768</c:v>
                      </c:pt>
                      <c:pt idx="750">
                        <c:v>3388</c:v>
                      </c:pt>
                      <c:pt idx="751">
                        <c:v>3209</c:v>
                      </c:pt>
                      <c:pt idx="752">
                        <c:v>8235</c:v>
                      </c:pt>
                      <c:pt idx="753">
                        <c:v>10440</c:v>
                      </c:pt>
                      <c:pt idx="754">
                        <c:v>6639</c:v>
                      </c:pt>
                      <c:pt idx="755">
                        <c:v>3509</c:v>
                      </c:pt>
                      <c:pt idx="756">
                        <c:v>3349</c:v>
                      </c:pt>
                      <c:pt idx="757">
                        <c:v>3453</c:v>
                      </c:pt>
                      <c:pt idx="758">
                        <c:v>3083</c:v>
                      </c:pt>
                      <c:pt idx="759">
                        <c:v>3145</c:v>
                      </c:pt>
                      <c:pt idx="760">
                        <c:v>3194</c:v>
                      </c:pt>
                      <c:pt idx="761">
                        <c:v>3330</c:v>
                      </c:pt>
                      <c:pt idx="762">
                        <c:v>3441</c:v>
                      </c:pt>
                      <c:pt idx="763">
                        <c:v>3989</c:v>
                      </c:pt>
                      <c:pt idx="764">
                        <c:v>4173</c:v>
                      </c:pt>
                      <c:pt idx="765">
                        <c:v>4004</c:v>
                      </c:pt>
                      <c:pt idx="766">
                        <c:v>4499</c:v>
                      </c:pt>
                      <c:pt idx="767">
                        <c:v>3765</c:v>
                      </c:pt>
                      <c:pt idx="768">
                        <c:v>3521</c:v>
                      </c:pt>
                      <c:pt idx="769">
                        <c:v>3550</c:v>
                      </c:pt>
                      <c:pt idx="770">
                        <c:v>3123</c:v>
                      </c:pt>
                      <c:pt idx="771">
                        <c:v>2983</c:v>
                      </c:pt>
                      <c:pt idx="772">
                        <c:v>3471</c:v>
                      </c:pt>
                      <c:pt idx="773">
                        <c:v>4660</c:v>
                      </c:pt>
                      <c:pt idx="774">
                        <c:v>2700</c:v>
                      </c:pt>
                      <c:pt idx="775">
                        <c:v>2752</c:v>
                      </c:pt>
                      <c:pt idx="776">
                        <c:v>7421</c:v>
                      </c:pt>
                      <c:pt idx="777">
                        <c:v>4195</c:v>
                      </c:pt>
                      <c:pt idx="778">
                        <c:v>2896</c:v>
                      </c:pt>
                      <c:pt idx="779">
                        <c:v>3013</c:v>
                      </c:pt>
                      <c:pt idx="780">
                        <c:v>2640</c:v>
                      </c:pt>
                      <c:pt idx="781">
                        <c:v>5606</c:v>
                      </c:pt>
                      <c:pt idx="782">
                        <c:v>2672</c:v>
                      </c:pt>
                      <c:pt idx="783">
                        <c:v>2606</c:v>
                      </c:pt>
                      <c:pt idx="784">
                        <c:v>2795</c:v>
                      </c:pt>
                      <c:pt idx="785">
                        <c:v>3269</c:v>
                      </c:pt>
                      <c:pt idx="786">
                        <c:v>3141</c:v>
                      </c:pt>
                      <c:pt idx="787">
                        <c:v>3459</c:v>
                      </c:pt>
                      <c:pt idx="788">
                        <c:v>3417</c:v>
                      </c:pt>
                      <c:pt idx="789">
                        <c:v>3578</c:v>
                      </c:pt>
                      <c:pt idx="790">
                        <c:v>3692</c:v>
                      </c:pt>
                      <c:pt idx="791">
                        <c:v>3221</c:v>
                      </c:pt>
                      <c:pt idx="792">
                        <c:v>3204</c:v>
                      </c:pt>
                      <c:pt idx="793">
                        <c:v>3069</c:v>
                      </c:pt>
                      <c:pt idx="794">
                        <c:v>3673</c:v>
                      </c:pt>
                      <c:pt idx="795">
                        <c:v>7518</c:v>
                      </c:pt>
                      <c:pt idx="796">
                        <c:v>3286</c:v>
                      </c:pt>
                      <c:pt idx="797">
                        <c:v>2832</c:v>
                      </c:pt>
                      <c:pt idx="798">
                        <c:v>2921</c:v>
                      </c:pt>
                      <c:pt idx="799">
                        <c:v>4291</c:v>
                      </c:pt>
                      <c:pt idx="800">
                        <c:v>3683</c:v>
                      </c:pt>
                      <c:pt idx="801">
                        <c:v>4105</c:v>
                      </c:pt>
                      <c:pt idx="802">
                        <c:v>3006</c:v>
                      </c:pt>
                      <c:pt idx="803">
                        <c:v>3209</c:v>
                      </c:pt>
                      <c:pt idx="804">
                        <c:v>2684</c:v>
                      </c:pt>
                      <c:pt idx="805">
                        <c:v>7474</c:v>
                      </c:pt>
                      <c:pt idx="806">
                        <c:v>2965</c:v>
                      </c:pt>
                      <c:pt idx="807">
                        <c:v>2791</c:v>
                      </c:pt>
                      <c:pt idx="808">
                        <c:v>2796</c:v>
                      </c:pt>
                      <c:pt idx="809">
                        <c:v>3261</c:v>
                      </c:pt>
                      <c:pt idx="810">
                        <c:v>3036</c:v>
                      </c:pt>
                      <c:pt idx="811">
                        <c:v>3314</c:v>
                      </c:pt>
                      <c:pt idx="812">
                        <c:v>3793</c:v>
                      </c:pt>
                      <c:pt idx="813">
                        <c:v>3392</c:v>
                      </c:pt>
                      <c:pt idx="814">
                        <c:v>3750</c:v>
                      </c:pt>
                      <c:pt idx="815">
                        <c:v>3454</c:v>
                      </c:pt>
                      <c:pt idx="816">
                        <c:v>3507</c:v>
                      </c:pt>
                      <c:pt idx="817">
                        <c:v>4639</c:v>
                      </c:pt>
                      <c:pt idx="818">
                        <c:v>3096</c:v>
                      </c:pt>
                      <c:pt idx="819">
                        <c:v>3030</c:v>
                      </c:pt>
                      <c:pt idx="820">
                        <c:v>3393</c:v>
                      </c:pt>
                      <c:pt idx="821">
                        <c:v>3325</c:v>
                      </c:pt>
                      <c:pt idx="822">
                        <c:v>2782</c:v>
                      </c:pt>
                      <c:pt idx="823">
                        <c:v>2643</c:v>
                      </c:pt>
                      <c:pt idx="824">
                        <c:v>2951</c:v>
                      </c:pt>
                      <c:pt idx="825">
                        <c:v>4334</c:v>
                      </c:pt>
                      <c:pt idx="826">
                        <c:v>2906</c:v>
                      </c:pt>
                      <c:pt idx="827">
                        <c:v>3194</c:v>
                      </c:pt>
                      <c:pt idx="828">
                        <c:v>2724</c:v>
                      </c:pt>
                      <c:pt idx="829">
                        <c:v>2670</c:v>
                      </c:pt>
                      <c:pt idx="830">
                        <c:v>3135</c:v>
                      </c:pt>
                      <c:pt idx="831">
                        <c:v>2661</c:v>
                      </c:pt>
                      <c:pt idx="832">
                        <c:v>2811</c:v>
                      </c:pt>
                      <c:pt idx="833">
                        <c:v>3277</c:v>
                      </c:pt>
                      <c:pt idx="834">
                        <c:v>3305</c:v>
                      </c:pt>
                      <c:pt idx="835">
                        <c:v>3949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349-4FD5-8647-D115EBE2BAA5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 Hourly Meter New Data Read '!$W$1</c15:sqref>
                        </c15:formulaRef>
                      </c:ext>
                    </c:extLst>
                    <c:strCache>
                      <c:ptCount val="1"/>
                      <c:pt idx="0">
                        <c:v>Duration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 Hourly Meter New Data Read '!$T$2:$V$898</c15:sqref>
                        </c15:formulaRef>
                      </c:ext>
                    </c:extLst>
                    <c:multiLvlStrCache>
                      <c:ptCount val="897"/>
                      <c:lvl>
                        <c:pt idx="0">
                          <c:v>99.76%</c:v>
                        </c:pt>
                        <c:pt idx="1">
                          <c:v>99.47%</c:v>
                        </c:pt>
                        <c:pt idx="2">
                          <c:v>99.75%</c:v>
                        </c:pt>
                        <c:pt idx="3">
                          <c:v>99.60%</c:v>
                        </c:pt>
                        <c:pt idx="4">
                          <c:v>99.79%</c:v>
                        </c:pt>
                        <c:pt idx="5">
                          <c:v>99.78%</c:v>
                        </c:pt>
                        <c:pt idx="6">
                          <c:v>99.74%</c:v>
                        </c:pt>
                        <c:pt idx="7">
                          <c:v>99.77%</c:v>
                        </c:pt>
                        <c:pt idx="8">
                          <c:v>99.79%</c:v>
                        </c:pt>
                        <c:pt idx="9">
                          <c:v>99.79%</c:v>
                        </c:pt>
                        <c:pt idx="10">
                          <c:v>99.73%</c:v>
                        </c:pt>
                        <c:pt idx="11">
                          <c:v>99.70%</c:v>
                        </c:pt>
                        <c:pt idx="12">
                          <c:v>99.66%</c:v>
                        </c:pt>
                        <c:pt idx="13">
                          <c:v>99.55%</c:v>
                        </c:pt>
                        <c:pt idx="14">
                          <c:v>99.65%</c:v>
                        </c:pt>
                        <c:pt idx="15">
                          <c:v>99.79%</c:v>
                        </c:pt>
                        <c:pt idx="16">
                          <c:v>99.74%</c:v>
                        </c:pt>
                        <c:pt idx="17">
                          <c:v>99.71%</c:v>
                        </c:pt>
                        <c:pt idx="18">
                          <c:v>99.79%</c:v>
                        </c:pt>
                        <c:pt idx="19">
                          <c:v>99.74%</c:v>
                        </c:pt>
                        <c:pt idx="20">
                          <c:v>99.76%</c:v>
                        </c:pt>
                        <c:pt idx="21">
                          <c:v>99.69%</c:v>
                        </c:pt>
                        <c:pt idx="22">
                          <c:v>99.75%</c:v>
                        </c:pt>
                        <c:pt idx="23">
                          <c:v>99.77%</c:v>
                        </c:pt>
                        <c:pt idx="24">
                          <c:v>99.77%</c:v>
                        </c:pt>
                        <c:pt idx="25">
                          <c:v>99.76%</c:v>
                        </c:pt>
                        <c:pt idx="26">
                          <c:v>99.78%</c:v>
                        </c:pt>
                        <c:pt idx="27">
                          <c:v>99.75%</c:v>
                        </c:pt>
                        <c:pt idx="28">
                          <c:v>99.77%</c:v>
                        </c:pt>
                        <c:pt idx="29">
                          <c:v>99.77%</c:v>
                        </c:pt>
                        <c:pt idx="30">
                          <c:v>99.76%</c:v>
                        </c:pt>
                        <c:pt idx="31">
                          <c:v>99.79%</c:v>
                        </c:pt>
                        <c:pt idx="32">
                          <c:v>99.68%</c:v>
                        </c:pt>
                        <c:pt idx="33">
                          <c:v>99.75%</c:v>
                        </c:pt>
                        <c:pt idx="34">
                          <c:v>99.78%</c:v>
                        </c:pt>
                        <c:pt idx="35">
                          <c:v>99.78%</c:v>
                        </c:pt>
                        <c:pt idx="36">
                          <c:v>99.80%</c:v>
                        </c:pt>
                        <c:pt idx="37">
                          <c:v>99.78%</c:v>
                        </c:pt>
                        <c:pt idx="38">
                          <c:v>99.78%</c:v>
                        </c:pt>
                        <c:pt idx="39">
                          <c:v>99.80%</c:v>
                        </c:pt>
                        <c:pt idx="40">
                          <c:v>99.77%</c:v>
                        </c:pt>
                        <c:pt idx="41">
                          <c:v>99.77%</c:v>
                        </c:pt>
                        <c:pt idx="42">
                          <c:v>99.76%</c:v>
                        </c:pt>
                        <c:pt idx="43">
                          <c:v>99.71%</c:v>
                        </c:pt>
                        <c:pt idx="44">
                          <c:v>99.73%</c:v>
                        </c:pt>
                        <c:pt idx="45">
                          <c:v>99.71%</c:v>
                        </c:pt>
                        <c:pt idx="46">
                          <c:v>99.72%</c:v>
                        </c:pt>
                        <c:pt idx="47">
                          <c:v>99.71%</c:v>
                        </c:pt>
                        <c:pt idx="48">
                          <c:v>99.72%</c:v>
                        </c:pt>
                        <c:pt idx="49">
                          <c:v>99.73%</c:v>
                        </c:pt>
                        <c:pt idx="50">
                          <c:v>99.77%</c:v>
                        </c:pt>
                        <c:pt idx="51">
                          <c:v>99.76%</c:v>
                        </c:pt>
                        <c:pt idx="52">
                          <c:v>99.75%</c:v>
                        </c:pt>
                        <c:pt idx="53">
                          <c:v>99.78%</c:v>
                        </c:pt>
                        <c:pt idx="54">
                          <c:v>99.80%</c:v>
                        </c:pt>
                        <c:pt idx="55">
                          <c:v>99.55%</c:v>
                        </c:pt>
                        <c:pt idx="56">
                          <c:v>99.73%</c:v>
                        </c:pt>
                        <c:pt idx="57">
                          <c:v>99.44%</c:v>
                        </c:pt>
                        <c:pt idx="58">
                          <c:v>99.77%</c:v>
                        </c:pt>
                        <c:pt idx="59">
                          <c:v>99.77%</c:v>
                        </c:pt>
                        <c:pt idx="60">
                          <c:v>99.81%</c:v>
                        </c:pt>
                        <c:pt idx="61">
                          <c:v>99.79%</c:v>
                        </c:pt>
                        <c:pt idx="62">
                          <c:v>99.76%</c:v>
                        </c:pt>
                        <c:pt idx="63">
                          <c:v>99.80%</c:v>
                        </c:pt>
                        <c:pt idx="64">
                          <c:v>99.77%</c:v>
                        </c:pt>
                        <c:pt idx="65">
                          <c:v>99.76%</c:v>
                        </c:pt>
                        <c:pt idx="66">
                          <c:v>99.74%</c:v>
                        </c:pt>
                        <c:pt idx="67">
                          <c:v>99.75%</c:v>
                        </c:pt>
                        <c:pt idx="68">
                          <c:v>99.70%</c:v>
                        </c:pt>
                        <c:pt idx="69">
                          <c:v>99.67%</c:v>
                        </c:pt>
                        <c:pt idx="70">
                          <c:v>99.67%</c:v>
                        </c:pt>
                        <c:pt idx="71">
                          <c:v>99.70%</c:v>
                        </c:pt>
                        <c:pt idx="72">
                          <c:v>99.66%</c:v>
                        </c:pt>
                        <c:pt idx="73">
                          <c:v>99.67%</c:v>
                        </c:pt>
                        <c:pt idx="74">
                          <c:v>99.70%</c:v>
                        </c:pt>
                        <c:pt idx="75">
                          <c:v>99.60%</c:v>
                        </c:pt>
                        <c:pt idx="76">
                          <c:v>99.67%</c:v>
                        </c:pt>
                        <c:pt idx="77">
                          <c:v>99.71%</c:v>
                        </c:pt>
                        <c:pt idx="78">
                          <c:v>99.71%</c:v>
                        </c:pt>
                        <c:pt idx="79">
                          <c:v>99.59%</c:v>
                        </c:pt>
                        <c:pt idx="80">
                          <c:v>99.66%</c:v>
                        </c:pt>
                        <c:pt idx="81">
                          <c:v>99.21%</c:v>
                        </c:pt>
                        <c:pt idx="82">
                          <c:v>99.72%</c:v>
                        </c:pt>
                        <c:pt idx="83">
                          <c:v>99.72%</c:v>
                        </c:pt>
                        <c:pt idx="84">
                          <c:v>99.73%</c:v>
                        </c:pt>
                        <c:pt idx="85">
                          <c:v>99.45%</c:v>
                        </c:pt>
                        <c:pt idx="86">
                          <c:v>99.74%</c:v>
                        </c:pt>
                        <c:pt idx="87">
                          <c:v>99.75%</c:v>
                        </c:pt>
                        <c:pt idx="88">
                          <c:v>99.73%</c:v>
                        </c:pt>
                        <c:pt idx="89">
                          <c:v>99.72%</c:v>
                        </c:pt>
                        <c:pt idx="90">
                          <c:v>99.70%</c:v>
                        </c:pt>
                        <c:pt idx="91">
                          <c:v>99.72%</c:v>
                        </c:pt>
                        <c:pt idx="92">
                          <c:v>99.70%</c:v>
                        </c:pt>
                        <c:pt idx="93">
                          <c:v>99.70%</c:v>
                        </c:pt>
                        <c:pt idx="94">
                          <c:v>99.64%</c:v>
                        </c:pt>
                        <c:pt idx="95">
                          <c:v>99.73%</c:v>
                        </c:pt>
                        <c:pt idx="96">
                          <c:v>99.73%</c:v>
                        </c:pt>
                        <c:pt idx="97">
                          <c:v>99.55%</c:v>
                        </c:pt>
                        <c:pt idx="98">
                          <c:v>99.75%</c:v>
                        </c:pt>
                        <c:pt idx="99">
                          <c:v>99.73%</c:v>
                        </c:pt>
                        <c:pt idx="100">
                          <c:v>99.72%</c:v>
                        </c:pt>
                        <c:pt idx="101">
                          <c:v>99.76%</c:v>
                        </c:pt>
                        <c:pt idx="102">
                          <c:v>99.78%</c:v>
                        </c:pt>
                        <c:pt idx="103">
                          <c:v>99.60%</c:v>
                        </c:pt>
                        <c:pt idx="104">
                          <c:v>99.41%</c:v>
                        </c:pt>
                        <c:pt idx="105">
                          <c:v>99.59%</c:v>
                        </c:pt>
                        <c:pt idx="106">
                          <c:v>99.66%</c:v>
                        </c:pt>
                        <c:pt idx="107">
                          <c:v>99.47%</c:v>
                        </c:pt>
                        <c:pt idx="108">
                          <c:v>99.70%</c:v>
                        </c:pt>
                        <c:pt idx="109">
                          <c:v>99.74%</c:v>
                        </c:pt>
                        <c:pt idx="110">
                          <c:v>99.77%</c:v>
                        </c:pt>
                        <c:pt idx="111">
                          <c:v>99.78%</c:v>
                        </c:pt>
                        <c:pt idx="112">
                          <c:v>99.75%</c:v>
                        </c:pt>
                        <c:pt idx="113">
                          <c:v>99.76%</c:v>
                        </c:pt>
                        <c:pt idx="114">
                          <c:v>99.38%</c:v>
                        </c:pt>
                        <c:pt idx="115">
                          <c:v>99.64%</c:v>
                        </c:pt>
                        <c:pt idx="116">
                          <c:v>99.55%</c:v>
                        </c:pt>
                        <c:pt idx="117">
                          <c:v>99.69%</c:v>
                        </c:pt>
                        <c:pt idx="118">
                          <c:v>99.76%</c:v>
                        </c:pt>
                        <c:pt idx="119">
                          <c:v>99.74%</c:v>
                        </c:pt>
                        <c:pt idx="120">
                          <c:v>99.74%</c:v>
                        </c:pt>
                        <c:pt idx="121">
                          <c:v>99.43%</c:v>
                        </c:pt>
                        <c:pt idx="122">
                          <c:v>99.78%</c:v>
                        </c:pt>
                        <c:pt idx="123">
                          <c:v>99.75%</c:v>
                        </c:pt>
                        <c:pt idx="124">
                          <c:v>99.73%</c:v>
                        </c:pt>
                        <c:pt idx="125">
                          <c:v>99.81%</c:v>
                        </c:pt>
                        <c:pt idx="126">
                          <c:v>99.79%</c:v>
                        </c:pt>
                        <c:pt idx="127">
                          <c:v>99.78%</c:v>
                        </c:pt>
                        <c:pt idx="128">
                          <c:v>99.52%</c:v>
                        </c:pt>
                        <c:pt idx="129">
                          <c:v>99.61%</c:v>
                        </c:pt>
                        <c:pt idx="130">
                          <c:v>99.75%</c:v>
                        </c:pt>
                        <c:pt idx="131">
                          <c:v>99.76%</c:v>
                        </c:pt>
                        <c:pt idx="132">
                          <c:v>99.80%</c:v>
                        </c:pt>
                        <c:pt idx="133">
                          <c:v>99.76%</c:v>
                        </c:pt>
                        <c:pt idx="134">
                          <c:v>99.78%</c:v>
                        </c:pt>
                        <c:pt idx="135">
                          <c:v>99.79%</c:v>
                        </c:pt>
                        <c:pt idx="136">
                          <c:v>99.77%</c:v>
                        </c:pt>
                        <c:pt idx="137">
                          <c:v>99.76%</c:v>
                        </c:pt>
                        <c:pt idx="138">
                          <c:v>99.67%</c:v>
                        </c:pt>
                        <c:pt idx="139">
                          <c:v>99.71%</c:v>
                        </c:pt>
                        <c:pt idx="140">
                          <c:v>99.65%</c:v>
                        </c:pt>
                        <c:pt idx="141">
                          <c:v>99.65%</c:v>
                        </c:pt>
                        <c:pt idx="142">
                          <c:v>99.66%</c:v>
                        </c:pt>
                        <c:pt idx="143">
                          <c:v>99.65%</c:v>
                        </c:pt>
                        <c:pt idx="144">
                          <c:v>99.68%</c:v>
                        </c:pt>
                        <c:pt idx="145">
                          <c:v>99.47%</c:v>
                        </c:pt>
                        <c:pt idx="146">
                          <c:v>99.74%</c:v>
                        </c:pt>
                        <c:pt idx="147">
                          <c:v>99.75%</c:v>
                        </c:pt>
                        <c:pt idx="148">
                          <c:v>99.73%</c:v>
                        </c:pt>
                        <c:pt idx="149">
                          <c:v>99.80%</c:v>
                        </c:pt>
                        <c:pt idx="150">
                          <c:v>99.75%</c:v>
                        </c:pt>
                        <c:pt idx="151">
                          <c:v>99.78%</c:v>
                        </c:pt>
                        <c:pt idx="152">
                          <c:v>99.44%</c:v>
                        </c:pt>
                        <c:pt idx="153">
                          <c:v>99.74%</c:v>
                        </c:pt>
                        <c:pt idx="154">
                          <c:v>99.54%</c:v>
                        </c:pt>
                        <c:pt idx="155">
                          <c:v>99.79%</c:v>
                        </c:pt>
                        <c:pt idx="156">
                          <c:v>99.80%</c:v>
                        </c:pt>
                        <c:pt idx="157">
                          <c:v>99.79%</c:v>
                        </c:pt>
                        <c:pt idx="158">
                          <c:v>99.81%</c:v>
                        </c:pt>
                        <c:pt idx="159">
                          <c:v>99.81%</c:v>
                        </c:pt>
                        <c:pt idx="160">
                          <c:v>99.80%</c:v>
                        </c:pt>
                        <c:pt idx="161">
                          <c:v>99.79%</c:v>
                        </c:pt>
                        <c:pt idx="162">
                          <c:v>99.77%</c:v>
                        </c:pt>
                        <c:pt idx="163">
                          <c:v>99.71%</c:v>
                        </c:pt>
                        <c:pt idx="164">
                          <c:v>99.68%</c:v>
                        </c:pt>
                        <c:pt idx="165">
                          <c:v>99.68%</c:v>
                        </c:pt>
                        <c:pt idx="166">
                          <c:v>99.67%</c:v>
                        </c:pt>
                        <c:pt idx="167">
                          <c:v>99.71%</c:v>
                        </c:pt>
                        <c:pt idx="168">
                          <c:v>99.73%</c:v>
                        </c:pt>
                        <c:pt idx="169">
                          <c:v>99.32%</c:v>
                        </c:pt>
                        <c:pt idx="170">
                          <c:v>99.78%</c:v>
                        </c:pt>
                        <c:pt idx="171">
                          <c:v>99.68%</c:v>
                        </c:pt>
                        <c:pt idx="172">
                          <c:v>99.77%</c:v>
                        </c:pt>
                        <c:pt idx="173">
                          <c:v>99.78%</c:v>
                        </c:pt>
                        <c:pt idx="174">
                          <c:v>99.77%</c:v>
                        </c:pt>
                        <c:pt idx="175">
                          <c:v>99.78%</c:v>
                        </c:pt>
                        <c:pt idx="176">
                          <c:v>99.76%</c:v>
                        </c:pt>
                        <c:pt idx="177">
                          <c:v>99.33%</c:v>
                        </c:pt>
                        <c:pt idx="178">
                          <c:v>99.76%</c:v>
                        </c:pt>
                        <c:pt idx="179">
                          <c:v>99.79%</c:v>
                        </c:pt>
                        <c:pt idx="180">
                          <c:v>99.79%</c:v>
                        </c:pt>
                        <c:pt idx="181">
                          <c:v>99.79%</c:v>
                        </c:pt>
                        <c:pt idx="182">
                          <c:v>99.77%</c:v>
                        </c:pt>
                        <c:pt idx="183">
                          <c:v>99.81%</c:v>
                        </c:pt>
                        <c:pt idx="184">
                          <c:v>99.76%</c:v>
                        </c:pt>
                        <c:pt idx="185">
                          <c:v>99.53%</c:v>
                        </c:pt>
                        <c:pt idx="186">
                          <c:v>99.79%</c:v>
                        </c:pt>
                        <c:pt idx="187">
                          <c:v>99.75%</c:v>
                        </c:pt>
                        <c:pt idx="188">
                          <c:v>99.72%</c:v>
                        </c:pt>
                        <c:pt idx="189">
                          <c:v>99.68%</c:v>
                        </c:pt>
                        <c:pt idx="190">
                          <c:v>99.70%</c:v>
                        </c:pt>
                        <c:pt idx="191">
                          <c:v>99.71%</c:v>
                        </c:pt>
                        <c:pt idx="192">
                          <c:v>99.72%</c:v>
                        </c:pt>
                        <c:pt idx="193">
                          <c:v>99.73%</c:v>
                        </c:pt>
                        <c:pt idx="194">
                          <c:v>99.78%</c:v>
                        </c:pt>
                        <c:pt idx="195">
                          <c:v>99.75%</c:v>
                        </c:pt>
                        <c:pt idx="196">
                          <c:v>99.76%</c:v>
                        </c:pt>
                        <c:pt idx="197">
                          <c:v>99.79%</c:v>
                        </c:pt>
                        <c:pt idx="198">
                          <c:v>99.77%</c:v>
                        </c:pt>
                        <c:pt idx="199">
                          <c:v>99.78%</c:v>
                        </c:pt>
                        <c:pt idx="200">
                          <c:v>99.73%</c:v>
                        </c:pt>
                        <c:pt idx="201">
                          <c:v>99.20%</c:v>
                        </c:pt>
                        <c:pt idx="202">
                          <c:v>99.76%</c:v>
                        </c:pt>
                        <c:pt idx="203">
                          <c:v>99.75%</c:v>
                        </c:pt>
                        <c:pt idx="204">
                          <c:v>99.81%</c:v>
                        </c:pt>
                        <c:pt idx="205">
                          <c:v>99.78%</c:v>
                        </c:pt>
                        <c:pt idx="206">
                          <c:v>99.78%</c:v>
                        </c:pt>
                        <c:pt idx="207">
                          <c:v>99.78%</c:v>
                        </c:pt>
                        <c:pt idx="208">
                          <c:v>99.80%</c:v>
                        </c:pt>
                        <c:pt idx="209">
                          <c:v>99.77%</c:v>
                        </c:pt>
                        <c:pt idx="210">
                          <c:v>99.78%</c:v>
                        </c:pt>
                        <c:pt idx="211">
                          <c:v>99.69%</c:v>
                        </c:pt>
                        <c:pt idx="212">
                          <c:v>99.68%</c:v>
                        </c:pt>
                        <c:pt idx="213">
                          <c:v>99.70%</c:v>
                        </c:pt>
                        <c:pt idx="214">
                          <c:v>99.74%</c:v>
                        </c:pt>
                        <c:pt idx="215">
                          <c:v>99.76%</c:v>
                        </c:pt>
                        <c:pt idx="216">
                          <c:v>99.73%</c:v>
                        </c:pt>
                        <c:pt idx="217">
                          <c:v>99.70%</c:v>
                        </c:pt>
                        <c:pt idx="218">
                          <c:v>99.74%</c:v>
                        </c:pt>
                        <c:pt idx="219">
                          <c:v>99.77%</c:v>
                        </c:pt>
                        <c:pt idx="220">
                          <c:v>99.74%</c:v>
                        </c:pt>
                        <c:pt idx="221">
                          <c:v>99.75%</c:v>
                        </c:pt>
                        <c:pt idx="222">
                          <c:v>99.80%</c:v>
                        </c:pt>
                        <c:pt idx="223">
                          <c:v>99.76%</c:v>
                        </c:pt>
                        <c:pt idx="224">
                          <c:v>99.77%</c:v>
                        </c:pt>
                        <c:pt idx="225">
                          <c:v>99.80%</c:v>
                        </c:pt>
                        <c:pt idx="226">
                          <c:v>99.78%</c:v>
                        </c:pt>
                        <c:pt idx="227">
                          <c:v>99.78%</c:v>
                        </c:pt>
                        <c:pt idx="228">
                          <c:v>99.79%</c:v>
                        </c:pt>
                        <c:pt idx="229">
                          <c:v>99.81%</c:v>
                        </c:pt>
                        <c:pt idx="230">
                          <c:v>99.78%</c:v>
                        </c:pt>
                        <c:pt idx="231">
                          <c:v>99.68%</c:v>
                        </c:pt>
                        <c:pt idx="232">
                          <c:v>99.79%</c:v>
                        </c:pt>
                        <c:pt idx="233">
                          <c:v>99.78%</c:v>
                        </c:pt>
                        <c:pt idx="234">
                          <c:v>99.77%</c:v>
                        </c:pt>
                        <c:pt idx="235">
                          <c:v>99.78%</c:v>
                        </c:pt>
                        <c:pt idx="236">
                          <c:v>99.76%</c:v>
                        </c:pt>
                        <c:pt idx="237">
                          <c:v>98.99%</c:v>
                        </c:pt>
                        <c:pt idx="238">
                          <c:v>99.64%</c:v>
                        </c:pt>
                        <c:pt idx="239">
                          <c:v>99.70%</c:v>
                        </c:pt>
                        <c:pt idx="240">
                          <c:v>99.66%</c:v>
                        </c:pt>
                        <c:pt idx="241">
                          <c:v>99.74%</c:v>
                        </c:pt>
                        <c:pt idx="242">
                          <c:v>99.78%</c:v>
                        </c:pt>
                        <c:pt idx="243">
                          <c:v>99.78%</c:v>
                        </c:pt>
                        <c:pt idx="244">
                          <c:v>99.74%</c:v>
                        </c:pt>
                        <c:pt idx="245">
                          <c:v>99.79%</c:v>
                        </c:pt>
                        <c:pt idx="246">
                          <c:v>99.81%</c:v>
                        </c:pt>
                        <c:pt idx="247">
                          <c:v>99.46%</c:v>
                        </c:pt>
                        <c:pt idx="248">
                          <c:v>99.51%</c:v>
                        </c:pt>
                        <c:pt idx="249">
                          <c:v>99.81%</c:v>
                        </c:pt>
                        <c:pt idx="250">
                          <c:v>99.80%</c:v>
                        </c:pt>
                        <c:pt idx="251">
                          <c:v>99.43%</c:v>
                        </c:pt>
                        <c:pt idx="252">
                          <c:v>99.78%</c:v>
                        </c:pt>
                        <c:pt idx="253">
                          <c:v>99.80%</c:v>
                        </c:pt>
                        <c:pt idx="254">
                          <c:v>99.80%</c:v>
                        </c:pt>
                        <c:pt idx="255">
                          <c:v>99.80%</c:v>
                        </c:pt>
                        <c:pt idx="256">
                          <c:v>99.75%</c:v>
                        </c:pt>
                        <c:pt idx="257">
                          <c:v>99.76%</c:v>
                        </c:pt>
                        <c:pt idx="258">
                          <c:v>99.74%</c:v>
                        </c:pt>
                        <c:pt idx="259">
                          <c:v>99.66%</c:v>
                        </c:pt>
                        <c:pt idx="260">
                          <c:v>99.75%</c:v>
                        </c:pt>
                        <c:pt idx="261">
                          <c:v>99.71%</c:v>
                        </c:pt>
                        <c:pt idx="262">
                          <c:v>99.73%</c:v>
                        </c:pt>
                        <c:pt idx="263">
                          <c:v>99.73%</c:v>
                        </c:pt>
                        <c:pt idx="264">
                          <c:v>99.72%</c:v>
                        </c:pt>
                        <c:pt idx="265">
                          <c:v>99.61%</c:v>
                        </c:pt>
                        <c:pt idx="266">
                          <c:v>99.75%</c:v>
                        </c:pt>
                        <c:pt idx="267">
                          <c:v>99.76%</c:v>
                        </c:pt>
                        <c:pt idx="268">
                          <c:v>99.75%</c:v>
                        </c:pt>
                        <c:pt idx="269">
                          <c:v>99.77%</c:v>
                        </c:pt>
                        <c:pt idx="270">
                          <c:v>99.46%</c:v>
                        </c:pt>
                        <c:pt idx="271">
                          <c:v>99.35%</c:v>
                        </c:pt>
                        <c:pt idx="272">
                          <c:v>99.77%</c:v>
                        </c:pt>
                        <c:pt idx="273">
                          <c:v>99.79%</c:v>
                        </c:pt>
                        <c:pt idx="274">
                          <c:v>99.60%</c:v>
                        </c:pt>
                        <c:pt idx="275">
                          <c:v>99.80%</c:v>
                        </c:pt>
                        <c:pt idx="276">
                          <c:v>99.83%</c:v>
                        </c:pt>
                        <c:pt idx="277">
                          <c:v>99.79%</c:v>
                        </c:pt>
                        <c:pt idx="278">
                          <c:v>99.77%</c:v>
                        </c:pt>
                        <c:pt idx="279">
                          <c:v>99.81%</c:v>
                        </c:pt>
                        <c:pt idx="280">
                          <c:v>99.79%</c:v>
                        </c:pt>
                        <c:pt idx="281">
                          <c:v>99.79%</c:v>
                        </c:pt>
                        <c:pt idx="282">
                          <c:v>99.77%</c:v>
                        </c:pt>
                        <c:pt idx="283">
                          <c:v>99.78%</c:v>
                        </c:pt>
                        <c:pt idx="284">
                          <c:v>99.77%</c:v>
                        </c:pt>
                        <c:pt idx="285">
                          <c:v>99.74%</c:v>
                        </c:pt>
                        <c:pt idx="286">
                          <c:v>99.73%</c:v>
                        </c:pt>
                        <c:pt idx="287">
                          <c:v>99.73%</c:v>
                        </c:pt>
                        <c:pt idx="288">
                          <c:v>99.74%</c:v>
                        </c:pt>
                        <c:pt idx="289">
                          <c:v>99.72%</c:v>
                        </c:pt>
                        <c:pt idx="290">
                          <c:v>99.72%</c:v>
                        </c:pt>
                        <c:pt idx="291">
                          <c:v>99.70%</c:v>
                        </c:pt>
                        <c:pt idx="292">
                          <c:v>99.69%</c:v>
                        </c:pt>
                        <c:pt idx="293">
                          <c:v>99.75%</c:v>
                        </c:pt>
                        <c:pt idx="294">
                          <c:v>99.69%</c:v>
                        </c:pt>
                        <c:pt idx="295">
                          <c:v>99.70%</c:v>
                        </c:pt>
                        <c:pt idx="296">
                          <c:v>99.67%</c:v>
                        </c:pt>
                        <c:pt idx="297">
                          <c:v>99.32%</c:v>
                        </c:pt>
                        <c:pt idx="298">
                          <c:v>99.42%</c:v>
                        </c:pt>
                        <c:pt idx="299">
                          <c:v>99.59%</c:v>
                        </c:pt>
                        <c:pt idx="300">
                          <c:v>99.70%</c:v>
                        </c:pt>
                        <c:pt idx="301">
                          <c:v>99.67%</c:v>
                        </c:pt>
                        <c:pt idx="302">
                          <c:v>99.65%</c:v>
                        </c:pt>
                        <c:pt idx="303">
                          <c:v>99.50%</c:v>
                        </c:pt>
                        <c:pt idx="304">
                          <c:v>99.64%</c:v>
                        </c:pt>
                        <c:pt idx="305">
                          <c:v>99.64%</c:v>
                        </c:pt>
                        <c:pt idx="306">
                          <c:v>99.36%</c:v>
                        </c:pt>
                        <c:pt idx="307">
                          <c:v>99.45%</c:v>
                        </c:pt>
                        <c:pt idx="308">
                          <c:v>99.58%</c:v>
                        </c:pt>
                        <c:pt idx="309">
                          <c:v>99.56%</c:v>
                        </c:pt>
                        <c:pt idx="310">
                          <c:v>99.60%</c:v>
                        </c:pt>
                        <c:pt idx="311">
                          <c:v>99.59%</c:v>
                        </c:pt>
                        <c:pt idx="312">
                          <c:v>99.60%</c:v>
                        </c:pt>
                        <c:pt idx="313">
                          <c:v>99.63%</c:v>
                        </c:pt>
                        <c:pt idx="314">
                          <c:v>99.68%</c:v>
                        </c:pt>
                        <c:pt idx="315">
                          <c:v>99.69%</c:v>
                        </c:pt>
                        <c:pt idx="316">
                          <c:v>99.67%</c:v>
                        </c:pt>
                        <c:pt idx="317">
                          <c:v>99.45%</c:v>
                        </c:pt>
                        <c:pt idx="318">
                          <c:v>99.70%</c:v>
                        </c:pt>
                        <c:pt idx="319">
                          <c:v>99.70%</c:v>
                        </c:pt>
                        <c:pt idx="320">
                          <c:v>99.64%</c:v>
                        </c:pt>
                        <c:pt idx="321">
                          <c:v>99.69%</c:v>
                        </c:pt>
                        <c:pt idx="322">
                          <c:v>99.56%</c:v>
                        </c:pt>
                        <c:pt idx="323">
                          <c:v>99.72%</c:v>
                        </c:pt>
                        <c:pt idx="324">
                          <c:v>99.71%</c:v>
                        </c:pt>
                        <c:pt idx="325">
                          <c:v>99.72%</c:v>
                        </c:pt>
                        <c:pt idx="326">
                          <c:v>99.76%</c:v>
                        </c:pt>
                        <c:pt idx="327">
                          <c:v>99.73%</c:v>
                        </c:pt>
                        <c:pt idx="328">
                          <c:v>99.76%</c:v>
                        </c:pt>
                        <c:pt idx="329">
                          <c:v>99.73%</c:v>
                        </c:pt>
                        <c:pt idx="330">
                          <c:v>99.55%</c:v>
                        </c:pt>
                        <c:pt idx="331">
                          <c:v>99.68%</c:v>
                        </c:pt>
                        <c:pt idx="332">
                          <c:v>99.63%</c:v>
                        </c:pt>
                        <c:pt idx="333">
                          <c:v>99.64%</c:v>
                        </c:pt>
                        <c:pt idx="334">
                          <c:v>99.64%</c:v>
                        </c:pt>
                        <c:pt idx="335">
                          <c:v>99.64%</c:v>
                        </c:pt>
                        <c:pt idx="336">
                          <c:v>99.66%</c:v>
                        </c:pt>
                        <c:pt idx="337">
                          <c:v>99.68%</c:v>
                        </c:pt>
                        <c:pt idx="338">
                          <c:v>99.72%</c:v>
                        </c:pt>
                        <c:pt idx="339">
                          <c:v>99.52%</c:v>
                        </c:pt>
                        <c:pt idx="340">
                          <c:v>99.50%</c:v>
                        </c:pt>
                        <c:pt idx="341">
                          <c:v>99.80%</c:v>
                        </c:pt>
                        <c:pt idx="342">
                          <c:v>99.75%</c:v>
                        </c:pt>
                        <c:pt idx="343">
                          <c:v>99.78%</c:v>
                        </c:pt>
                        <c:pt idx="344">
                          <c:v>99.79%</c:v>
                        </c:pt>
                        <c:pt idx="345">
                          <c:v>99.79%</c:v>
                        </c:pt>
                        <c:pt idx="346">
                          <c:v>99.76%</c:v>
                        </c:pt>
                        <c:pt idx="347">
                          <c:v>99.79%</c:v>
                        </c:pt>
                        <c:pt idx="348">
                          <c:v>99.77%</c:v>
                        </c:pt>
                        <c:pt idx="349">
                          <c:v>99.78%</c:v>
                        </c:pt>
                        <c:pt idx="350">
                          <c:v>99.54%</c:v>
                        </c:pt>
                        <c:pt idx="351">
                          <c:v>99.74%</c:v>
                        </c:pt>
                        <c:pt idx="352">
                          <c:v>99.78%</c:v>
                        </c:pt>
                        <c:pt idx="353">
                          <c:v>99.34%</c:v>
                        </c:pt>
                        <c:pt idx="354">
                          <c:v>98.77%</c:v>
                        </c:pt>
                        <c:pt idx="355">
                          <c:v>99.67%</c:v>
                        </c:pt>
                        <c:pt idx="356">
                          <c:v>99.68%</c:v>
                        </c:pt>
                        <c:pt idx="357">
                          <c:v>99.62%</c:v>
                        </c:pt>
                        <c:pt idx="358">
                          <c:v>99.68%</c:v>
                        </c:pt>
                        <c:pt idx="359">
                          <c:v>99.63%</c:v>
                        </c:pt>
                        <c:pt idx="360">
                          <c:v>99.21%</c:v>
                        </c:pt>
                        <c:pt idx="361">
                          <c:v>99.72%</c:v>
                        </c:pt>
                        <c:pt idx="362">
                          <c:v>99.72%</c:v>
                        </c:pt>
                        <c:pt idx="363">
                          <c:v>99.72%</c:v>
                        </c:pt>
                        <c:pt idx="364">
                          <c:v>99.48%</c:v>
                        </c:pt>
                        <c:pt idx="365">
                          <c:v>99.71%</c:v>
                        </c:pt>
                        <c:pt idx="366">
                          <c:v>99.72%</c:v>
                        </c:pt>
                        <c:pt idx="367">
                          <c:v>99.22%</c:v>
                        </c:pt>
                        <c:pt idx="368">
                          <c:v>97.80%</c:v>
                        </c:pt>
                        <c:pt idx="369">
                          <c:v>99.57%</c:v>
                        </c:pt>
                        <c:pt idx="370">
                          <c:v>98.90%</c:v>
                        </c:pt>
                        <c:pt idx="371">
                          <c:v>99.31%</c:v>
                        </c:pt>
                        <c:pt idx="372">
                          <c:v>99.02%</c:v>
                        </c:pt>
                        <c:pt idx="373">
                          <c:v>98.90%</c:v>
                        </c:pt>
                        <c:pt idx="374">
                          <c:v>99.38%</c:v>
                        </c:pt>
                        <c:pt idx="375">
                          <c:v>99.71%</c:v>
                        </c:pt>
                        <c:pt idx="376">
                          <c:v>99.42%</c:v>
                        </c:pt>
                        <c:pt idx="377">
                          <c:v>99.70%</c:v>
                        </c:pt>
                        <c:pt idx="378">
                          <c:v>99.69%</c:v>
                        </c:pt>
                        <c:pt idx="379">
                          <c:v>99.67%</c:v>
                        </c:pt>
                        <c:pt idx="380">
                          <c:v>99.63%</c:v>
                        </c:pt>
                        <c:pt idx="381">
                          <c:v>99.62%</c:v>
                        </c:pt>
                        <c:pt idx="382">
                          <c:v>99.65%</c:v>
                        </c:pt>
                        <c:pt idx="383">
                          <c:v>99.67%</c:v>
                        </c:pt>
                        <c:pt idx="384">
                          <c:v>99.67%</c:v>
                        </c:pt>
                        <c:pt idx="385">
                          <c:v>99.70%</c:v>
                        </c:pt>
                        <c:pt idx="386">
                          <c:v>99.72%</c:v>
                        </c:pt>
                        <c:pt idx="387">
                          <c:v>99.74%</c:v>
                        </c:pt>
                        <c:pt idx="388">
                          <c:v>99.70%</c:v>
                        </c:pt>
                        <c:pt idx="389">
                          <c:v>99.75%</c:v>
                        </c:pt>
                        <c:pt idx="390">
                          <c:v>99.75%</c:v>
                        </c:pt>
                        <c:pt idx="391">
                          <c:v>99.73%</c:v>
                        </c:pt>
                        <c:pt idx="392">
                          <c:v>99.74%</c:v>
                        </c:pt>
                        <c:pt idx="393">
                          <c:v>99.51%</c:v>
                        </c:pt>
                        <c:pt idx="394">
                          <c:v>99.74%</c:v>
                        </c:pt>
                        <c:pt idx="395">
                          <c:v>99.69%</c:v>
                        </c:pt>
                        <c:pt idx="396">
                          <c:v>99.74%</c:v>
                        </c:pt>
                        <c:pt idx="397">
                          <c:v>99.75%</c:v>
                        </c:pt>
                        <c:pt idx="398">
                          <c:v>99.76%</c:v>
                        </c:pt>
                        <c:pt idx="399">
                          <c:v>99.76%</c:v>
                        </c:pt>
                        <c:pt idx="400">
                          <c:v>99.73%</c:v>
                        </c:pt>
                        <c:pt idx="401">
                          <c:v>99.74%</c:v>
                        </c:pt>
                        <c:pt idx="402">
                          <c:v>99.73%</c:v>
                        </c:pt>
                        <c:pt idx="403">
                          <c:v>99.74%</c:v>
                        </c:pt>
                        <c:pt idx="404">
                          <c:v>99.72%</c:v>
                        </c:pt>
                        <c:pt idx="405">
                          <c:v>99.72%</c:v>
                        </c:pt>
                        <c:pt idx="406">
                          <c:v>99.73%</c:v>
                        </c:pt>
                        <c:pt idx="407">
                          <c:v>99.73%</c:v>
                        </c:pt>
                        <c:pt idx="408">
                          <c:v>99.74%</c:v>
                        </c:pt>
                        <c:pt idx="409">
                          <c:v>99.73%</c:v>
                        </c:pt>
                        <c:pt idx="410">
                          <c:v>99.75%</c:v>
                        </c:pt>
                        <c:pt idx="411">
                          <c:v>99.74%</c:v>
                        </c:pt>
                        <c:pt idx="412">
                          <c:v>99.71%</c:v>
                        </c:pt>
                        <c:pt idx="413">
                          <c:v>99.74%</c:v>
                        </c:pt>
                        <c:pt idx="414">
                          <c:v>99.77%</c:v>
                        </c:pt>
                        <c:pt idx="415">
                          <c:v>99.77%</c:v>
                        </c:pt>
                        <c:pt idx="416">
                          <c:v>99.59%</c:v>
                        </c:pt>
                        <c:pt idx="417">
                          <c:v>99.74%</c:v>
                        </c:pt>
                        <c:pt idx="418">
                          <c:v>99.73%</c:v>
                        </c:pt>
                        <c:pt idx="419">
                          <c:v>99.75%</c:v>
                        </c:pt>
                        <c:pt idx="420">
                          <c:v>99.77%</c:v>
                        </c:pt>
                        <c:pt idx="421">
                          <c:v>99.77%</c:v>
                        </c:pt>
                        <c:pt idx="422">
                          <c:v>99.78%</c:v>
                        </c:pt>
                        <c:pt idx="423">
                          <c:v>99.69%</c:v>
                        </c:pt>
                        <c:pt idx="424">
                          <c:v>99.73%</c:v>
                        </c:pt>
                        <c:pt idx="425">
                          <c:v>99.75%</c:v>
                        </c:pt>
                        <c:pt idx="426">
                          <c:v>99.75%</c:v>
                        </c:pt>
                        <c:pt idx="427">
                          <c:v>99.74%</c:v>
                        </c:pt>
                        <c:pt idx="428">
                          <c:v>99.68%</c:v>
                        </c:pt>
                        <c:pt idx="429">
                          <c:v>99.35%</c:v>
                        </c:pt>
                        <c:pt idx="430">
                          <c:v>99.65%</c:v>
                        </c:pt>
                        <c:pt idx="431">
                          <c:v>99.71%</c:v>
                        </c:pt>
                        <c:pt idx="432">
                          <c:v>99.63%</c:v>
                        </c:pt>
                        <c:pt idx="433">
                          <c:v>99.73%</c:v>
                        </c:pt>
                        <c:pt idx="434">
                          <c:v>99.77%</c:v>
                        </c:pt>
                        <c:pt idx="435">
                          <c:v>99.73%</c:v>
                        </c:pt>
                        <c:pt idx="436">
                          <c:v>99.73%</c:v>
                        </c:pt>
                        <c:pt idx="437">
                          <c:v>99.76%</c:v>
                        </c:pt>
                        <c:pt idx="438">
                          <c:v>99.77%</c:v>
                        </c:pt>
                        <c:pt idx="439">
                          <c:v>99.73%</c:v>
                        </c:pt>
                        <c:pt idx="440">
                          <c:v>99.77%</c:v>
                        </c:pt>
                        <c:pt idx="441">
                          <c:v>99.75%</c:v>
                        </c:pt>
                        <c:pt idx="442">
                          <c:v>99.55%</c:v>
                        </c:pt>
                        <c:pt idx="443">
                          <c:v>99.75%</c:v>
                        </c:pt>
                        <c:pt idx="444">
                          <c:v>99.79%</c:v>
                        </c:pt>
                        <c:pt idx="445">
                          <c:v>99.59%</c:v>
                        </c:pt>
                        <c:pt idx="446">
                          <c:v>99.75%</c:v>
                        </c:pt>
                        <c:pt idx="447">
                          <c:v>99.78%</c:v>
                        </c:pt>
                        <c:pt idx="448">
                          <c:v>99.77%</c:v>
                        </c:pt>
                        <c:pt idx="449">
                          <c:v>99.76%</c:v>
                        </c:pt>
                        <c:pt idx="450">
                          <c:v>99.61%</c:v>
                        </c:pt>
                        <c:pt idx="451">
                          <c:v>99.72%</c:v>
                        </c:pt>
                        <c:pt idx="452">
                          <c:v>99.73%</c:v>
                        </c:pt>
                        <c:pt idx="453">
                          <c:v>99.72%</c:v>
                        </c:pt>
                        <c:pt idx="454">
                          <c:v>99.63%</c:v>
                        </c:pt>
                        <c:pt idx="455">
                          <c:v>99.51%</c:v>
                        </c:pt>
                        <c:pt idx="456">
                          <c:v>99.55%</c:v>
                        </c:pt>
                        <c:pt idx="457">
                          <c:v>99.71%</c:v>
                        </c:pt>
                        <c:pt idx="458">
                          <c:v>99.74%</c:v>
                        </c:pt>
                        <c:pt idx="459">
                          <c:v>99.72%</c:v>
                        </c:pt>
                        <c:pt idx="460">
                          <c:v>99.68%</c:v>
                        </c:pt>
                        <c:pt idx="461">
                          <c:v>99.72%</c:v>
                        </c:pt>
                        <c:pt idx="462">
                          <c:v>99.73%</c:v>
                        </c:pt>
                        <c:pt idx="463">
                          <c:v>99.58%</c:v>
                        </c:pt>
                        <c:pt idx="464">
                          <c:v>98.04%</c:v>
                        </c:pt>
                        <c:pt idx="465">
                          <c:v>99.62%</c:v>
                        </c:pt>
                        <c:pt idx="466">
                          <c:v>99.64%</c:v>
                        </c:pt>
                        <c:pt idx="467">
                          <c:v>99.19%</c:v>
                        </c:pt>
                        <c:pt idx="468">
                          <c:v>98.90%</c:v>
                        </c:pt>
                        <c:pt idx="469">
                          <c:v>99.04%</c:v>
                        </c:pt>
                        <c:pt idx="470">
                          <c:v>99.46%</c:v>
                        </c:pt>
                        <c:pt idx="471">
                          <c:v>99.65%</c:v>
                        </c:pt>
                        <c:pt idx="472">
                          <c:v>99.70%</c:v>
                        </c:pt>
                        <c:pt idx="473">
                          <c:v>99.67%</c:v>
                        </c:pt>
                        <c:pt idx="474">
                          <c:v>99.49%</c:v>
                        </c:pt>
                        <c:pt idx="475">
                          <c:v>99.64%</c:v>
                        </c:pt>
                        <c:pt idx="476">
                          <c:v>99.63%</c:v>
                        </c:pt>
                        <c:pt idx="477">
                          <c:v>99.65%</c:v>
                        </c:pt>
                        <c:pt idx="478">
                          <c:v>99.66%</c:v>
                        </c:pt>
                        <c:pt idx="479">
                          <c:v>99.66%</c:v>
                        </c:pt>
                        <c:pt idx="480">
                          <c:v>99.68%</c:v>
                        </c:pt>
                        <c:pt idx="481">
                          <c:v>99.68%</c:v>
                        </c:pt>
                        <c:pt idx="482">
                          <c:v>99.52%</c:v>
                        </c:pt>
                        <c:pt idx="483">
                          <c:v>99.59%</c:v>
                        </c:pt>
                        <c:pt idx="484">
                          <c:v>99.61%</c:v>
                        </c:pt>
                        <c:pt idx="485">
                          <c:v>99.60%</c:v>
                        </c:pt>
                        <c:pt idx="486">
                          <c:v>99.67%</c:v>
                        </c:pt>
                        <c:pt idx="487">
                          <c:v>99.61%</c:v>
                        </c:pt>
                        <c:pt idx="488">
                          <c:v>99.28%</c:v>
                        </c:pt>
                        <c:pt idx="489">
                          <c:v>99.55%</c:v>
                        </c:pt>
                        <c:pt idx="490">
                          <c:v>99.61%</c:v>
                        </c:pt>
                        <c:pt idx="491">
                          <c:v>99.65%</c:v>
                        </c:pt>
                        <c:pt idx="492">
                          <c:v>99.74%</c:v>
                        </c:pt>
                        <c:pt idx="493">
                          <c:v>99.72%</c:v>
                        </c:pt>
                        <c:pt idx="494">
                          <c:v>99.74%</c:v>
                        </c:pt>
                        <c:pt idx="495">
                          <c:v>99.74%</c:v>
                        </c:pt>
                        <c:pt idx="496">
                          <c:v>99.73%</c:v>
                        </c:pt>
                        <c:pt idx="497">
                          <c:v>99.71%</c:v>
                        </c:pt>
                        <c:pt idx="498">
                          <c:v>99.72%</c:v>
                        </c:pt>
                        <c:pt idx="499">
                          <c:v>99.69%</c:v>
                        </c:pt>
                        <c:pt idx="500">
                          <c:v>99.67%</c:v>
                        </c:pt>
                        <c:pt idx="501">
                          <c:v>99.65%</c:v>
                        </c:pt>
                        <c:pt idx="502">
                          <c:v>99.68%</c:v>
                        </c:pt>
                        <c:pt idx="503">
                          <c:v>99.65%</c:v>
                        </c:pt>
                        <c:pt idx="504">
                          <c:v>99.69%</c:v>
                        </c:pt>
                        <c:pt idx="505">
                          <c:v>99.70%</c:v>
                        </c:pt>
                        <c:pt idx="506">
                          <c:v>99.67%</c:v>
                        </c:pt>
                        <c:pt idx="507">
                          <c:v>99.68%</c:v>
                        </c:pt>
                        <c:pt idx="508">
                          <c:v>99.70%</c:v>
                        </c:pt>
                        <c:pt idx="509">
                          <c:v>99.72%</c:v>
                        </c:pt>
                        <c:pt idx="510">
                          <c:v>99.72%</c:v>
                        </c:pt>
                        <c:pt idx="511">
                          <c:v>99.76%</c:v>
                        </c:pt>
                        <c:pt idx="512">
                          <c:v>99.74%</c:v>
                        </c:pt>
                        <c:pt idx="513">
                          <c:v>99.31%</c:v>
                        </c:pt>
                        <c:pt idx="514">
                          <c:v>99.71%</c:v>
                        </c:pt>
                        <c:pt idx="515">
                          <c:v>99.74%</c:v>
                        </c:pt>
                        <c:pt idx="516">
                          <c:v>99.77%</c:v>
                        </c:pt>
                        <c:pt idx="517">
                          <c:v>99.76%</c:v>
                        </c:pt>
                        <c:pt idx="518">
                          <c:v>99.77%</c:v>
                        </c:pt>
                        <c:pt idx="519">
                          <c:v>99.77%</c:v>
                        </c:pt>
                        <c:pt idx="520">
                          <c:v>99.73%</c:v>
                        </c:pt>
                        <c:pt idx="521">
                          <c:v>99.74%</c:v>
                        </c:pt>
                        <c:pt idx="522">
                          <c:v>99.55%</c:v>
                        </c:pt>
                        <c:pt idx="523">
                          <c:v>99.70%</c:v>
                        </c:pt>
                        <c:pt idx="524">
                          <c:v>99.68%</c:v>
                        </c:pt>
                        <c:pt idx="525">
                          <c:v>99.66%</c:v>
                        </c:pt>
                        <c:pt idx="526">
                          <c:v>99.69%</c:v>
                        </c:pt>
                        <c:pt idx="527">
                          <c:v>99.69%</c:v>
                        </c:pt>
                        <c:pt idx="528">
                          <c:v>99.66%</c:v>
                        </c:pt>
                        <c:pt idx="529">
                          <c:v>99.68%</c:v>
                        </c:pt>
                        <c:pt idx="530">
                          <c:v>99.72%</c:v>
                        </c:pt>
                        <c:pt idx="531">
                          <c:v>99.75%</c:v>
                        </c:pt>
                        <c:pt idx="532">
                          <c:v>99.72%</c:v>
                        </c:pt>
                        <c:pt idx="533">
                          <c:v>99.76%</c:v>
                        </c:pt>
                        <c:pt idx="534">
                          <c:v>99.78%</c:v>
                        </c:pt>
                        <c:pt idx="535">
                          <c:v>99.78%</c:v>
                        </c:pt>
                        <c:pt idx="536">
                          <c:v>99.76%</c:v>
                        </c:pt>
                        <c:pt idx="537">
                          <c:v>99.63%</c:v>
                        </c:pt>
                        <c:pt idx="538">
                          <c:v>99.69%</c:v>
                        </c:pt>
                        <c:pt idx="539">
                          <c:v>99.76%</c:v>
                        </c:pt>
                        <c:pt idx="540">
                          <c:v>99.80%</c:v>
                        </c:pt>
                        <c:pt idx="541">
                          <c:v>99.76%</c:v>
                        </c:pt>
                        <c:pt idx="542">
                          <c:v>99.78%</c:v>
                        </c:pt>
                        <c:pt idx="543">
                          <c:v>99.79%</c:v>
                        </c:pt>
                        <c:pt idx="544">
                          <c:v>99.78%</c:v>
                        </c:pt>
                        <c:pt idx="545">
                          <c:v>99.76%</c:v>
                        </c:pt>
                        <c:pt idx="546">
                          <c:v>99.71%</c:v>
                        </c:pt>
                        <c:pt idx="547">
                          <c:v>99.75%</c:v>
                        </c:pt>
                        <c:pt idx="548">
                          <c:v>99.52%</c:v>
                        </c:pt>
                        <c:pt idx="549">
                          <c:v>99.74%</c:v>
                        </c:pt>
                        <c:pt idx="550">
                          <c:v>99.72%</c:v>
                        </c:pt>
                        <c:pt idx="551">
                          <c:v>99.72%</c:v>
                        </c:pt>
                        <c:pt idx="552">
                          <c:v>99.77%</c:v>
                        </c:pt>
                        <c:pt idx="553">
                          <c:v>99.54%</c:v>
                        </c:pt>
                        <c:pt idx="554">
                          <c:v>99.73%</c:v>
                        </c:pt>
                        <c:pt idx="555">
                          <c:v>99.71%</c:v>
                        </c:pt>
                        <c:pt idx="556">
                          <c:v>99.68%</c:v>
                        </c:pt>
                        <c:pt idx="557">
                          <c:v>99.62%</c:v>
                        </c:pt>
                        <c:pt idx="558">
                          <c:v>99.71%</c:v>
                        </c:pt>
                        <c:pt idx="559">
                          <c:v>99.56%</c:v>
                        </c:pt>
                        <c:pt idx="560">
                          <c:v>99.61%</c:v>
                        </c:pt>
                        <c:pt idx="561">
                          <c:v>99.60%</c:v>
                        </c:pt>
                        <c:pt idx="562">
                          <c:v>99.21%</c:v>
                        </c:pt>
                        <c:pt idx="563">
                          <c:v>99.49%</c:v>
                        </c:pt>
                        <c:pt idx="564">
                          <c:v>99.60%</c:v>
                        </c:pt>
                        <c:pt idx="565">
                          <c:v>99.70%</c:v>
                        </c:pt>
                        <c:pt idx="566">
                          <c:v>99.68%</c:v>
                        </c:pt>
                        <c:pt idx="567">
                          <c:v>99.59%</c:v>
                        </c:pt>
                        <c:pt idx="568">
                          <c:v>99.44%</c:v>
                        </c:pt>
                        <c:pt idx="569">
                          <c:v>99.62%</c:v>
                        </c:pt>
                        <c:pt idx="570">
                          <c:v>99.66%</c:v>
                        </c:pt>
                        <c:pt idx="571">
                          <c:v>99.66%</c:v>
                        </c:pt>
                        <c:pt idx="572">
                          <c:v>99.67%</c:v>
                        </c:pt>
                        <c:pt idx="573">
                          <c:v>99.64%</c:v>
                        </c:pt>
                        <c:pt idx="574">
                          <c:v>99.53%</c:v>
                        </c:pt>
                        <c:pt idx="575">
                          <c:v>99.52%</c:v>
                        </c:pt>
                        <c:pt idx="576">
                          <c:v>99.55%</c:v>
                        </c:pt>
                        <c:pt idx="577">
                          <c:v>99.62%</c:v>
                        </c:pt>
                        <c:pt idx="578">
                          <c:v>99.56%</c:v>
                        </c:pt>
                        <c:pt idx="579">
                          <c:v>99.68%</c:v>
                        </c:pt>
                        <c:pt idx="580">
                          <c:v>99.67%</c:v>
                        </c:pt>
                        <c:pt idx="581">
                          <c:v>99.70%</c:v>
                        </c:pt>
                        <c:pt idx="582">
                          <c:v>99.70%</c:v>
                        </c:pt>
                        <c:pt idx="583">
                          <c:v>99.71%</c:v>
                        </c:pt>
                        <c:pt idx="584">
                          <c:v>99.70%</c:v>
                        </c:pt>
                        <c:pt idx="585">
                          <c:v>99.73%</c:v>
                        </c:pt>
                        <c:pt idx="586">
                          <c:v>99.56%</c:v>
                        </c:pt>
                        <c:pt idx="587">
                          <c:v>99.73%</c:v>
                        </c:pt>
                        <c:pt idx="588">
                          <c:v>99.77%</c:v>
                        </c:pt>
                        <c:pt idx="589">
                          <c:v>99.75%</c:v>
                        </c:pt>
                        <c:pt idx="590">
                          <c:v>99.74%</c:v>
                        </c:pt>
                        <c:pt idx="591">
                          <c:v>99.77%</c:v>
                        </c:pt>
                        <c:pt idx="592">
                          <c:v>99.76%</c:v>
                        </c:pt>
                        <c:pt idx="593">
                          <c:v>99.72%</c:v>
                        </c:pt>
                        <c:pt idx="594">
                          <c:v>99.74%</c:v>
                        </c:pt>
                        <c:pt idx="595">
                          <c:v>99.73%</c:v>
                        </c:pt>
                        <c:pt idx="596">
                          <c:v>99.73%</c:v>
                        </c:pt>
                        <c:pt idx="597">
                          <c:v>99.72%</c:v>
                        </c:pt>
                        <c:pt idx="598">
                          <c:v>99.71%</c:v>
                        </c:pt>
                        <c:pt idx="599">
                          <c:v>99.69%</c:v>
                        </c:pt>
                        <c:pt idx="600">
                          <c:v>99.73%</c:v>
                        </c:pt>
                        <c:pt idx="601">
                          <c:v>99.72%</c:v>
                        </c:pt>
                        <c:pt idx="602">
                          <c:v>99.71%</c:v>
                        </c:pt>
                        <c:pt idx="603">
                          <c:v>99.71%</c:v>
                        </c:pt>
                        <c:pt idx="604">
                          <c:v>99.70%</c:v>
                        </c:pt>
                        <c:pt idx="605">
                          <c:v>99.75%</c:v>
                        </c:pt>
                        <c:pt idx="606">
                          <c:v>99.75%</c:v>
                        </c:pt>
                        <c:pt idx="607">
                          <c:v>99.74%</c:v>
                        </c:pt>
                        <c:pt idx="608">
                          <c:v>99.54%</c:v>
                        </c:pt>
                        <c:pt idx="609">
                          <c:v>99.74%</c:v>
                        </c:pt>
                        <c:pt idx="610">
                          <c:v>99.73%</c:v>
                        </c:pt>
                        <c:pt idx="611">
                          <c:v>99.73%</c:v>
                        </c:pt>
                        <c:pt idx="612">
                          <c:v>99.73%</c:v>
                        </c:pt>
                        <c:pt idx="613">
                          <c:v>99.73%</c:v>
                        </c:pt>
                        <c:pt idx="614">
                          <c:v>99.74%</c:v>
                        </c:pt>
                        <c:pt idx="615">
                          <c:v>99.76%</c:v>
                        </c:pt>
                        <c:pt idx="616">
                          <c:v>99.76%</c:v>
                        </c:pt>
                        <c:pt idx="617">
                          <c:v>99.74%</c:v>
                        </c:pt>
                        <c:pt idx="618">
                          <c:v>99.69%</c:v>
                        </c:pt>
                        <c:pt idx="619">
                          <c:v>99.74%</c:v>
                        </c:pt>
                        <c:pt idx="620">
                          <c:v>99.55%</c:v>
                        </c:pt>
                        <c:pt idx="621">
                          <c:v>99.70%</c:v>
                        </c:pt>
                        <c:pt idx="622">
                          <c:v>99.71%</c:v>
                        </c:pt>
                        <c:pt idx="623">
                          <c:v>99.72%</c:v>
                        </c:pt>
                        <c:pt idx="624">
                          <c:v>99.71%</c:v>
                        </c:pt>
                        <c:pt idx="625">
                          <c:v>99.55%</c:v>
                        </c:pt>
                        <c:pt idx="626">
                          <c:v>99.72%</c:v>
                        </c:pt>
                        <c:pt idx="627">
                          <c:v>99.74%</c:v>
                        </c:pt>
                        <c:pt idx="628">
                          <c:v>99.72%</c:v>
                        </c:pt>
                        <c:pt idx="629">
                          <c:v>99.72%</c:v>
                        </c:pt>
                        <c:pt idx="630">
                          <c:v>99.76%</c:v>
                        </c:pt>
                        <c:pt idx="631">
                          <c:v>99.77%</c:v>
                        </c:pt>
                        <c:pt idx="632">
                          <c:v>99.75%</c:v>
                        </c:pt>
                        <c:pt idx="633">
                          <c:v>99.61%</c:v>
                        </c:pt>
                        <c:pt idx="634">
                          <c:v>99.47%</c:v>
                        </c:pt>
                        <c:pt idx="635">
                          <c:v>99.74%</c:v>
                        </c:pt>
                        <c:pt idx="636">
                          <c:v>99.81%</c:v>
                        </c:pt>
                        <c:pt idx="637">
                          <c:v>99.78%</c:v>
                        </c:pt>
                        <c:pt idx="638">
                          <c:v>99.77%</c:v>
                        </c:pt>
                        <c:pt idx="639">
                          <c:v>99.78%</c:v>
                        </c:pt>
                        <c:pt idx="640">
                          <c:v>99.76%</c:v>
                        </c:pt>
                        <c:pt idx="641">
                          <c:v>99.64%</c:v>
                        </c:pt>
                        <c:pt idx="642">
                          <c:v>99.69%</c:v>
                        </c:pt>
                        <c:pt idx="643">
                          <c:v>99.74%</c:v>
                        </c:pt>
                        <c:pt idx="644">
                          <c:v>99.49%</c:v>
                        </c:pt>
                        <c:pt idx="645">
                          <c:v>99.68%</c:v>
                        </c:pt>
                        <c:pt idx="646">
                          <c:v>99.69%</c:v>
                        </c:pt>
                        <c:pt idx="647">
                          <c:v>99.72%</c:v>
                        </c:pt>
                        <c:pt idx="648">
                          <c:v>99.73%</c:v>
                        </c:pt>
                        <c:pt idx="649">
                          <c:v>99.75%</c:v>
                        </c:pt>
                        <c:pt idx="650">
                          <c:v>99.76%</c:v>
                        </c:pt>
                        <c:pt idx="651">
                          <c:v>99.76%</c:v>
                        </c:pt>
                        <c:pt idx="652">
                          <c:v>99.74%</c:v>
                        </c:pt>
                        <c:pt idx="653">
                          <c:v>99.78%</c:v>
                        </c:pt>
                        <c:pt idx="654">
                          <c:v>99.79%</c:v>
                        </c:pt>
                        <c:pt idx="655">
                          <c:v>99.74%</c:v>
                        </c:pt>
                        <c:pt idx="656">
                          <c:v>99.42%</c:v>
                        </c:pt>
                        <c:pt idx="657">
                          <c:v>99.81%</c:v>
                        </c:pt>
                        <c:pt idx="658">
                          <c:v>99.78%</c:v>
                        </c:pt>
                        <c:pt idx="659">
                          <c:v>99.73%</c:v>
                        </c:pt>
                        <c:pt idx="660">
                          <c:v>99.80%</c:v>
                        </c:pt>
                        <c:pt idx="661">
                          <c:v>99.79%</c:v>
                        </c:pt>
                        <c:pt idx="662">
                          <c:v>99.82%</c:v>
                        </c:pt>
                        <c:pt idx="663">
                          <c:v>99.82%</c:v>
                        </c:pt>
                        <c:pt idx="664">
                          <c:v>99.81%</c:v>
                        </c:pt>
                        <c:pt idx="665">
                          <c:v>99.78%</c:v>
                        </c:pt>
                        <c:pt idx="666">
                          <c:v>99.70%</c:v>
                        </c:pt>
                        <c:pt idx="667">
                          <c:v>99.51%</c:v>
                        </c:pt>
                        <c:pt idx="668">
                          <c:v>99.73%</c:v>
                        </c:pt>
                        <c:pt idx="669">
                          <c:v>99.72%</c:v>
                        </c:pt>
                        <c:pt idx="670">
                          <c:v>99.72%</c:v>
                        </c:pt>
                        <c:pt idx="671">
                          <c:v>99.62%</c:v>
                        </c:pt>
                        <c:pt idx="672">
                          <c:v>99.75%</c:v>
                        </c:pt>
                        <c:pt idx="673">
                          <c:v>99.79%</c:v>
                        </c:pt>
                        <c:pt idx="674">
                          <c:v>99.77%</c:v>
                        </c:pt>
                        <c:pt idx="675">
                          <c:v>99.77%</c:v>
                        </c:pt>
                        <c:pt idx="676">
                          <c:v>99.77%</c:v>
                        </c:pt>
                        <c:pt idx="677">
                          <c:v>99.79%</c:v>
                        </c:pt>
                        <c:pt idx="678">
                          <c:v>99.73%</c:v>
                        </c:pt>
                        <c:pt idx="679">
                          <c:v>99.79%</c:v>
                        </c:pt>
                        <c:pt idx="680">
                          <c:v>99.43%</c:v>
                        </c:pt>
                        <c:pt idx="681">
                          <c:v>99.77%</c:v>
                        </c:pt>
                        <c:pt idx="682">
                          <c:v>99.78%</c:v>
                        </c:pt>
                        <c:pt idx="683">
                          <c:v>99.51%</c:v>
                        </c:pt>
                        <c:pt idx="684">
                          <c:v>99.80%</c:v>
                        </c:pt>
                        <c:pt idx="685">
                          <c:v>99.77%</c:v>
                        </c:pt>
                        <c:pt idx="686">
                          <c:v>99.81%</c:v>
                        </c:pt>
                        <c:pt idx="687">
                          <c:v>99.79%</c:v>
                        </c:pt>
                        <c:pt idx="688">
                          <c:v>99.77%</c:v>
                        </c:pt>
                        <c:pt idx="689">
                          <c:v>99.76%</c:v>
                        </c:pt>
                        <c:pt idx="690">
                          <c:v>99.72%</c:v>
                        </c:pt>
                        <c:pt idx="691">
                          <c:v>99.70%</c:v>
                        </c:pt>
                        <c:pt idx="692">
                          <c:v>99.65%</c:v>
                        </c:pt>
                        <c:pt idx="693">
                          <c:v>99.52%</c:v>
                        </c:pt>
                        <c:pt idx="694">
                          <c:v>99.69%</c:v>
                        </c:pt>
                        <c:pt idx="695">
                          <c:v>99.71%</c:v>
                        </c:pt>
                        <c:pt idx="696">
                          <c:v>99.72%</c:v>
                        </c:pt>
                        <c:pt idx="697">
                          <c:v>99.69%</c:v>
                        </c:pt>
                        <c:pt idx="698">
                          <c:v>99.76%</c:v>
                        </c:pt>
                        <c:pt idx="699">
                          <c:v>99.76%</c:v>
                        </c:pt>
                        <c:pt idx="700">
                          <c:v>99.72%</c:v>
                        </c:pt>
                        <c:pt idx="701">
                          <c:v>99.73%</c:v>
                        </c:pt>
                        <c:pt idx="702">
                          <c:v>99.77%</c:v>
                        </c:pt>
                        <c:pt idx="703">
                          <c:v>99.72%</c:v>
                        </c:pt>
                        <c:pt idx="704">
                          <c:v>99.50%</c:v>
                        </c:pt>
                        <c:pt idx="705">
                          <c:v>99.38%</c:v>
                        </c:pt>
                        <c:pt idx="706">
                          <c:v>99.50%</c:v>
                        </c:pt>
                        <c:pt idx="707">
                          <c:v>99.73%</c:v>
                        </c:pt>
                        <c:pt idx="708">
                          <c:v>99.75%</c:v>
                        </c:pt>
                        <c:pt idx="709">
                          <c:v>99.57%</c:v>
                        </c:pt>
                        <c:pt idx="710">
                          <c:v>99.77%</c:v>
                        </c:pt>
                        <c:pt idx="711">
                          <c:v>99.78%</c:v>
                        </c:pt>
                        <c:pt idx="712">
                          <c:v>99.77%</c:v>
                        </c:pt>
                        <c:pt idx="713">
                          <c:v>99.75%</c:v>
                        </c:pt>
                        <c:pt idx="714">
                          <c:v>99.74%</c:v>
                        </c:pt>
                        <c:pt idx="715">
                          <c:v>99.74%</c:v>
                        </c:pt>
                        <c:pt idx="716">
                          <c:v>99.68%</c:v>
                        </c:pt>
                        <c:pt idx="717">
                          <c:v>99.70%</c:v>
                        </c:pt>
                        <c:pt idx="718">
                          <c:v>99.73%</c:v>
                        </c:pt>
                        <c:pt idx="719">
                          <c:v>99.74%</c:v>
                        </c:pt>
                        <c:pt idx="720">
                          <c:v>99.75%</c:v>
                        </c:pt>
                        <c:pt idx="721">
                          <c:v>99.50%</c:v>
                        </c:pt>
                        <c:pt idx="722">
                          <c:v>99.77%</c:v>
                        </c:pt>
                        <c:pt idx="723">
                          <c:v>99.77%</c:v>
                        </c:pt>
                        <c:pt idx="724">
                          <c:v>99.74%</c:v>
                        </c:pt>
                        <c:pt idx="725">
                          <c:v>99.64%</c:v>
                        </c:pt>
                        <c:pt idx="726">
                          <c:v>99.76%</c:v>
                        </c:pt>
                        <c:pt idx="727">
                          <c:v>99.71%</c:v>
                        </c:pt>
                        <c:pt idx="728">
                          <c:v>99.38%</c:v>
                        </c:pt>
                        <c:pt idx="729">
                          <c:v>99.77%</c:v>
                        </c:pt>
                        <c:pt idx="730">
                          <c:v>99.68%</c:v>
                        </c:pt>
                        <c:pt idx="731">
                          <c:v>99.73%</c:v>
                        </c:pt>
                        <c:pt idx="732">
                          <c:v>99.80%</c:v>
                        </c:pt>
                        <c:pt idx="733">
                          <c:v>99.79%</c:v>
                        </c:pt>
                        <c:pt idx="734">
                          <c:v>99.79%</c:v>
                        </c:pt>
                        <c:pt idx="735">
                          <c:v>99.79%</c:v>
                        </c:pt>
                        <c:pt idx="736">
                          <c:v>99.76%</c:v>
                        </c:pt>
                        <c:pt idx="737">
                          <c:v>99.73%</c:v>
                        </c:pt>
                        <c:pt idx="738">
                          <c:v>99.77%</c:v>
                        </c:pt>
                        <c:pt idx="739">
                          <c:v>99.76%</c:v>
                        </c:pt>
                        <c:pt idx="740">
                          <c:v>99.74%</c:v>
                        </c:pt>
                        <c:pt idx="741">
                          <c:v>99.67%</c:v>
                        </c:pt>
                        <c:pt idx="742">
                          <c:v>99.69%</c:v>
                        </c:pt>
                        <c:pt idx="743">
                          <c:v>99.65%</c:v>
                        </c:pt>
                        <c:pt idx="744">
                          <c:v>99.66%</c:v>
                        </c:pt>
                        <c:pt idx="745">
                          <c:v>99.65%</c:v>
                        </c:pt>
                        <c:pt idx="746">
                          <c:v>99.70%</c:v>
                        </c:pt>
                        <c:pt idx="747">
                          <c:v>99.70%</c:v>
                        </c:pt>
                        <c:pt idx="748">
                          <c:v>99.67%</c:v>
                        </c:pt>
                        <c:pt idx="749">
                          <c:v>99.71%</c:v>
                        </c:pt>
                        <c:pt idx="750">
                          <c:v>99.74%</c:v>
                        </c:pt>
                        <c:pt idx="751">
                          <c:v>99.76%</c:v>
                        </c:pt>
                        <c:pt idx="752">
                          <c:v>99.38%</c:v>
                        </c:pt>
                        <c:pt idx="753">
                          <c:v>99.21%</c:v>
                        </c:pt>
                        <c:pt idx="754">
                          <c:v>99.50%</c:v>
                        </c:pt>
                        <c:pt idx="755">
                          <c:v>99.73%</c:v>
                        </c:pt>
                        <c:pt idx="756">
                          <c:v>99.75%</c:v>
                        </c:pt>
                        <c:pt idx="757">
                          <c:v>99.74%</c:v>
                        </c:pt>
                        <c:pt idx="758">
                          <c:v>99.77%</c:v>
                        </c:pt>
                        <c:pt idx="759">
                          <c:v>99.76%</c:v>
                        </c:pt>
                        <c:pt idx="760">
                          <c:v>99.76%</c:v>
                        </c:pt>
                        <c:pt idx="761">
                          <c:v>99.75%</c:v>
                        </c:pt>
                        <c:pt idx="762">
                          <c:v>99.74%</c:v>
                        </c:pt>
                        <c:pt idx="763">
                          <c:v>99.70%</c:v>
                        </c:pt>
                        <c:pt idx="764">
                          <c:v>99.68%</c:v>
                        </c:pt>
                        <c:pt idx="765">
                          <c:v>99.70%</c:v>
                        </c:pt>
                        <c:pt idx="766">
                          <c:v>99.66%</c:v>
                        </c:pt>
                        <c:pt idx="767">
                          <c:v>99.72%</c:v>
                        </c:pt>
                        <c:pt idx="768">
                          <c:v>99.73%</c:v>
                        </c:pt>
                        <c:pt idx="769">
                          <c:v>99.73%</c:v>
                        </c:pt>
                        <c:pt idx="770">
                          <c:v>99.76%</c:v>
                        </c:pt>
                        <c:pt idx="771">
                          <c:v>99.77%</c:v>
                        </c:pt>
                        <c:pt idx="772">
                          <c:v>99.74%</c:v>
                        </c:pt>
                        <c:pt idx="773">
                          <c:v>99.65%</c:v>
                        </c:pt>
                        <c:pt idx="774">
                          <c:v>99.80%</c:v>
                        </c:pt>
                        <c:pt idx="775">
                          <c:v>99.79%</c:v>
                        </c:pt>
                        <c:pt idx="776">
                          <c:v>99.44%</c:v>
                        </c:pt>
                        <c:pt idx="777">
                          <c:v>99.68%</c:v>
                        </c:pt>
                        <c:pt idx="778">
                          <c:v>99.78%</c:v>
                        </c:pt>
                        <c:pt idx="779">
                          <c:v>99.77%</c:v>
                        </c:pt>
                        <c:pt idx="780">
                          <c:v>99.80%</c:v>
                        </c:pt>
                        <c:pt idx="781">
                          <c:v>99.58%</c:v>
                        </c:pt>
                        <c:pt idx="782">
                          <c:v>99.80%</c:v>
                        </c:pt>
                        <c:pt idx="783">
                          <c:v>99.80%</c:v>
                        </c:pt>
                        <c:pt idx="784">
                          <c:v>99.79%</c:v>
                        </c:pt>
                        <c:pt idx="785">
                          <c:v>99.75%</c:v>
                        </c:pt>
                        <c:pt idx="786">
                          <c:v>99.76%</c:v>
                        </c:pt>
                        <c:pt idx="787">
                          <c:v>99.74%</c:v>
                        </c:pt>
                        <c:pt idx="788">
                          <c:v>99.74%</c:v>
                        </c:pt>
                        <c:pt idx="789">
                          <c:v>99.73%</c:v>
                        </c:pt>
                        <c:pt idx="790">
                          <c:v>99.72%</c:v>
                        </c:pt>
                        <c:pt idx="791">
                          <c:v>99.76%</c:v>
                        </c:pt>
                        <c:pt idx="792">
                          <c:v>99.76%</c:v>
                        </c:pt>
                        <c:pt idx="793">
                          <c:v>99.77%</c:v>
                        </c:pt>
                        <c:pt idx="794">
                          <c:v>99.72%</c:v>
                        </c:pt>
                        <c:pt idx="795">
                          <c:v>99.43%</c:v>
                        </c:pt>
                        <c:pt idx="796">
                          <c:v>99.75%</c:v>
                        </c:pt>
                        <c:pt idx="797">
                          <c:v>99.79%</c:v>
                        </c:pt>
                        <c:pt idx="798">
                          <c:v>99.78%</c:v>
                        </c:pt>
                        <c:pt idx="799">
                          <c:v>99.68%</c:v>
                        </c:pt>
                        <c:pt idx="800">
                          <c:v>99.72%</c:v>
                        </c:pt>
                        <c:pt idx="801">
                          <c:v>99.69%</c:v>
                        </c:pt>
                        <c:pt idx="802">
                          <c:v>99.77%</c:v>
                        </c:pt>
                        <c:pt idx="803">
                          <c:v>99.76%</c:v>
                        </c:pt>
                        <c:pt idx="804">
                          <c:v>99.80%</c:v>
                        </c:pt>
                        <c:pt idx="805">
                          <c:v>99.43%</c:v>
                        </c:pt>
                        <c:pt idx="806">
                          <c:v>99.78%</c:v>
                        </c:pt>
                        <c:pt idx="807">
                          <c:v>99.79%</c:v>
                        </c:pt>
                        <c:pt idx="808">
                          <c:v>99.79%</c:v>
                        </c:pt>
                        <c:pt idx="809">
                          <c:v>99.75%</c:v>
                        </c:pt>
                        <c:pt idx="810">
                          <c:v>99.77%</c:v>
                        </c:pt>
                        <c:pt idx="811">
                          <c:v>99.75%</c:v>
                        </c:pt>
                        <c:pt idx="812">
                          <c:v>99.71%</c:v>
                        </c:pt>
                        <c:pt idx="813">
                          <c:v>99.74%</c:v>
                        </c:pt>
                        <c:pt idx="814">
                          <c:v>99.72%</c:v>
                        </c:pt>
                        <c:pt idx="815">
                          <c:v>99.74%</c:v>
                        </c:pt>
                        <c:pt idx="816">
                          <c:v>99.73%</c:v>
                        </c:pt>
                        <c:pt idx="817">
                          <c:v>99.65%</c:v>
                        </c:pt>
                        <c:pt idx="818">
                          <c:v>99.77%</c:v>
                        </c:pt>
                        <c:pt idx="819">
                          <c:v>99.77%</c:v>
                        </c:pt>
                        <c:pt idx="820">
                          <c:v>99.74%</c:v>
                        </c:pt>
                        <c:pt idx="821">
                          <c:v>99.75%</c:v>
                        </c:pt>
                        <c:pt idx="822">
                          <c:v>99.79%</c:v>
                        </c:pt>
                        <c:pt idx="823">
                          <c:v>99.80%</c:v>
                        </c:pt>
                        <c:pt idx="824">
                          <c:v>99.78%</c:v>
                        </c:pt>
                        <c:pt idx="825">
                          <c:v>99.67%</c:v>
                        </c:pt>
                        <c:pt idx="826">
                          <c:v>99.78%</c:v>
                        </c:pt>
                        <c:pt idx="827">
                          <c:v>99.76%</c:v>
                        </c:pt>
                        <c:pt idx="828">
                          <c:v>99.79%</c:v>
                        </c:pt>
                        <c:pt idx="829">
                          <c:v>99.80%</c:v>
                        </c:pt>
                        <c:pt idx="830">
                          <c:v>99.76%</c:v>
                        </c:pt>
                        <c:pt idx="831">
                          <c:v>99.80%</c:v>
                        </c:pt>
                        <c:pt idx="832">
                          <c:v>99.79%</c:v>
                        </c:pt>
                        <c:pt idx="833">
                          <c:v>99.75%</c:v>
                        </c:pt>
                        <c:pt idx="834">
                          <c:v>99.75%</c:v>
                        </c:pt>
                        <c:pt idx="835">
                          <c:v>99.70%</c:v>
                        </c:pt>
                        <c:pt idx="836">
                          <c:v>99.71%</c:v>
                        </c:pt>
                        <c:pt idx="837">
                          <c:v>99.69%</c:v>
                        </c:pt>
                        <c:pt idx="838">
                          <c:v>99.70%</c:v>
                        </c:pt>
                        <c:pt idx="839">
                          <c:v>99.54%</c:v>
                        </c:pt>
                        <c:pt idx="840">
                          <c:v>99.73%</c:v>
                        </c:pt>
                        <c:pt idx="841">
                          <c:v>99.63%</c:v>
                        </c:pt>
                        <c:pt idx="842">
                          <c:v>99.77%</c:v>
                        </c:pt>
                        <c:pt idx="843">
                          <c:v>99.78%</c:v>
                        </c:pt>
                        <c:pt idx="844">
                          <c:v>99.76%</c:v>
                        </c:pt>
                        <c:pt idx="845">
                          <c:v>99.76%</c:v>
                        </c:pt>
                        <c:pt idx="846">
                          <c:v>99.80%</c:v>
                        </c:pt>
                        <c:pt idx="847">
                          <c:v>99.57%</c:v>
                        </c:pt>
                        <c:pt idx="848">
                          <c:v>99.45%</c:v>
                        </c:pt>
                        <c:pt idx="849">
                          <c:v>99.60%</c:v>
                        </c:pt>
                        <c:pt idx="850">
                          <c:v>99.77%</c:v>
                        </c:pt>
                        <c:pt idx="851">
                          <c:v>99.77%</c:v>
                        </c:pt>
                        <c:pt idx="852">
                          <c:v>99.67%</c:v>
                        </c:pt>
                        <c:pt idx="853">
                          <c:v>99.72%</c:v>
                        </c:pt>
                        <c:pt idx="854">
                          <c:v>99.67%</c:v>
                        </c:pt>
                        <c:pt idx="855">
                          <c:v>99.73%</c:v>
                        </c:pt>
                        <c:pt idx="856">
                          <c:v>99.71%</c:v>
                        </c:pt>
                        <c:pt idx="857">
                          <c:v>99.70%</c:v>
                        </c:pt>
                        <c:pt idx="858">
                          <c:v>99.75%</c:v>
                        </c:pt>
                        <c:pt idx="859">
                          <c:v>99.72%</c:v>
                        </c:pt>
                        <c:pt idx="860">
                          <c:v>99.61%</c:v>
                        </c:pt>
                        <c:pt idx="861">
                          <c:v>99.65%</c:v>
                        </c:pt>
                        <c:pt idx="862">
                          <c:v>99.72%</c:v>
                        </c:pt>
                        <c:pt idx="863">
                          <c:v>99.67%</c:v>
                        </c:pt>
                        <c:pt idx="864">
                          <c:v>99.75%</c:v>
                        </c:pt>
                        <c:pt idx="865">
                          <c:v>99.75%</c:v>
                        </c:pt>
                        <c:pt idx="866">
                          <c:v>99.76%</c:v>
                        </c:pt>
                        <c:pt idx="867">
                          <c:v>99.78%</c:v>
                        </c:pt>
                        <c:pt idx="868">
                          <c:v>99.75%</c:v>
                        </c:pt>
                        <c:pt idx="869">
                          <c:v>99.77%</c:v>
                        </c:pt>
                        <c:pt idx="870">
                          <c:v>99.77%</c:v>
                        </c:pt>
                        <c:pt idx="871">
                          <c:v>99.64%</c:v>
                        </c:pt>
                        <c:pt idx="872">
                          <c:v>99.61%</c:v>
                        </c:pt>
                        <c:pt idx="873">
                          <c:v>99.76%</c:v>
                        </c:pt>
                        <c:pt idx="874">
                          <c:v>99.76%</c:v>
                        </c:pt>
                        <c:pt idx="875">
                          <c:v>99.78%</c:v>
                        </c:pt>
                        <c:pt idx="876">
                          <c:v>99.82%</c:v>
                        </c:pt>
                        <c:pt idx="877">
                          <c:v>99.78%</c:v>
                        </c:pt>
                        <c:pt idx="878">
                          <c:v>99.81%</c:v>
                        </c:pt>
                        <c:pt idx="879">
                          <c:v>99.81%</c:v>
                        </c:pt>
                        <c:pt idx="880">
                          <c:v>99.82%</c:v>
                        </c:pt>
                        <c:pt idx="881">
                          <c:v>99.77%</c:v>
                        </c:pt>
                        <c:pt idx="882">
                          <c:v>99.69%</c:v>
                        </c:pt>
                        <c:pt idx="883">
                          <c:v>99.71%</c:v>
                        </c:pt>
                        <c:pt idx="884">
                          <c:v>99.70%</c:v>
                        </c:pt>
                        <c:pt idx="885">
                          <c:v>99.67%</c:v>
                        </c:pt>
                        <c:pt idx="886">
                          <c:v>99.75%</c:v>
                        </c:pt>
                        <c:pt idx="887">
                          <c:v>99.76%</c:v>
                        </c:pt>
                        <c:pt idx="888">
                          <c:v>99.76%</c:v>
                        </c:pt>
                        <c:pt idx="889">
                          <c:v>99.53%</c:v>
                        </c:pt>
                        <c:pt idx="890">
                          <c:v>99.77%</c:v>
                        </c:pt>
                        <c:pt idx="891">
                          <c:v>99.79%</c:v>
                        </c:pt>
                        <c:pt idx="892">
                          <c:v>99.77%</c:v>
                        </c:pt>
                        <c:pt idx="893">
                          <c:v>99.66%</c:v>
                        </c:pt>
                        <c:pt idx="894">
                          <c:v>99.79%</c:v>
                        </c:pt>
                        <c:pt idx="895">
                          <c:v>99.56%</c:v>
                        </c:pt>
                        <c:pt idx="896">
                          <c:v>99.47%</c:v>
                        </c:pt>
                      </c:lvl>
                      <c:lvl>
                        <c:pt idx="0">
                          <c:v>3,141</c:v>
                        </c:pt>
                        <c:pt idx="1">
                          <c:v>6,967</c:v>
                        </c:pt>
                        <c:pt idx="2">
                          <c:v>3,360</c:v>
                        </c:pt>
                        <c:pt idx="3">
                          <c:v>5,305</c:v>
                        </c:pt>
                        <c:pt idx="4">
                          <c:v>2,776</c:v>
                        </c:pt>
                        <c:pt idx="5">
                          <c:v>2,914</c:v>
                        </c:pt>
                        <c:pt idx="6">
                          <c:v>3,397</c:v>
                        </c:pt>
                        <c:pt idx="7">
                          <c:v>2,975</c:v>
                        </c:pt>
                        <c:pt idx="8">
                          <c:v>2,832</c:v>
                        </c:pt>
                        <c:pt idx="9">
                          <c:v>2,711</c:v>
                        </c:pt>
                        <c:pt idx="10">
                          <c:v>3,586</c:v>
                        </c:pt>
                        <c:pt idx="11">
                          <c:v>3,898</c:v>
                        </c:pt>
                        <c:pt idx="12">
                          <c:v>4,541</c:v>
                        </c:pt>
                        <c:pt idx="13">
                          <c:v>5,960</c:v>
                        </c:pt>
                        <c:pt idx="14">
                          <c:v>4,616</c:v>
                        </c:pt>
                        <c:pt idx="15">
                          <c:v>2,748</c:v>
                        </c:pt>
                        <c:pt idx="16">
                          <c:v>3,390</c:v>
                        </c:pt>
                        <c:pt idx="17">
                          <c:v>3,823</c:v>
                        </c:pt>
                        <c:pt idx="18">
                          <c:v>2,825</c:v>
                        </c:pt>
                        <c:pt idx="19">
                          <c:v>3,485</c:v>
                        </c:pt>
                        <c:pt idx="20">
                          <c:v>3,215</c:v>
                        </c:pt>
                        <c:pt idx="21">
                          <c:v>4,124</c:v>
                        </c:pt>
                        <c:pt idx="22">
                          <c:v>3,286</c:v>
                        </c:pt>
                        <c:pt idx="23">
                          <c:v>2,973</c:v>
                        </c:pt>
                        <c:pt idx="24">
                          <c:v>2,983</c:v>
                        </c:pt>
                        <c:pt idx="25">
                          <c:v>3,162</c:v>
                        </c:pt>
                        <c:pt idx="26">
                          <c:v>2,927</c:v>
                        </c:pt>
                        <c:pt idx="27">
                          <c:v>3,315</c:v>
                        </c:pt>
                        <c:pt idx="28">
                          <c:v>3,067</c:v>
                        </c:pt>
                        <c:pt idx="29">
                          <c:v>2,994</c:v>
                        </c:pt>
                        <c:pt idx="30">
                          <c:v>3,177</c:v>
                        </c:pt>
                        <c:pt idx="31">
                          <c:v>2,707</c:v>
                        </c:pt>
                        <c:pt idx="32">
                          <c:v>4,167</c:v>
                        </c:pt>
                        <c:pt idx="33">
                          <c:v>3,238</c:v>
                        </c:pt>
                        <c:pt idx="34">
                          <c:v>2,864</c:v>
                        </c:pt>
                        <c:pt idx="35">
                          <c:v>2,893</c:v>
                        </c:pt>
                        <c:pt idx="36">
                          <c:v>2,587</c:v>
                        </c:pt>
                        <c:pt idx="37">
                          <c:v>2,951</c:v>
                        </c:pt>
                        <c:pt idx="38">
                          <c:v>2,839</c:v>
                        </c:pt>
                        <c:pt idx="39">
                          <c:v>2,601</c:v>
                        </c:pt>
                        <c:pt idx="40">
                          <c:v>3,030</c:v>
                        </c:pt>
                        <c:pt idx="41">
                          <c:v>2,975</c:v>
                        </c:pt>
                        <c:pt idx="42">
                          <c:v>3,188</c:v>
                        </c:pt>
                        <c:pt idx="43">
                          <c:v>3,768</c:v>
                        </c:pt>
                        <c:pt idx="44">
                          <c:v>3,557</c:v>
                        </c:pt>
                        <c:pt idx="45">
                          <c:v>3,834</c:v>
                        </c:pt>
                        <c:pt idx="46">
                          <c:v>3,677</c:v>
                        </c:pt>
                        <c:pt idx="47">
                          <c:v>3,772</c:v>
                        </c:pt>
                        <c:pt idx="48">
                          <c:v>3,632</c:v>
                        </c:pt>
                        <c:pt idx="49">
                          <c:v>3,589</c:v>
                        </c:pt>
                        <c:pt idx="50">
                          <c:v>2,976</c:v>
                        </c:pt>
                        <c:pt idx="51">
                          <c:v>3,209</c:v>
                        </c:pt>
                        <c:pt idx="52">
                          <c:v>3,278</c:v>
                        </c:pt>
                        <c:pt idx="53">
                          <c:v>2,951</c:v>
                        </c:pt>
                        <c:pt idx="54">
                          <c:v>2,594</c:v>
                        </c:pt>
                        <c:pt idx="55">
                          <c:v>5,978</c:v>
                        </c:pt>
                        <c:pt idx="56">
                          <c:v>3,511</c:v>
                        </c:pt>
                        <c:pt idx="57">
                          <c:v>7,388</c:v>
                        </c:pt>
                        <c:pt idx="58">
                          <c:v>3,027</c:v>
                        </c:pt>
                        <c:pt idx="59">
                          <c:v>2,995</c:v>
                        </c:pt>
                        <c:pt idx="60">
                          <c:v>2,526</c:v>
                        </c:pt>
                        <c:pt idx="61">
                          <c:v>2,737</c:v>
                        </c:pt>
                        <c:pt idx="62">
                          <c:v>3,125</c:v>
                        </c:pt>
                        <c:pt idx="63">
                          <c:v>2,671</c:v>
                        </c:pt>
                        <c:pt idx="64">
                          <c:v>3,067</c:v>
                        </c:pt>
                        <c:pt idx="65">
                          <c:v>3,197</c:v>
                        </c:pt>
                        <c:pt idx="66">
                          <c:v>3,423</c:v>
                        </c:pt>
                        <c:pt idx="67">
                          <c:v>3,360</c:v>
                        </c:pt>
                        <c:pt idx="68">
                          <c:v>3,963</c:v>
                        </c:pt>
                        <c:pt idx="69">
                          <c:v>4,315</c:v>
                        </c:pt>
                        <c:pt idx="70">
                          <c:v>4,374</c:v>
                        </c:pt>
                        <c:pt idx="71">
                          <c:v>3,919</c:v>
                        </c:pt>
                        <c:pt idx="72">
                          <c:v>4,437</c:v>
                        </c:pt>
                        <c:pt idx="73">
                          <c:v>4,345</c:v>
                        </c:pt>
                        <c:pt idx="74">
                          <c:v>3,970</c:v>
                        </c:pt>
                        <c:pt idx="75">
                          <c:v>5,232</c:v>
                        </c:pt>
                        <c:pt idx="76">
                          <c:v>4,354</c:v>
                        </c:pt>
                        <c:pt idx="77">
                          <c:v>3,840</c:v>
                        </c:pt>
                        <c:pt idx="78">
                          <c:v>3,848</c:v>
                        </c:pt>
                        <c:pt idx="79">
                          <c:v>5,363</c:v>
                        </c:pt>
                        <c:pt idx="80">
                          <c:v>4,435</c:v>
                        </c:pt>
                        <c:pt idx="81">
                          <c:v>10,432</c:v>
                        </c:pt>
                        <c:pt idx="82">
                          <c:v>3,678</c:v>
                        </c:pt>
                        <c:pt idx="83">
                          <c:v>3,665</c:v>
                        </c:pt>
                        <c:pt idx="84">
                          <c:v>3,504</c:v>
                        </c:pt>
                        <c:pt idx="85">
                          <c:v>7,272</c:v>
                        </c:pt>
                        <c:pt idx="86">
                          <c:v>3,440</c:v>
                        </c:pt>
                        <c:pt idx="87">
                          <c:v>3,281</c:v>
                        </c:pt>
                        <c:pt idx="88">
                          <c:v>3,570</c:v>
                        </c:pt>
                        <c:pt idx="89">
                          <c:v>3,635</c:v>
                        </c:pt>
                        <c:pt idx="90">
                          <c:v>3,976</c:v>
                        </c:pt>
                        <c:pt idx="91">
                          <c:v>3,683</c:v>
                        </c:pt>
                        <c:pt idx="92">
                          <c:v>3,947</c:v>
                        </c:pt>
                        <c:pt idx="93">
                          <c:v>3,949</c:v>
                        </c:pt>
                        <c:pt idx="94">
                          <c:v>4,780</c:v>
                        </c:pt>
                        <c:pt idx="95">
                          <c:v>3,603</c:v>
                        </c:pt>
                        <c:pt idx="96">
                          <c:v>3,559</c:v>
                        </c:pt>
                        <c:pt idx="97">
                          <c:v>5,957</c:v>
                        </c:pt>
                        <c:pt idx="98">
                          <c:v>3,350</c:v>
                        </c:pt>
                        <c:pt idx="99">
                          <c:v>3,582</c:v>
                        </c:pt>
                        <c:pt idx="100">
                          <c:v>3,666</c:v>
                        </c:pt>
                        <c:pt idx="101">
                          <c:v>3,172</c:v>
                        </c:pt>
                        <c:pt idx="102">
                          <c:v>2,920</c:v>
                        </c:pt>
                        <c:pt idx="103">
                          <c:v>5,272</c:v>
                        </c:pt>
                        <c:pt idx="104">
                          <c:v>7,843</c:v>
                        </c:pt>
                        <c:pt idx="105">
                          <c:v>5,397</c:v>
                        </c:pt>
                        <c:pt idx="106">
                          <c:v>4,512</c:v>
                        </c:pt>
                        <c:pt idx="107">
                          <c:v>7,061</c:v>
                        </c:pt>
                        <c:pt idx="108">
                          <c:v>3,895</c:v>
                        </c:pt>
                        <c:pt idx="109">
                          <c:v>3,405</c:v>
                        </c:pt>
                        <c:pt idx="110">
                          <c:v>3,017</c:v>
                        </c:pt>
                        <c:pt idx="111">
                          <c:v>2,844</c:v>
                        </c:pt>
                        <c:pt idx="112">
                          <c:v>3,300</c:v>
                        </c:pt>
                        <c:pt idx="113">
                          <c:v>3,194</c:v>
                        </c:pt>
                        <c:pt idx="114">
                          <c:v>8,187</c:v>
                        </c:pt>
                        <c:pt idx="115">
                          <c:v>4,706</c:v>
                        </c:pt>
                        <c:pt idx="116">
                          <c:v>5,921</c:v>
                        </c:pt>
                        <c:pt idx="117">
                          <c:v>4,046</c:v>
                        </c:pt>
                        <c:pt idx="118">
                          <c:v>3,222</c:v>
                        </c:pt>
                        <c:pt idx="119">
                          <c:v>3,375</c:v>
                        </c:pt>
                        <c:pt idx="120">
                          <c:v>3,475</c:v>
                        </c:pt>
                        <c:pt idx="121">
                          <c:v>7,579</c:v>
                        </c:pt>
                        <c:pt idx="122">
                          <c:v>2,946</c:v>
                        </c:pt>
                        <c:pt idx="123">
                          <c:v>3,319</c:v>
                        </c:pt>
                        <c:pt idx="124">
                          <c:v>3,601</c:v>
                        </c:pt>
                        <c:pt idx="125">
                          <c:v>2,489</c:v>
                        </c:pt>
                        <c:pt idx="126">
                          <c:v>2,713</c:v>
                        </c:pt>
                        <c:pt idx="127">
                          <c:v>2,948</c:v>
                        </c:pt>
                        <c:pt idx="128">
                          <c:v>6,318</c:v>
                        </c:pt>
                        <c:pt idx="129">
                          <c:v>5,190</c:v>
                        </c:pt>
                        <c:pt idx="130">
                          <c:v>3,255</c:v>
                        </c:pt>
                        <c:pt idx="131">
                          <c:v>3,194</c:v>
                        </c:pt>
                        <c:pt idx="132">
                          <c:v>2,653</c:v>
                        </c:pt>
                        <c:pt idx="133">
                          <c:v>3,143</c:v>
                        </c:pt>
                        <c:pt idx="134">
                          <c:v>2,882</c:v>
                        </c:pt>
                        <c:pt idx="135">
                          <c:v>2,831</c:v>
                        </c:pt>
                        <c:pt idx="136">
                          <c:v>3,076</c:v>
                        </c:pt>
                        <c:pt idx="137">
                          <c:v>3,131</c:v>
                        </c:pt>
                        <c:pt idx="138">
                          <c:v>4,367</c:v>
                        </c:pt>
                        <c:pt idx="139">
                          <c:v>3,848</c:v>
                        </c:pt>
                        <c:pt idx="140">
                          <c:v>4,567</c:v>
                        </c:pt>
                        <c:pt idx="141">
                          <c:v>4,635</c:v>
                        </c:pt>
                        <c:pt idx="142">
                          <c:v>4,535</c:v>
                        </c:pt>
                        <c:pt idx="143">
                          <c:v>4,621</c:v>
                        </c:pt>
                        <c:pt idx="144">
                          <c:v>4,214</c:v>
                        </c:pt>
                        <c:pt idx="145">
                          <c:v>7,016</c:v>
                        </c:pt>
                        <c:pt idx="146">
                          <c:v>3,392</c:v>
                        </c:pt>
                        <c:pt idx="147">
                          <c:v>3,269</c:v>
                        </c:pt>
                        <c:pt idx="148">
                          <c:v>3,604</c:v>
                        </c:pt>
                        <c:pt idx="149">
                          <c:v>2,680</c:v>
                        </c:pt>
                        <c:pt idx="150">
                          <c:v>3,350</c:v>
                        </c:pt>
                        <c:pt idx="151">
                          <c:v>2,856</c:v>
                        </c:pt>
                        <c:pt idx="152">
                          <c:v>7,420</c:v>
                        </c:pt>
                        <c:pt idx="153">
                          <c:v>3,426</c:v>
                        </c:pt>
                        <c:pt idx="154">
                          <c:v>6,091</c:v>
                        </c:pt>
                        <c:pt idx="155">
                          <c:v>2,746</c:v>
                        </c:pt>
                        <c:pt idx="156">
                          <c:v>2,585</c:v>
                        </c:pt>
                        <c:pt idx="157">
                          <c:v>2,739</c:v>
                        </c:pt>
                        <c:pt idx="158">
                          <c:v>2,561</c:v>
                        </c:pt>
                        <c:pt idx="159">
                          <c:v>2,573</c:v>
                        </c:pt>
                        <c:pt idx="160">
                          <c:v>2,694</c:v>
                        </c:pt>
                        <c:pt idx="161">
                          <c:v>2,774</c:v>
                        </c:pt>
                        <c:pt idx="162">
                          <c:v>3,054</c:v>
                        </c:pt>
                        <c:pt idx="163">
                          <c:v>3,857</c:v>
                        </c:pt>
                        <c:pt idx="164">
                          <c:v>4,221</c:v>
                        </c:pt>
                        <c:pt idx="165">
                          <c:v>4,249</c:v>
                        </c:pt>
                        <c:pt idx="166">
                          <c:v>4,371</c:v>
                        </c:pt>
                        <c:pt idx="167">
                          <c:v>3,783</c:v>
                        </c:pt>
                        <c:pt idx="168">
                          <c:v>3,603</c:v>
                        </c:pt>
                        <c:pt idx="169">
                          <c:v>9,024</c:v>
                        </c:pt>
                        <c:pt idx="170">
                          <c:v>2,912</c:v>
                        </c:pt>
                        <c:pt idx="171">
                          <c:v>4,215</c:v>
                        </c:pt>
                        <c:pt idx="172">
                          <c:v>3,028</c:v>
                        </c:pt>
                        <c:pt idx="173">
                          <c:v>2,874</c:v>
                        </c:pt>
                        <c:pt idx="174">
                          <c:v>2,989</c:v>
                        </c:pt>
                        <c:pt idx="175">
                          <c:v>2,851</c:v>
                        </c:pt>
                        <c:pt idx="176">
                          <c:v>3,178</c:v>
                        </c:pt>
                        <c:pt idx="177">
                          <c:v>8,796</c:v>
                        </c:pt>
                        <c:pt idx="178">
                          <c:v>3,195</c:v>
                        </c:pt>
                        <c:pt idx="179">
                          <c:v>2,823</c:v>
                        </c:pt>
                        <c:pt idx="180">
                          <c:v>2,748</c:v>
                        </c:pt>
                        <c:pt idx="181">
                          <c:v>2,781</c:v>
                        </c:pt>
                        <c:pt idx="182">
                          <c:v>3,025</c:v>
                        </c:pt>
                        <c:pt idx="183">
                          <c:v>2,515</c:v>
                        </c:pt>
                        <c:pt idx="184">
                          <c:v>3,162</c:v>
                        </c:pt>
                        <c:pt idx="185">
                          <c:v>6,252</c:v>
                        </c:pt>
                        <c:pt idx="186">
                          <c:v>2,837</c:v>
                        </c:pt>
                        <c:pt idx="187">
                          <c:v>3,354</c:v>
                        </c:pt>
                        <c:pt idx="188">
                          <c:v>3,664</c:v>
                        </c:pt>
                        <c:pt idx="189">
                          <c:v>4,259</c:v>
                        </c:pt>
                        <c:pt idx="190">
                          <c:v>3,985</c:v>
                        </c:pt>
                        <c:pt idx="191">
                          <c:v>3,770</c:v>
                        </c:pt>
                        <c:pt idx="192">
                          <c:v>3,649</c:v>
                        </c:pt>
                        <c:pt idx="193">
                          <c:v>3,502</c:v>
                        </c:pt>
                        <c:pt idx="194">
                          <c:v>2,911</c:v>
                        </c:pt>
                        <c:pt idx="195">
                          <c:v>3,273</c:v>
                        </c:pt>
                        <c:pt idx="196">
                          <c:v>3,178</c:v>
                        </c:pt>
                        <c:pt idx="197">
                          <c:v>2,758</c:v>
                        </c:pt>
                        <c:pt idx="198">
                          <c:v>3,005</c:v>
                        </c:pt>
                        <c:pt idx="199">
                          <c:v>2,931</c:v>
                        </c:pt>
                        <c:pt idx="200">
                          <c:v>3,526</c:v>
                        </c:pt>
                        <c:pt idx="201">
                          <c:v>10,536</c:v>
                        </c:pt>
                        <c:pt idx="202">
                          <c:v>3,125</c:v>
                        </c:pt>
                        <c:pt idx="203">
                          <c:v>3,316</c:v>
                        </c:pt>
                        <c:pt idx="204">
                          <c:v>2,548</c:v>
                        </c:pt>
                        <c:pt idx="205">
                          <c:v>2,872</c:v>
                        </c:pt>
                        <c:pt idx="206">
                          <c:v>2,936</c:v>
                        </c:pt>
                        <c:pt idx="207">
                          <c:v>2,902</c:v>
                        </c:pt>
                        <c:pt idx="208">
                          <c:v>2,669</c:v>
                        </c:pt>
                        <c:pt idx="209">
                          <c:v>3,015</c:v>
                        </c:pt>
                        <c:pt idx="210">
                          <c:v>2,968</c:v>
                        </c:pt>
                        <c:pt idx="211">
                          <c:v>4,106</c:v>
                        </c:pt>
                        <c:pt idx="212">
                          <c:v>4,274</c:v>
                        </c:pt>
                        <c:pt idx="213">
                          <c:v>4,005</c:v>
                        </c:pt>
                        <c:pt idx="214">
                          <c:v>3,459</c:v>
                        </c:pt>
                        <c:pt idx="215">
                          <c:v>3,219</c:v>
                        </c:pt>
                        <c:pt idx="216">
                          <c:v>3,523</c:v>
                        </c:pt>
                        <c:pt idx="217">
                          <c:v>3,925</c:v>
                        </c:pt>
                        <c:pt idx="218">
                          <c:v>3,382</c:v>
                        </c:pt>
                        <c:pt idx="219">
                          <c:v>2,991</c:v>
                        </c:pt>
                        <c:pt idx="220">
                          <c:v>3,421</c:v>
                        </c:pt>
                        <c:pt idx="221">
                          <c:v>3,296</c:v>
                        </c:pt>
                        <c:pt idx="222">
                          <c:v>2,705</c:v>
                        </c:pt>
                        <c:pt idx="223">
                          <c:v>3,223</c:v>
                        </c:pt>
                        <c:pt idx="224">
                          <c:v>2,991</c:v>
                        </c:pt>
                        <c:pt idx="225">
                          <c:v>2,640</c:v>
                        </c:pt>
                        <c:pt idx="226">
                          <c:v>2,851</c:v>
                        </c:pt>
                        <c:pt idx="227">
                          <c:v>2,915</c:v>
                        </c:pt>
                        <c:pt idx="228">
                          <c:v>2,795</c:v>
                        </c:pt>
                        <c:pt idx="229">
                          <c:v>2,548</c:v>
                        </c:pt>
                        <c:pt idx="230">
                          <c:v>2,945</c:v>
                        </c:pt>
                        <c:pt idx="231">
                          <c:v>4,217</c:v>
                        </c:pt>
                        <c:pt idx="232">
                          <c:v>2,809</c:v>
                        </c:pt>
                        <c:pt idx="233">
                          <c:v>2,898</c:v>
                        </c:pt>
                        <c:pt idx="234">
                          <c:v>3,083</c:v>
                        </c:pt>
                        <c:pt idx="235">
                          <c:v>2,925</c:v>
                        </c:pt>
                        <c:pt idx="236">
                          <c:v>3,166</c:v>
                        </c:pt>
                        <c:pt idx="237">
                          <c:v>13,321</c:v>
                        </c:pt>
                        <c:pt idx="238">
                          <c:v>4,782</c:v>
                        </c:pt>
                        <c:pt idx="239">
                          <c:v>3,953</c:v>
                        </c:pt>
                        <c:pt idx="240">
                          <c:v>4,543</c:v>
                        </c:pt>
                        <c:pt idx="241">
                          <c:v>3,474</c:v>
                        </c:pt>
                        <c:pt idx="242">
                          <c:v>2,882</c:v>
                        </c:pt>
                        <c:pt idx="243">
                          <c:v>2,932</c:v>
                        </c:pt>
                        <c:pt idx="244">
                          <c:v>3,437</c:v>
                        </c:pt>
                        <c:pt idx="245">
                          <c:v>2,819</c:v>
                        </c:pt>
                        <c:pt idx="246">
                          <c:v>2,448</c:v>
                        </c:pt>
                        <c:pt idx="247">
                          <c:v>7,165</c:v>
                        </c:pt>
                        <c:pt idx="248">
                          <c:v>6,486</c:v>
                        </c:pt>
                        <c:pt idx="249">
                          <c:v>2,521</c:v>
                        </c:pt>
                        <c:pt idx="250">
                          <c:v>2,696</c:v>
                        </c:pt>
                        <c:pt idx="251">
                          <c:v>7,472</c:v>
                        </c:pt>
                        <c:pt idx="252">
                          <c:v>2,842</c:v>
                        </c:pt>
                        <c:pt idx="253">
                          <c:v>2,663</c:v>
                        </c:pt>
                        <c:pt idx="254">
                          <c:v>2,650</c:v>
                        </c:pt>
                        <c:pt idx="255">
                          <c:v>2,650</c:v>
                        </c:pt>
                        <c:pt idx="256">
                          <c:v>3,278</c:v>
                        </c:pt>
                        <c:pt idx="257">
                          <c:v>3,172</c:v>
                        </c:pt>
                        <c:pt idx="258">
                          <c:v>3,446</c:v>
                        </c:pt>
                        <c:pt idx="259">
                          <c:v>4,427</c:v>
                        </c:pt>
                        <c:pt idx="260">
                          <c:v>3,351</c:v>
                        </c:pt>
                        <c:pt idx="261">
                          <c:v>3,842</c:v>
                        </c:pt>
                        <c:pt idx="262">
                          <c:v>3,585</c:v>
                        </c:pt>
                        <c:pt idx="263">
                          <c:v>3,593</c:v>
                        </c:pt>
                        <c:pt idx="264">
                          <c:v>3,639</c:v>
                        </c:pt>
                        <c:pt idx="265">
                          <c:v>5,154</c:v>
                        </c:pt>
                        <c:pt idx="266">
                          <c:v>3,244</c:v>
                        </c:pt>
                        <c:pt idx="267">
                          <c:v>3,227</c:v>
                        </c:pt>
                        <c:pt idx="268">
                          <c:v>3,324</c:v>
                        </c:pt>
                        <c:pt idx="269">
                          <c:v>3,065</c:v>
                        </c:pt>
                        <c:pt idx="270">
                          <c:v>7,192</c:v>
                        </c:pt>
                        <c:pt idx="271">
                          <c:v>8,518</c:v>
                        </c:pt>
                        <c:pt idx="272">
                          <c:v>2,996</c:v>
                        </c:pt>
                        <c:pt idx="273">
                          <c:v>2,804</c:v>
                        </c:pt>
                        <c:pt idx="274">
                          <c:v>5,227</c:v>
                        </c:pt>
                        <c:pt idx="275">
                          <c:v>2,663</c:v>
                        </c:pt>
                        <c:pt idx="276">
                          <c:v>2,213</c:v>
                        </c:pt>
                        <c:pt idx="277">
                          <c:v>2,818</c:v>
                        </c:pt>
                        <c:pt idx="278">
                          <c:v>2,983</c:v>
                        </c:pt>
                        <c:pt idx="279">
                          <c:v>2,508</c:v>
                        </c:pt>
                        <c:pt idx="280">
                          <c:v>2,730</c:v>
                        </c:pt>
                        <c:pt idx="281">
                          <c:v>2,772</c:v>
                        </c:pt>
                        <c:pt idx="282">
                          <c:v>2,977</c:v>
                        </c:pt>
                        <c:pt idx="283">
                          <c:v>2,944</c:v>
                        </c:pt>
                        <c:pt idx="284">
                          <c:v>3,034</c:v>
                        </c:pt>
                        <c:pt idx="285">
                          <c:v>3,490</c:v>
                        </c:pt>
                        <c:pt idx="286">
                          <c:v>3,584</c:v>
                        </c:pt>
                        <c:pt idx="287">
                          <c:v>3,513</c:v>
                        </c:pt>
                        <c:pt idx="288">
                          <c:v>3,465</c:v>
                        </c:pt>
                        <c:pt idx="289">
                          <c:v>3,746</c:v>
                        </c:pt>
                        <c:pt idx="290">
                          <c:v>3,689</c:v>
                        </c:pt>
                        <c:pt idx="291">
                          <c:v>3,936</c:v>
                        </c:pt>
                        <c:pt idx="292">
                          <c:v>4,053</c:v>
                        </c:pt>
                        <c:pt idx="293">
                          <c:v>3,339</c:v>
                        </c:pt>
                        <c:pt idx="294">
                          <c:v>4,122</c:v>
                        </c:pt>
                        <c:pt idx="295">
                          <c:v>3,928</c:v>
                        </c:pt>
                        <c:pt idx="296">
                          <c:v>4,415</c:v>
                        </c:pt>
                        <c:pt idx="297">
                          <c:v>8,930</c:v>
                        </c:pt>
                        <c:pt idx="298">
                          <c:v>7,718</c:v>
                        </c:pt>
                        <c:pt idx="299">
                          <c:v>5,432</c:v>
                        </c:pt>
                        <c:pt idx="300">
                          <c:v>3,938</c:v>
                        </c:pt>
                        <c:pt idx="301">
                          <c:v>4,411</c:v>
                        </c:pt>
                        <c:pt idx="302">
                          <c:v>4,638</c:v>
                        </c:pt>
                        <c:pt idx="303">
                          <c:v>6,660</c:v>
                        </c:pt>
                        <c:pt idx="304">
                          <c:v>4,708</c:v>
                        </c:pt>
                        <c:pt idx="305">
                          <c:v>4,750</c:v>
                        </c:pt>
                        <c:pt idx="306">
                          <c:v>8,443</c:v>
                        </c:pt>
                        <c:pt idx="307">
                          <c:v>7,259</c:v>
                        </c:pt>
                        <c:pt idx="308">
                          <c:v>5,588</c:v>
                        </c:pt>
                        <c:pt idx="309">
                          <c:v>5,818</c:v>
                        </c:pt>
                        <c:pt idx="310">
                          <c:v>5,319</c:v>
                        </c:pt>
                        <c:pt idx="311">
                          <c:v>5,360</c:v>
                        </c:pt>
                        <c:pt idx="312">
                          <c:v>5,271</c:v>
                        </c:pt>
                        <c:pt idx="313">
                          <c:v>4,822</c:v>
                        </c:pt>
                        <c:pt idx="314">
                          <c:v>4,237</c:v>
                        </c:pt>
                        <c:pt idx="315">
                          <c:v>4,144</c:v>
                        </c:pt>
                        <c:pt idx="316">
                          <c:v>4,306</c:v>
                        </c:pt>
                        <c:pt idx="317">
                          <c:v>7,288</c:v>
                        </c:pt>
                        <c:pt idx="318">
                          <c:v>3,937</c:v>
                        </c:pt>
                        <c:pt idx="319">
                          <c:v>3,910</c:v>
                        </c:pt>
                        <c:pt idx="320">
                          <c:v>4,754</c:v>
                        </c:pt>
                        <c:pt idx="321">
                          <c:v>4,053</c:v>
                        </c:pt>
                        <c:pt idx="322">
                          <c:v>5,813</c:v>
                        </c:pt>
                        <c:pt idx="323">
                          <c:v>3,681</c:v>
                        </c:pt>
                        <c:pt idx="324">
                          <c:v>3,853</c:v>
                        </c:pt>
                        <c:pt idx="325">
                          <c:v>3,656</c:v>
                        </c:pt>
                        <c:pt idx="326">
                          <c:v>3,209</c:v>
                        </c:pt>
                        <c:pt idx="327">
                          <c:v>3,556</c:v>
                        </c:pt>
                        <c:pt idx="328">
                          <c:v>3,232</c:v>
                        </c:pt>
                        <c:pt idx="329">
                          <c:v>3,551</c:v>
                        </c:pt>
                        <c:pt idx="330">
                          <c:v>5,877</c:v>
                        </c:pt>
                        <c:pt idx="331">
                          <c:v>4,268</c:v>
                        </c:pt>
                        <c:pt idx="332">
                          <c:v>4,926</c:v>
                        </c:pt>
                        <c:pt idx="333">
                          <c:v>4,803</c:v>
                        </c:pt>
                        <c:pt idx="334">
                          <c:v>4,808</c:v>
                        </c:pt>
                        <c:pt idx="335">
                          <c:v>4,784</c:v>
                        </c:pt>
                        <c:pt idx="336">
                          <c:v>4,551</c:v>
                        </c:pt>
                        <c:pt idx="337">
                          <c:v>4,182</c:v>
                        </c:pt>
                        <c:pt idx="338">
                          <c:v>3,716</c:v>
                        </c:pt>
                        <c:pt idx="339">
                          <c:v>6,330</c:v>
                        </c:pt>
                        <c:pt idx="340">
                          <c:v>6,663</c:v>
                        </c:pt>
                        <c:pt idx="341">
                          <c:v>2,600</c:v>
                        </c:pt>
                        <c:pt idx="342">
                          <c:v>3,255</c:v>
                        </c:pt>
                        <c:pt idx="343">
                          <c:v>2,896</c:v>
                        </c:pt>
                        <c:pt idx="344">
                          <c:v>2,727</c:v>
                        </c:pt>
                        <c:pt idx="345">
                          <c:v>2,711</c:v>
                        </c:pt>
                        <c:pt idx="346">
                          <c:v>3,136</c:v>
                        </c:pt>
                        <c:pt idx="347">
                          <c:v>2,798</c:v>
                        </c:pt>
                        <c:pt idx="348">
                          <c:v>3,093</c:v>
                        </c:pt>
                        <c:pt idx="349">
                          <c:v>2,854</c:v>
                        </c:pt>
                        <c:pt idx="350">
                          <c:v>6,064</c:v>
                        </c:pt>
                        <c:pt idx="351">
                          <c:v>3,388</c:v>
                        </c:pt>
                        <c:pt idx="352">
                          <c:v>2,866</c:v>
                        </c:pt>
                        <c:pt idx="353">
                          <c:v>8,685</c:v>
                        </c:pt>
                        <c:pt idx="354">
                          <c:v>16,287</c:v>
                        </c:pt>
                        <c:pt idx="355">
                          <c:v>4,333</c:v>
                        </c:pt>
                        <c:pt idx="356">
                          <c:v>4,242</c:v>
                        </c:pt>
                        <c:pt idx="357">
                          <c:v>5,054</c:v>
                        </c:pt>
                        <c:pt idx="358">
                          <c:v>4,161</c:v>
                        </c:pt>
                        <c:pt idx="359">
                          <c:v>4,950</c:v>
                        </c:pt>
                        <c:pt idx="360">
                          <c:v>10,453</c:v>
                        </c:pt>
                        <c:pt idx="361">
                          <c:v>3,656</c:v>
                        </c:pt>
                        <c:pt idx="362">
                          <c:v>3,709</c:v>
                        </c:pt>
                        <c:pt idx="363">
                          <c:v>3,658</c:v>
                        </c:pt>
                        <c:pt idx="364">
                          <c:v>6,906</c:v>
                        </c:pt>
                        <c:pt idx="365">
                          <c:v>3,843</c:v>
                        </c:pt>
                        <c:pt idx="366">
                          <c:v>3,758</c:v>
                        </c:pt>
                        <c:pt idx="367">
                          <c:v>10,264</c:v>
                        </c:pt>
                        <c:pt idx="368">
                          <c:v>29,056</c:v>
                        </c:pt>
                        <c:pt idx="369">
                          <c:v>5,635</c:v>
                        </c:pt>
                        <c:pt idx="370">
                          <c:v>14,504</c:v>
                        </c:pt>
                        <c:pt idx="371">
                          <c:v>9,153</c:v>
                        </c:pt>
                        <c:pt idx="372">
                          <c:v>12,998</c:v>
                        </c:pt>
                        <c:pt idx="373">
                          <c:v>14,478</c:v>
                        </c:pt>
                        <c:pt idx="374">
                          <c:v>8,131</c:v>
                        </c:pt>
                        <c:pt idx="375">
                          <c:v>3,818</c:v>
                        </c:pt>
                        <c:pt idx="376">
                          <c:v>7,643</c:v>
                        </c:pt>
                        <c:pt idx="377">
                          <c:v>3,965</c:v>
                        </c:pt>
                        <c:pt idx="378">
                          <c:v>4,160</c:v>
                        </c:pt>
                        <c:pt idx="379">
                          <c:v>4,423</c:v>
                        </c:pt>
                        <c:pt idx="380">
                          <c:v>4,906</c:v>
                        </c:pt>
                        <c:pt idx="381">
                          <c:v>5,063</c:v>
                        </c:pt>
                        <c:pt idx="382">
                          <c:v>4,665</c:v>
                        </c:pt>
                        <c:pt idx="383">
                          <c:v>4,324</c:v>
                        </c:pt>
                        <c:pt idx="384">
                          <c:v>4,329</c:v>
                        </c:pt>
                        <c:pt idx="385">
                          <c:v>3,919</c:v>
                        </c:pt>
                        <c:pt idx="386">
                          <c:v>3,690</c:v>
                        </c:pt>
                        <c:pt idx="387">
                          <c:v>3,445</c:v>
                        </c:pt>
                        <c:pt idx="388">
                          <c:v>3,934</c:v>
                        </c:pt>
                        <c:pt idx="389">
                          <c:v>3,362</c:v>
                        </c:pt>
                        <c:pt idx="390">
                          <c:v>3,277</c:v>
                        </c:pt>
                        <c:pt idx="391">
                          <c:v>3,613</c:v>
                        </c:pt>
                        <c:pt idx="392">
                          <c:v>3,494</c:v>
                        </c:pt>
                        <c:pt idx="393">
                          <c:v>6,509</c:v>
                        </c:pt>
                        <c:pt idx="394">
                          <c:v>3,418</c:v>
                        </c:pt>
                        <c:pt idx="395">
                          <c:v>4,076</c:v>
                        </c:pt>
                        <c:pt idx="396">
                          <c:v>3,394</c:v>
                        </c:pt>
                        <c:pt idx="397">
                          <c:v>3,249</c:v>
                        </c:pt>
                        <c:pt idx="398">
                          <c:v>3,194</c:v>
                        </c:pt>
                        <c:pt idx="399">
                          <c:v>3,158</c:v>
                        </c:pt>
                        <c:pt idx="400">
                          <c:v>3,558</c:v>
                        </c:pt>
                        <c:pt idx="401">
                          <c:v>3,474</c:v>
                        </c:pt>
                        <c:pt idx="402">
                          <c:v>3,631</c:v>
                        </c:pt>
                        <c:pt idx="403">
                          <c:v>3,416</c:v>
                        </c:pt>
                        <c:pt idx="404">
                          <c:v>3,632</c:v>
                        </c:pt>
                        <c:pt idx="405">
                          <c:v>3,758</c:v>
                        </c:pt>
                        <c:pt idx="406">
                          <c:v>3,616</c:v>
                        </c:pt>
                        <c:pt idx="407">
                          <c:v>3,532</c:v>
                        </c:pt>
                        <c:pt idx="408">
                          <c:v>3,382</c:v>
                        </c:pt>
                        <c:pt idx="409">
                          <c:v>3,631</c:v>
                        </c:pt>
                        <c:pt idx="410">
                          <c:v>3,257</c:v>
                        </c:pt>
                        <c:pt idx="411">
                          <c:v>3,400</c:v>
                        </c:pt>
                        <c:pt idx="412">
                          <c:v>3,882</c:v>
                        </c:pt>
                        <c:pt idx="413">
                          <c:v>3,448</c:v>
                        </c:pt>
                        <c:pt idx="414">
                          <c:v>3,056</c:v>
                        </c:pt>
                        <c:pt idx="415">
                          <c:v>3,069</c:v>
                        </c:pt>
                        <c:pt idx="416">
                          <c:v>5,433</c:v>
                        </c:pt>
                        <c:pt idx="417">
                          <c:v>3,384</c:v>
                        </c:pt>
                        <c:pt idx="418">
                          <c:v>3,526</c:v>
                        </c:pt>
                        <c:pt idx="419">
                          <c:v>3,335</c:v>
                        </c:pt>
                        <c:pt idx="420">
                          <c:v>3,038</c:v>
                        </c:pt>
                        <c:pt idx="421">
                          <c:v>3,024</c:v>
                        </c:pt>
                        <c:pt idx="422">
                          <c:v>2,953</c:v>
                        </c:pt>
                        <c:pt idx="423">
                          <c:v>4,047</c:v>
                        </c:pt>
                        <c:pt idx="424">
                          <c:v>3,621</c:v>
                        </c:pt>
                        <c:pt idx="425">
                          <c:v>3,314</c:v>
                        </c:pt>
                        <c:pt idx="426">
                          <c:v>3,277</c:v>
                        </c:pt>
                        <c:pt idx="427">
                          <c:v>3,437</c:v>
                        </c:pt>
                        <c:pt idx="428">
                          <c:v>4,266</c:v>
                        </c:pt>
                        <c:pt idx="429">
                          <c:v>8,638</c:v>
                        </c:pt>
                        <c:pt idx="430">
                          <c:v>4,679</c:v>
                        </c:pt>
                        <c:pt idx="431">
                          <c:v>3,780</c:v>
                        </c:pt>
                        <c:pt idx="432">
                          <c:v>4,855</c:v>
                        </c:pt>
                        <c:pt idx="433">
                          <c:v>3,540</c:v>
                        </c:pt>
                        <c:pt idx="434">
                          <c:v>3,093</c:v>
                        </c:pt>
                        <c:pt idx="435">
                          <c:v>3,554</c:v>
                        </c:pt>
                        <c:pt idx="436">
                          <c:v>3,617</c:v>
                        </c:pt>
                        <c:pt idx="437">
                          <c:v>3,202</c:v>
                        </c:pt>
                        <c:pt idx="438">
                          <c:v>2,972</c:v>
                        </c:pt>
                        <c:pt idx="439">
                          <c:v>3,547</c:v>
                        </c:pt>
                        <c:pt idx="440">
                          <c:v>3,092</c:v>
                        </c:pt>
                        <c:pt idx="441">
                          <c:v>3,305</c:v>
                        </c:pt>
                        <c:pt idx="442">
                          <c:v>5,934</c:v>
                        </c:pt>
                        <c:pt idx="443">
                          <c:v>3,261</c:v>
                        </c:pt>
                        <c:pt idx="444">
                          <c:v>2,813</c:v>
                        </c:pt>
                        <c:pt idx="445">
                          <c:v>5,389</c:v>
                        </c:pt>
                        <c:pt idx="446">
                          <c:v>3,321</c:v>
                        </c:pt>
                        <c:pt idx="447">
                          <c:v>2,887</c:v>
                        </c:pt>
                        <c:pt idx="448">
                          <c:v>3,047</c:v>
                        </c:pt>
                        <c:pt idx="449">
                          <c:v>3,170</c:v>
                        </c:pt>
                        <c:pt idx="450">
                          <c:v>5,094</c:v>
                        </c:pt>
                        <c:pt idx="451">
                          <c:v>3,740</c:v>
                        </c:pt>
                        <c:pt idx="452">
                          <c:v>3,582</c:v>
                        </c:pt>
                        <c:pt idx="453">
                          <c:v>3,696</c:v>
                        </c:pt>
                        <c:pt idx="454">
                          <c:v>4,889</c:v>
                        </c:pt>
                        <c:pt idx="455">
                          <c:v>6,431</c:v>
                        </c:pt>
                        <c:pt idx="456">
                          <c:v>5,978</c:v>
                        </c:pt>
                        <c:pt idx="457">
                          <c:v>3,820</c:v>
                        </c:pt>
                        <c:pt idx="458">
                          <c:v>3,439</c:v>
                        </c:pt>
                        <c:pt idx="459">
                          <c:v>3,663</c:v>
                        </c:pt>
                        <c:pt idx="460">
                          <c:v>4,256</c:v>
                        </c:pt>
                        <c:pt idx="461">
                          <c:v>3,701</c:v>
                        </c:pt>
                        <c:pt idx="462">
                          <c:v>3,544</c:v>
                        </c:pt>
                        <c:pt idx="463">
                          <c:v>5,520</c:v>
                        </c:pt>
                        <c:pt idx="464">
                          <c:v>25,946</c:v>
                        </c:pt>
                        <c:pt idx="465">
                          <c:v>5,029</c:v>
                        </c:pt>
                        <c:pt idx="466">
                          <c:v>4,731</c:v>
                        </c:pt>
                        <c:pt idx="467">
                          <c:v>10,669</c:v>
                        </c:pt>
                        <c:pt idx="468">
                          <c:v>14,563</c:v>
                        </c:pt>
                        <c:pt idx="469">
                          <c:v>12,614</c:v>
                        </c:pt>
                        <c:pt idx="470">
                          <c:v>7,172</c:v>
                        </c:pt>
                        <c:pt idx="471">
                          <c:v>4,590</c:v>
                        </c:pt>
                        <c:pt idx="472">
                          <c:v>3,982</c:v>
                        </c:pt>
                        <c:pt idx="473">
                          <c:v>4,417</c:v>
                        </c:pt>
                        <c:pt idx="474">
                          <c:v>6,682</c:v>
                        </c:pt>
                        <c:pt idx="475">
                          <c:v>4,721</c:v>
                        </c:pt>
                        <c:pt idx="476">
                          <c:v>4,835</c:v>
                        </c:pt>
                        <c:pt idx="477">
                          <c:v>4,562</c:v>
                        </c:pt>
                        <c:pt idx="478">
                          <c:v>4,468</c:v>
                        </c:pt>
                        <c:pt idx="479">
                          <c:v>4,483</c:v>
                        </c:pt>
                        <c:pt idx="480">
                          <c:v>4,260</c:v>
                        </c:pt>
                        <c:pt idx="481">
                          <c:v>4,287</c:v>
                        </c:pt>
                        <c:pt idx="482">
                          <c:v>6,400</c:v>
                        </c:pt>
                        <c:pt idx="483">
                          <c:v>5,362</c:v>
                        </c:pt>
                        <c:pt idx="484">
                          <c:v>5,182</c:v>
                        </c:pt>
                        <c:pt idx="485">
                          <c:v>5,324</c:v>
                        </c:pt>
                        <c:pt idx="486">
                          <c:v>4,362</c:v>
                        </c:pt>
                        <c:pt idx="487">
                          <c:v>5,162</c:v>
                        </c:pt>
                        <c:pt idx="488">
                          <c:v>9,458</c:v>
                        </c:pt>
                        <c:pt idx="489">
                          <c:v>6,006</c:v>
                        </c:pt>
                        <c:pt idx="490">
                          <c:v>5,138</c:v>
                        </c:pt>
                        <c:pt idx="491">
                          <c:v>4,594</c:v>
                        </c:pt>
                        <c:pt idx="492">
                          <c:v>3,431</c:v>
                        </c:pt>
                        <c:pt idx="493">
                          <c:v>3,633</c:v>
                        </c:pt>
                        <c:pt idx="494">
                          <c:v>3,461</c:v>
                        </c:pt>
                        <c:pt idx="495">
                          <c:v>3,426</c:v>
                        </c:pt>
                        <c:pt idx="496">
                          <c:v>3,575</c:v>
                        </c:pt>
                        <c:pt idx="497">
                          <c:v>3,854</c:v>
                        </c:pt>
                        <c:pt idx="498">
                          <c:v>3,714</c:v>
                        </c:pt>
                        <c:pt idx="499">
                          <c:v>4,057</c:v>
                        </c:pt>
                        <c:pt idx="500">
                          <c:v>4,330</c:v>
                        </c:pt>
                        <c:pt idx="501">
                          <c:v>4,574</c:v>
                        </c:pt>
                        <c:pt idx="502">
                          <c:v>4,241</c:v>
                        </c:pt>
                        <c:pt idx="503">
                          <c:v>4,681</c:v>
                        </c:pt>
                        <c:pt idx="504">
                          <c:v>4,046</c:v>
                        </c:pt>
                        <c:pt idx="505">
                          <c:v>3,931</c:v>
                        </c:pt>
                        <c:pt idx="506">
                          <c:v>4,417</c:v>
                        </c:pt>
                        <c:pt idx="507">
                          <c:v>4,238</c:v>
                        </c:pt>
                        <c:pt idx="508">
                          <c:v>3,905</c:v>
                        </c:pt>
                        <c:pt idx="509">
                          <c:v>3,762</c:v>
                        </c:pt>
                        <c:pt idx="510">
                          <c:v>3,724</c:v>
                        </c:pt>
                        <c:pt idx="511">
                          <c:v>3,215</c:v>
                        </c:pt>
                        <c:pt idx="512">
                          <c:v>3,460</c:v>
                        </c:pt>
                        <c:pt idx="513">
                          <c:v>9,049</c:v>
                        </c:pt>
                        <c:pt idx="514">
                          <c:v>3,886</c:v>
                        </c:pt>
                        <c:pt idx="515">
                          <c:v>3,389</c:v>
                        </c:pt>
                        <c:pt idx="516">
                          <c:v>3,083</c:v>
                        </c:pt>
                        <c:pt idx="517">
                          <c:v>3,222</c:v>
                        </c:pt>
                        <c:pt idx="518">
                          <c:v>3,088</c:v>
                        </c:pt>
                        <c:pt idx="519">
                          <c:v>3,031</c:v>
                        </c:pt>
                        <c:pt idx="520">
                          <c:v>3,606</c:v>
                        </c:pt>
                        <c:pt idx="521">
                          <c:v>3,480</c:v>
                        </c:pt>
                        <c:pt idx="522">
                          <c:v>5,980</c:v>
                        </c:pt>
                        <c:pt idx="523">
                          <c:v>3,930</c:v>
                        </c:pt>
                        <c:pt idx="524">
                          <c:v>4,282</c:v>
                        </c:pt>
                        <c:pt idx="525">
                          <c:v>4,468</c:v>
                        </c:pt>
                        <c:pt idx="526">
                          <c:v>4,089</c:v>
                        </c:pt>
                        <c:pt idx="527">
                          <c:v>4,161</c:v>
                        </c:pt>
                        <c:pt idx="528">
                          <c:v>4,534</c:v>
                        </c:pt>
                        <c:pt idx="529">
                          <c:v>4,240</c:v>
                        </c:pt>
                        <c:pt idx="530">
                          <c:v>3,652</c:v>
                        </c:pt>
                        <c:pt idx="531">
                          <c:v>3,307</c:v>
                        </c:pt>
                        <c:pt idx="532">
                          <c:v>3,691</c:v>
                        </c:pt>
                        <c:pt idx="533">
                          <c:v>3,145</c:v>
                        </c:pt>
                        <c:pt idx="534">
                          <c:v>2,882</c:v>
                        </c:pt>
                        <c:pt idx="535">
                          <c:v>2,972</c:v>
                        </c:pt>
                        <c:pt idx="536">
                          <c:v>3,136</c:v>
                        </c:pt>
                        <c:pt idx="537">
                          <c:v>4,930</c:v>
                        </c:pt>
                        <c:pt idx="538">
                          <c:v>4,147</c:v>
                        </c:pt>
                        <c:pt idx="539">
                          <c:v>3,134</c:v>
                        </c:pt>
                        <c:pt idx="540">
                          <c:v>2,673</c:v>
                        </c:pt>
                        <c:pt idx="541">
                          <c:v>3,228</c:v>
                        </c:pt>
                        <c:pt idx="542">
                          <c:v>2,870</c:v>
                        </c:pt>
                        <c:pt idx="543">
                          <c:v>2,812</c:v>
                        </c:pt>
                        <c:pt idx="544">
                          <c:v>2,841</c:v>
                        </c:pt>
                        <c:pt idx="545">
                          <c:v>3,136</c:v>
                        </c:pt>
                        <c:pt idx="546">
                          <c:v>3,824</c:v>
                        </c:pt>
                        <c:pt idx="547">
                          <c:v>3,238</c:v>
                        </c:pt>
                        <c:pt idx="548">
                          <c:v>6,358</c:v>
                        </c:pt>
                        <c:pt idx="549">
                          <c:v>3,472</c:v>
                        </c:pt>
                        <c:pt idx="550">
                          <c:v>3,752</c:v>
                        </c:pt>
                        <c:pt idx="551">
                          <c:v>3,682</c:v>
                        </c:pt>
                        <c:pt idx="552">
                          <c:v>3,098</c:v>
                        </c:pt>
                        <c:pt idx="553">
                          <c:v>6,030</c:v>
                        </c:pt>
                        <c:pt idx="554">
                          <c:v>3,560</c:v>
                        </c:pt>
                        <c:pt idx="555">
                          <c:v>3,885</c:v>
                        </c:pt>
                        <c:pt idx="556">
                          <c:v>4,230</c:v>
                        </c:pt>
                        <c:pt idx="557">
                          <c:v>4,999</c:v>
                        </c:pt>
                        <c:pt idx="558">
                          <c:v>3,854</c:v>
                        </c:pt>
                        <c:pt idx="559">
                          <c:v>5,769</c:v>
                        </c:pt>
                        <c:pt idx="560">
                          <c:v>5,098</c:v>
                        </c:pt>
                        <c:pt idx="561">
                          <c:v>5,251</c:v>
                        </c:pt>
                        <c:pt idx="562">
                          <c:v>10,408</c:v>
                        </c:pt>
                        <c:pt idx="563">
                          <c:v>6,713</c:v>
                        </c:pt>
                        <c:pt idx="564">
                          <c:v>5,257</c:v>
                        </c:pt>
                        <c:pt idx="565">
                          <c:v>4,018</c:v>
                        </c:pt>
                        <c:pt idx="566">
                          <c:v>4,267</c:v>
                        </c:pt>
                        <c:pt idx="567">
                          <c:v>5,451</c:v>
                        </c:pt>
                        <c:pt idx="568">
                          <c:v>7,403</c:v>
                        </c:pt>
                        <c:pt idx="569">
                          <c:v>5,061</c:v>
                        </c:pt>
                        <c:pt idx="570">
                          <c:v>4,546</c:v>
                        </c:pt>
                        <c:pt idx="571">
                          <c:v>4,522</c:v>
                        </c:pt>
                        <c:pt idx="572">
                          <c:v>4,324</c:v>
                        </c:pt>
                        <c:pt idx="573">
                          <c:v>4,704</c:v>
                        </c:pt>
                        <c:pt idx="574">
                          <c:v>6,149</c:v>
                        </c:pt>
                        <c:pt idx="575">
                          <c:v>6,406</c:v>
                        </c:pt>
                        <c:pt idx="576">
                          <c:v>5,964</c:v>
                        </c:pt>
                        <c:pt idx="577">
                          <c:v>5,010</c:v>
                        </c:pt>
                        <c:pt idx="578">
                          <c:v>5,857</c:v>
                        </c:pt>
                        <c:pt idx="579">
                          <c:v>4,162</c:v>
                        </c:pt>
                        <c:pt idx="580">
                          <c:v>4,425</c:v>
                        </c:pt>
                        <c:pt idx="581">
                          <c:v>3,991</c:v>
                        </c:pt>
                        <c:pt idx="582">
                          <c:v>3,931</c:v>
                        </c:pt>
                        <c:pt idx="583">
                          <c:v>3,813</c:v>
                        </c:pt>
                        <c:pt idx="584">
                          <c:v>3,962</c:v>
                        </c:pt>
                        <c:pt idx="585">
                          <c:v>3,541</c:v>
                        </c:pt>
                        <c:pt idx="586">
                          <c:v>5,807</c:v>
                        </c:pt>
                        <c:pt idx="587">
                          <c:v>3,518</c:v>
                        </c:pt>
                        <c:pt idx="588">
                          <c:v>3,011</c:v>
                        </c:pt>
                        <c:pt idx="589">
                          <c:v>3,262</c:v>
                        </c:pt>
                        <c:pt idx="590">
                          <c:v>3,379</c:v>
                        </c:pt>
                        <c:pt idx="591">
                          <c:v>3,084</c:v>
                        </c:pt>
                        <c:pt idx="592">
                          <c:v>3,179</c:v>
                        </c:pt>
                        <c:pt idx="593">
                          <c:v>3,682</c:v>
                        </c:pt>
                        <c:pt idx="594">
                          <c:v>3,453</c:v>
                        </c:pt>
                        <c:pt idx="595">
                          <c:v>3,519</c:v>
                        </c:pt>
                        <c:pt idx="596">
                          <c:v>3,590</c:v>
                        </c:pt>
                        <c:pt idx="597">
                          <c:v>3,762</c:v>
                        </c:pt>
                        <c:pt idx="598">
                          <c:v>3,875</c:v>
                        </c:pt>
                        <c:pt idx="599">
                          <c:v>4,098</c:v>
                        </c:pt>
                        <c:pt idx="600">
                          <c:v>3,560</c:v>
                        </c:pt>
                        <c:pt idx="601">
                          <c:v>3,694</c:v>
                        </c:pt>
                        <c:pt idx="602">
                          <c:v>3,802</c:v>
                        </c:pt>
                        <c:pt idx="603">
                          <c:v>3,826</c:v>
                        </c:pt>
                        <c:pt idx="604">
                          <c:v>3,932</c:v>
                        </c:pt>
                        <c:pt idx="605">
                          <c:v>3,365</c:v>
                        </c:pt>
                        <c:pt idx="606">
                          <c:v>3,334</c:v>
                        </c:pt>
                        <c:pt idx="607">
                          <c:v>3,484</c:v>
                        </c:pt>
                        <c:pt idx="608">
                          <c:v>6,049</c:v>
                        </c:pt>
                        <c:pt idx="609">
                          <c:v>3,471</c:v>
                        </c:pt>
                        <c:pt idx="610">
                          <c:v>3,578</c:v>
                        </c:pt>
                        <c:pt idx="611">
                          <c:v>3,525</c:v>
                        </c:pt>
                        <c:pt idx="612">
                          <c:v>3,596</c:v>
                        </c:pt>
                        <c:pt idx="613">
                          <c:v>3,533</c:v>
                        </c:pt>
                        <c:pt idx="614">
                          <c:v>3,488</c:v>
                        </c:pt>
                        <c:pt idx="615">
                          <c:v>3,236</c:v>
                        </c:pt>
                        <c:pt idx="616">
                          <c:v>3,192</c:v>
                        </c:pt>
                        <c:pt idx="617">
                          <c:v>3,445</c:v>
                        </c:pt>
                        <c:pt idx="618">
                          <c:v>4,074</c:v>
                        </c:pt>
                        <c:pt idx="619">
                          <c:v>3,422</c:v>
                        </c:pt>
                        <c:pt idx="620">
                          <c:v>5,902</c:v>
                        </c:pt>
                        <c:pt idx="621">
                          <c:v>3,983</c:v>
                        </c:pt>
                        <c:pt idx="622">
                          <c:v>3,813</c:v>
                        </c:pt>
                        <c:pt idx="623">
                          <c:v>3,714</c:v>
                        </c:pt>
                        <c:pt idx="624">
                          <c:v>3,862</c:v>
                        </c:pt>
                        <c:pt idx="625">
                          <c:v>5,940</c:v>
                        </c:pt>
                        <c:pt idx="626">
                          <c:v>3,762</c:v>
                        </c:pt>
                        <c:pt idx="627">
                          <c:v>3,458</c:v>
                        </c:pt>
                        <c:pt idx="628">
                          <c:v>3,727</c:v>
                        </c:pt>
                        <c:pt idx="629">
                          <c:v>3,660</c:v>
                        </c:pt>
                        <c:pt idx="630">
                          <c:v>3,188</c:v>
                        </c:pt>
                        <c:pt idx="631">
                          <c:v>3,081</c:v>
                        </c:pt>
                        <c:pt idx="632">
                          <c:v>3,303</c:v>
                        </c:pt>
                        <c:pt idx="633">
                          <c:v>5,109</c:v>
                        </c:pt>
                        <c:pt idx="634">
                          <c:v>6,967</c:v>
                        </c:pt>
                        <c:pt idx="635">
                          <c:v>3,401</c:v>
                        </c:pt>
                        <c:pt idx="636">
                          <c:v>2,557</c:v>
                        </c:pt>
                        <c:pt idx="637">
                          <c:v>2,955</c:v>
                        </c:pt>
                        <c:pt idx="638">
                          <c:v>2,982</c:v>
                        </c:pt>
                        <c:pt idx="639">
                          <c:v>2,946</c:v>
                        </c:pt>
                        <c:pt idx="640">
                          <c:v>3,181</c:v>
                        </c:pt>
                        <c:pt idx="641">
                          <c:v>4,700</c:v>
                        </c:pt>
                        <c:pt idx="642">
                          <c:v>4,094</c:v>
                        </c:pt>
                        <c:pt idx="643">
                          <c:v>3,440</c:v>
                        </c:pt>
                        <c:pt idx="644">
                          <c:v>6,707</c:v>
                        </c:pt>
                        <c:pt idx="645">
                          <c:v>4,194</c:v>
                        </c:pt>
                        <c:pt idx="646">
                          <c:v>4,031</c:v>
                        </c:pt>
                        <c:pt idx="647">
                          <c:v>3,715</c:v>
                        </c:pt>
                        <c:pt idx="648">
                          <c:v>3,598</c:v>
                        </c:pt>
                        <c:pt idx="649">
                          <c:v>3,261</c:v>
                        </c:pt>
                        <c:pt idx="650">
                          <c:v>3,124</c:v>
                        </c:pt>
                        <c:pt idx="651">
                          <c:v>3,146</c:v>
                        </c:pt>
                        <c:pt idx="652">
                          <c:v>3,394</c:v>
                        </c:pt>
                        <c:pt idx="653">
                          <c:v>2,918</c:v>
                        </c:pt>
                        <c:pt idx="654">
                          <c:v>2,742</c:v>
                        </c:pt>
                        <c:pt idx="655">
                          <c:v>3,372</c:v>
                        </c:pt>
                        <c:pt idx="656">
                          <c:v>7,626</c:v>
                        </c:pt>
                        <c:pt idx="657">
                          <c:v>2,535</c:v>
                        </c:pt>
                        <c:pt idx="658">
                          <c:v>2,953</c:v>
                        </c:pt>
                        <c:pt idx="659">
                          <c:v>3,598</c:v>
                        </c:pt>
                        <c:pt idx="660">
                          <c:v>2,629</c:v>
                        </c:pt>
                        <c:pt idx="661">
                          <c:v>2,808</c:v>
                        </c:pt>
                        <c:pt idx="662">
                          <c:v>2,426</c:v>
                        </c:pt>
                        <c:pt idx="663">
                          <c:v>2,346</c:v>
                        </c:pt>
                        <c:pt idx="664">
                          <c:v>2,487</c:v>
                        </c:pt>
                        <c:pt idx="665">
                          <c:v>2,961</c:v>
                        </c:pt>
                        <c:pt idx="666">
                          <c:v>4,025</c:v>
                        </c:pt>
                        <c:pt idx="667">
                          <c:v>6,536</c:v>
                        </c:pt>
                        <c:pt idx="668">
                          <c:v>3,615</c:v>
                        </c:pt>
                        <c:pt idx="669">
                          <c:v>3,740</c:v>
                        </c:pt>
                        <c:pt idx="670">
                          <c:v>3,733</c:v>
                        </c:pt>
                        <c:pt idx="671">
                          <c:v>5,084</c:v>
                        </c:pt>
                        <c:pt idx="672">
                          <c:v>3,369</c:v>
                        </c:pt>
                        <c:pt idx="673">
                          <c:v>2,830</c:v>
                        </c:pt>
                        <c:pt idx="674">
                          <c:v>3,053</c:v>
                        </c:pt>
                        <c:pt idx="675">
                          <c:v>3,051</c:v>
                        </c:pt>
                        <c:pt idx="676">
                          <c:v>3,085</c:v>
                        </c:pt>
                        <c:pt idx="677">
                          <c:v>2,753</c:v>
                        </c:pt>
                        <c:pt idx="678">
                          <c:v>3,549</c:v>
                        </c:pt>
                        <c:pt idx="679">
                          <c:v>2,772</c:v>
                        </c:pt>
                        <c:pt idx="680">
                          <c:v>7,498</c:v>
                        </c:pt>
                        <c:pt idx="681">
                          <c:v>3,059</c:v>
                        </c:pt>
                        <c:pt idx="682">
                          <c:v>2,929</c:v>
                        </c:pt>
                        <c:pt idx="683">
                          <c:v>6,522</c:v>
                        </c:pt>
                        <c:pt idx="684">
                          <c:v>2,592</c:v>
                        </c:pt>
                        <c:pt idx="685">
                          <c:v>2,980</c:v>
                        </c:pt>
                        <c:pt idx="686">
                          <c:v>2,492</c:v>
                        </c:pt>
                        <c:pt idx="687">
                          <c:v>2,710</c:v>
                        </c:pt>
                        <c:pt idx="688">
                          <c:v>3,003</c:v>
                        </c:pt>
                        <c:pt idx="689">
                          <c:v>3,211</c:v>
                        </c:pt>
                        <c:pt idx="690">
                          <c:v>3,691</c:v>
                        </c:pt>
                        <c:pt idx="691">
                          <c:v>4,022</c:v>
                        </c:pt>
                        <c:pt idx="692">
                          <c:v>4,636</c:v>
                        </c:pt>
                        <c:pt idx="693">
                          <c:v>6,280</c:v>
                        </c:pt>
                        <c:pt idx="694">
                          <c:v>4,097</c:v>
                        </c:pt>
                        <c:pt idx="695">
                          <c:v>3,834</c:v>
                        </c:pt>
                        <c:pt idx="696">
                          <c:v>3,706</c:v>
                        </c:pt>
                        <c:pt idx="697">
                          <c:v>4,136</c:v>
                        </c:pt>
                        <c:pt idx="698">
                          <c:v>3,113</c:v>
                        </c:pt>
                        <c:pt idx="699">
                          <c:v>3,154</c:v>
                        </c:pt>
                        <c:pt idx="700">
                          <c:v>3,701</c:v>
                        </c:pt>
                        <c:pt idx="701">
                          <c:v>3,590</c:v>
                        </c:pt>
                        <c:pt idx="702">
                          <c:v>3,017</c:v>
                        </c:pt>
                        <c:pt idx="703">
                          <c:v>3,729</c:v>
                        </c:pt>
                        <c:pt idx="704">
                          <c:v>6,639</c:v>
                        </c:pt>
                        <c:pt idx="705">
                          <c:v>8,158</c:v>
                        </c:pt>
                        <c:pt idx="706">
                          <c:v>6,570</c:v>
                        </c:pt>
                        <c:pt idx="707">
                          <c:v>3,606</c:v>
                        </c:pt>
                        <c:pt idx="708">
                          <c:v>3,290</c:v>
                        </c:pt>
                        <c:pt idx="709">
                          <c:v>5,638</c:v>
                        </c:pt>
                        <c:pt idx="710">
                          <c:v>3,085</c:v>
                        </c:pt>
                        <c:pt idx="711">
                          <c:v>2,948</c:v>
                        </c:pt>
                        <c:pt idx="712">
                          <c:v>3,076</c:v>
                        </c:pt>
                        <c:pt idx="713">
                          <c:v>3,270</c:v>
                        </c:pt>
                        <c:pt idx="714">
                          <c:v>3,487</c:v>
                        </c:pt>
                        <c:pt idx="715">
                          <c:v>3,374</c:v>
                        </c:pt>
                        <c:pt idx="716">
                          <c:v>4,289</c:v>
                        </c:pt>
                        <c:pt idx="717">
                          <c:v>3,941</c:v>
                        </c:pt>
                        <c:pt idx="718">
                          <c:v>3,590</c:v>
                        </c:pt>
                        <c:pt idx="719">
                          <c:v>3,453</c:v>
                        </c:pt>
                        <c:pt idx="720">
                          <c:v>3,360</c:v>
                        </c:pt>
                        <c:pt idx="721">
                          <c:v>6,560</c:v>
                        </c:pt>
                        <c:pt idx="722">
                          <c:v>3,033</c:v>
                        </c:pt>
                        <c:pt idx="723">
                          <c:v>3,069</c:v>
                        </c:pt>
                        <c:pt idx="724">
                          <c:v>3,438</c:v>
                        </c:pt>
                        <c:pt idx="725">
                          <c:v>4,793</c:v>
                        </c:pt>
                        <c:pt idx="726">
                          <c:v>3,162</c:v>
                        </c:pt>
                        <c:pt idx="727">
                          <c:v>3,844</c:v>
                        </c:pt>
                        <c:pt idx="728">
                          <c:v>8,169</c:v>
                        </c:pt>
                        <c:pt idx="729">
                          <c:v>3,016</c:v>
                        </c:pt>
                        <c:pt idx="730">
                          <c:v>4,231</c:v>
                        </c:pt>
                        <c:pt idx="731">
                          <c:v>3,631</c:v>
                        </c:pt>
                        <c:pt idx="732">
                          <c:v>2,705</c:v>
                        </c:pt>
                        <c:pt idx="733">
                          <c:v>2,784</c:v>
                        </c:pt>
                        <c:pt idx="734">
                          <c:v>2,754</c:v>
                        </c:pt>
                        <c:pt idx="735">
                          <c:v>2,797</c:v>
                        </c:pt>
                        <c:pt idx="736">
                          <c:v>3,131</c:v>
                        </c:pt>
                        <c:pt idx="737">
                          <c:v>3,519</c:v>
                        </c:pt>
                        <c:pt idx="738">
                          <c:v>3,021</c:v>
                        </c:pt>
                        <c:pt idx="739">
                          <c:v>3,168</c:v>
                        </c:pt>
                        <c:pt idx="740">
                          <c:v>3,377</c:v>
                        </c:pt>
                        <c:pt idx="741">
                          <c:v>4,419</c:v>
                        </c:pt>
                        <c:pt idx="742">
                          <c:v>4,131</c:v>
                        </c:pt>
                        <c:pt idx="743">
                          <c:v>4,566</c:v>
                        </c:pt>
                        <c:pt idx="744">
                          <c:v>4,504</c:v>
                        </c:pt>
                        <c:pt idx="745">
                          <c:v>4,631</c:v>
                        </c:pt>
                        <c:pt idx="746">
                          <c:v>3,905</c:v>
                        </c:pt>
                        <c:pt idx="747">
                          <c:v>4,011</c:v>
                        </c:pt>
                        <c:pt idx="748">
                          <c:v>4,427</c:v>
                        </c:pt>
                        <c:pt idx="749">
                          <c:v>3,768</c:v>
                        </c:pt>
                        <c:pt idx="750">
                          <c:v>3,388</c:v>
                        </c:pt>
                        <c:pt idx="751">
                          <c:v>3,209</c:v>
                        </c:pt>
                        <c:pt idx="752">
                          <c:v>8,235</c:v>
                        </c:pt>
                        <c:pt idx="753">
                          <c:v>10,440</c:v>
                        </c:pt>
                        <c:pt idx="754">
                          <c:v>6,639</c:v>
                        </c:pt>
                        <c:pt idx="755">
                          <c:v>3,509</c:v>
                        </c:pt>
                        <c:pt idx="756">
                          <c:v>3,349</c:v>
                        </c:pt>
                        <c:pt idx="757">
                          <c:v>3,453</c:v>
                        </c:pt>
                        <c:pt idx="758">
                          <c:v>3,083</c:v>
                        </c:pt>
                        <c:pt idx="759">
                          <c:v>3,145</c:v>
                        </c:pt>
                        <c:pt idx="760">
                          <c:v>3,194</c:v>
                        </c:pt>
                        <c:pt idx="761">
                          <c:v>3,330</c:v>
                        </c:pt>
                        <c:pt idx="762">
                          <c:v>3,441</c:v>
                        </c:pt>
                        <c:pt idx="763">
                          <c:v>3,989</c:v>
                        </c:pt>
                        <c:pt idx="764">
                          <c:v>4,173</c:v>
                        </c:pt>
                        <c:pt idx="765">
                          <c:v>4,004</c:v>
                        </c:pt>
                        <c:pt idx="766">
                          <c:v>4,499</c:v>
                        </c:pt>
                        <c:pt idx="767">
                          <c:v>3,765</c:v>
                        </c:pt>
                        <c:pt idx="768">
                          <c:v>3,521</c:v>
                        </c:pt>
                        <c:pt idx="769">
                          <c:v>3,550</c:v>
                        </c:pt>
                        <c:pt idx="770">
                          <c:v>3,123</c:v>
                        </c:pt>
                        <c:pt idx="771">
                          <c:v>2,983</c:v>
                        </c:pt>
                        <c:pt idx="772">
                          <c:v>3,471</c:v>
                        </c:pt>
                        <c:pt idx="773">
                          <c:v>4,660</c:v>
                        </c:pt>
                        <c:pt idx="774">
                          <c:v>2,700</c:v>
                        </c:pt>
                        <c:pt idx="775">
                          <c:v>2,752</c:v>
                        </c:pt>
                        <c:pt idx="776">
                          <c:v>7,421</c:v>
                        </c:pt>
                        <c:pt idx="777">
                          <c:v>4,195</c:v>
                        </c:pt>
                        <c:pt idx="778">
                          <c:v>2,896</c:v>
                        </c:pt>
                        <c:pt idx="779">
                          <c:v>3,013</c:v>
                        </c:pt>
                        <c:pt idx="780">
                          <c:v>2,640</c:v>
                        </c:pt>
                        <c:pt idx="781">
                          <c:v>5,606</c:v>
                        </c:pt>
                        <c:pt idx="782">
                          <c:v>2,672</c:v>
                        </c:pt>
                        <c:pt idx="783">
                          <c:v>2,606</c:v>
                        </c:pt>
                        <c:pt idx="784">
                          <c:v>2,795</c:v>
                        </c:pt>
                        <c:pt idx="785">
                          <c:v>3,269</c:v>
                        </c:pt>
                        <c:pt idx="786">
                          <c:v>3,141</c:v>
                        </c:pt>
                        <c:pt idx="787">
                          <c:v>3,459</c:v>
                        </c:pt>
                        <c:pt idx="788">
                          <c:v>3,417</c:v>
                        </c:pt>
                        <c:pt idx="789">
                          <c:v>3,578</c:v>
                        </c:pt>
                        <c:pt idx="790">
                          <c:v>3,692</c:v>
                        </c:pt>
                        <c:pt idx="791">
                          <c:v>3,221</c:v>
                        </c:pt>
                        <c:pt idx="792">
                          <c:v>3,204</c:v>
                        </c:pt>
                        <c:pt idx="793">
                          <c:v>3,069</c:v>
                        </c:pt>
                        <c:pt idx="794">
                          <c:v>3,673</c:v>
                        </c:pt>
                        <c:pt idx="795">
                          <c:v>7,518</c:v>
                        </c:pt>
                        <c:pt idx="796">
                          <c:v>3,286</c:v>
                        </c:pt>
                        <c:pt idx="797">
                          <c:v>2,832</c:v>
                        </c:pt>
                        <c:pt idx="798">
                          <c:v>2,921</c:v>
                        </c:pt>
                        <c:pt idx="799">
                          <c:v>4,291</c:v>
                        </c:pt>
                        <c:pt idx="800">
                          <c:v>3,683</c:v>
                        </c:pt>
                        <c:pt idx="801">
                          <c:v>4,105</c:v>
                        </c:pt>
                        <c:pt idx="802">
                          <c:v>3,006</c:v>
                        </c:pt>
                        <c:pt idx="803">
                          <c:v>3,209</c:v>
                        </c:pt>
                        <c:pt idx="804">
                          <c:v>2,684</c:v>
                        </c:pt>
                        <c:pt idx="805">
                          <c:v>7,474</c:v>
                        </c:pt>
                        <c:pt idx="806">
                          <c:v>2,965</c:v>
                        </c:pt>
                        <c:pt idx="807">
                          <c:v>2,791</c:v>
                        </c:pt>
                        <c:pt idx="808">
                          <c:v>2,796</c:v>
                        </c:pt>
                        <c:pt idx="809">
                          <c:v>3,261</c:v>
                        </c:pt>
                        <c:pt idx="810">
                          <c:v>3,036</c:v>
                        </c:pt>
                        <c:pt idx="811">
                          <c:v>3,314</c:v>
                        </c:pt>
                        <c:pt idx="812">
                          <c:v>3,793</c:v>
                        </c:pt>
                        <c:pt idx="813">
                          <c:v>3,392</c:v>
                        </c:pt>
                        <c:pt idx="814">
                          <c:v>3,750</c:v>
                        </c:pt>
                        <c:pt idx="815">
                          <c:v>3,454</c:v>
                        </c:pt>
                        <c:pt idx="816">
                          <c:v>3,507</c:v>
                        </c:pt>
                        <c:pt idx="817">
                          <c:v>4,639</c:v>
                        </c:pt>
                        <c:pt idx="818">
                          <c:v>3,096</c:v>
                        </c:pt>
                        <c:pt idx="819">
                          <c:v>3,030</c:v>
                        </c:pt>
                        <c:pt idx="820">
                          <c:v>3,393</c:v>
                        </c:pt>
                        <c:pt idx="821">
                          <c:v>3,325</c:v>
                        </c:pt>
                        <c:pt idx="822">
                          <c:v>2,782</c:v>
                        </c:pt>
                        <c:pt idx="823">
                          <c:v>2,643</c:v>
                        </c:pt>
                        <c:pt idx="824">
                          <c:v>2,951</c:v>
                        </c:pt>
                        <c:pt idx="825">
                          <c:v>4,334</c:v>
                        </c:pt>
                        <c:pt idx="826">
                          <c:v>2,906</c:v>
                        </c:pt>
                        <c:pt idx="827">
                          <c:v>3,194</c:v>
                        </c:pt>
                        <c:pt idx="828">
                          <c:v>2,724</c:v>
                        </c:pt>
                        <c:pt idx="829">
                          <c:v>2,670</c:v>
                        </c:pt>
                        <c:pt idx="830">
                          <c:v>3,135</c:v>
                        </c:pt>
                        <c:pt idx="831">
                          <c:v>2,661</c:v>
                        </c:pt>
                        <c:pt idx="832">
                          <c:v>2,811</c:v>
                        </c:pt>
                        <c:pt idx="833">
                          <c:v>3,277</c:v>
                        </c:pt>
                        <c:pt idx="834">
                          <c:v>3,305</c:v>
                        </c:pt>
                        <c:pt idx="835">
                          <c:v>3,949</c:v>
                        </c:pt>
                        <c:pt idx="836">
                          <c:v>3,862</c:v>
                        </c:pt>
                        <c:pt idx="837">
                          <c:v>4,099</c:v>
                        </c:pt>
                        <c:pt idx="838">
                          <c:v>3,902</c:v>
                        </c:pt>
                        <c:pt idx="839">
                          <c:v>6,095</c:v>
                        </c:pt>
                        <c:pt idx="840">
                          <c:v>3,553</c:v>
                        </c:pt>
                        <c:pt idx="841">
                          <c:v>4,903</c:v>
                        </c:pt>
                        <c:pt idx="842">
                          <c:v>3,008</c:v>
                        </c:pt>
                        <c:pt idx="843">
                          <c:v>2,907</c:v>
                        </c:pt>
                        <c:pt idx="844">
                          <c:v>3,191</c:v>
                        </c:pt>
                        <c:pt idx="845">
                          <c:v>3,176</c:v>
                        </c:pt>
                        <c:pt idx="846">
                          <c:v>2,668</c:v>
                        </c:pt>
                        <c:pt idx="847">
                          <c:v>5,732</c:v>
                        </c:pt>
                        <c:pt idx="848">
                          <c:v>7,261</c:v>
                        </c:pt>
                        <c:pt idx="849">
                          <c:v>5,316</c:v>
                        </c:pt>
                        <c:pt idx="850">
                          <c:v>3,067</c:v>
                        </c:pt>
                        <c:pt idx="851">
                          <c:v>3,094</c:v>
                        </c:pt>
                        <c:pt idx="852">
                          <c:v>4,383</c:v>
                        </c:pt>
                        <c:pt idx="853">
                          <c:v>3,761</c:v>
                        </c:pt>
                        <c:pt idx="854">
                          <c:v>4,388</c:v>
                        </c:pt>
                        <c:pt idx="855">
                          <c:v>3,587</c:v>
                        </c:pt>
                        <c:pt idx="856">
                          <c:v>3,829</c:v>
                        </c:pt>
                        <c:pt idx="857">
                          <c:v>4,027</c:v>
                        </c:pt>
                        <c:pt idx="858">
                          <c:v>3,317</c:v>
                        </c:pt>
                        <c:pt idx="859">
                          <c:v>3,695</c:v>
                        </c:pt>
                        <c:pt idx="860">
                          <c:v>5,169</c:v>
                        </c:pt>
                        <c:pt idx="861">
                          <c:v>4,561</c:v>
                        </c:pt>
                        <c:pt idx="862">
                          <c:v>3,662</c:v>
                        </c:pt>
                        <c:pt idx="863">
                          <c:v>4,312</c:v>
                        </c:pt>
                        <c:pt idx="864">
                          <c:v>3,291</c:v>
                        </c:pt>
                        <c:pt idx="865">
                          <c:v>3,357</c:v>
                        </c:pt>
                        <c:pt idx="866">
                          <c:v>3,176</c:v>
                        </c:pt>
                        <c:pt idx="867">
                          <c:v>2,873</c:v>
                        </c:pt>
                        <c:pt idx="868">
                          <c:v>3,322</c:v>
                        </c:pt>
                        <c:pt idx="869">
                          <c:v>3,095</c:v>
                        </c:pt>
                        <c:pt idx="870">
                          <c:v>3,095</c:v>
                        </c:pt>
                        <c:pt idx="871">
                          <c:v>4,737</c:v>
                        </c:pt>
                        <c:pt idx="872">
                          <c:v>5,197</c:v>
                        </c:pt>
                        <c:pt idx="873">
                          <c:v>3,213</c:v>
                        </c:pt>
                        <c:pt idx="874">
                          <c:v>3,188</c:v>
                        </c:pt>
                        <c:pt idx="875">
                          <c:v>2,872</c:v>
                        </c:pt>
                        <c:pt idx="876">
                          <c:v>2,393</c:v>
                        </c:pt>
                        <c:pt idx="877">
                          <c:v>2,854</c:v>
                        </c:pt>
                        <c:pt idx="878">
                          <c:v>2,526</c:v>
                        </c:pt>
                        <c:pt idx="879">
                          <c:v>2,533</c:v>
                        </c:pt>
                        <c:pt idx="880">
                          <c:v>2,424</c:v>
                        </c:pt>
                        <c:pt idx="881">
                          <c:v>3,023</c:v>
                        </c:pt>
                        <c:pt idx="882">
                          <c:v>4,144</c:v>
                        </c:pt>
                        <c:pt idx="883">
                          <c:v>3,781</c:v>
                        </c:pt>
                        <c:pt idx="884">
                          <c:v>4,029</c:v>
                        </c:pt>
                        <c:pt idx="885">
                          <c:v>4,298</c:v>
                        </c:pt>
                        <c:pt idx="886">
                          <c:v>3,278</c:v>
                        </c:pt>
                        <c:pt idx="887">
                          <c:v>3,183</c:v>
                        </c:pt>
                        <c:pt idx="888">
                          <c:v>3,183</c:v>
                        </c:pt>
                        <c:pt idx="889">
                          <c:v>6,227</c:v>
                        </c:pt>
                        <c:pt idx="890">
                          <c:v>3,083</c:v>
                        </c:pt>
                        <c:pt idx="891">
                          <c:v>2,789</c:v>
                        </c:pt>
                        <c:pt idx="892">
                          <c:v>3,044</c:v>
                        </c:pt>
                        <c:pt idx="893">
                          <c:v>4,483</c:v>
                        </c:pt>
                        <c:pt idx="894">
                          <c:v>2,758</c:v>
                        </c:pt>
                        <c:pt idx="895">
                          <c:v>5,772</c:v>
                        </c:pt>
                        <c:pt idx="896">
                          <c:v>7,049</c:v>
                        </c:pt>
                      </c:lvl>
                      <c:lvl>
                        <c:pt idx="0">
                          <c:v>26/06/2024 22:05</c:v>
                        </c:pt>
                        <c:pt idx="1">
                          <c:v>26/06/2024 23:05</c:v>
                        </c:pt>
                        <c:pt idx="2">
                          <c:v>26/06/2024 14:05</c:v>
                        </c:pt>
                        <c:pt idx="3">
                          <c:v>26/06/2024 15:05</c:v>
                        </c:pt>
                        <c:pt idx="4">
                          <c:v>26/06/2024 16:05</c:v>
                        </c:pt>
                        <c:pt idx="5">
                          <c:v>26/06/2024 17:05</c:v>
                        </c:pt>
                        <c:pt idx="6">
                          <c:v>26/06/2024 18:05</c:v>
                        </c:pt>
                        <c:pt idx="7">
                          <c:v>26/06/2024 19:05</c:v>
                        </c:pt>
                        <c:pt idx="8">
                          <c:v>26/06/2024 20:05</c:v>
                        </c:pt>
                        <c:pt idx="9">
                          <c:v>26/06/2024 21:05</c:v>
                        </c:pt>
                        <c:pt idx="10">
                          <c:v>27/06/2024 1:05</c:v>
                        </c:pt>
                        <c:pt idx="11">
                          <c:v>27/06/2024 13:05</c:v>
                        </c:pt>
                        <c:pt idx="12">
                          <c:v>27/06/2024 10:05</c:v>
                        </c:pt>
                        <c:pt idx="13">
                          <c:v>27/06/2024 22:05</c:v>
                        </c:pt>
                        <c:pt idx="14">
                          <c:v>27/06/2024 11:05</c:v>
                        </c:pt>
                        <c:pt idx="15">
                          <c:v>27/06/2024 23:05</c:v>
                        </c:pt>
                        <c:pt idx="16">
                          <c:v>27/06/2024 0:05</c:v>
                        </c:pt>
                        <c:pt idx="17">
                          <c:v>27/06/2024 12:05</c:v>
                        </c:pt>
                        <c:pt idx="18">
                          <c:v>27/06/2024 2:05</c:v>
                        </c:pt>
                        <c:pt idx="19">
                          <c:v>27/06/2024 14:05</c:v>
                        </c:pt>
                        <c:pt idx="20">
                          <c:v>27/06/2024 3:05</c:v>
                        </c:pt>
                        <c:pt idx="21">
                          <c:v>27/06/2024 15:05</c:v>
                        </c:pt>
                        <c:pt idx="22">
                          <c:v>27/06/2024 4:05</c:v>
                        </c:pt>
                        <c:pt idx="23">
                          <c:v>27/06/2024 16:05</c:v>
                        </c:pt>
                        <c:pt idx="24">
                          <c:v>27/06/2024 5:05</c:v>
                        </c:pt>
                        <c:pt idx="25">
                          <c:v>27/06/2024 17:05</c:v>
                        </c:pt>
                        <c:pt idx="26">
                          <c:v>27/06/2024 6:05</c:v>
                        </c:pt>
                        <c:pt idx="27">
                          <c:v>27/06/2024 18:05</c:v>
                        </c:pt>
                        <c:pt idx="28">
                          <c:v>27/06/2024 7:05</c:v>
                        </c:pt>
                        <c:pt idx="29">
                          <c:v>27/06/2024 19:05</c:v>
                        </c:pt>
                        <c:pt idx="30">
                          <c:v>27/06/2024 8:05</c:v>
                        </c:pt>
                        <c:pt idx="31">
                          <c:v>27/06/2024 20:05</c:v>
                        </c:pt>
                        <c:pt idx="32">
                          <c:v>27/06/2024 9:05</c:v>
                        </c:pt>
                        <c:pt idx="33">
                          <c:v>27/06/2024 21:05</c:v>
                        </c:pt>
                        <c:pt idx="34">
                          <c:v>28/06/2024 1:05</c:v>
                        </c:pt>
                        <c:pt idx="35">
                          <c:v>28/06/2024 0:05</c:v>
                        </c:pt>
                        <c:pt idx="36">
                          <c:v>28/06/2024 2:05</c:v>
                        </c:pt>
                        <c:pt idx="37">
                          <c:v>28/06/2024 3:05</c:v>
                        </c:pt>
                        <c:pt idx="38">
                          <c:v>28/06/2024 4:05</c:v>
                        </c:pt>
                        <c:pt idx="39">
                          <c:v>28/06/2024 5:05</c:v>
                        </c:pt>
                        <c:pt idx="40">
                          <c:v>28/06/2024 6:05</c:v>
                        </c:pt>
                        <c:pt idx="41">
                          <c:v>28/06/2024 7:05</c:v>
                        </c:pt>
                        <c:pt idx="42">
                          <c:v>28/06/2024 8:05</c:v>
                        </c:pt>
                        <c:pt idx="43">
                          <c:v>28/06/2024 9:05</c:v>
                        </c:pt>
                        <c:pt idx="44">
                          <c:v>28/06/2024 10:05</c:v>
                        </c:pt>
                        <c:pt idx="45">
                          <c:v>28/06/2024 11:05</c:v>
                        </c:pt>
                        <c:pt idx="46">
                          <c:v>28/06/2024 12:05</c:v>
                        </c:pt>
                        <c:pt idx="47">
                          <c:v>28/06/2024 13:05</c:v>
                        </c:pt>
                        <c:pt idx="48">
                          <c:v>28/06/2024 14:05</c:v>
                        </c:pt>
                        <c:pt idx="49">
                          <c:v>28/06/2024 15:05</c:v>
                        </c:pt>
                        <c:pt idx="50">
                          <c:v>28/06/2024 16:05</c:v>
                        </c:pt>
                        <c:pt idx="51">
                          <c:v>28/06/2024 17:05</c:v>
                        </c:pt>
                        <c:pt idx="52">
                          <c:v>28/06/2024 18:05</c:v>
                        </c:pt>
                        <c:pt idx="53">
                          <c:v>28/06/2024 19:05</c:v>
                        </c:pt>
                        <c:pt idx="54">
                          <c:v>28/06/2024 20:05</c:v>
                        </c:pt>
                        <c:pt idx="55">
                          <c:v>28/06/2024 21:05</c:v>
                        </c:pt>
                        <c:pt idx="56">
                          <c:v>28/06/2024 22:05</c:v>
                        </c:pt>
                        <c:pt idx="57">
                          <c:v>28/06/2024 23:05</c:v>
                        </c:pt>
                        <c:pt idx="58">
                          <c:v>29/06/2024 0:05</c:v>
                        </c:pt>
                        <c:pt idx="59">
                          <c:v>29/06/2024 1:05</c:v>
                        </c:pt>
                        <c:pt idx="60">
                          <c:v>29/06/2024 2:05</c:v>
                        </c:pt>
                        <c:pt idx="61">
                          <c:v>29/06/2024 3:05</c:v>
                        </c:pt>
                        <c:pt idx="62">
                          <c:v>29/06/2024 4:05</c:v>
                        </c:pt>
                        <c:pt idx="63">
                          <c:v>29/06/2024 5:05</c:v>
                        </c:pt>
                        <c:pt idx="64">
                          <c:v>29/06/2024 6:05</c:v>
                        </c:pt>
                        <c:pt idx="65">
                          <c:v>29/06/2024 7:05</c:v>
                        </c:pt>
                        <c:pt idx="66">
                          <c:v>29/06/2024 8:05</c:v>
                        </c:pt>
                        <c:pt idx="67">
                          <c:v>29/06/2024 9:05</c:v>
                        </c:pt>
                        <c:pt idx="68">
                          <c:v>29/06/2024 10:05</c:v>
                        </c:pt>
                        <c:pt idx="69">
                          <c:v>29/06/2024 11:05</c:v>
                        </c:pt>
                        <c:pt idx="70">
                          <c:v>29/06/2024 12:05</c:v>
                        </c:pt>
                        <c:pt idx="71">
                          <c:v>29/06/2024 13:05</c:v>
                        </c:pt>
                        <c:pt idx="72">
                          <c:v>29/06/2024 14:05</c:v>
                        </c:pt>
                        <c:pt idx="73">
                          <c:v>29/06/2024 15:05</c:v>
                        </c:pt>
                        <c:pt idx="74">
                          <c:v>29/06/2024 16:05</c:v>
                        </c:pt>
                        <c:pt idx="75">
                          <c:v>29/06/2024 17:05</c:v>
                        </c:pt>
                        <c:pt idx="76">
                          <c:v>29/06/2024 18:05</c:v>
                        </c:pt>
                        <c:pt idx="77">
                          <c:v>29/06/2024 19:05</c:v>
                        </c:pt>
                        <c:pt idx="78">
                          <c:v>29/06/2024 20:05</c:v>
                        </c:pt>
                        <c:pt idx="79">
                          <c:v>29/06/2024 21:05</c:v>
                        </c:pt>
                        <c:pt idx="80">
                          <c:v>29/06/2024 22:05</c:v>
                        </c:pt>
                        <c:pt idx="81">
                          <c:v>29/06/2024 23:05</c:v>
                        </c:pt>
                        <c:pt idx="82">
                          <c:v>30/06/2024 0:05</c:v>
                        </c:pt>
                        <c:pt idx="83">
                          <c:v>30/06/2024 1:05</c:v>
                        </c:pt>
                        <c:pt idx="84">
                          <c:v>30/06/2024 2:05</c:v>
                        </c:pt>
                        <c:pt idx="85">
                          <c:v>30/06/2024 3:05</c:v>
                        </c:pt>
                        <c:pt idx="86">
                          <c:v>30/06/2024 4:05</c:v>
                        </c:pt>
                        <c:pt idx="87">
                          <c:v>30/06/2024 5:05</c:v>
                        </c:pt>
                        <c:pt idx="88">
                          <c:v>30/06/2024 6:05</c:v>
                        </c:pt>
                        <c:pt idx="89">
                          <c:v>30/06/2024 7:05</c:v>
                        </c:pt>
                        <c:pt idx="90">
                          <c:v>30/06/2024 8:05</c:v>
                        </c:pt>
                        <c:pt idx="91">
                          <c:v>30/06/2024 9:05</c:v>
                        </c:pt>
                        <c:pt idx="92">
                          <c:v>30/06/2024 10:05</c:v>
                        </c:pt>
                        <c:pt idx="93">
                          <c:v>30/06/2024 11:05</c:v>
                        </c:pt>
                        <c:pt idx="94">
                          <c:v>30/06/2024 12:05</c:v>
                        </c:pt>
                        <c:pt idx="95">
                          <c:v>30/06/2024 13:05</c:v>
                        </c:pt>
                        <c:pt idx="96">
                          <c:v>30/06/2024 14:05</c:v>
                        </c:pt>
                        <c:pt idx="97">
                          <c:v>30/06/2024 15:05</c:v>
                        </c:pt>
                        <c:pt idx="98">
                          <c:v>30/06/2024 16:05</c:v>
                        </c:pt>
                        <c:pt idx="99">
                          <c:v>30/06/2024 17:05</c:v>
                        </c:pt>
                        <c:pt idx="100">
                          <c:v>30/06/2024 18:05</c:v>
                        </c:pt>
                        <c:pt idx="101">
                          <c:v>30/06/2024 19:05</c:v>
                        </c:pt>
                        <c:pt idx="102">
                          <c:v>30/06/2024 20:05</c:v>
                        </c:pt>
                        <c:pt idx="103">
                          <c:v>30/06/2024 21:05</c:v>
                        </c:pt>
                        <c:pt idx="104">
                          <c:v>30/06/2024 22:05</c:v>
                        </c:pt>
                        <c:pt idx="105">
                          <c:v>30/06/2024 23:05</c:v>
                        </c:pt>
                        <c:pt idx="106">
                          <c:v>1/07/2024 0:05</c:v>
                        </c:pt>
                        <c:pt idx="107">
                          <c:v>1/07/2024 1:05</c:v>
                        </c:pt>
                        <c:pt idx="108">
                          <c:v>1/07/2024 2:05</c:v>
                        </c:pt>
                        <c:pt idx="109">
                          <c:v>1/07/2024 3:05</c:v>
                        </c:pt>
                        <c:pt idx="110">
                          <c:v>1/07/2024 4:05</c:v>
                        </c:pt>
                        <c:pt idx="111">
                          <c:v>1/07/2024 5:05</c:v>
                        </c:pt>
                        <c:pt idx="112">
                          <c:v>1/07/2024 6:05</c:v>
                        </c:pt>
                        <c:pt idx="113">
                          <c:v>1/07/2024 7:05</c:v>
                        </c:pt>
                        <c:pt idx="114">
                          <c:v>1/07/2024 8:05</c:v>
                        </c:pt>
                        <c:pt idx="115">
                          <c:v>1/07/2024 9:05</c:v>
                        </c:pt>
                        <c:pt idx="116">
                          <c:v>1/07/2024 10:05</c:v>
                        </c:pt>
                        <c:pt idx="117">
                          <c:v>1/07/2024 11:05</c:v>
                        </c:pt>
                        <c:pt idx="118">
                          <c:v>1/07/2024 12:05</c:v>
                        </c:pt>
                        <c:pt idx="119">
                          <c:v>1/07/2024 13:05</c:v>
                        </c:pt>
                        <c:pt idx="120">
                          <c:v>1/07/2024 14:05</c:v>
                        </c:pt>
                        <c:pt idx="121">
                          <c:v>1/07/2024 15:05</c:v>
                        </c:pt>
                        <c:pt idx="122">
                          <c:v>1/07/2024 16:05</c:v>
                        </c:pt>
                        <c:pt idx="123">
                          <c:v>1/07/2024 17:05</c:v>
                        </c:pt>
                        <c:pt idx="124">
                          <c:v>1/07/2024 18:05</c:v>
                        </c:pt>
                        <c:pt idx="125">
                          <c:v>1/07/2024 19:05</c:v>
                        </c:pt>
                        <c:pt idx="126">
                          <c:v>1/07/2024 20:05</c:v>
                        </c:pt>
                        <c:pt idx="127">
                          <c:v>1/07/2024 21:05</c:v>
                        </c:pt>
                        <c:pt idx="128">
                          <c:v>1/07/2024 22:05</c:v>
                        </c:pt>
                        <c:pt idx="129">
                          <c:v>1/07/2024 23:05</c:v>
                        </c:pt>
                        <c:pt idx="130">
                          <c:v>2/07/2024 0:05</c:v>
                        </c:pt>
                        <c:pt idx="131">
                          <c:v>2/07/2024 1:05</c:v>
                        </c:pt>
                        <c:pt idx="132">
                          <c:v>2/07/2024 2:05</c:v>
                        </c:pt>
                        <c:pt idx="133">
                          <c:v>2/07/2024 3:05</c:v>
                        </c:pt>
                        <c:pt idx="134">
                          <c:v>2/07/2024 4:05</c:v>
                        </c:pt>
                        <c:pt idx="135">
                          <c:v>2/07/2024 5:05</c:v>
                        </c:pt>
                        <c:pt idx="136">
                          <c:v>2/07/2024 6:05</c:v>
                        </c:pt>
                        <c:pt idx="137">
                          <c:v>2/07/2024 7:05</c:v>
                        </c:pt>
                        <c:pt idx="138">
                          <c:v>2/07/2024 8:05</c:v>
                        </c:pt>
                        <c:pt idx="139">
                          <c:v>2/07/2024 9:05</c:v>
                        </c:pt>
                        <c:pt idx="140">
                          <c:v>2/07/2024 10:05</c:v>
                        </c:pt>
                        <c:pt idx="141">
                          <c:v>2/07/2024 11:05</c:v>
                        </c:pt>
                        <c:pt idx="142">
                          <c:v>2/07/2024 12:05</c:v>
                        </c:pt>
                        <c:pt idx="143">
                          <c:v>2/07/2024 13:05</c:v>
                        </c:pt>
                        <c:pt idx="144">
                          <c:v>2/07/2024 14:05</c:v>
                        </c:pt>
                        <c:pt idx="145">
                          <c:v>2/07/2024 15:05</c:v>
                        </c:pt>
                        <c:pt idx="146">
                          <c:v>2/07/2024 16:05</c:v>
                        </c:pt>
                        <c:pt idx="147">
                          <c:v>2/07/2024 17:05</c:v>
                        </c:pt>
                        <c:pt idx="148">
                          <c:v>2/07/2024 18:05</c:v>
                        </c:pt>
                        <c:pt idx="149">
                          <c:v>2/07/2024 19:05</c:v>
                        </c:pt>
                        <c:pt idx="150">
                          <c:v>2/07/2024 20:05</c:v>
                        </c:pt>
                        <c:pt idx="151">
                          <c:v>2/07/2024 21:05</c:v>
                        </c:pt>
                        <c:pt idx="152">
                          <c:v>2/07/2024 22:05</c:v>
                        </c:pt>
                        <c:pt idx="153">
                          <c:v>2/07/2024 23:05</c:v>
                        </c:pt>
                        <c:pt idx="154">
                          <c:v>3/07/2024 0:05</c:v>
                        </c:pt>
                        <c:pt idx="155">
                          <c:v>3/07/2024 1:05</c:v>
                        </c:pt>
                        <c:pt idx="156">
                          <c:v>3/07/2024 2:05</c:v>
                        </c:pt>
                        <c:pt idx="157">
                          <c:v>3/07/2024 3:05</c:v>
                        </c:pt>
                        <c:pt idx="158">
                          <c:v>3/07/2024 4:05</c:v>
                        </c:pt>
                        <c:pt idx="159">
                          <c:v>3/07/2024 5:05</c:v>
                        </c:pt>
                        <c:pt idx="160">
                          <c:v>3/07/2024 6:05</c:v>
                        </c:pt>
                        <c:pt idx="161">
                          <c:v>3/07/2024 7:05</c:v>
                        </c:pt>
                        <c:pt idx="162">
                          <c:v>3/07/2024 8:05</c:v>
                        </c:pt>
                        <c:pt idx="163">
                          <c:v>3/07/2024 9:05</c:v>
                        </c:pt>
                        <c:pt idx="164">
                          <c:v>3/07/2024 10:05</c:v>
                        </c:pt>
                        <c:pt idx="165">
                          <c:v>3/07/2024 11:05</c:v>
                        </c:pt>
                        <c:pt idx="166">
                          <c:v>3/07/2024 12:05</c:v>
                        </c:pt>
                        <c:pt idx="167">
                          <c:v>3/07/2024 13:05</c:v>
                        </c:pt>
                        <c:pt idx="168">
                          <c:v>3/07/2024 14:05</c:v>
                        </c:pt>
                        <c:pt idx="169">
                          <c:v>3/07/2024 15:05</c:v>
                        </c:pt>
                        <c:pt idx="170">
                          <c:v>3/07/2024 16:05</c:v>
                        </c:pt>
                        <c:pt idx="171">
                          <c:v>3/07/2024 17:05</c:v>
                        </c:pt>
                        <c:pt idx="172">
                          <c:v>3/07/2024 18:05</c:v>
                        </c:pt>
                        <c:pt idx="173">
                          <c:v>3/07/2024 19:05</c:v>
                        </c:pt>
                        <c:pt idx="174">
                          <c:v>3/07/2024 20:05</c:v>
                        </c:pt>
                        <c:pt idx="175">
                          <c:v>3/07/2024 21:05</c:v>
                        </c:pt>
                        <c:pt idx="176">
                          <c:v>3/07/2024 22:05</c:v>
                        </c:pt>
                        <c:pt idx="177">
                          <c:v>3/07/2024 23:05</c:v>
                        </c:pt>
                        <c:pt idx="178">
                          <c:v>4/07/2024 0:05</c:v>
                        </c:pt>
                        <c:pt idx="179">
                          <c:v>4/07/2024 1:05</c:v>
                        </c:pt>
                        <c:pt idx="180">
                          <c:v>4/07/2024 2:05</c:v>
                        </c:pt>
                        <c:pt idx="181">
                          <c:v>4/07/2024 3:05</c:v>
                        </c:pt>
                        <c:pt idx="182">
                          <c:v>4/07/2024 4:05</c:v>
                        </c:pt>
                        <c:pt idx="183">
                          <c:v>4/07/2024 5:05</c:v>
                        </c:pt>
                        <c:pt idx="184">
                          <c:v>4/07/2024 6:05</c:v>
                        </c:pt>
                        <c:pt idx="185">
                          <c:v>4/07/2024 7:05</c:v>
                        </c:pt>
                        <c:pt idx="186">
                          <c:v>4/07/2024 8:05</c:v>
                        </c:pt>
                        <c:pt idx="187">
                          <c:v>4/07/2024 9:05</c:v>
                        </c:pt>
                        <c:pt idx="188">
                          <c:v>4/07/2024 10:05</c:v>
                        </c:pt>
                        <c:pt idx="189">
                          <c:v>4/07/2024 11:05</c:v>
                        </c:pt>
                        <c:pt idx="190">
                          <c:v>4/07/2024 12:05</c:v>
                        </c:pt>
                        <c:pt idx="191">
                          <c:v>4/07/2024 13:05</c:v>
                        </c:pt>
                        <c:pt idx="192">
                          <c:v>4/07/2024 14:05</c:v>
                        </c:pt>
                        <c:pt idx="193">
                          <c:v>4/07/2024 15:05</c:v>
                        </c:pt>
                        <c:pt idx="194">
                          <c:v>4/07/2024 16:05</c:v>
                        </c:pt>
                        <c:pt idx="195">
                          <c:v>4/07/2024 17:05</c:v>
                        </c:pt>
                        <c:pt idx="196">
                          <c:v>4/07/2024 18:05</c:v>
                        </c:pt>
                        <c:pt idx="197">
                          <c:v>4/07/2024 19:05</c:v>
                        </c:pt>
                        <c:pt idx="198">
                          <c:v>4/07/2024 20:05</c:v>
                        </c:pt>
                        <c:pt idx="199">
                          <c:v>4/07/2024 21:05</c:v>
                        </c:pt>
                        <c:pt idx="200">
                          <c:v>4/07/2024 22:05</c:v>
                        </c:pt>
                        <c:pt idx="201">
                          <c:v>4/07/2024 23:05</c:v>
                        </c:pt>
                        <c:pt idx="202">
                          <c:v>5/07/2024 0:05</c:v>
                        </c:pt>
                        <c:pt idx="203">
                          <c:v>5/07/2024 1:05</c:v>
                        </c:pt>
                        <c:pt idx="204">
                          <c:v>5/07/2024 2:05</c:v>
                        </c:pt>
                        <c:pt idx="205">
                          <c:v>5/07/2024 3:05</c:v>
                        </c:pt>
                        <c:pt idx="206">
                          <c:v>5/07/2024 4:05</c:v>
                        </c:pt>
                        <c:pt idx="207">
                          <c:v>5/07/2024 5:05</c:v>
                        </c:pt>
                        <c:pt idx="208">
                          <c:v>5/07/2024 6:05</c:v>
                        </c:pt>
                        <c:pt idx="209">
                          <c:v>5/07/2024 7:05</c:v>
                        </c:pt>
                        <c:pt idx="210">
                          <c:v>5/07/2024 8:05</c:v>
                        </c:pt>
                        <c:pt idx="211">
                          <c:v>5/07/2024 9:05</c:v>
                        </c:pt>
                        <c:pt idx="212">
                          <c:v>5/07/2024 10:05</c:v>
                        </c:pt>
                        <c:pt idx="213">
                          <c:v>5/07/2024 11:05</c:v>
                        </c:pt>
                        <c:pt idx="214">
                          <c:v>5/07/2024 12:05</c:v>
                        </c:pt>
                        <c:pt idx="215">
                          <c:v>5/07/2024 13:05</c:v>
                        </c:pt>
                        <c:pt idx="216">
                          <c:v>5/07/2024 14:05</c:v>
                        </c:pt>
                        <c:pt idx="217">
                          <c:v>5/07/2024 15:05</c:v>
                        </c:pt>
                        <c:pt idx="218">
                          <c:v>5/07/2024 16:05</c:v>
                        </c:pt>
                        <c:pt idx="219">
                          <c:v>5/07/2024 17:05</c:v>
                        </c:pt>
                        <c:pt idx="220">
                          <c:v>5/07/2024 18:05</c:v>
                        </c:pt>
                        <c:pt idx="221">
                          <c:v>5/07/2024 19:05</c:v>
                        </c:pt>
                        <c:pt idx="222">
                          <c:v>5/07/2024 20:05</c:v>
                        </c:pt>
                        <c:pt idx="223">
                          <c:v>5/07/2024 21:05</c:v>
                        </c:pt>
                        <c:pt idx="224">
                          <c:v>5/07/2024 22:05</c:v>
                        </c:pt>
                        <c:pt idx="225">
                          <c:v>5/07/2024 23:05</c:v>
                        </c:pt>
                        <c:pt idx="226">
                          <c:v>6/07/2024 0:05</c:v>
                        </c:pt>
                        <c:pt idx="227">
                          <c:v>6/07/2024 1:05</c:v>
                        </c:pt>
                        <c:pt idx="228">
                          <c:v>6/07/2024 2:05</c:v>
                        </c:pt>
                        <c:pt idx="229">
                          <c:v>6/07/2024 3:05</c:v>
                        </c:pt>
                        <c:pt idx="230">
                          <c:v>6/07/2024 4:05</c:v>
                        </c:pt>
                        <c:pt idx="231">
                          <c:v>6/07/2024 5:05</c:v>
                        </c:pt>
                        <c:pt idx="232">
                          <c:v>6/07/2024 6:05</c:v>
                        </c:pt>
                        <c:pt idx="233">
                          <c:v>6/07/2024 7:05</c:v>
                        </c:pt>
                        <c:pt idx="234">
                          <c:v>6/07/2024 8:05</c:v>
                        </c:pt>
                        <c:pt idx="235">
                          <c:v>6/07/2024 9:05</c:v>
                        </c:pt>
                        <c:pt idx="236">
                          <c:v>6/07/2024 10:05</c:v>
                        </c:pt>
                        <c:pt idx="237">
                          <c:v>6/07/2024 11:05</c:v>
                        </c:pt>
                        <c:pt idx="238">
                          <c:v>6/07/2024 12:05</c:v>
                        </c:pt>
                        <c:pt idx="239">
                          <c:v>6/07/2024 13:05</c:v>
                        </c:pt>
                        <c:pt idx="240">
                          <c:v>6/07/2024 14:05</c:v>
                        </c:pt>
                        <c:pt idx="241">
                          <c:v>6/07/2024 15:05</c:v>
                        </c:pt>
                        <c:pt idx="242">
                          <c:v>6/07/2024 16:05</c:v>
                        </c:pt>
                        <c:pt idx="243">
                          <c:v>6/07/2024 17:05</c:v>
                        </c:pt>
                        <c:pt idx="244">
                          <c:v>6/07/2024 18:05</c:v>
                        </c:pt>
                        <c:pt idx="245">
                          <c:v>6/07/2024 19:05</c:v>
                        </c:pt>
                        <c:pt idx="246">
                          <c:v>6/07/2024 20:05</c:v>
                        </c:pt>
                        <c:pt idx="247">
                          <c:v>6/07/2024 21:05</c:v>
                        </c:pt>
                        <c:pt idx="248">
                          <c:v>6/07/2024 22:05</c:v>
                        </c:pt>
                        <c:pt idx="249">
                          <c:v>6/07/2024 23:05</c:v>
                        </c:pt>
                        <c:pt idx="250">
                          <c:v>7/07/2024 0:05</c:v>
                        </c:pt>
                        <c:pt idx="251">
                          <c:v>7/07/2024 1:05</c:v>
                        </c:pt>
                        <c:pt idx="252">
                          <c:v>7/07/2024 2:05</c:v>
                        </c:pt>
                        <c:pt idx="253">
                          <c:v>7/07/2024 3:05</c:v>
                        </c:pt>
                        <c:pt idx="254">
                          <c:v>7/07/2024 4:05</c:v>
                        </c:pt>
                        <c:pt idx="255">
                          <c:v>7/07/2024 5:05</c:v>
                        </c:pt>
                        <c:pt idx="256">
                          <c:v>7/07/2024 6:05</c:v>
                        </c:pt>
                        <c:pt idx="257">
                          <c:v>7/07/2024 7:05</c:v>
                        </c:pt>
                        <c:pt idx="258">
                          <c:v>7/07/2024 8:05</c:v>
                        </c:pt>
                        <c:pt idx="259">
                          <c:v>7/07/2024 9:05</c:v>
                        </c:pt>
                        <c:pt idx="260">
                          <c:v>7/07/2024 10:05</c:v>
                        </c:pt>
                        <c:pt idx="261">
                          <c:v>7/07/2024 11:05</c:v>
                        </c:pt>
                        <c:pt idx="262">
                          <c:v>7/07/2024 12:05</c:v>
                        </c:pt>
                        <c:pt idx="263">
                          <c:v>7/07/2024 13:05</c:v>
                        </c:pt>
                        <c:pt idx="264">
                          <c:v>7/07/2024 14:05</c:v>
                        </c:pt>
                        <c:pt idx="265">
                          <c:v>7/07/2024 15:05</c:v>
                        </c:pt>
                        <c:pt idx="266">
                          <c:v>7/07/2024 16:05</c:v>
                        </c:pt>
                        <c:pt idx="267">
                          <c:v>7/07/2024 17:05</c:v>
                        </c:pt>
                        <c:pt idx="268">
                          <c:v>7/07/2024 18:05</c:v>
                        </c:pt>
                        <c:pt idx="269">
                          <c:v>7/07/2024 19:05</c:v>
                        </c:pt>
                        <c:pt idx="270">
                          <c:v>7/07/2024 20:05</c:v>
                        </c:pt>
                        <c:pt idx="271">
                          <c:v>7/07/2024 21:05</c:v>
                        </c:pt>
                        <c:pt idx="272">
                          <c:v>7/07/2024 22:05</c:v>
                        </c:pt>
                        <c:pt idx="273">
                          <c:v>7/07/2024 23:05</c:v>
                        </c:pt>
                        <c:pt idx="274">
                          <c:v>8/07/2024 0:05</c:v>
                        </c:pt>
                        <c:pt idx="275">
                          <c:v>8/07/2024 1:05</c:v>
                        </c:pt>
                        <c:pt idx="276">
                          <c:v>8/07/2024 2:05</c:v>
                        </c:pt>
                        <c:pt idx="277">
                          <c:v>8/07/2024 3:05</c:v>
                        </c:pt>
                        <c:pt idx="278">
                          <c:v>8/07/2024 4:05</c:v>
                        </c:pt>
                        <c:pt idx="279">
                          <c:v>8/07/2024 5:05</c:v>
                        </c:pt>
                        <c:pt idx="280">
                          <c:v>8/07/2024 6:05</c:v>
                        </c:pt>
                        <c:pt idx="281">
                          <c:v>8/07/2024 7:05</c:v>
                        </c:pt>
                        <c:pt idx="282">
                          <c:v>8/07/2024 8:05</c:v>
                        </c:pt>
                        <c:pt idx="283">
                          <c:v>8/07/2024 9:05</c:v>
                        </c:pt>
                        <c:pt idx="284">
                          <c:v>8/07/2024 10:05</c:v>
                        </c:pt>
                        <c:pt idx="285">
                          <c:v>8/07/2024 11:05</c:v>
                        </c:pt>
                        <c:pt idx="286">
                          <c:v>8/07/2024 12:05</c:v>
                        </c:pt>
                        <c:pt idx="287">
                          <c:v>8/07/2024 13:05</c:v>
                        </c:pt>
                        <c:pt idx="288">
                          <c:v>8/07/2024 14:05</c:v>
                        </c:pt>
                        <c:pt idx="289">
                          <c:v>8/07/2024 15:05</c:v>
                        </c:pt>
                        <c:pt idx="290">
                          <c:v>8/07/2024 16:05</c:v>
                        </c:pt>
                        <c:pt idx="291">
                          <c:v>8/07/2024 17:05</c:v>
                        </c:pt>
                        <c:pt idx="292">
                          <c:v>8/07/2024 18:05</c:v>
                        </c:pt>
                        <c:pt idx="293">
                          <c:v>8/07/2024 19:05</c:v>
                        </c:pt>
                        <c:pt idx="294">
                          <c:v>8/07/2024 20:05</c:v>
                        </c:pt>
                        <c:pt idx="295">
                          <c:v>8/07/2024 21:05</c:v>
                        </c:pt>
                        <c:pt idx="296">
                          <c:v>8/07/2024 22:05</c:v>
                        </c:pt>
                        <c:pt idx="297">
                          <c:v>8/07/2024 23:05</c:v>
                        </c:pt>
                        <c:pt idx="298">
                          <c:v>9/07/2024 0:05</c:v>
                        </c:pt>
                        <c:pt idx="299">
                          <c:v>9/07/2024 1:05</c:v>
                        </c:pt>
                        <c:pt idx="300">
                          <c:v>9/07/2024 2:05</c:v>
                        </c:pt>
                        <c:pt idx="301">
                          <c:v>9/07/2024 3:05</c:v>
                        </c:pt>
                        <c:pt idx="302">
                          <c:v>9/07/2024 4:05</c:v>
                        </c:pt>
                        <c:pt idx="303">
                          <c:v>9/07/2024 5:05</c:v>
                        </c:pt>
                        <c:pt idx="304">
                          <c:v>9/07/2024 6:05</c:v>
                        </c:pt>
                        <c:pt idx="305">
                          <c:v>9/07/2024 7:05</c:v>
                        </c:pt>
                        <c:pt idx="306">
                          <c:v>9/07/2024 8:05</c:v>
                        </c:pt>
                        <c:pt idx="307">
                          <c:v>9/07/2024 9:05</c:v>
                        </c:pt>
                        <c:pt idx="308">
                          <c:v>9/07/2024 10:05</c:v>
                        </c:pt>
                        <c:pt idx="309">
                          <c:v>9/07/2024 11:05</c:v>
                        </c:pt>
                        <c:pt idx="310">
                          <c:v>9/07/2024 12:05</c:v>
                        </c:pt>
                        <c:pt idx="311">
                          <c:v>9/07/2024 13:05</c:v>
                        </c:pt>
                        <c:pt idx="312">
                          <c:v>9/07/2024 14:05</c:v>
                        </c:pt>
                        <c:pt idx="313">
                          <c:v>9/07/2024 15:05</c:v>
                        </c:pt>
                        <c:pt idx="314">
                          <c:v>9/07/2024 16:05</c:v>
                        </c:pt>
                        <c:pt idx="315">
                          <c:v>9/07/2024 17:05</c:v>
                        </c:pt>
                        <c:pt idx="316">
                          <c:v>9/07/2024 18:05</c:v>
                        </c:pt>
                        <c:pt idx="317">
                          <c:v>9/07/2024 19:05</c:v>
                        </c:pt>
                        <c:pt idx="318">
                          <c:v>9/07/2024 20:05</c:v>
                        </c:pt>
                        <c:pt idx="319">
                          <c:v>9/07/2024 21:05</c:v>
                        </c:pt>
                        <c:pt idx="320">
                          <c:v>9/07/2024 22:05</c:v>
                        </c:pt>
                        <c:pt idx="321">
                          <c:v>9/07/2024 23:05</c:v>
                        </c:pt>
                        <c:pt idx="322">
                          <c:v>10/07/2024 0:05</c:v>
                        </c:pt>
                        <c:pt idx="323">
                          <c:v>10/07/2024 1:05</c:v>
                        </c:pt>
                        <c:pt idx="324">
                          <c:v>10/07/2024 2:05</c:v>
                        </c:pt>
                        <c:pt idx="325">
                          <c:v>10/07/2024 3:05</c:v>
                        </c:pt>
                        <c:pt idx="326">
                          <c:v>10/07/2024 4:05</c:v>
                        </c:pt>
                        <c:pt idx="327">
                          <c:v>10/07/2024 5:05</c:v>
                        </c:pt>
                        <c:pt idx="328">
                          <c:v>10/07/2024 6:05</c:v>
                        </c:pt>
                        <c:pt idx="329">
                          <c:v>10/07/2024 7:05</c:v>
                        </c:pt>
                        <c:pt idx="330">
                          <c:v>10/07/2024 8:05</c:v>
                        </c:pt>
                        <c:pt idx="331">
                          <c:v>10/07/2024 9:05</c:v>
                        </c:pt>
                        <c:pt idx="332">
                          <c:v>10/07/2024 10:05</c:v>
                        </c:pt>
                        <c:pt idx="333">
                          <c:v>10/07/2024 11:05</c:v>
                        </c:pt>
                        <c:pt idx="334">
                          <c:v>10/07/2024 12:05</c:v>
                        </c:pt>
                        <c:pt idx="335">
                          <c:v>10/07/2024 13:05</c:v>
                        </c:pt>
                        <c:pt idx="336">
                          <c:v>10/07/2024 14:05</c:v>
                        </c:pt>
                        <c:pt idx="337">
                          <c:v>10/07/2024 15:05</c:v>
                        </c:pt>
                        <c:pt idx="338">
                          <c:v>10/07/2024 16:05</c:v>
                        </c:pt>
                        <c:pt idx="339">
                          <c:v>10/07/2024 17:05</c:v>
                        </c:pt>
                        <c:pt idx="340">
                          <c:v>10/07/2024 18:05</c:v>
                        </c:pt>
                        <c:pt idx="341">
                          <c:v>10/07/2024 19:05</c:v>
                        </c:pt>
                        <c:pt idx="342">
                          <c:v>10/07/2024 20:05</c:v>
                        </c:pt>
                        <c:pt idx="343">
                          <c:v>10/07/2024 21:05</c:v>
                        </c:pt>
                        <c:pt idx="344">
                          <c:v>10/07/2024 22:05</c:v>
                        </c:pt>
                        <c:pt idx="345">
                          <c:v>10/07/2024 23:05</c:v>
                        </c:pt>
                        <c:pt idx="346">
                          <c:v>11/07/2024 0:05</c:v>
                        </c:pt>
                        <c:pt idx="347">
                          <c:v>11/07/2024 1:05</c:v>
                        </c:pt>
                        <c:pt idx="348">
                          <c:v>11/07/2024 2:05</c:v>
                        </c:pt>
                        <c:pt idx="349">
                          <c:v>11/07/2024 3:05</c:v>
                        </c:pt>
                        <c:pt idx="350">
                          <c:v>11/07/2024 4:05</c:v>
                        </c:pt>
                        <c:pt idx="351">
                          <c:v>11/07/2024 5:05</c:v>
                        </c:pt>
                        <c:pt idx="352">
                          <c:v>11/07/2024 6:05</c:v>
                        </c:pt>
                        <c:pt idx="353">
                          <c:v>11/07/2024 7:05</c:v>
                        </c:pt>
                        <c:pt idx="354">
                          <c:v>11/07/2024 8:05</c:v>
                        </c:pt>
                        <c:pt idx="355">
                          <c:v>11/07/2024 9:05</c:v>
                        </c:pt>
                        <c:pt idx="356">
                          <c:v>11/07/2024 10:05</c:v>
                        </c:pt>
                        <c:pt idx="357">
                          <c:v>11/07/2024 11:05</c:v>
                        </c:pt>
                        <c:pt idx="358">
                          <c:v>11/07/2024 12:05</c:v>
                        </c:pt>
                        <c:pt idx="359">
                          <c:v>11/07/2024 13:05</c:v>
                        </c:pt>
                        <c:pt idx="360">
                          <c:v>11/07/2024 14:05</c:v>
                        </c:pt>
                        <c:pt idx="361">
                          <c:v>11/07/2024 15:05</c:v>
                        </c:pt>
                        <c:pt idx="362">
                          <c:v>11/07/2024 16:05</c:v>
                        </c:pt>
                        <c:pt idx="363">
                          <c:v>11/07/2024 17:05</c:v>
                        </c:pt>
                        <c:pt idx="364">
                          <c:v>11/07/2024 18:05</c:v>
                        </c:pt>
                        <c:pt idx="365">
                          <c:v>11/07/2024 19:05</c:v>
                        </c:pt>
                        <c:pt idx="366">
                          <c:v>11/07/2024 20:05</c:v>
                        </c:pt>
                        <c:pt idx="367">
                          <c:v>11/07/2024 21:05</c:v>
                        </c:pt>
                        <c:pt idx="368">
                          <c:v>11/07/2024 22:05</c:v>
                        </c:pt>
                        <c:pt idx="369">
                          <c:v>11/07/2024 23:05</c:v>
                        </c:pt>
                        <c:pt idx="370">
                          <c:v>12/07/2024 0:05</c:v>
                        </c:pt>
                        <c:pt idx="371">
                          <c:v>12/07/2024 1:05</c:v>
                        </c:pt>
                        <c:pt idx="372">
                          <c:v>12/07/2024 2:05</c:v>
                        </c:pt>
                        <c:pt idx="373">
                          <c:v>12/07/2024 3:05</c:v>
                        </c:pt>
                        <c:pt idx="374">
                          <c:v>12/07/2024 4:05</c:v>
                        </c:pt>
                        <c:pt idx="375">
                          <c:v>12/07/2024 5:05</c:v>
                        </c:pt>
                        <c:pt idx="376">
                          <c:v>12/07/2024 6:05</c:v>
                        </c:pt>
                        <c:pt idx="377">
                          <c:v>12/07/2024 7:05</c:v>
                        </c:pt>
                        <c:pt idx="378">
                          <c:v>12/07/2024 8:05</c:v>
                        </c:pt>
                        <c:pt idx="379">
                          <c:v>12/07/2024 9:05</c:v>
                        </c:pt>
                        <c:pt idx="380">
                          <c:v>12/07/2024 10:05</c:v>
                        </c:pt>
                        <c:pt idx="381">
                          <c:v>12/07/2024 11:05</c:v>
                        </c:pt>
                        <c:pt idx="382">
                          <c:v>12/07/2024 12:05</c:v>
                        </c:pt>
                        <c:pt idx="383">
                          <c:v>12/07/2024 13:05</c:v>
                        </c:pt>
                        <c:pt idx="384">
                          <c:v>12/07/2024 14:05</c:v>
                        </c:pt>
                        <c:pt idx="385">
                          <c:v>12/07/2024 15:05</c:v>
                        </c:pt>
                        <c:pt idx="386">
                          <c:v>12/07/2024 16:05</c:v>
                        </c:pt>
                        <c:pt idx="387">
                          <c:v>12/07/2024 17:05</c:v>
                        </c:pt>
                        <c:pt idx="388">
                          <c:v>12/07/2024 18:05</c:v>
                        </c:pt>
                        <c:pt idx="389">
                          <c:v>12/07/2024 19:05</c:v>
                        </c:pt>
                        <c:pt idx="390">
                          <c:v>12/07/2024 20:05</c:v>
                        </c:pt>
                        <c:pt idx="391">
                          <c:v>12/07/2024 21:05</c:v>
                        </c:pt>
                        <c:pt idx="392">
                          <c:v>12/07/2024 22:05</c:v>
                        </c:pt>
                        <c:pt idx="393">
                          <c:v>12/07/2024 23:05</c:v>
                        </c:pt>
                        <c:pt idx="394">
                          <c:v>13/07/2024 0:05</c:v>
                        </c:pt>
                        <c:pt idx="395">
                          <c:v>13/07/2024 1:05</c:v>
                        </c:pt>
                        <c:pt idx="396">
                          <c:v>13/07/2024 2:05</c:v>
                        </c:pt>
                        <c:pt idx="397">
                          <c:v>13/07/2024 3:05</c:v>
                        </c:pt>
                        <c:pt idx="398">
                          <c:v>13/07/2024 4:05</c:v>
                        </c:pt>
                        <c:pt idx="399">
                          <c:v>13/07/2024 5:05</c:v>
                        </c:pt>
                        <c:pt idx="400">
                          <c:v>13/07/2024 6:05</c:v>
                        </c:pt>
                        <c:pt idx="401">
                          <c:v>13/07/2024 7:05</c:v>
                        </c:pt>
                        <c:pt idx="402">
                          <c:v>13/07/2024 8:05</c:v>
                        </c:pt>
                        <c:pt idx="403">
                          <c:v>13/07/2024 9:05</c:v>
                        </c:pt>
                        <c:pt idx="404">
                          <c:v>13/07/2024 10:05</c:v>
                        </c:pt>
                        <c:pt idx="405">
                          <c:v>13/07/2024 11:05</c:v>
                        </c:pt>
                        <c:pt idx="406">
                          <c:v>13/07/2024 12:05</c:v>
                        </c:pt>
                        <c:pt idx="407">
                          <c:v>13/07/2024 13:05</c:v>
                        </c:pt>
                        <c:pt idx="408">
                          <c:v>13/07/2024 14:05</c:v>
                        </c:pt>
                        <c:pt idx="409">
                          <c:v>13/07/2024 15:05</c:v>
                        </c:pt>
                        <c:pt idx="410">
                          <c:v>13/07/2024 16:05</c:v>
                        </c:pt>
                        <c:pt idx="411">
                          <c:v>13/07/2024 17:05</c:v>
                        </c:pt>
                        <c:pt idx="412">
                          <c:v>13/07/2024 18:05</c:v>
                        </c:pt>
                        <c:pt idx="413">
                          <c:v>13/07/2024 19:05</c:v>
                        </c:pt>
                        <c:pt idx="414">
                          <c:v>13/07/2024 20:05</c:v>
                        </c:pt>
                        <c:pt idx="415">
                          <c:v>13/07/2024 21:05</c:v>
                        </c:pt>
                        <c:pt idx="416">
                          <c:v>13/07/2024 22:05</c:v>
                        </c:pt>
                        <c:pt idx="417">
                          <c:v>13/07/2024 23:05</c:v>
                        </c:pt>
                        <c:pt idx="418">
                          <c:v>14/07/2024 0:05</c:v>
                        </c:pt>
                        <c:pt idx="419">
                          <c:v>14/07/2024 1:05</c:v>
                        </c:pt>
                        <c:pt idx="420">
                          <c:v>14/07/2024 2:05</c:v>
                        </c:pt>
                        <c:pt idx="421">
                          <c:v>14/07/2024 3:05</c:v>
                        </c:pt>
                        <c:pt idx="422">
                          <c:v>14/07/2024 4:05</c:v>
                        </c:pt>
                        <c:pt idx="423">
                          <c:v>14/07/2024 5:05</c:v>
                        </c:pt>
                        <c:pt idx="424">
                          <c:v>14/07/2024 6:05</c:v>
                        </c:pt>
                        <c:pt idx="425">
                          <c:v>14/07/2024 7:05</c:v>
                        </c:pt>
                        <c:pt idx="426">
                          <c:v>14/07/2024 8:05</c:v>
                        </c:pt>
                        <c:pt idx="427">
                          <c:v>14/07/2024 9:05</c:v>
                        </c:pt>
                        <c:pt idx="428">
                          <c:v>14/07/2024 10:05</c:v>
                        </c:pt>
                        <c:pt idx="429">
                          <c:v>14/07/2024 11:05</c:v>
                        </c:pt>
                        <c:pt idx="430">
                          <c:v>14/07/2024 12:05</c:v>
                        </c:pt>
                        <c:pt idx="431">
                          <c:v>14/07/2024 13:05</c:v>
                        </c:pt>
                        <c:pt idx="432">
                          <c:v>14/07/2024 14:05</c:v>
                        </c:pt>
                        <c:pt idx="433">
                          <c:v>14/07/2024 15:05</c:v>
                        </c:pt>
                        <c:pt idx="434">
                          <c:v>14/07/2024 16:05</c:v>
                        </c:pt>
                        <c:pt idx="435">
                          <c:v>14/07/2024 17:05</c:v>
                        </c:pt>
                        <c:pt idx="436">
                          <c:v>14/07/2024 18:05</c:v>
                        </c:pt>
                        <c:pt idx="437">
                          <c:v>14/07/2024 19:05</c:v>
                        </c:pt>
                        <c:pt idx="438">
                          <c:v>14/07/2024 20:05</c:v>
                        </c:pt>
                        <c:pt idx="439">
                          <c:v>14/07/2024 21:05</c:v>
                        </c:pt>
                        <c:pt idx="440">
                          <c:v>14/07/2024 22:05</c:v>
                        </c:pt>
                        <c:pt idx="441">
                          <c:v>14/07/2024 23:05</c:v>
                        </c:pt>
                        <c:pt idx="442">
                          <c:v>15/07/2024 0:05</c:v>
                        </c:pt>
                        <c:pt idx="443">
                          <c:v>15/07/2024 1:05</c:v>
                        </c:pt>
                        <c:pt idx="444">
                          <c:v>15/07/2024 2:05</c:v>
                        </c:pt>
                        <c:pt idx="445">
                          <c:v>15/07/2024 3:05</c:v>
                        </c:pt>
                        <c:pt idx="446">
                          <c:v>15/07/2024 4:05</c:v>
                        </c:pt>
                        <c:pt idx="447">
                          <c:v>15/07/2024 5:05</c:v>
                        </c:pt>
                        <c:pt idx="448">
                          <c:v>15/07/2024 6:05</c:v>
                        </c:pt>
                        <c:pt idx="449">
                          <c:v>15/07/2024 7:05</c:v>
                        </c:pt>
                        <c:pt idx="450">
                          <c:v>15/07/2024 8:05</c:v>
                        </c:pt>
                        <c:pt idx="451">
                          <c:v>15/07/2024 9:05</c:v>
                        </c:pt>
                        <c:pt idx="452">
                          <c:v>15/07/2024 10:05</c:v>
                        </c:pt>
                        <c:pt idx="453">
                          <c:v>15/07/2024 11:05</c:v>
                        </c:pt>
                        <c:pt idx="454">
                          <c:v>15/07/2024 12:05</c:v>
                        </c:pt>
                        <c:pt idx="455">
                          <c:v>15/07/2024 13:05</c:v>
                        </c:pt>
                        <c:pt idx="456">
                          <c:v>15/07/2024 14:05</c:v>
                        </c:pt>
                        <c:pt idx="457">
                          <c:v>15/07/2024 15:05</c:v>
                        </c:pt>
                        <c:pt idx="458">
                          <c:v>15/07/2024 16:05</c:v>
                        </c:pt>
                        <c:pt idx="459">
                          <c:v>15/07/2024 17:05</c:v>
                        </c:pt>
                        <c:pt idx="460">
                          <c:v>15/07/2024 18:05</c:v>
                        </c:pt>
                        <c:pt idx="461">
                          <c:v>15/07/2024 19:05</c:v>
                        </c:pt>
                        <c:pt idx="462">
                          <c:v>15/07/2024 20:05</c:v>
                        </c:pt>
                        <c:pt idx="463">
                          <c:v>15/07/2024 21:05</c:v>
                        </c:pt>
                        <c:pt idx="464">
                          <c:v>15/07/2024 22:05</c:v>
                        </c:pt>
                        <c:pt idx="465">
                          <c:v>15/07/2024 23:05</c:v>
                        </c:pt>
                        <c:pt idx="466">
                          <c:v>16/07/2024 0:05</c:v>
                        </c:pt>
                        <c:pt idx="467">
                          <c:v>16/07/2024 1:05</c:v>
                        </c:pt>
                        <c:pt idx="468">
                          <c:v>16/07/2024 2:05</c:v>
                        </c:pt>
                        <c:pt idx="469">
                          <c:v>16/07/2024 3:05</c:v>
                        </c:pt>
                        <c:pt idx="470">
                          <c:v>16/07/2024 4:05</c:v>
                        </c:pt>
                        <c:pt idx="471">
                          <c:v>16/07/2024 5:05</c:v>
                        </c:pt>
                        <c:pt idx="472">
                          <c:v>16/07/2024 6:05</c:v>
                        </c:pt>
                        <c:pt idx="473">
                          <c:v>16/07/2024 7:05</c:v>
                        </c:pt>
                        <c:pt idx="474">
                          <c:v>16/07/2024 8:05</c:v>
                        </c:pt>
                        <c:pt idx="475">
                          <c:v>16/07/2024 9:05</c:v>
                        </c:pt>
                        <c:pt idx="476">
                          <c:v>16/07/2024 10:05</c:v>
                        </c:pt>
                        <c:pt idx="477">
                          <c:v>16/07/2024 11:05</c:v>
                        </c:pt>
                        <c:pt idx="478">
                          <c:v>16/07/2024 12:05</c:v>
                        </c:pt>
                        <c:pt idx="479">
                          <c:v>16/07/2024 13:05</c:v>
                        </c:pt>
                        <c:pt idx="480">
                          <c:v>16/07/2024 14:05</c:v>
                        </c:pt>
                        <c:pt idx="481">
                          <c:v>16/07/2024 15:05</c:v>
                        </c:pt>
                        <c:pt idx="482">
                          <c:v>16/07/2024 16:05</c:v>
                        </c:pt>
                        <c:pt idx="483">
                          <c:v>16/07/2024 17:05</c:v>
                        </c:pt>
                        <c:pt idx="484">
                          <c:v>16/07/2024 18:05</c:v>
                        </c:pt>
                        <c:pt idx="485">
                          <c:v>16/07/2024 19:05</c:v>
                        </c:pt>
                        <c:pt idx="486">
                          <c:v>16/07/2024 20:05</c:v>
                        </c:pt>
                        <c:pt idx="487">
                          <c:v>16/07/2024 21:05</c:v>
                        </c:pt>
                        <c:pt idx="488">
                          <c:v>16/07/2024 22:05</c:v>
                        </c:pt>
                        <c:pt idx="489">
                          <c:v>16/07/2024 23:05</c:v>
                        </c:pt>
                        <c:pt idx="490">
                          <c:v>17/07/2024 0:05</c:v>
                        </c:pt>
                        <c:pt idx="491">
                          <c:v>17/07/2024 1:05</c:v>
                        </c:pt>
                        <c:pt idx="492">
                          <c:v>17/07/2024 2:05</c:v>
                        </c:pt>
                        <c:pt idx="493">
                          <c:v>17/07/2024 3:05</c:v>
                        </c:pt>
                        <c:pt idx="494">
                          <c:v>17/07/2024 4:05</c:v>
                        </c:pt>
                        <c:pt idx="495">
                          <c:v>17/07/2024 5:05</c:v>
                        </c:pt>
                        <c:pt idx="496">
                          <c:v>17/07/2024 6:05</c:v>
                        </c:pt>
                        <c:pt idx="497">
                          <c:v>17/07/2024 7:05</c:v>
                        </c:pt>
                        <c:pt idx="498">
                          <c:v>17/07/2024 8:05</c:v>
                        </c:pt>
                        <c:pt idx="499">
                          <c:v>17/07/2024 9:05</c:v>
                        </c:pt>
                        <c:pt idx="500">
                          <c:v>17/07/2024 10:05</c:v>
                        </c:pt>
                        <c:pt idx="501">
                          <c:v>17/07/2024 11:05</c:v>
                        </c:pt>
                        <c:pt idx="502">
                          <c:v>17/07/2024 12:05</c:v>
                        </c:pt>
                        <c:pt idx="503">
                          <c:v>17/07/2024 13:05</c:v>
                        </c:pt>
                        <c:pt idx="504">
                          <c:v>17/07/2024 14:05</c:v>
                        </c:pt>
                        <c:pt idx="505">
                          <c:v>17/07/2024 15:05</c:v>
                        </c:pt>
                        <c:pt idx="506">
                          <c:v>17/07/2024 16:05</c:v>
                        </c:pt>
                        <c:pt idx="507">
                          <c:v>17/07/2024 17:05</c:v>
                        </c:pt>
                        <c:pt idx="508">
                          <c:v>17/07/2024 18:05</c:v>
                        </c:pt>
                        <c:pt idx="509">
                          <c:v>17/07/2024 19:05</c:v>
                        </c:pt>
                        <c:pt idx="510">
                          <c:v>17/07/2024 20:05</c:v>
                        </c:pt>
                        <c:pt idx="511">
                          <c:v>17/07/2024 21:05</c:v>
                        </c:pt>
                        <c:pt idx="512">
                          <c:v>17/07/2024 22:05</c:v>
                        </c:pt>
                        <c:pt idx="513">
                          <c:v>17/07/2024 23:05</c:v>
                        </c:pt>
                        <c:pt idx="514">
                          <c:v>18/07/2024 0:05</c:v>
                        </c:pt>
                        <c:pt idx="515">
                          <c:v>18/07/2024 1:05</c:v>
                        </c:pt>
                        <c:pt idx="516">
                          <c:v>18/07/2024 2:05</c:v>
                        </c:pt>
                        <c:pt idx="517">
                          <c:v>18/07/2024 3:05</c:v>
                        </c:pt>
                        <c:pt idx="518">
                          <c:v>18/07/2024 4:05</c:v>
                        </c:pt>
                        <c:pt idx="519">
                          <c:v>18/07/2024 5:05</c:v>
                        </c:pt>
                        <c:pt idx="520">
                          <c:v>18/07/2024 6:05</c:v>
                        </c:pt>
                        <c:pt idx="521">
                          <c:v>18/07/2024 7:05</c:v>
                        </c:pt>
                        <c:pt idx="522">
                          <c:v>18/07/2024 8:05</c:v>
                        </c:pt>
                        <c:pt idx="523">
                          <c:v>18/07/2024 9:05</c:v>
                        </c:pt>
                        <c:pt idx="524">
                          <c:v>18/07/2024 10:05</c:v>
                        </c:pt>
                        <c:pt idx="525">
                          <c:v>18/07/2024 11:05</c:v>
                        </c:pt>
                        <c:pt idx="526">
                          <c:v>18/07/2024 12:05</c:v>
                        </c:pt>
                        <c:pt idx="527">
                          <c:v>18/07/2024 13:05</c:v>
                        </c:pt>
                        <c:pt idx="528">
                          <c:v>18/07/2024 14:05</c:v>
                        </c:pt>
                        <c:pt idx="529">
                          <c:v>18/07/2024 15:05</c:v>
                        </c:pt>
                        <c:pt idx="530">
                          <c:v>18/07/2024 16:05</c:v>
                        </c:pt>
                        <c:pt idx="531">
                          <c:v>18/07/2024 17:05</c:v>
                        </c:pt>
                        <c:pt idx="532">
                          <c:v>18/07/2024 18:05</c:v>
                        </c:pt>
                        <c:pt idx="533">
                          <c:v>18/07/2024 19:05</c:v>
                        </c:pt>
                        <c:pt idx="534">
                          <c:v>18/07/2024 20:05</c:v>
                        </c:pt>
                        <c:pt idx="535">
                          <c:v>18/07/2024 21:05</c:v>
                        </c:pt>
                        <c:pt idx="536">
                          <c:v>18/07/2024 22:05</c:v>
                        </c:pt>
                        <c:pt idx="537">
                          <c:v>18/07/2024 23:05</c:v>
                        </c:pt>
                        <c:pt idx="538">
                          <c:v>19/07/2024 0:05</c:v>
                        </c:pt>
                        <c:pt idx="539">
                          <c:v>19/07/2024 1:05</c:v>
                        </c:pt>
                        <c:pt idx="540">
                          <c:v>19/07/2024 2:05</c:v>
                        </c:pt>
                        <c:pt idx="541">
                          <c:v>19/07/2024 3:05</c:v>
                        </c:pt>
                        <c:pt idx="542">
                          <c:v>19/07/2024 4:05</c:v>
                        </c:pt>
                        <c:pt idx="543">
                          <c:v>19/07/2024 5:05</c:v>
                        </c:pt>
                        <c:pt idx="544">
                          <c:v>19/07/2024 6:05</c:v>
                        </c:pt>
                        <c:pt idx="545">
                          <c:v>19/07/2024 7:05</c:v>
                        </c:pt>
                        <c:pt idx="546">
                          <c:v>19/07/2024 8:05</c:v>
                        </c:pt>
                        <c:pt idx="547">
                          <c:v>19/07/2024 9:05</c:v>
                        </c:pt>
                        <c:pt idx="548">
                          <c:v>19/07/2024 10:05</c:v>
                        </c:pt>
                        <c:pt idx="549">
                          <c:v>19/07/2024 11:05</c:v>
                        </c:pt>
                        <c:pt idx="550">
                          <c:v>19/07/2024 12:05</c:v>
                        </c:pt>
                        <c:pt idx="551">
                          <c:v>19/07/2024 13:05</c:v>
                        </c:pt>
                        <c:pt idx="552">
                          <c:v>19/07/2024 14:05</c:v>
                        </c:pt>
                        <c:pt idx="553">
                          <c:v>19/07/2024 15:05</c:v>
                        </c:pt>
                        <c:pt idx="554">
                          <c:v>19/07/2024 16:05</c:v>
                        </c:pt>
                        <c:pt idx="555">
                          <c:v>19/07/2024 17:05</c:v>
                        </c:pt>
                        <c:pt idx="556">
                          <c:v>19/07/2024 18:05</c:v>
                        </c:pt>
                        <c:pt idx="557">
                          <c:v>19/07/2024 19:05</c:v>
                        </c:pt>
                        <c:pt idx="558">
                          <c:v>19/07/2024 20:05</c:v>
                        </c:pt>
                        <c:pt idx="559">
                          <c:v>19/07/2024 21:05</c:v>
                        </c:pt>
                        <c:pt idx="560">
                          <c:v>19/07/2024 22:05</c:v>
                        </c:pt>
                        <c:pt idx="561">
                          <c:v>19/07/2024 23:05</c:v>
                        </c:pt>
                        <c:pt idx="562">
                          <c:v>20/07/2024 0:05</c:v>
                        </c:pt>
                        <c:pt idx="563">
                          <c:v>20/07/2024 1:05</c:v>
                        </c:pt>
                        <c:pt idx="564">
                          <c:v>20/07/2024 2:05</c:v>
                        </c:pt>
                        <c:pt idx="565">
                          <c:v>20/07/2024 3:05</c:v>
                        </c:pt>
                        <c:pt idx="566">
                          <c:v>20/07/2024 4:05</c:v>
                        </c:pt>
                        <c:pt idx="567">
                          <c:v>20/07/2024 5:05</c:v>
                        </c:pt>
                        <c:pt idx="568">
                          <c:v>20/07/2024 6:05</c:v>
                        </c:pt>
                        <c:pt idx="569">
                          <c:v>20/07/2024 7:05</c:v>
                        </c:pt>
                        <c:pt idx="570">
                          <c:v>20/07/2024 8:05</c:v>
                        </c:pt>
                        <c:pt idx="571">
                          <c:v>20/07/2024 9:05</c:v>
                        </c:pt>
                        <c:pt idx="572">
                          <c:v>20/07/2024 10:05</c:v>
                        </c:pt>
                        <c:pt idx="573">
                          <c:v>20/07/2024 11:05</c:v>
                        </c:pt>
                        <c:pt idx="574">
                          <c:v>20/07/2024 12:05</c:v>
                        </c:pt>
                        <c:pt idx="575">
                          <c:v>20/07/2024 13:05</c:v>
                        </c:pt>
                        <c:pt idx="576">
                          <c:v>20/07/2024 14:05</c:v>
                        </c:pt>
                        <c:pt idx="577">
                          <c:v>20/07/2024 15:05</c:v>
                        </c:pt>
                        <c:pt idx="578">
                          <c:v>20/07/2024 16:05</c:v>
                        </c:pt>
                        <c:pt idx="579">
                          <c:v>20/07/2024 17:05</c:v>
                        </c:pt>
                        <c:pt idx="580">
                          <c:v>20/07/2024 18:05</c:v>
                        </c:pt>
                        <c:pt idx="581">
                          <c:v>20/07/2024 19:05</c:v>
                        </c:pt>
                        <c:pt idx="582">
                          <c:v>20/07/2024 20:05</c:v>
                        </c:pt>
                        <c:pt idx="583">
                          <c:v>20/07/2024 21:05</c:v>
                        </c:pt>
                        <c:pt idx="584">
                          <c:v>20/07/2024 22:05</c:v>
                        </c:pt>
                        <c:pt idx="585">
                          <c:v>20/07/2024 23:05</c:v>
                        </c:pt>
                        <c:pt idx="586">
                          <c:v>21/07/2024 0:05</c:v>
                        </c:pt>
                        <c:pt idx="587">
                          <c:v>21/07/2024 1:05</c:v>
                        </c:pt>
                        <c:pt idx="588">
                          <c:v>21/07/2024 2:05</c:v>
                        </c:pt>
                        <c:pt idx="589">
                          <c:v>21/07/2024 3:05</c:v>
                        </c:pt>
                        <c:pt idx="590">
                          <c:v>21/07/2024 4:05</c:v>
                        </c:pt>
                        <c:pt idx="591">
                          <c:v>21/07/2024 5:05</c:v>
                        </c:pt>
                        <c:pt idx="592">
                          <c:v>21/07/2024 6:05</c:v>
                        </c:pt>
                        <c:pt idx="593">
                          <c:v>21/07/2024 7:05</c:v>
                        </c:pt>
                        <c:pt idx="594">
                          <c:v>21/07/2024 8:05</c:v>
                        </c:pt>
                        <c:pt idx="595">
                          <c:v>21/07/2024 9:05</c:v>
                        </c:pt>
                        <c:pt idx="596">
                          <c:v>21/07/2024 10:05</c:v>
                        </c:pt>
                        <c:pt idx="597">
                          <c:v>21/07/2024 11:05</c:v>
                        </c:pt>
                        <c:pt idx="598">
                          <c:v>21/07/2024 12:05</c:v>
                        </c:pt>
                        <c:pt idx="599">
                          <c:v>21/07/2024 13:05</c:v>
                        </c:pt>
                        <c:pt idx="600">
                          <c:v>21/07/2024 14:05</c:v>
                        </c:pt>
                        <c:pt idx="601">
                          <c:v>21/07/2024 15:05</c:v>
                        </c:pt>
                        <c:pt idx="602">
                          <c:v>21/07/2024 16:05</c:v>
                        </c:pt>
                        <c:pt idx="603">
                          <c:v>21/07/2024 17:05</c:v>
                        </c:pt>
                        <c:pt idx="604">
                          <c:v>21/07/2024 18:05</c:v>
                        </c:pt>
                        <c:pt idx="605">
                          <c:v>21/07/2024 19:05</c:v>
                        </c:pt>
                        <c:pt idx="606">
                          <c:v>21/07/2024 20:05</c:v>
                        </c:pt>
                        <c:pt idx="607">
                          <c:v>21/07/2024 21:05</c:v>
                        </c:pt>
                        <c:pt idx="608">
                          <c:v>21/07/2024 22:05</c:v>
                        </c:pt>
                        <c:pt idx="609">
                          <c:v>21/07/2024 23:05</c:v>
                        </c:pt>
                        <c:pt idx="610">
                          <c:v>22/07/2024 0:05</c:v>
                        </c:pt>
                        <c:pt idx="611">
                          <c:v>22/07/2024 1:05</c:v>
                        </c:pt>
                        <c:pt idx="612">
                          <c:v>22/07/2024 2:05</c:v>
                        </c:pt>
                        <c:pt idx="613">
                          <c:v>22/07/2024 3:05</c:v>
                        </c:pt>
                        <c:pt idx="614">
                          <c:v>22/07/2024 4:05</c:v>
                        </c:pt>
                        <c:pt idx="615">
                          <c:v>22/07/2024 5:05</c:v>
                        </c:pt>
                        <c:pt idx="616">
                          <c:v>22/07/2024 6:05</c:v>
                        </c:pt>
                        <c:pt idx="617">
                          <c:v>22/07/2024 7:05</c:v>
                        </c:pt>
                        <c:pt idx="618">
                          <c:v>22/07/2024 8:05</c:v>
                        </c:pt>
                        <c:pt idx="619">
                          <c:v>22/07/2024 9:05</c:v>
                        </c:pt>
                        <c:pt idx="620">
                          <c:v>22/07/2024 10:05</c:v>
                        </c:pt>
                        <c:pt idx="621">
                          <c:v>22/07/2024 11:05</c:v>
                        </c:pt>
                        <c:pt idx="622">
                          <c:v>22/07/2024 12:05</c:v>
                        </c:pt>
                        <c:pt idx="623">
                          <c:v>22/07/2024 13:05</c:v>
                        </c:pt>
                        <c:pt idx="624">
                          <c:v>22/07/2024 14:05</c:v>
                        </c:pt>
                        <c:pt idx="625">
                          <c:v>22/07/2024 15:05</c:v>
                        </c:pt>
                        <c:pt idx="626">
                          <c:v>22/07/2024 16:05</c:v>
                        </c:pt>
                        <c:pt idx="627">
                          <c:v>22/07/2024 17:05</c:v>
                        </c:pt>
                        <c:pt idx="628">
                          <c:v>22/07/2024 18:05</c:v>
                        </c:pt>
                        <c:pt idx="629">
                          <c:v>22/07/2024 19:05</c:v>
                        </c:pt>
                        <c:pt idx="630">
                          <c:v>22/07/2024 20:05</c:v>
                        </c:pt>
                        <c:pt idx="631">
                          <c:v>22/07/2024 21:05</c:v>
                        </c:pt>
                        <c:pt idx="632">
                          <c:v>22/07/2024 22:05</c:v>
                        </c:pt>
                        <c:pt idx="633">
                          <c:v>22/07/2024 23:05</c:v>
                        </c:pt>
                        <c:pt idx="634">
                          <c:v>23/07/2024 0:05</c:v>
                        </c:pt>
                        <c:pt idx="635">
                          <c:v>23/07/2024 1:05</c:v>
                        </c:pt>
                        <c:pt idx="636">
                          <c:v>23/07/2024 2:05</c:v>
                        </c:pt>
                        <c:pt idx="637">
                          <c:v>23/07/2024 3:05</c:v>
                        </c:pt>
                        <c:pt idx="638">
                          <c:v>23/07/2024 4:05</c:v>
                        </c:pt>
                        <c:pt idx="639">
                          <c:v>23/07/2024 5:05</c:v>
                        </c:pt>
                        <c:pt idx="640">
                          <c:v>23/07/2024 6:05</c:v>
                        </c:pt>
                        <c:pt idx="641">
                          <c:v>23/07/2024 7:05</c:v>
                        </c:pt>
                        <c:pt idx="642">
                          <c:v>23/07/2024 8:05</c:v>
                        </c:pt>
                        <c:pt idx="643">
                          <c:v>23/07/2024 9:05</c:v>
                        </c:pt>
                        <c:pt idx="644">
                          <c:v>23/07/2024 10:05</c:v>
                        </c:pt>
                        <c:pt idx="645">
                          <c:v>23/07/2024 11:05</c:v>
                        </c:pt>
                        <c:pt idx="646">
                          <c:v>23/07/2024 12:05</c:v>
                        </c:pt>
                        <c:pt idx="647">
                          <c:v>23/07/2024 13:05</c:v>
                        </c:pt>
                        <c:pt idx="648">
                          <c:v>23/07/2024 14:05</c:v>
                        </c:pt>
                        <c:pt idx="649">
                          <c:v>23/07/2024 15:05</c:v>
                        </c:pt>
                        <c:pt idx="650">
                          <c:v>23/07/2024 16:05</c:v>
                        </c:pt>
                        <c:pt idx="651">
                          <c:v>23/07/2024 17:05</c:v>
                        </c:pt>
                        <c:pt idx="652">
                          <c:v>23/07/2024 18:05</c:v>
                        </c:pt>
                        <c:pt idx="653">
                          <c:v>23/07/2024 19:05</c:v>
                        </c:pt>
                        <c:pt idx="654">
                          <c:v>23/07/2024 20:05</c:v>
                        </c:pt>
                        <c:pt idx="655">
                          <c:v>23/07/2024 21:05</c:v>
                        </c:pt>
                        <c:pt idx="656">
                          <c:v>23/07/2024 22:05</c:v>
                        </c:pt>
                        <c:pt idx="657">
                          <c:v>23/07/2024 23:05</c:v>
                        </c:pt>
                        <c:pt idx="658">
                          <c:v>24/07/2024 0:05</c:v>
                        </c:pt>
                        <c:pt idx="659">
                          <c:v>24/07/2024 1:05</c:v>
                        </c:pt>
                        <c:pt idx="660">
                          <c:v>24/07/2024 2:05</c:v>
                        </c:pt>
                        <c:pt idx="661">
                          <c:v>24/07/2024 3:05</c:v>
                        </c:pt>
                        <c:pt idx="662">
                          <c:v>24/07/2024 4:05</c:v>
                        </c:pt>
                        <c:pt idx="663">
                          <c:v>24/07/2024 5:05</c:v>
                        </c:pt>
                        <c:pt idx="664">
                          <c:v>24/07/2024 6:05</c:v>
                        </c:pt>
                        <c:pt idx="665">
                          <c:v>24/07/2024 7:05</c:v>
                        </c:pt>
                        <c:pt idx="666">
                          <c:v>24/07/2024 8:05</c:v>
                        </c:pt>
                        <c:pt idx="667">
                          <c:v>24/07/2024 9:05</c:v>
                        </c:pt>
                        <c:pt idx="668">
                          <c:v>24/07/2024 10:05</c:v>
                        </c:pt>
                        <c:pt idx="669">
                          <c:v>24/07/2024 11:05</c:v>
                        </c:pt>
                        <c:pt idx="670">
                          <c:v>24/07/2024 12:05</c:v>
                        </c:pt>
                        <c:pt idx="671">
                          <c:v>24/07/2024 13:05</c:v>
                        </c:pt>
                        <c:pt idx="672">
                          <c:v>24/07/2024 14:05</c:v>
                        </c:pt>
                        <c:pt idx="673">
                          <c:v>24/07/2024 15:05</c:v>
                        </c:pt>
                        <c:pt idx="674">
                          <c:v>24/07/2024 16:05</c:v>
                        </c:pt>
                        <c:pt idx="675">
                          <c:v>24/07/2024 17:05</c:v>
                        </c:pt>
                        <c:pt idx="676">
                          <c:v>24/07/2024 18:05</c:v>
                        </c:pt>
                        <c:pt idx="677">
                          <c:v>24/07/2024 19:05</c:v>
                        </c:pt>
                        <c:pt idx="678">
                          <c:v>24/07/2024 20:05</c:v>
                        </c:pt>
                        <c:pt idx="679">
                          <c:v>24/07/2024 21:05</c:v>
                        </c:pt>
                        <c:pt idx="680">
                          <c:v>24/07/2024 22:05</c:v>
                        </c:pt>
                        <c:pt idx="681">
                          <c:v>24/07/2024 23:05</c:v>
                        </c:pt>
                        <c:pt idx="682">
                          <c:v>25/07/2024 0:05</c:v>
                        </c:pt>
                        <c:pt idx="683">
                          <c:v>25/07/2024 1:05</c:v>
                        </c:pt>
                        <c:pt idx="684">
                          <c:v>25/07/2024 2:05</c:v>
                        </c:pt>
                        <c:pt idx="685">
                          <c:v>25/07/2024 3:05</c:v>
                        </c:pt>
                        <c:pt idx="686">
                          <c:v>25/07/2024 4:05</c:v>
                        </c:pt>
                        <c:pt idx="687">
                          <c:v>25/07/2024 5:05</c:v>
                        </c:pt>
                        <c:pt idx="688">
                          <c:v>25/07/2024 6:05</c:v>
                        </c:pt>
                        <c:pt idx="689">
                          <c:v>25/07/2024 7:05</c:v>
                        </c:pt>
                        <c:pt idx="690">
                          <c:v>25/07/2024 8:05</c:v>
                        </c:pt>
                        <c:pt idx="691">
                          <c:v>25/07/2024 9:05</c:v>
                        </c:pt>
                        <c:pt idx="692">
                          <c:v>25/07/2024 10:05</c:v>
                        </c:pt>
                        <c:pt idx="693">
                          <c:v>25/07/2024 11:05</c:v>
                        </c:pt>
                        <c:pt idx="694">
                          <c:v>25/07/2024 12:05</c:v>
                        </c:pt>
                        <c:pt idx="695">
                          <c:v>25/07/2024 13:05</c:v>
                        </c:pt>
                        <c:pt idx="696">
                          <c:v>25/07/2024 14:05</c:v>
                        </c:pt>
                        <c:pt idx="697">
                          <c:v>25/07/2024 15:05</c:v>
                        </c:pt>
                        <c:pt idx="698">
                          <c:v>25/07/2024 16:05</c:v>
                        </c:pt>
                        <c:pt idx="699">
                          <c:v>25/07/2024 17:05</c:v>
                        </c:pt>
                        <c:pt idx="700">
                          <c:v>25/07/2024 18:05</c:v>
                        </c:pt>
                        <c:pt idx="701">
                          <c:v>25/07/2024 19:05</c:v>
                        </c:pt>
                        <c:pt idx="702">
                          <c:v>25/07/2024 20:05</c:v>
                        </c:pt>
                        <c:pt idx="703">
                          <c:v>25/07/2024 21:05</c:v>
                        </c:pt>
                        <c:pt idx="704">
                          <c:v>25/07/2024 22:05</c:v>
                        </c:pt>
                        <c:pt idx="705">
                          <c:v>25/07/2024 23:05</c:v>
                        </c:pt>
                        <c:pt idx="706">
                          <c:v>26/07/2024 0:05</c:v>
                        </c:pt>
                        <c:pt idx="707">
                          <c:v>26/07/2024 1:05</c:v>
                        </c:pt>
                        <c:pt idx="708">
                          <c:v>26/07/2024 2:05</c:v>
                        </c:pt>
                        <c:pt idx="709">
                          <c:v>26/07/2024 3:05</c:v>
                        </c:pt>
                        <c:pt idx="710">
                          <c:v>26/07/2024 4:05</c:v>
                        </c:pt>
                        <c:pt idx="711">
                          <c:v>26/07/2024 5:05</c:v>
                        </c:pt>
                        <c:pt idx="712">
                          <c:v>26/07/2024 6:05</c:v>
                        </c:pt>
                        <c:pt idx="713">
                          <c:v>26/07/2024 7:05</c:v>
                        </c:pt>
                        <c:pt idx="714">
                          <c:v>26/07/2024 8:05</c:v>
                        </c:pt>
                        <c:pt idx="715">
                          <c:v>26/07/2024 9:05</c:v>
                        </c:pt>
                        <c:pt idx="716">
                          <c:v>26/07/2024 10:05</c:v>
                        </c:pt>
                        <c:pt idx="717">
                          <c:v>26/07/2024 11:05</c:v>
                        </c:pt>
                        <c:pt idx="718">
                          <c:v>26/07/2024 12:05</c:v>
                        </c:pt>
                        <c:pt idx="719">
                          <c:v>26/07/2024 13:05</c:v>
                        </c:pt>
                        <c:pt idx="720">
                          <c:v>26/07/2024 14:05</c:v>
                        </c:pt>
                        <c:pt idx="721">
                          <c:v>26/07/2024 15:05</c:v>
                        </c:pt>
                        <c:pt idx="722">
                          <c:v>26/07/2024 16:05</c:v>
                        </c:pt>
                        <c:pt idx="723">
                          <c:v>26/07/2024 17:05</c:v>
                        </c:pt>
                        <c:pt idx="724">
                          <c:v>26/07/2024 18:05</c:v>
                        </c:pt>
                        <c:pt idx="725">
                          <c:v>26/07/2024 19:05</c:v>
                        </c:pt>
                        <c:pt idx="726">
                          <c:v>26/07/2024 20:05</c:v>
                        </c:pt>
                        <c:pt idx="727">
                          <c:v>26/07/2024 21:05</c:v>
                        </c:pt>
                        <c:pt idx="728">
                          <c:v>26/07/2024 22:05</c:v>
                        </c:pt>
                        <c:pt idx="729">
                          <c:v>26/07/2024 23:05</c:v>
                        </c:pt>
                        <c:pt idx="730">
                          <c:v>27/07/2024 0:05</c:v>
                        </c:pt>
                        <c:pt idx="731">
                          <c:v>27/07/2024 1:05</c:v>
                        </c:pt>
                        <c:pt idx="732">
                          <c:v>27/07/2024 2:05</c:v>
                        </c:pt>
                        <c:pt idx="733">
                          <c:v>27/07/2024 3:05</c:v>
                        </c:pt>
                        <c:pt idx="734">
                          <c:v>27/07/2024 4:05</c:v>
                        </c:pt>
                        <c:pt idx="735">
                          <c:v>27/07/2024 5:05</c:v>
                        </c:pt>
                        <c:pt idx="736">
                          <c:v>27/07/2024 6:05</c:v>
                        </c:pt>
                        <c:pt idx="737">
                          <c:v>27/07/2024 7:05</c:v>
                        </c:pt>
                        <c:pt idx="738">
                          <c:v>27/07/2024 8:05</c:v>
                        </c:pt>
                        <c:pt idx="739">
                          <c:v>27/07/2024 9:05</c:v>
                        </c:pt>
                        <c:pt idx="740">
                          <c:v>27/07/2024 10:05</c:v>
                        </c:pt>
                        <c:pt idx="741">
                          <c:v>27/07/2024 11:05</c:v>
                        </c:pt>
                        <c:pt idx="742">
                          <c:v>27/07/2024 12:05</c:v>
                        </c:pt>
                        <c:pt idx="743">
                          <c:v>27/07/2024 13:05</c:v>
                        </c:pt>
                        <c:pt idx="744">
                          <c:v>27/07/2024 14:05</c:v>
                        </c:pt>
                        <c:pt idx="745">
                          <c:v>27/07/2024 15:05</c:v>
                        </c:pt>
                        <c:pt idx="746">
                          <c:v>27/07/2024 16:05</c:v>
                        </c:pt>
                        <c:pt idx="747">
                          <c:v>27/07/2024 17:05</c:v>
                        </c:pt>
                        <c:pt idx="748">
                          <c:v>27/07/2024 18:05</c:v>
                        </c:pt>
                        <c:pt idx="749">
                          <c:v>27/07/2024 19:05</c:v>
                        </c:pt>
                        <c:pt idx="750">
                          <c:v>27/07/2024 20:05</c:v>
                        </c:pt>
                        <c:pt idx="751">
                          <c:v>27/07/2024 21:05</c:v>
                        </c:pt>
                        <c:pt idx="752">
                          <c:v>27/07/2024 22:05</c:v>
                        </c:pt>
                        <c:pt idx="753">
                          <c:v>27/07/2024 23:05</c:v>
                        </c:pt>
                        <c:pt idx="754">
                          <c:v>28/07/2024 0:05</c:v>
                        </c:pt>
                        <c:pt idx="755">
                          <c:v>28/07/2024 1:05</c:v>
                        </c:pt>
                        <c:pt idx="756">
                          <c:v>28/07/2024 2:05</c:v>
                        </c:pt>
                        <c:pt idx="757">
                          <c:v>28/07/2024 3:05</c:v>
                        </c:pt>
                        <c:pt idx="758">
                          <c:v>28/07/2024 4:05</c:v>
                        </c:pt>
                        <c:pt idx="759">
                          <c:v>28/07/2024 5:05</c:v>
                        </c:pt>
                        <c:pt idx="760">
                          <c:v>28/07/2024 6:05</c:v>
                        </c:pt>
                        <c:pt idx="761">
                          <c:v>28/07/2024 7:05</c:v>
                        </c:pt>
                        <c:pt idx="762">
                          <c:v>28/07/2024 8:05</c:v>
                        </c:pt>
                        <c:pt idx="763">
                          <c:v>28/07/2024 9:05</c:v>
                        </c:pt>
                        <c:pt idx="764">
                          <c:v>28/07/2024 10:05</c:v>
                        </c:pt>
                        <c:pt idx="765">
                          <c:v>28/07/2024 11:05</c:v>
                        </c:pt>
                        <c:pt idx="766">
                          <c:v>28/07/2024 12:05</c:v>
                        </c:pt>
                        <c:pt idx="767">
                          <c:v>28/07/2024 13:05</c:v>
                        </c:pt>
                        <c:pt idx="768">
                          <c:v>28/07/2024 14:05</c:v>
                        </c:pt>
                        <c:pt idx="769">
                          <c:v>28/07/2024 15:05</c:v>
                        </c:pt>
                        <c:pt idx="770">
                          <c:v>28/07/2024 16:05</c:v>
                        </c:pt>
                        <c:pt idx="771">
                          <c:v>28/07/2024 17:05</c:v>
                        </c:pt>
                        <c:pt idx="772">
                          <c:v>28/07/2024 18:05</c:v>
                        </c:pt>
                        <c:pt idx="773">
                          <c:v>28/07/2024 19:05</c:v>
                        </c:pt>
                        <c:pt idx="774">
                          <c:v>28/07/2024 20:05</c:v>
                        </c:pt>
                        <c:pt idx="775">
                          <c:v>28/07/2024 21:05</c:v>
                        </c:pt>
                        <c:pt idx="776">
                          <c:v>28/07/2024 22:05</c:v>
                        </c:pt>
                        <c:pt idx="777">
                          <c:v>28/07/2024 23:05</c:v>
                        </c:pt>
                        <c:pt idx="778">
                          <c:v>29/07/2024 0:05</c:v>
                        </c:pt>
                        <c:pt idx="779">
                          <c:v>29/07/2024 1:05</c:v>
                        </c:pt>
                        <c:pt idx="780">
                          <c:v>29/07/2024 2:05</c:v>
                        </c:pt>
                        <c:pt idx="781">
                          <c:v>29/07/2024 3:05</c:v>
                        </c:pt>
                        <c:pt idx="782">
                          <c:v>29/07/2024 4:05</c:v>
                        </c:pt>
                        <c:pt idx="783">
                          <c:v>29/07/2024 5:05</c:v>
                        </c:pt>
                        <c:pt idx="784">
                          <c:v>29/07/2024 6:05</c:v>
                        </c:pt>
                        <c:pt idx="785">
                          <c:v>29/07/2024 7:05</c:v>
                        </c:pt>
                        <c:pt idx="786">
                          <c:v>29/07/2024 8:05</c:v>
                        </c:pt>
                        <c:pt idx="787">
                          <c:v>29/07/2024 9:05</c:v>
                        </c:pt>
                        <c:pt idx="788">
                          <c:v>29/07/2024 10:05</c:v>
                        </c:pt>
                        <c:pt idx="789">
                          <c:v>29/07/2024 11:05</c:v>
                        </c:pt>
                        <c:pt idx="790">
                          <c:v>29/07/2024 12:05</c:v>
                        </c:pt>
                        <c:pt idx="791">
                          <c:v>29/07/2024 13:05</c:v>
                        </c:pt>
                        <c:pt idx="792">
                          <c:v>29/07/2024 14:05</c:v>
                        </c:pt>
                        <c:pt idx="793">
                          <c:v>29/07/2024 15:05</c:v>
                        </c:pt>
                        <c:pt idx="794">
                          <c:v>29/07/2024 16:05</c:v>
                        </c:pt>
                        <c:pt idx="795">
                          <c:v>29/07/2024 17:05</c:v>
                        </c:pt>
                        <c:pt idx="796">
                          <c:v>29/07/2024 18:05</c:v>
                        </c:pt>
                        <c:pt idx="797">
                          <c:v>29/07/2024 19:05</c:v>
                        </c:pt>
                        <c:pt idx="798">
                          <c:v>29/07/2024 20:05</c:v>
                        </c:pt>
                        <c:pt idx="799">
                          <c:v>29/07/2024 21:05</c:v>
                        </c:pt>
                        <c:pt idx="800">
                          <c:v>29/07/2024 22:05</c:v>
                        </c:pt>
                        <c:pt idx="801">
                          <c:v>29/07/2024 23:05</c:v>
                        </c:pt>
                        <c:pt idx="802">
                          <c:v>30/07/2024 0:05</c:v>
                        </c:pt>
                        <c:pt idx="803">
                          <c:v>30/07/2024 1:05</c:v>
                        </c:pt>
                        <c:pt idx="804">
                          <c:v>30/07/2024 2:05</c:v>
                        </c:pt>
                        <c:pt idx="805">
                          <c:v>30/07/2024 3:05</c:v>
                        </c:pt>
                        <c:pt idx="806">
                          <c:v>30/07/2024 4:05</c:v>
                        </c:pt>
                        <c:pt idx="807">
                          <c:v>30/07/2024 5:05</c:v>
                        </c:pt>
                        <c:pt idx="808">
                          <c:v>30/07/2024 6:05</c:v>
                        </c:pt>
                        <c:pt idx="809">
                          <c:v>30/07/2024 7:05</c:v>
                        </c:pt>
                        <c:pt idx="810">
                          <c:v>30/07/2024 8:05</c:v>
                        </c:pt>
                        <c:pt idx="811">
                          <c:v>30/07/2024 9:05</c:v>
                        </c:pt>
                        <c:pt idx="812">
                          <c:v>30/07/2024 10:05</c:v>
                        </c:pt>
                        <c:pt idx="813">
                          <c:v>30/07/2024 11:05</c:v>
                        </c:pt>
                        <c:pt idx="814">
                          <c:v>30/07/2024 12:05</c:v>
                        </c:pt>
                        <c:pt idx="815">
                          <c:v>30/07/2024 13:05</c:v>
                        </c:pt>
                        <c:pt idx="816">
                          <c:v>30/07/2024 14:05</c:v>
                        </c:pt>
                        <c:pt idx="817">
                          <c:v>30/07/2024 15:05</c:v>
                        </c:pt>
                        <c:pt idx="818">
                          <c:v>30/07/2024 16:05</c:v>
                        </c:pt>
                        <c:pt idx="819">
                          <c:v>30/07/2024 17:05</c:v>
                        </c:pt>
                        <c:pt idx="820">
                          <c:v>30/07/2024 18:05</c:v>
                        </c:pt>
                        <c:pt idx="821">
                          <c:v>30/07/2024 19:05</c:v>
                        </c:pt>
                        <c:pt idx="822">
                          <c:v>30/07/2024 20:05</c:v>
                        </c:pt>
                        <c:pt idx="823">
                          <c:v>30/07/2024 21:05</c:v>
                        </c:pt>
                        <c:pt idx="824">
                          <c:v>30/07/2024 22:05</c:v>
                        </c:pt>
                        <c:pt idx="825">
                          <c:v>30/07/2024 23:05</c:v>
                        </c:pt>
                        <c:pt idx="826">
                          <c:v>31/07/2024 0:05</c:v>
                        </c:pt>
                        <c:pt idx="827">
                          <c:v>31/07/2024 1:05</c:v>
                        </c:pt>
                        <c:pt idx="828">
                          <c:v>31/07/2024 2:05</c:v>
                        </c:pt>
                        <c:pt idx="829">
                          <c:v>31/07/2024 3:05</c:v>
                        </c:pt>
                        <c:pt idx="830">
                          <c:v>31/07/2024 4:05</c:v>
                        </c:pt>
                        <c:pt idx="831">
                          <c:v>31/07/2024 5:05</c:v>
                        </c:pt>
                        <c:pt idx="832">
                          <c:v>31/07/2024 6:05</c:v>
                        </c:pt>
                        <c:pt idx="833">
                          <c:v>31/07/2024 7:05</c:v>
                        </c:pt>
                        <c:pt idx="834">
                          <c:v>31/07/2024 8:05</c:v>
                        </c:pt>
                        <c:pt idx="835">
                          <c:v>31/07/2024 9:05</c:v>
                        </c:pt>
                        <c:pt idx="836">
                          <c:v>31/07/2024 10:05</c:v>
                        </c:pt>
                        <c:pt idx="837">
                          <c:v>31/07/2024 11:05</c:v>
                        </c:pt>
                        <c:pt idx="838">
                          <c:v>31/07/2024 12:05</c:v>
                        </c:pt>
                        <c:pt idx="839">
                          <c:v>31/07/2024 13:05</c:v>
                        </c:pt>
                        <c:pt idx="840">
                          <c:v>31/07/2024 14:05</c:v>
                        </c:pt>
                        <c:pt idx="841">
                          <c:v>31/07/2024 15:05</c:v>
                        </c:pt>
                        <c:pt idx="842">
                          <c:v>31/07/2024 16:05</c:v>
                        </c:pt>
                        <c:pt idx="843">
                          <c:v>31/07/2024 17:05</c:v>
                        </c:pt>
                        <c:pt idx="844">
                          <c:v>31/07/2024 18:05</c:v>
                        </c:pt>
                        <c:pt idx="845">
                          <c:v>31/07/2024 19:05</c:v>
                        </c:pt>
                        <c:pt idx="846">
                          <c:v>31/07/2024 20:05</c:v>
                        </c:pt>
                        <c:pt idx="847">
                          <c:v>31/07/2024 21:05</c:v>
                        </c:pt>
                        <c:pt idx="848">
                          <c:v>31/07/2024 22:05</c:v>
                        </c:pt>
                        <c:pt idx="849">
                          <c:v>31/07/2024 23:05</c:v>
                        </c:pt>
                        <c:pt idx="850">
                          <c:v>1/08/2024 0:05</c:v>
                        </c:pt>
                        <c:pt idx="851">
                          <c:v>1/08/2024 1:05</c:v>
                        </c:pt>
                        <c:pt idx="852">
                          <c:v>1/08/2024 2:05</c:v>
                        </c:pt>
                        <c:pt idx="853">
                          <c:v>1/08/2024 3:05</c:v>
                        </c:pt>
                        <c:pt idx="854">
                          <c:v>1/08/2024 4:05</c:v>
                        </c:pt>
                        <c:pt idx="855">
                          <c:v>1/08/2024 5:05</c:v>
                        </c:pt>
                        <c:pt idx="856">
                          <c:v>1/08/2024 6:05</c:v>
                        </c:pt>
                        <c:pt idx="857">
                          <c:v>1/08/2024 7:05</c:v>
                        </c:pt>
                        <c:pt idx="858">
                          <c:v>1/08/2024 8:05</c:v>
                        </c:pt>
                        <c:pt idx="859">
                          <c:v>1/08/2024 9:05</c:v>
                        </c:pt>
                        <c:pt idx="860">
                          <c:v>1/08/2024 10:05</c:v>
                        </c:pt>
                        <c:pt idx="861">
                          <c:v>1/08/2024 11:05</c:v>
                        </c:pt>
                        <c:pt idx="862">
                          <c:v>1/08/2024 12:05</c:v>
                        </c:pt>
                        <c:pt idx="863">
                          <c:v>1/08/2024 13:05</c:v>
                        </c:pt>
                        <c:pt idx="864">
                          <c:v>1/08/2024 14:05</c:v>
                        </c:pt>
                        <c:pt idx="865">
                          <c:v>1/08/2024 15:05</c:v>
                        </c:pt>
                        <c:pt idx="866">
                          <c:v>1/08/2024 16:05</c:v>
                        </c:pt>
                        <c:pt idx="867">
                          <c:v>1/08/2024 17:05</c:v>
                        </c:pt>
                        <c:pt idx="868">
                          <c:v>1/08/2024 18:05</c:v>
                        </c:pt>
                        <c:pt idx="869">
                          <c:v>1/08/2024 19:05</c:v>
                        </c:pt>
                        <c:pt idx="870">
                          <c:v>1/08/2024 20:05</c:v>
                        </c:pt>
                        <c:pt idx="871">
                          <c:v>1/08/2024 21:05</c:v>
                        </c:pt>
                        <c:pt idx="872">
                          <c:v>1/08/2024 22:05</c:v>
                        </c:pt>
                        <c:pt idx="873">
                          <c:v>1/08/2024 23:05</c:v>
                        </c:pt>
                        <c:pt idx="874">
                          <c:v>2/08/2024 0:05</c:v>
                        </c:pt>
                        <c:pt idx="875">
                          <c:v>2/08/2024 1:05</c:v>
                        </c:pt>
                        <c:pt idx="876">
                          <c:v>2/08/2024 2:05</c:v>
                        </c:pt>
                        <c:pt idx="877">
                          <c:v>2/08/2024 3:05</c:v>
                        </c:pt>
                        <c:pt idx="878">
                          <c:v>2/08/2024 4:05</c:v>
                        </c:pt>
                        <c:pt idx="879">
                          <c:v>2/08/2024 5:05</c:v>
                        </c:pt>
                        <c:pt idx="880">
                          <c:v>2/08/2024 6:05</c:v>
                        </c:pt>
                        <c:pt idx="881">
                          <c:v>2/08/2024 7:05</c:v>
                        </c:pt>
                        <c:pt idx="882">
                          <c:v>2/08/2024 8:05</c:v>
                        </c:pt>
                        <c:pt idx="883">
                          <c:v>2/08/2024 9:05</c:v>
                        </c:pt>
                        <c:pt idx="884">
                          <c:v>2/08/2024 10:05</c:v>
                        </c:pt>
                        <c:pt idx="885">
                          <c:v>2/08/2024 11:05</c:v>
                        </c:pt>
                        <c:pt idx="886">
                          <c:v>2/08/2024 12:05</c:v>
                        </c:pt>
                        <c:pt idx="887">
                          <c:v>2/08/2024 13:05</c:v>
                        </c:pt>
                        <c:pt idx="888">
                          <c:v>2/08/2024 14:05</c:v>
                        </c:pt>
                        <c:pt idx="889">
                          <c:v>2/08/2024 15:05</c:v>
                        </c:pt>
                        <c:pt idx="890">
                          <c:v>2/08/2024 16:05</c:v>
                        </c:pt>
                        <c:pt idx="891">
                          <c:v>2/08/2024 17:05</c:v>
                        </c:pt>
                        <c:pt idx="892">
                          <c:v>2/08/2024 18:05</c:v>
                        </c:pt>
                        <c:pt idx="893">
                          <c:v>2/08/2024 19:05</c:v>
                        </c:pt>
                        <c:pt idx="894">
                          <c:v>2/08/2024 20:05</c:v>
                        </c:pt>
                        <c:pt idx="895">
                          <c:v>2/08/2024 21:05</c:v>
                        </c:pt>
                        <c:pt idx="896">
                          <c:v>2/08/2024 22:05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 Hourly Meter New Data Read '!$W$2:$W$837</c15:sqref>
                        </c15:formulaRef>
                      </c:ext>
                    </c:extLst>
                    <c:numCache>
                      <c:formatCode>[mm]</c:formatCode>
                      <c:ptCount val="836"/>
                      <c:pt idx="0">
                        <c:v>2.9166666667151731E-2</c:v>
                      </c:pt>
                      <c:pt idx="1">
                        <c:v>4.2361111110949423E-2</c:v>
                      </c:pt>
                      <c:pt idx="2">
                        <c:v>3.125E-2</c:v>
                      </c:pt>
                      <c:pt idx="3">
                        <c:v>3.4722222218988463E-2</c:v>
                      </c:pt>
                      <c:pt idx="4">
                        <c:v>3.7499999998544808E-2</c:v>
                      </c:pt>
                      <c:pt idx="5">
                        <c:v>2.9166666667151731E-2</c:v>
                      </c:pt>
                      <c:pt idx="6">
                        <c:v>3.2638888886140194E-2</c:v>
                      </c:pt>
                      <c:pt idx="7">
                        <c:v>4.2361111110949423E-2</c:v>
                      </c:pt>
                      <c:pt idx="8">
                        <c:v>2.6388888894871343E-2</c:v>
                      </c:pt>
                      <c:pt idx="9">
                        <c:v>4.2361111110949423E-2</c:v>
                      </c:pt>
                      <c:pt idx="10">
                        <c:v>2.7083333334303461E-2</c:v>
                      </c:pt>
                      <c:pt idx="11">
                        <c:v>2.7083333334303461E-2</c:v>
                      </c:pt>
                      <c:pt idx="12">
                        <c:v>4.1666666664241347E-2</c:v>
                      </c:pt>
                      <c:pt idx="13">
                        <c:v>4.1666666664241347E-2</c:v>
                      </c:pt>
                      <c:pt idx="14">
                        <c:v>3.4722222226264421E-2</c:v>
                      </c:pt>
                      <c:pt idx="15">
                        <c:v>4.1666666664241347E-2</c:v>
                      </c:pt>
                      <c:pt idx="16">
                        <c:v>4.2361111110949423E-2</c:v>
                      </c:pt>
                      <c:pt idx="17">
                        <c:v>2.7083333334303461E-2</c:v>
                      </c:pt>
                      <c:pt idx="18">
                        <c:v>2.7083333334303461E-2</c:v>
                      </c:pt>
                      <c:pt idx="19">
                        <c:v>2.7083333334303461E-2</c:v>
                      </c:pt>
                      <c:pt idx="20">
                        <c:v>3.6111111112404615E-2</c:v>
                      </c:pt>
                      <c:pt idx="21">
                        <c:v>4.2361111110949423E-2</c:v>
                      </c:pt>
                      <c:pt idx="22">
                        <c:v>2.9861111113859806E-2</c:v>
                      </c:pt>
                      <c:pt idx="23">
                        <c:v>2.7777777781011537E-2</c:v>
                      </c:pt>
                      <c:pt idx="24">
                        <c:v>2.7083333334303461E-2</c:v>
                      </c:pt>
                      <c:pt idx="25">
                        <c:v>2.7777777781011537E-2</c:v>
                      </c:pt>
                      <c:pt idx="26">
                        <c:v>2.9861111106583849E-2</c:v>
                      </c:pt>
                      <c:pt idx="27">
                        <c:v>3.2638888886140194E-2</c:v>
                      </c:pt>
                      <c:pt idx="28">
                        <c:v>4.1666666664241347E-2</c:v>
                      </c:pt>
                      <c:pt idx="29">
                        <c:v>4.1666666664241347E-2</c:v>
                      </c:pt>
                      <c:pt idx="30">
                        <c:v>2.7083333334303461E-2</c:v>
                      </c:pt>
                      <c:pt idx="31">
                        <c:v>2.7777777781011537E-2</c:v>
                      </c:pt>
                      <c:pt idx="32">
                        <c:v>2.6388888887595385E-2</c:v>
                      </c:pt>
                      <c:pt idx="33">
                        <c:v>4.2361111110949423E-2</c:v>
                      </c:pt>
                      <c:pt idx="34">
                        <c:v>2.5694444448163267E-2</c:v>
                      </c:pt>
                      <c:pt idx="35">
                        <c:v>2.9166666667151731E-2</c:v>
                      </c:pt>
                      <c:pt idx="36">
                        <c:v>2.6388888894871343E-2</c:v>
                      </c:pt>
                      <c:pt idx="37">
                        <c:v>4.2361111110949423E-2</c:v>
                      </c:pt>
                      <c:pt idx="38">
                        <c:v>2.7777777781011537E-2</c:v>
                      </c:pt>
                      <c:pt idx="39">
                        <c:v>2.5694444448163267E-2</c:v>
                      </c:pt>
                      <c:pt idx="40">
                        <c:v>2.9861111106583849E-2</c:v>
                      </c:pt>
                      <c:pt idx="41">
                        <c:v>2.9861111113859806E-2</c:v>
                      </c:pt>
                      <c:pt idx="42">
                        <c:v>2.5694444448163267E-2</c:v>
                      </c:pt>
                      <c:pt idx="43">
                        <c:v>2.7777777773735579E-2</c:v>
                      </c:pt>
                      <c:pt idx="44">
                        <c:v>2.9861111113859806E-2</c:v>
                      </c:pt>
                      <c:pt idx="45">
                        <c:v>3.3333333332848269E-2</c:v>
                      </c:pt>
                      <c:pt idx="46">
                        <c:v>2.7777777773735579E-2</c:v>
                      </c:pt>
                      <c:pt idx="47">
                        <c:v>2.7083333334303461E-2</c:v>
                      </c:pt>
                      <c:pt idx="48">
                        <c:v>2.6388888887595385E-2</c:v>
                      </c:pt>
                      <c:pt idx="49">
                        <c:v>4.1666666671517305E-2</c:v>
                      </c:pt>
                      <c:pt idx="50">
                        <c:v>2.8472222220443655E-2</c:v>
                      </c:pt>
                      <c:pt idx="51">
                        <c:v>2.9166666667151731E-2</c:v>
                      </c:pt>
                      <c:pt idx="52">
                        <c:v>2.7083333334303461E-2</c:v>
                      </c:pt>
                      <c:pt idx="53">
                        <c:v>4.1666666664241347E-2</c:v>
                      </c:pt>
                      <c:pt idx="54">
                        <c:v>3.9583333338669036E-2</c:v>
                      </c:pt>
                      <c:pt idx="55">
                        <c:v>4.2361111110949423E-2</c:v>
                      </c:pt>
                      <c:pt idx="56">
                        <c:v>4.2361111110949423E-2</c:v>
                      </c:pt>
                      <c:pt idx="57">
                        <c:v>4.1666666664241347E-2</c:v>
                      </c:pt>
                      <c:pt idx="58">
                        <c:v>4.2361111110949423E-2</c:v>
                      </c:pt>
                      <c:pt idx="59">
                        <c:v>4.2361111110949423E-2</c:v>
                      </c:pt>
                      <c:pt idx="60">
                        <c:v>3.2638888893416151E-2</c:v>
                      </c:pt>
                      <c:pt idx="61">
                        <c:v>3.3333333340124227E-2</c:v>
                      </c:pt>
                      <c:pt idx="62">
                        <c:v>2.7777777781011537E-2</c:v>
                      </c:pt>
                      <c:pt idx="63">
                        <c:v>2.7083333334303461E-2</c:v>
                      </c:pt>
                      <c:pt idx="64">
                        <c:v>2.9861111106583849E-2</c:v>
                      </c:pt>
                      <c:pt idx="65">
                        <c:v>2.7777777773735579E-2</c:v>
                      </c:pt>
                      <c:pt idx="66">
                        <c:v>4.1666666664241347E-2</c:v>
                      </c:pt>
                      <c:pt idx="67">
                        <c:v>3.7499999998544808E-2</c:v>
                      </c:pt>
                      <c:pt idx="68">
                        <c:v>2.9861111113859806E-2</c:v>
                      </c:pt>
                      <c:pt idx="69">
                        <c:v>3.9583333338669036E-2</c:v>
                      </c:pt>
                      <c:pt idx="70">
                        <c:v>4.2361111110949423E-2</c:v>
                      </c:pt>
                      <c:pt idx="71">
                        <c:v>3.5416666665696539E-2</c:v>
                      </c:pt>
                      <c:pt idx="72">
                        <c:v>2.7777777781011537E-2</c:v>
                      </c:pt>
                      <c:pt idx="73">
                        <c:v>2.7083333334303461E-2</c:v>
                      </c:pt>
                      <c:pt idx="74">
                        <c:v>2.9166666667151731E-2</c:v>
                      </c:pt>
                      <c:pt idx="75">
                        <c:v>2.7777777781011537E-2</c:v>
                      </c:pt>
                      <c:pt idx="76">
                        <c:v>2.9166666667151731E-2</c:v>
                      </c:pt>
                      <c:pt idx="77">
                        <c:v>3.680555555911269E-2</c:v>
                      </c:pt>
                      <c:pt idx="78">
                        <c:v>2.9166666667151731E-2</c:v>
                      </c:pt>
                      <c:pt idx="79">
                        <c:v>3.6111111112404615E-2</c:v>
                      </c:pt>
                      <c:pt idx="80">
                        <c:v>4.2361111110949423E-2</c:v>
                      </c:pt>
                      <c:pt idx="81">
                        <c:v>4.1666666664241347E-2</c:v>
                      </c:pt>
                      <c:pt idx="82">
                        <c:v>3.9583333331393078E-2</c:v>
                      </c:pt>
                      <c:pt idx="83">
                        <c:v>4.2361111110949423E-2</c:v>
                      </c:pt>
                      <c:pt idx="84">
                        <c:v>3.125E-2</c:v>
                      </c:pt>
                      <c:pt idx="85">
                        <c:v>3.6111111112404615E-2</c:v>
                      </c:pt>
                      <c:pt idx="86">
                        <c:v>3.0555555553291924E-2</c:v>
                      </c:pt>
                      <c:pt idx="87">
                        <c:v>2.9861111113859806E-2</c:v>
                      </c:pt>
                      <c:pt idx="88">
                        <c:v>3.2638888886140194E-2</c:v>
                      </c:pt>
                      <c:pt idx="89">
                        <c:v>4.1666666664241347E-2</c:v>
                      </c:pt>
                      <c:pt idx="90">
                        <c:v>3.125E-2</c:v>
                      </c:pt>
                      <c:pt idx="91">
                        <c:v>3.680555555911269E-2</c:v>
                      </c:pt>
                      <c:pt idx="92">
                        <c:v>4.2361111110949423E-2</c:v>
                      </c:pt>
                      <c:pt idx="93">
                        <c:v>4.1666666664241347E-2</c:v>
                      </c:pt>
                      <c:pt idx="94">
                        <c:v>4.2361111110949423E-2</c:v>
                      </c:pt>
                      <c:pt idx="95">
                        <c:v>3.6111111112404615E-2</c:v>
                      </c:pt>
                      <c:pt idx="96">
                        <c:v>2.7083333334303461E-2</c:v>
                      </c:pt>
                      <c:pt idx="97">
                        <c:v>4.2361111110949423E-2</c:v>
                      </c:pt>
                      <c:pt idx="98">
                        <c:v>4.2361111110949423E-2</c:v>
                      </c:pt>
                      <c:pt idx="99">
                        <c:v>3.0555555560567882E-2</c:v>
                      </c:pt>
                      <c:pt idx="100">
                        <c:v>2.9861111106583849E-2</c:v>
                      </c:pt>
                      <c:pt idx="101">
                        <c:v>3.680555555911269E-2</c:v>
                      </c:pt>
                      <c:pt idx="102">
                        <c:v>2.7777777781011537E-2</c:v>
                      </c:pt>
                      <c:pt idx="103">
                        <c:v>4.2361111110949423E-2</c:v>
                      </c:pt>
                      <c:pt idx="104">
                        <c:v>4.2361111110949423E-2</c:v>
                      </c:pt>
                      <c:pt idx="105">
                        <c:v>-29.957638888889051</c:v>
                      </c:pt>
                      <c:pt idx="106">
                        <c:v>4.2361111110949423E-2</c:v>
                      </c:pt>
                      <c:pt idx="107">
                        <c:v>3.4722222226264421E-2</c:v>
                      </c:pt>
                      <c:pt idx="108">
                        <c:v>3.9583333338669036E-2</c:v>
                      </c:pt>
                      <c:pt idx="109">
                        <c:v>3.7499999998544808E-2</c:v>
                      </c:pt>
                      <c:pt idx="110">
                        <c:v>2.9166666667151731E-2</c:v>
                      </c:pt>
                      <c:pt idx="111">
                        <c:v>2.6388888894871343E-2</c:v>
                      </c:pt>
                      <c:pt idx="112">
                        <c:v>2.8472222220443655E-2</c:v>
                      </c:pt>
                      <c:pt idx="113">
                        <c:v>2.9166666667151731E-2</c:v>
                      </c:pt>
                      <c:pt idx="114">
                        <c:v>4.2361111110949423E-2</c:v>
                      </c:pt>
                      <c:pt idx="115">
                        <c:v>4.0972222217533272E-2</c:v>
                      </c:pt>
                      <c:pt idx="116">
                        <c:v>3.680555555911269E-2</c:v>
                      </c:pt>
                      <c:pt idx="117">
                        <c:v>2.7777777781011537E-2</c:v>
                      </c:pt>
                      <c:pt idx="118">
                        <c:v>2.7777777773735579E-2</c:v>
                      </c:pt>
                      <c:pt idx="119">
                        <c:v>2.7777777781011537E-2</c:v>
                      </c:pt>
                      <c:pt idx="120">
                        <c:v>3.2638888893416151E-2</c:v>
                      </c:pt>
                      <c:pt idx="121">
                        <c:v>3.8194444445252884E-2</c:v>
                      </c:pt>
                      <c:pt idx="122">
                        <c:v>4.1666666664241347E-2</c:v>
                      </c:pt>
                      <c:pt idx="123">
                        <c:v>2.9166666667151731E-2</c:v>
                      </c:pt>
                      <c:pt idx="124">
                        <c:v>3.2638888886140194E-2</c:v>
                      </c:pt>
                      <c:pt idx="125">
                        <c:v>2.361111110803904E-2</c:v>
                      </c:pt>
                      <c:pt idx="126">
                        <c:v>2.6388888894871343E-2</c:v>
                      </c:pt>
                      <c:pt idx="127">
                        <c:v>4.2361111110949423E-2</c:v>
                      </c:pt>
                      <c:pt idx="128">
                        <c:v>3.5416666665696539E-2</c:v>
                      </c:pt>
                      <c:pt idx="129">
                        <c:v>4.2361111110949423E-2</c:v>
                      </c:pt>
                      <c:pt idx="130">
                        <c:v>4.2361111110949423E-2</c:v>
                      </c:pt>
                      <c:pt idx="131">
                        <c:v>2.6388888887595385E-2</c:v>
                      </c:pt>
                      <c:pt idx="132">
                        <c:v>2.7083333334303461E-2</c:v>
                      </c:pt>
                      <c:pt idx="133">
                        <c:v>2.5694444448163267E-2</c:v>
                      </c:pt>
                      <c:pt idx="134">
                        <c:v>2.9861111113859806E-2</c:v>
                      </c:pt>
                      <c:pt idx="135">
                        <c:v>2.6388888894871343E-2</c:v>
                      </c:pt>
                      <c:pt idx="136">
                        <c:v>2.9861111106583849E-2</c:v>
                      </c:pt>
                      <c:pt idx="137">
                        <c:v>4.2361111110949423E-2</c:v>
                      </c:pt>
                      <c:pt idx="138">
                        <c:v>4.2361111110949423E-2</c:v>
                      </c:pt>
                      <c:pt idx="139">
                        <c:v>3.3333333332848269E-2</c:v>
                      </c:pt>
                      <c:pt idx="140">
                        <c:v>2.9166666667151731E-2</c:v>
                      </c:pt>
                      <c:pt idx="141">
                        <c:v>3.1944444446708076E-2</c:v>
                      </c:pt>
                      <c:pt idx="142">
                        <c:v>3.2638888886140194E-2</c:v>
                      </c:pt>
                      <c:pt idx="143">
                        <c:v>2.9166666667151731E-2</c:v>
                      </c:pt>
                      <c:pt idx="144">
                        <c:v>2.6388888887595385E-2</c:v>
                      </c:pt>
                      <c:pt idx="145">
                        <c:v>4.2361111110949423E-2</c:v>
                      </c:pt>
                      <c:pt idx="146">
                        <c:v>3.0555555553291924E-2</c:v>
                      </c:pt>
                      <c:pt idx="147">
                        <c:v>2.7777777781011537E-2</c:v>
                      </c:pt>
                      <c:pt idx="148">
                        <c:v>3.4027777779556345E-2</c:v>
                      </c:pt>
                      <c:pt idx="149">
                        <c:v>2.6388888887595385E-2</c:v>
                      </c:pt>
                      <c:pt idx="150">
                        <c:v>2.9166666667151731E-2</c:v>
                      </c:pt>
                      <c:pt idx="151">
                        <c:v>4.2361111110949423E-2</c:v>
                      </c:pt>
                      <c:pt idx="152">
                        <c:v>4.2361111110949423E-2</c:v>
                      </c:pt>
                      <c:pt idx="153">
                        <c:v>4.1666666664241347E-2</c:v>
                      </c:pt>
                      <c:pt idx="154">
                        <c:v>4.2361111110949423E-2</c:v>
                      </c:pt>
                      <c:pt idx="155">
                        <c:v>4.2361111110949423E-2</c:v>
                      </c:pt>
                      <c:pt idx="156">
                        <c:v>2.8472222227719612E-2</c:v>
                      </c:pt>
                      <c:pt idx="157">
                        <c:v>3.8194444445252884E-2</c:v>
                      </c:pt>
                      <c:pt idx="158">
                        <c:v>2.9861111113859806E-2</c:v>
                      </c:pt>
                      <c:pt idx="159">
                        <c:v>2.6388888894871343E-2</c:v>
                      </c:pt>
                      <c:pt idx="160">
                        <c:v>2.9861111106583849E-2</c:v>
                      </c:pt>
                      <c:pt idx="161">
                        <c:v>3.0555555553291924E-2</c:v>
                      </c:pt>
                      <c:pt idx="162">
                        <c:v>2.6388888894871343E-2</c:v>
                      </c:pt>
                      <c:pt idx="163">
                        <c:v>2.6388888887595385E-2</c:v>
                      </c:pt>
                      <c:pt idx="164">
                        <c:v>3.3333333332848269E-2</c:v>
                      </c:pt>
                      <c:pt idx="165">
                        <c:v>3.7499999998544808E-2</c:v>
                      </c:pt>
                      <c:pt idx="166">
                        <c:v>3.9583333331393078E-2</c:v>
                      </c:pt>
                      <c:pt idx="167">
                        <c:v>3.1944444446708076E-2</c:v>
                      </c:pt>
                      <c:pt idx="168">
                        <c:v>4.0972222224809229E-2</c:v>
                      </c:pt>
                      <c:pt idx="169">
                        <c:v>4.2361111110949423E-2</c:v>
                      </c:pt>
                      <c:pt idx="170">
                        <c:v>4.2361111110949423E-2</c:v>
                      </c:pt>
                      <c:pt idx="171">
                        <c:v>4.2361111110949423E-2</c:v>
                      </c:pt>
                      <c:pt idx="172">
                        <c:v>2.8472222220443655E-2</c:v>
                      </c:pt>
                      <c:pt idx="173">
                        <c:v>3.9583333331393078E-2</c:v>
                      </c:pt>
                      <c:pt idx="174">
                        <c:v>2.6388888894871343E-2</c:v>
                      </c:pt>
                      <c:pt idx="175">
                        <c:v>3.5416666665696539E-2</c:v>
                      </c:pt>
                      <c:pt idx="176">
                        <c:v>2.6388888887595385E-2</c:v>
                      </c:pt>
                      <c:pt idx="177">
                        <c:v>4.1666666664241347E-2</c:v>
                      </c:pt>
                      <c:pt idx="178">
                        <c:v>4.2361111110949423E-2</c:v>
                      </c:pt>
                      <c:pt idx="179">
                        <c:v>2.6388888887595385E-2</c:v>
                      </c:pt>
                      <c:pt idx="180">
                        <c:v>2.7777777781011537E-2</c:v>
                      </c:pt>
                      <c:pt idx="181">
                        <c:v>3.2638888886140194E-2</c:v>
                      </c:pt>
                      <c:pt idx="182">
                        <c:v>2.5694444448163267E-2</c:v>
                      </c:pt>
                      <c:pt idx="183">
                        <c:v>2.8472222227719612E-2</c:v>
                      </c:pt>
                      <c:pt idx="184">
                        <c:v>2.7083333334303461E-2</c:v>
                      </c:pt>
                      <c:pt idx="185">
                        <c:v>4.1666666664241347E-2</c:v>
                      </c:pt>
                      <c:pt idx="186">
                        <c:v>3.7500000005820766E-2</c:v>
                      </c:pt>
                      <c:pt idx="187">
                        <c:v>2.7083333334303461E-2</c:v>
                      </c:pt>
                      <c:pt idx="188">
                        <c:v>3.4722222226264421E-2</c:v>
                      </c:pt>
                      <c:pt idx="189">
                        <c:v>4.2361111110949423E-2</c:v>
                      </c:pt>
                      <c:pt idx="190">
                        <c:v>4.1666666671517305E-2</c:v>
                      </c:pt>
                      <c:pt idx="191">
                        <c:v>4.1666666664241347E-2</c:v>
                      </c:pt>
                      <c:pt idx="192">
                        <c:v>2.5694444448163267E-2</c:v>
                      </c:pt>
                      <c:pt idx="193">
                        <c:v>2.6388888887595385E-2</c:v>
                      </c:pt>
                      <c:pt idx="194">
                        <c:v>2.6388888887595385E-2</c:v>
                      </c:pt>
                      <c:pt idx="195">
                        <c:v>2.7083333334303461E-2</c:v>
                      </c:pt>
                      <c:pt idx="196">
                        <c:v>2.7083333334303461E-2</c:v>
                      </c:pt>
                      <c:pt idx="197">
                        <c:v>3.3333333332848269E-2</c:v>
                      </c:pt>
                      <c:pt idx="198">
                        <c:v>2.7777777781011537E-2</c:v>
                      </c:pt>
                      <c:pt idx="199">
                        <c:v>4.0277777778101154E-2</c:v>
                      </c:pt>
                      <c:pt idx="200">
                        <c:v>3.125E-2</c:v>
                      </c:pt>
                      <c:pt idx="201">
                        <c:v>4.2361111110949423E-2</c:v>
                      </c:pt>
                      <c:pt idx="202">
                        <c:v>3.9583333331393078E-2</c:v>
                      </c:pt>
                      <c:pt idx="203">
                        <c:v>2.6388888887595385E-2</c:v>
                      </c:pt>
                      <c:pt idx="204">
                        <c:v>2.5694444448163267E-2</c:v>
                      </c:pt>
                      <c:pt idx="205">
                        <c:v>2.5000000001455192E-2</c:v>
                      </c:pt>
                      <c:pt idx="206">
                        <c:v>2.7777777781011537E-2</c:v>
                      </c:pt>
                      <c:pt idx="207">
                        <c:v>2.5694444448163267E-2</c:v>
                      </c:pt>
                      <c:pt idx="208">
                        <c:v>2.6388888887595385E-2</c:v>
                      </c:pt>
                      <c:pt idx="209">
                        <c:v>2.6388888887595385E-2</c:v>
                      </c:pt>
                      <c:pt idx="210">
                        <c:v>2.7777777781011537E-2</c:v>
                      </c:pt>
                      <c:pt idx="211">
                        <c:v>2.6388888887595385E-2</c:v>
                      </c:pt>
                      <c:pt idx="212">
                        <c:v>3.2638888886140194E-2</c:v>
                      </c:pt>
                      <c:pt idx="213">
                        <c:v>3.5416666672972497E-2</c:v>
                      </c:pt>
                      <c:pt idx="214">
                        <c:v>2.7777777773735579E-2</c:v>
                      </c:pt>
                      <c:pt idx="215">
                        <c:v>2.5694444448163267E-2</c:v>
                      </c:pt>
                      <c:pt idx="216">
                        <c:v>2.5694444448163267E-2</c:v>
                      </c:pt>
                      <c:pt idx="217">
                        <c:v>4.2361111110949423E-2</c:v>
                      </c:pt>
                      <c:pt idx="218">
                        <c:v>3.125E-2</c:v>
                      </c:pt>
                      <c:pt idx="219">
                        <c:v>2.7083333334303461E-2</c:v>
                      </c:pt>
                      <c:pt idx="220">
                        <c:v>2.7777777773735579E-2</c:v>
                      </c:pt>
                      <c:pt idx="221">
                        <c:v>2.3611111115314998E-2</c:v>
                      </c:pt>
                      <c:pt idx="222">
                        <c:v>2.8472222227719612E-2</c:v>
                      </c:pt>
                      <c:pt idx="223">
                        <c:v>4.2361111110949423E-2</c:v>
                      </c:pt>
                      <c:pt idx="224">
                        <c:v>2.7777777781011537E-2</c:v>
                      </c:pt>
                      <c:pt idx="225">
                        <c:v>4.1666666664241347E-2</c:v>
                      </c:pt>
                      <c:pt idx="226">
                        <c:v>2.6388888887595385E-2</c:v>
                      </c:pt>
                      <c:pt idx="227">
                        <c:v>2.5694444448163267E-2</c:v>
                      </c:pt>
                      <c:pt idx="228">
                        <c:v>2.5694444448163267E-2</c:v>
                      </c:pt>
                      <c:pt idx="229">
                        <c:v>2.7083333334303461E-2</c:v>
                      </c:pt>
                      <c:pt idx="230">
                        <c:v>2.6388888887595385E-2</c:v>
                      </c:pt>
                      <c:pt idx="231">
                        <c:v>2.7777777781011537E-2</c:v>
                      </c:pt>
                      <c:pt idx="232">
                        <c:v>2.7083333334303461E-2</c:v>
                      </c:pt>
                      <c:pt idx="233">
                        <c:v>2.7777777781011537E-2</c:v>
                      </c:pt>
                      <c:pt idx="234">
                        <c:v>2.5694444448163267E-2</c:v>
                      </c:pt>
                      <c:pt idx="235">
                        <c:v>2.7083333334303461E-2</c:v>
                      </c:pt>
                      <c:pt idx="236">
                        <c:v>2.6388888887595385E-2</c:v>
                      </c:pt>
                      <c:pt idx="237">
                        <c:v>4.1666666664241347E-2</c:v>
                      </c:pt>
                      <c:pt idx="238">
                        <c:v>4.2361111110949423E-2</c:v>
                      </c:pt>
                      <c:pt idx="239">
                        <c:v>3.125E-2</c:v>
                      </c:pt>
                      <c:pt idx="240">
                        <c:v>2.9861111113859806E-2</c:v>
                      </c:pt>
                      <c:pt idx="241">
                        <c:v>4.2361111110949423E-2</c:v>
                      </c:pt>
                      <c:pt idx="242">
                        <c:v>3.9583333331393078E-2</c:v>
                      </c:pt>
                      <c:pt idx="243">
                        <c:v>2.7083333334303461E-2</c:v>
                      </c:pt>
                      <c:pt idx="244">
                        <c:v>2.8472222220443655E-2</c:v>
                      </c:pt>
                      <c:pt idx="245">
                        <c:v>3.8194444445252884E-2</c:v>
                      </c:pt>
                      <c:pt idx="246">
                        <c:v>2.7083333334303461E-2</c:v>
                      </c:pt>
                      <c:pt idx="247">
                        <c:v>4.2361111110949423E-2</c:v>
                      </c:pt>
                      <c:pt idx="248">
                        <c:v>3.4722222226264421E-2</c:v>
                      </c:pt>
                      <c:pt idx="249">
                        <c:v>3.9583333338669036E-2</c:v>
                      </c:pt>
                      <c:pt idx="250">
                        <c:v>2.6388888887595385E-2</c:v>
                      </c:pt>
                      <c:pt idx="251">
                        <c:v>3.5416666665696539E-2</c:v>
                      </c:pt>
                      <c:pt idx="252">
                        <c:v>2.5694444448163267E-2</c:v>
                      </c:pt>
                      <c:pt idx="253">
                        <c:v>4.2361111110949423E-2</c:v>
                      </c:pt>
                      <c:pt idx="254">
                        <c:v>2.5694444448163267E-2</c:v>
                      </c:pt>
                      <c:pt idx="255">
                        <c:v>3.9583333338669036E-2</c:v>
                      </c:pt>
                      <c:pt idx="256">
                        <c:v>4.2361111110949423E-2</c:v>
                      </c:pt>
                      <c:pt idx="257">
                        <c:v>4.1666666664241347E-2</c:v>
                      </c:pt>
                      <c:pt idx="258">
                        <c:v>4.2361111110949423E-2</c:v>
                      </c:pt>
                      <c:pt idx="259">
                        <c:v>4.2361111110949423E-2</c:v>
                      </c:pt>
                      <c:pt idx="260">
                        <c:v>4.2361111110949423E-2</c:v>
                      </c:pt>
                      <c:pt idx="261">
                        <c:v>4.2361111110949423E-2</c:v>
                      </c:pt>
                      <c:pt idx="262">
                        <c:v>2.7083333334303461E-2</c:v>
                      </c:pt>
                      <c:pt idx="263">
                        <c:v>2.7083333334303461E-2</c:v>
                      </c:pt>
                      <c:pt idx="264">
                        <c:v>3.1944444446708076E-2</c:v>
                      </c:pt>
                      <c:pt idx="265">
                        <c:v>4.2361111110949423E-2</c:v>
                      </c:pt>
                      <c:pt idx="266">
                        <c:v>2.5000000001455192E-2</c:v>
                      </c:pt>
                      <c:pt idx="267">
                        <c:v>2.7083333334303461E-2</c:v>
                      </c:pt>
                      <c:pt idx="268">
                        <c:v>2.7777777773735579E-2</c:v>
                      </c:pt>
                      <c:pt idx="269">
                        <c:v>2.6388888887595385E-2</c:v>
                      </c:pt>
                      <c:pt idx="270">
                        <c:v>3.9583333338669036E-2</c:v>
                      </c:pt>
                      <c:pt idx="271">
                        <c:v>4.2361111110949423E-2</c:v>
                      </c:pt>
                      <c:pt idx="272">
                        <c:v>4.2361111110949423E-2</c:v>
                      </c:pt>
                      <c:pt idx="273">
                        <c:v>3.7499999998544808E-2</c:v>
                      </c:pt>
                      <c:pt idx="274">
                        <c:v>4.2361111110949423E-2</c:v>
                      </c:pt>
                      <c:pt idx="275">
                        <c:v>4.2361111110949423E-2</c:v>
                      </c:pt>
                      <c:pt idx="276">
                        <c:v>2.7083333334303461E-2</c:v>
                      </c:pt>
                      <c:pt idx="277">
                        <c:v>3.8888888884685002E-2</c:v>
                      </c:pt>
                      <c:pt idx="278">
                        <c:v>4.2361111110949423E-2</c:v>
                      </c:pt>
                      <c:pt idx="279">
                        <c:v>2.7083333334303461E-2</c:v>
                      </c:pt>
                      <c:pt idx="280">
                        <c:v>2.7777777773735579E-2</c:v>
                      </c:pt>
                      <c:pt idx="281">
                        <c:v>2.8472222220443655E-2</c:v>
                      </c:pt>
                      <c:pt idx="282">
                        <c:v>2.7083333334303461E-2</c:v>
                      </c:pt>
                      <c:pt idx="283">
                        <c:v>3.3333333332848269E-2</c:v>
                      </c:pt>
                      <c:pt idx="284">
                        <c:v>4.1666666664241347E-2</c:v>
                      </c:pt>
                      <c:pt idx="285">
                        <c:v>3.680555555911269E-2</c:v>
                      </c:pt>
                      <c:pt idx="286">
                        <c:v>2.6388888887595385E-2</c:v>
                      </c:pt>
                      <c:pt idx="287">
                        <c:v>2.7083333334303461E-2</c:v>
                      </c:pt>
                      <c:pt idx="288">
                        <c:v>3.1944444446708076E-2</c:v>
                      </c:pt>
                      <c:pt idx="289">
                        <c:v>4.2361111110949423E-2</c:v>
                      </c:pt>
                      <c:pt idx="290">
                        <c:v>2.6388888887595385E-2</c:v>
                      </c:pt>
                      <c:pt idx="291">
                        <c:v>2.7777777781011537E-2</c:v>
                      </c:pt>
                      <c:pt idx="292">
                        <c:v>2.8472222220443655E-2</c:v>
                      </c:pt>
                      <c:pt idx="293">
                        <c:v>2.9861111113859806E-2</c:v>
                      </c:pt>
                      <c:pt idx="294">
                        <c:v>2.9166666667151731E-2</c:v>
                      </c:pt>
                      <c:pt idx="295">
                        <c:v>4.0277777778101154E-2</c:v>
                      </c:pt>
                      <c:pt idx="296">
                        <c:v>2.7083333334303461E-2</c:v>
                      </c:pt>
                      <c:pt idx="297">
                        <c:v>4.2361111110949423E-2</c:v>
                      </c:pt>
                      <c:pt idx="298">
                        <c:v>4.2361111110949423E-2</c:v>
                      </c:pt>
                      <c:pt idx="299">
                        <c:v>2.7777777781011537E-2</c:v>
                      </c:pt>
                      <c:pt idx="300">
                        <c:v>2.5694444448163267E-2</c:v>
                      </c:pt>
                      <c:pt idx="301">
                        <c:v>3.8194444445252884E-2</c:v>
                      </c:pt>
                      <c:pt idx="302">
                        <c:v>4.2361111110949423E-2</c:v>
                      </c:pt>
                      <c:pt idx="303">
                        <c:v>4.2361111110949423E-2</c:v>
                      </c:pt>
                      <c:pt idx="304">
                        <c:v>2.7777777773735579E-2</c:v>
                      </c:pt>
                      <c:pt idx="305">
                        <c:v>4.0277777778101154E-2</c:v>
                      </c:pt>
                      <c:pt idx="306">
                        <c:v>4.2361111110949423E-2</c:v>
                      </c:pt>
                      <c:pt idx="307">
                        <c:v>4.2361111110949423E-2</c:v>
                      </c:pt>
                      <c:pt idx="308">
                        <c:v>4.2361111110949423E-2</c:v>
                      </c:pt>
                      <c:pt idx="309">
                        <c:v>3.680555555911269E-2</c:v>
                      </c:pt>
                      <c:pt idx="310">
                        <c:v>2.6388888894871343E-2</c:v>
                      </c:pt>
                      <c:pt idx="311">
                        <c:v>2.6388888887595385E-2</c:v>
                      </c:pt>
                      <c:pt idx="312">
                        <c:v>2.7777777781011537E-2</c:v>
                      </c:pt>
                      <c:pt idx="313">
                        <c:v>3.4722222226264421E-2</c:v>
                      </c:pt>
                      <c:pt idx="314">
                        <c:v>2.6388888887595385E-2</c:v>
                      </c:pt>
                      <c:pt idx="315">
                        <c:v>2.7083333334303461E-2</c:v>
                      </c:pt>
                      <c:pt idx="316">
                        <c:v>2.7083333334303461E-2</c:v>
                      </c:pt>
                      <c:pt idx="317">
                        <c:v>4.2361111110949423E-2</c:v>
                      </c:pt>
                      <c:pt idx="318">
                        <c:v>3.2638888893416151E-2</c:v>
                      </c:pt>
                      <c:pt idx="319">
                        <c:v>3.6805555551836733E-2</c:v>
                      </c:pt>
                      <c:pt idx="320">
                        <c:v>4.2361111110949423E-2</c:v>
                      </c:pt>
                      <c:pt idx="321">
                        <c:v>4.2361111110949423E-2</c:v>
                      </c:pt>
                      <c:pt idx="322">
                        <c:v>3.5416666665696539E-2</c:v>
                      </c:pt>
                      <c:pt idx="323">
                        <c:v>3.1944444446708076E-2</c:v>
                      </c:pt>
                      <c:pt idx="324">
                        <c:v>2.6388888894871343E-2</c:v>
                      </c:pt>
                      <c:pt idx="325">
                        <c:v>2.5000000001455192E-2</c:v>
                      </c:pt>
                      <c:pt idx="326">
                        <c:v>2.6388888887595385E-2</c:v>
                      </c:pt>
                      <c:pt idx="327">
                        <c:v>2.6388888894871343E-2</c:v>
                      </c:pt>
                      <c:pt idx="328">
                        <c:v>2.6388888887595385E-2</c:v>
                      </c:pt>
                      <c:pt idx="329">
                        <c:v>2.7083333334303461E-2</c:v>
                      </c:pt>
                      <c:pt idx="330">
                        <c:v>4.2361111110949423E-2</c:v>
                      </c:pt>
                      <c:pt idx="331">
                        <c:v>4.0972222217533272E-2</c:v>
                      </c:pt>
                      <c:pt idx="332">
                        <c:v>3.0555555553291924E-2</c:v>
                      </c:pt>
                      <c:pt idx="333">
                        <c:v>2.8472222227719612E-2</c:v>
                      </c:pt>
                      <c:pt idx="334">
                        <c:v>2.9861111106583849E-2</c:v>
                      </c:pt>
                      <c:pt idx="335">
                        <c:v>3.680555555911269E-2</c:v>
                      </c:pt>
                      <c:pt idx="336">
                        <c:v>2.9166666667151731E-2</c:v>
                      </c:pt>
                      <c:pt idx="337">
                        <c:v>2.9166666667151731E-2</c:v>
                      </c:pt>
                      <c:pt idx="338">
                        <c:v>2.7083333334303461E-2</c:v>
                      </c:pt>
                      <c:pt idx="339">
                        <c:v>3.6111111112404615E-2</c:v>
                      </c:pt>
                      <c:pt idx="340">
                        <c:v>3.8888888884685002E-2</c:v>
                      </c:pt>
                      <c:pt idx="341">
                        <c:v>3.125E-2</c:v>
                      </c:pt>
                      <c:pt idx="342">
                        <c:v>2.7083333334303461E-2</c:v>
                      </c:pt>
                      <c:pt idx="343">
                        <c:v>2.6388888887595385E-2</c:v>
                      </c:pt>
                      <c:pt idx="344">
                        <c:v>2.5694444448163267E-2</c:v>
                      </c:pt>
                      <c:pt idx="345">
                        <c:v>2.7083333334303461E-2</c:v>
                      </c:pt>
                      <c:pt idx="346">
                        <c:v>2.6388888887595385E-2</c:v>
                      </c:pt>
                      <c:pt idx="347">
                        <c:v>2.5694444448163267E-2</c:v>
                      </c:pt>
                      <c:pt idx="348">
                        <c:v>2.6388888894871343E-2</c:v>
                      </c:pt>
                      <c:pt idx="349">
                        <c:v>2.6388888894871343E-2</c:v>
                      </c:pt>
                      <c:pt idx="350">
                        <c:v>4.2361111110949423E-2</c:v>
                      </c:pt>
                      <c:pt idx="351">
                        <c:v>4.2361111110949423E-2</c:v>
                      </c:pt>
                      <c:pt idx="352">
                        <c:v>2.8472222220443655E-2</c:v>
                      </c:pt>
                      <c:pt idx="353">
                        <c:v>3.5416666665696539E-2</c:v>
                      </c:pt>
                      <c:pt idx="354">
                        <c:v>4.2361111110949423E-2</c:v>
                      </c:pt>
                      <c:pt idx="355">
                        <c:v>4.2361111110949423E-2</c:v>
                      </c:pt>
                      <c:pt idx="356">
                        <c:v>4.0972222224809229E-2</c:v>
                      </c:pt>
                      <c:pt idx="357">
                        <c:v>4.2361111110949423E-2</c:v>
                      </c:pt>
                      <c:pt idx="358">
                        <c:v>4.2361111110949423E-2</c:v>
                      </c:pt>
                      <c:pt idx="359">
                        <c:v>4.2361111110949423E-2</c:v>
                      </c:pt>
                      <c:pt idx="360">
                        <c:v>4.2361111110949423E-2</c:v>
                      </c:pt>
                      <c:pt idx="361">
                        <c:v>3.680555555911269E-2</c:v>
                      </c:pt>
                      <c:pt idx="362">
                        <c:v>2.7083333334303461E-2</c:v>
                      </c:pt>
                      <c:pt idx="363">
                        <c:v>2.7777777781011537E-2</c:v>
                      </c:pt>
                      <c:pt idx="364">
                        <c:v>4.2361111110949423E-2</c:v>
                      </c:pt>
                      <c:pt idx="365">
                        <c:v>4.2361111110949423E-2</c:v>
                      </c:pt>
                      <c:pt idx="366">
                        <c:v>2.7083333334303461E-2</c:v>
                      </c:pt>
                      <c:pt idx="367">
                        <c:v>4.2361111110949423E-2</c:v>
                      </c:pt>
                      <c:pt idx="368">
                        <c:v>4.2361111110949423E-2</c:v>
                      </c:pt>
                      <c:pt idx="369">
                        <c:v>4.2361111110949423E-2</c:v>
                      </c:pt>
                      <c:pt idx="370">
                        <c:v>4.2361111110949423E-2</c:v>
                      </c:pt>
                      <c:pt idx="371">
                        <c:v>3.8194444445252884E-2</c:v>
                      </c:pt>
                      <c:pt idx="372">
                        <c:v>4.2361111110949423E-2</c:v>
                      </c:pt>
                      <c:pt idx="373">
                        <c:v>3.4722222226264421E-2</c:v>
                      </c:pt>
                      <c:pt idx="374">
                        <c:v>4.2361111110949423E-2</c:v>
                      </c:pt>
                      <c:pt idx="375">
                        <c:v>4.2361111110949423E-2</c:v>
                      </c:pt>
                      <c:pt idx="376">
                        <c:v>3.6805555551836733E-2</c:v>
                      </c:pt>
                      <c:pt idx="377">
                        <c:v>4.2361111110949423E-2</c:v>
                      </c:pt>
                      <c:pt idx="378">
                        <c:v>2.6388888894871343E-2</c:v>
                      </c:pt>
                      <c:pt idx="379">
                        <c:v>2.6388888887595385E-2</c:v>
                      </c:pt>
                      <c:pt idx="380">
                        <c:v>3.6111111112404615E-2</c:v>
                      </c:pt>
                      <c:pt idx="381">
                        <c:v>3.2638888886140194E-2</c:v>
                      </c:pt>
                      <c:pt idx="382">
                        <c:v>2.9861111106583849E-2</c:v>
                      </c:pt>
                      <c:pt idx="383">
                        <c:v>2.5694444448163267E-2</c:v>
                      </c:pt>
                      <c:pt idx="384">
                        <c:v>2.7777777781011537E-2</c:v>
                      </c:pt>
                      <c:pt idx="385">
                        <c:v>4.2361111110949423E-2</c:v>
                      </c:pt>
                      <c:pt idx="386">
                        <c:v>2.6388888887595385E-2</c:v>
                      </c:pt>
                      <c:pt idx="387">
                        <c:v>2.5694444448163267E-2</c:v>
                      </c:pt>
                      <c:pt idx="388">
                        <c:v>2.8472222220443655E-2</c:v>
                      </c:pt>
                      <c:pt idx="389">
                        <c:v>3.9583333331393078E-2</c:v>
                      </c:pt>
                      <c:pt idx="390">
                        <c:v>2.7083333334303461E-2</c:v>
                      </c:pt>
                      <c:pt idx="391">
                        <c:v>3.8194444445252884E-2</c:v>
                      </c:pt>
                      <c:pt idx="392">
                        <c:v>3.3333333332848269E-2</c:v>
                      </c:pt>
                      <c:pt idx="393">
                        <c:v>4.1666666664241347E-2</c:v>
                      </c:pt>
                      <c:pt idx="394">
                        <c:v>3.6805555551836733E-2</c:v>
                      </c:pt>
                      <c:pt idx="395">
                        <c:v>2.7083333334303461E-2</c:v>
                      </c:pt>
                      <c:pt idx="396">
                        <c:v>2.5694444448163267E-2</c:v>
                      </c:pt>
                      <c:pt idx="397">
                        <c:v>4.2361111110949423E-2</c:v>
                      </c:pt>
                      <c:pt idx="398">
                        <c:v>2.5000000001455192E-2</c:v>
                      </c:pt>
                      <c:pt idx="399">
                        <c:v>2.7083333334303461E-2</c:v>
                      </c:pt>
                      <c:pt idx="400">
                        <c:v>2.8472222220443655E-2</c:v>
                      </c:pt>
                      <c:pt idx="401">
                        <c:v>2.7777777773735579E-2</c:v>
                      </c:pt>
                      <c:pt idx="402">
                        <c:v>2.7083333334303461E-2</c:v>
                      </c:pt>
                      <c:pt idx="403">
                        <c:v>2.8472222220443655E-2</c:v>
                      </c:pt>
                      <c:pt idx="404">
                        <c:v>3.0555555553291924E-2</c:v>
                      </c:pt>
                      <c:pt idx="405">
                        <c:v>3.7500000005820766E-2</c:v>
                      </c:pt>
                      <c:pt idx="406">
                        <c:v>2.7083333334303461E-2</c:v>
                      </c:pt>
                      <c:pt idx="407">
                        <c:v>2.7777777781011537E-2</c:v>
                      </c:pt>
                      <c:pt idx="408">
                        <c:v>2.6388888894871343E-2</c:v>
                      </c:pt>
                      <c:pt idx="409">
                        <c:v>2.5000000001455192E-2</c:v>
                      </c:pt>
                      <c:pt idx="410">
                        <c:v>2.9166666667151731E-2</c:v>
                      </c:pt>
                      <c:pt idx="411">
                        <c:v>2.8472222227719612E-2</c:v>
                      </c:pt>
                      <c:pt idx="412">
                        <c:v>2.8472222220443655E-2</c:v>
                      </c:pt>
                      <c:pt idx="413">
                        <c:v>4.1666666664241347E-2</c:v>
                      </c:pt>
                      <c:pt idx="414">
                        <c:v>2.7083333334303461E-2</c:v>
                      </c:pt>
                      <c:pt idx="415">
                        <c:v>4.2361111110949423E-2</c:v>
                      </c:pt>
                      <c:pt idx="416">
                        <c:v>4.2361111110949423E-2</c:v>
                      </c:pt>
                      <c:pt idx="417">
                        <c:v>4.2361111110949423E-2</c:v>
                      </c:pt>
                      <c:pt idx="418">
                        <c:v>2.9861111106583849E-2</c:v>
                      </c:pt>
                      <c:pt idx="419">
                        <c:v>3.125E-2</c:v>
                      </c:pt>
                      <c:pt idx="420">
                        <c:v>2.9166666667151731E-2</c:v>
                      </c:pt>
                      <c:pt idx="421">
                        <c:v>2.9166666667151731E-2</c:v>
                      </c:pt>
                      <c:pt idx="422">
                        <c:v>2.5694444448163267E-2</c:v>
                      </c:pt>
                      <c:pt idx="423">
                        <c:v>3.1944444446708076E-2</c:v>
                      </c:pt>
                      <c:pt idx="424">
                        <c:v>2.8472222220443655E-2</c:v>
                      </c:pt>
                      <c:pt idx="425">
                        <c:v>3.8194444445252884E-2</c:v>
                      </c:pt>
                      <c:pt idx="426">
                        <c:v>2.6388888894871343E-2</c:v>
                      </c:pt>
                      <c:pt idx="427">
                        <c:v>2.9166666667151731E-2</c:v>
                      </c:pt>
                      <c:pt idx="428">
                        <c:v>4.2361111110949423E-2</c:v>
                      </c:pt>
                      <c:pt idx="429">
                        <c:v>3.9583333338669036E-2</c:v>
                      </c:pt>
                      <c:pt idx="430">
                        <c:v>2.8472222220443655E-2</c:v>
                      </c:pt>
                      <c:pt idx="431">
                        <c:v>2.6388888887595385E-2</c:v>
                      </c:pt>
                      <c:pt idx="432">
                        <c:v>2.9166666667151731E-2</c:v>
                      </c:pt>
                      <c:pt idx="433">
                        <c:v>4.2361111110949423E-2</c:v>
                      </c:pt>
                      <c:pt idx="434">
                        <c:v>2.7083333334303461E-2</c:v>
                      </c:pt>
                      <c:pt idx="435">
                        <c:v>2.9166666667151731E-2</c:v>
                      </c:pt>
                      <c:pt idx="436">
                        <c:v>2.7777777773735579E-2</c:v>
                      </c:pt>
                      <c:pt idx="437">
                        <c:v>4.2361111110949423E-2</c:v>
                      </c:pt>
                      <c:pt idx="438">
                        <c:v>3.2638888893416151E-2</c:v>
                      </c:pt>
                      <c:pt idx="439">
                        <c:v>4.2361111110949423E-2</c:v>
                      </c:pt>
                      <c:pt idx="440">
                        <c:v>4.2361111110949423E-2</c:v>
                      </c:pt>
                      <c:pt idx="441">
                        <c:v>4.1666666664241347E-2</c:v>
                      </c:pt>
                      <c:pt idx="442">
                        <c:v>4.2361111110949423E-2</c:v>
                      </c:pt>
                      <c:pt idx="443">
                        <c:v>2.9166666667151731E-2</c:v>
                      </c:pt>
                      <c:pt idx="444">
                        <c:v>2.6388888894871343E-2</c:v>
                      </c:pt>
                      <c:pt idx="445">
                        <c:v>3.5416666665696539E-2</c:v>
                      </c:pt>
                      <c:pt idx="446">
                        <c:v>3.0555555553291924E-2</c:v>
                      </c:pt>
                      <c:pt idx="447">
                        <c:v>2.7777777781011537E-2</c:v>
                      </c:pt>
                      <c:pt idx="448">
                        <c:v>2.7777777773735579E-2</c:v>
                      </c:pt>
                      <c:pt idx="449">
                        <c:v>2.7777777773735579E-2</c:v>
                      </c:pt>
                      <c:pt idx="450">
                        <c:v>4.2361111110949423E-2</c:v>
                      </c:pt>
                      <c:pt idx="451">
                        <c:v>4.2361111110949423E-2</c:v>
                      </c:pt>
                      <c:pt idx="452">
                        <c:v>4.2361111110949423E-2</c:v>
                      </c:pt>
                      <c:pt idx="453">
                        <c:v>2.8472222227719612E-2</c:v>
                      </c:pt>
                      <c:pt idx="454">
                        <c:v>2.8472222220443655E-2</c:v>
                      </c:pt>
                      <c:pt idx="455">
                        <c:v>2.9861111106583849E-2</c:v>
                      </c:pt>
                      <c:pt idx="456">
                        <c:v>3.125E-2</c:v>
                      </c:pt>
                      <c:pt idx="457">
                        <c:v>4.2361111110949423E-2</c:v>
                      </c:pt>
                      <c:pt idx="458">
                        <c:v>2.7777777781011537E-2</c:v>
                      </c:pt>
                      <c:pt idx="459">
                        <c:v>2.7777777781011537E-2</c:v>
                      </c:pt>
                      <c:pt idx="460">
                        <c:v>2.8472222220443655E-2</c:v>
                      </c:pt>
                      <c:pt idx="461">
                        <c:v>4.1666666664241347E-2</c:v>
                      </c:pt>
                      <c:pt idx="462">
                        <c:v>2.8472222227719612E-2</c:v>
                      </c:pt>
                      <c:pt idx="463">
                        <c:v>4.2361111110949423E-2</c:v>
                      </c:pt>
                      <c:pt idx="464">
                        <c:v>4.1666666664241347E-2</c:v>
                      </c:pt>
                      <c:pt idx="465">
                        <c:v>4.2361111110949423E-2</c:v>
                      </c:pt>
                      <c:pt idx="466">
                        <c:v>2.9166666667151731E-2</c:v>
                      </c:pt>
                      <c:pt idx="467">
                        <c:v>4.2361111110949423E-2</c:v>
                      </c:pt>
                      <c:pt idx="468">
                        <c:v>4.2361111110949423E-2</c:v>
                      </c:pt>
                      <c:pt idx="469">
                        <c:v>4.1666666671517305E-2</c:v>
                      </c:pt>
                      <c:pt idx="470">
                        <c:v>4.1666666664241347E-2</c:v>
                      </c:pt>
                      <c:pt idx="471">
                        <c:v>2.7083333334303461E-2</c:v>
                      </c:pt>
                      <c:pt idx="472">
                        <c:v>2.7083333334303461E-2</c:v>
                      </c:pt>
                      <c:pt idx="473">
                        <c:v>2.9166666667151731E-2</c:v>
                      </c:pt>
                      <c:pt idx="474">
                        <c:v>4.2361111110949423E-2</c:v>
                      </c:pt>
                      <c:pt idx="475">
                        <c:v>3.1944444439432118E-2</c:v>
                      </c:pt>
                      <c:pt idx="476">
                        <c:v>2.9166666667151731E-2</c:v>
                      </c:pt>
                      <c:pt idx="477">
                        <c:v>4.0277777778101154E-2</c:v>
                      </c:pt>
                      <c:pt idx="478">
                        <c:v>2.7777777773735579E-2</c:v>
                      </c:pt>
                      <c:pt idx="479">
                        <c:v>2.6388888887595385E-2</c:v>
                      </c:pt>
                      <c:pt idx="480">
                        <c:v>2.6388888894871343E-2</c:v>
                      </c:pt>
                      <c:pt idx="481">
                        <c:v>4.2361111110949423E-2</c:v>
                      </c:pt>
                      <c:pt idx="482">
                        <c:v>4.2361111110949423E-2</c:v>
                      </c:pt>
                      <c:pt idx="483">
                        <c:v>2.7777777781011537E-2</c:v>
                      </c:pt>
                      <c:pt idx="484">
                        <c:v>2.7777777773735579E-2</c:v>
                      </c:pt>
                      <c:pt idx="485">
                        <c:v>4.2361111110949423E-2</c:v>
                      </c:pt>
                      <c:pt idx="486">
                        <c:v>2.7083333334303461E-2</c:v>
                      </c:pt>
                      <c:pt idx="487">
                        <c:v>4.2361111110949423E-2</c:v>
                      </c:pt>
                      <c:pt idx="488">
                        <c:v>4.2361111110949423E-2</c:v>
                      </c:pt>
                      <c:pt idx="489">
                        <c:v>4.1666666664241347E-2</c:v>
                      </c:pt>
                      <c:pt idx="490">
                        <c:v>4.2361111110949423E-2</c:v>
                      </c:pt>
                      <c:pt idx="491">
                        <c:v>2.5694444448163267E-2</c:v>
                      </c:pt>
                      <c:pt idx="492">
                        <c:v>2.6388888894871343E-2</c:v>
                      </c:pt>
                      <c:pt idx="493">
                        <c:v>2.9166666667151731E-2</c:v>
                      </c:pt>
                      <c:pt idx="494">
                        <c:v>2.9166666667151731E-2</c:v>
                      </c:pt>
                      <c:pt idx="495">
                        <c:v>2.7777777781011537E-2</c:v>
                      </c:pt>
                      <c:pt idx="496">
                        <c:v>2.9861111106583849E-2</c:v>
                      </c:pt>
                      <c:pt idx="497">
                        <c:v>3.0555555553291924E-2</c:v>
                      </c:pt>
                      <c:pt idx="498">
                        <c:v>3.680555555911269E-2</c:v>
                      </c:pt>
                      <c:pt idx="499">
                        <c:v>3.125E-2</c:v>
                      </c:pt>
                      <c:pt idx="500">
                        <c:v>3.3333333332848269E-2</c:v>
                      </c:pt>
                      <c:pt idx="501">
                        <c:v>2.5694444448163267E-2</c:v>
                      </c:pt>
                      <c:pt idx="502">
                        <c:v>2.9166666667151731E-2</c:v>
                      </c:pt>
                      <c:pt idx="503">
                        <c:v>2.6388888887595385E-2</c:v>
                      </c:pt>
                      <c:pt idx="504">
                        <c:v>2.8472222227719612E-2</c:v>
                      </c:pt>
                      <c:pt idx="505">
                        <c:v>4.1666666671517305E-2</c:v>
                      </c:pt>
                      <c:pt idx="506">
                        <c:v>2.8472222220443655E-2</c:v>
                      </c:pt>
                      <c:pt idx="507">
                        <c:v>2.8472222227719612E-2</c:v>
                      </c:pt>
                      <c:pt idx="508">
                        <c:v>3.5416666665696539E-2</c:v>
                      </c:pt>
                      <c:pt idx="509">
                        <c:v>3.125E-2</c:v>
                      </c:pt>
                      <c:pt idx="510">
                        <c:v>2.7083333334303461E-2</c:v>
                      </c:pt>
                      <c:pt idx="511">
                        <c:v>4.2361111110949423E-2</c:v>
                      </c:pt>
                      <c:pt idx="512">
                        <c:v>3.1944444446708076E-2</c:v>
                      </c:pt>
                      <c:pt idx="513">
                        <c:v>3.680555555911269E-2</c:v>
                      </c:pt>
                      <c:pt idx="514">
                        <c:v>4.2361111110949423E-2</c:v>
                      </c:pt>
                      <c:pt idx="515">
                        <c:v>2.8472222220443655E-2</c:v>
                      </c:pt>
                      <c:pt idx="516">
                        <c:v>2.9861111113859806E-2</c:v>
                      </c:pt>
                      <c:pt idx="517">
                        <c:v>3.9583333338669036E-2</c:v>
                      </c:pt>
                      <c:pt idx="518">
                        <c:v>2.9166666667151731E-2</c:v>
                      </c:pt>
                      <c:pt idx="519">
                        <c:v>2.8472222227719612E-2</c:v>
                      </c:pt>
                      <c:pt idx="520">
                        <c:v>4.1666666664241347E-2</c:v>
                      </c:pt>
                      <c:pt idx="521">
                        <c:v>4.2361111110949423E-2</c:v>
                      </c:pt>
                      <c:pt idx="522">
                        <c:v>4.1666666664241347E-2</c:v>
                      </c:pt>
                      <c:pt idx="523">
                        <c:v>2.8472222220443655E-2</c:v>
                      </c:pt>
                      <c:pt idx="524">
                        <c:v>3.6111111112404615E-2</c:v>
                      </c:pt>
                      <c:pt idx="525">
                        <c:v>3.5416666665696539E-2</c:v>
                      </c:pt>
                      <c:pt idx="526">
                        <c:v>2.7083333334303461E-2</c:v>
                      </c:pt>
                      <c:pt idx="527">
                        <c:v>2.9166666667151731E-2</c:v>
                      </c:pt>
                      <c:pt idx="528">
                        <c:v>2.7083333334303461E-2</c:v>
                      </c:pt>
                      <c:pt idx="529">
                        <c:v>4.2361111110949423E-2</c:v>
                      </c:pt>
                      <c:pt idx="530">
                        <c:v>2.9861111113859806E-2</c:v>
                      </c:pt>
                      <c:pt idx="531">
                        <c:v>3.125E-2</c:v>
                      </c:pt>
                      <c:pt idx="532">
                        <c:v>2.8472222220443655E-2</c:v>
                      </c:pt>
                      <c:pt idx="533">
                        <c:v>4.2361111110949423E-2</c:v>
                      </c:pt>
                      <c:pt idx="534">
                        <c:v>3.6111111112404615E-2</c:v>
                      </c:pt>
                      <c:pt idx="535">
                        <c:v>4.2361111110949423E-2</c:v>
                      </c:pt>
                      <c:pt idx="536">
                        <c:v>3.2638888886140194E-2</c:v>
                      </c:pt>
                      <c:pt idx="537">
                        <c:v>4.2361111110949423E-2</c:v>
                      </c:pt>
                      <c:pt idx="538">
                        <c:v>4.2361111110949423E-2</c:v>
                      </c:pt>
                      <c:pt idx="539">
                        <c:v>2.7083333334303461E-2</c:v>
                      </c:pt>
                      <c:pt idx="540">
                        <c:v>2.7083333334303461E-2</c:v>
                      </c:pt>
                      <c:pt idx="541">
                        <c:v>2.9166666667151731E-2</c:v>
                      </c:pt>
                      <c:pt idx="542">
                        <c:v>2.8472222220443655E-2</c:v>
                      </c:pt>
                      <c:pt idx="543">
                        <c:v>2.7083333334303461E-2</c:v>
                      </c:pt>
                      <c:pt idx="544">
                        <c:v>2.8472222220443655E-2</c:v>
                      </c:pt>
                      <c:pt idx="545">
                        <c:v>2.9861111106583849E-2</c:v>
                      </c:pt>
                      <c:pt idx="546">
                        <c:v>4.2361111110949423E-2</c:v>
                      </c:pt>
                      <c:pt idx="547">
                        <c:v>4.0277777778101154E-2</c:v>
                      </c:pt>
                      <c:pt idx="548">
                        <c:v>3.6111111112404615E-2</c:v>
                      </c:pt>
                      <c:pt idx="549">
                        <c:v>3.4722222226264421E-2</c:v>
                      </c:pt>
                      <c:pt idx="550">
                        <c:v>3.8888888884685002E-2</c:v>
                      </c:pt>
                      <c:pt idx="551">
                        <c:v>2.9166666667151731E-2</c:v>
                      </c:pt>
                      <c:pt idx="552">
                        <c:v>2.8472222227719612E-2</c:v>
                      </c:pt>
                      <c:pt idx="553">
                        <c:v>4.2361111110949423E-2</c:v>
                      </c:pt>
                      <c:pt idx="554">
                        <c:v>3.3333333332848269E-2</c:v>
                      </c:pt>
                      <c:pt idx="555">
                        <c:v>2.9166666667151731E-2</c:v>
                      </c:pt>
                      <c:pt idx="556">
                        <c:v>3.2638888886140194E-2</c:v>
                      </c:pt>
                      <c:pt idx="557">
                        <c:v>4.2361111110949423E-2</c:v>
                      </c:pt>
                      <c:pt idx="558">
                        <c:v>2.5000000001455192E-2</c:v>
                      </c:pt>
                      <c:pt idx="559">
                        <c:v>4.2361111110949423E-2</c:v>
                      </c:pt>
                      <c:pt idx="560">
                        <c:v>4.2361111110949423E-2</c:v>
                      </c:pt>
                      <c:pt idx="561">
                        <c:v>4.2361111110949423E-2</c:v>
                      </c:pt>
                      <c:pt idx="562">
                        <c:v>4.2361111110949423E-2</c:v>
                      </c:pt>
                      <c:pt idx="563">
                        <c:v>3.2638888886140194E-2</c:v>
                      </c:pt>
                      <c:pt idx="564">
                        <c:v>2.8472222227719612E-2</c:v>
                      </c:pt>
                      <c:pt idx="565">
                        <c:v>3.9583333331393078E-2</c:v>
                      </c:pt>
                      <c:pt idx="566">
                        <c:v>2.6388888887595385E-2</c:v>
                      </c:pt>
                      <c:pt idx="567">
                        <c:v>2.9166666667151731E-2</c:v>
                      </c:pt>
                      <c:pt idx="568">
                        <c:v>4.2361111110949423E-2</c:v>
                      </c:pt>
                      <c:pt idx="569">
                        <c:v>2.9166666667151731E-2</c:v>
                      </c:pt>
                      <c:pt idx="570">
                        <c:v>2.9166666667151731E-2</c:v>
                      </c:pt>
                      <c:pt idx="571">
                        <c:v>2.6388888894871343E-2</c:v>
                      </c:pt>
                      <c:pt idx="572">
                        <c:v>2.7777777781011537E-2</c:v>
                      </c:pt>
                      <c:pt idx="573">
                        <c:v>4.2361111110949423E-2</c:v>
                      </c:pt>
                      <c:pt idx="574">
                        <c:v>4.2361111110949423E-2</c:v>
                      </c:pt>
                      <c:pt idx="575">
                        <c:v>3.680555555911269E-2</c:v>
                      </c:pt>
                      <c:pt idx="576">
                        <c:v>2.7083333334303461E-2</c:v>
                      </c:pt>
                      <c:pt idx="577">
                        <c:v>4.2361111110949423E-2</c:v>
                      </c:pt>
                      <c:pt idx="578">
                        <c:v>2.6388888887595385E-2</c:v>
                      </c:pt>
                      <c:pt idx="579">
                        <c:v>2.7777777781011537E-2</c:v>
                      </c:pt>
                      <c:pt idx="580">
                        <c:v>3.0555555553291924E-2</c:v>
                      </c:pt>
                      <c:pt idx="581">
                        <c:v>4.0277777778101154E-2</c:v>
                      </c:pt>
                      <c:pt idx="582">
                        <c:v>2.9166666667151731E-2</c:v>
                      </c:pt>
                      <c:pt idx="583">
                        <c:v>4.2361111110949423E-2</c:v>
                      </c:pt>
                      <c:pt idx="584">
                        <c:v>3.2638888886140194E-2</c:v>
                      </c:pt>
                      <c:pt idx="585">
                        <c:v>4.0277777778101154E-2</c:v>
                      </c:pt>
                      <c:pt idx="586">
                        <c:v>4.2361111110949423E-2</c:v>
                      </c:pt>
                      <c:pt idx="587">
                        <c:v>3.2638888886140194E-2</c:v>
                      </c:pt>
                      <c:pt idx="588">
                        <c:v>2.9166666667151731E-2</c:v>
                      </c:pt>
                      <c:pt idx="589">
                        <c:v>4.1666666671517305E-2</c:v>
                      </c:pt>
                      <c:pt idx="590">
                        <c:v>2.7777777781011537E-2</c:v>
                      </c:pt>
                      <c:pt idx="591">
                        <c:v>2.8472222227719612E-2</c:v>
                      </c:pt>
                      <c:pt idx="592">
                        <c:v>2.9861111106583849E-2</c:v>
                      </c:pt>
                      <c:pt idx="593">
                        <c:v>3.3333333332848269E-2</c:v>
                      </c:pt>
                      <c:pt idx="594">
                        <c:v>3.6111111112404615E-2</c:v>
                      </c:pt>
                      <c:pt idx="595">
                        <c:v>3.4722222218988463E-2</c:v>
                      </c:pt>
                      <c:pt idx="596">
                        <c:v>2.9861111113859806E-2</c:v>
                      </c:pt>
                      <c:pt idx="597">
                        <c:v>3.2638888886140194E-2</c:v>
                      </c:pt>
                      <c:pt idx="598">
                        <c:v>2.8472222220443655E-2</c:v>
                      </c:pt>
                      <c:pt idx="599">
                        <c:v>3.5416666665696539E-2</c:v>
                      </c:pt>
                      <c:pt idx="600">
                        <c:v>2.7083333334303461E-2</c:v>
                      </c:pt>
                      <c:pt idx="601">
                        <c:v>4.0972222217533272E-2</c:v>
                      </c:pt>
                      <c:pt idx="602">
                        <c:v>2.8472222220443655E-2</c:v>
                      </c:pt>
                      <c:pt idx="603">
                        <c:v>3.1944444446708076E-2</c:v>
                      </c:pt>
                      <c:pt idx="604">
                        <c:v>3.2638888886140194E-2</c:v>
                      </c:pt>
                      <c:pt idx="605">
                        <c:v>2.7777777781011537E-2</c:v>
                      </c:pt>
                      <c:pt idx="606">
                        <c:v>2.7777777781011537E-2</c:v>
                      </c:pt>
                      <c:pt idx="607">
                        <c:v>4.2361111110949423E-2</c:v>
                      </c:pt>
                      <c:pt idx="608">
                        <c:v>4.2361111110949423E-2</c:v>
                      </c:pt>
                      <c:pt idx="609">
                        <c:v>4.2361111110949423E-2</c:v>
                      </c:pt>
                      <c:pt idx="610">
                        <c:v>2.9861111106583849E-2</c:v>
                      </c:pt>
                      <c:pt idx="611">
                        <c:v>3.0555555553291924E-2</c:v>
                      </c:pt>
                      <c:pt idx="612">
                        <c:v>4.2361111110949423E-2</c:v>
                      </c:pt>
                      <c:pt idx="613">
                        <c:v>3.5416666672972497E-2</c:v>
                      </c:pt>
                      <c:pt idx="614">
                        <c:v>2.7083333334303461E-2</c:v>
                      </c:pt>
                      <c:pt idx="615">
                        <c:v>3.1944444446708076E-2</c:v>
                      </c:pt>
                      <c:pt idx="616">
                        <c:v>3.125E-2</c:v>
                      </c:pt>
                      <c:pt idx="617">
                        <c:v>2.9861111106583849E-2</c:v>
                      </c:pt>
                      <c:pt idx="618">
                        <c:v>4.2361111110949423E-2</c:v>
                      </c:pt>
                      <c:pt idx="619">
                        <c:v>3.8888888884685002E-2</c:v>
                      </c:pt>
                      <c:pt idx="620">
                        <c:v>4.2361111110949423E-2</c:v>
                      </c:pt>
                      <c:pt idx="621">
                        <c:v>3.2638888886140194E-2</c:v>
                      </c:pt>
                      <c:pt idx="622">
                        <c:v>2.8472222220443655E-2</c:v>
                      </c:pt>
                      <c:pt idx="623">
                        <c:v>2.7083333334303461E-2</c:v>
                      </c:pt>
                      <c:pt idx="624">
                        <c:v>2.5694444448163267E-2</c:v>
                      </c:pt>
                      <c:pt idx="625">
                        <c:v>3.4722222226264421E-2</c:v>
                      </c:pt>
                      <c:pt idx="626">
                        <c:v>3.6111111112404615E-2</c:v>
                      </c:pt>
                      <c:pt idx="627">
                        <c:v>2.8472222227719612E-2</c:v>
                      </c:pt>
                      <c:pt idx="628">
                        <c:v>3.4027777779556345E-2</c:v>
                      </c:pt>
                      <c:pt idx="629">
                        <c:v>3.680555555911269E-2</c:v>
                      </c:pt>
                      <c:pt idx="630">
                        <c:v>2.8472222227719612E-2</c:v>
                      </c:pt>
                      <c:pt idx="631">
                        <c:v>3.125E-2</c:v>
                      </c:pt>
                      <c:pt idx="632">
                        <c:v>3.4722222218988463E-2</c:v>
                      </c:pt>
                      <c:pt idx="633">
                        <c:v>4.2361111110949423E-2</c:v>
                      </c:pt>
                      <c:pt idx="634">
                        <c:v>4.2361111110949423E-2</c:v>
                      </c:pt>
                      <c:pt idx="635">
                        <c:v>4.1666666664241347E-2</c:v>
                      </c:pt>
                      <c:pt idx="636">
                        <c:v>2.9166666667151731E-2</c:v>
                      </c:pt>
                      <c:pt idx="637">
                        <c:v>4.2361111110949423E-2</c:v>
                      </c:pt>
                      <c:pt idx="638">
                        <c:v>3.0555555553291924E-2</c:v>
                      </c:pt>
                      <c:pt idx="639">
                        <c:v>2.8472222227719612E-2</c:v>
                      </c:pt>
                      <c:pt idx="640">
                        <c:v>3.0555555553291924E-2</c:v>
                      </c:pt>
                      <c:pt idx="641">
                        <c:v>4.1666666664241347E-2</c:v>
                      </c:pt>
                      <c:pt idx="642">
                        <c:v>4.1666666664241347E-2</c:v>
                      </c:pt>
                      <c:pt idx="643">
                        <c:v>4.2361111110949423E-2</c:v>
                      </c:pt>
                      <c:pt idx="644">
                        <c:v>4.2361111110949423E-2</c:v>
                      </c:pt>
                      <c:pt idx="645">
                        <c:v>3.1944444446708076E-2</c:v>
                      </c:pt>
                      <c:pt idx="646">
                        <c:v>2.9166666667151731E-2</c:v>
                      </c:pt>
                      <c:pt idx="647">
                        <c:v>2.7777777781011537E-2</c:v>
                      </c:pt>
                      <c:pt idx="648">
                        <c:v>2.9861111113859806E-2</c:v>
                      </c:pt>
                      <c:pt idx="649">
                        <c:v>4.2361111110949423E-2</c:v>
                      </c:pt>
                      <c:pt idx="650">
                        <c:v>2.9166666667151731E-2</c:v>
                      </c:pt>
                      <c:pt idx="651">
                        <c:v>2.9861111113859806E-2</c:v>
                      </c:pt>
                      <c:pt idx="652">
                        <c:v>3.0555555553291924E-2</c:v>
                      </c:pt>
                      <c:pt idx="653">
                        <c:v>3.5416666665696539E-2</c:v>
                      </c:pt>
                      <c:pt idx="654">
                        <c:v>3.0555555560567882E-2</c:v>
                      </c:pt>
                      <c:pt idx="655">
                        <c:v>4.2361111110949423E-2</c:v>
                      </c:pt>
                      <c:pt idx="656">
                        <c:v>4.2361111110949423E-2</c:v>
                      </c:pt>
                      <c:pt idx="657">
                        <c:v>4.2361111110949423E-2</c:v>
                      </c:pt>
                      <c:pt idx="658">
                        <c:v>4.2361111110949423E-2</c:v>
                      </c:pt>
                      <c:pt idx="659">
                        <c:v>3.0555555553291924E-2</c:v>
                      </c:pt>
                      <c:pt idx="660">
                        <c:v>3.888888889196096E-2</c:v>
                      </c:pt>
                      <c:pt idx="661">
                        <c:v>4.2361111110949423E-2</c:v>
                      </c:pt>
                      <c:pt idx="662">
                        <c:v>2.7777777781011537E-2</c:v>
                      </c:pt>
                      <c:pt idx="663">
                        <c:v>2.7777777781011537E-2</c:v>
                      </c:pt>
                      <c:pt idx="664">
                        <c:v>3.2638888886140194E-2</c:v>
                      </c:pt>
                      <c:pt idx="665">
                        <c:v>4.2361111110949423E-2</c:v>
                      </c:pt>
                      <c:pt idx="666">
                        <c:v>4.2361111110949423E-2</c:v>
                      </c:pt>
                      <c:pt idx="667">
                        <c:v>4.2361111110949423E-2</c:v>
                      </c:pt>
                      <c:pt idx="668">
                        <c:v>3.2638888886140194E-2</c:v>
                      </c:pt>
                      <c:pt idx="669">
                        <c:v>3.7500000005820766E-2</c:v>
                      </c:pt>
                      <c:pt idx="670">
                        <c:v>4.2361111110949423E-2</c:v>
                      </c:pt>
                      <c:pt idx="671">
                        <c:v>4.2361111110949423E-2</c:v>
                      </c:pt>
                      <c:pt idx="672">
                        <c:v>2.8472222227719612E-2</c:v>
                      </c:pt>
                      <c:pt idx="673">
                        <c:v>4.2361111110949423E-2</c:v>
                      </c:pt>
                      <c:pt idx="674">
                        <c:v>2.8472222220443655E-2</c:v>
                      </c:pt>
                      <c:pt idx="675">
                        <c:v>3.3333333332848269E-2</c:v>
                      </c:pt>
                      <c:pt idx="676">
                        <c:v>3.125E-2</c:v>
                      </c:pt>
                      <c:pt idx="677">
                        <c:v>2.7083333334303461E-2</c:v>
                      </c:pt>
                      <c:pt idx="678">
                        <c:v>3.0555555560567882E-2</c:v>
                      </c:pt>
                      <c:pt idx="679">
                        <c:v>4.2361111110949423E-2</c:v>
                      </c:pt>
                      <c:pt idx="680">
                        <c:v>4.2361111110949423E-2</c:v>
                      </c:pt>
                      <c:pt idx="681">
                        <c:v>4.1666666664241347E-2</c:v>
                      </c:pt>
                      <c:pt idx="682">
                        <c:v>4.1666666664241347E-2</c:v>
                      </c:pt>
                      <c:pt idx="683">
                        <c:v>4.2361111110949423E-2</c:v>
                      </c:pt>
                      <c:pt idx="684">
                        <c:v>3.1944444446708076E-2</c:v>
                      </c:pt>
                      <c:pt idx="685">
                        <c:v>2.7777777773735579E-2</c:v>
                      </c:pt>
                      <c:pt idx="686">
                        <c:v>2.9861111113859806E-2</c:v>
                      </c:pt>
                      <c:pt idx="687">
                        <c:v>3.0555555560567882E-2</c:v>
                      </c:pt>
                      <c:pt idx="688">
                        <c:v>3.125E-2</c:v>
                      </c:pt>
                      <c:pt idx="689">
                        <c:v>4.1666666664241347E-2</c:v>
                      </c:pt>
                      <c:pt idx="690">
                        <c:v>3.9583333331393078E-2</c:v>
                      </c:pt>
                      <c:pt idx="691">
                        <c:v>2.9861111106583849E-2</c:v>
                      </c:pt>
                      <c:pt idx="692">
                        <c:v>4.2361111110949423E-2</c:v>
                      </c:pt>
                      <c:pt idx="693">
                        <c:v>4.2361111110949423E-2</c:v>
                      </c:pt>
                      <c:pt idx="694">
                        <c:v>4.2361111110949423E-2</c:v>
                      </c:pt>
                      <c:pt idx="695">
                        <c:v>2.8472222220443655E-2</c:v>
                      </c:pt>
                      <c:pt idx="696">
                        <c:v>2.9166666667151731E-2</c:v>
                      </c:pt>
                      <c:pt idx="697">
                        <c:v>4.2361111110949423E-2</c:v>
                      </c:pt>
                      <c:pt idx="698">
                        <c:v>3.1944444439432118E-2</c:v>
                      </c:pt>
                      <c:pt idx="699">
                        <c:v>3.2638888893416151E-2</c:v>
                      </c:pt>
                      <c:pt idx="700">
                        <c:v>3.1944444439432118E-2</c:v>
                      </c:pt>
                      <c:pt idx="701">
                        <c:v>4.2361111110949423E-2</c:v>
                      </c:pt>
                      <c:pt idx="702">
                        <c:v>2.9166666667151731E-2</c:v>
                      </c:pt>
                      <c:pt idx="703">
                        <c:v>4.1666666671517305E-2</c:v>
                      </c:pt>
                      <c:pt idx="704">
                        <c:v>4.2361111110949423E-2</c:v>
                      </c:pt>
                      <c:pt idx="705">
                        <c:v>4.2361111110949423E-2</c:v>
                      </c:pt>
                      <c:pt idx="706">
                        <c:v>4.2361111110949423E-2</c:v>
                      </c:pt>
                      <c:pt idx="707">
                        <c:v>3.2638888886140194E-2</c:v>
                      </c:pt>
                      <c:pt idx="708">
                        <c:v>2.8472222227719612E-2</c:v>
                      </c:pt>
                      <c:pt idx="709">
                        <c:v>4.2361111110949423E-2</c:v>
                      </c:pt>
                      <c:pt idx="710">
                        <c:v>3.0555555553291924E-2</c:v>
                      </c:pt>
                      <c:pt idx="711">
                        <c:v>3.0555555560567882E-2</c:v>
                      </c:pt>
                      <c:pt idx="712">
                        <c:v>3.4027777779556345E-2</c:v>
                      </c:pt>
                      <c:pt idx="713">
                        <c:v>3.2638888886140194E-2</c:v>
                      </c:pt>
                      <c:pt idx="714">
                        <c:v>2.9861111113859806E-2</c:v>
                      </c:pt>
                      <c:pt idx="715">
                        <c:v>2.8472222220443655E-2</c:v>
                      </c:pt>
                      <c:pt idx="716">
                        <c:v>4.2361111110949423E-2</c:v>
                      </c:pt>
                      <c:pt idx="717">
                        <c:v>4.2361111110949423E-2</c:v>
                      </c:pt>
                      <c:pt idx="718">
                        <c:v>2.7777777773735579E-2</c:v>
                      </c:pt>
                      <c:pt idx="719">
                        <c:v>2.7777777781011537E-2</c:v>
                      </c:pt>
                      <c:pt idx="720">
                        <c:v>3.3333333332848269E-2</c:v>
                      </c:pt>
                      <c:pt idx="721">
                        <c:v>4.2361111110949423E-2</c:v>
                      </c:pt>
                      <c:pt idx="722">
                        <c:v>2.8472222220443655E-2</c:v>
                      </c:pt>
                      <c:pt idx="723">
                        <c:v>2.8472222227719612E-2</c:v>
                      </c:pt>
                      <c:pt idx="724">
                        <c:v>3.9583333331393078E-2</c:v>
                      </c:pt>
                      <c:pt idx="725">
                        <c:v>4.1666666664241347E-2</c:v>
                      </c:pt>
                      <c:pt idx="726">
                        <c:v>4.0972222224809229E-2</c:v>
                      </c:pt>
                      <c:pt idx="727">
                        <c:v>4.2361111110949423E-2</c:v>
                      </c:pt>
                      <c:pt idx="728">
                        <c:v>4.2361111110949423E-2</c:v>
                      </c:pt>
                      <c:pt idx="729">
                        <c:v>4.2361111110949423E-2</c:v>
                      </c:pt>
                      <c:pt idx="730">
                        <c:v>4.2361111110949423E-2</c:v>
                      </c:pt>
                      <c:pt idx="731">
                        <c:v>2.9861111113859806E-2</c:v>
                      </c:pt>
                      <c:pt idx="732">
                        <c:v>3.2638888893416151E-2</c:v>
                      </c:pt>
                      <c:pt idx="733">
                        <c:v>4.2361111110949423E-2</c:v>
                      </c:pt>
                      <c:pt idx="734">
                        <c:v>3.0555555553291924E-2</c:v>
                      </c:pt>
                      <c:pt idx="735">
                        <c:v>2.6388888894871343E-2</c:v>
                      </c:pt>
                      <c:pt idx="736">
                        <c:v>3.2638888886140194E-2</c:v>
                      </c:pt>
                      <c:pt idx="737">
                        <c:v>3.1944444446708076E-2</c:v>
                      </c:pt>
                      <c:pt idx="738">
                        <c:v>4.2361111110949423E-2</c:v>
                      </c:pt>
                      <c:pt idx="739">
                        <c:v>3.7499999998544808E-2</c:v>
                      </c:pt>
                      <c:pt idx="740">
                        <c:v>4.2361111110949423E-2</c:v>
                      </c:pt>
                      <c:pt idx="741">
                        <c:v>4.0277777778101154E-2</c:v>
                      </c:pt>
                      <c:pt idx="742">
                        <c:v>2.9861111106583849E-2</c:v>
                      </c:pt>
                      <c:pt idx="743">
                        <c:v>2.7083333334303461E-2</c:v>
                      </c:pt>
                      <c:pt idx="744">
                        <c:v>3.680555555911269E-2</c:v>
                      </c:pt>
                      <c:pt idx="745">
                        <c:v>2.9166666667151731E-2</c:v>
                      </c:pt>
                      <c:pt idx="746">
                        <c:v>2.7777777781011537E-2</c:v>
                      </c:pt>
                      <c:pt idx="747">
                        <c:v>3.0555555560567882E-2</c:v>
                      </c:pt>
                      <c:pt idx="748">
                        <c:v>3.1944444439432118E-2</c:v>
                      </c:pt>
                      <c:pt idx="749">
                        <c:v>3.8888888884685002E-2</c:v>
                      </c:pt>
                      <c:pt idx="750">
                        <c:v>3.2638888893416151E-2</c:v>
                      </c:pt>
                      <c:pt idx="751">
                        <c:v>4.0972222217533272E-2</c:v>
                      </c:pt>
                      <c:pt idx="752">
                        <c:v>4.2361111110949423E-2</c:v>
                      </c:pt>
                      <c:pt idx="753">
                        <c:v>4.2361111110949423E-2</c:v>
                      </c:pt>
                      <c:pt idx="754">
                        <c:v>4.2361111110949423E-2</c:v>
                      </c:pt>
                      <c:pt idx="755">
                        <c:v>3.2638888886140194E-2</c:v>
                      </c:pt>
                      <c:pt idx="756">
                        <c:v>2.8472222227719612E-2</c:v>
                      </c:pt>
                      <c:pt idx="757">
                        <c:v>3.125E-2</c:v>
                      </c:pt>
                      <c:pt idx="758">
                        <c:v>2.9861111113859806E-2</c:v>
                      </c:pt>
                      <c:pt idx="759">
                        <c:v>2.7777777781011537E-2</c:v>
                      </c:pt>
                      <c:pt idx="760">
                        <c:v>3.4027777779556345E-2</c:v>
                      </c:pt>
                      <c:pt idx="761">
                        <c:v>3.888888889196096E-2</c:v>
                      </c:pt>
                      <c:pt idx="762">
                        <c:v>3.1944444446708076E-2</c:v>
                      </c:pt>
                      <c:pt idx="763">
                        <c:v>3.125E-2</c:v>
                      </c:pt>
                      <c:pt idx="764">
                        <c:v>3.888888889196096E-2</c:v>
                      </c:pt>
                      <c:pt idx="765">
                        <c:v>3.4027777779556345E-2</c:v>
                      </c:pt>
                      <c:pt idx="766">
                        <c:v>2.8472222220443655E-2</c:v>
                      </c:pt>
                      <c:pt idx="767">
                        <c:v>2.9166666667151731E-2</c:v>
                      </c:pt>
                      <c:pt idx="768">
                        <c:v>3.3333333332848269E-2</c:v>
                      </c:pt>
                      <c:pt idx="769">
                        <c:v>3.1944444439432118E-2</c:v>
                      </c:pt>
                      <c:pt idx="770">
                        <c:v>3.1944444446708076E-2</c:v>
                      </c:pt>
                      <c:pt idx="771">
                        <c:v>3.1944444446708076E-2</c:v>
                      </c:pt>
                      <c:pt idx="772">
                        <c:v>3.8888888884685002E-2</c:v>
                      </c:pt>
                      <c:pt idx="773">
                        <c:v>4.2361111110949423E-2</c:v>
                      </c:pt>
                      <c:pt idx="774">
                        <c:v>2.9166666667151731E-2</c:v>
                      </c:pt>
                      <c:pt idx="775">
                        <c:v>4.2361111110949423E-2</c:v>
                      </c:pt>
                      <c:pt idx="776">
                        <c:v>4.2361111110949423E-2</c:v>
                      </c:pt>
                      <c:pt idx="777">
                        <c:v>4.2361111110949423E-2</c:v>
                      </c:pt>
                      <c:pt idx="778">
                        <c:v>3.8194444445252884E-2</c:v>
                      </c:pt>
                      <c:pt idx="779">
                        <c:v>3.125E-2</c:v>
                      </c:pt>
                      <c:pt idx="780">
                        <c:v>2.7083333334303461E-2</c:v>
                      </c:pt>
                      <c:pt idx="781">
                        <c:v>3.3333333340124227E-2</c:v>
                      </c:pt>
                      <c:pt idx="782">
                        <c:v>2.6388888887595385E-2</c:v>
                      </c:pt>
                      <c:pt idx="783">
                        <c:v>2.8472222227719612E-2</c:v>
                      </c:pt>
                      <c:pt idx="784">
                        <c:v>4.0277777778101154E-2</c:v>
                      </c:pt>
                      <c:pt idx="785">
                        <c:v>3.0555555553291924E-2</c:v>
                      </c:pt>
                      <c:pt idx="786">
                        <c:v>3.0555555560567882E-2</c:v>
                      </c:pt>
                      <c:pt idx="787">
                        <c:v>2.9861111106583849E-2</c:v>
                      </c:pt>
                      <c:pt idx="788">
                        <c:v>3.9583333331393078E-2</c:v>
                      </c:pt>
                      <c:pt idx="789">
                        <c:v>3.3333333332848269E-2</c:v>
                      </c:pt>
                      <c:pt idx="790">
                        <c:v>3.125E-2</c:v>
                      </c:pt>
                      <c:pt idx="791">
                        <c:v>3.1944444446708076E-2</c:v>
                      </c:pt>
                      <c:pt idx="792">
                        <c:v>2.9861111113859806E-2</c:v>
                      </c:pt>
                      <c:pt idx="793">
                        <c:v>3.1944444439432118E-2</c:v>
                      </c:pt>
                      <c:pt idx="794">
                        <c:v>4.2361111110949423E-2</c:v>
                      </c:pt>
                      <c:pt idx="795">
                        <c:v>4.2361111110949423E-2</c:v>
                      </c:pt>
                      <c:pt idx="796">
                        <c:v>3.0555555553291924E-2</c:v>
                      </c:pt>
                      <c:pt idx="797">
                        <c:v>3.4027777779556345E-2</c:v>
                      </c:pt>
                      <c:pt idx="798">
                        <c:v>2.9861111113859806E-2</c:v>
                      </c:pt>
                      <c:pt idx="799">
                        <c:v>4.2361111110949423E-2</c:v>
                      </c:pt>
                      <c:pt idx="800">
                        <c:v>4.2361111110949423E-2</c:v>
                      </c:pt>
                      <c:pt idx="801">
                        <c:v>4.1666666664241347E-2</c:v>
                      </c:pt>
                      <c:pt idx="802">
                        <c:v>4.2361111110949423E-2</c:v>
                      </c:pt>
                      <c:pt idx="803">
                        <c:v>4.2361111110949423E-2</c:v>
                      </c:pt>
                      <c:pt idx="804">
                        <c:v>4.2361111110949423E-2</c:v>
                      </c:pt>
                      <c:pt idx="805">
                        <c:v>4.1666666671517305E-2</c:v>
                      </c:pt>
                      <c:pt idx="806">
                        <c:v>2.7777777781011537E-2</c:v>
                      </c:pt>
                      <c:pt idx="807">
                        <c:v>2.9166666667151731E-2</c:v>
                      </c:pt>
                      <c:pt idx="808">
                        <c:v>3.2638888886140194E-2</c:v>
                      </c:pt>
                      <c:pt idx="809">
                        <c:v>2.9861111106583849E-2</c:v>
                      </c:pt>
                      <c:pt idx="810">
                        <c:v>2.8472222227719612E-2</c:v>
                      </c:pt>
                      <c:pt idx="811">
                        <c:v>3.7499999998544808E-2</c:v>
                      </c:pt>
                      <c:pt idx="812">
                        <c:v>4.0277777778101154E-2</c:v>
                      </c:pt>
                      <c:pt idx="813">
                        <c:v>3.4027777779556345E-2</c:v>
                      </c:pt>
                      <c:pt idx="814">
                        <c:v>3.9583333331393078E-2</c:v>
                      </c:pt>
                      <c:pt idx="815">
                        <c:v>3.1944444446708076E-2</c:v>
                      </c:pt>
                      <c:pt idx="816">
                        <c:v>2.7777777781011537E-2</c:v>
                      </c:pt>
                      <c:pt idx="817">
                        <c:v>4.1666666671517305E-2</c:v>
                      </c:pt>
                      <c:pt idx="818">
                        <c:v>3.0555555553291924E-2</c:v>
                      </c:pt>
                      <c:pt idx="819">
                        <c:v>2.9166666667151731E-2</c:v>
                      </c:pt>
                      <c:pt idx="820">
                        <c:v>3.5416666665696539E-2</c:v>
                      </c:pt>
                      <c:pt idx="821">
                        <c:v>4.1666666664241347E-2</c:v>
                      </c:pt>
                      <c:pt idx="822">
                        <c:v>4.2361111110949423E-2</c:v>
                      </c:pt>
                      <c:pt idx="823">
                        <c:v>4.0277777778101154E-2</c:v>
                      </c:pt>
                      <c:pt idx="824">
                        <c:v>4.0277777778101154E-2</c:v>
                      </c:pt>
                      <c:pt idx="825">
                        <c:v>4.1666666664241347E-2</c:v>
                      </c:pt>
                      <c:pt idx="826">
                        <c:v>4.2361111110949423E-2</c:v>
                      </c:pt>
                      <c:pt idx="827">
                        <c:v>3.3333333332848269E-2</c:v>
                      </c:pt>
                      <c:pt idx="828">
                        <c:v>2.7777777781011537E-2</c:v>
                      </c:pt>
                      <c:pt idx="829">
                        <c:v>3.8194444445252884E-2</c:v>
                      </c:pt>
                      <c:pt idx="830">
                        <c:v>3.2638888886140194E-2</c:v>
                      </c:pt>
                      <c:pt idx="831">
                        <c:v>3.125E-2</c:v>
                      </c:pt>
                      <c:pt idx="832">
                        <c:v>3.4722222218988463E-2</c:v>
                      </c:pt>
                      <c:pt idx="833">
                        <c:v>3.3333333332848269E-2</c:v>
                      </c:pt>
                      <c:pt idx="834">
                        <c:v>4.2361111110949423E-2</c:v>
                      </c:pt>
                      <c:pt idx="835">
                        <c:v>3.0555555553291924E-2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349-4FD5-8647-D115EBE2BAA5}"/>
                  </c:ext>
                </c:extLst>
              </c15:ser>
            </c15:filteredLineSeries>
          </c:ext>
        </c:extLst>
      </c:lineChart>
      <c:catAx>
        <c:axId val="104578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784200"/>
        <c:crosses val="autoZero"/>
        <c:auto val="0"/>
        <c:lblAlgn val="ctr"/>
        <c:lblOffset val="100"/>
        <c:noMultiLvlLbl val="0"/>
      </c:catAx>
      <c:valAx>
        <c:axId val="1045784200"/>
        <c:scaling>
          <c:orientation val="minMax"/>
          <c:min val="0.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78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467590</xdr:colOff>
      <xdr:row>4</xdr:row>
      <xdr:rowOff>25396</xdr:rowOff>
    </xdr:from>
    <xdr:to>
      <xdr:col>180</xdr:col>
      <xdr:colOff>381000</xdr:colOff>
      <xdr:row>53</xdr:row>
      <xdr:rowOff>86591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5D29B60-6274-F041-CD5F-A42FA6954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1E04-648B-4D06-B208-F1C941E4770B}">
  <sheetPr>
    <tabColor rgb="FFFF0000"/>
  </sheetPr>
  <dimension ref="A1:I50"/>
  <sheetViews>
    <sheetView workbookViewId="0">
      <selection sqref="A1:A50"/>
    </sheetView>
  </sheetViews>
  <sheetFormatPr defaultRowHeight="14.45"/>
  <cols>
    <col min="1" max="1" width="19.85546875" bestFit="1" customWidth="1"/>
  </cols>
  <sheetData>
    <row r="1" spans="1:9">
      <c r="A1" t="s">
        <v>0</v>
      </c>
      <c r="B1" t="b">
        <v>0</v>
      </c>
      <c r="C1" t="s">
        <v>1</v>
      </c>
      <c r="D1" t="s">
        <v>2</v>
      </c>
      <c r="F1" t="s">
        <v>3</v>
      </c>
      <c r="G1" t="s">
        <v>4</v>
      </c>
      <c r="H1" t="s">
        <v>4</v>
      </c>
      <c r="I1" t="s">
        <v>5</v>
      </c>
    </row>
    <row r="2" spans="1:9">
      <c r="A2" t="s">
        <v>6</v>
      </c>
      <c r="B2" t="b">
        <v>0</v>
      </c>
      <c r="C2" t="s">
        <v>1</v>
      </c>
      <c r="D2" t="s">
        <v>2</v>
      </c>
      <c r="F2" t="s">
        <v>3</v>
      </c>
      <c r="G2" t="s">
        <v>4</v>
      </c>
      <c r="H2" t="s">
        <v>4</v>
      </c>
      <c r="I2" t="s">
        <v>5</v>
      </c>
    </row>
    <row r="3" spans="1:9">
      <c r="A3" t="s">
        <v>7</v>
      </c>
      <c r="B3" t="b">
        <v>0</v>
      </c>
      <c r="C3" t="s">
        <v>1</v>
      </c>
      <c r="D3" t="s">
        <v>2</v>
      </c>
      <c r="F3" t="s">
        <v>3</v>
      </c>
      <c r="G3" t="s">
        <v>4</v>
      </c>
      <c r="H3" t="s">
        <v>4</v>
      </c>
      <c r="I3" t="s">
        <v>5</v>
      </c>
    </row>
    <row r="4" spans="1:9">
      <c r="A4" t="s">
        <v>8</v>
      </c>
      <c r="B4" t="b">
        <v>0</v>
      </c>
      <c r="C4" t="s">
        <v>1</v>
      </c>
      <c r="D4" t="s">
        <v>2</v>
      </c>
      <c r="F4" t="s">
        <v>3</v>
      </c>
      <c r="G4" t="s">
        <v>4</v>
      </c>
      <c r="H4" t="s">
        <v>4</v>
      </c>
      <c r="I4" t="s">
        <v>5</v>
      </c>
    </row>
    <row r="5" spans="1:9">
      <c r="A5" t="s">
        <v>9</v>
      </c>
      <c r="B5" t="b">
        <v>0</v>
      </c>
      <c r="C5" t="s">
        <v>1</v>
      </c>
      <c r="D5" t="s">
        <v>2</v>
      </c>
      <c r="F5" t="s">
        <v>3</v>
      </c>
      <c r="G5" t="s">
        <v>4</v>
      </c>
      <c r="H5" t="s">
        <v>4</v>
      </c>
      <c r="I5" t="s">
        <v>5</v>
      </c>
    </row>
    <row r="6" spans="1:9">
      <c r="A6" t="s">
        <v>10</v>
      </c>
      <c r="B6" t="b">
        <v>0</v>
      </c>
      <c r="C6" t="s">
        <v>1</v>
      </c>
      <c r="D6" t="s">
        <v>2</v>
      </c>
      <c r="F6" t="s">
        <v>3</v>
      </c>
      <c r="G6" t="s">
        <v>4</v>
      </c>
      <c r="H6" t="s">
        <v>4</v>
      </c>
      <c r="I6" t="s">
        <v>5</v>
      </c>
    </row>
    <row r="7" spans="1:9">
      <c r="A7" t="s">
        <v>11</v>
      </c>
      <c r="B7" t="b">
        <v>0</v>
      </c>
      <c r="C7" t="s">
        <v>1</v>
      </c>
      <c r="D7" t="s">
        <v>2</v>
      </c>
      <c r="F7" t="s">
        <v>3</v>
      </c>
      <c r="G7" t="s">
        <v>4</v>
      </c>
      <c r="H7" t="s">
        <v>4</v>
      </c>
      <c r="I7" t="s">
        <v>5</v>
      </c>
    </row>
    <row r="8" spans="1:9">
      <c r="A8" t="s">
        <v>12</v>
      </c>
      <c r="B8" t="b">
        <v>0</v>
      </c>
      <c r="C8" t="s">
        <v>1</v>
      </c>
      <c r="D8" t="s">
        <v>2</v>
      </c>
      <c r="F8" t="s">
        <v>3</v>
      </c>
      <c r="G8" t="s">
        <v>4</v>
      </c>
      <c r="H8" t="s">
        <v>4</v>
      </c>
      <c r="I8" t="s">
        <v>5</v>
      </c>
    </row>
    <row r="9" spans="1:9">
      <c r="A9" t="s">
        <v>13</v>
      </c>
      <c r="B9" t="b">
        <v>0</v>
      </c>
      <c r="C9" t="s">
        <v>1</v>
      </c>
      <c r="D9" t="s">
        <v>2</v>
      </c>
      <c r="F9" t="s">
        <v>3</v>
      </c>
      <c r="G9" t="s">
        <v>4</v>
      </c>
      <c r="H9" t="s">
        <v>4</v>
      </c>
      <c r="I9" t="s">
        <v>5</v>
      </c>
    </row>
    <row r="10" spans="1:9">
      <c r="A10" t="s">
        <v>14</v>
      </c>
      <c r="B10" t="b">
        <v>0</v>
      </c>
      <c r="C10" t="s">
        <v>1</v>
      </c>
      <c r="D10" t="s">
        <v>2</v>
      </c>
      <c r="F10" t="s">
        <v>3</v>
      </c>
      <c r="G10" t="s">
        <v>4</v>
      </c>
      <c r="H10" t="s">
        <v>4</v>
      </c>
      <c r="I10" t="s">
        <v>5</v>
      </c>
    </row>
    <row r="11" spans="1:9">
      <c r="A11" t="s">
        <v>15</v>
      </c>
      <c r="B11" t="b">
        <v>0</v>
      </c>
      <c r="C11" t="s">
        <v>1</v>
      </c>
      <c r="D11" t="s">
        <v>2</v>
      </c>
      <c r="F11" t="s">
        <v>3</v>
      </c>
      <c r="G11" t="s">
        <v>4</v>
      </c>
      <c r="H11" t="s">
        <v>4</v>
      </c>
      <c r="I11" t="s">
        <v>5</v>
      </c>
    </row>
    <row r="12" spans="1:9">
      <c r="A12" t="s">
        <v>16</v>
      </c>
      <c r="B12" t="b">
        <v>0</v>
      </c>
      <c r="C12" t="s">
        <v>1</v>
      </c>
      <c r="D12" t="s">
        <v>2</v>
      </c>
      <c r="F12" t="s">
        <v>3</v>
      </c>
      <c r="G12" t="s">
        <v>4</v>
      </c>
      <c r="H12" t="s">
        <v>4</v>
      </c>
      <c r="I12" t="s">
        <v>5</v>
      </c>
    </row>
    <row r="13" spans="1:9">
      <c r="A13" t="s">
        <v>17</v>
      </c>
      <c r="B13" t="b">
        <v>0</v>
      </c>
      <c r="C13" t="s">
        <v>1</v>
      </c>
      <c r="D13" t="s">
        <v>2</v>
      </c>
      <c r="F13" t="s">
        <v>3</v>
      </c>
      <c r="G13" t="s">
        <v>4</v>
      </c>
      <c r="H13" t="s">
        <v>4</v>
      </c>
      <c r="I13" t="s">
        <v>5</v>
      </c>
    </row>
    <row r="14" spans="1:9">
      <c r="A14" t="s">
        <v>18</v>
      </c>
      <c r="B14" t="b">
        <v>0</v>
      </c>
      <c r="C14" t="s">
        <v>1</v>
      </c>
      <c r="D14" t="s">
        <v>2</v>
      </c>
      <c r="F14" t="s">
        <v>3</v>
      </c>
      <c r="G14" t="s">
        <v>4</v>
      </c>
      <c r="H14" t="s">
        <v>4</v>
      </c>
      <c r="I14" t="s">
        <v>5</v>
      </c>
    </row>
    <row r="15" spans="1:9">
      <c r="A15" t="s">
        <v>19</v>
      </c>
      <c r="B15" t="b">
        <v>0</v>
      </c>
      <c r="C15" t="s">
        <v>1</v>
      </c>
      <c r="D15" t="s">
        <v>2</v>
      </c>
      <c r="F15" t="s">
        <v>3</v>
      </c>
      <c r="G15" t="s">
        <v>4</v>
      </c>
      <c r="H15" t="s">
        <v>4</v>
      </c>
      <c r="I15" t="s">
        <v>5</v>
      </c>
    </row>
    <row r="16" spans="1:9">
      <c r="A16" t="s">
        <v>20</v>
      </c>
      <c r="B16" t="b">
        <v>0</v>
      </c>
      <c r="C16" t="s">
        <v>1</v>
      </c>
      <c r="D16" t="s">
        <v>2</v>
      </c>
      <c r="F16" t="s">
        <v>3</v>
      </c>
      <c r="G16" t="s">
        <v>4</v>
      </c>
      <c r="H16" t="s">
        <v>4</v>
      </c>
      <c r="I16" t="s">
        <v>5</v>
      </c>
    </row>
    <row r="17" spans="1:9">
      <c r="A17" t="s">
        <v>21</v>
      </c>
      <c r="B17" t="b">
        <v>0</v>
      </c>
      <c r="C17" t="s">
        <v>1</v>
      </c>
      <c r="D17" t="s">
        <v>2</v>
      </c>
      <c r="F17" t="s">
        <v>3</v>
      </c>
      <c r="G17" t="s">
        <v>4</v>
      </c>
      <c r="H17" t="s">
        <v>4</v>
      </c>
      <c r="I17" t="s">
        <v>5</v>
      </c>
    </row>
    <row r="18" spans="1:9">
      <c r="A18" t="s">
        <v>22</v>
      </c>
      <c r="B18" t="b">
        <v>0</v>
      </c>
      <c r="C18" t="s">
        <v>1</v>
      </c>
      <c r="D18" t="s">
        <v>2</v>
      </c>
      <c r="F18" t="s">
        <v>3</v>
      </c>
      <c r="G18" t="s">
        <v>4</v>
      </c>
      <c r="H18" t="s">
        <v>4</v>
      </c>
      <c r="I18" t="s">
        <v>5</v>
      </c>
    </row>
    <row r="19" spans="1:9">
      <c r="A19" t="s">
        <v>23</v>
      </c>
      <c r="B19" t="b">
        <v>0</v>
      </c>
      <c r="C19" t="s">
        <v>1</v>
      </c>
      <c r="D19" t="s">
        <v>2</v>
      </c>
      <c r="F19" t="s">
        <v>3</v>
      </c>
      <c r="G19" t="s">
        <v>4</v>
      </c>
      <c r="H19" t="s">
        <v>4</v>
      </c>
      <c r="I19" t="s">
        <v>5</v>
      </c>
    </row>
    <row r="20" spans="1:9">
      <c r="A20" t="s">
        <v>24</v>
      </c>
      <c r="B20" t="b">
        <v>0</v>
      </c>
      <c r="C20" t="s">
        <v>1</v>
      </c>
      <c r="D20" t="s">
        <v>2</v>
      </c>
      <c r="F20" t="s">
        <v>3</v>
      </c>
      <c r="G20" t="s">
        <v>4</v>
      </c>
      <c r="H20" t="s">
        <v>4</v>
      </c>
      <c r="I20" t="s">
        <v>5</v>
      </c>
    </row>
    <row r="21" spans="1:9">
      <c r="A21" t="s">
        <v>25</v>
      </c>
      <c r="B21" t="b">
        <v>0</v>
      </c>
      <c r="C21" t="s">
        <v>1</v>
      </c>
      <c r="D21" t="s">
        <v>2</v>
      </c>
      <c r="F21" t="s">
        <v>3</v>
      </c>
      <c r="G21" t="s">
        <v>4</v>
      </c>
      <c r="H21" t="s">
        <v>4</v>
      </c>
      <c r="I21" t="s">
        <v>5</v>
      </c>
    </row>
    <row r="22" spans="1:9">
      <c r="A22" t="s">
        <v>26</v>
      </c>
      <c r="B22" t="b">
        <v>0</v>
      </c>
      <c r="C22" t="s">
        <v>1</v>
      </c>
      <c r="D22" t="s">
        <v>2</v>
      </c>
      <c r="F22" t="s">
        <v>3</v>
      </c>
      <c r="G22" t="s">
        <v>4</v>
      </c>
      <c r="H22" t="s">
        <v>4</v>
      </c>
      <c r="I22" t="s">
        <v>5</v>
      </c>
    </row>
    <row r="23" spans="1:9">
      <c r="A23" t="s">
        <v>27</v>
      </c>
      <c r="B23" t="b">
        <v>0</v>
      </c>
      <c r="C23" t="s">
        <v>1</v>
      </c>
      <c r="D23" t="s">
        <v>2</v>
      </c>
      <c r="F23" t="s">
        <v>3</v>
      </c>
      <c r="G23" t="s">
        <v>4</v>
      </c>
      <c r="H23" t="s">
        <v>4</v>
      </c>
      <c r="I23" t="s">
        <v>5</v>
      </c>
    </row>
    <row r="24" spans="1:9">
      <c r="A24" t="s">
        <v>28</v>
      </c>
      <c r="B24" t="b">
        <v>0</v>
      </c>
      <c r="C24" t="s">
        <v>1</v>
      </c>
      <c r="D24" t="s">
        <v>2</v>
      </c>
      <c r="F24" t="s">
        <v>3</v>
      </c>
      <c r="G24" t="s">
        <v>4</v>
      </c>
      <c r="H24" t="s">
        <v>4</v>
      </c>
      <c r="I24" t="s">
        <v>5</v>
      </c>
    </row>
    <row r="25" spans="1:9">
      <c r="A25" t="s">
        <v>29</v>
      </c>
      <c r="B25" t="b">
        <v>0</v>
      </c>
      <c r="C25" t="s">
        <v>1</v>
      </c>
      <c r="D25" t="s">
        <v>2</v>
      </c>
      <c r="F25" t="s">
        <v>3</v>
      </c>
      <c r="G25" t="s">
        <v>4</v>
      </c>
      <c r="H25" t="s">
        <v>4</v>
      </c>
      <c r="I25" t="s">
        <v>5</v>
      </c>
    </row>
    <row r="26" spans="1:9">
      <c r="A26" t="s">
        <v>30</v>
      </c>
      <c r="B26" t="b">
        <v>0</v>
      </c>
      <c r="C26" t="s">
        <v>1</v>
      </c>
      <c r="D26" t="s">
        <v>2</v>
      </c>
      <c r="F26" t="s">
        <v>3</v>
      </c>
      <c r="G26" t="s">
        <v>4</v>
      </c>
      <c r="H26" t="s">
        <v>4</v>
      </c>
      <c r="I26" t="s">
        <v>5</v>
      </c>
    </row>
    <row r="27" spans="1:9">
      <c r="A27" t="s">
        <v>31</v>
      </c>
      <c r="B27" t="b">
        <v>0</v>
      </c>
      <c r="C27" t="s">
        <v>1</v>
      </c>
      <c r="D27" t="s">
        <v>2</v>
      </c>
      <c r="F27" t="s">
        <v>3</v>
      </c>
      <c r="G27" t="s">
        <v>4</v>
      </c>
      <c r="H27" t="s">
        <v>4</v>
      </c>
      <c r="I27" t="s">
        <v>5</v>
      </c>
    </row>
    <row r="28" spans="1:9">
      <c r="A28" t="s">
        <v>32</v>
      </c>
      <c r="B28" t="b">
        <v>0</v>
      </c>
      <c r="C28" t="s">
        <v>1</v>
      </c>
      <c r="D28" t="s">
        <v>2</v>
      </c>
      <c r="F28" t="s">
        <v>3</v>
      </c>
      <c r="G28" t="s">
        <v>4</v>
      </c>
      <c r="H28" t="s">
        <v>4</v>
      </c>
      <c r="I28" t="s">
        <v>5</v>
      </c>
    </row>
    <row r="29" spans="1:9">
      <c r="A29" t="s">
        <v>33</v>
      </c>
      <c r="B29" t="b">
        <v>0</v>
      </c>
      <c r="C29" t="s">
        <v>1</v>
      </c>
      <c r="D29" t="s">
        <v>2</v>
      </c>
      <c r="F29" t="s">
        <v>3</v>
      </c>
      <c r="G29" t="s">
        <v>4</v>
      </c>
      <c r="H29" t="s">
        <v>4</v>
      </c>
      <c r="I29" t="s">
        <v>5</v>
      </c>
    </row>
    <row r="30" spans="1:9">
      <c r="A30" t="s">
        <v>34</v>
      </c>
      <c r="B30" t="b">
        <v>0</v>
      </c>
      <c r="C30" t="s">
        <v>1</v>
      </c>
      <c r="D30" t="s">
        <v>2</v>
      </c>
      <c r="F30" t="s">
        <v>3</v>
      </c>
      <c r="G30" t="s">
        <v>4</v>
      </c>
      <c r="H30" t="s">
        <v>4</v>
      </c>
      <c r="I30" t="s">
        <v>5</v>
      </c>
    </row>
    <row r="31" spans="1:9">
      <c r="A31" t="s">
        <v>35</v>
      </c>
      <c r="B31" t="b">
        <v>0</v>
      </c>
      <c r="C31" t="s">
        <v>1</v>
      </c>
      <c r="D31" t="s">
        <v>2</v>
      </c>
      <c r="F31" t="s">
        <v>3</v>
      </c>
      <c r="G31" t="s">
        <v>4</v>
      </c>
      <c r="H31" t="s">
        <v>4</v>
      </c>
      <c r="I31" t="s">
        <v>5</v>
      </c>
    </row>
    <row r="32" spans="1:9">
      <c r="A32" t="s">
        <v>36</v>
      </c>
      <c r="B32" t="b">
        <v>0</v>
      </c>
      <c r="C32" t="s">
        <v>1</v>
      </c>
      <c r="D32" t="s">
        <v>2</v>
      </c>
      <c r="F32" t="s">
        <v>3</v>
      </c>
      <c r="G32" t="s">
        <v>4</v>
      </c>
      <c r="H32" t="s">
        <v>4</v>
      </c>
      <c r="I32" t="s">
        <v>5</v>
      </c>
    </row>
    <row r="33" spans="1:9">
      <c r="A33" t="s">
        <v>37</v>
      </c>
      <c r="B33" t="b">
        <v>0</v>
      </c>
      <c r="C33" t="s">
        <v>1</v>
      </c>
      <c r="D33" t="s">
        <v>2</v>
      </c>
      <c r="F33" t="s">
        <v>3</v>
      </c>
      <c r="G33" t="s">
        <v>4</v>
      </c>
      <c r="H33" t="s">
        <v>4</v>
      </c>
      <c r="I33" t="s">
        <v>5</v>
      </c>
    </row>
    <row r="34" spans="1:9">
      <c r="A34" t="s">
        <v>38</v>
      </c>
      <c r="B34" t="b">
        <v>0</v>
      </c>
      <c r="C34" t="s">
        <v>1</v>
      </c>
      <c r="D34" t="s">
        <v>2</v>
      </c>
      <c r="F34" t="s">
        <v>3</v>
      </c>
      <c r="G34" t="s">
        <v>4</v>
      </c>
      <c r="H34" t="s">
        <v>4</v>
      </c>
      <c r="I34" t="s">
        <v>5</v>
      </c>
    </row>
    <row r="35" spans="1:9">
      <c r="A35" t="s">
        <v>39</v>
      </c>
      <c r="B35" t="b">
        <v>0</v>
      </c>
      <c r="C35" t="s">
        <v>1</v>
      </c>
      <c r="D35" t="s">
        <v>2</v>
      </c>
      <c r="F35" t="s">
        <v>3</v>
      </c>
      <c r="G35" t="s">
        <v>4</v>
      </c>
      <c r="H35" t="s">
        <v>4</v>
      </c>
      <c r="I35" t="s">
        <v>5</v>
      </c>
    </row>
    <row r="36" spans="1:9">
      <c r="A36" t="s">
        <v>40</v>
      </c>
      <c r="B36" t="b">
        <v>0</v>
      </c>
      <c r="C36" t="s">
        <v>1</v>
      </c>
      <c r="D36" t="s">
        <v>2</v>
      </c>
      <c r="F36" t="s">
        <v>3</v>
      </c>
      <c r="G36" t="s">
        <v>4</v>
      </c>
      <c r="H36" t="s">
        <v>4</v>
      </c>
      <c r="I36" t="s">
        <v>5</v>
      </c>
    </row>
    <row r="37" spans="1:9">
      <c r="A37" t="s">
        <v>41</v>
      </c>
      <c r="B37" t="b">
        <v>0</v>
      </c>
      <c r="C37" t="s">
        <v>1</v>
      </c>
      <c r="D37" t="s">
        <v>2</v>
      </c>
      <c r="F37" t="s">
        <v>3</v>
      </c>
      <c r="G37" t="s">
        <v>4</v>
      </c>
      <c r="H37" t="s">
        <v>4</v>
      </c>
      <c r="I37" t="s">
        <v>5</v>
      </c>
    </row>
    <row r="38" spans="1:9">
      <c r="A38" t="s">
        <v>42</v>
      </c>
      <c r="B38" t="b">
        <v>0</v>
      </c>
      <c r="C38" t="s">
        <v>1</v>
      </c>
      <c r="D38" t="s">
        <v>2</v>
      </c>
      <c r="F38" t="s">
        <v>3</v>
      </c>
      <c r="G38" t="s">
        <v>4</v>
      </c>
      <c r="H38" t="s">
        <v>4</v>
      </c>
      <c r="I38" t="s">
        <v>5</v>
      </c>
    </row>
    <row r="39" spans="1:9">
      <c r="A39" t="s">
        <v>43</v>
      </c>
      <c r="B39" t="b">
        <v>0</v>
      </c>
      <c r="C39" t="s">
        <v>1</v>
      </c>
      <c r="D39" t="s">
        <v>2</v>
      </c>
      <c r="F39" t="s">
        <v>3</v>
      </c>
      <c r="G39" t="s">
        <v>4</v>
      </c>
      <c r="H39" t="s">
        <v>4</v>
      </c>
      <c r="I39" t="s">
        <v>5</v>
      </c>
    </row>
    <row r="40" spans="1:9">
      <c r="A40" t="s">
        <v>44</v>
      </c>
      <c r="B40" t="b">
        <v>0</v>
      </c>
      <c r="C40" t="s">
        <v>1</v>
      </c>
      <c r="D40" t="s">
        <v>2</v>
      </c>
      <c r="F40" t="s">
        <v>3</v>
      </c>
      <c r="G40" t="s">
        <v>4</v>
      </c>
      <c r="H40" t="s">
        <v>4</v>
      </c>
      <c r="I40" t="s">
        <v>5</v>
      </c>
    </row>
    <row r="41" spans="1:9">
      <c r="A41" t="s">
        <v>45</v>
      </c>
      <c r="B41" t="b">
        <v>0</v>
      </c>
      <c r="C41" t="s">
        <v>1</v>
      </c>
      <c r="D41" t="s">
        <v>2</v>
      </c>
      <c r="F41" t="s">
        <v>3</v>
      </c>
      <c r="G41" t="s">
        <v>4</v>
      </c>
      <c r="H41" t="s">
        <v>4</v>
      </c>
      <c r="I41" t="s">
        <v>5</v>
      </c>
    </row>
    <row r="42" spans="1:9">
      <c r="A42" t="s">
        <v>46</v>
      </c>
      <c r="B42" t="b">
        <v>0</v>
      </c>
      <c r="C42" t="s">
        <v>1</v>
      </c>
      <c r="D42" t="s">
        <v>2</v>
      </c>
      <c r="F42" t="s">
        <v>3</v>
      </c>
      <c r="G42" t="s">
        <v>4</v>
      </c>
      <c r="H42" t="s">
        <v>4</v>
      </c>
      <c r="I42" t="s">
        <v>5</v>
      </c>
    </row>
    <row r="43" spans="1:9">
      <c r="A43" t="s">
        <v>47</v>
      </c>
      <c r="B43" t="b">
        <v>0</v>
      </c>
      <c r="C43" t="s">
        <v>1</v>
      </c>
      <c r="D43" t="s">
        <v>2</v>
      </c>
      <c r="F43" t="s">
        <v>3</v>
      </c>
      <c r="G43" t="s">
        <v>4</v>
      </c>
      <c r="H43" t="s">
        <v>4</v>
      </c>
      <c r="I43" t="s">
        <v>5</v>
      </c>
    </row>
    <row r="44" spans="1:9">
      <c r="A44" t="s">
        <v>48</v>
      </c>
      <c r="B44" t="b">
        <v>0</v>
      </c>
      <c r="C44" t="s">
        <v>1</v>
      </c>
      <c r="D44" t="s">
        <v>2</v>
      </c>
      <c r="F44" t="s">
        <v>3</v>
      </c>
      <c r="G44" t="s">
        <v>4</v>
      </c>
      <c r="H44" t="s">
        <v>4</v>
      </c>
      <c r="I44" t="s">
        <v>5</v>
      </c>
    </row>
    <row r="45" spans="1:9">
      <c r="A45" t="s">
        <v>49</v>
      </c>
      <c r="B45" t="b">
        <v>0</v>
      </c>
      <c r="C45" t="s">
        <v>1</v>
      </c>
      <c r="D45" t="s">
        <v>2</v>
      </c>
      <c r="F45" t="s">
        <v>3</v>
      </c>
      <c r="G45" t="s">
        <v>4</v>
      </c>
      <c r="H45" t="s">
        <v>4</v>
      </c>
      <c r="I45" t="s">
        <v>5</v>
      </c>
    </row>
    <row r="46" spans="1:9">
      <c r="A46" t="s">
        <v>50</v>
      </c>
      <c r="B46" t="b">
        <v>0</v>
      </c>
      <c r="C46" t="s">
        <v>1</v>
      </c>
      <c r="D46" t="s">
        <v>2</v>
      </c>
      <c r="F46" t="s">
        <v>3</v>
      </c>
      <c r="G46" t="s">
        <v>4</v>
      </c>
      <c r="H46" t="s">
        <v>4</v>
      </c>
      <c r="I46" t="s">
        <v>5</v>
      </c>
    </row>
    <row r="47" spans="1:9">
      <c r="A47" t="s">
        <v>51</v>
      </c>
      <c r="B47" t="b">
        <v>0</v>
      </c>
      <c r="C47" t="s">
        <v>1</v>
      </c>
      <c r="D47" t="s">
        <v>2</v>
      </c>
      <c r="F47" t="s">
        <v>3</v>
      </c>
      <c r="G47" t="s">
        <v>4</v>
      </c>
      <c r="H47" t="s">
        <v>4</v>
      </c>
      <c r="I47" t="s">
        <v>5</v>
      </c>
    </row>
    <row r="48" spans="1:9">
      <c r="A48" t="s">
        <v>52</v>
      </c>
      <c r="B48" t="b">
        <v>0</v>
      </c>
      <c r="C48" t="s">
        <v>1</v>
      </c>
      <c r="D48" t="s">
        <v>2</v>
      </c>
      <c r="F48" t="s">
        <v>3</v>
      </c>
      <c r="G48" t="s">
        <v>4</v>
      </c>
      <c r="H48" t="s">
        <v>4</v>
      </c>
      <c r="I48" t="s">
        <v>5</v>
      </c>
    </row>
    <row r="49" spans="1:9">
      <c r="A49" t="s">
        <v>53</v>
      </c>
      <c r="B49" t="b">
        <v>0</v>
      </c>
      <c r="C49" t="s">
        <v>1</v>
      </c>
      <c r="D49" t="s">
        <v>2</v>
      </c>
      <c r="F49" t="s">
        <v>3</v>
      </c>
      <c r="G49" t="s">
        <v>4</v>
      </c>
      <c r="H49" t="s">
        <v>4</v>
      </c>
      <c r="I49" t="s">
        <v>5</v>
      </c>
    </row>
    <row r="50" spans="1:9">
      <c r="A50" t="s">
        <v>54</v>
      </c>
      <c r="B50" t="b">
        <v>0</v>
      </c>
      <c r="C50" t="s">
        <v>1</v>
      </c>
      <c r="D50" t="s">
        <v>2</v>
      </c>
      <c r="F50" t="s">
        <v>3</v>
      </c>
      <c r="G50" t="s">
        <v>4</v>
      </c>
      <c r="H50" t="s">
        <v>4</v>
      </c>
      <c r="I50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E43B-F14F-413D-91D2-E8331850CBAF}">
  <dimension ref="A1:B12"/>
  <sheetViews>
    <sheetView workbookViewId="0">
      <selection sqref="A1:B12"/>
    </sheetView>
  </sheetViews>
  <sheetFormatPr defaultRowHeight="14.45"/>
  <sheetData>
    <row r="1" spans="1:2">
      <c r="A1" t="s">
        <v>55</v>
      </c>
      <c r="B1">
        <v>1</v>
      </c>
    </row>
    <row r="2" spans="1:2">
      <c r="A2" t="s">
        <v>56</v>
      </c>
      <c r="B2">
        <v>2</v>
      </c>
    </row>
    <row r="3" spans="1:2">
      <c r="A3" t="s">
        <v>57</v>
      </c>
      <c r="B3">
        <v>3</v>
      </c>
    </row>
    <row r="4" spans="1:2">
      <c r="A4" t="s">
        <v>58</v>
      </c>
      <c r="B4">
        <v>4</v>
      </c>
    </row>
    <row r="5" spans="1:2">
      <c r="A5" t="s">
        <v>59</v>
      </c>
      <c r="B5">
        <v>5</v>
      </c>
    </row>
    <row r="6" spans="1:2">
      <c r="A6" t="s">
        <v>60</v>
      </c>
      <c r="B6">
        <v>6</v>
      </c>
    </row>
    <row r="7" spans="1:2">
      <c r="A7" t="s">
        <v>61</v>
      </c>
      <c r="B7">
        <v>7</v>
      </c>
    </row>
    <row r="8" spans="1:2">
      <c r="A8" t="s">
        <v>62</v>
      </c>
      <c r="B8">
        <v>8</v>
      </c>
    </row>
    <row r="9" spans="1:2">
      <c r="A9" t="s">
        <v>63</v>
      </c>
      <c r="B9">
        <v>9</v>
      </c>
    </row>
    <row r="10" spans="1:2">
      <c r="A10" t="s">
        <v>64</v>
      </c>
      <c r="B10">
        <v>10</v>
      </c>
    </row>
    <row r="11" spans="1:2">
      <c r="A11" t="s">
        <v>65</v>
      </c>
      <c r="B11">
        <v>11</v>
      </c>
    </row>
    <row r="12" spans="1:2">
      <c r="A12" t="s">
        <v>66</v>
      </c>
      <c r="B1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R1053"/>
  <sheetViews>
    <sheetView tabSelected="1" workbookViewId="0">
      <selection activeCell="H46" sqref="H46"/>
    </sheetView>
  </sheetViews>
  <sheetFormatPr defaultRowHeight="14.45"/>
  <cols>
    <col min="1" max="1" width="15.42578125" bestFit="1" customWidth="1"/>
    <col min="2" max="2" width="24.140625" bestFit="1" customWidth="1"/>
    <col min="3" max="3" width="17.5703125" customWidth="1"/>
    <col min="4" max="4" width="14.140625" bestFit="1" customWidth="1"/>
    <col min="5" max="5" width="19.85546875" bestFit="1" customWidth="1"/>
    <col min="6" max="6" width="34.140625" bestFit="1" customWidth="1"/>
    <col min="7" max="7" width="12.85546875" bestFit="1" customWidth="1"/>
    <col min="8" max="8" width="14.7109375" customWidth="1"/>
    <col min="9" max="9" width="13.5703125" bestFit="1" customWidth="1"/>
    <col min="10" max="10" width="9.28515625" bestFit="1" customWidth="1"/>
    <col min="11" max="11" width="10.5703125" bestFit="1" customWidth="1"/>
    <col min="12" max="12" width="14.7109375" customWidth="1"/>
    <col min="13" max="13" width="13.5703125" bestFit="1" customWidth="1"/>
    <col min="14" max="14" width="9.28515625" bestFit="1" customWidth="1"/>
    <col min="15" max="15" width="10.5703125" bestFit="1" customWidth="1"/>
    <col min="16" max="16" width="14.7109375" customWidth="1"/>
    <col min="17" max="17" width="13.5703125" bestFit="1" customWidth="1"/>
    <col min="18" max="18" width="9.28515625" bestFit="1" customWidth="1"/>
    <col min="19" max="19" width="11" customWidth="1"/>
    <col min="20" max="20" width="14.7109375" customWidth="1"/>
    <col min="21" max="21" width="13.5703125" bestFit="1" customWidth="1"/>
    <col min="22" max="22" width="9.28515625" bestFit="1" customWidth="1"/>
    <col min="23" max="23" width="10.5703125" bestFit="1" customWidth="1"/>
    <col min="24" max="24" width="14.7109375" customWidth="1"/>
    <col min="25" max="25" width="13.5703125" bestFit="1" customWidth="1"/>
    <col min="26" max="26" width="9.28515625" bestFit="1" customWidth="1"/>
    <col min="27" max="27" width="10.5703125" bestFit="1" customWidth="1"/>
    <col min="28" max="28" width="14.7109375" customWidth="1"/>
    <col min="29" max="29" width="13.5703125" bestFit="1" customWidth="1"/>
    <col min="30" max="30" width="9.28515625" bestFit="1" customWidth="1"/>
    <col min="31" max="31" width="10.5703125" bestFit="1" customWidth="1"/>
    <col min="32" max="32" width="14.7109375" customWidth="1"/>
    <col min="33" max="33" width="13.5703125" bestFit="1" customWidth="1"/>
    <col min="34" max="34" width="9.28515625" bestFit="1" customWidth="1"/>
    <col min="35" max="35" width="10.5703125" bestFit="1" customWidth="1"/>
    <col min="36" max="36" width="14.7109375" customWidth="1"/>
    <col min="37" max="37" width="13.5703125" bestFit="1" customWidth="1"/>
    <col min="38" max="38" width="9.28515625" bestFit="1" customWidth="1"/>
    <col min="39" max="39" width="10.5703125" bestFit="1" customWidth="1"/>
    <col min="40" max="40" width="14.7109375" customWidth="1"/>
    <col min="41" max="41" width="13.5703125" bestFit="1" customWidth="1"/>
    <col min="42" max="42" width="9.28515625" bestFit="1" customWidth="1"/>
    <col min="43" max="43" width="10.5703125" bestFit="1" customWidth="1"/>
    <col min="44" max="44" width="14.7109375" customWidth="1"/>
    <col min="45" max="45" width="13.5703125" bestFit="1" customWidth="1"/>
    <col min="46" max="46" width="9.28515625" bestFit="1" customWidth="1"/>
    <col min="47" max="47" width="10.5703125" bestFit="1" customWidth="1"/>
    <col min="48" max="48" width="15.140625" customWidth="1"/>
    <col min="49" max="51" width="10.5703125" customWidth="1"/>
    <col min="52" max="52" width="14.7109375" customWidth="1"/>
    <col min="53" max="53" width="13.5703125" bestFit="1" customWidth="1"/>
    <col min="54" max="54" width="9.28515625" bestFit="1" customWidth="1"/>
    <col min="55" max="55" width="10.5703125" bestFit="1" customWidth="1"/>
    <col min="56" max="56" width="14.7109375" customWidth="1"/>
    <col min="57" max="57" width="13.5703125" bestFit="1" customWidth="1"/>
    <col min="58" max="58" width="9.28515625" bestFit="1" customWidth="1"/>
    <col min="59" max="59" width="10.5703125" bestFit="1" customWidth="1"/>
    <col min="60" max="60" width="9.42578125" bestFit="1" customWidth="1"/>
    <col min="61" max="61" width="13.5703125" bestFit="1" customWidth="1"/>
    <col min="62" max="62" width="9.28515625" bestFit="1" customWidth="1"/>
    <col min="63" max="63" width="10.5703125" bestFit="1" customWidth="1"/>
    <col min="64" max="64" width="9.42578125" bestFit="1" customWidth="1"/>
    <col min="65" max="65" width="13.5703125" bestFit="1" customWidth="1"/>
    <col min="66" max="66" width="9.28515625" bestFit="1" customWidth="1"/>
    <col min="67" max="67" width="10.5703125" bestFit="1" customWidth="1"/>
    <col min="68" max="68" width="9.42578125" bestFit="1" customWidth="1"/>
    <col min="69" max="69" width="13.5703125" bestFit="1" customWidth="1"/>
    <col min="70" max="70" width="9.28515625" bestFit="1" customWidth="1"/>
    <col min="71" max="71" width="10.5703125" bestFit="1" customWidth="1"/>
    <col min="72" max="72" width="9.42578125" bestFit="1" customWidth="1"/>
    <col min="73" max="73" width="13.5703125" bestFit="1" customWidth="1"/>
    <col min="74" max="74" width="9.28515625" bestFit="1" customWidth="1"/>
    <col min="75" max="75" width="10.5703125" bestFit="1" customWidth="1"/>
    <col min="76" max="76" width="9.42578125" bestFit="1" customWidth="1"/>
    <col min="77" max="77" width="13.5703125" bestFit="1" customWidth="1"/>
    <col min="78" max="78" width="9.28515625" bestFit="1" customWidth="1"/>
    <col min="79" max="79" width="10.5703125" bestFit="1" customWidth="1"/>
    <col min="80" max="80" width="9.42578125" bestFit="1" customWidth="1"/>
    <col min="81" max="81" width="13.5703125" bestFit="1" customWidth="1"/>
    <col min="82" max="82" width="9.28515625" bestFit="1" customWidth="1"/>
    <col min="83" max="83" width="10.5703125" bestFit="1" customWidth="1"/>
    <col min="84" max="84" width="10.42578125" bestFit="1" customWidth="1"/>
    <col min="85" max="85" width="13.5703125" bestFit="1" customWidth="1"/>
    <col min="86" max="86" width="9.28515625" bestFit="1" customWidth="1"/>
    <col min="87" max="87" width="10.5703125" bestFit="1" customWidth="1"/>
    <col min="88" max="88" width="10.42578125" bestFit="1" customWidth="1"/>
    <col min="89" max="89" width="13.5703125" bestFit="1" customWidth="1"/>
    <col min="90" max="90" width="9.28515625" bestFit="1" customWidth="1"/>
    <col min="91" max="91" width="10.5703125" bestFit="1" customWidth="1"/>
    <col min="92" max="92" width="10.42578125" bestFit="1" customWidth="1"/>
    <col min="93" max="93" width="13.5703125" bestFit="1" customWidth="1"/>
    <col min="94" max="94" width="9.28515625" bestFit="1" customWidth="1"/>
    <col min="95" max="95" width="10.5703125" bestFit="1" customWidth="1"/>
  </cols>
  <sheetData>
    <row r="1" spans="1:96" ht="15" customHeight="1">
      <c r="H1" s="17" t="s">
        <v>67</v>
      </c>
      <c r="I1" s="14"/>
      <c r="J1" s="14"/>
      <c r="K1" s="14"/>
      <c r="L1" s="48" t="s">
        <v>68</v>
      </c>
      <c r="M1" s="49"/>
      <c r="N1" s="49"/>
      <c r="O1" s="50"/>
      <c r="P1" s="48" t="s">
        <v>69</v>
      </c>
      <c r="Q1" s="49"/>
      <c r="R1" s="49"/>
      <c r="S1" s="50"/>
      <c r="T1" s="48" t="s">
        <v>69</v>
      </c>
      <c r="U1" s="49"/>
      <c r="V1" s="49"/>
      <c r="W1" s="50"/>
      <c r="X1" s="48" t="s">
        <v>70</v>
      </c>
      <c r="Y1" s="49"/>
      <c r="Z1" s="49"/>
      <c r="AA1" s="50"/>
      <c r="AB1" s="48" t="s">
        <v>71</v>
      </c>
      <c r="AC1" s="49"/>
      <c r="AD1" s="49"/>
      <c r="AE1" s="50"/>
      <c r="AF1" s="48" t="s">
        <v>72</v>
      </c>
      <c r="AG1" s="49"/>
      <c r="AH1" s="49"/>
      <c r="AI1" s="50"/>
      <c r="AJ1" s="17" t="s">
        <v>73</v>
      </c>
      <c r="AK1" s="14"/>
      <c r="AL1" s="14"/>
      <c r="AM1" s="14"/>
      <c r="AN1" s="48" t="s">
        <v>74</v>
      </c>
      <c r="AO1" s="49"/>
      <c r="AP1" s="49"/>
      <c r="AQ1" s="50"/>
      <c r="AR1" s="48" t="s">
        <v>75</v>
      </c>
      <c r="AS1" s="49"/>
      <c r="AT1" s="49"/>
      <c r="AU1" s="50"/>
      <c r="AV1" s="48" t="s">
        <v>76</v>
      </c>
      <c r="AW1" s="49"/>
      <c r="AX1" s="49"/>
      <c r="AY1" s="50"/>
      <c r="AZ1" s="48" t="s">
        <v>77</v>
      </c>
      <c r="BA1" s="49"/>
      <c r="BB1" s="49"/>
      <c r="BC1" s="50"/>
      <c r="BD1" s="48" t="s">
        <v>78</v>
      </c>
      <c r="BE1" s="49"/>
      <c r="BF1" s="49"/>
      <c r="BG1" s="50"/>
      <c r="BH1" s="48" t="s">
        <v>78</v>
      </c>
      <c r="BI1" s="49"/>
      <c r="BJ1" s="49"/>
      <c r="BK1" s="50"/>
      <c r="BL1" s="56" t="s">
        <v>79</v>
      </c>
      <c r="BM1" s="57"/>
      <c r="BN1" s="57"/>
      <c r="BO1" s="58"/>
      <c r="BP1" s="48" t="s">
        <v>80</v>
      </c>
      <c r="BQ1" s="49"/>
      <c r="BR1" s="49"/>
      <c r="BS1" s="50"/>
      <c r="BT1" s="48" t="s">
        <v>81</v>
      </c>
      <c r="BU1" s="49"/>
      <c r="BV1" s="49"/>
      <c r="BW1" s="50"/>
      <c r="BX1" s="53" t="s">
        <v>82</v>
      </c>
      <c r="BY1" s="54"/>
      <c r="BZ1" s="54"/>
      <c r="CA1" s="55"/>
      <c r="CB1" s="53" t="s">
        <v>83</v>
      </c>
      <c r="CC1" s="54"/>
      <c r="CD1" s="54"/>
      <c r="CE1" s="55"/>
      <c r="CF1" s="53" t="s">
        <v>84</v>
      </c>
      <c r="CG1" s="54"/>
      <c r="CH1" s="54"/>
      <c r="CI1" s="55"/>
      <c r="CJ1" s="51" t="s">
        <v>85</v>
      </c>
      <c r="CK1" s="52"/>
      <c r="CL1" s="52"/>
      <c r="CM1" s="52"/>
      <c r="CN1" s="51" t="s">
        <v>86</v>
      </c>
      <c r="CO1" s="52"/>
      <c r="CP1" s="52"/>
      <c r="CQ1" s="52"/>
    </row>
    <row r="2" spans="1:96">
      <c r="A2" s="9" t="s">
        <v>87</v>
      </c>
      <c r="B2" s="9" t="s">
        <v>88</v>
      </c>
      <c r="C2" s="9" t="s">
        <v>89</v>
      </c>
      <c r="D2" s="9" t="s">
        <v>90</v>
      </c>
      <c r="E2" s="9" t="s">
        <v>91</v>
      </c>
      <c r="F2" s="9" t="s">
        <v>92</v>
      </c>
      <c r="G2" s="9" t="s">
        <v>93</v>
      </c>
      <c r="H2" s="10">
        <f ca="1">TODAY()</f>
        <v>45686</v>
      </c>
      <c r="I2" s="9" t="s">
        <v>94</v>
      </c>
      <c r="J2" s="9" t="s">
        <v>95</v>
      </c>
      <c r="K2" s="9" t="s">
        <v>96</v>
      </c>
      <c r="L2" s="10">
        <v>45625</v>
      </c>
      <c r="M2" s="9" t="s">
        <v>94</v>
      </c>
      <c r="N2" s="9" t="s">
        <v>95</v>
      </c>
      <c r="O2" s="9" t="s">
        <v>96</v>
      </c>
      <c r="P2" s="10">
        <v>45622</v>
      </c>
      <c r="Q2" s="9" t="s">
        <v>94</v>
      </c>
      <c r="R2" s="9" t="s">
        <v>95</v>
      </c>
      <c r="S2" s="9" t="s">
        <v>96</v>
      </c>
      <c r="T2" s="10">
        <v>45616</v>
      </c>
      <c r="U2" s="9" t="s">
        <v>94</v>
      </c>
      <c r="V2" s="9" t="s">
        <v>95</v>
      </c>
      <c r="W2" s="9" t="s">
        <v>96</v>
      </c>
      <c r="X2" s="10">
        <v>45615</v>
      </c>
      <c r="Y2" s="9" t="s">
        <v>94</v>
      </c>
      <c r="Z2" s="9" t="s">
        <v>95</v>
      </c>
      <c r="AA2" s="9" t="s">
        <v>96</v>
      </c>
      <c r="AB2" s="10">
        <v>45614</v>
      </c>
      <c r="AC2" s="9" t="s">
        <v>94</v>
      </c>
      <c r="AD2" s="9" t="s">
        <v>95</v>
      </c>
      <c r="AE2" s="9" t="s">
        <v>96</v>
      </c>
      <c r="AF2" s="10">
        <v>45609</v>
      </c>
      <c r="AG2" s="9" t="s">
        <v>94</v>
      </c>
      <c r="AH2" s="9" t="s">
        <v>95</v>
      </c>
      <c r="AI2" s="9" t="s">
        <v>96</v>
      </c>
      <c r="AJ2" s="10">
        <v>45509</v>
      </c>
      <c r="AK2" s="9" t="s">
        <v>94</v>
      </c>
      <c r="AL2" s="9" t="s">
        <v>95</v>
      </c>
      <c r="AM2" s="9" t="s">
        <v>96</v>
      </c>
      <c r="AN2" s="10">
        <v>45504</v>
      </c>
      <c r="AO2" s="9" t="s">
        <v>94</v>
      </c>
      <c r="AP2" s="9" t="s">
        <v>95</v>
      </c>
      <c r="AQ2" s="9" t="s">
        <v>96</v>
      </c>
      <c r="AR2" s="10">
        <v>45499</v>
      </c>
      <c r="AS2" s="9" t="s">
        <v>94</v>
      </c>
      <c r="AT2" s="9" t="s">
        <v>95</v>
      </c>
      <c r="AU2" s="9" t="s">
        <v>96</v>
      </c>
      <c r="AV2" s="10">
        <v>45495</v>
      </c>
      <c r="AW2" s="9" t="s">
        <v>94</v>
      </c>
      <c r="AX2" s="9" t="s">
        <v>95</v>
      </c>
      <c r="AY2" s="9" t="s">
        <v>96</v>
      </c>
      <c r="AZ2" s="10">
        <v>45489</v>
      </c>
      <c r="BA2" s="9" t="s">
        <v>94</v>
      </c>
      <c r="BB2" s="9" t="s">
        <v>95</v>
      </c>
      <c r="BC2" s="9" t="s">
        <v>96</v>
      </c>
      <c r="BD2" s="10">
        <v>45484</v>
      </c>
      <c r="BE2" s="9" t="s">
        <v>94</v>
      </c>
      <c r="BF2" s="9" t="s">
        <v>95</v>
      </c>
      <c r="BG2" s="9" t="s">
        <v>96</v>
      </c>
      <c r="BH2" s="10">
        <v>45482</v>
      </c>
      <c r="BI2" s="9" t="s">
        <v>94</v>
      </c>
      <c r="BJ2" s="9" t="s">
        <v>95</v>
      </c>
      <c r="BK2" s="9" t="s">
        <v>96</v>
      </c>
      <c r="BL2" s="21">
        <v>45481</v>
      </c>
      <c r="BM2" s="22" t="s">
        <v>94</v>
      </c>
      <c r="BN2" s="22" t="s">
        <v>95</v>
      </c>
      <c r="BO2" s="22" t="s">
        <v>96</v>
      </c>
      <c r="BP2" s="10">
        <v>45478</v>
      </c>
      <c r="BQ2" s="9" t="s">
        <v>94</v>
      </c>
      <c r="BR2" s="9" t="s">
        <v>95</v>
      </c>
      <c r="BS2" s="9" t="s">
        <v>96</v>
      </c>
      <c r="BT2" s="10">
        <v>45477</v>
      </c>
      <c r="BU2" s="9" t="s">
        <v>94</v>
      </c>
      <c r="BV2" s="9" t="s">
        <v>95</v>
      </c>
      <c r="BW2" s="9" t="s">
        <v>96</v>
      </c>
      <c r="BX2" s="10">
        <v>45475</v>
      </c>
      <c r="BY2" s="9" t="s">
        <v>94</v>
      </c>
      <c r="BZ2" s="9" t="s">
        <v>95</v>
      </c>
      <c r="CA2" s="9" t="s">
        <v>96</v>
      </c>
      <c r="CB2" s="10">
        <v>45474</v>
      </c>
      <c r="CC2" s="9" t="s">
        <v>94</v>
      </c>
      <c r="CD2" s="9" t="s">
        <v>95</v>
      </c>
      <c r="CE2" s="9" t="s">
        <v>96</v>
      </c>
      <c r="CF2" s="10">
        <v>45471</v>
      </c>
      <c r="CG2" s="9" t="s">
        <v>94</v>
      </c>
      <c r="CH2" s="9" t="s">
        <v>95</v>
      </c>
      <c r="CI2" s="9" t="s">
        <v>96</v>
      </c>
      <c r="CJ2" s="10">
        <v>45470</v>
      </c>
      <c r="CK2" s="9" t="s">
        <v>94</v>
      </c>
      <c r="CL2" s="9" t="s">
        <v>95</v>
      </c>
      <c r="CM2" s="9" t="s">
        <v>96</v>
      </c>
      <c r="CN2" s="10">
        <v>45469</v>
      </c>
      <c r="CO2" s="9" t="s">
        <v>94</v>
      </c>
      <c r="CP2" s="9" t="s">
        <v>95</v>
      </c>
      <c r="CQ2" s="9" t="s">
        <v>96</v>
      </c>
      <c r="CR2" s="35" t="s">
        <v>97</v>
      </c>
    </row>
    <row r="3" spans="1:96">
      <c r="A3" s="31" t="s">
        <v>98</v>
      </c>
      <c r="B3" s="11" t="s">
        <v>99</v>
      </c>
      <c r="C3" s="11" t="s">
        <v>100</v>
      </c>
      <c r="D3" s="11" t="s">
        <v>101</v>
      </c>
      <c r="E3" s="11" t="s">
        <v>102</v>
      </c>
      <c r="F3" s="11" t="s">
        <v>103</v>
      </c>
      <c r="G3" s="11" t="s">
        <v>104</v>
      </c>
      <c r="H3" s="11">
        <f>VLOOKUP(A3,'AP Read Performance'!A:K,11,0)</f>
        <v>1443</v>
      </c>
      <c r="I3" s="12">
        <f>VLOOKUP(A3,'AP Read Performance'!A:D,4,0)</f>
        <v>0.98</v>
      </c>
      <c r="J3" s="11">
        <f>VLOOKUP(A3,'AP Read Performance'!A:I,9,0)</f>
        <v>18</v>
      </c>
      <c r="K3" s="13">
        <f>VLOOKUP(A3,'AP Read Performance'!A:N,14,0)</f>
        <v>1.8055555555555547E-2</v>
      </c>
      <c r="L3" s="11">
        <v>1443</v>
      </c>
      <c r="M3" s="12">
        <v>0.98</v>
      </c>
      <c r="N3" s="11">
        <v>18</v>
      </c>
      <c r="O3" s="13">
        <v>1.8055555555555547E-2</v>
      </c>
      <c r="P3" s="11">
        <v>901</v>
      </c>
      <c r="Q3" s="12">
        <v>0.99</v>
      </c>
      <c r="R3" s="11">
        <v>7</v>
      </c>
      <c r="S3" s="13">
        <v>1.1805555555555569E-2</v>
      </c>
      <c r="T3" s="11">
        <v>939</v>
      </c>
      <c r="U3" s="12">
        <v>0.99</v>
      </c>
      <c r="V3" s="11">
        <v>3</v>
      </c>
      <c r="W3" s="13">
        <v>1.1805555555555569E-2</v>
      </c>
      <c r="X3" s="11">
        <v>934</v>
      </c>
      <c r="Y3" s="12">
        <v>0.99</v>
      </c>
      <c r="Z3" s="11">
        <v>4</v>
      </c>
      <c r="AA3" s="13">
        <v>1.1111111111111072E-2</v>
      </c>
      <c r="AB3" s="11">
        <v>951</v>
      </c>
      <c r="AC3" s="12">
        <v>0.99</v>
      </c>
      <c r="AD3" s="11">
        <v>7</v>
      </c>
      <c r="AE3" s="13">
        <v>9.7222222222221877E-3</v>
      </c>
      <c r="AF3" s="11">
        <v>911</v>
      </c>
      <c r="AG3" s="12">
        <v>0.98</v>
      </c>
      <c r="AH3" s="11">
        <v>11</v>
      </c>
      <c r="AI3" s="13">
        <v>1.1805555555555569E-2</v>
      </c>
      <c r="AJ3" s="11">
        <v>1058</v>
      </c>
      <c r="AK3" s="12">
        <v>0.99</v>
      </c>
      <c r="AL3" s="11">
        <v>8</v>
      </c>
      <c r="AM3" s="13">
        <v>1.1111111111111072E-2</v>
      </c>
      <c r="AN3" s="11">
        <v>1044</v>
      </c>
      <c r="AO3" s="12">
        <v>0.99</v>
      </c>
      <c r="AP3" s="11">
        <v>8</v>
      </c>
      <c r="AQ3" s="13">
        <v>1.2499999999999956E-2</v>
      </c>
      <c r="AR3" s="11">
        <v>1073</v>
      </c>
      <c r="AS3" s="12">
        <v>0.98</v>
      </c>
      <c r="AT3" s="11">
        <v>20</v>
      </c>
      <c r="AU3" s="13">
        <v>1.8055555555555491E-2</v>
      </c>
      <c r="AV3" s="11">
        <v>1218</v>
      </c>
      <c r="AW3" s="12">
        <v>0.99</v>
      </c>
      <c r="AX3" s="11">
        <v>11</v>
      </c>
      <c r="AY3" s="13">
        <v>1.0416666666666685E-2</v>
      </c>
      <c r="AZ3" s="11">
        <v>1030</v>
      </c>
      <c r="BA3" s="12">
        <v>0.98</v>
      </c>
      <c r="BB3" s="11">
        <v>17</v>
      </c>
      <c r="BC3" s="13">
        <v>1.1805555555555625E-2</v>
      </c>
      <c r="BD3" s="11">
        <v>1031</v>
      </c>
      <c r="BE3" s="12">
        <v>0.98</v>
      </c>
      <c r="BF3" s="11">
        <v>15</v>
      </c>
      <c r="BG3" s="13">
        <v>1.9444444444444486E-2</v>
      </c>
      <c r="BH3" s="11">
        <v>1059</v>
      </c>
      <c r="BI3" s="12">
        <v>0.97</v>
      </c>
      <c r="BJ3" s="11">
        <v>24</v>
      </c>
      <c r="BK3" s="13">
        <v>1.8750000000000044E-2</v>
      </c>
      <c r="BL3" s="11">
        <v>1207</v>
      </c>
      <c r="BM3" s="12">
        <v>0.99</v>
      </c>
      <c r="BN3" s="11">
        <v>10</v>
      </c>
      <c r="BO3" s="13">
        <v>1.1805555555555569E-2</v>
      </c>
      <c r="BP3" s="11">
        <v>1032</v>
      </c>
      <c r="BQ3" s="12">
        <v>0.97</v>
      </c>
      <c r="BR3" s="11">
        <v>27</v>
      </c>
      <c r="BS3" s="13">
        <v>2.2222222222222254E-2</v>
      </c>
      <c r="BT3" s="11">
        <v>985</v>
      </c>
      <c r="BU3" s="12">
        <v>0.99</v>
      </c>
      <c r="BV3" s="11">
        <v>9</v>
      </c>
      <c r="BW3" s="13">
        <v>1.1805555555555569E-2</v>
      </c>
      <c r="BX3" s="11">
        <v>823</v>
      </c>
      <c r="BY3" s="12">
        <v>0.98</v>
      </c>
      <c r="BZ3" s="11">
        <v>10</v>
      </c>
      <c r="CA3" s="13">
        <v>1.1111111111111072E-2</v>
      </c>
      <c r="CB3" s="11">
        <v>744</v>
      </c>
      <c r="CC3" s="12">
        <v>0.98</v>
      </c>
      <c r="CD3" s="11">
        <v>8</v>
      </c>
      <c r="CE3" s="13">
        <v>1.0416666666666685E-2</v>
      </c>
      <c r="CF3" s="11">
        <v>643</v>
      </c>
      <c r="CG3" s="12">
        <v>0.98</v>
      </c>
      <c r="CH3" s="11">
        <v>9</v>
      </c>
      <c r="CI3" s="13">
        <v>1.1111111111111127E-2</v>
      </c>
      <c r="CJ3" s="11">
        <v>966</v>
      </c>
      <c r="CK3" s="12">
        <v>0.98</v>
      </c>
      <c r="CL3" s="11">
        <v>12</v>
      </c>
      <c r="CM3" s="13">
        <v>1.9444444444444375E-2</v>
      </c>
      <c r="CN3" s="11">
        <v>1010</v>
      </c>
      <c r="CO3" s="12">
        <v>0.98</v>
      </c>
      <c r="CP3" s="11">
        <v>12</v>
      </c>
      <c r="CQ3" s="13">
        <v>1.041666666666663E-2</v>
      </c>
      <c r="CR3" t="e">
        <f>VLOOKUP(E3,Sheet1!A:A,1,0)</f>
        <v>#N/A</v>
      </c>
    </row>
    <row r="4" spans="1:96">
      <c r="A4" s="31" t="s">
        <v>105</v>
      </c>
      <c r="B4" s="11" t="s">
        <v>99</v>
      </c>
      <c r="C4" s="11" t="s">
        <v>106</v>
      </c>
      <c r="D4" s="11" t="s">
        <v>101</v>
      </c>
      <c r="E4" s="11" t="s">
        <v>107</v>
      </c>
      <c r="F4" s="11" t="s">
        <v>108</v>
      </c>
      <c r="G4" s="11" t="s">
        <v>104</v>
      </c>
      <c r="H4" s="11">
        <f>VLOOKUP(A4,'AP Read Performance'!A:K,11,0)</f>
        <v>1354</v>
      </c>
      <c r="I4" s="12">
        <f>VLOOKUP(A4,'AP Read Performance'!A:D,4,0)</f>
        <v>0.98</v>
      </c>
      <c r="J4" s="11">
        <f>VLOOKUP(A4,'AP Read Performance'!A:I,9,0)</f>
        <v>21</v>
      </c>
      <c r="K4" s="13">
        <f>VLOOKUP(A4,'AP Read Performance'!A:N,14,0)</f>
        <v>1.1805555555555569E-2</v>
      </c>
      <c r="L4" s="11">
        <v>1354</v>
      </c>
      <c r="M4" s="12">
        <v>0.98</v>
      </c>
      <c r="N4" s="11">
        <v>21</v>
      </c>
      <c r="O4" s="13">
        <v>1.1805555555555569E-2</v>
      </c>
      <c r="P4" s="11">
        <v>1306</v>
      </c>
      <c r="Q4" s="12">
        <v>0.98</v>
      </c>
      <c r="R4" s="11">
        <v>15</v>
      </c>
      <c r="S4" s="13">
        <v>1.1111111111111072E-2</v>
      </c>
      <c r="T4" s="11">
        <v>1469</v>
      </c>
      <c r="U4" s="12">
        <v>0.99</v>
      </c>
      <c r="V4" s="11">
        <v>14</v>
      </c>
      <c r="W4" s="13">
        <v>1.8749999999999989E-2</v>
      </c>
      <c r="X4" s="11">
        <v>1405</v>
      </c>
      <c r="Y4" s="12">
        <v>0.98</v>
      </c>
      <c r="Z4" s="11">
        <v>18</v>
      </c>
      <c r="AA4" s="13">
        <v>1.1805555555555569E-2</v>
      </c>
      <c r="AB4" s="11">
        <v>1408</v>
      </c>
      <c r="AC4" s="12">
        <v>0.99</v>
      </c>
      <c r="AD4" s="11">
        <v>10</v>
      </c>
      <c r="AE4" s="13">
        <v>1.1111111111111072E-2</v>
      </c>
      <c r="AF4" s="11">
        <v>1439</v>
      </c>
      <c r="AG4" s="12">
        <v>0.99</v>
      </c>
      <c r="AH4" s="11">
        <v>12</v>
      </c>
      <c r="AI4" s="13">
        <v>1.1111111111111072E-2</v>
      </c>
      <c r="AJ4" s="11">
        <v>1547</v>
      </c>
      <c r="AK4" s="12">
        <v>0.99</v>
      </c>
      <c r="AL4" s="11">
        <v>11</v>
      </c>
      <c r="AM4" s="13">
        <v>1.041666666666663E-2</v>
      </c>
      <c r="AN4" s="11">
        <v>1572</v>
      </c>
      <c r="AO4" s="12">
        <v>0.99</v>
      </c>
      <c r="AP4" s="11">
        <v>15</v>
      </c>
      <c r="AQ4" s="13">
        <v>9.7222222222221877E-3</v>
      </c>
      <c r="AR4" s="11">
        <v>1465</v>
      </c>
      <c r="AS4" s="12">
        <v>0.98</v>
      </c>
      <c r="AT4" s="11">
        <v>25</v>
      </c>
      <c r="AU4" s="13">
        <v>1.041666666666663E-2</v>
      </c>
      <c r="AV4" s="11">
        <v>1407</v>
      </c>
      <c r="AW4" s="12">
        <v>0.98</v>
      </c>
      <c r="AX4" s="11">
        <v>17</v>
      </c>
      <c r="AY4" s="13">
        <v>9.7222222222222432E-3</v>
      </c>
      <c r="AZ4" s="11">
        <v>1479</v>
      </c>
      <c r="BA4" s="12">
        <v>0.98</v>
      </c>
      <c r="BB4" s="11">
        <v>16</v>
      </c>
      <c r="BC4" s="13">
        <v>1.5972222222222276E-2</v>
      </c>
      <c r="BD4" s="11">
        <v>1483</v>
      </c>
      <c r="BE4" s="12">
        <v>0.97</v>
      </c>
      <c r="BF4" s="11">
        <v>31</v>
      </c>
      <c r="BG4" s="13">
        <v>1.1805555555555569E-2</v>
      </c>
      <c r="BH4" s="11">
        <v>1468</v>
      </c>
      <c r="BI4" s="12">
        <v>0.98</v>
      </c>
      <c r="BJ4" s="11">
        <v>18</v>
      </c>
      <c r="BK4" s="13">
        <v>1.5972222222222276E-2</v>
      </c>
      <c r="BL4" s="11">
        <v>1439</v>
      </c>
      <c r="BM4" s="12">
        <v>0.98</v>
      </c>
      <c r="BN4" s="11">
        <v>23</v>
      </c>
      <c r="BO4" s="13">
        <v>1.6666666666666607E-2</v>
      </c>
      <c r="BP4" s="11">
        <v>1432</v>
      </c>
      <c r="BQ4" s="12">
        <v>0.98</v>
      </c>
      <c r="BR4" s="11">
        <v>18</v>
      </c>
      <c r="BS4" s="13">
        <v>9.7222222222221877E-3</v>
      </c>
      <c r="BT4" s="11">
        <v>1422</v>
      </c>
      <c r="BU4" s="12">
        <v>0.98</v>
      </c>
      <c r="BV4" s="11">
        <v>24</v>
      </c>
      <c r="BW4" s="13">
        <v>1.0416666666666685E-2</v>
      </c>
      <c r="BX4" s="11">
        <v>1335</v>
      </c>
      <c r="BY4" s="12">
        <v>0.98</v>
      </c>
      <c r="BZ4" s="11">
        <v>17</v>
      </c>
      <c r="CA4" s="13">
        <v>1.5972222222222276E-2</v>
      </c>
      <c r="CB4" s="11">
        <v>1390</v>
      </c>
      <c r="CC4" s="12">
        <v>0.98</v>
      </c>
      <c r="CD4" s="11">
        <v>20</v>
      </c>
      <c r="CE4" s="13">
        <v>1.1111111111111072E-2</v>
      </c>
      <c r="CF4" s="11">
        <v>1250</v>
      </c>
      <c r="CG4" s="12">
        <v>0.98</v>
      </c>
      <c r="CH4" s="11">
        <v>21</v>
      </c>
      <c r="CI4" s="13">
        <v>9.7222222222222432E-3</v>
      </c>
      <c r="CJ4" s="11">
        <v>1481</v>
      </c>
      <c r="CK4" s="12">
        <v>0.98</v>
      </c>
      <c r="CL4" s="11">
        <v>18</v>
      </c>
      <c r="CM4" s="13">
        <v>1.1111111111111072E-2</v>
      </c>
      <c r="CN4" s="11">
        <v>1475</v>
      </c>
      <c r="CO4" s="12">
        <v>0.98</v>
      </c>
      <c r="CP4" s="11">
        <v>18</v>
      </c>
      <c r="CQ4" s="13">
        <v>1.041666666666663E-2</v>
      </c>
      <c r="CR4" t="e">
        <f>VLOOKUP(E4,Sheet1!A:A,1,0)</f>
        <v>#N/A</v>
      </c>
    </row>
    <row r="5" spans="1:96">
      <c r="A5" s="31" t="s">
        <v>109</v>
      </c>
      <c r="B5" s="11" t="s">
        <v>99</v>
      </c>
      <c r="C5" s="11" t="s">
        <v>110</v>
      </c>
      <c r="D5" s="11" t="s">
        <v>101</v>
      </c>
      <c r="E5" s="11" t="s">
        <v>111</v>
      </c>
      <c r="F5" s="11" t="s">
        <v>112</v>
      </c>
      <c r="G5" s="11" t="s">
        <v>104</v>
      </c>
      <c r="H5" s="11">
        <f>VLOOKUP(A5,'AP Read Performance'!A:K,11,0)</f>
        <v>1884</v>
      </c>
      <c r="I5" s="12">
        <f>VLOOKUP(A5,'AP Read Performance'!A:D,4,0)</f>
        <v>0.98</v>
      </c>
      <c r="J5" s="11">
        <f>VLOOKUP(A5,'AP Read Performance'!A:I,9,0)</f>
        <v>25</v>
      </c>
      <c r="K5" s="13">
        <f>VLOOKUP(A5,'AP Read Performance'!A:N,14,0)</f>
        <v>1.8749999999999989E-2</v>
      </c>
      <c r="L5" s="11">
        <v>1884</v>
      </c>
      <c r="M5" s="12">
        <v>0.98</v>
      </c>
      <c r="N5" s="11">
        <v>25</v>
      </c>
      <c r="O5" s="13">
        <v>1.8749999999999989E-2</v>
      </c>
      <c r="P5" s="11">
        <v>1644</v>
      </c>
      <c r="Q5" s="12">
        <v>0.99</v>
      </c>
      <c r="R5" s="11">
        <v>12</v>
      </c>
      <c r="S5" s="13">
        <v>1.3194444444444453E-2</v>
      </c>
      <c r="T5" s="11">
        <v>1927</v>
      </c>
      <c r="U5" s="12">
        <v>0.94</v>
      </c>
      <c r="V5" s="11">
        <v>113</v>
      </c>
      <c r="W5" s="13">
        <v>2.0138888888888873E-2</v>
      </c>
      <c r="X5" s="11">
        <v>1497</v>
      </c>
      <c r="Y5" s="12">
        <v>0.99</v>
      </c>
      <c r="Z5" s="11">
        <v>14</v>
      </c>
      <c r="AA5" s="13">
        <v>1.9444444444444431E-2</v>
      </c>
      <c r="AB5" s="11">
        <v>1507</v>
      </c>
      <c r="AC5" s="12">
        <v>0.98</v>
      </c>
      <c r="AD5" s="11">
        <v>17</v>
      </c>
      <c r="AE5" s="13">
        <v>1.5972222222222165E-2</v>
      </c>
      <c r="AF5" s="11">
        <v>1618</v>
      </c>
      <c r="AG5" s="12">
        <v>0.98</v>
      </c>
      <c r="AH5" s="11">
        <v>18</v>
      </c>
      <c r="AI5" s="13">
        <v>1.5972222222222221E-2</v>
      </c>
      <c r="AJ5" s="11">
        <v>1564</v>
      </c>
      <c r="AK5" s="12">
        <v>0.99</v>
      </c>
      <c r="AL5" s="11">
        <v>14</v>
      </c>
      <c r="AM5" s="13">
        <v>1.2499999999999956E-2</v>
      </c>
      <c r="AN5" s="11">
        <v>1646</v>
      </c>
      <c r="AO5" s="12">
        <v>0.97</v>
      </c>
      <c r="AP5" s="11">
        <v>35</v>
      </c>
      <c r="AQ5" s="13">
        <v>1.8055555555555547E-2</v>
      </c>
      <c r="AR5" s="11">
        <v>1481</v>
      </c>
      <c r="AS5" s="12">
        <v>0.99</v>
      </c>
      <c r="AT5" s="11">
        <v>13</v>
      </c>
      <c r="AU5" s="13">
        <v>1.1805555555555514E-2</v>
      </c>
      <c r="AV5" s="11">
        <v>1623</v>
      </c>
      <c r="AW5" s="12">
        <v>0.98</v>
      </c>
      <c r="AX5" s="11">
        <v>26</v>
      </c>
      <c r="AY5" s="13">
        <v>1.5972222222222221E-2</v>
      </c>
      <c r="AZ5" s="11">
        <v>1742</v>
      </c>
      <c r="BA5" s="12">
        <v>0.98</v>
      </c>
      <c r="BB5" s="11">
        <v>19</v>
      </c>
      <c r="BC5" s="13">
        <v>1.6666666666666607E-2</v>
      </c>
      <c r="BD5" s="11">
        <v>1731</v>
      </c>
      <c r="BE5" s="12">
        <v>0.98</v>
      </c>
      <c r="BF5" s="11">
        <v>30</v>
      </c>
      <c r="BG5" s="13">
        <v>1.9444444444444486E-2</v>
      </c>
      <c r="BH5" s="11">
        <v>1736</v>
      </c>
      <c r="BI5" s="12">
        <v>0.97</v>
      </c>
      <c r="BJ5" s="11">
        <v>38</v>
      </c>
      <c r="BK5" s="13">
        <v>1.6666666666666607E-2</v>
      </c>
      <c r="BL5" s="11">
        <v>1827</v>
      </c>
      <c r="BM5" s="12">
        <v>0.98</v>
      </c>
      <c r="BN5" s="11">
        <v>23</v>
      </c>
      <c r="BO5" s="13">
        <v>2.2222222222222199E-2</v>
      </c>
      <c r="BP5" s="11">
        <v>2002</v>
      </c>
      <c r="BQ5" s="12">
        <v>0.98</v>
      </c>
      <c r="BR5" s="11">
        <v>26</v>
      </c>
      <c r="BS5" s="13">
        <v>1.9444444444444486E-2</v>
      </c>
      <c r="BT5" s="11">
        <v>1875</v>
      </c>
      <c r="BU5" s="12">
        <v>0.98</v>
      </c>
      <c r="BV5" s="11">
        <v>21</v>
      </c>
      <c r="BW5" s="13">
        <v>1.6666666666666663E-2</v>
      </c>
      <c r="BX5" s="11">
        <v>1620</v>
      </c>
      <c r="BY5" s="12">
        <v>0.98</v>
      </c>
      <c r="BZ5" s="11">
        <v>29</v>
      </c>
      <c r="CA5" s="13">
        <v>2.2916666666666696E-2</v>
      </c>
      <c r="CB5" s="11">
        <v>1589</v>
      </c>
      <c r="CC5" s="12">
        <v>0.97</v>
      </c>
      <c r="CD5" s="11">
        <v>42</v>
      </c>
      <c r="CE5" s="13">
        <v>2.3611111111111083E-2</v>
      </c>
      <c r="CF5" s="11">
        <v>1250</v>
      </c>
      <c r="CG5" s="12">
        <v>0.98</v>
      </c>
      <c r="CH5" s="11">
        <v>22</v>
      </c>
      <c r="CI5" s="13">
        <v>2.0138888888888873E-2</v>
      </c>
      <c r="CJ5" s="11">
        <v>1813</v>
      </c>
      <c r="CK5" s="12">
        <v>0.99</v>
      </c>
      <c r="CL5" s="11">
        <v>18</v>
      </c>
      <c r="CM5" s="13">
        <v>1.6666666666666607E-2</v>
      </c>
      <c r="CN5" s="11">
        <v>1820</v>
      </c>
      <c r="CO5" s="12">
        <v>0.98</v>
      </c>
      <c r="CP5" s="11">
        <v>23</v>
      </c>
      <c r="CQ5" s="13">
        <v>1.5972222222222165E-2</v>
      </c>
      <c r="CR5" t="e">
        <f>VLOOKUP(E5,Sheet1!A:A,1,0)</f>
        <v>#N/A</v>
      </c>
    </row>
    <row r="6" spans="1:96">
      <c r="A6" s="31" t="s">
        <v>113</v>
      </c>
      <c r="B6" s="11" t="s">
        <v>99</v>
      </c>
      <c r="C6" s="11" t="s">
        <v>106</v>
      </c>
      <c r="D6" s="11" t="s">
        <v>101</v>
      </c>
      <c r="E6" s="11" t="s">
        <v>114</v>
      </c>
      <c r="F6" s="11" t="s">
        <v>115</v>
      </c>
      <c r="G6" s="11" t="s">
        <v>104</v>
      </c>
      <c r="H6" s="11">
        <f>VLOOKUP(A6,'AP Read Performance'!A:K,11,0)</f>
        <v>1815</v>
      </c>
      <c r="I6" s="12">
        <f>VLOOKUP(A6,'AP Read Performance'!A:D,4,0)</f>
        <v>0.99</v>
      </c>
      <c r="J6" s="11">
        <f>VLOOKUP(A6,'AP Read Performance'!A:I,9,0)</f>
        <v>17</v>
      </c>
      <c r="K6" s="13">
        <f>VLOOKUP(A6,'AP Read Performance'!A:N,14,0)</f>
        <v>1.6666666666666607E-2</v>
      </c>
      <c r="L6" s="11">
        <v>1815</v>
      </c>
      <c r="M6" s="12">
        <v>0.99</v>
      </c>
      <c r="N6" s="11">
        <v>17</v>
      </c>
      <c r="O6" s="13">
        <v>1.6666666666666607E-2</v>
      </c>
      <c r="P6" s="11">
        <v>1775</v>
      </c>
      <c r="Q6" s="12">
        <v>0.99</v>
      </c>
      <c r="R6" s="11">
        <v>11</v>
      </c>
      <c r="S6" s="13">
        <v>1.5972222222222221E-2</v>
      </c>
      <c r="T6" s="11">
        <v>1754</v>
      </c>
      <c r="U6" s="12">
        <v>0.99</v>
      </c>
      <c r="V6" s="11">
        <v>17</v>
      </c>
      <c r="W6" s="13">
        <v>1.9444444444444431E-2</v>
      </c>
      <c r="X6" s="11">
        <v>1677</v>
      </c>
      <c r="Y6" s="12">
        <v>0.99</v>
      </c>
      <c r="Z6" s="11">
        <v>11</v>
      </c>
      <c r="AA6" s="13">
        <v>1.5972222222222221E-2</v>
      </c>
      <c r="AB6" s="11">
        <v>1656</v>
      </c>
      <c r="AC6" s="12">
        <v>0.99</v>
      </c>
      <c r="AD6" s="11">
        <v>7</v>
      </c>
      <c r="AE6" s="13">
        <v>1.1111111111111072E-2</v>
      </c>
      <c r="AF6" s="11">
        <v>1699</v>
      </c>
      <c r="AG6" s="12">
        <v>0.99</v>
      </c>
      <c r="AH6" s="11">
        <v>16</v>
      </c>
      <c r="AI6" s="13">
        <v>1.5972222222222221E-2</v>
      </c>
      <c r="AJ6" s="11">
        <v>1705</v>
      </c>
      <c r="AK6" s="12">
        <v>0.99</v>
      </c>
      <c r="AL6" s="11">
        <v>10</v>
      </c>
      <c r="AM6" s="13">
        <v>1.3194444444444398E-2</v>
      </c>
      <c r="AN6" s="11">
        <v>1772</v>
      </c>
      <c r="AO6" s="12">
        <v>0.99</v>
      </c>
      <c r="AP6" s="11">
        <v>4</v>
      </c>
      <c r="AQ6" s="13">
        <v>1.1805555555555514E-2</v>
      </c>
      <c r="AR6" s="11">
        <v>1702</v>
      </c>
      <c r="AS6" s="12">
        <v>0.99</v>
      </c>
      <c r="AT6" s="11">
        <v>12</v>
      </c>
      <c r="AU6" s="13">
        <v>1.1805555555555514E-2</v>
      </c>
      <c r="AV6" s="11">
        <v>1726</v>
      </c>
      <c r="AW6" s="12">
        <v>0.99</v>
      </c>
      <c r="AX6" s="11">
        <v>14</v>
      </c>
      <c r="AY6" s="13">
        <v>1.1805555555555569E-2</v>
      </c>
      <c r="AZ6" s="11">
        <v>1716</v>
      </c>
      <c r="BA6" s="12">
        <v>0.99</v>
      </c>
      <c r="BB6" s="11">
        <v>13</v>
      </c>
      <c r="BC6" s="13">
        <v>1.1111111111111072E-2</v>
      </c>
      <c r="BD6" s="11">
        <v>1655</v>
      </c>
      <c r="BE6" s="12">
        <v>0.98</v>
      </c>
      <c r="BF6" s="11">
        <v>22</v>
      </c>
      <c r="BG6" s="13">
        <v>2.3611111111111138E-2</v>
      </c>
      <c r="BH6" s="11">
        <v>1652</v>
      </c>
      <c r="BI6" s="12">
        <v>0.98</v>
      </c>
      <c r="BJ6" s="11">
        <v>24</v>
      </c>
      <c r="BK6" s="13">
        <v>1.1111111111111072E-2</v>
      </c>
      <c r="BL6" s="11">
        <v>1674</v>
      </c>
      <c r="BM6" s="12">
        <v>0.98</v>
      </c>
      <c r="BN6" s="11">
        <v>19</v>
      </c>
      <c r="BO6" s="13">
        <v>1.6666666666666607E-2</v>
      </c>
      <c r="BP6" s="11">
        <v>1612</v>
      </c>
      <c r="BQ6" s="12">
        <v>0.98</v>
      </c>
      <c r="BR6" s="11">
        <v>32</v>
      </c>
      <c r="BS6" s="13">
        <v>1.1111111111111072E-2</v>
      </c>
      <c r="BT6" s="11">
        <v>1618</v>
      </c>
      <c r="BU6" s="12">
        <v>0.99</v>
      </c>
      <c r="BV6" s="11">
        <v>16</v>
      </c>
      <c r="BW6" s="13">
        <v>9.7222222222222432E-3</v>
      </c>
      <c r="BX6" s="11">
        <v>1538</v>
      </c>
      <c r="BY6" s="12">
        <v>0.98</v>
      </c>
      <c r="BZ6" s="11">
        <v>20</v>
      </c>
      <c r="CA6" s="13">
        <v>1.5277777777777724E-2</v>
      </c>
      <c r="CB6" s="11">
        <v>1507</v>
      </c>
      <c r="CC6" s="12">
        <v>0.99</v>
      </c>
      <c r="CD6" s="11">
        <v>13</v>
      </c>
      <c r="CE6" s="13">
        <v>1.1805555555555569E-2</v>
      </c>
      <c r="CF6" s="11">
        <v>1561</v>
      </c>
      <c r="CG6" s="12">
        <v>0.99</v>
      </c>
      <c r="CH6" s="11">
        <v>9</v>
      </c>
      <c r="CI6" s="13">
        <v>9.0277777777778012E-3</v>
      </c>
      <c r="CJ6" s="11">
        <v>1719</v>
      </c>
      <c r="CK6" s="12">
        <v>0.99</v>
      </c>
      <c r="CL6" s="11">
        <v>10</v>
      </c>
      <c r="CM6" s="13">
        <v>1.5972222222222165E-2</v>
      </c>
      <c r="CN6" s="11">
        <v>1779</v>
      </c>
      <c r="CO6" s="12">
        <v>0.99</v>
      </c>
      <c r="CP6" s="11">
        <v>12</v>
      </c>
      <c r="CQ6" s="13">
        <v>1.6666666666666607E-2</v>
      </c>
      <c r="CR6" t="e">
        <f>VLOOKUP(E6,Sheet1!A:A,1,0)</f>
        <v>#N/A</v>
      </c>
    </row>
    <row r="7" spans="1:96">
      <c r="A7" t="s">
        <v>116</v>
      </c>
      <c r="B7" s="11" t="s">
        <v>99</v>
      </c>
      <c r="C7" s="11" t="s">
        <v>106</v>
      </c>
      <c r="D7" s="11" t="s">
        <v>101</v>
      </c>
      <c r="E7" s="11" t="s">
        <v>117</v>
      </c>
      <c r="F7" s="11" t="s">
        <v>118</v>
      </c>
      <c r="G7" s="11" t="s">
        <v>104</v>
      </c>
      <c r="H7" s="11">
        <f>VLOOKUP(A7,'AP Read Performance'!A:K,11,0)</f>
        <v>1761</v>
      </c>
      <c r="I7" s="12">
        <f>VLOOKUP(A7,'AP Read Performance'!A:D,4,0)</f>
        <v>0.99</v>
      </c>
      <c r="J7" s="11">
        <f>VLOOKUP(A7,'AP Read Performance'!A:I,9,0)</f>
        <v>15</v>
      </c>
      <c r="K7" s="13">
        <f>VLOOKUP(A7,'AP Read Performance'!A:N,14,0)</f>
        <v>1.6666666666666607E-2</v>
      </c>
      <c r="L7" s="11">
        <v>1761</v>
      </c>
      <c r="M7" s="12">
        <v>0.99</v>
      </c>
      <c r="N7" s="11">
        <v>15</v>
      </c>
      <c r="O7" s="13">
        <v>1.6666666666666607E-2</v>
      </c>
      <c r="P7" s="11">
        <v>1751</v>
      </c>
      <c r="Q7" s="12">
        <v>0.98</v>
      </c>
      <c r="R7" s="11">
        <v>29</v>
      </c>
      <c r="S7" s="13">
        <v>1.6666666666666607E-2</v>
      </c>
      <c r="T7" s="11">
        <v>1649</v>
      </c>
      <c r="U7" s="12">
        <v>0.98</v>
      </c>
      <c r="V7" s="11">
        <v>28</v>
      </c>
      <c r="W7" s="13">
        <v>1.9444444444444431E-2</v>
      </c>
      <c r="X7" s="11">
        <v>1764</v>
      </c>
      <c r="Y7" s="12">
        <v>0.98</v>
      </c>
      <c r="Z7" s="11">
        <v>20</v>
      </c>
      <c r="AA7" s="13">
        <v>1.3194444444444453E-2</v>
      </c>
      <c r="AB7" s="11">
        <v>1714</v>
      </c>
      <c r="AC7" s="12">
        <v>0.98</v>
      </c>
      <c r="AD7" s="11">
        <v>22</v>
      </c>
      <c r="AE7" s="13">
        <v>2.0138888888888817E-2</v>
      </c>
      <c r="AF7" s="11">
        <v>1776</v>
      </c>
      <c r="AG7" s="12">
        <v>0.98</v>
      </c>
      <c r="AH7" s="11">
        <v>30</v>
      </c>
      <c r="AI7" s="13">
        <v>2.2222222222222199E-2</v>
      </c>
      <c r="AJ7" s="11">
        <v>1835</v>
      </c>
      <c r="AK7" s="12">
        <v>0.99</v>
      </c>
      <c r="AL7" s="11">
        <v>12</v>
      </c>
      <c r="AM7" s="13">
        <v>1.8055555555555491E-2</v>
      </c>
      <c r="AN7" s="11">
        <v>1970</v>
      </c>
      <c r="AO7" s="12">
        <v>0.98</v>
      </c>
      <c r="AP7" s="11">
        <v>27</v>
      </c>
      <c r="AQ7" s="13">
        <v>1.7361111111111049E-2</v>
      </c>
      <c r="AR7" s="11">
        <v>1963</v>
      </c>
      <c r="AS7" s="12">
        <v>0.99</v>
      </c>
      <c r="AT7" s="11">
        <v>18</v>
      </c>
      <c r="AU7" s="13">
        <v>1.7361111111111049E-2</v>
      </c>
      <c r="AV7" s="11">
        <v>2064</v>
      </c>
      <c r="AW7" s="12">
        <v>0.98</v>
      </c>
      <c r="AX7" s="11">
        <v>27</v>
      </c>
      <c r="AY7" s="13">
        <v>1.7361111111111105E-2</v>
      </c>
      <c r="AZ7" s="11">
        <v>2027</v>
      </c>
      <c r="BA7" s="12">
        <v>0.98</v>
      </c>
      <c r="BB7" s="11">
        <v>21</v>
      </c>
      <c r="BC7" s="13">
        <v>1.6666666666666607E-2</v>
      </c>
      <c r="BD7" s="11">
        <v>2156</v>
      </c>
      <c r="BE7" s="12">
        <v>0.98</v>
      </c>
      <c r="BF7" s="11">
        <v>40</v>
      </c>
      <c r="BG7" s="13">
        <v>1.9444444444444486E-2</v>
      </c>
      <c r="BH7" s="11">
        <v>2128</v>
      </c>
      <c r="BI7" s="12">
        <v>0.98</v>
      </c>
      <c r="BJ7" s="11">
        <v>32</v>
      </c>
      <c r="BK7" s="13">
        <v>1.736111111111116E-2</v>
      </c>
      <c r="BL7" s="11">
        <v>2046</v>
      </c>
      <c r="BM7" s="12">
        <v>0.97</v>
      </c>
      <c r="BN7" s="11">
        <v>44</v>
      </c>
      <c r="BO7" s="13">
        <v>2.2916666666666641E-2</v>
      </c>
      <c r="BP7" s="11">
        <v>2063</v>
      </c>
      <c r="BQ7" s="12">
        <v>0.99</v>
      </c>
      <c r="BR7" s="11">
        <v>16</v>
      </c>
      <c r="BS7" s="13">
        <v>1.8055555555555602E-2</v>
      </c>
      <c r="BT7" s="11">
        <v>2039</v>
      </c>
      <c r="BU7" s="12">
        <v>0.98</v>
      </c>
      <c r="BV7" s="11">
        <v>22</v>
      </c>
      <c r="BW7" s="13">
        <v>1.8055555555555547E-2</v>
      </c>
      <c r="BX7" s="11">
        <v>1908</v>
      </c>
      <c r="BY7" s="12">
        <v>0.98</v>
      </c>
      <c r="BZ7" s="11">
        <v>34</v>
      </c>
      <c r="CA7" s="13">
        <v>2.430555555555558E-2</v>
      </c>
      <c r="CB7" s="11">
        <v>1930</v>
      </c>
      <c r="CC7" s="12">
        <v>0.98</v>
      </c>
      <c r="CD7" s="11">
        <v>36</v>
      </c>
      <c r="CE7" s="13">
        <v>2.0138888888888873E-2</v>
      </c>
      <c r="CF7" s="11">
        <v>1667</v>
      </c>
      <c r="CG7" s="12">
        <v>0.97</v>
      </c>
      <c r="CH7" s="11">
        <v>34</v>
      </c>
      <c r="CI7" s="13">
        <v>1.5972222222222221E-2</v>
      </c>
      <c r="CJ7" s="11">
        <v>2133</v>
      </c>
      <c r="CK7" s="12">
        <v>0.98</v>
      </c>
      <c r="CL7" s="11">
        <v>23</v>
      </c>
      <c r="CM7" s="13">
        <v>1.7361111111111049E-2</v>
      </c>
      <c r="CN7" s="11">
        <v>2092</v>
      </c>
      <c r="CO7" s="12">
        <v>0.99</v>
      </c>
      <c r="CP7" s="11">
        <v>16</v>
      </c>
      <c r="CQ7" s="13">
        <v>1.7361111111111049E-2</v>
      </c>
      <c r="CR7" t="e">
        <f>VLOOKUP(E7,Sheet1!A:A,1,0)</f>
        <v>#N/A</v>
      </c>
    </row>
    <row r="8" spans="1:96">
      <c r="A8" s="11" t="s">
        <v>119</v>
      </c>
      <c r="B8" s="11" t="s">
        <v>99</v>
      </c>
      <c r="C8" s="11" t="s">
        <v>110</v>
      </c>
      <c r="D8" s="11" t="s">
        <v>101</v>
      </c>
      <c r="E8" s="11" t="s">
        <v>120</v>
      </c>
      <c r="F8" s="11" t="s">
        <v>121</v>
      </c>
      <c r="G8" s="11" t="s">
        <v>104</v>
      </c>
      <c r="H8" s="11">
        <f>VLOOKUP(A8,'AP Read Performance'!A:K,11,0)</f>
        <v>2925</v>
      </c>
      <c r="I8" s="12">
        <f>VLOOKUP(A8,'AP Read Performance'!A:D,4,0)</f>
        <v>0.99</v>
      </c>
      <c r="J8" s="11">
        <f>VLOOKUP(A8,'AP Read Performance'!A:I,9,0)</f>
        <v>23</v>
      </c>
      <c r="K8" s="13">
        <f>VLOOKUP(A8,'AP Read Performance'!A:N,14,0)</f>
        <v>2.0138888888888873E-2</v>
      </c>
      <c r="L8" s="11">
        <v>2925</v>
      </c>
      <c r="M8" s="12">
        <v>0.99</v>
      </c>
      <c r="N8" s="11">
        <v>23</v>
      </c>
      <c r="O8" s="13">
        <v>2.0138888888888873E-2</v>
      </c>
      <c r="P8" s="11">
        <v>2709</v>
      </c>
      <c r="Q8" s="12">
        <v>0.98</v>
      </c>
      <c r="R8" s="11">
        <v>30</v>
      </c>
      <c r="S8" s="13">
        <v>1.9444444444444431E-2</v>
      </c>
      <c r="T8" s="11">
        <v>2672</v>
      </c>
      <c r="U8" s="12">
        <v>0.99</v>
      </c>
      <c r="V8" s="11">
        <v>23</v>
      </c>
      <c r="W8" s="13">
        <v>1.8749999999999989E-2</v>
      </c>
      <c r="X8" s="11">
        <v>2555</v>
      </c>
      <c r="Y8" s="12">
        <v>0.99</v>
      </c>
      <c r="Z8" s="11">
        <v>25</v>
      </c>
      <c r="AA8" s="13">
        <v>1.8055555555555547E-2</v>
      </c>
      <c r="AB8" s="11">
        <v>2586</v>
      </c>
      <c r="AC8" s="12">
        <v>0.99</v>
      </c>
      <c r="AD8" s="11">
        <v>21</v>
      </c>
      <c r="AE8" s="13">
        <v>1.7361111111111049E-2</v>
      </c>
      <c r="AF8" s="11">
        <v>2713</v>
      </c>
      <c r="AG8" s="12">
        <v>0.99</v>
      </c>
      <c r="AH8" s="11">
        <v>24</v>
      </c>
      <c r="AI8" s="13">
        <v>1.8055555555555547E-2</v>
      </c>
      <c r="AJ8" s="11">
        <v>1946</v>
      </c>
      <c r="AK8" s="12">
        <v>0.99</v>
      </c>
      <c r="AL8" s="11">
        <v>11</v>
      </c>
      <c r="AM8" s="13">
        <v>1.8055555555555491E-2</v>
      </c>
      <c r="AN8" s="11">
        <v>1929</v>
      </c>
      <c r="AO8" s="12">
        <v>0.99</v>
      </c>
      <c r="AP8" s="11">
        <v>16</v>
      </c>
      <c r="AQ8" s="13">
        <v>1.6666666666666607E-2</v>
      </c>
      <c r="AR8" s="11">
        <v>1919</v>
      </c>
      <c r="AS8" s="12">
        <v>0.99</v>
      </c>
      <c r="AT8" s="11">
        <v>9</v>
      </c>
      <c r="AU8" s="13">
        <v>1.8055555555555491E-2</v>
      </c>
      <c r="AV8" s="11">
        <v>1909</v>
      </c>
      <c r="AW8" s="12">
        <v>0.98</v>
      </c>
      <c r="AX8" s="11">
        <v>21</v>
      </c>
      <c r="AY8" s="13">
        <v>1.7361111111111105E-2</v>
      </c>
      <c r="AZ8" s="11">
        <v>1879</v>
      </c>
      <c r="BA8" s="12">
        <v>0.98</v>
      </c>
      <c r="BB8" s="11">
        <v>21</v>
      </c>
      <c r="BC8" s="13">
        <v>1.736111111111116E-2</v>
      </c>
      <c r="BD8" s="11">
        <v>1997</v>
      </c>
      <c r="BE8" s="12">
        <v>0.98</v>
      </c>
      <c r="BF8" s="11">
        <v>29</v>
      </c>
      <c r="BG8" s="13">
        <v>1.8749999999999989E-2</v>
      </c>
      <c r="BH8" s="11">
        <v>1953</v>
      </c>
      <c r="BI8" s="12">
        <v>0.98</v>
      </c>
      <c r="BJ8" s="11">
        <v>29</v>
      </c>
      <c r="BK8" s="13">
        <v>1.736111111111116E-2</v>
      </c>
      <c r="BL8" s="11">
        <v>1961</v>
      </c>
      <c r="BM8" s="12">
        <v>0.98</v>
      </c>
      <c r="BN8" s="11">
        <v>20</v>
      </c>
      <c r="BO8" s="13">
        <v>1.8749999999999989E-2</v>
      </c>
      <c r="BP8" s="11">
        <v>2036</v>
      </c>
      <c r="BQ8" s="12">
        <v>0.99</v>
      </c>
      <c r="BR8" s="11">
        <v>20</v>
      </c>
      <c r="BS8" s="13">
        <v>2.0138888888888873E-2</v>
      </c>
      <c r="BT8" s="11">
        <v>2015</v>
      </c>
      <c r="BU8" s="12">
        <v>0.98</v>
      </c>
      <c r="BV8" s="11">
        <v>24</v>
      </c>
      <c r="BW8" s="13">
        <v>1.6666666666666663E-2</v>
      </c>
      <c r="BX8" s="11">
        <v>2062</v>
      </c>
      <c r="BY8" s="12">
        <v>0.99</v>
      </c>
      <c r="BZ8" s="11">
        <v>11</v>
      </c>
      <c r="CA8" s="13">
        <v>1.736111111111116E-2</v>
      </c>
      <c r="CB8" s="11">
        <v>2034</v>
      </c>
      <c r="CC8" s="12">
        <v>0.99</v>
      </c>
      <c r="CD8" s="11">
        <v>20</v>
      </c>
      <c r="CE8" s="13">
        <v>1.8055555555555547E-2</v>
      </c>
      <c r="CF8" s="11">
        <v>1587</v>
      </c>
      <c r="CG8" s="12">
        <v>0.98</v>
      </c>
      <c r="CH8" s="11">
        <v>21</v>
      </c>
      <c r="CI8" s="13">
        <v>1.5972222222222221E-2</v>
      </c>
      <c r="CJ8" s="11">
        <v>2437</v>
      </c>
      <c r="CK8" s="12">
        <v>0.99</v>
      </c>
      <c r="CL8" s="11">
        <v>17</v>
      </c>
      <c r="CM8" s="13">
        <v>1.8055555555555491E-2</v>
      </c>
      <c r="CN8" s="11">
        <v>2457</v>
      </c>
      <c r="CO8" s="12">
        <v>0.99</v>
      </c>
      <c r="CP8" s="11">
        <v>21</v>
      </c>
      <c r="CQ8" s="13">
        <v>1.7361111111111049E-2</v>
      </c>
      <c r="CR8" t="e">
        <f>VLOOKUP(E8,Sheet1!A:A,1,0)</f>
        <v>#N/A</v>
      </c>
    </row>
    <row r="9" spans="1:96">
      <c r="A9" s="11" t="s">
        <v>122</v>
      </c>
      <c r="B9" s="11" t="s">
        <v>99</v>
      </c>
      <c r="C9" s="11" t="s">
        <v>110</v>
      </c>
      <c r="D9" s="11" t="s">
        <v>101</v>
      </c>
      <c r="E9" s="11" t="s">
        <v>123</v>
      </c>
      <c r="F9" s="11" t="s">
        <v>124</v>
      </c>
      <c r="G9" s="11" t="s">
        <v>104</v>
      </c>
      <c r="H9" s="11">
        <f>VLOOKUP(A9,'AP Read Performance'!A:K,11,0)</f>
        <v>2333</v>
      </c>
      <c r="I9" s="12">
        <f>VLOOKUP(A9,'AP Read Performance'!A:D,4,0)</f>
        <v>0.98</v>
      </c>
      <c r="J9" s="11">
        <f>VLOOKUP(A9,'AP Read Performance'!A:I,9,0)</f>
        <v>46</v>
      </c>
      <c r="K9" s="13">
        <f>VLOOKUP(A9,'AP Read Performance'!A:N,14,0)</f>
        <v>2.0138888888888873E-2</v>
      </c>
      <c r="L9" s="11">
        <v>2333</v>
      </c>
      <c r="M9" s="12">
        <v>0.98</v>
      </c>
      <c r="N9" s="11">
        <v>46</v>
      </c>
      <c r="O9" s="13">
        <v>2.0138888888888873E-2</v>
      </c>
      <c r="P9" s="11">
        <v>2222</v>
      </c>
      <c r="Q9" s="12">
        <v>0.97</v>
      </c>
      <c r="R9" s="11">
        <v>65</v>
      </c>
      <c r="S9" s="13">
        <v>1.9444444444444431E-2</v>
      </c>
      <c r="T9" s="11">
        <v>2081</v>
      </c>
      <c r="U9" s="12">
        <v>0.98</v>
      </c>
      <c r="V9" s="11">
        <v>34</v>
      </c>
      <c r="W9" s="13">
        <v>2.0138888888888873E-2</v>
      </c>
      <c r="X9" s="11">
        <v>2110</v>
      </c>
      <c r="Y9" s="12">
        <v>0.98</v>
      </c>
      <c r="Z9" s="11">
        <v>34</v>
      </c>
      <c r="AA9" s="13">
        <v>1.8055555555555547E-2</v>
      </c>
      <c r="AB9" s="11">
        <v>2079</v>
      </c>
      <c r="AC9" s="12">
        <v>0.98</v>
      </c>
      <c r="AD9" s="11">
        <v>31</v>
      </c>
      <c r="AE9" s="13">
        <v>1.5972222222222165E-2</v>
      </c>
      <c r="AF9" s="11">
        <v>2046</v>
      </c>
      <c r="AG9" s="12">
        <v>0.97</v>
      </c>
      <c r="AH9" s="11">
        <v>44</v>
      </c>
      <c r="AI9" s="13">
        <v>1.1111111111111072E-2</v>
      </c>
      <c r="AJ9" s="11">
        <v>2105</v>
      </c>
      <c r="AK9" s="12">
        <v>0.98</v>
      </c>
      <c r="AL9" s="11">
        <v>26</v>
      </c>
      <c r="AM9" s="13">
        <v>1.8749999999999933E-2</v>
      </c>
      <c r="AN9" s="11">
        <v>2061</v>
      </c>
      <c r="AO9" s="12">
        <v>0.99</v>
      </c>
      <c r="AP9" s="11">
        <v>14</v>
      </c>
      <c r="AQ9" s="13">
        <v>1.9444444444444431E-2</v>
      </c>
      <c r="AR9" s="11">
        <v>2105</v>
      </c>
      <c r="AS9" s="12">
        <v>0.98</v>
      </c>
      <c r="AT9" s="11">
        <v>29</v>
      </c>
      <c r="AU9" s="13">
        <v>1.6666666666666607E-2</v>
      </c>
      <c r="AV9" s="11">
        <v>1988</v>
      </c>
      <c r="AW9" s="12">
        <v>0.98</v>
      </c>
      <c r="AX9" s="11">
        <v>22</v>
      </c>
      <c r="AY9" s="13">
        <v>1.7361111111111105E-2</v>
      </c>
      <c r="AZ9" s="11">
        <v>2172</v>
      </c>
      <c r="BA9" s="12">
        <v>0.99</v>
      </c>
      <c r="BB9" s="11">
        <v>21</v>
      </c>
      <c r="BC9" s="13">
        <v>2.083333333333337E-2</v>
      </c>
      <c r="BD9" s="11">
        <v>2147</v>
      </c>
      <c r="BE9" s="12">
        <v>0.95</v>
      </c>
      <c r="BF9" s="11">
        <v>100</v>
      </c>
      <c r="BG9" s="13">
        <v>2.3611111111111138E-2</v>
      </c>
      <c r="BH9" s="11">
        <v>2152</v>
      </c>
      <c r="BI9" s="12">
        <v>0.98</v>
      </c>
      <c r="BJ9" s="11">
        <v>33</v>
      </c>
      <c r="BK9" s="13">
        <v>1.736111111111116E-2</v>
      </c>
      <c r="BL9" s="11">
        <v>2133</v>
      </c>
      <c r="BM9" s="12">
        <v>0.98</v>
      </c>
      <c r="BN9" s="11">
        <v>23</v>
      </c>
      <c r="BO9" s="13">
        <v>1.6666666666666607E-2</v>
      </c>
      <c r="BP9" s="11">
        <v>2336</v>
      </c>
      <c r="BQ9" s="12">
        <v>0.98</v>
      </c>
      <c r="BR9" s="11">
        <v>39</v>
      </c>
      <c r="BS9" s="13">
        <v>2.0138888888888873E-2</v>
      </c>
      <c r="BT9" s="11">
        <v>2418</v>
      </c>
      <c r="BU9" s="12">
        <v>0.98</v>
      </c>
      <c r="BV9" s="11">
        <v>28</v>
      </c>
      <c r="BW9" s="13">
        <v>1.6666666666666663E-2</v>
      </c>
      <c r="BX9" s="11">
        <v>2067</v>
      </c>
      <c r="BY9" s="12">
        <v>0.98</v>
      </c>
      <c r="BZ9" s="11">
        <v>26</v>
      </c>
      <c r="CA9" s="13">
        <v>1.736111111111116E-2</v>
      </c>
      <c r="CB9" s="11">
        <v>2061</v>
      </c>
      <c r="CC9" s="12">
        <v>0.98</v>
      </c>
      <c r="CD9" s="11">
        <v>28</v>
      </c>
      <c r="CE9" s="13">
        <v>1.6666666666666607E-2</v>
      </c>
      <c r="CF9" s="11">
        <v>1852</v>
      </c>
      <c r="CG9" s="12">
        <v>0.99</v>
      </c>
      <c r="CH9" s="11">
        <v>14</v>
      </c>
      <c r="CI9" s="13">
        <v>1.5972222222222221E-2</v>
      </c>
      <c r="CJ9" s="11">
        <v>2171</v>
      </c>
      <c r="CK9" s="12">
        <v>0.98</v>
      </c>
      <c r="CL9" s="11">
        <v>37</v>
      </c>
      <c r="CM9" s="13">
        <v>1.7361111111111049E-2</v>
      </c>
      <c r="CN9" s="11">
        <v>2194</v>
      </c>
      <c r="CO9" s="12">
        <v>0.98</v>
      </c>
      <c r="CP9" s="11">
        <v>24</v>
      </c>
      <c r="CQ9" s="13">
        <v>1.5972222222222165E-2</v>
      </c>
      <c r="CR9" t="e">
        <f>VLOOKUP(E9,Sheet1!A:A,1,0)</f>
        <v>#N/A</v>
      </c>
    </row>
    <row r="10" spans="1:96">
      <c r="A10" s="11" t="s">
        <v>125</v>
      </c>
      <c r="B10" s="11" t="s">
        <v>99</v>
      </c>
      <c r="C10" s="11" t="s">
        <v>106</v>
      </c>
      <c r="D10" s="11" t="s">
        <v>101</v>
      </c>
      <c r="E10" s="11" t="s">
        <v>126</v>
      </c>
      <c r="F10" s="11" t="s">
        <v>127</v>
      </c>
      <c r="G10" s="11" t="s">
        <v>128</v>
      </c>
      <c r="H10" s="11">
        <f>VLOOKUP(A10,'AP Read Performance'!A:K,11,0)</f>
        <v>2887</v>
      </c>
      <c r="I10" s="12">
        <f>VLOOKUP(A10,'AP Read Performance'!A:D,4,0)</f>
        <v>0.98</v>
      </c>
      <c r="J10" s="11">
        <f>VLOOKUP(A10,'AP Read Performance'!A:I,9,0)</f>
        <v>51</v>
      </c>
      <c r="K10" s="13">
        <f>VLOOKUP(A10,'AP Read Performance'!A:N,14,0)</f>
        <v>2.2916666666666641E-2</v>
      </c>
      <c r="L10" s="11">
        <v>2887</v>
      </c>
      <c r="M10" s="12">
        <v>0.98</v>
      </c>
      <c r="N10" s="11">
        <v>51</v>
      </c>
      <c r="O10" s="13">
        <v>2.2916666666666641E-2</v>
      </c>
      <c r="P10" s="11">
        <v>2634</v>
      </c>
      <c r="Q10" s="12">
        <v>0.97</v>
      </c>
      <c r="R10" s="11">
        <v>58</v>
      </c>
      <c r="S10" s="13">
        <v>1.8749999999999989E-2</v>
      </c>
      <c r="T10" s="11">
        <v>2799</v>
      </c>
      <c r="U10" s="12">
        <v>0.98</v>
      </c>
      <c r="V10" s="11">
        <v>32</v>
      </c>
      <c r="W10" s="13">
        <v>2.1527777777777757E-2</v>
      </c>
      <c r="X10" s="11">
        <v>2833</v>
      </c>
      <c r="Y10" s="12">
        <v>0.99</v>
      </c>
      <c r="Z10" s="11">
        <v>25</v>
      </c>
      <c r="AA10" s="13">
        <v>1.6666666666666607E-2</v>
      </c>
      <c r="AB10" s="11">
        <v>2935</v>
      </c>
      <c r="AC10" s="12">
        <v>0.97</v>
      </c>
      <c r="AD10" s="11">
        <v>77</v>
      </c>
      <c r="AE10" s="13">
        <v>2.1527777777777701E-2</v>
      </c>
      <c r="AF10" s="11">
        <v>2573</v>
      </c>
      <c r="AG10" s="12">
        <v>0.98</v>
      </c>
      <c r="AH10" s="11">
        <v>29</v>
      </c>
      <c r="AI10" s="13">
        <v>1.7361111111111105E-2</v>
      </c>
      <c r="AJ10" s="11">
        <v>2370</v>
      </c>
      <c r="AK10" s="12">
        <v>0.97</v>
      </c>
      <c r="AL10" s="11">
        <v>69</v>
      </c>
      <c r="AM10" s="13">
        <v>2.5694444444444353E-2</v>
      </c>
      <c r="AN10" s="11">
        <v>2480</v>
      </c>
      <c r="AO10" s="12">
        <v>0.98</v>
      </c>
      <c r="AP10" s="11">
        <v>27</v>
      </c>
      <c r="AQ10" s="13">
        <v>1.8055555555555547E-2</v>
      </c>
      <c r="AR10" s="11">
        <v>2471</v>
      </c>
      <c r="AS10" s="12">
        <v>0.98</v>
      </c>
      <c r="AT10" s="11">
        <v>29</v>
      </c>
      <c r="AU10" s="13">
        <v>1.8749999999999933E-2</v>
      </c>
      <c r="AV10" s="11">
        <v>2519</v>
      </c>
      <c r="AW10" s="12">
        <v>0.98</v>
      </c>
      <c r="AX10" s="11">
        <v>42</v>
      </c>
      <c r="AY10" s="13">
        <v>1.7361111111111105E-2</v>
      </c>
      <c r="AZ10" s="11">
        <v>2315</v>
      </c>
      <c r="BA10" s="12">
        <v>0.96</v>
      </c>
      <c r="BB10" s="11">
        <v>71</v>
      </c>
      <c r="BC10" s="13">
        <v>2.430555555555558E-2</v>
      </c>
      <c r="BD10" s="11">
        <v>2234</v>
      </c>
      <c r="BE10" s="12">
        <v>0.92</v>
      </c>
      <c r="BF10" s="11">
        <v>168</v>
      </c>
      <c r="BG10" s="13">
        <v>2.4305555555555525E-2</v>
      </c>
      <c r="BH10" s="11">
        <v>2250</v>
      </c>
      <c r="BI10" s="12">
        <v>0.96</v>
      </c>
      <c r="BJ10" s="11">
        <v>79</v>
      </c>
      <c r="BK10" s="13">
        <v>2.1527777777777812E-2</v>
      </c>
      <c r="BL10" s="11">
        <v>2429</v>
      </c>
      <c r="BM10" s="12">
        <v>0.99</v>
      </c>
      <c r="BN10" s="11">
        <v>24</v>
      </c>
      <c r="BO10" s="13">
        <v>1.7361111111111105E-2</v>
      </c>
      <c r="BP10" s="11">
        <v>2209</v>
      </c>
      <c r="BQ10" s="12">
        <v>0.98</v>
      </c>
      <c r="BR10" s="11">
        <v>34</v>
      </c>
      <c r="BS10" s="13">
        <v>1.9444444444444486E-2</v>
      </c>
      <c r="BT10" s="11">
        <v>2439</v>
      </c>
      <c r="BU10" s="12">
        <v>0.99</v>
      </c>
      <c r="BV10" s="11">
        <v>24</v>
      </c>
      <c r="BW10" s="13">
        <v>1.9444444444444431E-2</v>
      </c>
      <c r="BX10" s="11">
        <v>1886</v>
      </c>
      <c r="BY10" s="12">
        <v>0.97</v>
      </c>
      <c r="BZ10" s="11">
        <v>38</v>
      </c>
      <c r="CA10" s="13">
        <v>1.6666666666666607E-2</v>
      </c>
      <c r="CB10" s="11">
        <v>1885</v>
      </c>
      <c r="CC10" s="12">
        <v>0.98</v>
      </c>
      <c r="CD10" s="11">
        <v>28</v>
      </c>
      <c r="CE10" s="13">
        <v>1.5972222222222221E-2</v>
      </c>
      <c r="CF10" s="11">
        <v>1740</v>
      </c>
      <c r="CG10" s="12">
        <v>0.98</v>
      </c>
      <c r="CH10" s="11">
        <v>24</v>
      </c>
      <c r="CI10" s="13">
        <v>1.5972222222222221E-2</v>
      </c>
      <c r="CJ10" s="11">
        <v>2357</v>
      </c>
      <c r="CK10" s="12">
        <v>0.98</v>
      </c>
      <c r="CL10" s="11">
        <v>37</v>
      </c>
      <c r="CM10" s="13">
        <v>1.8055555555555491E-2</v>
      </c>
      <c r="CN10" s="11">
        <v>2333</v>
      </c>
      <c r="CO10" s="12">
        <v>0.98</v>
      </c>
      <c r="CP10" s="11">
        <v>24</v>
      </c>
      <c r="CQ10" s="13">
        <v>1.8749999999999933E-2</v>
      </c>
      <c r="CR10" t="e">
        <f>VLOOKUP(E10,Sheet1!A:A,1,0)</f>
        <v>#N/A</v>
      </c>
    </row>
    <row r="11" spans="1:96">
      <c r="A11" s="11" t="s">
        <v>129</v>
      </c>
      <c r="B11" s="11" t="s">
        <v>99</v>
      </c>
      <c r="C11" s="11" t="s">
        <v>110</v>
      </c>
      <c r="D11" s="11" t="s">
        <v>101</v>
      </c>
      <c r="E11" s="11" t="s">
        <v>130</v>
      </c>
      <c r="F11" s="11" t="s">
        <v>131</v>
      </c>
      <c r="G11" s="11" t="s">
        <v>104</v>
      </c>
      <c r="H11" s="11">
        <f>VLOOKUP(A11,'AP Read Performance'!A:K,11,0)</f>
        <v>2674</v>
      </c>
      <c r="I11" s="12">
        <f>VLOOKUP(A11,'AP Read Performance'!A:D,4,0)</f>
        <v>0.98</v>
      </c>
      <c r="J11" s="11">
        <f>VLOOKUP(A11,'AP Read Performance'!A:I,9,0)</f>
        <v>28</v>
      </c>
      <c r="K11" s="13">
        <f>VLOOKUP(A11,'AP Read Performance'!A:N,14,0)</f>
        <v>2.0833333333333315E-2</v>
      </c>
      <c r="L11" s="11">
        <v>2674</v>
      </c>
      <c r="M11" s="12">
        <v>0.98</v>
      </c>
      <c r="N11" s="11">
        <v>28</v>
      </c>
      <c r="O11" s="13">
        <v>2.0833333333333315E-2</v>
      </c>
      <c r="P11" s="11">
        <v>2521</v>
      </c>
      <c r="Q11" s="12">
        <v>0.98</v>
      </c>
      <c r="R11" s="11">
        <v>27</v>
      </c>
      <c r="S11" s="13">
        <v>2.2222222222222199E-2</v>
      </c>
      <c r="T11" s="11">
        <v>2383</v>
      </c>
      <c r="U11" s="12">
        <v>0.98</v>
      </c>
      <c r="V11" s="11">
        <v>40</v>
      </c>
      <c r="W11" s="13">
        <v>1.9444444444444431E-2</v>
      </c>
      <c r="X11" s="11">
        <v>2630</v>
      </c>
      <c r="Y11" s="12">
        <v>0.98</v>
      </c>
      <c r="Z11" s="11">
        <v>27</v>
      </c>
      <c r="AA11" s="13">
        <v>2.2222222222222199E-2</v>
      </c>
      <c r="AB11" s="11">
        <v>2665</v>
      </c>
      <c r="AC11" s="12">
        <v>0.99</v>
      </c>
      <c r="AD11" s="11">
        <v>11</v>
      </c>
      <c r="AE11" s="13">
        <v>1.9444444444444431E-2</v>
      </c>
      <c r="AF11" s="11">
        <v>2547</v>
      </c>
      <c r="AG11" s="12">
        <v>0.99</v>
      </c>
      <c r="AH11" s="11">
        <v>11</v>
      </c>
      <c r="AI11" s="13">
        <v>1.8055555555555547E-2</v>
      </c>
      <c r="AJ11" s="11">
        <v>2672</v>
      </c>
      <c r="AK11" s="12">
        <v>0.99</v>
      </c>
      <c r="AL11" s="11">
        <v>15</v>
      </c>
      <c r="AM11" s="13">
        <v>1.1805555555555514E-2</v>
      </c>
      <c r="AN11" s="11">
        <v>2713</v>
      </c>
      <c r="AO11" s="12">
        <v>0.99</v>
      </c>
      <c r="AP11" s="11">
        <v>27</v>
      </c>
      <c r="AQ11" s="13">
        <v>1.8749999999999933E-2</v>
      </c>
      <c r="AR11" s="11">
        <v>2827</v>
      </c>
      <c r="AS11" s="12">
        <v>0.99</v>
      </c>
      <c r="AT11" s="11">
        <v>15</v>
      </c>
      <c r="AU11" s="13">
        <v>1.9444444444444375E-2</v>
      </c>
      <c r="AV11" s="11">
        <v>2801</v>
      </c>
      <c r="AW11" s="12">
        <v>0.99</v>
      </c>
      <c r="AX11" s="11">
        <v>17</v>
      </c>
      <c r="AY11" s="13">
        <v>1.8749999999999989E-2</v>
      </c>
      <c r="AZ11" s="11">
        <v>2606</v>
      </c>
      <c r="BA11" s="12">
        <v>0.99</v>
      </c>
      <c r="BB11" s="11">
        <v>14</v>
      </c>
      <c r="BC11" s="13">
        <v>1.8750000000000044E-2</v>
      </c>
      <c r="BD11" s="11">
        <v>2795</v>
      </c>
      <c r="BE11" s="12">
        <v>0.99</v>
      </c>
      <c r="BF11" s="11">
        <v>13</v>
      </c>
      <c r="BG11" s="13">
        <v>2.083333333333337E-2</v>
      </c>
      <c r="BH11" s="11">
        <v>2644</v>
      </c>
      <c r="BI11" s="12">
        <v>0.99</v>
      </c>
      <c r="BJ11" s="11">
        <v>20</v>
      </c>
      <c r="BK11" s="13">
        <v>1.6666666666666607E-2</v>
      </c>
      <c r="BL11" s="11">
        <v>2594</v>
      </c>
      <c r="BM11" s="12">
        <v>0.99</v>
      </c>
      <c r="BN11" s="11">
        <v>14</v>
      </c>
      <c r="BO11" s="13">
        <v>1.6666666666666607E-2</v>
      </c>
      <c r="BP11" s="11">
        <v>2937</v>
      </c>
      <c r="BQ11" s="12">
        <v>0.99</v>
      </c>
      <c r="BR11" s="11">
        <v>18</v>
      </c>
      <c r="BS11" s="13">
        <v>2.0138888888888873E-2</v>
      </c>
      <c r="BT11" s="11">
        <v>2929</v>
      </c>
      <c r="BU11" s="12">
        <v>0.99</v>
      </c>
      <c r="BV11" s="11">
        <v>17</v>
      </c>
      <c r="BW11" s="13">
        <v>1.8749999999999989E-2</v>
      </c>
      <c r="BX11" s="11">
        <v>2538</v>
      </c>
      <c r="BY11" s="12">
        <v>0.99</v>
      </c>
      <c r="BZ11" s="11">
        <v>23</v>
      </c>
      <c r="CA11" s="13">
        <v>1.8750000000000044E-2</v>
      </c>
      <c r="CB11" s="11">
        <v>2491</v>
      </c>
      <c r="CC11" s="12">
        <v>0.99</v>
      </c>
      <c r="CD11" s="11">
        <v>8</v>
      </c>
      <c r="CE11" s="13">
        <v>1.9444444444444431E-2</v>
      </c>
      <c r="CF11" s="11">
        <v>2025</v>
      </c>
      <c r="CG11" s="12">
        <v>0.99</v>
      </c>
      <c r="CH11" s="11">
        <v>11</v>
      </c>
      <c r="CI11" s="13">
        <v>1.6666666666666663E-2</v>
      </c>
      <c r="CJ11" s="11">
        <v>2774</v>
      </c>
      <c r="CK11" s="12">
        <v>0.99</v>
      </c>
      <c r="CL11" s="11">
        <v>23</v>
      </c>
      <c r="CM11" s="13">
        <v>1.8749999999999933E-2</v>
      </c>
      <c r="CN11" s="11">
        <v>2771</v>
      </c>
      <c r="CO11" s="12">
        <v>0.98</v>
      </c>
      <c r="CP11" s="11">
        <v>38</v>
      </c>
      <c r="CQ11" s="13">
        <v>1.8749999999999933E-2</v>
      </c>
      <c r="CR11" t="e">
        <f>VLOOKUP(E11,Sheet1!A:A,1,0)</f>
        <v>#N/A</v>
      </c>
    </row>
    <row r="12" spans="1:96">
      <c r="A12" s="11" t="s">
        <v>132</v>
      </c>
      <c r="B12" s="11" t="s">
        <v>99</v>
      </c>
      <c r="C12" s="11" t="s">
        <v>110</v>
      </c>
      <c r="D12" s="11" t="s">
        <v>101</v>
      </c>
      <c r="E12" s="11" t="s">
        <v>133</v>
      </c>
      <c r="F12" s="11" t="s">
        <v>134</v>
      </c>
      <c r="G12" s="11" t="s">
        <v>128</v>
      </c>
      <c r="H12" s="11">
        <f>VLOOKUP(A12,'AP Read Performance'!A:K,11,0)</f>
        <v>3524</v>
      </c>
      <c r="I12" s="12">
        <f>VLOOKUP(A12,'AP Read Performance'!A:D,4,0)</f>
        <v>0.98</v>
      </c>
      <c r="J12" s="11">
        <f>VLOOKUP(A12,'AP Read Performance'!A:I,9,0)</f>
        <v>36</v>
      </c>
      <c r="K12" s="13">
        <f>VLOOKUP(A12,'AP Read Performance'!A:N,14,0)</f>
        <v>2.2222222222222199E-2</v>
      </c>
      <c r="L12" s="11">
        <v>3524</v>
      </c>
      <c r="M12" s="12">
        <v>0.98</v>
      </c>
      <c r="N12" s="11">
        <v>36</v>
      </c>
      <c r="O12" s="13">
        <v>2.2222222222222199E-2</v>
      </c>
      <c r="P12" s="11">
        <v>3404</v>
      </c>
      <c r="Q12" s="12">
        <v>0.98</v>
      </c>
      <c r="R12" s="11">
        <v>38</v>
      </c>
      <c r="S12" s="13">
        <v>2.0833333333333315E-2</v>
      </c>
      <c r="T12" s="11">
        <v>3380</v>
      </c>
      <c r="U12" s="12">
        <v>0.97</v>
      </c>
      <c r="V12" s="11">
        <v>81</v>
      </c>
      <c r="W12" s="13">
        <v>2.2916666666666641E-2</v>
      </c>
      <c r="X12" s="11">
        <v>3431</v>
      </c>
      <c r="Y12" s="12">
        <v>0.99</v>
      </c>
      <c r="Z12" s="11">
        <v>23</v>
      </c>
      <c r="AA12" s="13">
        <v>1.8749999999999989E-2</v>
      </c>
      <c r="AB12" s="11">
        <v>3497</v>
      </c>
      <c r="AC12" s="12">
        <v>0.98</v>
      </c>
      <c r="AD12" s="11">
        <v>37</v>
      </c>
      <c r="AE12" s="13">
        <v>1.8749999999999933E-2</v>
      </c>
      <c r="AF12" s="11">
        <v>3525</v>
      </c>
      <c r="AG12" s="12">
        <v>0.98</v>
      </c>
      <c r="AH12" s="11">
        <v>36</v>
      </c>
      <c r="AI12" s="13">
        <v>2.1527777777777757E-2</v>
      </c>
      <c r="AJ12" s="11">
        <v>3314</v>
      </c>
      <c r="AK12" s="12">
        <v>0.99</v>
      </c>
      <c r="AL12" s="11">
        <v>30</v>
      </c>
      <c r="AM12" s="13">
        <v>1.9444444444444375E-2</v>
      </c>
      <c r="AN12" s="11">
        <v>3399</v>
      </c>
      <c r="AO12" s="12">
        <v>0.99</v>
      </c>
      <c r="AP12" s="11">
        <v>27</v>
      </c>
      <c r="AQ12" s="13">
        <v>2.0833333333333315E-2</v>
      </c>
      <c r="AR12" s="11">
        <v>3174</v>
      </c>
      <c r="AS12" s="12">
        <v>0.99</v>
      </c>
      <c r="AT12" s="11">
        <v>28</v>
      </c>
      <c r="AU12" s="13">
        <v>1.9444444444444375E-2</v>
      </c>
      <c r="AV12" s="11">
        <v>3106</v>
      </c>
      <c r="AW12" s="12">
        <v>0.99</v>
      </c>
      <c r="AX12" s="11">
        <v>31</v>
      </c>
      <c r="AY12" s="13">
        <v>1.9444444444444431E-2</v>
      </c>
      <c r="AZ12" s="11">
        <v>2943</v>
      </c>
      <c r="BA12" s="12">
        <v>0.99</v>
      </c>
      <c r="BB12" s="11">
        <v>24</v>
      </c>
      <c r="BC12" s="13">
        <v>1.8750000000000044E-2</v>
      </c>
      <c r="BD12" s="11">
        <v>3179</v>
      </c>
      <c r="BE12" s="12">
        <v>0.98</v>
      </c>
      <c r="BF12" s="11">
        <v>33</v>
      </c>
      <c r="BG12" s="13">
        <v>2.0138888888888873E-2</v>
      </c>
      <c r="BH12" s="11">
        <v>3364</v>
      </c>
      <c r="BI12" s="12">
        <v>0.98</v>
      </c>
      <c r="BJ12" s="11">
        <v>39</v>
      </c>
      <c r="BK12" s="13">
        <v>1.8055555555555602E-2</v>
      </c>
      <c r="BL12" s="11">
        <v>3268</v>
      </c>
      <c r="BM12" s="12">
        <v>0.98</v>
      </c>
      <c r="BN12" s="11">
        <v>48</v>
      </c>
      <c r="BO12" s="13">
        <v>2.3611111111111083E-2</v>
      </c>
      <c r="BP12" s="11">
        <v>3511</v>
      </c>
      <c r="BQ12" s="12">
        <v>0.99</v>
      </c>
      <c r="BR12" s="11">
        <v>27</v>
      </c>
      <c r="BS12" s="13">
        <v>2.1527777777777757E-2</v>
      </c>
      <c r="BT12" s="11">
        <v>3714</v>
      </c>
      <c r="BU12" s="12">
        <v>0.99</v>
      </c>
      <c r="BV12" s="11">
        <v>26</v>
      </c>
      <c r="BW12" s="13">
        <v>1.9444444444444431E-2</v>
      </c>
      <c r="BX12" s="11">
        <v>3197</v>
      </c>
      <c r="BY12" s="12">
        <v>0.98</v>
      </c>
      <c r="BZ12" s="11">
        <v>41</v>
      </c>
      <c r="CA12" s="13">
        <v>2.2916666666666696E-2</v>
      </c>
      <c r="CB12" s="11">
        <v>3059</v>
      </c>
      <c r="CC12" s="12">
        <v>0.98</v>
      </c>
      <c r="CD12" s="11">
        <v>35</v>
      </c>
      <c r="CE12" s="13">
        <v>2.2222222222222199E-2</v>
      </c>
      <c r="CF12" s="11">
        <v>2795</v>
      </c>
      <c r="CG12" s="12">
        <v>0.98</v>
      </c>
      <c r="CH12" s="11">
        <v>28</v>
      </c>
      <c r="CI12" s="13">
        <v>1.6666666666666663E-2</v>
      </c>
      <c r="CJ12" s="11">
        <v>2158</v>
      </c>
      <c r="CK12" s="12">
        <v>0.98</v>
      </c>
      <c r="CL12" s="11">
        <v>22</v>
      </c>
      <c r="CM12" s="13">
        <v>1.5972222222222165E-2</v>
      </c>
      <c r="CN12" s="11">
        <v>2051</v>
      </c>
      <c r="CO12" s="12">
        <v>0.99</v>
      </c>
      <c r="CP12" s="11">
        <v>13</v>
      </c>
      <c r="CQ12" s="13">
        <v>1.1111111111111072E-2</v>
      </c>
      <c r="CR12" t="e">
        <f>VLOOKUP(E12,Sheet1!A:A,1,0)</f>
        <v>#N/A</v>
      </c>
    </row>
    <row r="13" spans="1:96">
      <c r="A13" s="11" t="s">
        <v>135</v>
      </c>
      <c r="B13" s="11" t="s">
        <v>136</v>
      </c>
      <c r="C13" s="11" t="s">
        <v>137</v>
      </c>
      <c r="D13" s="11" t="s">
        <v>138</v>
      </c>
      <c r="E13" s="11" t="s">
        <v>139</v>
      </c>
      <c r="F13" s="11" t="s">
        <v>140</v>
      </c>
      <c r="G13" s="11" t="s">
        <v>104</v>
      </c>
      <c r="H13" s="11">
        <f>VLOOKUP(A13,'AP Read Performance'!A:K,11,0)</f>
        <v>366</v>
      </c>
      <c r="I13" s="12">
        <f>VLOOKUP(A13,'AP Read Performance'!A:D,4,0)</f>
        <v>0.99</v>
      </c>
      <c r="J13" s="11">
        <f>VLOOKUP(A13,'AP Read Performance'!A:I,9,0)</f>
        <v>1</v>
      </c>
      <c r="K13" s="13">
        <f>VLOOKUP(A13,'AP Read Performance'!A:N,14,0)</f>
        <v>8.3333333333333037E-3</v>
      </c>
      <c r="L13" s="11">
        <v>366</v>
      </c>
      <c r="M13" s="12">
        <v>0.99</v>
      </c>
      <c r="N13" s="11">
        <v>1</v>
      </c>
      <c r="O13" s="13">
        <v>8.3333333333333037E-3</v>
      </c>
      <c r="P13" s="11">
        <v>321</v>
      </c>
      <c r="Q13" s="12">
        <v>0.99</v>
      </c>
      <c r="R13" s="11">
        <v>2</v>
      </c>
      <c r="S13" s="13">
        <v>8.3333333333333037E-3</v>
      </c>
      <c r="T13" s="11">
        <v>510</v>
      </c>
      <c r="U13" s="12">
        <v>0.89</v>
      </c>
      <c r="V13" s="11">
        <v>55</v>
      </c>
      <c r="W13" s="13">
        <v>1.1805555555555569E-2</v>
      </c>
      <c r="X13" s="11">
        <v>286</v>
      </c>
      <c r="Y13" s="12">
        <v>0.99</v>
      </c>
      <c r="Z13" s="11">
        <v>1</v>
      </c>
      <c r="AA13" s="13">
        <v>7.6388888888889173E-3</v>
      </c>
      <c r="AB13" s="11">
        <v>276</v>
      </c>
      <c r="AC13" s="12">
        <v>0.98</v>
      </c>
      <c r="AD13" s="11">
        <v>3</v>
      </c>
      <c r="AE13" s="13">
        <v>9.0277777777777457E-3</v>
      </c>
      <c r="AF13" s="11">
        <v>399</v>
      </c>
      <c r="AG13" s="12">
        <v>0.99</v>
      </c>
      <c r="AH13" s="11">
        <v>1</v>
      </c>
      <c r="AI13" s="13">
        <v>9.0277777777778012E-3</v>
      </c>
      <c r="AJ13" s="11">
        <v>351</v>
      </c>
      <c r="AK13" s="12">
        <v>0.99</v>
      </c>
      <c r="AL13" s="11">
        <v>2</v>
      </c>
      <c r="AM13" s="13">
        <v>9.0277777777777457E-3</v>
      </c>
      <c r="AN13" s="11">
        <v>314</v>
      </c>
      <c r="AO13" s="12">
        <v>1</v>
      </c>
      <c r="AP13" s="11">
        <v>0</v>
      </c>
      <c r="AQ13" s="13">
        <v>7.6388888888888618E-3</v>
      </c>
      <c r="AR13" s="11">
        <v>350</v>
      </c>
      <c r="AS13" s="12">
        <v>0.99</v>
      </c>
      <c r="AT13" s="11">
        <v>3</v>
      </c>
      <c r="AU13" s="13">
        <v>7.6388888888888618E-3</v>
      </c>
      <c r="AV13" s="11">
        <v>420</v>
      </c>
      <c r="AW13" s="12">
        <v>0.99</v>
      </c>
      <c r="AX13" s="11">
        <v>3</v>
      </c>
      <c r="AY13" s="13">
        <v>9.0277777777778012E-3</v>
      </c>
      <c r="AZ13" s="11">
        <v>354</v>
      </c>
      <c r="BA13" s="12">
        <v>0.98</v>
      </c>
      <c r="BB13" s="11">
        <v>4</v>
      </c>
      <c r="BC13" s="13">
        <v>8.3333333333333037E-3</v>
      </c>
      <c r="BD13" s="11">
        <v>431</v>
      </c>
      <c r="BE13" s="12">
        <v>0.98</v>
      </c>
      <c r="BF13" s="11">
        <v>6</v>
      </c>
      <c r="BG13" s="13">
        <v>9.7222222222221877E-3</v>
      </c>
      <c r="BH13" s="11">
        <v>320</v>
      </c>
      <c r="BI13" s="12">
        <v>0.99</v>
      </c>
      <c r="BJ13" s="11">
        <v>1</v>
      </c>
      <c r="BK13" s="13">
        <v>9.7222222222221877E-3</v>
      </c>
      <c r="BL13" s="11">
        <v>348</v>
      </c>
      <c r="BM13" s="12">
        <v>0.97</v>
      </c>
      <c r="BN13" s="11">
        <v>7</v>
      </c>
      <c r="BO13" s="13">
        <v>1.0416666666666685E-2</v>
      </c>
      <c r="BP13" s="11">
        <v>396</v>
      </c>
      <c r="BQ13" s="12">
        <v>0.99</v>
      </c>
      <c r="BR13" s="11">
        <v>2</v>
      </c>
      <c r="BS13" s="13">
        <v>9.0277777777778012E-3</v>
      </c>
      <c r="BT13" s="11">
        <v>610</v>
      </c>
      <c r="BU13" s="12">
        <v>0.99</v>
      </c>
      <c r="BV13" s="11">
        <v>2</v>
      </c>
      <c r="BW13" s="13">
        <v>9.0277777777778012E-3</v>
      </c>
      <c r="BX13" s="11">
        <v>347</v>
      </c>
      <c r="BY13" s="12">
        <v>0.99</v>
      </c>
      <c r="BZ13" s="11">
        <v>2</v>
      </c>
      <c r="CA13" s="13">
        <v>9.0277777777778567E-3</v>
      </c>
      <c r="CB13" s="11">
        <v>302</v>
      </c>
      <c r="CC13" s="12">
        <v>1</v>
      </c>
      <c r="CD13" s="11">
        <v>0</v>
      </c>
      <c r="CE13" s="13">
        <v>9.0277777777778012E-3</v>
      </c>
      <c r="CF13" s="11">
        <v>487</v>
      </c>
      <c r="CG13" s="12">
        <v>0.99</v>
      </c>
      <c r="CH13" s="11">
        <v>1</v>
      </c>
      <c r="CI13" s="13">
        <v>9.7222222222222432E-3</v>
      </c>
      <c r="CJ13" s="11">
        <v>327</v>
      </c>
      <c r="CK13" s="12">
        <v>0.99</v>
      </c>
      <c r="CL13" s="11">
        <v>3</v>
      </c>
      <c r="CM13" s="13">
        <v>9.0277777777777457E-3</v>
      </c>
      <c r="CN13" s="11">
        <v>327</v>
      </c>
      <c r="CO13" s="12">
        <v>0.99</v>
      </c>
      <c r="CP13" s="11">
        <v>2</v>
      </c>
      <c r="CQ13" s="13">
        <v>1.2499999999999956E-2</v>
      </c>
      <c r="CR13" t="e">
        <f>VLOOKUP(E13,Sheet1!A:A,1,0)</f>
        <v>#N/A</v>
      </c>
    </row>
    <row r="14" spans="1:96">
      <c r="A14" s="11" t="s">
        <v>141</v>
      </c>
      <c r="B14" s="11" t="s">
        <v>136</v>
      </c>
      <c r="C14" s="11" t="s">
        <v>142</v>
      </c>
      <c r="D14" s="11" t="s">
        <v>138</v>
      </c>
      <c r="E14" s="11" t="s">
        <v>143</v>
      </c>
      <c r="F14" s="11" t="s">
        <v>144</v>
      </c>
      <c r="G14" s="11" t="s">
        <v>104</v>
      </c>
      <c r="H14" s="11">
        <f>VLOOKUP(A14,'AP Read Performance'!A:K,11,0)</f>
        <v>404</v>
      </c>
      <c r="I14" s="12">
        <f>VLOOKUP(A14,'AP Read Performance'!A:D,4,0)</f>
        <v>0.99</v>
      </c>
      <c r="J14" s="11">
        <f>VLOOKUP(A14,'AP Read Performance'!A:I,9,0)</f>
        <v>3</v>
      </c>
      <c r="K14" s="13">
        <f>VLOOKUP(A14,'AP Read Performance'!A:N,14,0)</f>
        <v>9.7222222222221877E-3</v>
      </c>
      <c r="L14" s="11">
        <v>404</v>
      </c>
      <c r="M14" s="12">
        <v>0.99</v>
      </c>
      <c r="N14" s="11">
        <v>3</v>
      </c>
      <c r="O14" s="13">
        <v>9.7222222222221877E-3</v>
      </c>
      <c r="P14" s="11">
        <v>409</v>
      </c>
      <c r="Q14" s="12">
        <v>0.98</v>
      </c>
      <c r="R14" s="11">
        <v>6</v>
      </c>
      <c r="S14" s="13">
        <v>1.1805555555555569E-2</v>
      </c>
      <c r="T14" s="11">
        <v>428</v>
      </c>
      <c r="U14" s="12">
        <v>0.98</v>
      </c>
      <c r="V14" s="11">
        <v>8</v>
      </c>
      <c r="W14" s="13">
        <v>1.1805555555555569E-2</v>
      </c>
      <c r="X14" s="11">
        <v>395</v>
      </c>
      <c r="Y14" s="12">
        <v>1</v>
      </c>
      <c r="Z14" s="11">
        <v>0</v>
      </c>
      <c r="AA14" s="13">
        <v>9.7222222222221877E-3</v>
      </c>
      <c r="AB14" s="11">
        <v>379</v>
      </c>
      <c r="AC14" s="12">
        <v>0.98</v>
      </c>
      <c r="AD14" s="11">
        <v>5</v>
      </c>
      <c r="AE14" s="13">
        <v>1.041666666666663E-2</v>
      </c>
      <c r="AF14" s="11">
        <v>385</v>
      </c>
      <c r="AG14" s="12">
        <v>1</v>
      </c>
      <c r="AH14" s="11">
        <v>0</v>
      </c>
      <c r="AI14" s="13">
        <v>8.3333333333333037E-3</v>
      </c>
      <c r="AJ14" s="11">
        <v>423</v>
      </c>
      <c r="AK14" s="12">
        <v>0.98</v>
      </c>
      <c r="AL14" s="11">
        <v>7</v>
      </c>
      <c r="AM14" s="13">
        <v>1.1111111111111072E-2</v>
      </c>
      <c r="AN14" s="11">
        <v>409</v>
      </c>
      <c r="AO14" s="12">
        <v>0.98</v>
      </c>
      <c r="AP14" s="11">
        <v>6</v>
      </c>
      <c r="AQ14" s="13">
        <v>1.041666666666663E-2</v>
      </c>
      <c r="AR14" s="11">
        <v>421</v>
      </c>
      <c r="AS14" s="12">
        <v>0.99</v>
      </c>
      <c r="AT14" s="11">
        <v>1</v>
      </c>
      <c r="AU14" s="13">
        <v>1.1111111111111072E-2</v>
      </c>
      <c r="AV14" s="11">
        <v>432</v>
      </c>
      <c r="AW14" s="12">
        <v>1</v>
      </c>
      <c r="AX14" s="11">
        <v>0</v>
      </c>
      <c r="AY14" s="13">
        <v>1.1111111111111127E-2</v>
      </c>
      <c r="AZ14" s="11">
        <v>448</v>
      </c>
      <c r="BA14" s="12">
        <v>0.99</v>
      </c>
      <c r="BB14" s="11">
        <v>4</v>
      </c>
      <c r="BC14" s="13">
        <v>9.7222222222221877E-3</v>
      </c>
      <c r="BD14" s="11">
        <v>508</v>
      </c>
      <c r="BE14" s="12">
        <v>0.98</v>
      </c>
      <c r="BF14" s="11">
        <v>9</v>
      </c>
      <c r="BG14" s="13">
        <v>9.7222222222221877E-3</v>
      </c>
      <c r="BH14" s="11">
        <v>444</v>
      </c>
      <c r="BI14" s="12">
        <v>0.99</v>
      </c>
      <c r="BJ14" s="11">
        <v>3</v>
      </c>
      <c r="BK14" s="13">
        <v>1.0416666666666741E-2</v>
      </c>
      <c r="BL14" s="11">
        <v>461</v>
      </c>
      <c r="BM14" s="12">
        <v>0.99</v>
      </c>
      <c r="BN14" s="11">
        <v>2</v>
      </c>
      <c r="BO14" s="13">
        <v>1.1111111111111072E-2</v>
      </c>
      <c r="BP14" s="11">
        <v>414</v>
      </c>
      <c r="BQ14" s="12">
        <v>0.99</v>
      </c>
      <c r="BR14" s="11">
        <v>3</v>
      </c>
      <c r="BS14" s="13">
        <v>9.7222222222221877E-3</v>
      </c>
      <c r="BT14" s="11">
        <v>366</v>
      </c>
      <c r="BU14" s="12">
        <v>0.99</v>
      </c>
      <c r="BV14" s="11">
        <v>1</v>
      </c>
      <c r="BW14" s="13">
        <v>1.0416666666666685E-2</v>
      </c>
      <c r="BX14" s="11">
        <v>472</v>
      </c>
      <c r="BY14" s="12">
        <v>0.98</v>
      </c>
      <c r="BZ14" s="11">
        <v>5</v>
      </c>
      <c r="CA14" s="13">
        <v>1.0416666666666741E-2</v>
      </c>
      <c r="CB14" s="11">
        <v>397</v>
      </c>
      <c r="CC14" s="12">
        <v>0.98</v>
      </c>
      <c r="CD14" s="11">
        <v>4</v>
      </c>
      <c r="CE14" s="13">
        <v>1.0416666666666685E-2</v>
      </c>
      <c r="CF14" s="11">
        <v>396</v>
      </c>
      <c r="CG14" s="12">
        <v>0.99</v>
      </c>
      <c r="CH14" s="11">
        <v>3</v>
      </c>
      <c r="CI14" s="13">
        <v>9.0277777777778012E-3</v>
      </c>
      <c r="CJ14" s="11">
        <v>439</v>
      </c>
      <c r="CK14" s="12">
        <v>0.92</v>
      </c>
      <c r="CL14" s="11">
        <v>35</v>
      </c>
      <c r="CM14" s="13">
        <v>1.1805555555555514E-2</v>
      </c>
      <c r="CN14" s="11">
        <v>407</v>
      </c>
      <c r="CO14" s="12">
        <v>0.99</v>
      </c>
      <c r="CP14" s="11">
        <v>3</v>
      </c>
      <c r="CQ14" s="13">
        <v>1.041666666666663E-2</v>
      </c>
      <c r="CR14" t="e">
        <f>VLOOKUP(E14,Sheet1!A:A,1,0)</f>
        <v>#N/A</v>
      </c>
    </row>
    <row r="15" spans="1:96">
      <c r="A15" s="11" t="s">
        <v>145</v>
      </c>
      <c r="B15" s="11" t="s">
        <v>136</v>
      </c>
      <c r="C15" s="11" t="s">
        <v>146</v>
      </c>
      <c r="D15" s="11" t="s">
        <v>101</v>
      </c>
      <c r="E15" s="11" t="s">
        <v>147</v>
      </c>
      <c r="F15" s="11" t="s">
        <v>148</v>
      </c>
      <c r="G15" s="11" t="s">
        <v>104</v>
      </c>
      <c r="H15" s="11">
        <f>VLOOKUP(A15,'AP Read Performance'!A:K,11,0)</f>
        <v>1121</v>
      </c>
      <c r="I15" s="12">
        <f>VLOOKUP(A15,'AP Read Performance'!A:D,4,0)</f>
        <v>0.99</v>
      </c>
      <c r="J15" s="11">
        <f>VLOOKUP(A15,'AP Read Performance'!A:I,9,0)</f>
        <v>7</v>
      </c>
      <c r="K15" s="13">
        <f>VLOOKUP(A15,'AP Read Performance'!A:N,14,0)</f>
        <v>9.7222222222221877E-3</v>
      </c>
      <c r="L15" s="11">
        <v>1121</v>
      </c>
      <c r="M15" s="12">
        <v>0.99</v>
      </c>
      <c r="N15" s="11">
        <v>7</v>
      </c>
      <c r="O15" s="13">
        <v>9.7222222222221877E-3</v>
      </c>
      <c r="P15" s="11">
        <v>990</v>
      </c>
      <c r="Q15" s="12">
        <v>0.97</v>
      </c>
      <c r="R15" s="11">
        <v>27</v>
      </c>
      <c r="S15" s="13">
        <v>2.0833333333333315E-2</v>
      </c>
      <c r="T15" s="11">
        <v>995</v>
      </c>
      <c r="U15" s="12">
        <v>0.98</v>
      </c>
      <c r="V15" s="11">
        <v>10</v>
      </c>
      <c r="W15" s="13">
        <v>1.1805555555555569E-2</v>
      </c>
      <c r="X15" s="11">
        <v>1004</v>
      </c>
      <c r="Y15" s="12">
        <v>0.98</v>
      </c>
      <c r="Z15" s="11">
        <v>14</v>
      </c>
      <c r="AA15" s="13">
        <v>1.1111111111111072E-2</v>
      </c>
      <c r="AB15" s="11">
        <v>941</v>
      </c>
      <c r="AC15" s="12">
        <v>0.98</v>
      </c>
      <c r="AD15" s="11">
        <v>16</v>
      </c>
      <c r="AE15" s="13">
        <v>1.1805555555555514E-2</v>
      </c>
      <c r="AF15" s="11">
        <v>793</v>
      </c>
      <c r="AG15" s="12">
        <v>0.98</v>
      </c>
      <c r="AH15" s="11">
        <v>14</v>
      </c>
      <c r="AI15" s="13">
        <v>9.0277777777778012E-3</v>
      </c>
      <c r="AJ15" s="11">
        <v>436</v>
      </c>
      <c r="AK15" s="12">
        <v>0.99</v>
      </c>
      <c r="AL15" s="11">
        <v>1</v>
      </c>
      <c r="AM15" s="13">
        <v>8.3333333333334147E-3</v>
      </c>
      <c r="AN15" s="11">
        <v>315</v>
      </c>
      <c r="AO15" s="12">
        <v>0.99</v>
      </c>
      <c r="AP15" s="11">
        <v>2</v>
      </c>
      <c r="AQ15" s="13">
        <v>1.1111111111111072E-2</v>
      </c>
      <c r="AR15" s="11">
        <v>559</v>
      </c>
      <c r="AS15" s="12">
        <v>0.99</v>
      </c>
      <c r="AT15" s="11">
        <v>1</v>
      </c>
      <c r="AU15" s="13">
        <v>1.1805555555555514E-2</v>
      </c>
      <c r="AV15" s="11">
        <v>574</v>
      </c>
      <c r="AW15" s="12">
        <v>0.99</v>
      </c>
      <c r="AX15" s="11">
        <v>5</v>
      </c>
      <c r="AY15" s="13">
        <v>1.1111111111111127E-2</v>
      </c>
      <c r="AZ15" s="11">
        <v>483</v>
      </c>
      <c r="BA15" s="12">
        <v>0.98</v>
      </c>
      <c r="BB15" s="11">
        <v>9</v>
      </c>
      <c r="BC15" s="13">
        <v>1.3194444444444509E-2</v>
      </c>
      <c r="BD15" s="11">
        <v>616</v>
      </c>
      <c r="BE15" s="12">
        <v>0.98</v>
      </c>
      <c r="BF15" s="11">
        <v>10</v>
      </c>
      <c r="BG15" s="13">
        <v>1.1111111111111072E-2</v>
      </c>
      <c r="BH15" s="11">
        <v>589</v>
      </c>
      <c r="BI15" s="12">
        <v>0.98</v>
      </c>
      <c r="BJ15" s="11">
        <v>11</v>
      </c>
      <c r="BK15" s="13">
        <v>9.7222222222221877E-3</v>
      </c>
      <c r="BL15" s="11">
        <v>538</v>
      </c>
      <c r="BM15" s="12">
        <v>0.99</v>
      </c>
      <c r="BN15" s="11">
        <v>3</v>
      </c>
      <c r="BO15" s="13">
        <v>9.0277777777778012E-3</v>
      </c>
      <c r="BP15" s="11">
        <v>484</v>
      </c>
      <c r="BQ15" s="12">
        <v>0.98</v>
      </c>
      <c r="BR15" s="11">
        <v>6</v>
      </c>
      <c r="BS15" s="13">
        <v>1.0416666666666685E-2</v>
      </c>
      <c r="BT15" s="11">
        <v>481</v>
      </c>
      <c r="BU15" s="12">
        <v>0.98</v>
      </c>
      <c r="BV15" s="11">
        <v>8</v>
      </c>
      <c r="BW15" s="13">
        <v>9.0277777777778012E-3</v>
      </c>
      <c r="BX15" s="11">
        <v>670</v>
      </c>
      <c r="BY15" s="12">
        <v>0.99</v>
      </c>
      <c r="BZ15" s="11">
        <v>5</v>
      </c>
      <c r="CA15" s="13">
        <v>1.0416666666666741E-2</v>
      </c>
      <c r="CB15" s="11">
        <v>647</v>
      </c>
      <c r="CC15" s="12">
        <v>0.98</v>
      </c>
      <c r="CD15" s="11">
        <v>7</v>
      </c>
      <c r="CE15" s="13">
        <v>9.0277777777778012E-3</v>
      </c>
      <c r="CF15" s="11">
        <v>693</v>
      </c>
      <c r="CG15" s="12">
        <v>0.99</v>
      </c>
      <c r="CH15" s="11">
        <v>3</v>
      </c>
      <c r="CI15" s="13">
        <v>9.0277777777778012E-3</v>
      </c>
      <c r="CJ15" s="11">
        <v>668</v>
      </c>
      <c r="CK15" s="12">
        <v>0.99</v>
      </c>
      <c r="CL15" s="11">
        <v>6</v>
      </c>
      <c r="CM15" s="13">
        <v>9.0277777777777457E-3</v>
      </c>
      <c r="CN15" s="11">
        <v>711</v>
      </c>
      <c r="CO15" s="12">
        <v>0.98</v>
      </c>
      <c r="CP15" s="11">
        <v>14</v>
      </c>
      <c r="CQ15" s="13">
        <v>1.041666666666663E-2</v>
      </c>
      <c r="CR15" t="e">
        <f>VLOOKUP(E15,Sheet1!A:A,1,0)</f>
        <v>#N/A</v>
      </c>
    </row>
    <row r="16" spans="1:96">
      <c r="A16" s="11" t="s">
        <v>149</v>
      </c>
      <c r="B16" s="11" t="s">
        <v>136</v>
      </c>
      <c r="C16" s="11" t="s">
        <v>150</v>
      </c>
      <c r="D16" s="11" t="s">
        <v>101</v>
      </c>
      <c r="E16" s="11" t="s">
        <v>151</v>
      </c>
      <c r="F16" s="11" t="s">
        <v>152</v>
      </c>
      <c r="G16" s="11" t="s">
        <v>104</v>
      </c>
      <c r="H16" s="11">
        <f>VLOOKUP(A16,'AP Read Performance'!A:K,11,0)</f>
        <v>830</v>
      </c>
      <c r="I16" s="12">
        <f>VLOOKUP(A16,'AP Read Performance'!A:D,4,0)</f>
        <v>0.96</v>
      </c>
      <c r="J16" s="11">
        <f>VLOOKUP(A16,'AP Read Performance'!A:I,9,0)</f>
        <v>28</v>
      </c>
      <c r="K16" s="13">
        <f>VLOOKUP(A16,'AP Read Performance'!A:N,14,0)</f>
        <v>1.1805555555555569E-2</v>
      </c>
      <c r="L16" s="11">
        <v>830</v>
      </c>
      <c r="M16" s="12">
        <v>0.96</v>
      </c>
      <c r="N16" s="11">
        <v>28</v>
      </c>
      <c r="O16" s="13">
        <v>1.1805555555555569E-2</v>
      </c>
      <c r="P16" s="11">
        <v>704</v>
      </c>
      <c r="Q16" s="12">
        <v>0.97</v>
      </c>
      <c r="R16" s="11">
        <v>15</v>
      </c>
      <c r="S16" s="13">
        <v>1.9444444444444431E-2</v>
      </c>
      <c r="T16" s="11">
        <v>674</v>
      </c>
      <c r="U16" s="12">
        <v>0.98</v>
      </c>
      <c r="V16" s="11">
        <v>12</v>
      </c>
      <c r="W16" s="13">
        <v>1.0416666666666685E-2</v>
      </c>
      <c r="X16" s="11">
        <v>454</v>
      </c>
      <c r="Y16" s="12">
        <v>0.98</v>
      </c>
      <c r="Z16" s="11">
        <v>9</v>
      </c>
      <c r="AA16" s="13">
        <v>9.0277777777778012E-3</v>
      </c>
      <c r="AB16" s="11">
        <v>529</v>
      </c>
      <c r="AC16" s="12">
        <v>0.93</v>
      </c>
      <c r="AD16" s="11">
        <v>34</v>
      </c>
      <c r="AE16" s="13">
        <v>1.9444444444444431E-2</v>
      </c>
      <c r="AF16" s="11">
        <v>755</v>
      </c>
      <c r="AG16" s="12">
        <v>0.92</v>
      </c>
      <c r="AH16" s="11">
        <v>57</v>
      </c>
      <c r="AI16" s="13">
        <v>1.1805555555555569E-2</v>
      </c>
      <c r="AJ16" s="11">
        <v>601</v>
      </c>
      <c r="AK16" s="12">
        <v>0.99</v>
      </c>
      <c r="AL16" s="11">
        <v>1</v>
      </c>
      <c r="AM16" s="13">
        <v>1.2500000000000067E-2</v>
      </c>
      <c r="AN16" s="11">
        <v>603</v>
      </c>
      <c r="AO16" s="12">
        <v>0.98</v>
      </c>
      <c r="AP16" s="11">
        <v>12</v>
      </c>
      <c r="AQ16" s="13">
        <v>1.1805555555555514E-2</v>
      </c>
      <c r="AR16" s="11">
        <v>606</v>
      </c>
      <c r="AS16" s="12">
        <v>0.96</v>
      </c>
      <c r="AT16" s="11">
        <v>20</v>
      </c>
      <c r="AU16" s="13">
        <v>1.2499999999999956E-2</v>
      </c>
      <c r="AV16" s="11">
        <v>509</v>
      </c>
      <c r="AW16" s="12">
        <v>0.98</v>
      </c>
      <c r="AX16" s="11">
        <v>6</v>
      </c>
      <c r="AY16" s="13">
        <v>9.7222222222222432E-3</v>
      </c>
      <c r="AZ16" s="11">
        <v>654</v>
      </c>
      <c r="BA16" s="12">
        <v>0.98</v>
      </c>
      <c r="BB16" s="11">
        <v>12</v>
      </c>
      <c r="BC16" s="13">
        <v>1.1805555555555625E-2</v>
      </c>
      <c r="BD16" s="11">
        <v>610</v>
      </c>
      <c r="BE16" s="12">
        <v>0.96</v>
      </c>
      <c r="BF16" s="11">
        <v>20</v>
      </c>
      <c r="BG16" s="13">
        <v>1.1805555555555569E-2</v>
      </c>
      <c r="BH16" s="11">
        <v>579</v>
      </c>
      <c r="BI16" s="12">
        <v>0.95</v>
      </c>
      <c r="BJ16" s="11">
        <v>24</v>
      </c>
      <c r="BK16" s="13">
        <v>1.1111111111111072E-2</v>
      </c>
      <c r="BL16" s="11">
        <v>789</v>
      </c>
      <c r="BM16" s="12">
        <v>0.97</v>
      </c>
      <c r="BN16" s="11">
        <v>20</v>
      </c>
      <c r="BO16" s="13">
        <v>1.1111111111111072E-2</v>
      </c>
      <c r="BP16" s="11">
        <v>849</v>
      </c>
      <c r="BQ16" s="12">
        <v>0.97</v>
      </c>
      <c r="BR16" s="11">
        <v>17</v>
      </c>
      <c r="BS16" s="13">
        <v>1.1111111111111072E-2</v>
      </c>
      <c r="BT16" s="11">
        <v>651</v>
      </c>
      <c r="BU16" s="12">
        <v>0.98</v>
      </c>
      <c r="BV16" s="11">
        <v>9</v>
      </c>
      <c r="BW16" s="13">
        <v>1.9444444444444431E-2</v>
      </c>
      <c r="BX16" s="11">
        <v>488</v>
      </c>
      <c r="BY16" s="12">
        <v>0.98</v>
      </c>
      <c r="BZ16" s="11">
        <v>5</v>
      </c>
      <c r="CA16" s="13">
        <v>9.0277777777778567E-3</v>
      </c>
      <c r="CB16" s="11">
        <v>496</v>
      </c>
      <c r="CC16" s="12">
        <v>0.95</v>
      </c>
      <c r="CD16" s="11">
        <v>21</v>
      </c>
      <c r="CE16" s="13">
        <v>9.7222222222221877E-3</v>
      </c>
      <c r="CF16" s="11">
        <v>520</v>
      </c>
      <c r="CG16" s="12">
        <v>0.97</v>
      </c>
      <c r="CH16" s="11">
        <v>11</v>
      </c>
      <c r="CI16" s="13">
        <v>1.6666666666666663E-2</v>
      </c>
      <c r="CJ16" s="11">
        <v>553</v>
      </c>
      <c r="CK16" s="12">
        <v>0.97</v>
      </c>
      <c r="CL16" s="11">
        <v>14</v>
      </c>
      <c r="CM16" s="13">
        <v>1.1111111111111072E-2</v>
      </c>
      <c r="CN16" s="11">
        <v>685</v>
      </c>
      <c r="CO16" s="12">
        <v>0.96</v>
      </c>
      <c r="CP16" s="11">
        <v>27</v>
      </c>
      <c r="CQ16" s="13">
        <v>1.1111111111111072E-2</v>
      </c>
      <c r="CR16" t="e">
        <f>VLOOKUP(E16,Sheet1!A:A,1,0)</f>
        <v>#N/A</v>
      </c>
    </row>
    <row r="17" spans="1:96">
      <c r="A17" s="11" t="s">
        <v>153</v>
      </c>
      <c r="B17" s="11" t="s">
        <v>136</v>
      </c>
      <c r="C17" s="11" t="s">
        <v>154</v>
      </c>
      <c r="D17" s="11" t="s">
        <v>155</v>
      </c>
      <c r="E17" s="11" t="s">
        <v>156</v>
      </c>
      <c r="F17" s="11" t="s">
        <v>157</v>
      </c>
      <c r="G17" s="11" t="s">
        <v>104</v>
      </c>
      <c r="H17" s="11">
        <f>VLOOKUP(A17,'AP Read Performance'!A:K,11,0)</f>
        <v>1834</v>
      </c>
      <c r="I17" s="12">
        <f>VLOOKUP(A17,'AP Read Performance'!A:D,4,0)</f>
        <v>0.99</v>
      </c>
      <c r="J17" s="11">
        <f>VLOOKUP(A17,'AP Read Performance'!A:I,9,0)</f>
        <v>15</v>
      </c>
      <c r="K17" s="13">
        <f>VLOOKUP(A17,'AP Read Performance'!A:N,14,0)</f>
        <v>9.7222222222221877E-3</v>
      </c>
      <c r="L17" s="11">
        <v>1834</v>
      </c>
      <c r="M17" s="12">
        <v>0.99</v>
      </c>
      <c r="N17" s="11">
        <v>15</v>
      </c>
      <c r="O17" s="13">
        <v>9.7222222222221877E-3</v>
      </c>
      <c r="P17" s="11">
        <v>475</v>
      </c>
      <c r="Q17" s="12">
        <v>0.92</v>
      </c>
      <c r="R17" s="11">
        <v>35</v>
      </c>
      <c r="S17" s="13">
        <v>2.0138888888888873E-2</v>
      </c>
      <c r="T17" s="11">
        <v>1008</v>
      </c>
      <c r="U17" s="12">
        <v>0.97</v>
      </c>
      <c r="V17" s="11">
        <v>22</v>
      </c>
      <c r="W17" s="13">
        <v>1.8749999999999989E-2</v>
      </c>
      <c r="X17" s="11">
        <v>998</v>
      </c>
      <c r="Y17" s="12">
        <v>0.98</v>
      </c>
      <c r="Z17" s="11">
        <v>10</v>
      </c>
      <c r="AA17" s="13">
        <v>1.0416666666666685E-2</v>
      </c>
      <c r="AB17" s="11">
        <v>1005</v>
      </c>
      <c r="AC17" s="12">
        <v>0.99</v>
      </c>
      <c r="AD17" s="11">
        <v>6</v>
      </c>
      <c r="AE17" s="13">
        <v>1.041666666666663E-2</v>
      </c>
      <c r="AF17" s="11">
        <v>791</v>
      </c>
      <c r="AG17" s="12">
        <v>0.97</v>
      </c>
      <c r="AH17" s="11">
        <v>22</v>
      </c>
      <c r="AI17" s="13">
        <v>1.1111111111111072E-2</v>
      </c>
      <c r="AJ17" s="11">
        <v>859</v>
      </c>
      <c r="AK17" s="12">
        <v>0.98</v>
      </c>
      <c r="AL17" s="11">
        <v>13</v>
      </c>
      <c r="AM17" s="13">
        <v>1.1805555555555625E-2</v>
      </c>
      <c r="AN17" s="11">
        <v>864</v>
      </c>
      <c r="AO17" s="12">
        <v>0.97</v>
      </c>
      <c r="AP17" s="11">
        <v>22</v>
      </c>
      <c r="AQ17" s="13">
        <v>1.1805555555555514E-2</v>
      </c>
      <c r="AR17" s="11">
        <v>705</v>
      </c>
      <c r="AS17" s="12">
        <v>0.97</v>
      </c>
      <c r="AT17" s="11">
        <v>16</v>
      </c>
      <c r="AU17" s="13">
        <v>1.1805555555555514E-2</v>
      </c>
      <c r="AV17" s="11">
        <v>610</v>
      </c>
      <c r="AW17" s="12">
        <v>0.97</v>
      </c>
      <c r="AX17" s="11">
        <v>14</v>
      </c>
      <c r="AY17" s="13">
        <v>1.1111111111111127E-2</v>
      </c>
      <c r="AZ17" s="11">
        <v>212</v>
      </c>
      <c r="BA17" s="12">
        <v>0.92</v>
      </c>
      <c r="BB17" s="11">
        <v>15</v>
      </c>
      <c r="BC17" s="13">
        <v>1.2499999999999956E-2</v>
      </c>
      <c r="BD17" s="11">
        <v>671</v>
      </c>
      <c r="BE17" s="12">
        <v>0.97</v>
      </c>
      <c r="BF17" s="11">
        <v>20</v>
      </c>
      <c r="BG17" s="13">
        <v>2.083333333333337E-2</v>
      </c>
      <c r="BH17" s="11">
        <v>681</v>
      </c>
      <c r="BI17" s="12">
        <v>0.95</v>
      </c>
      <c r="BJ17" s="11">
        <v>33</v>
      </c>
      <c r="BK17" s="13">
        <v>1.1805555555555625E-2</v>
      </c>
      <c r="BL17" s="11">
        <v>540</v>
      </c>
      <c r="BM17" s="12">
        <v>0.97</v>
      </c>
      <c r="BN17" s="11">
        <v>15</v>
      </c>
      <c r="BO17" s="13">
        <v>1.1111111111111072E-2</v>
      </c>
      <c r="BP17" s="11">
        <v>505</v>
      </c>
      <c r="BQ17" s="12">
        <v>0.98</v>
      </c>
      <c r="BR17" s="11">
        <v>10</v>
      </c>
      <c r="BS17" s="13">
        <v>1.8749999999999989E-2</v>
      </c>
      <c r="BT17" s="11">
        <v>388</v>
      </c>
      <c r="BU17" s="12">
        <v>0.95</v>
      </c>
      <c r="BV17" s="11">
        <v>18</v>
      </c>
      <c r="BW17" s="13">
        <v>1.9444444444444431E-2</v>
      </c>
      <c r="BX17" s="11">
        <v>873</v>
      </c>
      <c r="BY17" s="12">
        <v>0.97</v>
      </c>
      <c r="BZ17" s="11">
        <v>22</v>
      </c>
      <c r="CA17" s="13">
        <v>1.0416666666666741E-2</v>
      </c>
      <c r="CB17" s="11">
        <v>790</v>
      </c>
      <c r="CC17" s="12">
        <v>0.97</v>
      </c>
      <c r="CD17" s="11">
        <v>16</v>
      </c>
      <c r="CE17" s="13">
        <v>1.1111111111111072E-2</v>
      </c>
      <c r="CF17" s="11">
        <v>739</v>
      </c>
      <c r="CG17" s="12">
        <v>0.98</v>
      </c>
      <c r="CH17" s="11">
        <v>11</v>
      </c>
      <c r="CI17" s="13">
        <v>1.1111111111111127E-2</v>
      </c>
      <c r="CJ17" s="11">
        <v>763</v>
      </c>
      <c r="CK17" s="12">
        <v>0.97</v>
      </c>
      <c r="CL17" s="11">
        <v>17</v>
      </c>
      <c r="CM17" s="13">
        <v>1.1111111111111072E-2</v>
      </c>
      <c r="CN17" s="11">
        <v>794</v>
      </c>
      <c r="CO17" s="12">
        <v>0.98</v>
      </c>
      <c r="CP17" s="11">
        <v>15</v>
      </c>
      <c r="CQ17" s="13">
        <v>1.8055555555555602E-2</v>
      </c>
      <c r="CR17" t="e">
        <f>VLOOKUP(E17,Sheet1!A:A,1,0)</f>
        <v>#N/A</v>
      </c>
    </row>
    <row r="18" spans="1:96">
      <c r="A18" s="11" t="s">
        <v>158</v>
      </c>
      <c r="B18" s="11" t="s">
        <v>136</v>
      </c>
      <c r="C18" s="11" t="s">
        <v>159</v>
      </c>
      <c r="D18" s="11" t="s">
        <v>160</v>
      </c>
      <c r="E18" s="11" t="s">
        <v>161</v>
      </c>
      <c r="F18" s="11" t="s">
        <v>162</v>
      </c>
      <c r="G18" s="11" t="s">
        <v>104</v>
      </c>
      <c r="H18" s="11">
        <f>VLOOKUP(A18,'AP Read Performance'!A:K,11,0)</f>
        <v>1787</v>
      </c>
      <c r="I18" s="12">
        <f>VLOOKUP(A18,'AP Read Performance'!A:D,4,0)</f>
        <v>0.99</v>
      </c>
      <c r="J18" s="11">
        <f>VLOOKUP(A18,'AP Read Performance'!A:I,9,0)</f>
        <v>14</v>
      </c>
      <c r="K18" s="13">
        <f>VLOOKUP(A18,'AP Read Performance'!A:N,14,0)</f>
        <v>1.8055555555555547E-2</v>
      </c>
      <c r="L18" s="11">
        <v>1787</v>
      </c>
      <c r="M18" s="12">
        <v>0.99</v>
      </c>
      <c r="N18" s="11">
        <v>14</v>
      </c>
      <c r="O18" s="13">
        <v>1.8055555555555547E-2</v>
      </c>
      <c r="P18" s="11">
        <v>955</v>
      </c>
      <c r="Q18" s="12">
        <v>0.98</v>
      </c>
      <c r="R18" s="11">
        <v>10</v>
      </c>
      <c r="S18" s="13">
        <v>1.1805555555555569E-2</v>
      </c>
      <c r="T18" s="11">
        <v>838</v>
      </c>
      <c r="U18" s="12">
        <v>0.99</v>
      </c>
      <c r="V18" s="11">
        <v>7</v>
      </c>
      <c r="W18" s="13">
        <v>9.0277777777778012E-3</v>
      </c>
      <c r="X18" s="11">
        <v>810</v>
      </c>
      <c r="Y18" s="12">
        <v>0.98</v>
      </c>
      <c r="Z18" s="11">
        <v>9</v>
      </c>
      <c r="AA18" s="13">
        <v>1.2499999999999956E-2</v>
      </c>
      <c r="AB18" s="11">
        <v>888</v>
      </c>
      <c r="AC18" s="12">
        <v>0.99</v>
      </c>
      <c r="AD18" s="11">
        <v>7</v>
      </c>
      <c r="AE18" s="13">
        <v>9.7222222222221877E-3</v>
      </c>
      <c r="AF18" s="11">
        <v>642</v>
      </c>
      <c r="AG18" s="12">
        <v>0.97</v>
      </c>
      <c r="AH18" s="11">
        <v>15</v>
      </c>
      <c r="AI18" s="13">
        <v>1.3194444444444453E-2</v>
      </c>
      <c r="AJ18" s="11">
        <v>956</v>
      </c>
      <c r="AK18" s="12">
        <v>0.99</v>
      </c>
      <c r="AL18" s="11">
        <v>4</v>
      </c>
      <c r="AM18" s="13">
        <v>1.0416666666666741E-2</v>
      </c>
      <c r="AN18" s="11">
        <v>1164</v>
      </c>
      <c r="AO18" s="12">
        <v>0.99</v>
      </c>
      <c r="AP18" s="11">
        <v>10</v>
      </c>
      <c r="AQ18" s="13">
        <v>1.1111111111111072E-2</v>
      </c>
      <c r="AR18" s="11">
        <v>1091</v>
      </c>
      <c r="AS18" s="12">
        <v>0.98</v>
      </c>
      <c r="AT18" s="11">
        <v>11</v>
      </c>
      <c r="AU18" s="13">
        <v>1.041666666666663E-2</v>
      </c>
      <c r="AV18" s="11">
        <v>1339</v>
      </c>
      <c r="AW18" s="12">
        <v>0.99</v>
      </c>
      <c r="AX18" s="11">
        <v>4</v>
      </c>
      <c r="AY18" s="13">
        <v>9.0277777777778012E-3</v>
      </c>
      <c r="AZ18" s="11">
        <v>1036</v>
      </c>
      <c r="BA18" s="12">
        <v>0.99</v>
      </c>
      <c r="BB18" s="11">
        <v>8</v>
      </c>
      <c r="BC18" s="13">
        <v>1.8750000000000044E-2</v>
      </c>
      <c r="BD18" s="11">
        <v>889</v>
      </c>
      <c r="BE18" s="12">
        <v>0.98</v>
      </c>
      <c r="BF18" s="11">
        <v>13</v>
      </c>
      <c r="BG18" s="13">
        <v>1.9444444444444486E-2</v>
      </c>
      <c r="BH18" s="11">
        <v>885</v>
      </c>
      <c r="BI18" s="12">
        <v>0.95</v>
      </c>
      <c r="BJ18" s="11">
        <v>36</v>
      </c>
      <c r="BK18" s="13">
        <v>1.1111111111111072E-2</v>
      </c>
      <c r="BL18" s="11">
        <v>811</v>
      </c>
      <c r="BM18" s="12">
        <v>0.98</v>
      </c>
      <c r="BN18" s="11">
        <v>13</v>
      </c>
      <c r="BO18" s="13">
        <v>1.2499999999999956E-2</v>
      </c>
      <c r="BP18" s="11">
        <v>793</v>
      </c>
      <c r="BQ18" s="12">
        <v>0.98</v>
      </c>
      <c r="BR18" s="11">
        <v>11</v>
      </c>
      <c r="BS18" s="13">
        <v>1.1805555555555569E-2</v>
      </c>
      <c r="BT18" s="11">
        <v>768</v>
      </c>
      <c r="BU18" s="12">
        <v>0.98</v>
      </c>
      <c r="BV18" s="11">
        <v>12</v>
      </c>
      <c r="BW18" s="13">
        <v>1.3194444444444453E-2</v>
      </c>
      <c r="BX18" s="11">
        <v>1243</v>
      </c>
      <c r="BY18" s="12">
        <v>0.99</v>
      </c>
      <c r="BZ18" s="11">
        <v>7</v>
      </c>
      <c r="CA18" s="13">
        <v>1.8055555555555602E-2</v>
      </c>
      <c r="CB18" s="11">
        <v>1153</v>
      </c>
      <c r="CC18" s="12">
        <v>0.99</v>
      </c>
      <c r="CD18" s="11">
        <v>7</v>
      </c>
      <c r="CE18" s="13">
        <v>9.7222222222221877E-3</v>
      </c>
      <c r="CF18" s="11">
        <v>1275</v>
      </c>
      <c r="CG18" s="12">
        <v>0.96</v>
      </c>
      <c r="CH18" s="11">
        <v>41</v>
      </c>
      <c r="CI18" s="13">
        <v>1.0416666666666685E-2</v>
      </c>
      <c r="CJ18" s="11">
        <v>1190</v>
      </c>
      <c r="CK18" s="12">
        <v>0.99</v>
      </c>
      <c r="CL18" s="11">
        <v>11</v>
      </c>
      <c r="CM18" s="13">
        <v>1.041666666666663E-2</v>
      </c>
      <c r="CN18" s="11">
        <v>1165</v>
      </c>
      <c r="CO18" s="12">
        <v>0.98</v>
      </c>
      <c r="CP18" s="11">
        <v>15</v>
      </c>
      <c r="CQ18" s="13">
        <v>1.041666666666663E-2</v>
      </c>
      <c r="CR18" t="e">
        <f>VLOOKUP(E18,Sheet1!A:A,1,0)</f>
        <v>#N/A</v>
      </c>
    </row>
    <row r="19" spans="1:96">
      <c r="A19" s="11" t="s">
        <v>163</v>
      </c>
      <c r="B19" s="11" t="s">
        <v>136</v>
      </c>
      <c r="C19" s="11" t="s">
        <v>164</v>
      </c>
      <c r="D19" s="11" t="s">
        <v>138</v>
      </c>
      <c r="E19" s="11" t="s">
        <v>165</v>
      </c>
      <c r="F19" s="11" t="s">
        <v>166</v>
      </c>
      <c r="G19" s="11" t="s">
        <v>104</v>
      </c>
      <c r="H19" s="11">
        <f>VLOOKUP(A19,'AP Read Performance'!A:K,11,0)</f>
        <v>1290</v>
      </c>
      <c r="I19" s="12">
        <f>VLOOKUP(A19,'AP Read Performance'!A:D,4,0)</f>
        <v>0.99</v>
      </c>
      <c r="J19" s="11">
        <f>VLOOKUP(A19,'AP Read Performance'!A:I,9,0)</f>
        <v>8</v>
      </c>
      <c r="K19" s="13">
        <f>VLOOKUP(A19,'AP Read Performance'!A:N,14,0)</f>
        <v>1.2499999999999956E-2</v>
      </c>
      <c r="L19" s="11">
        <v>1290</v>
      </c>
      <c r="M19" s="12">
        <v>0.99</v>
      </c>
      <c r="N19" s="11">
        <v>8</v>
      </c>
      <c r="O19" s="13">
        <v>1.2499999999999956E-2</v>
      </c>
      <c r="P19" s="11">
        <v>1193</v>
      </c>
      <c r="Q19" s="12">
        <v>0.97</v>
      </c>
      <c r="R19" s="11">
        <v>32</v>
      </c>
      <c r="S19" s="13">
        <v>1.1111111111111072E-2</v>
      </c>
      <c r="T19" s="11">
        <v>991</v>
      </c>
      <c r="U19" s="12">
        <v>0.92</v>
      </c>
      <c r="V19" s="11">
        <v>78</v>
      </c>
      <c r="W19" s="13">
        <v>1.6666666666666663E-2</v>
      </c>
      <c r="X19" s="11">
        <v>1076</v>
      </c>
      <c r="Y19" s="12">
        <v>0.97</v>
      </c>
      <c r="Z19" s="11">
        <v>32</v>
      </c>
      <c r="AA19" s="13">
        <v>1.1805555555555569E-2</v>
      </c>
      <c r="AB19" s="11">
        <v>1067</v>
      </c>
      <c r="AC19" s="12">
        <v>0.97</v>
      </c>
      <c r="AD19" s="11">
        <v>30</v>
      </c>
      <c r="AE19" s="13">
        <v>1.1111111111111072E-2</v>
      </c>
      <c r="AF19" s="11">
        <v>899</v>
      </c>
      <c r="AG19" s="12">
        <v>0.97</v>
      </c>
      <c r="AH19" s="11">
        <v>21</v>
      </c>
      <c r="AI19" s="13">
        <v>1.7361111111111105E-2</v>
      </c>
      <c r="AJ19" s="11">
        <v>1040</v>
      </c>
      <c r="AK19" s="12">
        <v>0.98</v>
      </c>
      <c r="AL19" s="11">
        <v>13</v>
      </c>
      <c r="AM19" s="13">
        <v>1.1805555555555625E-2</v>
      </c>
      <c r="AN19" s="11">
        <v>1112</v>
      </c>
      <c r="AO19" s="12">
        <v>0.98</v>
      </c>
      <c r="AP19" s="11">
        <v>14</v>
      </c>
      <c r="AQ19" s="13">
        <v>1.1805555555555514E-2</v>
      </c>
      <c r="AR19" s="11">
        <v>981</v>
      </c>
      <c r="AS19" s="12">
        <v>0.98</v>
      </c>
      <c r="AT19" s="11">
        <v>17</v>
      </c>
      <c r="AU19" s="13">
        <v>1.2499999999999956E-2</v>
      </c>
      <c r="AV19" s="11">
        <v>900</v>
      </c>
      <c r="AW19" s="12">
        <v>0.98</v>
      </c>
      <c r="AX19" s="11">
        <v>14</v>
      </c>
      <c r="AY19" s="13">
        <v>1.3194444444444453E-2</v>
      </c>
      <c r="AZ19" s="11">
        <v>1288</v>
      </c>
      <c r="BA19" s="12">
        <v>0.98</v>
      </c>
      <c r="BB19" s="11">
        <v>15</v>
      </c>
      <c r="BC19" s="13">
        <v>1.8750000000000044E-2</v>
      </c>
      <c r="BD19" s="11">
        <v>1163</v>
      </c>
      <c r="BE19" s="12">
        <v>0.97</v>
      </c>
      <c r="BF19" s="11">
        <v>26</v>
      </c>
      <c r="BG19" s="13">
        <v>1.388888888888884E-2</v>
      </c>
      <c r="BH19" s="11">
        <v>1066</v>
      </c>
      <c r="BI19" s="12">
        <v>0.95</v>
      </c>
      <c r="BJ19" s="11">
        <v>48</v>
      </c>
      <c r="BK19" s="13">
        <v>2.1527777777777812E-2</v>
      </c>
      <c r="BL19" s="11">
        <v>1021</v>
      </c>
      <c r="BM19" s="12">
        <v>0.98</v>
      </c>
      <c r="BN19" s="11">
        <v>18</v>
      </c>
      <c r="BO19" s="13">
        <v>1.2499999999999956E-2</v>
      </c>
      <c r="BP19" s="11">
        <v>883</v>
      </c>
      <c r="BQ19" s="12">
        <v>0.98</v>
      </c>
      <c r="BR19" s="11">
        <v>12</v>
      </c>
      <c r="BS19" s="13">
        <v>1.9444444444444486E-2</v>
      </c>
      <c r="BT19" s="11">
        <v>802</v>
      </c>
      <c r="BU19" s="12">
        <v>0.98</v>
      </c>
      <c r="BV19" s="11">
        <v>15</v>
      </c>
      <c r="BW19" s="13">
        <v>1.1111111111111127E-2</v>
      </c>
      <c r="BX19" s="11">
        <v>991</v>
      </c>
      <c r="BY19" s="12">
        <v>0.98</v>
      </c>
      <c r="BZ19" s="11">
        <v>15</v>
      </c>
      <c r="CA19" s="13">
        <v>1.3194444444444509E-2</v>
      </c>
      <c r="CB19" s="11">
        <v>1022</v>
      </c>
      <c r="CC19" s="12">
        <v>0.98</v>
      </c>
      <c r="CD19" s="11">
        <v>18</v>
      </c>
      <c r="CE19" s="13">
        <v>1.1805555555555569E-2</v>
      </c>
      <c r="CF19" s="11">
        <v>1036</v>
      </c>
      <c r="CG19" s="12">
        <v>0.98</v>
      </c>
      <c r="CH19" s="11">
        <v>15</v>
      </c>
      <c r="CI19" s="13">
        <v>1.1805555555555569E-2</v>
      </c>
      <c r="CJ19" s="11">
        <v>1007</v>
      </c>
      <c r="CK19" s="12">
        <v>0.98</v>
      </c>
      <c r="CL19" s="11">
        <v>11</v>
      </c>
      <c r="CM19" s="13">
        <v>1.2499999999999956E-2</v>
      </c>
      <c r="CN19" s="11">
        <v>985</v>
      </c>
      <c r="CO19" s="12">
        <v>0.97</v>
      </c>
      <c r="CP19" s="11">
        <v>24</v>
      </c>
      <c r="CQ19" s="13">
        <v>1.3194444444444398E-2</v>
      </c>
      <c r="CR19" t="e">
        <f>VLOOKUP(E19,Sheet1!A:A,1,0)</f>
        <v>#N/A</v>
      </c>
    </row>
    <row r="20" spans="1:96">
      <c r="A20" s="11" t="s">
        <v>167</v>
      </c>
      <c r="B20" s="11" t="s">
        <v>136</v>
      </c>
      <c r="C20" s="11" t="s">
        <v>168</v>
      </c>
      <c r="D20" s="11" t="s">
        <v>169</v>
      </c>
      <c r="E20" s="11" t="s">
        <v>170</v>
      </c>
      <c r="F20" s="11" t="s">
        <v>171</v>
      </c>
      <c r="G20" s="11" t="s">
        <v>104</v>
      </c>
      <c r="H20" s="11">
        <f>VLOOKUP(A20,'AP Read Performance'!A:K,11,0)</f>
        <v>1521</v>
      </c>
      <c r="I20" s="12">
        <f>VLOOKUP(A20,'AP Read Performance'!A:D,4,0)</f>
        <v>0.98</v>
      </c>
      <c r="J20" s="11">
        <f>VLOOKUP(A20,'AP Read Performance'!A:I,9,0)</f>
        <v>16</v>
      </c>
      <c r="K20" s="13">
        <f>VLOOKUP(A20,'AP Read Performance'!A:N,14,0)</f>
        <v>1.9444444444444431E-2</v>
      </c>
      <c r="L20" s="11">
        <v>1521</v>
      </c>
      <c r="M20" s="12">
        <v>0.98</v>
      </c>
      <c r="N20" s="11">
        <v>16</v>
      </c>
      <c r="O20" s="13">
        <v>1.9444444444444431E-2</v>
      </c>
      <c r="P20" s="11">
        <v>1089</v>
      </c>
      <c r="Q20" s="12">
        <v>0.98</v>
      </c>
      <c r="R20" s="11">
        <v>15</v>
      </c>
      <c r="S20" s="13">
        <v>1.1805555555555569E-2</v>
      </c>
      <c r="T20" s="11">
        <v>1158</v>
      </c>
      <c r="U20" s="12">
        <v>0.99</v>
      </c>
      <c r="V20" s="11">
        <v>8</v>
      </c>
      <c r="W20" s="13">
        <v>1.0416666666666685E-2</v>
      </c>
      <c r="X20" s="11">
        <v>1376</v>
      </c>
      <c r="Y20" s="12">
        <v>0.98</v>
      </c>
      <c r="Z20" s="11">
        <v>14</v>
      </c>
      <c r="AA20" s="13">
        <v>1.1111111111111072E-2</v>
      </c>
      <c r="AB20" s="11">
        <v>1336</v>
      </c>
      <c r="AC20" s="12">
        <v>0.98</v>
      </c>
      <c r="AD20" s="11">
        <v>19</v>
      </c>
      <c r="AE20" s="13">
        <v>1.1111111111111072E-2</v>
      </c>
      <c r="AF20" s="11">
        <v>1218</v>
      </c>
      <c r="AG20" s="12">
        <v>0.99</v>
      </c>
      <c r="AH20" s="11">
        <v>11</v>
      </c>
      <c r="AI20" s="13">
        <v>1.1111111111111072E-2</v>
      </c>
      <c r="AJ20" s="11">
        <v>1041</v>
      </c>
      <c r="AK20" s="12">
        <v>0.99</v>
      </c>
      <c r="AL20" s="11">
        <v>9</v>
      </c>
      <c r="AM20" s="13">
        <v>1.8749999999999933E-2</v>
      </c>
      <c r="AN20" s="11">
        <v>1008</v>
      </c>
      <c r="AO20" s="12">
        <v>0.98</v>
      </c>
      <c r="AP20" s="11">
        <v>15</v>
      </c>
      <c r="AQ20" s="13">
        <v>1.5972222222222165E-2</v>
      </c>
      <c r="AR20" s="11">
        <v>1166</v>
      </c>
      <c r="AS20" s="12">
        <v>0.97</v>
      </c>
      <c r="AT20" s="11">
        <v>25</v>
      </c>
      <c r="AU20" s="13">
        <v>1.7361111111111049E-2</v>
      </c>
      <c r="AV20" s="11">
        <v>1117</v>
      </c>
      <c r="AW20" s="12">
        <v>0.98</v>
      </c>
      <c r="AX20" s="11">
        <v>12</v>
      </c>
      <c r="AY20" s="13">
        <v>3.1944444444444442E-2</v>
      </c>
      <c r="AZ20" s="11">
        <v>922</v>
      </c>
      <c r="BA20" s="12">
        <v>0.98</v>
      </c>
      <c r="BB20" s="11">
        <v>10</v>
      </c>
      <c r="BC20" s="13">
        <v>1.2499999999999956E-2</v>
      </c>
      <c r="BD20" s="11">
        <v>1286</v>
      </c>
      <c r="BE20" s="12">
        <v>0.98</v>
      </c>
      <c r="BF20" s="11">
        <v>15</v>
      </c>
      <c r="BG20" s="13">
        <v>1.3194444444444453E-2</v>
      </c>
      <c r="BH20" s="11">
        <v>1072</v>
      </c>
      <c r="BI20" s="12">
        <v>0.97</v>
      </c>
      <c r="BJ20" s="11">
        <v>25</v>
      </c>
      <c r="BK20" s="13">
        <v>1.0416666666666741E-2</v>
      </c>
      <c r="BL20" s="11">
        <v>1188</v>
      </c>
      <c r="BM20" s="12">
        <v>0.98</v>
      </c>
      <c r="BN20" s="11">
        <v>16</v>
      </c>
      <c r="BO20" s="13">
        <v>1.7361111111111105E-2</v>
      </c>
      <c r="BP20" s="11">
        <v>902</v>
      </c>
      <c r="BQ20" s="12">
        <v>0.97</v>
      </c>
      <c r="BR20" s="11">
        <v>19</v>
      </c>
      <c r="BS20" s="13">
        <v>1.1805555555555569E-2</v>
      </c>
      <c r="BT20" s="11">
        <v>854</v>
      </c>
      <c r="BU20" s="12">
        <v>0.98</v>
      </c>
      <c r="BV20" s="11">
        <v>14</v>
      </c>
      <c r="BW20" s="13">
        <v>1.2500000000000011E-2</v>
      </c>
      <c r="BX20" s="11">
        <v>1125</v>
      </c>
      <c r="BY20" s="12">
        <v>0.99</v>
      </c>
      <c r="BZ20" s="11">
        <v>9</v>
      </c>
      <c r="CA20" s="13">
        <v>1.5277777777777724E-2</v>
      </c>
      <c r="CB20" s="11">
        <v>1125</v>
      </c>
      <c r="CC20" s="12">
        <v>0.98</v>
      </c>
      <c r="CD20" s="11">
        <v>21</v>
      </c>
      <c r="CE20" s="13">
        <v>1.9444444444444431E-2</v>
      </c>
      <c r="CF20" s="11">
        <v>1208</v>
      </c>
      <c r="CG20" s="12">
        <v>0.97</v>
      </c>
      <c r="CH20" s="11">
        <v>32</v>
      </c>
      <c r="CI20" s="13">
        <v>1.7361111111111105E-2</v>
      </c>
      <c r="CJ20" s="11">
        <v>1291</v>
      </c>
      <c r="CK20" s="12">
        <v>0.98</v>
      </c>
      <c r="CL20" s="11">
        <v>23</v>
      </c>
      <c r="CM20" s="13">
        <v>1.8055555555555491E-2</v>
      </c>
      <c r="CN20" s="11">
        <v>1245</v>
      </c>
      <c r="CO20" s="12">
        <v>0.98</v>
      </c>
      <c r="CP20" s="11">
        <v>18</v>
      </c>
      <c r="CQ20" s="13">
        <v>1.4583333333333282E-2</v>
      </c>
      <c r="CR20" t="e">
        <f>VLOOKUP(E20,Sheet1!A:A,1,0)</f>
        <v>#N/A</v>
      </c>
    </row>
    <row r="21" spans="1:96">
      <c r="A21" s="11" t="s">
        <v>172</v>
      </c>
      <c r="B21" s="11" t="s">
        <v>136</v>
      </c>
      <c r="C21" s="11" t="s">
        <v>173</v>
      </c>
      <c r="D21" s="11" t="s">
        <v>169</v>
      </c>
      <c r="E21" s="11" t="s">
        <v>174</v>
      </c>
      <c r="F21" s="11" t="s">
        <v>175</v>
      </c>
      <c r="G21" s="11" t="s">
        <v>104</v>
      </c>
      <c r="H21" s="11">
        <f>VLOOKUP(A21,'AP Read Performance'!A:K,11,0)</f>
        <v>2394</v>
      </c>
      <c r="I21" s="12">
        <f>VLOOKUP(A21,'AP Read Performance'!A:D,4,0)</f>
        <v>0.98</v>
      </c>
      <c r="J21" s="11">
        <f>VLOOKUP(A21,'AP Read Performance'!A:I,9,0)</f>
        <v>27</v>
      </c>
      <c r="K21" s="13">
        <f>VLOOKUP(A21,'AP Read Performance'!A:N,14,0)</f>
        <v>1.8749999999999989E-2</v>
      </c>
      <c r="L21" s="11">
        <v>2394</v>
      </c>
      <c r="M21" s="12">
        <v>0.98</v>
      </c>
      <c r="N21" s="11">
        <v>27</v>
      </c>
      <c r="O21" s="13">
        <v>1.8749999999999989E-2</v>
      </c>
      <c r="P21" s="11">
        <v>1263</v>
      </c>
      <c r="Q21" s="12">
        <v>0.97</v>
      </c>
      <c r="R21" s="11">
        <v>30</v>
      </c>
      <c r="S21" s="13">
        <v>1.2499999999999956E-2</v>
      </c>
      <c r="T21" s="11">
        <v>1513</v>
      </c>
      <c r="U21" s="12">
        <v>0.98</v>
      </c>
      <c r="V21" s="11">
        <v>28</v>
      </c>
      <c r="W21" s="13">
        <v>1.9444444444444431E-2</v>
      </c>
      <c r="X21" s="11">
        <v>1380</v>
      </c>
      <c r="Y21" s="12">
        <v>0.98</v>
      </c>
      <c r="Z21" s="11">
        <v>22</v>
      </c>
      <c r="AA21" s="13">
        <v>1.2499999999999956E-2</v>
      </c>
      <c r="AB21" s="11">
        <v>1363</v>
      </c>
      <c r="AC21" s="12">
        <v>0.98</v>
      </c>
      <c r="AD21" s="11">
        <v>14</v>
      </c>
      <c r="AE21" s="13">
        <v>1.2499999999999956E-2</v>
      </c>
      <c r="AF21" s="11">
        <v>1312</v>
      </c>
      <c r="AG21" s="12">
        <v>0.98</v>
      </c>
      <c r="AH21" s="11">
        <v>20</v>
      </c>
      <c r="AI21" s="13">
        <v>1.388888888888884E-2</v>
      </c>
      <c r="AJ21" s="11">
        <v>1078</v>
      </c>
      <c r="AK21" s="12">
        <v>0.98</v>
      </c>
      <c r="AL21" s="11">
        <v>11</v>
      </c>
      <c r="AM21" s="13">
        <v>1.2499999999999956E-2</v>
      </c>
      <c r="AN21" s="11">
        <v>1239</v>
      </c>
      <c r="AO21" s="12">
        <v>0.98</v>
      </c>
      <c r="AP21" s="11">
        <v>14</v>
      </c>
      <c r="AQ21" s="13">
        <v>1.1111111111111072E-2</v>
      </c>
      <c r="AR21" s="11">
        <v>1017</v>
      </c>
      <c r="AS21" s="12">
        <v>0.99</v>
      </c>
      <c r="AT21" s="11">
        <v>3</v>
      </c>
      <c r="AU21" s="13">
        <v>1.1111111111111072E-2</v>
      </c>
      <c r="AV21" s="11">
        <v>1109</v>
      </c>
      <c r="AW21" s="12">
        <v>0.99</v>
      </c>
      <c r="AX21" s="11">
        <v>10</v>
      </c>
      <c r="AY21" s="13">
        <v>1.8749999999999989E-2</v>
      </c>
      <c r="AZ21" s="11">
        <v>1003</v>
      </c>
      <c r="BA21" s="12">
        <v>0.98</v>
      </c>
      <c r="BB21" s="11">
        <v>11</v>
      </c>
      <c r="BC21" s="13">
        <v>1.1805555555555625E-2</v>
      </c>
      <c r="BD21" s="11">
        <v>1004</v>
      </c>
      <c r="BE21" s="12">
        <v>0.98</v>
      </c>
      <c r="BF21" s="11">
        <v>19</v>
      </c>
      <c r="BG21" s="13">
        <v>1.2499999999999956E-2</v>
      </c>
      <c r="BH21" s="11">
        <v>980</v>
      </c>
      <c r="BI21" s="12">
        <v>0.97</v>
      </c>
      <c r="BJ21" s="11">
        <v>21</v>
      </c>
      <c r="BK21" s="13">
        <v>1.1805555555555625E-2</v>
      </c>
      <c r="BL21" s="11">
        <v>1182</v>
      </c>
      <c r="BM21" s="12">
        <v>0.98</v>
      </c>
      <c r="BN21" s="11">
        <v>22</v>
      </c>
      <c r="BO21" s="13">
        <v>1.3194444444444453E-2</v>
      </c>
      <c r="BP21" s="11">
        <v>724</v>
      </c>
      <c r="BQ21" s="12">
        <v>0.97</v>
      </c>
      <c r="BR21" s="11">
        <v>16</v>
      </c>
      <c r="BS21" s="13">
        <v>1.2499999999999956E-2</v>
      </c>
      <c r="BT21" s="11">
        <v>632</v>
      </c>
      <c r="BU21" s="12">
        <v>0.96</v>
      </c>
      <c r="BV21" s="11">
        <v>19</v>
      </c>
      <c r="BW21" s="13">
        <v>2.1527777777777757E-2</v>
      </c>
      <c r="BX21" s="11">
        <v>1102</v>
      </c>
      <c r="BY21" s="12">
        <v>0.99</v>
      </c>
      <c r="BZ21" s="11">
        <v>11</v>
      </c>
      <c r="CA21" s="13">
        <v>1.2499999999999956E-2</v>
      </c>
      <c r="CB21" s="11">
        <v>1151</v>
      </c>
      <c r="CC21" s="12">
        <v>0.96</v>
      </c>
      <c r="CD21" s="11">
        <v>39</v>
      </c>
      <c r="CE21" s="13">
        <v>2.4305555555555525E-2</v>
      </c>
      <c r="CF21" s="11">
        <v>1264</v>
      </c>
      <c r="CG21" s="12">
        <v>0.98</v>
      </c>
      <c r="CH21" s="11">
        <v>22</v>
      </c>
      <c r="CI21" s="13">
        <v>1.8749999999999989E-2</v>
      </c>
      <c r="CJ21" s="11">
        <v>1490</v>
      </c>
      <c r="CK21" s="12">
        <v>0.98</v>
      </c>
      <c r="CL21" s="11">
        <v>21</v>
      </c>
      <c r="CM21" s="13">
        <v>1.1111111111111072E-2</v>
      </c>
      <c r="CN21" s="11">
        <v>1473</v>
      </c>
      <c r="CO21" s="12">
        <v>0.98</v>
      </c>
      <c r="CP21" s="11">
        <v>22</v>
      </c>
      <c r="CQ21" s="13">
        <v>1.8749999999999933E-2</v>
      </c>
      <c r="CR21" t="e">
        <f>VLOOKUP(E21,Sheet1!A:A,1,0)</f>
        <v>#N/A</v>
      </c>
    </row>
    <row r="22" spans="1:96">
      <c r="A22" s="11" t="s">
        <v>176</v>
      </c>
      <c r="B22" s="11" t="s">
        <v>136</v>
      </c>
      <c r="C22" s="11" t="s">
        <v>177</v>
      </c>
      <c r="D22" s="11" t="s">
        <v>138</v>
      </c>
      <c r="E22" s="11" t="s">
        <v>178</v>
      </c>
      <c r="F22" s="11" t="s">
        <v>179</v>
      </c>
      <c r="G22" s="11" t="s">
        <v>104</v>
      </c>
      <c r="H22" s="11">
        <f>VLOOKUP(A22,'AP Read Performance'!A:K,11,0)</f>
        <v>1410</v>
      </c>
      <c r="I22" s="12">
        <f>VLOOKUP(A22,'AP Read Performance'!A:D,4,0)</f>
        <v>0.99</v>
      </c>
      <c r="J22" s="11">
        <f>VLOOKUP(A22,'AP Read Performance'!A:I,9,0)</f>
        <v>2</v>
      </c>
      <c r="K22" s="13">
        <f>VLOOKUP(A22,'AP Read Performance'!A:N,14,0)</f>
        <v>1.0416666666666685E-2</v>
      </c>
      <c r="L22" s="11">
        <v>1410</v>
      </c>
      <c r="M22" s="12">
        <v>0.99</v>
      </c>
      <c r="N22" s="11">
        <v>2</v>
      </c>
      <c r="O22" s="13">
        <v>1.0416666666666685E-2</v>
      </c>
      <c r="P22" s="11">
        <v>1112</v>
      </c>
      <c r="Q22" s="12">
        <v>0.99</v>
      </c>
      <c r="R22" s="11">
        <v>8</v>
      </c>
      <c r="S22" s="13">
        <v>1.0416666666666685E-2</v>
      </c>
      <c r="T22" s="11">
        <v>1097</v>
      </c>
      <c r="U22" s="12">
        <v>0.97</v>
      </c>
      <c r="V22" s="11">
        <v>24</v>
      </c>
      <c r="W22" s="13">
        <v>1.6666666666666663E-2</v>
      </c>
      <c r="X22" s="11">
        <v>1116</v>
      </c>
      <c r="Y22" s="12">
        <v>0.99</v>
      </c>
      <c r="Z22" s="11">
        <v>10</v>
      </c>
      <c r="AA22" s="13">
        <v>1.0416666666666685E-2</v>
      </c>
      <c r="AB22" s="11">
        <v>1100</v>
      </c>
      <c r="AC22" s="12">
        <v>0.99</v>
      </c>
      <c r="AD22" s="11">
        <v>8</v>
      </c>
      <c r="AE22" s="13">
        <v>9.7222222222221877E-3</v>
      </c>
      <c r="AF22" s="11">
        <v>1066</v>
      </c>
      <c r="AG22" s="12">
        <v>0.99</v>
      </c>
      <c r="AH22" s="11">
        <v>7</v>
      </c>
      <c r="AI22" s="13">
        <v>1.0416666666666685E-2</v>
      </c>
      <c r="AJ22" s="11">
        <v>1084</v>
      </c>
      <c r="AK22" s="12">
        <v>0.99</v>
      </c>
      <c r="AL22" s="11">
        <v>2</v>
      </c>
      <c r="AM22" s="13">
        <v>1.1111111111111072E-2</v>
      </c>
      <c r="AN22" s="11">
        <v>1140</v>
      </c>
      <c r="AO22" s="12">
        <v>0.99</v>
      </c>
      <c r="AP22" s="11">
        <v>5</v>
      </c>
      <c r="AQ22" s="13">
        <v>9.7222222222221877E-3</v>
      </c>
      <c r="AR22" s="11">
        <v>1081</v>
      </c>
      <c r="AS22" s="12">
        <v>0.98</v>
      </c>
      <c r="AT22" s="11">
        <v>11</v>
      </c>
      <c r="AU22" s="13">
        <v>9.7222222222221877E-3</v>
      </c>
      <c r="AV22" s="11">
        <v>1098</v>
      </c>
      <c r="AW22" s="12">
        <v>0.98</v>
      </c>
      <c r="AX22" s="11">
        <v>15</v>
      </c>
      <c r="AY22" s="13">
        <v>9.7222222222222432E-3</v>
      </c>
      <c r="AZ22" s="11">
        <v>1068</v>
      </c>
      <c r="BA22" s="12">
        <v>0.99</v>
      </c>
      <c r="BB22" s="11">
        <v>4</v>
      </c>
      <c r="BC22" s="13">
        <v>1.0416666666666741E-2</v>
      </c>
      <c r="BD22" s="11">
        <v>1081</v>
      </c>
      <c r="BE22" s="12">
        <v>0.99</v>
      </c>
      <c r="BF22" s="11">
        <v>9</v>
      </c>
      <c r="BG22" s="13">
        <v>9.7222222222221877E-3</v>
      </c>
      <c r="BH22" s="11">
        <v>1031</v>
      </c>
      <c r="BI22" s="12">
        <v>0.98</v>
      </c>
      <c r="BJ22" s="11">
        <v>11</v>
      </c>
      <c r="BK22" s="13">
        <v>9.7222222222221877E-3</v>
      </c>
      <c r="BL22" s="11">
        <v>1062</v>
      </c>
      <c r="BM22" s="12">
        <v>0.99</v>
      </c>
      <c r="BN22" s="11">
        <v>10</v>
      </c>
      <c r="BO22" s="13">
        <v>9.7222222222221877E-3</v>
      </c>
      <c r="BP22" s="11">
        <v>888</v>
      </c>
      <c r="BQ22" s="12">
        <v>0.99</v>
      </c>
      <c r="BR22" s="11">
        <v>6</v>
      </c>
      <c r="BS22" s="13">
        <v>9.7222222222221877E-3</v>
      </c>
      <c r="BT22" s="11">
        <v>893</v>
      </c>
      <c r="BU22" s="12">
        <v>0.98</v>
      </c>
      <c r="BV22" s="11">
        <v>12</v>
      </c>
      <c r="BW22" s="13">
        <v>1.0416666666666685E-2</v>
      </c>
      <c r="BX22" s="11">
        <v>1220</v>
      </c>
      <c r="BY22" s="12">
        <v>0.99</v>
      </c>
      <c r="BZ22" s="11">
        <v>12</v>
      </c>
      <c r="CA22" s="13">
        <v>9.7222222222221877E-3</v>
      </c>
      <c r="CB22" s="11">
        <v>1227</v>
      </c>
      <c r="CC22" s="12">
        <v>0.97</v>
      </c>
      <c r="CD22" s="11">
        <v>26</v>
      </c>
      <c r="CE22" s="13">
        <v>9.7222222222221877E-3</v>
      </c>
      <c r="CF22" s="11">
        <v>1165</v>
      </c>
      <c r="CG22" s="12">
        <v>0.98</v>
      </c>
      <c r="CH22" s="11">
        <v>20</v>
      </c>
      <c r="CI22" s="13">
        <v>9.7222222222222432E-3</v>
      </c>
      <c r="CJ22" s="11">
        <v>1191</v>
      </c>
      <c r="CK22" s="12">
        <v>0.99</v>
      </c>
      <c r="CL22" s="11">
        <v>6</v>
      </c>
      <c r="CM22" s="13">
        <v>9.7222222222221877E-3</v>
      </c>
      <c r="CN22" s="11">
        <v>1220</v>
      </c>
      <c r="CO22" s="12">
        <v>0.98</v>
      </c>
      <c r="CP22" s="11">
        <v>14</v>
      </c>
      <c r="CQ22" s="13">
        <v>1.1111111111111072E-2</v>
      </c>
      <c r="CR22" t="e">
        <f>VLOOKUP(E22,Sheet1!A:A,1,0)</f>
        <v>#N/A</v>
      </c>
    </row>
    <row r="23" spans="1:96">
      <c r="A23" s="11" t="s">
        <v>180</v>
      </c>
      <c r="B23" s="11" t="s">
        <v>136</v>
      </c>
      <c r="C23" s="11" t="s">
        <v>181</v>
      </c>
      <c r="D23" s="11" t="s">
        <v>101</v>
      </c>
      <c r="E23" s="11" t="s">
        <v>182</v>
      </c>
      <c r="F23" s="11" t="s">
        <v>183</v>
      </c>
      <c r="G23" s="11" t="s">
        <v>104</v>
      </c>
      <c r="H23" s="11">
        <f>VLOOKUP(A23,'AP Read Performance'!A:K,11,0)</f>
        <v>1055</v>
      </c>
      <c r="I23" s="12">
        <f>VLOOKUP(A23,'AP Read Performance'!A:D,4,0)</f>
        <v>0.99</v>
      </c>
      <c r="J23" s="11">
        <f>VLOOKUP(A23,'AP Read Performance'!A:I,9,0)</f>
        <v>5</v>
      </c>
      <c r="K23" s="13">
        <f>VLOOKUP(A23,'AP Read Performance'!A:N,14,0)</f>
        <v>1.0416666666666685E-2</v>
      </c>
      <c r="L23" s="11">
        <v>1055</v>
      </c>
      <c r="M23" s="12">
        <v>0.99</v>
      </c>
      <c r="N23" s="11">
        <v>5</v>
      </c>
      <c r="O23" s="13">
        <v>1.0416666666666685E-2</v>
      </c>
      <c r="P23" s="11">
        <v>1051</v>
      </c>
      <c r="Q23" s="12">
        <v>0.98</v>
      </c>
      <c r="R23" s="11">
        <v>11</v>
      </c>
      <c r="S23" s="13">
        <v>1.8749999999999989E-2</v>
      </c>
      <c r="T23" s="11">
        <v>1161</v>
      </c>
      <c r="U23" s="12">
        <v>0.98</v>
      </c>
      <c r="V23" s="11">
        <v>16</v>
      </c>
      <c r="W23" s="13">
        <v>1.1805555555555569E-2</v>
      </c>
      <c r="X23" s="11">
        <v>1122</v>
      </c>
      <c r="Y23" s="12">
        <v>0.98</v>
      </c>
      <c r="Z23" s="11">
        <v>17</v>
      </c>
      <c r="AA23" s="13">
        <v>1.7361111111111105E-2</v>
      </c>
      <c r="AB23" s="11">
        <v>1109</v>
      </c>
      <c r="AC23" s="12">
        <v>0.98</v>
      </c>
      <c r="AD23" s="11">
        <v>18</v>
      </c>
      <c r="AE23" s="13">
        <v>1.3194444444444398E-2</v>
      </c>
      <c r="AF23" s="11">
        <v>1082</v>
      </c>
      <c r="AG23" s="12">
        <v>0.98</v>
      </c>
      <c r="AH23" s="11">
        <v>21</v>
      </c>
      <c r="AI23" s="13">
        <v>1.2499999999999956E-2</v>
      </c>
      <c r="AJ23" s="11">
        <v>1138</v>
      </c>
      <c r="AK23" s="12">
        <v>0.99</v>
      </c>
      <c r="AL23" s="11">
        <v>7</v>
      </c>
      <c r="AM23" s="13">
        <v>1.1805555555555514E-2</v>
      </c>
      <c r="AN23" s="11">
        <v>1093</v>
      </c>
      <c r="AO23" s="12">
        <v>0.99</v>
      </c>
      <c r="AP23" s="11">
        <v>8</v>
      </c>
      <c r="AQ23" s="13">
        <v>9.7222222222221877E-3</v>
      </c>
      <c r="AR23" s="11">
        <v>1065</v>
      </c>
      <c r="AS23" s="12">
        <v>0.98</v>
      </c>
      <c r="AT23" s="11">
        <v>15</v>
      </c>
      <c r="AU23" s="13">
        <v>1.1805555555555514E-2</v>
      </c>
      <c r="AV23" s="11">
        <v>1121</v>
      </c>
      <c r="AW23" s="12">
        <v>0.99</v>
      </c>
      <c r="AX23" s="11">
        <v>10</v>
      </c>
      <c r="AY23" s="13">
        <v>1.9444444444444431E-2</v>
      </c>
      <c r="AZ23" s="11">
        <v>1066</v>
      </c>
      <c r="BA23" s="12">
        <v>0.99</v>
      </c>
      <c r="BB23" s="11">
        <v>9</v>
      </c>
      <c r="BC23" s="13">
        <v>1.1111111111111072E-2</v>
      </c>
      <c r="BD23" s="11">
        <v>1178</v>
      </c>
      <c r="BE23" s="12">
        <v>0.98</v>
      </c>
      <c r="BF23" s="11">
        <v>19</v>
      </c>
      <c r="BG23" s="13">
        <v>1.1111111111111072E-2</v>
      </c>
      <c r="BH23" s="11">
        <v>1172</v>
      </c>
      <c r="BI23" s="12">
        <v>0.98</v>
      </c>
      <c r="BJ23" s="11">
        <v>18</v>
      </c>
      <c r="BK23" s="13">
        <v>1.736111111111116E-2</v>
      </c>
      <c r="BL23" s="11">
        <v>1101</v>
      </c>
      <c r="BM23" s="12">
        <v>0.98</v>
      </c>
      <c r="BN23" s="11">
        <v>13</v>
      </c>
      <c r="BO23" s="13">
        <v>1.1111111111111072E-2</v>
      </c>
      <c r="BP23" s="11">
        <v>1194</v>
      </c>
      <c r="BQ23" s="12">
        <v>0.99</v>
      </c>
      <c r="BR23" s="11">
        <v>10</v>
      </c>
      <c r="BS23" s="13">
        <v>1.1111111111111072E-2</v>
      </c>
      <c r="BT23" s="11">
        <v>1165</v>
      </c>
      <c r="BU23" s="12">
        <v>0.99</v>
      </c>
      <c r="BV23" s="11">
        <v>8</v>
      </c>
      <c r="BW23" s="13">
        <v>1.0416666666666685E-2</v>
      </c>
      <c r="BX23" s="11">
        <v>1164</v>
      </c>
      <c r="BY23" s="12">
        <v>0.99</v>
      </c>
      <c r="BZ23" s="11">
        <v>4</v>
      </c>
      <c r="CA23" s="13">
        <v>1.1111111111111072E-2</v>
      </c>
      <c r="CB23" s="11">
        <v>1194</v>
      </c>
      <c r="CC23" s="12">
        <v>0.98</v>
      </c>
      <c r="CD23" s="11">
        <v>13</v>
      </c>
      <c r="CE23" s="13">
        <v>1.1111111111111072E-2</v>
      </c>
      <c r="CF23" s="11">
        <v>1233</v>
      </c>
      <c r="CG23" s="12">
        <v>0.99</v>
      </c>
      <c r="CH23" s="11">
        <v>7</v>
      </c>
      <c r="CI23" s="13">
        <v>1.1111111111111127E-2</v>
      </c>
      <c r="CJ23" s="11">
        <v>1203</v>
      </c>
      <c r="CK23" s="12">
        <v>0.99</v>
      </c>
      <c r="CL23" s="11">
        <v>4</v>
      </c>
      <c r="CM23" s="13">
        <v>1.8749999999999933E-2</v>
      </c>
      <c r="CN23" s="11">
        <v>1199</v>
      </c>
      <c r="CO23" s="12">
        <v>0.99</v>
      </c>
      <c r="CP23" s="11">
        <v>8</v>
      </c>
      <c r="CQ23" s="13">
        <v>9.0277777777777457E-3</v>
      </c>
      <c r="CR23" t="e">
        <f>VLOOKUP(E23,Sheet1!A:A,1,0)</f>
        <v>#N/A</v>
      </c>
    </row>
    <row r="24" spans="1:96">
      <c r="A24" s="11" t="s">
        <v>184</v>
      </c>
      <c r="B24" s="11" t="s">
        <v>136</v>
      </c>
      <c r="C24" s="11" t="s">
        <v>146</v>
      </c>
      <c r="D24" s="11" t="s">
        <v>101</v>
      </c>
      <c r="E24" s="11" t="s">
        <v>185</v>
      </c>
      <c r="F24" s="11" t="s">
        <v>186</v>
      </c>
      <c r="G24" s="11" t="s">
        <v>128</v>
      </c>
      <c r="H24" s="11">
        <f>VLOOKUP(A24,'AP Read Performance'!A:K,11,0)</f>
        <v>1138</v>
      </c>
      <c r="I24" s="12">
        <f>VLOOKUP(A24,'AP Read Performance'!A:D,4,0)</f>
        <v>0.99</v>
      </c>
      <c r="J24" s="11">
        <f>VLOOKUP(A24,'AP Read Performance'!A:I,9,0)</f>
        <v>10</v>
      </c>
      <c r="K24" s="13">
        <f>VLOOKUP(A24,'AP Read Performance'!A:N,14,0)</f>
        <v>1.2499999999999956E-2</v>
      </c>
      <c r="L24" s="11">
        <v>1138</v>
      </c>
      <c r="M24" s="12">
        <v>0.99</v>
      </c>
      <c r="N24" s="11">
        <v>10</v>
      </c>
      <c r="O24" s="13">
        <v>1.2499999999999956E-2</v>
      </c>
      <c r="P24" s="11">
        <v>935</v>
      </c>
      <c r="Q24" s="12">
        <v>0.98</v>
      </c>
      <c r="R24" s="11">
        <v>10</v>
      </c>
      <c r="S24" s="13">
        <v>1.2499999999999956E-2</v>
      </c>
      <c r="T24" s="11">
        <v>991</v>
      </c>
      <c r="U24" s="12">
        <v>0.99</v>
      </c>
      <c r="V24" s="11">
        <v>2</v>
      </c>
      <c r="W24" s="13">
        <v>1.0416666666666685E-2</v>
      </c>
      <c r="X24" s="11">
        <v>941</v>
      </c>
      <c r="Y24" s="12">
        <v>0.99</v>
      </c>
      <c r="Z24" s="11">
        <v>1</v>
      </c>
      <c r="AA24" s="13">
        <v>1.1805555555555569E-2</v>
      </c>
      <c r="AB24" s="11">
        <v>973</v>
      </c>
      <c r="AC24" s="12">
        <v>0.99</v>
      </c>
      <c r="AD24" s="11">
        <v>7</v>
      </c>
      <c r="AE24" s="13">
        <v>1.1111111111111072E-2</v>
      </c>
      <c r="AF24" s="11">
        <v>1059</v>
      </c>
      <c r="AG24" s="12">
        <v>0.99</v>
      </c>
      <c r="AH24" s="11">
        <v>8</v>
      </c>
      <c r="AI24" s="13">
        <v>1.2499999999999956E-2</v>
      </c>
      <c r="AJ24" s="11">
        <v>1189</v>
      </c>
      <c r="AK24" s="12">
        <v>0.99</v>
      </c>
      <c r="AL24" s="11">
        <v>3</v>
      </c>
      <c r="AM24" s="13">
        <v>1.1111111111111183E-2</v>
      </c>
      <c r="AN24" s="11">
        <v>1310</v>
      </c>
      <c r="AO24" s="12">
        <v>0.99</v>
      </c>
      <c r="AP24" s="11">
        <v>13</v>
      </c>
      <c r="AQ24" s="13">
        <v>1.1805555555555514E-2</v>
      </c>
      <c r="AR24" s="11">
        <v>1225</v>
      </c>
      <c r="AS24" s="12">
        <v>0.99</v>
      </c>
      <c r="AT24" s="11">
        <v>4</v>
      </c>
      <c r="AU24" s="13">
        <v>1.8055555555555491E-2</v>
      </c>
      <c r="AV24" s="11">
        <v>1118</v>
      </c>
      <c r="AW24" s="12">
        <v>0.99</v>
      </c>
      <c r="AX24" s="11">
        <v>9</v>
      </c>
      <c r="AY24" s="13">
        <v>1.7361111111111105E-2</v>
      </c>
      <c r="AZ24" s="11">
        <v>1127</v>
      </c>
      <c r="BA24" s="12">
        <v>0.99</v>
      </c>
      <c r="BB24" s="11">
        <v>9</v>
      </c>
      <c r="BC24" s="13">
        <v>2.083333333333337E-2</v>
      </c>
      <c r="BD24" s="11">
        <v>1109</v>
      </c>
      <c r="BE24" s="12">
        <v>0.99</v>
      </c>
      <c r="BF24" s="11">
        <v>9</v>
      </c>
      <c r="BG24" s="13">
        <v>1.1111111111111072E-2</v>
      </c>
      <c r="BH24" s="11">
        <v>1308</v>
      </c>
      <c r="BI24" s="12">
        <v>0.98</v>
      </c>
      <c r="BJ24" s="11">
        <v>19</v>
      </c>
      <c r="BK24" s="13">
        <v>1.8055555555555602E-2</v>
      </c>
      <c r="BL24" s="11">
        <v>1331</v>
      </c>
      <c r="BM24" s="12">
        <v>0.99</v>
      </c>
      <c r="BN24" s="11">
        <v>11</v>
      </c>
      <c r="BO24" s="13">
        <v>1.1805555555555569E-2</v>
      </c>
      <c r="BP24" s="11">
        <v>1346</v>
      </c>
      <c r="BQ24" s="12">
        <v>0.99</v>
      </c>
      <c r="BR24" s="11">
        <v>7</v>
      </c>
      <c r="BS24" s="13">
        <v>1.1111111111111072E-2</v>
      </c>
      <c r="BT24" s="11">
        <v>1235</v>
      </c>
      <c r="BU24" s="12">
        <v>0.99</v>
      </c>
      <c r="BV24" s="11">
        <v>8</v>
      </c>
      <c r="BW24" s="13">
        <v>1.1805555555555569E-2</v>
      </c>
      <c r="BX24" s="11">
        <v>1179</v>
      </c>
      <c r="BY24" s="12">
        <v>0.99</v>
      </c>
      <c r="BZ24" s="11">
        <v>9</v>
      </c>
      <c r="CA24" s="13">
        <v>1.1805555555555625E-2</v>
      </c>
      <c r="CB24" s="11">
        <v>1168</v>
      </c>
      <c r="CC24" s="12">
        <v>0.99</v>
      </c>
      <c r="CD24" s="11">
        <v>4</v>
      </c>
      <c r="CE24" s="13">
        <v>1.1805555555555569E-2</v>
      </c>
      <c r="CF24" s="11">
        <v>1089</v>
      </c>
      <c r="CG24" s="12">
        <v>0.99</v>
      </c>
      <c r="CH24" s="11">
        <v>4</v>
      </c>
      <c r="CI24" s="13">
        <v>1.0416666666666685E-2</v>
      </c>
      <c r="CJ24" s="11">
        <v>1069</v>
      </c>
      <c r="CK24" s="12">
        <v>0.99</v>
      </c>
      <c r="CL24" s="11">
        <v>6</v>
      </c>
      <c r="CM24" s="13">
        <v>1.1111111111111072E-2</v>
      </c>
      <c r="CN24" s="11">
        <v>1045</v>
      </c>
      <c r="CO24" s="12">
        <v>0.98</v>
      </c>
      <c r="CP24" s="11">
        <v>11</v>
      </c>
      <c r="CQ24" s="13">
        <v>1.1111111111111072E-2</v>
      </c>
      <c r="CR24" t="e">
        <f>VLOOKUP(E24,Sheet1!A:A,1,0)</f>
        <v>#N/A</v>
      </c>
    </row>
    <row r="25" spans="1:96">
      <c r="A25" s="11" t="s">
        <v>187</v>
      </c>
      <c r="B25" s="11" t="s">
        <v>136</v>
      </c>
      <c r="C25" s="11" t="s">
        <v>188</v>
      </c>
      <c r="D25" s="11" t="s">
        <v>138</v>
      </c>
      <c r="E25" s="11" t="s">
        <v>189</v>
      </c>
      <c r="F25" s="11" t="s">
        <v>190</v>
      </c>
      <c r="G25" s="11" t="s">
        <v>104</v>
      </c>
      <c r="H25" s="11">
        <f>VLOOKUP(A25,'AP Read Performance'!A:K,11,0)</f>
        <v>2</v>
      </c>
      <c r="I25" s="12">
        <f>VLOOKUP(A25,'AP Read Performance'!A:D,4,0)</f>
        <v>0</v>
      </c>
      <c r="J25" s="11">
        <f>VLOOKUP(A25,'AP Read Performance'!A:I,9,0)</f>
        <v>2</v>
      </c>
      <c r="K25" s="13">
        <f>VLOOKUP(A25,'AP Read Performance'!A:N,14,0)</f>
        <v>1.3194444444444453E-2</v>
      </c>
      <c r="L25" s="11">
        <v>2</v>
      </c>
      <c r="M25" s="12">
        <v>0</v>
      </c>
      <c r="N25" s="11">
        <v>2</v>
      </c>
      <c r="O25" s="13">
        <v>1.3194444444444453E-2</v>
      </c>
      <c r="P25" s="11">
        <v>586</v>
      </c>
      <c r="Q25" s="12">
        <v>0.98</v>
      </c>
      <c r="R25" s="11">
        <v>7</v>
      </c>
      <c r="S25" s="13">
        <v>9.7222222222221877E-3</v>
      </c>
      <c r="T25" s="11">
        <v>862</v>
      </c>
      <c r="U25" s="12">
        <v>0.98</v>
      </c>
      <c r="V25" s="11">
        <v>13</v>
      </c>
      <c r="W25" s="13">
        <v>1.0416666666666685E-2</v>
      </c>
      <c r="X25" s="11">
        <v>748</v>
      </c>
      <c r="Y25" s="12">
        <v>0.99</v>
      </c>
      <c r="Z25" s="11">
        <v>6</v>
      </c>
      <c r="AA25" s="13">
        <v>1.0416666666666685E-2</v>
      </c>
      <c r="AB25" s="11">
        <v>618</v>
      </c>
      <c r="AC25" s="12">
        <v>0.98</v>
      </c>
      <c r="AD25" s="11">
        <v>7</v>
      </c>
      <c r="AE25" s="13">
        <v>1.041666666666663E-2</v>
      </c>
      <c r="AF25" s="11">
        <v>597</v>
      </c>
      <c r="AG25" s="12">
        <v>0.99</v>
      </c>
      <c r="AH25" s="11">
        <v>5</v>
      </c>
      <c r="AI25" s="13">
        <v>9.7222222222221877E-3</v>
      </c>
      <c r="AJ25" s="11">
        <v>1244</v>
      </c>
      <c r="AK25" s="12">
        <v>0.98</v>
      </c>
      <c r="AL25" s="11">
        <v>15</v>
      </c>
      <c r="AM25" s="13">
        <v>1.1111111111111072E-2</v>
      </c>
      <c r="AN25" s="11">
        <v>1171</v>
      </c>
      <c r="AO25" s="12">
        <v>0.99</v>
      </c>
      <c r="AP25" s="11">
        <v>8</v>
      </c>
      <c r="AQ25" s="13">
        <v>1.1805555555555514E-2</v>
      </c>
      <c r="AR25" s="11">
        <v>1121</v>
      </c>
      <c r="AS25" s="12">
        <v>0.99</v>
      </c>
      <c r="AT25" s="11">
        <v>8</v>
      </c>
      <c r="AU25" s="13">
        <v>1.041666666666663E-2</v>
      </c>
      <c r="AV25" s="11">
        <v>1142</v>
      </c>
      <c r="AW25" s="12">
        <v>0.98</v>
      </c>
      <c r="AX25" s="11">
        <v>18</v>
      </c>
      <c r="AY25" s="13">
        <v>1.0416666666666685E-2</v>
      </c>
      <c r="AZ25" s="11">
        <v>1072</v>
      </c>
      <c r="BA25" s="12">
        <v>0.99</v>
      </c>
      <c r="BB25" s="11">
        <v>6</v>
      </c>
      <c r="BC25" s="13">
        <v>1.1111111111111072E-2</v>
      </c>
      <c r="BD25" s="11">
        <v>1302</v>
      </c>
      <c r="BE25" s="12">
        <v>0.99</v>
      </c>
      <c r="BF25" s="11">
        <v>13</v>
      </c>
      <c r="BG25" s="13">
        <v>1.1111111111111072E-2</v>
      </c>
      <c r="BH25" s="11">
        <v>1236</v>
      </c>
      <c r="BI25" s="12">
        <v>0.97</v>
      </c>
      <c r="BJ25" s="11">
        <v>30</v>
      </c>
      <c r="BK25" s="13">
        <v>1.0416666666666741E-2</v>
      </c>
      <c r="BL25" s="11">
        <v>1156</v>
      </c>
      <c r="BM25" s="12">
        <v>0.98</v>
      </c>
      <c r="BN25" s="11">
        <v>15</v>
      </c>
      <c r="BO25" s="13">
        <v>1.0416666666666685E-2</v>
      </c>
      <c r="BP25" s="11">
        <v>1013</v>
      </c>
      <c r="BQ25" s="12">
        <v>0.98</v>
      </c>
      <c r="BR25" s="11">
        <v>20</v>
      </c>
      <c r="BS25" s="13">
        <v>1.0416666666666685E-2</v>
      </c>
      <c r="BT25" s="11">
        <v>906</v>
      </c>
      <c r="BU25" s="12">
        <v>0.98</v>
      </c>
      <c r="BV25" s="11">
        <v>13</v>
      </c>
      <c r="BW25" s="13">
        <v>1.2500000000000011E-2</v>
      </c>
      <c r="BX25" s="11">
        <v>1266</v>
      </c>
      <c r="BY25" s="12">
        <v>0.98</v>
      </c>
      <c r="BZ25" s="11">
        <v>16</v>
      </c>
      <c r="CA25" s="13">
        <v>1.8055555555555602E-2</v>
      </c>
      <c r="CB25" s="11">
        <v>1352</v>
      </c>
      <c r="CC25" s="12">
        <v>0.99</v>
      </c>
      <c r="CD25" s="11">
        <v>13</v>
      </c>
      <c r="CE25" s="13">
        <v>1.7361111111111105E-2</v>
      </c>
      <c r="CF25" s="11">
        <v>1209</v>
      </c>
      <c r="CG25" s="12">
        <v>0.98</v>
      </c>
      <c r="CH25" s="11">
        <v>18</v>
      </c>
      <c r="CI25" s="13">
        <v>9.7222222222222432E-3</v>
      </c>
      <c r="CJ25" s="11">
        <v>1252</v>
      </c>
      <c r="CK25" s="12">
        <v>0.98</v>
      </c>
      <c r="CL25" s="11">
        <v>16</v>
      </c>
      <c r="CM25" s="13">
        <v>1.041666666666663E-2</v>
      </c>
      <c r="CN25" s="11">
        <v>1231</v>
      </c>
      <c r="CO25" s="12">
        <v>0.98</v>
      </c>
      <c r="CP25" s="11">
        <v>20</v>
      </c>
      <c r="CQ25" s="13">
        <v>1.1805555555555514E-2</v>
      </c>
      <c r="CR25" t="e">
        <f>VLOOKUP(E25,Sheet1!A:A,1,0)</f>
        <v>#N/A</v>
      </c>
    </row>
    <row r="26" spans="1:96">
      <c r="A26" s="11" t="s">
        <v>191</v>
      </c>
      <c r="B26" s="11" t="s">
        <v>136</v>
      </c>
      <c r="C26" s="11" t="s">
        <v>192</v>
      </c>
      <c r="D26" s="11" t="s">
        <v>101</v>
      </c>
      <c r="E26" s="11" t="s">
        <v>193</v>
      </c>
      <c r="F26" s="11" t="s">
        <v>194</v>
      </c>
      <c r="G26" s="11" t="s">
        <v>104</v>
      </c>
      <c r="H26" s="11">
        <f>VLOOKUP(A26,'AP Read Performance'!A:K,11,0)</f>
        <v>1101</v>
      </c>
      <c r="I26" s="12">
        <f>VLOOKUP(A26,'AP Read Performance'!A:D,4,0)</f>
        <v>0.99</v>
      </c>
      <c r="J26" s="11">
        <f>VLOOKUP(A26,'AP Read Performance'!A:I,9,0)</f>
        <v>7</v>
      </c>
      <c r="K26" s="13">
        <f>VLOOKUP(A26,'AP Read Performance'!A:N,14,0)</f>
        <v>1.7361111111111105E-2</v>
      </c>
      <c r="L26" s="11">
        <v>1101</v>
      </c>
      <c r="M26" s="12">
        <v>0.99</v>
      </c>
      <c r="N26" s="11">
        <v>7</v>
      </c>
      <c r="O26" s="13">
        <v>1.7361111111111105E-2</v>
      </c>
      <c r="P26" s="11">
        <v>1119</v>
      </c>
      <c r="Q26" s="12">
        <v>0.99</v>
      </c>
      <c r="R26" s="11">
        <v>10</v>
      </c>
      <c r="S26" s="13">
        <v>2.0138888888888873E-2</v>
      </c>
      <c r="T26" s="11">
        <v>1331</v>
      </c>
      <c r="U26" s="12">
        <v>0.99</v>
      </c>
      <c r="V26" s="11">
        <v>12</v>
      </c>
      <c r="W26" s="13">
        <v>1.3194444444444453E-2</v>
      </c>
      <c r="X26" s="11">
        <v>1324</v>
      </c>
      <c r="Y26" s="12">
        <v>0.99</v>
      </c>
      <c r="Z26" s="11">
        <v>10</v>
      </c>
      <c r="AA26" s="13">
        <v>1.1805555555555569E-2</v>
      </c>
      <c r="AB26" s="11">
        <v>1398</v>
      </c>
      <c r="AC26" s="12">
        <v>0.98</v>
      </c>
      <c r="AD26" s="11">
        <v>14</v>
      </c>
      <c r="AE26" s="13">
        <v>9.7222222222221877E-3</v>
      </c>
      <c r="AF26" s="11">
        <v>1380</v>
      </c>
      <c r="AG26" s="12">
        <v>0.99</v>
      </c>
      <c r="AH26" s="11">
        <v>13</v>
      </c>
      <c r="AI26" s="13">
        <v>1.1805555555555569E-2</v>
      </c>
      <c r="AJ26" s="11">
        <v>1252</v>
      </c>
      <c r="AK26" s="12">
        <v>0.99</v>
      </c>
      <c r="AL26" s="11">
        <v>8</v>
      </c>
      <c r="AM26" s="13">
        <v>1.041666666666663E-2</v>
      </c>
      <c r="AN26" s="11">
        <v>1232</v>
      </c>
      <c r="AO26" s="12">
        <v>0.98</v>
      </c>
      <c r="AP26" s="11">
        <v>19</v>
      </c>
      <c r="AQ26" s="13">
        <v>1.8749999999999933E-2</v>
      </c>
      <c r="AR26" s="11">
        <v>1239</v>
      </c>
      <c r="AS26" s="12">
        <v>0.98</v>
      </c>
      <c r="AT26" s="11">
        <v>14</v>
      </c>
      <c r="AU26" s="13">
        <v>9.7222222222221877E-3</v>
      </c>
      <c r="AV26" s="11">
        <v>1214</v>
      </c>
      <c r="AW26" s="12">
        <v>0.99</v>
      </c>
      <c r="AX26" s="11">
        <v>12</v>
      </c>
      <c r="AY26" s="13">
        <v>1.0416666666666685E-2</v>
      </c>
      <c r="AZ26" s="11">
        <v>1148</v>
      </c>
      <c r="BA26" s="12">
        <v>0.98</v>
      </c>
      <c r="BB26" s="11">
        <v>20</v>
      </c>
      <c r="BC26" s="13">
        <v>1.0416666666666741E-2</v>
      </c>
      <c r="BD26" s="11">
        <v>1233</v>
      </c>
      <c r="BE26" s="12">
        <v>0.98</v>
      </c>
      <c r="BF26" s="11">
        <v>16</v>
      </c>
      <c r="BG26" s="13">
        <v>1.1111111111111072E-2</v>
      </c>
      <c r="BH26" s="11">
        <v>1187</v>
      </c>
      <c r="BI26" s="12">
        <v>0.97</v>
      </c>
      <c r="BJ26" s="11">
        <v>24</v>
      </c>
      <c r="BK26" s="13">
        <v>1.0416666666666741E-2</v>
      </c>
      <c r="BL26" s="11">
        <v>1426</v>
      </c>
      <c r="BM26" s="12">
        <v>0.98</v>
      </c>
      <c r="BN26" s="11">
        <v>21</v>
      </c>
      <c r="BO26" s="13">
        <v>1.0416666666666685E-2</v>
      </c>
      <c r="BP26" s="11">
        <v>1300</v>
      </c>
      <c r="BQ26" s="12">
        <v>0.99</v>
      </c>
      <c r="BR26" s="11">
        <v>12</v>
      </c>
      <c r="BS26" s="13">
        <v>1.1111111111111072E-2</v>
      </c>
      <c r="BT26" s="11">
        <v>1524</v>
      </c>
      <c r="BU26" s="12">
        <v>0.98</v>
      </c>
      <c r="BV26" s="11">
        <v>20</v>
      </c>
      <c r="BW26" s="13">
        <v>1.1111111111111127E-2</v>
      </c>
      <c r="BX26" s="11">
        <v>1503</v>
      </c>
      <c r="BY26" s="12">
        <v>0.98</v>
      </c>
      <c r="BZ26" s="11">
        <v>20</v>
      </c>
      <c r="CA26" s="13">
        <v>1.5972222222222276E-2</v>
      </c>
      <c r="CB26" s="11">
        <v>1378</v>
      </c>
      <c r="CC26" s="12">
        <v>0.98</v>
      </c>
      <c r="CD26" s="11">
        <v>16</v>
      </c>
      <c r="CE26" s="13">
        <v>1.1111111111111072E-2</v>
      </c>
      <c r="CF26" s="11">
        <v>1624</v>
      </c>
      <c r="CG26" s="12">
        <v>0.98</v>
      </c>
      <c r="CH26" s="11">
        <v>20</v>
      </c>
      <c r="CI26" s="13">
        <v>1.2500000000000011E-2</v>
      </c>
      <c r="CJ26" s="11">
        <v>1600</v>
      </c>
      <c r="CK26" s="12">
        <v>0.98</v>
      </c>
      <c r="CL26" s="11">
        <v>19</v>
      </c>
      <c r="CM26" s="13">
        <v>1.388888888888884E-2</v>
      </c>
      <c r="CN26" s="11">
        <v>1493</v>
      </c>
      <c r="CO26" s="12">
        <v>0.98</v>
      </c>
      <c r="CP26" s="11">
        <v>22</v>
      </c>
      <c r="CQ26" s="13">
        <v>1.1111111111111072E-2</v>
      </c>
      <c r="CR26" t="e">
        <f>VLOOKUP(E26,Sheet1!A:A,1,0)</f>
        <v>#N/A</v>
      </c>
    </row>
    <row r="27" spans="1:96">
      <c r="A27" s="11" t="s">
        <v>195</v>
      </c>
      <c r="B27" s="11" t="s">
        <v>136</v>
      </c>
      <c r="C27" s="11" t="s">
        <v>196</v>
      </c>
      <c r="D27" s="11" t="s">
        <v>101</v>
      </c>
      <c r="E27" s="11" t="s">
        <v>197</v>
      </c>
      <c r="F27" s="11" t="s">
        <v>198</v>
      </c>
      <c r="G27" s="11" t="s">
        <v>104</v>
      </c>
      <c r="H27" s="11">
        <f>VLOOKUP(A27,'AP Read Performance'!A:K,11,0)</f>
        <v>1950</v>
      </c>
      <c r="I27" s="12">
        <f>VLOOKUP(A27,'AP Read Performance'!A:D,4,0)</f>
        <v>0.98</v>
      </c>
      <c r="J27" s="11">
        <f>VLOOKUP(A27,'AP Read Performance'!A:I,9,0)</f>
        <v>28</v>
      </c>
      <c r="K27" s="13">
        <f>VLOOKUP(A27,'AP Read Performance'!A:N,14,0)</f>
        <v>1.7361111111111105E-2</v>
      </c>
      <c r="L27" s="11">
        <v>1950</v>
      </c>
      <c r="M27" s="12">
        <v>0.98</v>
      </c>
      <c r="N27" s="11">
        <v>28</v>
      </c>
      <c r="O27" s="13">
        <v>1.7361111111111105E-2</v>
      </c>
      <c r="P27" s="11">
        <v>1564</v>
      </c>
      <c r="Q27" s="12">
        <v>0.99</v>
      </c>
      <c r="R27" s="11">
        <v>15</v>
      </c>
      <c r="S27" s="13">
        <v>1.2499999999999956E-2</v>
      </c>
      <c r="T27" s="11">
        <v>1485</v>
      </c>
      <c r="U27" s="12">
        <v>0.98</v>
      </c>
      <c r="V27" s="11">
        <v>19</v>
      </c>
      <c r="W27" s="13">
        <v>1.2500000000000011E-2</v>
      </c>
      <c r="X27" s="11">
        <v>1468</v>
      </c>
      <c r="Y27" s="12">
        <v>0.98</v>
      </c>
      <c r="Z27" s="11">
        <v>17</v>
      </c>
      <c r="AA27" s="13">
        <v>1.3194444444444453E-2</v>
      </c>
      <c r="AB27" s="11">
        <v>1459</v>
      </c>
      <c r="AC27" s="12">
        <v>0.99</v>
      </c>
      <c r="AD27" s="11">
        <v>12</v>
      </c>
      <c r="AE27" s="13">
        <v>1.2499999999999956E-2</v>
      </c>
      <c r="AF27" s="11">
        <v>1371</v>
      </c>
      <c r="AG27" s="12">
        <v>0.97</v>
      </c>
      <c r="AH27" s="11">
        <v>28</v>
      </c>
      <c r="AI27" s="13">
        <v>1.2499999999999956E-2</v>
      </c>
      <c r="AJ27" s="11">
        <v>1319</v>
      </c>
      <c r="AK27" s="12">
        <v>0.99</v>
      </c>
      <c r="AL27" s="11">
        <v>11</v>
      </c>
      <c r="AM27" s="13">
        <v>1.1805555555555514E-2</v>
      </c>
      <c r="AN27" s="11">
        <v>1331</v>
      </c>
      <c r="AO27" s="12">
        <v>0.98</v>
      </c>
      <c r="AP27" s="11">
        <v>19</v>
      </c>
      <c r="AQ27" s="13">
        <v>1.2499999999999956E-2</v>
      </c>
      <c r="AR27" s="11">
        <v>1375</v>
      </c>
      <c r="AS27" s="12">
        <v>0.99</v>
      </c>
      <c r="AT27" s="11">
        <v>12</v>
      </c>
      <c r="AU27" s="13">
        <v>1.2499999999999956E-2</v>
      </c>
      <c r="AV27" s="11">
        <v>1315</v>
      </c>
      <c r="AW27" s="12">
        <v>0.99</v>
      </c>
      <c r="AX27" s="11">
        <v>10</v>
      </c>
      <c r="AY27" s="13">
        <v>1.2500000000000011E-2</v>
      </c>
      <c r="AZ27" s="11">
        <v>1237</v>
      </c>
      <c r="BA27" s="12">
        <v>0.99</v>
      </c>
      <c r="BB27" s="11">
        <v>11</v>
      </c>
      <c r="BC27" s="13">
        <v>1.2499999999999956E-2</v>
      </c>
      <c r="BD27" s="11">
        <v>1088</v>
      </c>
      <c r="BE27" s="12">
        <v>0.98</v>
      </c>
      <c r="BF27" s="11">
        <v>18</v>
      </c>
      <c r="BG27" s="13">
        <v>1.1111111111111072E-2</v>
      </c>
      <c r="BH27" s="11">
        <v>1057</v>
      </c>
      <c r="BI27" s="12">
        <v>0.96</v>
      </c>
      <c r="BJ27" s="11">
        <v>35</v>
      </c>
      <c r="BK27" s="13">
        <v>1.5972222222222276E-2</v>
      </c>
      <c r="BL27" s="11">
        <v>1014</v>
      </c>
      <c r="BM27" s="12">
        <v>0.99</v>
      </c>
      <c r="BN27" s="11">
        <v>3</v>
      </c>
      <c r="BO27" s="13">
        <v>1.1111111111111072E-2</v>
      </c>
      <c r="BP27" s="11">
        <v>953</v>
      </c>
      <c r="BQ27" s="12">
        <v>0.99</v>
      </c>
      <c r="BR27" s="11">
        <v>6</v>
      </c>
      <c r="BS27" s="13">
        <v>1.8749999999999989E-2</v>
      </c>
      <c r="BT27" s="11">
        <v>853</v>
      </c>
      <c r="BU27" s="12">
        <v>0.98</v>
      </c>
      <c r="BV27" s="11">
        <v>13</v>
      </c>
      <c r="BW27" s="13">
        <v>1.8749999999999989E-2</v>
      </c>
      <c r="BX27" s="11">
        <v>1326</v>
      </c>
      <c r="BY27" s="12">
        <v>0.98</v>
      </c>
      <c r="BZ27" s="11">
        <v>15</v>
      </c>
      <c r="CA27" s="13">
        <v>1.1111111111111072E-2</v>
      </c>
      <c r="CB27" s="11">
        <v>1303</v>
      </c>
      <c r="CC27" s="12">
        <v>0.99</v>
      </c>
      <c r="CD27" s="11">
        <v>10</v>
      </c>
      <c r="CE27" s="13">
        <v>9.7222222222221877E-3</v>
      </c>
      <c r="CF27" s="11">
        <v>1385</v>
      </c>
      <c r="CG27" s="12">
        <v>0.99</v>
      </c>
      <c r="CH27" s="11">
        <v>6</v>
      </c>
      <c r="CI27" s="13">
        <v>1.9444444444444431E-2</v>
      </c>
      <c r="CJ27" s="11">
        <v>1385</v>
      </c>
      <c r="CK27" s="12">
        <v>0.99</v>
      </c>
      <c r="CL27" s="11">
        <v>12</v>
      </c>
      <c r="CM27" s="13">
        <v>9.7222222222221877E-3</v>
      </c>
      <c r="CN27" s="11">
        <v>1358</v>
      </c>
      <c r="CO27" s="12">
        <v>0.99</v>
      </c>
      <c r="CP27" s="11">
        <v>6</v>
      </c>
      <c r="CQ27" s="13">
        <v>1.5972222222222165E-2</v>
      </c>
      <c r="CR27" t="e">
        <f>VLOOKUP(E27,Sheet1!A:A,1,0)</f>
        <v>#N/A</v>
      </c>
    </row>
    <row r="28" spans="1:96">
      <c r="A28" s="11" t="s">
        <v>199</v>
      </c>
      <c r="B28" s="11" t="s">
        <v>136</v>
      </c>
      <c r="C28" s="11" t="s">
        <v>200</v>
      </c>
      <c r="D28" s="11" t="s">
        <v>160</v>
      </c>
      <c r="E28" s="11" t="s">
        <v>201</v>
      </c>
      <c r="F28" s="11" t="s">
        <v>202</v>
      </c>
      <c r="G28" s="11" t="s">
        <v>104</v>
      </c>
      <c r="H28" s="11">
        <f>VLOOKUP(A28,'AP Read Performance'!A:K,11,0)</f>
        <v>1939</v>
      </c>
      <c r="I28" s="12">
        <f>VLOOKUP(A28,'AP Read Performance'!A:D,4,0)</f>
        <v>0.99</v>
      </c>
      <c r="J28" s="11">
        <f>VLOOKUP(A28,'AP Read Performance'!A:I,9,0)</f>
        <v>13</v>
      </c>
      <c r="K28" s="13">
        <f>VLOOKUP(A28,'AP Read Performance'!A:N,14,0)</f>
        <v>1.8055555555555547E-2</v>
      </c>
      <c r="L28" s="11">
        <v>1939</v>
      </c>
      <c r="M28" s="12">
        <v>0.99</v>
      </c>
      <c r="N28" s="11">
        <v>13</v>
      </c>
      <c r="O28" s="13">
        <v>1.8055555555555547E-2</v>
      </c>
      <c r="P28" s="11">
        <v>1428</v>
      </c>
      <c r="Q28" s="12">
        <v>0.99</v>
      </c>
      <c r="R28" s="11">
        <v>13</v>
      </c>
      <c r="S28" s="13">
        <v>1.0416666666666685E-2</v>
      </c>
      <c r="T28" s="11">
        <v>1094</v>
      </c>
      <c r="U28" s="12">
        <v>0.99</v>
      </c>
      <c r="V28" s="11">
        <v>7</v>
      </c>
      <c r="W28" s="13">
        <v>9.0277777777778012E-3</v>
      </c>
      <c r="X28" s="11">
        <v>1082</v>
      </c>
      <c r="Y28" s="12">
        <v>0.99</v>
      </c>
      <c r="Z28" s="11">
        <v>7</v>
      </c>
      <c r="AA28" s="13">
        <v>9.0277777777778012E-3</v>
      </c>
      <c r="AB28" s="11">
        <v>1075</v>
      </c>
      <c r="AC28" s="12">
        <v>0.99</v>
      </c>
      <c r="AD28" s="11">
        <v>5</v>
      </c>
      <c r="AE28" s="13">
        <v>9.7222222222221877E-3</v>
      </c>
      <c r="AF28" s="11">
        <v>1104</v>
      </c>
      <c r="AG28" s="12">
        <v>0.98</v>
      </c>
      <c r="AH28" s="11">
        <v>13</v>
      </c>
      <c r="AI28" s="13">
        <v>9.0277777777778012E-3</v>
      </c>
      <c r="AJ28" s="11">
        <v>1323</v>
      </c>
      <c r="AK28" s="12">
        <v>0.99</v>
      </c>
      <c r="AL28" s="11">
        <v>6</v>
      </c>
      <c r="AM28" s="13">
        <v>9.0277777777778567E-3</v>
      </c>
      <c r="AN28" s="11">
        <v>1177</v>
      </c>
      <c r="AO28" s="12">
        <v>0.99</v>
      </c>
      <c r="AP28" s="11">
        <v>9</v>
      </c>
      <c r="AQ28" s="13">
        <v>9.0277777777777457E-3</v>
      </c>
      <c r="AR28" s="11">
        <v>1042</v>
      </c>
      <c r="AS28" s="12">
        <v>0.98</v>
      </c>
      <c r="AT28" s="11">
        <v>11</v>
      </c>
      <c r="AU28" s="13">
        <v>9.0277777777777457E-3</v>
      </c>
      <c r="AV28" s="11">
        <v>1141</v>
      </c>
      <c r="AW28" s="12">
        <v>0.99</v>
      </c>
      <c r="AX28" s="11">
        <v>8</v>
      </c>
      <c r="AY28" s="13">
        <v>9.7222222222222432E-3</v>
      </c>
      <c r="AZ28" s="11">
        <v>1208</v>
      </c>
      <c r="BA28" s="12">
        <v>0.99</v>
      </c>
      <c r="BB28" s="11">
        <v>6</v>
      </c>
      <c r="BC28" s="13">
        <v>9.0277777777778567E-3</v>
      </c>
      <c r="BD28" s="11">
        <v>1225</v>
      </c>
      <c r="BE28" s="12">
        <v>0.99</v>
      </c>
      <c r="BF28" s="11">
        <v>9</v>
      </c>
      <c r="BG28" s="13">
        <v>9.0277777777778012E-3</v>
      </c>
      <c r="BH28" s="11">
        <v>985</v>
      </c>
      <c r="BI28" s="12">
        <v>0.97</v>
      </c>
      <c r="BJ28" s="11">
        <v>20</v>
      </c>
      <c r="BK28" s="13">
        <v>1.0416666666666741E-2</v>
      </c>
      <c r="BL28" s="11">
        <v>889</v>
      </c>
      <c r="BM28" s="12">
        <v>0.99</v>
      </c>
      <c r="BN28" s="11">
        <v>3</v>
      </c>
      <c r="BO28" s="13">
        <v>9.0277777777778012E-3</v>
      </c>
      <c r="BP28" s="11">
        <v>714</v>
      </c>
      <c r="BQ28" s="12">
        <v>0.99</v>
      </c>
      <c r="BR28" s="11">
        <v>4</v>
      </c>
      <c r="BS28" s="13">
        <v>9.7222222222221877E-3</v>
      </c>
      <c r="BT28" s="11">
        <v>535</v>
      </c>
      <c r="BU28" s="12">
        <v>0.98</v>
      </c>
      <c r="BV28" s="11">
        <v>10</v>
      </c>
      <c r="BW28" s="13">
        <v>9.0277777777778012E-3</v>
      </c>
      <c r="BX28" s="11">
        <v>1708</v>
      </c>
      <c r="BY28" s="12">
        <v>0.99</v>
      </c>
      <c r="BZ28" s="11">
        <v>14</v>
      </c>
      <c r="CA28" s="13">
        <v>2.083333333333337E-2</v>
      </c>
      <c r="CB28" s="11">
        <v>1688</v>
      </c>
      <c r="CC28" s="12">
        <v>0.98</v>
      </c>
      <c r="CD28" s="11">
        <v>17</v>
      </c>
      <c r="CE28" s="13">
        <v>2.1527777777777757E-2</v>
      </c>
      <c r="CF28" s="11">
        <v>1560</v>
      </c>
      <c r="CG28" s="12">
        <v>0.99</v>
      </c>
      <c r="CH28" s="11">
        <v>7</v>
      </c>
      <c r="CI28" s="13">
        <v>1.0416666666666685E-2</v>
      </c>
      <c r="CJ28" s="11">
        <v>1575</v>
      </c>
      <c r="CK28" s="12">
        <v>0.99</v>
      </c>
      <c r="CL28" s="11">
        <v>11</v>
      </c>
      <c r="CM28" s="13">
        <v>1.9444444444444375E-2</v>
      </c>
      <c r="CN28" s="11">
        <v>1539</v>
      </c>
      <c r="CO28" s="12">
        <v>0.99</v>
      </c>
      <c r="CP28" s="11">
        <v>11</v>
      </c>
      <c r="CQ28" s="13">
        <v>9.7222222222221877E-3</v>
      </c>
      <c r="CR28" t="e">
        <f>VLOOKUP(E28,Sheet1!A:A,1,0)</f>
        <v>#N/A</v>
      </c>
    </row>
    <row r="29" spans="1:96">
      <c r="A29" s="11" t="s">
        <v>203</v>
      </c>
      <c r="B29" s="11" t="s">
        <v>136</v>
      </c>
      <c r="C29" s="11" t="s">
        <v>204</v>
      </c>
      <c r="D29" s="11" t="s">
        <v>169</v>
      </c>
      <c r="E29" s="11" t="s">
        <v>205</v>
      </c>
      <c r="F29" s="11" t="s">
        <v>206</v>
      </c>
      <c r="G29" s="11" t="s">
        <v>104</v>
      </c>
      <c r="H29" s="11">
        <f>VLOOKUP(A29,'AP Read Performance'!A:K,11,0)</f>
        <v>1853</v>
      </c>
      <c r="I29" s="12">
        <f>VLOOKUP(A29,'AP Read Performance'!A:D,4,0)</f>
        <v>0.98</v>
      </c>
      <c r="J29" s="11">
        <f>VLOOKUP(A29,'AP Read Performance'!A:I,9,0)</f>
        <v>32</v>
      </c>
      <c r="K29" s="13">
        <f>VLOOKUP(A29,'AP Read Performance'!A:N,14,0)</f>
        <v>1.8749999999999989E-2</v>
      </c>
      <c r="L29" s="11">
        <v>1853</v>
      </c>
      <c r="M29" s="12">
        <v>0.98</v>
      </c>
      <c r="N29" s="11">
        <v>32</v>
      </c>
      <c r="O29" s="13">
        <v>1.8749999999999989E-2</v>
      </c>
      <c r="P29" s="11">
        <v>1625</v>
      </c>
      <c r="Q29" s="12">
        <v>0.98</v>
      </c>
      <c r="R29" s="11">
        <v>26</v>
      </c>
      <c r="S29" s="13">
        <v>1.1805555555555569E-2</v>
      </c>
      <c r="T29" s="11">
        <v>1689</v>
      </c>
      <c r="U29" s="12">
        <v>0.99</v>
      </c>
      <c r="V29" s="11">
        <v>11</v>
      </c>
      <c r="W29" s="13">
        <v>2.0833333333333315E-2</v>
      </c>
      <c r="X29" s="11">
        <v>1557</v>
      </c>
      <c r="Y29" s="12">
        <v>0.99</v>
      </c>
      <c r="Z29" s="11">
        <v>4</v>
      </c>
      <c r="AA29" s="13">
        <v>1.1111111111111072E-2</v>
      </c>
      <c r="AB29" s="11">
        <v>1581</v>
      </c>
      <c r="AC29" s="12">
        <v>0.98</v>
      </c>
      <c r="AD29" s="11">
        <v>24</v>
      </c>
      <c r="AE29" s="13">
        <v>1.041666666666663E-2</v>
      </c>
      <c r="AF29" s="11">
        <v>1451</v>
      </c>
      <c r="AG29" s="12">
        <v>0.98</v>
      </c>
      <c r="AH29" s="11">
        <v>19</v>
      </c>
      <c r="AI29" s="13">
        <v>2.0138888888888873E-2</v>
      </c>
      <c r="AJ29" s="11">
        <v>1395</v>
      </c>
      <c r="AK29" s="12">
        <v>0.96</v>
      </c>
      <c r="AL29" s="11">
        <v>47</v>
      </c>
      <c r="AM29" s="13">
        <v>1.1111111111111072E-2</v>
      </c>
      <c r="AN29" s="11">
        <v>1458</v>
      </c>
      <c r="AO29" s="12">
        <v>0.99</v>
      </c>
      <c r="AP29" s="11">
        <v>13</v>
      </c>
      <c r="AQ29" s="13">
        <v>9.7222222222221877E-3</v>
      </c>
      <c r="AR29" s="11">
        <v>1539</v>
      </c>
      <c r="AS29" s="12">
        <v>0.98</v>
      </c>
      <c r="AT29" s="11">
        <v>28</v>
      </c>
      <c r="AU29" s="13">
        <v>1.8749999999999933E-2</v>
      </c>
      <c r="AV29" s="11">
        <v>1515</v>
      </c>
      <c r="AW29" s="12">
        <v>0.99</v>
      </c>
      <c r="AX29" s="11">
        <v>13</v>
      </c>
      <c r="AY29" s="13">
        <v>1.5972222222222221E-2</v>
      </c>
      <c r="AZ29" s="11">
        <v>1763</v>
      </c>
      <c r="BA29" s="12">
        <v>0.99</v>
      </c>
      <c r="BB29" s="11">
        <v>13</v>
      </c>
      <c r="BC29" s="13">
        <v>1.736111111111116E-2</v>
      </c>
      <c r="BD29" s="11">
        <v>2169</v>
      </c>
      <c r="BE29" s="12">
        <v>0.98</v>
      </c>
      <c r="BF29" s="11">
        <v>35</v>
      </c>
      <c r="BG29" s="13">
        <v>2.2916666666666641E-2</v>
      </c>
      <c r="BH29" s="11">
        <v>2011</v>
      </c>
      <c r="BI29" s="12">
        <v>0.99</v>
      </c>
      <c r="BJ29" s="11">
        <v>20</v>
      </c>
      <c r="BK29" s="13">
        <v>2.083333333333337E-2</v>
      </c>
      <c r="BL29" s="11">
        <v>2008</v>
      </c>
      <c r="BM29" s="12">
        <v>0.97</v>
      </c>
      <c r="BN29" s="11">
        <v>42</v>
      </c>
      <c r="BO29" s="13">
        <v>1.9444444444444431E-2</v>
      </c>
      <c r="BP29" s="11">
        <v>1755</v>
      </c>
      <c r="BQ29" s="12">
        <v>0.98</v>
      </c>
      <c r="BR29" s="11">
        <v>23</v>
      </c>
      <c r="BS29" s="13">
        <v>1.388888888888884E-2</v>
      </c>
      <c r="BT29" s="11">
        <v>1691</v>
      </c>
      <c r="BU29" s="12">
        <v>0.99</v>
      </c>
      <c r="BV29" s="11">
        <v>14</v>
      </c>
      <c r="BW29" s="13">
        <v>2.2222222222222254E-2</v>
      </c>
      <c r="BX29" s="11">
        <v>2079</v>
      </c>
      <c r="BY29" s="12">
        <v>0.99</v>
      </c>
      <c r="BZ29" s="11">
        <v>16</v>
      </c>
      <c r="CA29" s="13">
        <v>1.736111111111116E-2</v>
      </c>
      <c r="CB29" s="11">
        <v>2149</v>
      </c>
      <c r="CC29" s="12">
        <v>0.99</v>
      </c>
      <c r="CD29" s="11">
        <v>12</v>
      </c>
      <c r="CE29" s="13">
        <v>1.6666666666666607E-2</v>
      </c>
      <c r="CF29" s="11">
        <v>2145</v>
      </c>
      <c r="CG29" s="12">
        <v>0.99</v>
      </c>
      <c r="CH29" s="11">
        <v>11</v>
      </c>
      <c r="CI29" s="13">
        <v>2.0138888888888873E-2</v>
      </c>
      <c r="CJ29" s="11">
        <v>2176</v>
      </c>
      <c r="CK29" s="12">
        <v>0.99</v>
      </c>
      <c r="CL29" s="11">
        <v>15</v>
      </c>
      <c r="CM29" s="13">
        <v>1.6666666666666607E-2</v>
      </c>
      <c r="CN29" s="11">
        <v>2172</v>
      </c>
      <c r="CO29" s="12">
        <v>0.99</v>
      </c>
      <c r="CP29" s="11">
        <v>15</v>
      </c>
      <c r="CQ29" s="13">
        <v>2.1527777777777701E-2</v>
      </c>
      <c r="CR29" t="e">
        <f>VLOOKUP(E29,Sheet1!A:A,1,0)</f>
        <v>#N/A</v>
      </c>
    </row>
    <row r="30" spans="1:96">
      <c r="A30" s="11" t="s">
        <v>207</v>
      </c>
      <c r="B30" s="11" t="s">
        <v>136</v>
      </c>
      <c r="C30" s="11" t="s">
        <v>208</v>
      </c>
      <c r="D30" s="11" t="s">
        <v>155</v>
      </c>
      <c r="E30" s="11" t="s">
        <v>209</v>
      </c>
      <c r="F30" s="11" t="s">
        <v>210</v>
      </c>
      <c r="G30" s="11" t="s">
        <v>104</v>
      </c>
      <c r="H30" s="11">
        <f>VLOOKUP(A30,'AP Read Performance'!A:K,11,0)</f>
        <v>2140</v>
      </c>
      <c r="I30" s="12">
        <f>VLOOKUP(A30,'AP Read Performance'!A:D,4,0)</f>
        <v>0.99</v>
      </c>
      <c r="J30" s="11">
        <f>VLOOKUP(A30,'AP Read Performance'!A:I,9,0)</f>
        <v>14</v>
      </c>
      <c r="K30" s="13">
        <f>VLOOKUP(A30,'AP Read Performance'!A:N,14,0)</f>
        <v>9.7222222222221877E-3</v>
      </c>
      <c r="L30" s="11">
        <v>2140</v>
      </c>
      <c r="M30" s="12">
        <v>0.99</v>
      </c>
      <c r="N30" s="11">
        <v>14</v>
      </c>
      <c r="O30" s="13">
        <v>9.7222222222221877E-3</v>
      </c>
      <c r="P30" s="11">
        <v>1793</v>
      </c>
      <c r="Q30" s="12">
        <v>0.98</v>
      </c>
      <c r="R30" s="11">
        <v>31</v>
      </c>
      <c r="S30" s="13">
        <v>1.5972222222222221E-2</v>
      </c>
      <c r="T30" s="11">
        <v>1907</v>
      </c>
      <c r="U30" s="12">
        <v>0.99</v>
      </c>
      <c r="V30" s="11">
        <v>18</v>
      </c>
      <c r="W30" s="13">
        <v>1.5972222222222221E-2</v>
      </c>
      <c r="X30" s="11">
        <v>2125</v>
      </c>
      <c r="Y30" s="12">
        <v>0.99</v>
      </c>
      <c r="Z30" s="11">
        <v>21</v>
      </c>
      <c r="AA30" s="13">
        <v>1.6666666666666607E-2</v>
      </c>
      <c r="AB30" s="11">
        <v>1738</v>
      </c>
      <c r="AC30" s="12">
        <v>0.99</v>
      </c>
      <c r="AD30" s="11">
        <v>16</v>
      </c>
      <c r="AE30" s="13">
        <v>1.1805555555555514E-2</v>
      </c>
      <c r="AF30" s="11">
        <v>1716</v>
      </c>
      <c r="AG30" s="12">
        <v>0.99</v>
      </c>
      <c r="AH30" s="11">
        <v>16</v>
      </c>
      <c r="AI30" s="13">
        <v>1.3194444444444453E-2</v>
      </c>
      <c r="AJ30" s="11">
        <v>1405</v>
      </c>
      <c r="AK30" s="12">
        <v>0.98</v>
      </c>
      <c r="AL30" s="11">
        <v>19</v>
      </c>
      <c r="AM30" s="13">
        <v>1.2499999999999956E-2</v>
      </c>
      <c r="AN30" s="11">
        <v>1335</v>
      </c>
      <c r="AO30" s="12">
        <v>0.98</v>
      </c>
      <c r="AP30" s="11">
        <v>17</v>
      </c>
      <c r="AQ30" s="13">
        <v>1.1111111111111072E-2</v>
      </c>
      <c r="AR30" s="11">
        <v>1347</v>
      </c>
      <c r="AS30" s="12">
        <v>0.99</v>
      </c>
      <c r="AT30" s="11">
        <v>9</v>
      </c>
      <c r="AU30" s="13">
        <v>1.1805555555555514E-2</v>
      </c>
      <c r="AV30" s="11">
        <v>1418</v>
      </c>
      <c r="AW30" s="12">
        <v>0.99</v>
      </c>
      <c r="AX30" s="11">
        <v>9</v>
      </c>
      <c r="AY30" s="13">
        <v>1.8055555555555547E-2</v>
      </c>
      <c r="AZ30" s="11">
        <v>1181</v>
      </c>
      <c r="BA30" s="12">
        <v>0.98</v>
      </c>
      <c r="BB30" s="11">
        <v>22</v>
      </c>
      <c r="BC30" s="13">
        <v>1.1805555555555625E-2</v>
      </c>
      <c r="BD30" s="11">
        <v>1042</v>
      </c>
      <c r="BE30" s="12">
        <v>0.98</v>
      </c>
      <c r="BF30" s="11">
        <v>15</v>
      </c>
      <c r="BG30" s="13">
        <v>2.083333333333337E-2</v>
      </c>
      <c r="BH30" s="11">
        <v>980</v>
      </c>
      <c r="BI30" s="12">
        <v>0.97</v>
      </c>
      <c r="BJ30" s="11">
        <v>21</v>
      </c>
      <c r="BK30" s="13">
        <v>1.736111111111116E-2</v>
      </c>
      <c r="BL30" s="11">
        <v>843</v>
      </c>
      <c r="BM30" s="12">
        <v>0.98</v>
      </c>
      <c r="BN30" s="11">
        <v>14</v>
      </c>
      <c r="BO30" s="13">
        <v>1.1805555555555569E-2</v>
      </c>
      <c r="BP30" s="11">
        <v>722</v>
      </c>
      <c r="BQ30" s="12">
        <v>0.97</v>
      </c>
      <c r="BR30" s="11">
        <v>18</v>
      </c>
      <c r="BS30" s="13">
        <v>1.2499999999999956E-2</v>
      </c>
      <c r="BT30" s="11">
        <v>553</v>
      </c>
      <c r="BU30" s="12">
        <v>0.97</v>
      </c>
      <c r="BV30" s="11">
        <v>14</v>
      </c>
      <c r="BW30" s="13">
        <v>1.1805555555555569E-2</v>
      </c>
      <c r="BX30" s="11">
        <v>1654</v>
      </c>
      <c r="BY30" s="12">
        <v>0.98</v>
      </c>
      <c r="BZ30" s="11">
        <v>21</v>
      </c>
      <c r="CA30" s="13">
        <v>1.736111111111116E-2</v>
      </c>
      <c r="CB30" s="11">
        <v>1681</v>
      </c>
      <c r="CC30" s="12">
        <v>0.97</v>
      </c>
      <c r="CD30" s="11">
        <v>34</v>
      </c>
      <c r="CE30" s="13">
        <v>1.1111111111111072E-2</v>
      </c>
      <c r="CF30" s="11">
        <v>1567</v>
      </c>
      <c r="CG30" s="12">
        <v>0.98</v>
      </c>
      <c r="CH30" s="11">
        <v>19</v>
      </c>
      <c r="CI30" s="13">
        <v>1.9444444444444431E-2</v>
      </c>
      <c r="CJ30" s="11">
        <v>1498</v>
      </c>
      <c r="CK30" s="12">
        <v>0.98</v>
      </c>
      <c r="CL30" s="11">
        <v>18</v>
      </c>
      <c r="CM30" s="13">
        <v>1.1805555555555514E-2</v>
      </c>
      <c r="CN30" s="11">
        <v>1568</v>
      </c>
      <c r="CO30" s="12">
        <v>0.94</v>
      </c>
      <c r="CP30" s="11">
        <v>90</v>
      </c>
      <c r="CQ30" s="13">
        <v>2.083333333333337E-2</v>
      </c>
      <c r="CR30" t="e">
        <f>VLOOKUP(E30,Sheet1!A:A,1,0)</f>
        <v>#N/A</v>
      </c>
    </row>
    <row r="31" spans="1:96">
      <c r="A31" s="11" t="s">
        <v>211</v>
      </c>
      <c r="B31" s="11" t="s">
        <v>136</v>
      </c>
      <c r="C31" s="11" t="s">
        <v>212</v>
      </c>
      <c r="D31" s="11" t="s">
        <v>138</v>
      </c>
      <c r="E31" s="11" t="s">
        <v>213</v>
      </c>
      <c r="F31" s="11" t="s">
        <v>214</v>
      </c>
      <c r="G31" s="11" t="s">
        <v>104</v>
      </c>
      <c r="H31" s="11">
        <f>VLOOKUP(A31,'AP Read Performance'!A:K,11,0)</f>
        <v>1580</v>
      </c>
      <c r="I31" s="12">
        <f>VLOOKUP(A31,'AP Read Performance'!A:D,4,0)</f>
        <v>0.98</v>
      </c>
      <c r="J31" s="11">
        <f>VLOOKUP(A31,'AP Read Performance'!A:I,9,0)</f>
        <v>23</v>
      </c>
      <c r="K31" s="13">
        <f>VLOOKUP(A31,'AP Read Performance'!A:N,14,0)</f>
        <v>1.8749999999999989E-2</v>
      </c>
      <c r="L31" s="11">
        <v>1580</v>
      </c>
      <c r="M31" s="12">
        <v>0.98</v>
      </c>
      <c r="N31" s="11">
        <v>23</v>
      </c>
      <c r="O31" s="13">
        <v>1.8749999999999989E-2</v>
      </c>
      <c r="P31" s="11">
        <v>1568</v>
      </c>
      <c r="Q31" s="12">
        <v>0.97</v>
      </c>
      <c r="R31" s="11">
        <v>32</v>
      </c>
      <c r="S31" s="13">
        <v>1.2499999999999956E-2</v>
      </c>
      <c r="T31" s="11">
        <v>1614</v>
      </c>
      <c r="U31" s="12">
        <v>0.97</v>
      </c>
      <c r="V31" s="11">
        <v>33</v>
      </c>
      <c r="W31" s="13">
        <v>2.0138888888888873E-2</v>
      </c>
      <c r="X31" s="11">
        <v>1422</v>
      </c>
      <c r="Y31" s="12">
        <v>0.97</v>
      </c>
      <c r="Z31" s="11">
        <v>30</v>
      </c>
      <c r="AA31" s="13">
        <v>1.3194444444444453E-2</v>
      </c>
      <c r="AB31" s="11">
        <v>1395</v>
      </c>
      <c r="AC31" s="12">
        <v>0.98</v>
      </c>
      <c r="AD31" s="11">
        <v>26</v>
      </c>
      <c r="AE31" s="13">
        <v>1.2499999999999956E-2</v>
      </c>
      <c r="AF31" s="11">
        <v>1595</v>
      </c>
      <c r="AG31" s="12">
        <v>0.97</v>
      </c>
      <c r="AH31" s="11">
        <v>32</v>
      </c>
      <c r="AI31" s="13">
        <v>1.5277777777777724E-2</v>
      </c>
      <c r="AJ31" s="11">
        <v>1436</v>
      </c>
      <c r="AK31" s="12">
        <v>0.97</v>
      </c>
      <c r="AL31" s="11">
        <v>39</v>
      </c>
      <c r="AM31" s="13">
        <v>2.0138888888888817E-2</v>
      </c>
      <c r="AN31" s="11">
        <v>1529</v>
      </c>
      <c r="AO31" s="12">
        <v>0.94</v>
      </c>
      <c r="AP31" s="11">
        <v>86</v>
      </c>
      <c r="AQ31" s="13">
        <v>1.8055555555555547E-2</v>
      </c>
      <c r="AR31" s="11">
        <v>1686</v>
      </c>
      <c r="AS31" s="12">
        <v>0.94</v>
      </c>
      <c r="AT31" s="11">
        <v>93</v>
      </c>
      <c r="AU31" s="13">
        <v>1.2499999999999956E-2</v>
      </c>
      <c r="AV31" s="11">
        <v>1526</v>
      </c>
      <c r="AW31" s="12">
        <v>0.97</v>
      </c>
      <c r="AX31" s="11">
        <v>43</v>
      </c>
      <c r="AY31" s="13">
        <v>1.8055555555555547E-2</v>
      </c>
      <c r="AZ31" s="11">
        <v>1667</v>
      </c>
      <c r="BA31" s="12">
        <v>0.98</v>
      </c>
      <c r="BB31" s="11">
        <v>29</v>
      </c>
      <c r="BC31" s="13">
        <v>1.5972222222222276E-2</v>
      </c>
      <c r="BD31" s="11">
        <v>1674</v>
      </c>
      <c r="BE31" s="12">
        <v>0.97</v>
      </c>
      <c r="BF31" s="11">
        <v>49</v>
      </c>
      <c r="BG31" s="13">
        <v>1.388888888888884E-2</v>
      </c>
      <c r="BH31" s="11">
        <v>1505</v>
      </c>
      <c r="BI31" s="12">
        <v>0.97</v>
      </c>
      <c r="BJ31" s="11">
        <v>34</v>
      </c>
      <c r="BK31" s="13">
        <v>1.2499999999999956E-2</v>
      </c>
      <c r="BL31" s="11">
        <v>1518</v>
      </c>
      <c r="BM31" s="12">
        <v>0.97</v>
      </c>
      <c r="BN31" s="11">
        <v>37</v>
      </c>
      <c r="BO31" s="13">
        <v>1.3194444444444453E-2</v>
      </c>
      <c r="BP31" s="11">
        <v>1205</v>
      </c>
      <c r="BQ31" s="12">
        <v>0.98</v>
      </c>
      <c r="BR31" s="11">
        <v>16</v>
      </c>
      <c r="BS31" s="13">
        <v>1.1805555555555569E-2</v>
      </c>
      <c r="BT31" s="11">
        <v>1097</v>
      </c>
      <c r="BU31" s="12">
        <v>0.98</v>
      </c>
      <c r="BV31" s="11">
        <v>21</v>
      </c>
      <c r="BW31" s="13">
        <v>1.1111111111111127E-2</v>
      </c>
      <c r="BX31" s="11">
        <v>1818</v>
      </c>
      <c r="BY31" s="12">
        <v>0.98</v>
      </c>
      <c r="BZ31" s="11">
        <v>27</v>
      </c>
      <c r="CA31" s="13">
        <v>1.5972222222222276E-2</v>
      </c>
      <c r="CB31" s="11">
        <v>1881</v>
      </c>
      <c r="CC31" s="12">
        <v>0.97</v>
      </c>
      <c r="CD31" s="11">
        <v>48</v>
      </c>
      <c r="CE31" s="13">
        <v>1.388888888888884E-2</v>
      </c>
      <c r="CF31" s="11">
        <v>1910</v>
      </c>
      <c r="CG31" s="12">
        <v>0.98</v>
      </c>
      <c r="CH31" s="11">
        <v>35</v>
      </c>
      <c r="CI31" s="13">
        <v>2.0833333333333315E-2</v>
      </c>
      <c r="CJ31" s="11">
        <v>2069</v>
      </c>
      <c r="CK31" s="12">
        <v>0.97</v>
      </c>
      <c r="CL31" s="11">
        <v>47</v>
      </c>
      <c r="CM31" s="13">
        <v>2.1527777777777701E-2</v>
      </c>
      <c r="CN31" s="11">
        <v>1668</v>
      </c>
      <c r="CO31" s="12">
        <v>0.97</v>
      </c>
      <c r="CP31" s="11">
        <v>38</v>
      </c>
      <c r="CQ31" s="13">
        <v>2.1527777777777701E-2</v>
      </c>
      <c r="CR31" t="e">
        <f>VLOOKUP(E31,Sheet1!A:A,1,0)</f>
        <v>#N/A</v>
      </c>
    </row>
    <row r="32" spans="1:96">
      <c r="A32" s="11" t="s">
        <v>215</v>
      </c>
      <c r="B32" s="11" t="s">
        <v>136</v>
      </c>
      <c r="C32" s="11" t="s">
        <v>188</v>
      </c>
      <c r="D32" s="11" t="s">
        <v>138</v>
      </c>
      <c r="E32" s="11" t="s">
        <v>216</v>
      </c>
      <c r="F32" s="11" t="s">
        <v>217</v>
      </c>
      <c r="G32" s="11" t="s">
        <v>104</v>
      </c>
      <c r="H32" s="11">
        <f>VLOOKUP(A32,'AP Read Performance'!A:K,11,0)</f>
        <v>2340</v>
      </c>
      <c r="I32" s="12">
        <f>VLOOKUP(A32,'AP Read Performance'!A:D,4,0)</f>
        <v>0.98</v>
      </c>
      <c r="J32" s="11">
        <f>VLOOKUP(A32,'AP Read Performance'!A:I,9,0)</f>
        <v>43</v>
      </c>
      <c r="K32" s="13">
        <f>VLOOKUP(A32,'AP Read Performance'!A:N,14,0)</f>
        <v>1.7361111111111105E-2</v>
      </c>
      <c r="L32" s="11">
        <v>2340</v>
      </c>
      <c r="M32" s="12">
        <v>0.98</v>
      </c>
      <c r="N32" s="11">
        <v>43</v>
      </c>
      <c r="O32" s="13">
        <v>1.7361111111111105E-2</v>
      </c>
      <c r="P32" s="11">
        <v>1564</v>
      </c>
      <c r="Q32" s="12">
        <v>0.98</v>
      </c>
      <c r="R32" s="11">
        <v>31</v>
      </c>
      <c r="S32" s="13">
        <v>1.1805555555555569E-2</v>
      </c>
      <c r="T32" s="11">
        <v>1581</v>
      </c>
      <c r="U32" s="12">
        <v>0.98</v>
      </c>
      <c r="V32" s="11">
        <v>28</v>
      </c>
      <c r="W32" s="13">
        <v>1.9444444444444431E-2</v>
      </c>
      <c r="X32" s="11">
        <v>1579</v>
      </c>
      <c r="Y32" s="12">
        <v>0.98</v>
      </c>
      <c r="Z32" s="11">
        <v>28</v>
      </c>
      <c r="AA32" s="13">
        <v>1.4583333333333337E-2</v>
      </c>
      <c r="AB32" s="11">
        <v>1598</v>
      </c>
      <c r="AC32" s="12">
        <v>0.98</v>
      </c>
      <c r="AD32" s="11">
        <v>25</v>
      </c>
      <c r="AE32" s="13">
        <v>1.1805555555555514E-2</v>
      </c>
      <c r="AF32" s="11">
        <v>1561</v>
      </c>
      <c r="AG32" s="12">
        <v>0.98</v>
      </c>
      <c r="AH32" s="11">
        <v>18</v>
      </c>
      <c r="AI32" s="13">
        <v>1.3194444444444453E-2</v>
      </c>
      <c r="AJ32" s="11">
        <v>1442</v>
      </c>
      <c r="AK32" s="12">
        <v>0.99</v>
      </c>
      <c r="AL32" s="11">
        <v>14</v>
      </c>
      <c r="AM32" s="13">
        <v>1.3194444444444398E-2</v>
      </c>
      <c r="AN32" s="11">
        <v>1443</v>
      </c>
      <c r="AO32" s="12">
        <v>0.98</v>
      </c>
      <c r="AP32" s="11">
        <v>24</v>
      </c>
      <c r="AQ32" s="13">
        <v>1.2499999999999956E-2</v>
      </c>
      <c r="AR32" s="11">
        <v>1431</v>
      </c>
      <c r="AS32" s="12">
        <v>0.98</v>
      </c>
      <c r="AT32" s="11">
        <v>24</v>
      </c>
      <c r="AU32" s="13">
        <v>1.3194444444444398E-2</v>
      </c>
      <c r="AV32" s="11">
        <v>1409</v>
      </c>
      <c r="AW32" s="12">
        <v>0.98</v>
      </c>
      <c r="AX32" s="11">
        <v>21</v>
      </c>
      <c r="AY32" s="13">
        <v>1.2500000000000011E-2</v>
      </c>
      <c r="AZ32" s="11">
        <v>1493</v>
      </c>
      <c r="BA32" s="12">
        <v>0.97</v>
      </c>
      <c r="BB32" s="11">
        <v>40</v>
      </c>
      <c r="BC32" s="13">
        <v>1.8750000000000044E-2</v>
      </c>
      <c r="BD32" s="11">
        <v>1463</v>
      </c>
      <c r="BE32" s="12">
        <v>0.97</v>
      </c>
      <c r="BF32" s="11">
        <v>40</v>
      </c>
      <c r="BG32" s="13">
        <v>2.2916666666666641E-2</v>
      </c>
      <c r="BH32" s="11">
        <v>1390</v>
      </c>
      <c r="BI32" s="12">
        <v>0.97</v>
      </c>
      <c r="BJ32" s="11">
        <v>33</v>
      </c>
      <c r="BK32" s="13">
        <v>1.9444444444444486E-2</v>
      </c>
      <c r="BL32" s="11">
        <v>1261</v>
      </c>
      <c r="BM32" s="12">
        <v>0.98</v>
      </c>
      <c r="BN32" s="11">
        <v>22</v>
      </c>
      <c r="BO32" s="13">
        <v>1.2499999999999956E-2</v>
      </c>
      <c r="BP32" s="11">
        <v>1023</v>
      </c>
      <c r="BQ32" s="12">
        <v>0.98</v>
      </c>
      <c r="BR32" s="11">
        <v>19</v>
      </c>
      <c r="BS32" s="13">
        <v>1.3194444444444453E-2</v>
      </c>
      <c r="BT32" s="11">
        <v>955</v>
      </c>
      <c r="BU32" s="12">
        <v>0.98</v>
      </c>
      <c r="BV32" s="11">
        <v>17</v>
      </c>
      <c r="BW32" s="13">
        <v>1.3888888888888895E-2</v>
      </c>
      <c r="BX32" s="11">
        <v>1505</v>
      </c>
      <c r="BY32" s="12">
        <v>0.99</v>
      </c>
      <c r="BZ32" s="11">
        <v>15</v>
      </c>
      <c r="CA32" s="13">
        <v>1.2499999999999956E-2</v>
      </c>
      <c r="CB32" s="11">
        <v>1501</v>
      </c>
      <c r="CC32" s="12">
        <v>0.98</v>
      </c>
      <c r="CD32" s="11">
        <v>18</v>
      </c>
      <c r="CE32" s="13">
        <v>1.1805555555555569E-2</v>
      </c>
      <c r="CF32" s="11">
        <v>1508</v>
      </c>
      <c r="CG32" s="12">
        <v>0.98</v>
      </c>
      <c r="CH32" s="11">
        <v>20</v>
      </c>
      <c r="CI32" s="13">
        <v>2.0833333333333315E-2</v>
      </c>
      <c r="CJ32" s="11">
        <v>1505</v>
      </c>
      <c r="CK32" s="12">
        <v>0.98</v>
      </c>
      <c r="CL32" s="11">
        <v>27</v>
      </c>
      <c r="CM32" s="13">
        <v>1.2499999999999956E-2</v>
      </c>
      <c r="CN32" s="11">
        <v>1493</v>
      </c>
      <c r="CO32" s="12">
        <v>0.98</v>
      </c>
      <c r="CP32" s="11">
        <v>24</v>
      </c>
      <c r="CQ32" s="13">
        <v>1.5972222222222165E-2</v>
      </c>
      <c r="CR32" t="e">
        <f>VLOOKUP(E32,Sheet1!A:A,1,0)</f>
        <v>#N/A</v>
      </c>
    </row>
    <row r="33" spans="1:96">
      <c r="A33" s="11" t="s">
        <v>218</v>
      </c>
      <c r="B33" s="11" t="s">
        <v>136</v>
      </c>
      <c r="C33" s="11" t="s">
        <v>219</v>
      </c>
      <c r="D33" s="11" t="s">
        <v>101</v>
      </c>
      <c r="E33" s="11" t="s">
        <v>220</v>
      </c>
      <c r="F33" s="11" t="s">
        <v>221</v>
      </c>
      <c r="G33" s="11" t="s">
        <v>128</v>
      </c>
      <c r="H33" s="11">
        <f>VLOOKUP(A33,'AP Read Performance'!A:K,11,0)</f>
        <v>1916</v>
      </c>
      <c r="I33" s="12">
        <f>VLOOKUP(A33,'AP Read Performance'!A:D,4,0)</f>
        <v>0.99</v>
      </c>
      <c r="J33" s="11">
        <f>VLOOKUP(A33,'AP Read Performance'!A:I,9,0)</f>
        <v>18</v>
      </c>
      <c r="K33" s="13">
        <f>VLOOKUP(A33,'AP Read Performance'!A:N,14,0)</f>
        <v>1.6666666666666607E-2</v>
      </c>
      <c r="L33" s="11">
        <v>1916</v>
      </c>
      <c r="M33" s="12">
        <v>0.99</v>
      </c>
      <c r="N33" s="11">
        <v>18</v>
      </c>
      <c r="O33" s="13">
        <v>1.6666666666666607E-2</v>
      </c>
      <c r="P33" s="11">
        <v>1400</v>
      </c>
      <c r="Q33" s="12">
        <v>0.98</v>
      </c>
      <c r="R33" s="11">
        <v>15</v>
      </c>
      <c r="S33" s="13">
        <v>1.0416666666666685E-2</v>
      </c>
      <c r="T33" s="11">
        <v>1445</v>
      </c>
      <c r="U33" s="12">
        <v>0.98</v>
      </c>
      <c r="V33" s="11">
        <v>25</v>
      </c>
      <c r="W33" s="13">
        <v>1.9444444444444431E-2</v>
      </c>
      <c r="X33" s="11">
        <v>1522</v>
      </c>
      <c r="Y33" s="12">
        <v>0.98</v>
      </c>
      <c r="Z33" s="11">
        <v>19</v>
      </c>
      <c r="AA33" s="13">
        <v>1.1111111111111072E-2</v>
      </c>
      <c r="AB33" s="11">
        <v>1483</v>
      </c>
      <c r="AC33" s="12">
        <v>0.98</v>
      </c>
      <c r="AD33" s="11">
        <v>24</v>
      </c>
      <c r="AE33" s="13">
        <v>1.5972222222222165E-2</v>
      </c>
      <c r="AF33" s="11">
        <v>1516</v>
      </c>
      <c r="AG33" s="12">
        <v>0.98</v>
      </c>
      <c r="AH33" s="11">
        <v>19</v>
      </c>
      <c r="AI33" s="13">
        <v>1.8749999999999989E-2</v>
      </c>
      <c r="AJ33" s="11">
        <v>1442</v>
      </c>
      <c r="AK33" s="12">
        <v>0.99</v>
      </c>
      <c r="AL33" s="11">
        <v>10</v>
      </c>
      <c r="AM33" s="13">
        <v>1.1805555555555514E-2</v>
      </c>
      <c r="AN33" s="11">
        <v>1475</v>
      </c>
      <c r="AO33" s="12">
        <v>0.98</v>
      </c>
      <c r="AP33" s="11">
        <v>21</v>
      </c>
      <c r="AQ33" s="13">
        <v>1.8749999999999933E-2</v>
      </c>
      <c r="AR33" s="11">
        <v>1497</v>
      </c>
      <c r="AS33" s="12">
        <v>0.98</v>
      </c>
      <c r="AT33" s="11">
        <v>19</v>
      </c>
      <c r="AU33" s="13">
        <v>1.6666666666666607E-2</v>
      </c>
      <c r="AV33" s="11">
        <v>1319</v>
      </c>
      <c r="AW33" s="12">
        <v>0.99</v>
      </c>
      <c r="AX33" s="11">
        <v>10</v>
      </c>
      <c r="AY33" s="13">
        <v>1.5277777777777779E-2</v>
      </c>
      <c r="AZ33" s="11">
        <v>1332</v>
      </c>
      <c r="BA33" s="12">
        <v>0.98</v>
      </c>
      <c r="BB33" s="11">
        <v>15</v>
      </c>
      <c r="BC33" s="13">
        <v>1.0416666666666741E-2</v>
      </c>
      <c r="BD33" s="11">
        <v>1580</v>
      </c>
      <c r="BE33" s="12">
        <v>0.95</v>
      </c>
      <c r="BF33" s="11">
        <v>77</v>
      </c>
      <c r="BG33" s="13">
        <v>1.1111111111111072E-2</v>
      </c>
      <c r="BH33" s="11">
        <v>1442</v>
      </c>
      <c r="BI33" s="12">
        <v>0.98</v>
      </c>
      <c r="BJ33" s="11">
        <v>20</v>
      </c>
      <c r="BK33" s="13">
        <v>1.5972222222222276E-2</v>
      </c>
      <c r="BL33" s="11">
        <v>1422</v>
      </c>
      <c r="BM33" s="12">
        <v>0.98</v>
      </c>
      <c r="BN33" s="11">
        <v>19</v>
      </c>
      <c r="BO33" s="13">
        <v>1.0416666666666685E-2</v>
      </c>
      <c r="BP33" s="11">
        <v>913</v>
      </c>
      <c r="BQ33" s="12">
        <v>0.98</v>
      </c>
      <c r="BR33" s="11">
        <v>11</v>
      </c>
      <c r="BS33" s="13">
        <v>1.1805555555555569E-2</v>
      </c>
      <c r="BT33" s="11">
        <v>876</v>
      </c>
      <c r="BU33" s="12">
        <v>0.99</v>
      </c>
      <c r="BV33" s="11">
        <v>5</v>
      </c>
      <c r="BW33" s="13">
        <v>1.3194444444444453E-2</v>
      </c>
      <c r="BX33" s="11">
        <v>1172</v>
      </c>
      <c r="BY33" s="12">
        <v>0.98</v>
      </c>
      <c r="BZ33" s="11">
        <v>18</v>
      </c>
      <c r="CA33" s="13">
        <v>1.0416666666666741E-2</v>
      </c>
      <c r="CB33" s="11">
        <v>1147</v>
      </c>
      <c r="CC33" s="12">
        <v>0.98</v>
      </c>
      <c r="CD33" s="11">
        <v>17</v>
      </c>
      <c r="CE33" s="13">
        <v>1.3194444444444453E-2</v>
      </c>
      <c r="CF33" s="11">
        <v>1030</v>
      </c>
      <c r="CG33" s="12">
        <v>0.98</v>
      </c>
      <c r="CH33" s="11">
        <v>13</v>
      </c>
      <c r="CI33" s="13">
        <v>1.0416666666666685E-2</v>
      </c>
      <c r="CJ33" s="11">
        <v>966</v>
      </c>
      <c r="CK33" s="12">
        <v>0.98</v>
      </c>
      <c r="CL33" s="11">
        <v>15</v>
      </c>
      <c r="CM33" s="13">
        <v>1.041666666666663E-2</v>
      </c>
      <c r="CN33" s="11">
        <v>933</v>
      </c>
      <c r="CO33" s="12">
        <v>0.99</v>
      </c>
      <c r="CP33" s="11">
        <v>9</v>
      </c>
      <c r="CQ33" s="13">
        <v>1.041666666666663E-2</v>
      </c>
      <c r="CR33" t="e">
        <f>VLOOKUP(E33,Sheet1!A:A,1,0)</f>
        <v>#N/A</v>
      </c>
    </row>
    <row r="34" spans="1:96">
      <c r="A34" s="11" t="s">
        <v>222</v>
      </c>
      <c r="B34" s="11" t="s">
        <v>136</v>
      </c>
      <c r="C34" s="11" t="s">
        <v>100</v>
      </c>
      <c r="D34" s="11" t="s">
        <v>101</v>
      </c>
      <c r="E34" s="11" t="s">
        <v>223</v>
      </c>
      <c r="F34" s="11" t="s">
        <v>224</v>
      </c>
      <c r="G34" s="11" t="s">
        <v>104</v>
      </c>
      <c r="H34" s="11">
        <f>VLOOKUP(A34,'AP Read Performance'!A:K,11,0)</f>
        <v>3112</v>
      </c>
      <c r="I34" s="12">
        <f>VLOOKUP(A34,'AP Read Performance'!A:D,4,0)</f>
        <v>0.98</v>
      </c>
      <c r="J34" s="11">
        <f>VLOOKUP(A34,'AP Read Performance'!A:I,9,0)</f>
        <v>36</v>
      </c>
      <c r="K34" s="13">
        <f>VLOOKUP(A34,'AP Read Performance'!A:N,14,0)</f>
        <v>2.2916666666666641E-2</v>
      </c>
      <c r="L34" s="11">
        <v>3112</v>
      </c>
      <c r="M34" s="12">
        <v>0.98</v>
      </c>
      <c r="N34" s="11">
        <v>36</v>
      </c>
      <c r="O34" s="13">
        <v>2.2916666666666641E-2</v>
      </c>
      <c r="P34" s="11">
        <v>2272</v>
      </c>
      <c r="Q34" s="12">
        <v>0.97</v>
      </c>
      <c r="R34" s="11">
        <v>47</v>
      </c>
      <c r="S34" s="13">
        <v>1.9444444444444431E-2</v>
      </c>
      <c r="T34" s="11">
        <v>2306</v>
      </c>
      <c r="U34" s="12">
        <v>0.98</v>
      </c>
      <c r="V34" s="11">
        <v>25</v>
      </c>
      <c r="W34" s="13">
        <v>1.6666666666666663E-2</v>
      </c>
      <c r="X34" s="11">
        <v>1308</v>
      </c>
      <c r="Y34" s="12">
        <v>0.98</v>
      </c>
      <c r="Z34" s="11">
        <v>22</v>
      </c>
      <c r="AA34" s="13">
        <v>1.9444444444444431E-2</v>
      </c>
      <c r="AB34" s="11">
        <v>1550</v>
      </c>
      <c r="AC34" s="12">
        <v>0.97</v>
      </c>
      <c r="AD34" s="11">
        <v>46</v>
      </c>
      <c r="AE34" s="13">
        <v>2.1527777777777701E-2</v>
      </c>
      <c r="AF34" s="11">
        <v>1132</v>
      </c>
      <c r="AG34" s="12">
        <v>0.97</v>
      </c>
      <c r="AH34" s="11">
        <v>27</v>
      </c>
      <c r="AI34" s="13">
        <v>1.8055555555555547E-2</v>
      </c>
      <c r="AJ34" s="11">
        <v>1446</v>
      </c>
      <c r="AK34" s="12">
        <v>0.98</v>
      </c>
      <c r="AL34" s="11">
        <v>17</v>
      </c>
      <c r="AM34" s="13">
        <v>2.7083333333333237E-2</v>
      </c>
      <c r="AN34" s="11">
        <v>1328</v>
      </c>
      <c r="AO34" s="12">
        <v>0.98</v>
      </c>
      <c r="AP34" s="11">
        <v>23</v>
      </c>
      <c r="AQ34" s="13">
        <v>2.0138888888888817E-2</v>
      </c>
      <c r="AR34" s="11">
        <v>1318</v>
      </c>
      <c r="AS34" s="12">
        <v>0.98</v>
      </c>
      <c r="AT34" s="11">
        <v>17</v>
      </c>
      <c r="AU34" s="13">
        <v>1.8749999999999933E-2</v>
      </c>
      <c r="AV34" s="11">
        <v>1328</v>
      </c>
      <c r="AW34" s="12">
        <v>0.98</v>
      </c>
      <c r="AX34" s="11">
        <v>17</v>
      </c>
      <c r="AY34" s="13">
        <v>2.0138888888888928E-2</v>
      </c>
      <c r="AZ34" s="11">
        <v>1131</v>
      </c>
      <c r="BA34" s="12">
        <v>0.97</v>
      </c>
      <c r="BB34" s="11">
        <v>24</v>
      </c>
      <c r="BC34" s="13">
        <v>1.736111111111116E-2</v>
      </c>
      <c r="BD34" s="11">
        <v>1277</v>
      </c>
      <c r="BE34" s="12">
        <v>0.98</v>
      </c>
      <c r="BF34" s="11">
        <v>24</v>
      </c>
      <c r="BG34" s="13">
        <v>2.0138888888888873E-2</v>
      </c>
      <c r="BH34" s="11">
        <v>895</v>
      </c>
      <c r="BI34" s="12">
        <v>0.94</v>
      </c>
      <c r="BJ34" s="11">
        <v>47</v>
      </c>
      <c r="BK34" s="13">
        <v>2.0138888888888928E-2</v>
      </c>
      <c r="BL34" s="11">
        <v>887</v>
      </c>
      <c r="BM34" s="12">
        <v>0.98</v>
      </c>
      <c r="BN34" s="11">
        <v>14</v>
      </c>
      <c r="BO34" s="13">
        <v>1.7361111111111105E-2</v>
      </c>
      <c r="BP34" s="11">
        <v>603</v>
      </c>
      <c r="BQ34" s="12">
        <v>0.97</v>
      </c>
      <c r="BR34" s="11">
        <v>16</v>
      </c>
      <c r="BS34" s="13">
        <v>1.2499999999999956E-2</v>
      </c>
      <c r="BT34" s="11">
        <v>472</v>
      </c>
      <c r="BU34" s="12">
        <v>0.95</v>
      </c>
      <c r="BV34" s="11">
        <v>19</v>
      </c>
      <c r="BW34" s="13">
        <v>1.9444444444444431E-2</v>
      </c>
      <c r="BX34" s="11">
        <v>1385</v>
      </c>
      <c r="BY34" s="12">
        <v>0.98</v>
      </c>
      <c r="BZ34" s="11">
        <v>19</v>
      </c>
      <c r="CA34" s="13">
        <v>1.3194444444444509E-2</v>
      </c>
      <c r="CB34" s="11">
        <v>1226</v>
      </c>
      <c r="CC34" s="12">
        <v>0.98</v>
      </c>
      <c r="CD34" s="11">
        <v>19</v>
      </c>
      <c r="CE34" s="13">
        <v>2.0138888888888873E-2</v>
      </c>
      <c r="CF34" s="11">
        <v>1235</v>
      </c>
      <c r="CG34" s="12">
        <v>0.99</v>
      </c>
      <c r="CH34" s="11">
        <v>8</v>
      </c>
      <c r="CI34" s="13">
        <v>1.6666666666666663E-2</v>
      </c>
      <c r="CJ34" s="11">
        <v>1184</v>
      </c>
      <c r="CK34" s="12">
        <v>0.98</v>
      </c>
      <c r="CL34" s="11">
        <v>17</v>
      </c>
      <c r="CM34" s="13">
        <v>1.8055555555555491E-2</v>
      </c>
      <c r="CN34" s="11">
        <v>1210</v>
      </c>
      <c r="CO34" s="12">
        <v>0.97</v>
      </c>
      <c r="CP34" s="11">
        <v>34</v>
      </c>
      <c r="CQ34" s="13">
        <v>1.9444444444444486E-2</v>
      </c>
      <c r="CR34" t="e">
        <f>VLOOKUP(E34,Sheet1!A:A,1,0)</f>
        <v>#N/A</v>
      </c>
    </row>
    <row r="35" spans="1:96">
      <c r="A35" s="11" t="s">
        <v>225</v>
      </c>
      <c r="B35" s="11" t="s">
        <v>136</v>
      </c>
      <c r="C35" s="11" t="s">
        <v>226</v>
      </c>
      <c r="D35" s="11" t="s">
        <v>160</v>
      </c>
      <c r="E35" s="11" t="s">
        <v>227</v>
      </c>
      <c r="F35" s="11" t="s">
        <v>228</v>
      </c>
      <c r="G35" s="11" t="s">
        <v>104</v>
      </c>
      <c r="H35" s="11">
        <f>VLOOKUP(A35,'AP Read Performance'!A:K,11,0)</f>
        <v>2589</v>
      </c>
      <c r="I35" s="12">
        <f>VLOOKUP(A35,'AP Read Performance'!A:D,4,0)</f>
        <v>0.99</v>
      </c>
      <c r="J35" s="11">
        <f>VLOOKUP(A35,'AP Read Performance'!A:I,9,0)</f>
        <v>17</v>
      </c>
      <c r="K35" s="13">
        <f>VLOOKUP(A35,'AP Read Performance'!A:N,14,0)</f>
        <v>2.0138888888888873E-2</v>
      </c>
      <c r="L35" s="11">
        <v>2589</v>
      </c>
      <c r="M35" s="12">
        <v>0.99</v>
      </c>
      <c r="N35" s="11">
        <v>17</v>
      </c>
      <c r="O35" s="13">
        <v>2.0138888888888873E-2</v>
      </c>
      <c r="P35" s="11">
        <v>2113</v>
      </c>
      <c r="Q35" s="12">
        <v>0.98</v>
      </c>
      <c r="R35" s="11">
        <v>27</v>
      </c>
      <c r="S35" s="13">
        <v>1.7361111111111105E-2</v>
      </c>
      <c r="T35" s="11">
        <v>2058</v>
      </c>
      <c r="U35" s="12">
        <v>0.99</v>
      </c>
      <c r="V35" s="11">
        <v>19</v>
      </c>
      <c r="W35" s="13">
        <v>1.9444444444444431E-2</v>
      </c>
      <c r="X35" s="11">
        <v>2071</v>
      </c>
      <c r="Y35" s="12">
        <v>0.99</v>
      </c>
      <c r="Z35" s="11">
        <v>17</v>
      </c>
      <c r="AA35" s="13">
        <v>2.0138888888888873E-2</v>
      </c>
      <c r="AB35" s="11">
        <v>2115</v>
      </c>
      <c r="AC35" s="12">
        <v>0.99</v>
      </c>
      <c r="AD35" s="11">
        <v>15</v>
      </c>
      <c r="AE35" s="13">
        <v>1.6666666666666607E-2</v>
      </c>
      <c r="AF35" s="11">
        <v>1879</v>
      </c>
      <c r="AG35" s="12">
        <v>0.98</v>
      </c>
      <c r="AH35" s="11">
        <v>26</v>
      </c>
      <c r="AI35" s="13">
        <v>1.2499999999999956E-2</v>
      </c>
      <c r="AJ35" s="11">
        <v>1451</v>
      </c>
      <c r="AK35" s="12">
        <v>0.99</v>
      </c>
      <c r="AL35" s="11">
        <v>8</v>
      </c>
      <c r="AM35" s="13">
        <v>1.2500000000000067E-2</v>
      </c>
      <c r="AN35" s="11">
        <v>1564</v>
      </c>
      <c r="AO35" s="12">
        <v>0.99</v>
      </c>
      <c r="AP35" s="11">
        <v>14</v>
      </c>
      <c r="AQ35" s="13">
        <v>1.3194444444444398E-2</v>
      </c>
      <c r="AR35" s="11">
        <v>1499</v>
      </c>
      <c r="AS35" s="12">
        <v>0.98</v>
      </c>
      <c r="AT35" s="11">
        <v>15</v>
      </c>
      <c r="AU35" s="13">
        <v>1.3194444444444398E-2</v>
      </c>
      <c r="AV35" s="11">
        <v>1450</v>
      </c>
      <c r="AW35" s="12">
        <v>0.98</v>
      </c>
      <c r="AX35" s="11">
        <v>16</v>
      </c>
      <c r="AY35" s="13">
        <v>1.2500000000000011E-2</v>
      </c>
      <c r="AZ35" s="11">
        <v>1449</v>
      </c>
      <c r="BA35" s="12">
        <v>0.98</v>
      </c>
      <c r="BB35" s="11">
        <v>22</v>
      </c>
      <c r="BC35" s="13">
        <v>1.2499999999999956E-2</v>
      </c>
      <c r="BD35" s="11">
        <v>1229</v>
      </c>
      <c r="BE35" s="12">
        <v>0.97</v>
      </c>
      <c r="BF35" s="11">
        <v>30</v>
      </c>
      <c r="BG35" s="13">
        <v>1.3194444444444453E-2</v>
      </c>
      <c r="BH35" s="11">
        <v>1239</v>
      </c>
      <c r="BI35" s="12">
        <v>0.97</v>
      </c>
      <c r="BJ35" s="11">
        <v>30</v>
      </c>
      <c r="BK35" s="13">
        <v>1.2499999999999956E-2</v>
      </c>
      <c r="BL35" s="11">
        <v>1157</v>
      </c>
      <c r="BM35" s="12">
        <v>0.98</v>
      </c>
      <c r="BN35" s="11">
        <v>20</v>
      </c>
      <c r="BO35" s="13">
        <v>1.8749999999999989E-2</v>
      </c>
      <c r="BP35" s="11">
        <v>635</v>
      </c>
      <c r="BQ35" s="12">
        <v>0.98</v>
      </c>
      <c r="BR35" s="11">
        <v>8</v>
      </c>
      <c r="BS35" s="13">
        <v>1.9444444444444486E-2</v>
      </c>
      <c r="BT35" s="11">
        <v>546</v>
      </c>
      <c r="BU35" s="12">
        <v>0.93</v>
      </c>
      <c r="BV35" s="11">
        <v>37</v>
      </c>
      <c r="BW35" s="13">
        <v>1.3888888888888895E-2</v>
      </c>
      <c r="BX35" s="11">
        <v>1828</v>
      </c>
      <c r="BY35" s="12">
        <v>0.98</v>
      </c>
      <c r="BZ35" s="11">
        <v>20</v>
      </c>
      <c r="CA35" s="13">
        <v>1.2499999999999956E-2</v>
      </c>
      <c r="CB35" s="11">
        <v>1856</v>
      </c>
      <c r="CC35" s="12">
        <v>0.98</v>
      </c>
      <c r="CD35" s="11">
        <v>26</v>
      </c>
      <c r="CE35" s="13">
        <v>1.4583333333333337E-2</v>
      </c>
      <c r="CF35" s="11">
        <v>1862</v>
      </c>
      <c r="CG35" s="12">
        <v>0.98</v>
      </c>
      <c r="CH35" s="11">
        <v>24</v>
      </c>
      <c r="CI35" s="13">
        <v>1.5972222222222221E-2</v>
      </c>
      <c r="CJ35" s="11">
        <v>1871</v>
      </c>
      <c r="CK35" s="12">
        <v>0.99</v>
      </c>
      <c r="CL35" s="11">
        <v>16</v>
      </c>
      <c r="CM35" s="13">
        <v>1.4583333333333282E-2</v>
      </c>
      <c r="CN35" s="11">
        <v>1804</v>
      </c>
      <c r="CO35" s="12">
        <v>0.98</v>
      </c>
      <c r="CP35" s="11">
        <v>25</v>
      </c>
      <c r="CQ35" s="13">
        <v>1.2499999999999956E-2</v>
      </c>
      <c r="CR35" t="e">
        <f>VLOOKUP(E35,Sheet1!A:A,1,0)</f>
        <v>#N/A</v>
      </c>
    </row>
    <row r="36" spans="1:96">
      <c r="A36" s="11" t="s">
        <v>229</v>
      </c>
      <c r="B36" s="11" t="s">
        <v>136</v>
      </c>
      <c r="C36" s="11" t="s">
        <v>230</v>
      </c>
      <c r="D36" s="11" t="s">
        <v>155</v>
      </c>
      <c r="E36" s="11" t="s">
        <v>231</v>
      </c>
      <c r="F36" s="11" t="s">
        <v>232</v>
      </c>
      <c r="G36" s="11" t="s">
        <v>104</v>
      </c>
      <c r="H36" s="11">
        <f>VLOOKUP(A36,'AP Read Performance'!A:K,11,0)</f>
        <v>2109</v>
      </c>
      <c r="I36" s="12">
        <f>VLOOKUP(A36,'AP Read Performance'!A:D,4,0)</f>
        <v>0.99</v>
      </c>
      <c r="J36" s="11">
        <f>VLOOKUP(A36,'AP Read Performance'!A:I,9,0)</f>
        <v>19</v>
      </c>
      <c r="K36" s="13">
        <f>VLOOKUP(A36,'AP Read Performance'!A:N,14,0)</f>
        <v>2.0833333333333315E-2</v>
      </c>
      <c r="L36" s="11">
        <v>2109</v>
      </c>
      <c r="M36" s="12">
        <v>0.99</v>
      </c>
      <c r="N36" s="11">
        <v>19</v>
      </c>
      <c r="O36" s="13">
        <v>2.0833333333333315E-2</v>
      </c>
      <c r="P36" s="11">
        <v>1219</v>
      </c>
      <c r="Q36" s="12">
        <v>0.98</v>
      </c>
      <c r="R36" s="11">
        <v>16</v>
      </c>
      <c r="S36" s="13">
        <v>1.1111111111111072E-2</v>
      </c>
      <c r="T36" s="11">
        <v>1311</v>
      </c>
      <c r="U36" s="12">
        <v>0.97</v>
      </c>
      <c r="V36" s="11">
        <v>28</v>
      </c>
      <c r="W36" s="13">
        <v>1.1805555555555569E-2</v>
      </c>
      <c r="X36" s="11">
        <v>1221</v>
      </c>
      <c r="Y36" s="12">
        <v>0.99</v>
      </c>
      <c r="Z36" s="11">
        <v>11</v>
      </c>
      <c r="AA36" s="13">
        <v>1.1805555555555569E-2</v>
      </c>
      <c r="AB36" s="11">
        <v>1220</v>
      </c>
      <c r="AC36" s="12">
        <v>0.98</v>
      </c>
      <c r="AD36" s="11">
        <v>18</v>
      </c>
      <c r="AE36" s="13">
        <v>1.5972222222222165E-2</v>
      </c>
      <c r="AF36" s="11">
        <v>1262</v>
      </c>
      <c r="AG36" s="12">
        <v>0.98</v>
      </c>
      <c r="AH36" s="11">
        <v>23</v>
      </c>
      <c r="AI36" s="13">
        <v>2.0138888888888873E-2</v>
      </c>
      <c r="AJ36" s="11">
        <v>1453</v>
      </c>
      <c r="AK36" s="12">
        <v>0.99</v>
      </c>
      <c r="AL36" s="11">
        <v>8</v>
      </c>
      <c r="AM36" s="13">
        <v>1.1805555555555514E-2</v>
      </c>
      <c r="AN36" s="11">
        <v>1393</v>
      </c>
      <c r="AO36" s="12">
        <v>0.99</v>
      </c>
      <c r="AP36" s="11">
        <v>7</v>
      </c>
      <c r="AQ36" s="13">
        <v>9.7222222222221877E-3</v>
      </c>
      <c r="AR36" s="11">
        <v>1515</v>
      </c>
      <c r="AS36" s="12">
        <v>0.99</v>
      </c>
      <c r="AT36" s="11">
        <v>15</v>
      </c>
      <c r="AU36" s="13">
        <v>9.7222222222221877E-3</v>
      </c>
      <c r="AV36" s="11">
        <v>1608</v>
      </c>
      <c r="AW36" s="12">
        <v>0.99</v>
      </c>
      <c r="AX36" s="11">
        <v>13</v>
      </c>
      <c r="AY36" s="13">
        <v>1.1805555555555569E-2</v>
      </c>
      <c r="AZ36" s="11">
        <v>1624</v>
      </c>
      <c r="BA36" s="12">
        <v>0.98</v>
      </c>
      <c r="BB36" s="11">
        <v>20</v>
      </c>
      <c r="BC36" s="13">
        <v>1.5972222222222276E-2</v>
      </c>
      <c r="BD36" s="11">
        <v>1760</v>
      </c>
      <c r="BE36" s="12">
        <v>0.98</v>
      </c>
      <c r="BF36" s="11">
        <v>19</v>
      </c>
      <c r="BG36" s="13">
        <v>1.1805555555555569E-2</v>
      </c>
      <c r="BH36" s="11">
        <v>1151</v>
      </c>
      <c r="BI36" s="12">
        <v>0.97</v>
      </c>
      <c r="BJ36" s="11">
        <v>34</v>
      </c>
      <c r="BK36" s="13">
        <v>1.1805555555555625E-2</v>
      </c>
      <c r="BL36" s="11">
        <v>905</v>
      </c>
      <c r="BM36" s="12">
        <v>0.99</v>
      </c>
      <c r="BN36" s="11">
        <v>9</v>
      </c>
      <c r="BO36" s="13">
        <v>1.1111111111111072E-2</v>
      </c>
      <c r="BP36" s="11">
        <v>847</v>
      </c>
      <c r="BQ36" s="12">
        <v>0.98</v>
      </c>
      <c r="BR36" s="11">
        <v>13</v>
      </c>
      <c r="BS36" s="13">
        <v>1.1805555555555569E-2</v>
      </c>
      <c r="BT36" s="11">
        <v>741</v>
      </c>
      <c r="BU36" s="12">
        <v>0.98</v>
      </c>
      <c r="BV36" s="11">
        <v>10</v>
      </c>
      <c r="BW36" s="13">
        <v>1.1805555555555569E-2</v>
      </c>
      <c r="BX36" s="11">
        <v>1503</v>
      </c>
      <c r="BY36" s="12">
        <v>0.98</v>
      </c>
      <c r="BZ36" s="11">
        <v>21</v>
      </c>
      <c r="CA36" s="13">
        <v>1.0416666666666741E-2</v>
      </c>
      <c r="CB36" s="11">
        <v>1537</v>
      </c>
      <c r="CC36" s="12">
        <v>0.98</v>
      </c>
      <c r="CD36" s="11">
        <v>24</v>
      </c>
      <c r="CE36" s="13">
        <v>1.0416666666666685E-2</v>
      </c>
      <c r="CF36" s="11">
        <v>1433</v>
      </c>
      <c r="CG36" s="12">
        <v>0.98</v>
      </c>
      <c r="CH36" s="11">
        <v>22</v>
      </c>
      <c r="CI36" s="13">
        <v>1.0416666666666685E-2</v>
      </c>
      <c r="CJ36" s="11">
        <v>1479</v>
      </c>
      <c r="CK36" s="12">
        <v>0.99</v>
      </c>
      <c r="CL36" s="11">
        <v>13</v>
      </c>
      <c r="CM36" s="13">
        <v>1.041666666666663E-2</v>
      </c>
      <c r="CN36" s="11">
        <v>1497</v>
      </c>
      <c r="CO36" s="12">
        <v>0.99</v>
      </c>
      <c r="CP36" s="11">
        <v>14</v>
      </c>
      <c r="CQ36" s="13">
        <v>1.1111111111111072E-2</v>
      </c>
      <c r="CR36" t="e">
        <f>VLOOKUP(E36,Sheet1!A:A,1,0)</f>
        <v>#N/A</v>
      </c>
    </row>
    <row r="37" spans="1:96">
      <c r="A37" s="11" t="s">
        <v>233</v>
      </c>
      <c r="B37" s="11" t="s">
        <v>136</v>
      </c>
      <c r="C37" s="11" t="s">
        <v>234</v>
      </c>
      <c r="D37" s="11" t="s">
        <v>160</v>
      </c>
      <c r="E37" s="11" t="s">
        <v>235</v>
      </c>
      <c r="F37" s="11" t="s">
        <v>236</v>
      </c>
      <c r="G37" s="11" t="s">
        <v>104</v>
      </c>
      <c r="H37" s="11">
        <f>VLOOKUP(A37,'AP Read Performance'!A:K,11,0)</f>
        <v>2086</v>
      </c>
      <c r="I37" s="12">
        <f>VLOOKUP(A37,'AP Read Performance'!A:D,4,0)</f>
        <v>0.98</v>
      </c>
      <c r="J37" s="11">
        <f>VLOOKUP(A37,'AP Read Performance'!A:I,9,0)</f>
        <v>26</v>
      </c>
      <c r="K37" s="13">
        <f>VLOOKUP(A37,'AP Read Performance'!A:N,14,0)</f>
        <v>2.4305555555555525E-2</v>
      </c>
      <c r="L37" s="11">
        <v>2086</v>
      </c>
      <c r="M37" s="12">
        <v>0.98</v>
      </c>
      <c r="N37" s="11">
        <v>26</v>
      </c>
      <c r="O37" s="13">
        <v>2.4305555555555525E-2</v>
      </c>
      <c r="P37" s="11">
        <v>1462</v>
      </c>
      <c r="Q37" s="12">
        <v>0.99</v>
      </c>
      <c r="R37" s="11">
        <v>9</v>
      </c>
      <c r="S37" s="13">
        <v>1.3194444444444453E-2</v>
      </c>
      <c r="T37" s="11">
        <v>1674</v>
      </c>
      <c r="U37" s="12">
        <v>0.98</v>
      </c>
      <c r="V37" s="11">
        <v>20</v>
      </c>
      <c r="W37" s="13">
        <v>1.0416666666666685E-2</v>
      </c>
      <c r="X37" s="11">
        <v>1595</v>
      </c>
      <c r="Y37" s="12">
        <v>0.99</v>
      </c>
      <c r="Z37" s="11">
        <v>11</v>
      </c>
      <c r="AA37" s="13">
        <v>1.6666666666666607E-2</v>
      </c>
      <c r="AB37" s="11">
        <v>1551</v>
      </c>
      <c r="AC37" s="12">
        <v>0.99</v>
      </c>
      <c r="AD37" s="11">
        <v>15</v>
      </c>
      <c r="AE37" s="13">
        <v>1.1805555555555514E-2</v>
      </c>
      <c r="AF37" s="11">
        <v>1544</v>
      </c>
      <c r="AG37" s="12">
        <v>0.98</v>
      </c>
      <c r="AH37" s="11">
        <v>17</v>
      </c>
      <c r="AI37" s="13">
        <v>1.3194444444444453E-2</v>
      </c>
      <c r="AJ37" s="11">
        <v>1481</v>
      </c>
      <c r="AK37" s="12">
        <v>0.98</v>
      </c>
      <c r="AL37" s="11">
        <v>19</v>
      </c>
      <c r="AM37" s="13">
        <v>1.2499999999999956E-2</v>
      </c>
      <c r="AN37" s="11">
        <v>1491</v>
      </c>
      <c r="AO37" s="12">
        <v>0.99</v>
      </c>
      <c r="AP37" s="11">
        <v>9</v>
      </c>
      <c r="AQ37" s="13">
        <v>1.1111111111111072E-2</v>
      </c>
      <c r="AR37" s="11">
        <v>1407</v>
      </c>
      <c r="AS37" s="12">
        <v>0.98</v>
      </c>
      <c r="AT37" s="11">
        <v>23</v>
      </c>
      <c r="AU37" s="13">
        <v>1.8055555555555491E-2</v>
      </c>
      <c r="AV37" s="11">
        <v>1435</v>
      </c>
      <c r="AW37" s="12">
        <v>0.99</v>
      </c>
      <c r="AX37" s="11">
        <v>8</v>
      </c>
      <c r="AY37" s="13">
        <v>1.1805555555555569E-2</v>
      </c>
      <c r="AZ37" s="11">
        <v>1428</v>
      </c>
      <c r="BA37" s="12">
        <v>0.99</v>
      </c>
      <c r="BB37" s="11">
        <v>12</v>
      </c>
      <c r="BC37" s="13">
        <v>1.2499999999999956E-2</v>
      </c>
      <c r="BD37" s="11">
        <v>1087</v>
      </c>
      <c r="BE37" s="12">
        <v>0.98</v>
      </c>
      <c r="BF37" s="11">
        <v>15</v>
      </c>
      <c r="BG37" s="13">
        <v>1.2499999999999956E-2</v>
      </c>
      <c r="BH37" s="11">
        <v>1017</v>
      </c>
      <c r="BI37" s="12">
        <v>0.97</v>
      </c>
      <c r="BJ37" s="11">
        <v>25</v>
      </c>
      <c r="BK37" s="13">
        <v>1.2499999999999956E-2</v>
      </c>
      <c r="BL37" s="11">
        <v>997</v>
      </c>
      <c r="BM37" s="12">
        <v>0.98</v>
      </c>
      <c r="BN37" s="11">
        <v>15</v>
      </c>
      <c r="BO37" s="13">
        <v>9.7222222222221877E-3</v>
      </c>
      <c r="BP37" s="11">
        <v>854</v>
      </c>
      <c r="BQ37" s="12">
        <v>0.99</v>
      </c>
      <c r="BR37" s="11">
        <v>8</v>
      </c>
      <c r="BS37" s="13">
        <v>9.0277777777778012E-3</v>
      </c>
      <c r="BT37" s="11">
        <v>870</v>
      </c>
      <c r="BU37" s="12">
        <v>0.95</v>
      </c>
      <c r="BV37" s="11">
        <v>37</v>
      </c>
      <c r="BW37" s="13">
        <v>1.1805555555555569E-2</v>
      </c>
      <c r="BX37" s="11">
        <v>1513</v>
      </c>
      <c r="BY37" s="12">
        <v>0.98</v>
      </c>
      <c r="BZ37" s="11">
        <v>16</v>
      </c>
      <c r="CA37" s="13">
        <v>1.2499999999999956E-2</v>
      </c>
      <c r="CB37" s="11">
        <v>1524</v>
      </c>
      <c r="CC37" s="12">
        <v>0.98</v>
      </c>
      <c r="CD37" s="11">
        <v>23</v>
      </c>
      <c r="CE37" s="13">
        <v>1.1805555555555569E-2</v>
      </c>
      <c r="CF37" s="11">
        <v>1457</v>
      </c>
      <c r="CG37" s="12">
        <v>0.99</v>
      </c>
      <c r="CH37" s="11">
        <v>12</v>
      </c>
      <c r="CI37" s="13">
        <v>1.9444444444444431E-2</v>
      </c>
      <c r="CJ37" s="11">
        <v>1410</v>
      </c>
      <c r="CK37" s="12">
        <v>0.98</v>
      </c>
      <c r="CL37" s="11">
        <v>22</v>
      </c>
      <c r="CM37" s="13">
        <v>2.0833333333333259E-2</v>
      </c>
      <c r="CN37" s="11">
        <v>1474</v>
      </c>
      <c r="CO37" s="12">
        <v>0.98</v>
      </c>
      <c r="CP37" s="11">
        <v>16</v>
      </c>
      <c r="CQ37" s="13">
        <v>1.1111111111111072E-2</v>
      </c>
      <c r="CR37" t="e">
        <f>VLOOKUP(E37,Sheet1!A:A,1,0)</f>
        <v>#N/A</v>
      </c>
    </row>
    <row r="38" spans="1:96">
      <c r="A38" s="11" t="s">
        <v>237</v>
      </c>
      <c r="B38" s="11" t="s">
        <v>136</v>
      </c>
      <c r="C38" s="11" t="s">
        <v>188</v>
      </c>
      <c r="D38" s="11" t="s">
        <v>138</v>
      </c>
      <c r="E38" s="11" t="s">
        <v>238</v>
      </c>
      <c r="F38" s="11" t="s">
        <v>239</v>
      </c>
      <c r="G38" s="11" t="s">
        <v>104</v>
      </c>
      <c r="H38" s="11">
        <f>VLOOKUP(A38,'AP Read Performance'!A:K,11,0)</f>
        <v>1970</v>
      </c>
      <c r="I38" s="12">
        <f>VLOOKUP(A38,'AP Read Performance'!A:D,4,0)</f>
        <v>0.98</v>
      </c>
      <c r="J38" s="11">
        <f>VLOOKUP(A38,'AP Read Performance'!A:I,9,0)</f>
        <v>31</v>
      </c>
      <c r="K38" s="13">
        <f>VLOOKUP(A38,'AP Read Performance'!A:N,14,0)</f>
        <v>1.7361111111111105E-2</v>
      </c>
      <c r="L38" s="11">
        <v>1970</v>
      </c>
      <c r="M38" s="12">
        <v>0.98</v>
      </c>
      <c r="N38" s="11">
        <v>31</v>
      </c>
      <c r="O38" s="13">
        <v>1.7361111111111105E-2</v>
      </c>
      <c r="P38" s="11">
        <v>1950</v>
      </c>
      <c r="Q38" s="12">
        <v>0.98</v>
      </c>
      <c r="R38" s="11">
        <v>31</v>
      </c>
      <c r="S38" s="13">
        <v>1.8749999999999989E-2</v>
      </c>
      <c r="T38" s="11">
        <v>1840</v>
      </c>
      <c r="U38" s="12">
        <v>0.99</v>
      </c>
      <c r="V38" s="11">
        <v>17</v>
      </c>
      <c r="W38" s="13">
        <v>1.9444444444444431E-2</v>
      </c>
      <c r="X38" s="11">
        <v>1773</v>
      </c>
      <c r="Y38" s="12">
        <v>0.98</v>
      </c>
      <c r="Z38" s="11">
        <v>24</v>
      </c>
      <c r="AA38" s="13">
        <v>1.8055555555555547E-2</v>
      </c>
      <c r="AB38" s="11">
        <v>1936</v>
      </c>
      <c r="AC38" s="12">
        <v>0.98</v>
      </c>
      <c r="AD38" s="11">
        <v>26</v>
      </c>
      <c r="AE38" s="13">
        <v>1.5972222222222165E-2</v>
      </c>
      <c r="AF38" s="11">
        <v>1989</v>
      </c>
      <c r="AG38" s="12">
        <v>0.98</v>
      </c>
      <c r="AH38" s="11">
        <v>22</v>
      </c>
      <c r="AI38" s="13">
        <v>1.8055555555555547E-2</v>
      </c>
      <c r="AJ38" s="11">
        <v>1560</v>
      </c>
      <c r="AK38" s="12">
        <v>0.98</v>
      </c>
      <c r="AL38" s="11">
        <v>24</v>
      </c>
      <c r="AM38" s="13">
        <v>1.041666666666663E-2</v>
      </c>
      <c r="AN38" s="11">
        <v>1493</v>
      </c>
      <c r="AO38" s="12">
        <v>0.98</v>
      </c>
      <c r="AP38" s="11">
        <v>22</v>
      </c>
      <c r="AQ38" s="13">
        <v>1.1805555555555514E-2</v>
      </c>
      <c r="AR38" s="11">
        <v>1489</v>
      </c>
      <c r="AS38" s="12">
        <v>0.98</v>
      </c>
      <c r="AT38" s="11">
        <v>24</v>
      </c>
      <c r="AU38" s="13">
        <v>1.1111111111111072E-2</v>
      </c>
      <c r="AV38" s="11">
        <v>1445</v>
      </c>
      <c r="AW38" s="12">
        <v>0.98</v>
      </c>
      <c r="AX38" s="11">
        <v>24</v>
      </c>
      <c r="AY38" s="13">
        <v>1.1805555555555569E-2</v>
      </c>
      <c r="AZ38" s="11">
        <v>1414</v>
      </c>
      <c r="BA38" s="12">
        <v>0.98</v>
      </c>
      <c r="BB38" s="11">
        <v>26</v>
      </c>
      <c r="BC38" s="13">
        <v>1.8055555555555602E-2</v>
      </c>
      <c r="BD38" s="11">
        <v>1259</v>
      </c>
      <c r="BE38" s="12">
        <v>0.97</v>
      </c>
      <c r="BF38" s="11">
        <v>28</v>
      </c>
      <c r="BG38" s="13">
        <v>1.2499999999999956E-2</v>
      </c>
      <c r="BH38" s="11">
        <v>1339</v>
      </c>
      <c r="BI38" s="12">
        <v>0.97</v>
      </c>
      <c r="BJ38" s="11">
        <v>34</v>
      </c>
      <c r="BK38" s="13">
        <v>1.8055555555555602E-2</v>
      </c>
      <c r="BL38" s="11">
        <v>1400</v>
      </c>
      <c r="BM38" s="12">
        <v>0.98</v>
      </c>
      <c r="BN38" s="11">
        <v>17</v>
      </c>
      <c r="BO38" s="13">
        <v>1.7361111111111105E-2</v>
      </c>
      <c r="BP38" s="11">
        <v>1194</v>
      </c>
      <c r="BQ38" s="12">
        <v>0.98</v>
      </c>
      <c r="BR38" s="11">
        <v>22</v>
      </c>
      <c r="BS38" s="13">
        <v>1.8749999999999989E-2</v>
      </c>
      <c r="BT38" s="11">
        <v>1105</v>
      </c>
      <c r="BU38" s="12">
        <v>0.99</v>
      </c>
      <c r="BV38" s="11">
        <v>11</v>
      </c>
      <c r="BW38" s="13">
        <v>9.7222222222222432E-3</v>
      </c>
      <c r="BX38" s="11">
        <v>1655</v>
      </c>
      <c r="BY38" s="12">
        <v>0.98</v>
      </c>
      <c r="BZ38" s="11">
        <v>18</v>
      </c>
      <c r="CA38" s="13">
        <v>1.6666666666666607E-2</v>
      </c>
      <c r="CB38" s="11">
        <v>1590</v>
      </c>
      <c r="CC38" s="12">
        <v>0.99</v>
      </c>
      <c r="CD38" s="11">
        <v>15</v>
      </c>
      <c r="CE38" s="13">
        <v>1.6666666666666607E-2</v>
      </c>
      <c r="CF38" s="11">
        <v>1788</v>
      </c>
      <c r="CG38" s="12">
        <v>0.98</v>
      </c>
      <c r="CH38" s="11">
        <v>21</v>
      </c>
      <c r="CI38" s="13">
        <v>1.1805555555555569E-2</v>
      </c>
      <c r="CJ38" s="11">
        <v>1779</v>
      </c>
      <c r="CK38" s="12">
        <v>0.98</v>
      </c>
      <c r="CL38" s="11">
        <v>21</v>
      </c>
      <c r="CM38" s="13">
        <v>1.1111111111111072E-2</v>
      </c>
      <c r="CN38" s="11">
        <v>1820</v>
      </c>
      <c r="CO38" s="12">
        <v>0.98</v>
      </c>
      <c r="CP38" s="11">
        <v>23</v>
      </c>
      <c r="CQ38" s="13">
        <v>1.5972222222222165E-2</v>
      </c>
      <c r="CR38" t="e">
        <f>VLOOKUP(E38,Sheet1!A:A,1,0)</f>
        <v>#N/A</v>
      </c>
    </row>
    <row r="39" spans="1:96">
      <c r="A39" s="11" t="s">
        <v>240</v>
      </c>
      <c r="B39" s="11" t="s">
        <v>136</v>
      </c>
      <c r="C39" s="11" t="s">
        <v>241</v>
      </c>
      <c r="D39" s="11" t="s">
        <v>160</v>
      </c>
      <c r="E39" s="11" t="s">
        <v>242</v>
      </c>
      <c r="F39" s="11" t="s">
        <v>243</v>
      </c>
      <c r="G39" s="11" t="s">
        <v>104</v>
      </c>
      <c r="H39" s="11">
        <f>VLOOKUP(A39,'AP Read Performance'!A:K,11,0)</f>
        <v>3325</v>
      </c>
      <c r="I39" s="12">
        <f>VLOOKUP(A39,'AP Read Performance'!A:D,4,0)</f>
        <v>0.99</v>
      </c>
      <c r="J39" s="11">
        <f>VLOOKUP(A39,'AP Read Performance'!A:I,9,0)</f>
        <v>19</v>
      </c>
      <c r="K39" s="13">
        <f>VLOOKUP(A39,'AP Read Performance'!A:N,14,0)</f>
        <v>1.9444444444444431E-2</v>
      </c>
      <c r="L39" s="11">
        <v>3325</v>
      </c>
      <c r="M39" s="12">
        <v>0.99</v>
      </c>
      <c r="N39" s="11">
        <v>19</v>
      </c>
      <c r="O39" s="13">
        <v>1.9444444444444431E-2</v>
      </c>
      <c r="P39" s="11">
        <v>2698</v>
      </c>
      <c r="Q39" s="12">
        <v>0.99</v>
      </c>
      <c r="R39" s="11">
        <v>19</v>
      </c>
      <c r="S39" s="13">
        <v>2.0138888888888873E-2</v>
      </c>
      <c r="T39" s="11">
        <v>2792</v>
      </c>
      <c r="U39" s="12">
        <v>0.99</v>
      </c>
      <c r="V39" s="11">
        <v>8</v>
      </c>
      <c r="W39" s="13">
        <v>2.2222222222222254E-2</v>
      </c>
      <c r="X39" s="11">
        <v>2867</v>
      </c>
      <c r="Y39" s="12">
        <v>0.99</v>
      </c>
      <c r="Z39" s="11">
        <v>16</v>
      </c>
      <c r="AA39" s="13">
        <v>2.0138888888888873E-2</v>
      </c>
      <c r="AB39" s="11">
        <v>2892</v>
      </c>
      <c r="AC39" s="12">
        <v>0.99</v>
      </c>
      <c r="AD39" s="11">
        <v>25</v>
      </c>
      <c r="AE39" s="13">
        <v>1.7361111111111049E-2</v>
      </c>
      <c r="AF39" s="11">
        <v>2772</v>
      </c>
      <c r="AG39" s="12">
        <v>0.98</v>
      </c>
      <c r="AH39" s="11">
        <v>32</v>
      </c>
      <c r="AI39" s="13">
        <v>2.2222222222222199E-2</v>
      </c>
      <c r="AJ39" s="11">
        <v>1609</v>
      </c>
      <c r="AK39" s="12">
        <v>0.99</v>
      </c>
      <c r="AL39" s="11">
        <v>10</v>
      </c>
      <c r="AM39" s="13">
        <v>1.8055555555555602E-2</v>
      </c>
      <c r="AN39" s="11">
        <v>1533</v>
      </c>
      <c r="AO39" s="12">
        <v>0.98</v>
      </c>
      <c r="AP39" s="11">
        <v>17</v>
      </c>
      <c r="AQ39" s="13">
        <v>2.2916666666666585E-2</v>
      </c>
      <c r="AR39" s="11">
        <v>1494</v>
      </c>
      <c r="AS39" s="12">
        <v>0.99</v>
      </c>
      <c r="AT39" s="11">
        <v>11</v>
      </c>
      <c r="AU39" s="13">
        <v>1.9444444444444375E-2</v>
      </c>
      <c r="AV39" s="11">
        <v>1213</v>
      </c>
      <c r="AW39" s="12">
        <v>0.98</v>
      </c>
      <c r="AX39" s="11">
        <v>20</v>
      </c>
      <c r="AY39" s="13">
        <v>1.9444444444444431E-2</v>
      </c>
      <c r="AZ39" s="11">
        <v>1365</v>
      </c>
      <c r="BA39" s="12">
        <v>0.98</v>
      </c>
      <c r="BB39" s="11">
        <v>24</v>
      </c>
      <c r="BC39" s="13">
        <v>1.8055555555555602E-2</v>
      </c>
      <c r="BD39" s="11">
        <v>1020</v>
      </c>
      <c r="BE39" s="12">
        <v>0.98</v>
      </c>
      <c r="BF39" s="11">
        <v>20</v>
      </c>
      <c r="BG39" s="13">
        <v>1.3194444444444453E-2</v>
      </c>
      <c r="BH39" s="11">
        <v>1051</v>
      </c>
      <c r="BI39" s="12">
        <v>0.98</v>
      </c>
      <c r="BJ39" s="11">
        <v>20</v>
      </c>
      <c r="BK39" s="13">
        <v>1.3194444444444509E-2</v>
      </c>
      <c r="BL39" s="11">
        <v>1389</v>
      </c>
      <c r="BM39" s="12">
        <v>0.98</v>
      </c>
      <c r="BN39" s="11">
        <v>15</v>
      </c>
      <c r="BO39" s="13">
        <v>1.1111111111111072E-2</v>
      </c>
      <c r="BP39" s="11">
        <v>1053</v>
      </c>
      <c r="BQ39" s="12">
        <v>0.98</v>
      </c>
      <c r="BR39" s="11">
        <v>18</v>
      </c>
      <c r="BS39" s="13">
        <v>1.8055555555555602E-2</v>
      </c>
      <c r="BT39" s="11">
        <v>960</v>
      </c>
      <c r="BU39" s="12">
        <v>0.98</v>
      </c>
      <c r="BV39" s="11">
        <v>17</v>
      </c>
      <c r="BW39" s="13">
        <v>1.3888888888888895E-2</v>
      </c>
      <c r="BX39" s="11">
        <v>2346</v>
      </c>
      <c r="BY39" s="12">
        <v>0.98</v>
      </c>
      <c r="BZ39" s="11">
        <v>28</v>
      </c>
      <c r="CA39" s="13">
        <v>1.8055555555555602E-2</v>
      </c>
      <c r="CB39" s="11">
        <v>2384</v>
      </c>
      <c r="CC39" s="12">
        <v>0.98</v>
      </c>
      <c r="CD39" s="11">
        <v>28</v>
      </c>
      <c r="CE39" s="13">
        <v>1.8749999999999989E-2</v>
      </c>
      <c r="CF39" s="11">
        <v>2102</v>
      </c>
      <c r="CG39" s="12">
        <v>0.98</v>
      </c>
      <c r="CH39" s="11">
        <v>33</v>
      </c>
      <c r="CI39" s="13">
        <v>1.9444444444444431E-2</v>
      </c>
      <c r="CJ39" s="11">
        <v>2106</v>
      </c>
      <c r="CK39" s="12">
        <v>0.99</v>
      </c>
      <c r="CL39" s="11">
        <v>21</v>
      </c>
      <c r="CM39" s="13">
        <v>1.5972222222222165E-2</v>
      </c>
      <c r="CN39" s="11">
        <v>2272</v>
      </c>
      <c r="CO39" s="12">
        <v>0.98</v>
      </c>
      <c r="CP39" s="11">
        <v>23</v>
      </c>
      <c r="CQ39" s="13">
        <v>1.8749999999999933E-2</v>
      </c>
      <c r="CR39" t="e">
        <f>VLOOKUP(E39,Sheet1!A:A,1,0)</f>
        <v>#N/A</v>
      </c>
    </row>
    <row r="40" spans="1:96">
      <c r="A40" s="11" t="s">
        <v>244</v>
      </c>
      <c r="B40" s="11" t="s">
        <v>136</v>
      </c>
      <c r="C40" s="11" t="s">
        <v>159</v>
      </c>
      <c r="D40" s="11" t="s">
        <v>160</v>
      </c>
      <c r="E40" s="11" t="s">
        <v>245</v>
      </c>
      <c r="F40" s="11" t="s">
        <v>246</v>
      </c>
      <c r="G40" s="11" t="s">
        <v>104</v>
      </c>
      <c r="H40" s="11">
        <f>VLOOKUP(A40,'AP Read Performance'!A:K,11,0)</f>
        <v>2088</v>
      </c>
      <c r="I40" s="12">
        <f>VLOOKUP(A40,'AP Read Performance'!A:D,4,0)</f>
        <v>0.98</v>
      </c>
      <c r="J40" s="11">
        <f>VLOOKUP(A40,'AP Read Performance'!A:I,9,0)</f>
        <v>22</v>
      </c>
      <c r="K40" s="13">
        <f>VLOOKUP(A40,'AP Read Performance'!A:N,14,0)</f>
        <v>1.9444444444444431E-2</v>
      </c>
      <c r="L40" s="11">
        <v>2088</v>
      </c>
      <c r="M40" s="12">
        <v>0.98</v>
      </c>
      <c r="N40" s="11">
        <v>22</v>
      </c>
      <c r="O40" s="13">
        <v>1.9444444444444431E-2</v>
      </c>
      <c r="P40" s="11">
        <v>1753</v>
      </c>
      <c r="Q40" s="12">
        <v>0.98</v>
      </c>
      <c r="R40" s="11">
        <v>27</v>
      </c>
      <c r="S40" s="13">
        <v>1.1805555555555569E-2</v>
      </c>
      <c r="T40" s="11">
        <v>1635</v>
      </c>
      <c r="U40" s="12">
        <v>0.98</v>
      </c>
      <c r="V40" s="11">
        <v>17</v>
      </c>
      <c r="W40" s="13">
        <v>2.0138888888888873E-2</v>
      </c>
      <c r="X40" s="11">
        <v>1731</v>
      </c>
      <c r="Y40" s="12">
        <v>0.98</v>
      </c>
      <c r="Z40" s="11">
        <v>19</v>
      </c>
      <c r="AA40" s="13">
        <v>1.1805555555555569E-2</v>
      </c>
      <c r="AB40" s="11">
        <v>1615</v>
      </c>
      <c r="AC40" s="12">
        <v>0.99</v>
      </c>
      <c r="AD40" s="11">
        <v>12</v>
      </c>
      <c r="AE40" s="13">
        <v>1.1111111111111072E-2</v>
      </c>
      <c r="AF40" s="11">
        <v>1593</v>
      </c>
      <c r="AG40" s="12">
        <v>0.98</v>
      </c>
      <c r="AH40" s="11">
        <v>25</v>
      </c>
      <c r="AI40" s="13">
        <v>1.8749999999999989E-2</v>
      </c>
      <c r="AJ40" s="11">
        <v>1614</v>
      </c>
      <c r="AK40" s="12">
        <v>0.98</v>
      </c>
      <c r="AL40" s="11">
        <v>18</v>
      </c>
      <c r="AM40" s="13">
        <v>1.2499999999999956E-2</v>
      </c>
      <c r="AN40" s="11">
        <v>1674</v>
      </c>
      <c r="AO40" s="12">
        <v>0.98</v>
      </c>
      <c r="AP40" s="11">
        <v>24</v>
      </c>
      <c r="AQ40" s="13">
        <v>1.1111111111111072E-2</v>
      </c>
      <c r="AR40" s="11">
        <v>1540</v>
      </c>
      <c r="AS40" s="12">
        <v>0.98</v>
      </c>
      <c r="AT40" s="11">
        <v>24</v>
      </c>
      <c r="AU40" s="13">
        <v>1.1111111111111072E-2</v>
      </c>
      <c r="AV40" s="11">
        <v>1426</v>
      </c>
      <c r="AW40" s="12">
        <v>0.98</v>
      </c>
      <c r="AX40" s="11">
        <v>15</v>
      </c>
      <c r="AY40" s="13">
        <v>1.1805555555555569E-2</v>
      </c>
      <c r="AZ40" s="11">
        <v>1249</v>
      </c>
      <c r="BA40" s="12">
        <v>0.98</v>
      </c>
      <c r="BB40" s="11">
        <v>22</v>
      </c>
      <c r="BC40" s="13">
        <v>1.9444444444444486E-2</v>
      </c>
      <c r="BD40" s="11">
        <v>1106</v>
      </c>
      <c r="BE40" s="12">
        <v>0.97</v>
      </c>
      <c r="BF40" s="11">
        <v>30</v>
      </c>
      <c r="BG40" s="13">
        <v>2.0138888888888873E-2</v>
      </c>
      <c r="BH40" s="11">
        <v>1082</v>
      </c>
      <c r="BI40" s="12">
        <v>0.98</v>
      </c>
      <c r="BJ40" s="11">
        <v>15</v>
      </c>
      <c r="BK40" s="13">
        <v>2.083333333333337E-2</v>
      </c>
      <c r="BL40" s="11">
        <v>840</v>
      </c>
      <c r="BM40" s="12">
        <v>0.98</v>
      </c>
      <c r="BN40" s="11">
        <v>11</v>
      </c>
      <c r="BO40" s="13">
        <v>1.1805555555555569E-2</v>
      </c>
      <c r="BP40" s="11">
        <v>718</v>
      </c>
      <c r="BQ40" s="12">
        <v>0.97</v>
      </c>
      <c r="BR40" s="11">
        <v>17</v>
      </c>
      <c r="BS40" s="13">
        <v>1.9444444444444486E-2</v>
      </c>
      <c r="BT40" s="11">
        <v>524</v>
      </c>
      <c r="BU40" s="12">
        <v>0.99</v>
      </c>
      <c r="BV40" s="11">
        <v>4</v>
      </c>
      <c r="BW40" s="13">
        <v>1.1111111111111127E-2</v>
      </c>
      <c r="BX40" s="11">
        <v>2130</v>
      </c>
      <c r="BY40" s="12">
        <v>0.98</v>
      </c>
      <c r="BZ40" s="11">
        <v>26</v>
      </c>
      <c r="CA40" s="13">
        <v>1.6666666666666607E-2</v>
      </c>
      <c r="CB40" s="11">
        <v>2123</v>
      </c>
      <c r="CC40" s="12">
        <v>0.98</v>
      </c>
      <c r="CD40" s="11">
        <v>34</v>
      </c>
      <c r="CE40" s="13">
        <v>1.8055555555555547E-2</v>
      </c>
      <c r="CF40" s="11">
        <v>2123</v>
      </c>
      <c r="CG40" s="12">
        <v>0.98</v>
      </c>
      <c r="CH40" s="11">
        <v>24</v>
      </c>
      <c r="CI40" s="13">
        <v>1.9444444444444431E-2</v>
      </c>
      <c r="CJ40" s="11">
        <v>2088</v>
      </c>
      <c r="CK40" s="12">
        <v>0.98</v>
      </c>
      <c r="CL40" s="11">
        <v>22</v>
      </c>
      <c r="CM40" s="13">
        <v>1.8749999999999933E-2</v>
      </c>
      <c r="CN40" s="11">
        <v>2078</v>
      </c>
      <c r="CO40" s="12">
        <v>0.98</v>
      </c>
      <c r="CP40" s="11">
        <v>28</v>
      </c>
      <c r="CQ40" s="13">
        <v>1.6666666666666607E-2</v>
      </c>
      <c r="CR40" t="e">
        <f>VLOOKUP(E40,Sheet1!A:A,1,0)</f>
        <v>#N/A</v>
      </c>
    </row>
    <row r="41" spans="1:96">
      <c r="A41" s="11" t="s">
        <v>247</v>
      </c>
      <c r="B41" s="11" t="s">
        <v>136</v>
      </c>
      <c r="C41" s="11" t="s">
        <v>248</v>
      </c>
      <c r="D41" s="11" t="s">
        <v>155</v>
      </c>
      <c r="E41" s="11" t="s">
        <v>249</v>
      </c>
      <c r="F41" s="11" t="s">
        <v>250</v>
      </c>
      <c r="G41" s="11" t="s">
        <v>104</v>
      </c>
      <c r="H41" s="11">
        <f>VLOOKUP(A41,'AP Read Performance'!A:K,11,0)</f>
        <v>1924</v>
      </c>
      <c r="I41" s="12">
        <f>VLOOKUP(A41,'AP Read Performance'!A:D,4,0)</f>
        <v>0.99</v>
      </c>
      <c r="J41" s="11">
        <f>VLOOKUP(A41,'AP Read Performance'!A:I,9,0)</f>
        <v>17</v>
      </c>
      <c r="K41" s="13">
        <f>VLOOKUP(A41,'AP Read Performance'!A:N,14,0)</f>
        <v>1.9444444444444431E-2</v>
      </c>
      <c r="L41" s="11">
        <v>1924</v>
      </c>
      <c r="M41" s="12">
        <v>0.99</v>
      </c>
      <c r="N41" s="11">
        <v>17</v>
      </c>
      <c r="O41" s="13">
        <v>1.9444444444444431E-2</v>
      </c>
      <c r="P41" s="11">
        <v>1926</v>
      </c>
      <c r="Q41" s="12">
        <v>0.98</v>
      </c>
      <c r="R41" s="11">
        <v>32</v>
      </c>
      <c r="S41" s="13">
        <v>1.6666666666666607E-2</v>
      </c>
      <c r="T41" s="11">
        <v>1955</v>
      </c>
      <c r="U41" s="12">
        <v>0.98</v>
      </c>
      <c r="V41" s="11">
        <v>31</v>
      </c>
      <c r="W41" s="13">
        <v>1.9444444444444431E-2</v>
      </c>
      <c r="X41" s="11">
        <v>1985</v>
      </c>
      <c r="Y41" s="12">
        <v>0.98</v>
      </c>
      <c r="Z41" s="11">
        <v>32</v>
      </c>
      <c r="AA41" s="13">
        <v>1.7361111111111105E-2</v>
      </c>
      <c r="AB41" s="11">
        <v>1975</v>
      </c>
      <c r="AC41" s="12">
        <v>0.99</v>
      </c>
      <c r="AD41" s="11">
        <v>18</v>
      </c>
      <c r="AE41" s="13">
        <v>1.6666666666666607E-2</v>
      </c>
      <c r="AF41" s="11">
        <v>1902</v>
      </c>
      <c r="AG41" s="12">
        <v>0.98</v>
      </c>
      <c r="AH41" s="11">
        <v>28</v>
      </c>
      <c r="AI41" s="13">
        <v>1.7361111111111105E-2</v>
      </c>
      <c r="AJ41" s="11">
        <v>1639</v>
      </c>
      <c r="AK41" s="12">
        <v>0.99</v>
      </c>
      <c r="AL41" s="11">
        <v>12</v>
      </c>
      <c r="AM41" s="13">
        <v>1.1805555555555514E-2</v>
      </c>
      <c r="AN41" s="11">
        <v>1708</v>
      </c>
      <c r="AO41" s="12">
        <v>0.98</v>
      </c>
      <c r="AP41" s="11">
        <v>22</v>
      </c>
      <c r="AQ41" s="13">
        <v>1.6666666666666607E-2</v>
      </c>
      <c r="AR41" s="11">
        <v>1651</v>
      </c>
      <c r="AS41" s="12">
        <v>0.98</v>
      </c>
      <c r="AT41" s="11">
        <v>22</v>
      </c>
      <c r="AU41" s="13">
        <v>1.1111111111111072E-2</v>
      </c>
      <c r="AV41" s="11">
        <v>1657</v>
      </c>
      <c r="AW41" s="12">
        <v>0.98</v>
      </c>
      <c r="AX41" s="11">
        <v>24</v>
      </c>
      <c r="AY41" s="13">
        <v>1.1111111111111127E-2</v>
      </c>
      <c r="AZ41" s="11">
        <v>1555</v>
      </c>
      <c r="BA41" s="12">
        <v>0.98</v>
      </c>
      <c r="BB41" s="11">
        <v>28</v>
      </c>
      <c r="BC41" s="13">
        <v>1.2499999999999956E-2</v>
      </c>
      <c r="BD41" s="11">
        <v>1521</v>
      </c>
      <c r="BE41" s="12">
        <v>0.97</v>
      </c>
      <c r="BF41" s="11">
        <v>31</v>
      </c>
      <c r="BG41" s="13">
        <v>1.8749999999999989E-2</v>
      </c>
      <c r="BH41" s="11">
        <v>1513</v>
      </c>
      <c r="BI41" s="12">
        <v>0.97</v>
      </c>
      <c r="BJ41" s="11">
        <v>33</v>
      </c>
      <c r="BK41" s="13">
        <v>1.1805555555555625E-2</v>
      </c>
      <c r="BL41" s="11">
        <v>1510</v>
      </c>
      <c r="BM41" s="12">
        <v>0.98</v>
      </c>
      <c r="BN41" s="11">
        <v>18</v>
      </c>
      <c r="BO41" s="13">
        <v>1.1805555555555569E-2</v>
      </c>
      <c r="BP41" s="11">
        <v>1376</v>
      </c>
      <c r="BQ41" s="12">
        <v>0.98</v>
      </c>
      <c r="BR41" s="11">
        <v>20</v>
      </c>
      <c r="BS41" s="13">
        <v>1.3194444444444453E-2</v>
      </c>
      <c r="BT41" s="11">
        <v>1218</v>
      </c>
      <c r="BU41" s="12">
        <v>0.96</v>
      </c>
      <c r="BV41" s="11">
        <v>42</v>
      </c>
      <c r="BW41" s="13">
        <v>1.1111111111111127E-2</v>
      </c>
      <c r="BX41" s="11">
        <v>1948</v>
      </c>
      <c r="BY41" s="12">
        <v>0.99</v>
      </c>
      <c r="BZ41" s="11">
        <v>19</v>
      </c>
      <c r="CA41" s="13">
        <v>1.6666666666666607E-2</v>
      </c>
      <c r="CB41" s="11">
        <v>1915</v>
      </c>
      <c r="CC41" s="12">
        <v>0.99</v>
      </c>
      <c r="CD41" s="11">
        <v>19</v>
      </c>
      <c r="CE41" s="13">
        <v>1.9444444444444431E-2</v>
      </c>
      <c r="CF41" s="11">
        <v>1944</v>
      </c>
      <c r="CG41" s="12">
        <v>0.99</v>
      </c>
      <c r="CH41" s="11">
        <v>16</v>
      </c>
      <c r="CI41" s="13">
        <v>1.9444444444444431E-2</v>
      </c>
      <c r="CJ41" s="11">
        <v>1911</v>
      </c>
      <c r="CK41" s="12">
        <v>0.98</v>
      </c>
      <c r="CL41" s="11">
        <v>22</v>
      </c>
      <c r="CM41" s="13">
        <v>1.6666666666666607E-2</v>
      </c>
      <c r="CN41" s="11">
        <v>1945</v>
      </c>
      <c r="CO41" s="12">
        <v>0.98</v>
      </c>
      <c r="CP41" s="11">
        <v>26</v>
      </c>
      <c r="CQ41" s="13">
        <v>1.5972222222222165E-2</v>
      </c>
      <c r="CR41" t="e">
        <f>VLOOKUP(E41,Sheet1!A:A,1,0)</f>
        <v>#N/A</v>
      </c>
    </row>
    <row r="42" spans="1:96">
      <c r="A42" s="11" t="s">
        <v>251</v>
      </c>
      <c r="B42" s="11" t="s">
        <v>136</v>
      </c>
      <c r="C42" s="11" t="s">
        <v>252</v>
      </c>
      <c r="D42" s="11" t="s">
        <v>169</v>
      </c>
      <c r="E42" s="11" t="s">
        <v>253</v>
      </c>
      <c r="F42" s="11" t="s">
        <v>254</v>
      </c>
      <c r="G42" s="11" t="s">
        <v>104</v>
      </c>
      <c r="H42" s="11">
        <f>VLOOKUP(A42,'AP Read Performance'!A:K,11,0)</f>
        <v>1873</v>
      </c>
      <c r="I42" s="12">
        <f>VLOOKUP(A42,'AP Read Performance'!A:D,4,0)</f>
        <v>0.98</v>
      </c>
      <c r="J42" s="11">
        <f>VLOOKUP(A42,'AP Read Performance'!A:I,9,0)</f>
        <v>30</v>
      </c>
      <c r="K42" s="13">
        <f>VLOOKUP(A42,'AP Read Performance'!A:N,14,0)</f>
        <v>1.8749999999999989E-2</v>
      </c>
      <c r="L42" s="11">
        <v>1873</v>
      </c>
      <c r="M42" s="12">
        <v>0.98</v>
      </c>
      <c r="N42" s="11">
        <v>30</v>
      </c>
      <c r="O42" s="13">
        <v>1.8749999999999989E-2</v>
      </c>
      <c r="P42" s="11">
        <v>1493</v>
      </c>
      <c r="Q42" s="12">
        <v>0.97</v>
      </c>
      <c r="R42" s="11">
        <v>40</v>
      </c>
      <c r="S42" s="13">
        <v>1.1805555555555569E-2</v>
      </c>
      <c r="T42" s="11">
        <v>1405</v>
      </c>
      <c r="U42" s="12">
        <v>0.97</v>
      </c>
      <c r="V42" s="11">
        <v>29</v>
      </c>
      <c r="W42" s="13">
        <v>1.8055555555555547E-2</v>
      </c>
      <c r="X42" s="11">
        <v>1731</v>
      </c>
      <c r="Y42" s="12">
        <v>0.98</v>
      </c>
      <c r="Z42" s="11">
        <v>34</v>
      </c>
      <c r="AA42" s="13">
        <v>1.5972222222222221E-2</v>
      </c>
      <c r="AB42" s="11">
        <v>1739</v>
      </c>
      <c r="AC42" s="12">
        <v>0.98</v>
      </c>
      <c r="AD42" s="11">
        <v>30</v>
      </c>
      <c r="AE42" s="13">
        <v>1.7361111111111049E-2</v>
      </c>
      <c r="AF42" s="11">
        <v>1621</v>
      </c>
      <c r="AG42" s="12">
        <v>0.98</v>
      </c>
      <c r="AH42" s="11">
        <v>22</v>
      </c>
      <c r="AI42" s="13">
        <v>2.2222222222222199E-2</v>
      </c>
      <c r="AJ42" s="11">
        <v>1648</v>
      </c>
      <c r="AK42" s="12">
        <v>0.98</v>
      </c>
      <c r="AL42" s="11">
        <v>19</v>
      </c>
      <c r="AM42" s="13">
        <v>1.1805555555555514E-2</v>
      </c>
      <c r="AN42" s="11">
        <v>1780</v>
      </c>
      <c r="AO42" s="12">
        <v>0.98</v>
      </c>
      <c r="AP42" s="11">
        <v>32</v>
      </c>
      <c r="AQ42" s="13">
        <v>1.1805555555555514E-2</v>
      </c>
      <c r="AR42" s="11">
        <v>1727</v>
      </c>
      <c r="AS42" s="12">
        <v>0.98</v>
      </c>
      <c r="AT42" s="11">
        <v>33</v>
      </c>
      <c r="AU42" s="13">
        <v>2.0833333333333259E-2</v>
      </c>
      <c r="AV42" s="11">
        <v>1757</v>
      </c>
      <c r="AW42" s="12">
        <v>0.97</v>
      </c>
      <c r="AX42" s="11">
        <v>39</v>
      </c>
      <c r="AY42" s="13">
        <v>1.9444444444444431E-2</v>
      </c>
      <c r="AZ42" s="11">
        <v>1462</v>
      </c>
      <c r="BA42" s="12">
        <v>0.91</v>
      </c>
      <c r="BB42" s="11">
        <v>117</v>
      </c>
      <c r="BC42" s="13">
        <v>2.2916666666666696E-2</v>
      </c>
      <c r="BD42" s="11">
        <v>1676</v>
      </c>
      <c r="BE42" s="12">
        <v>0.98</v>
      </c>
      <c r="BF42" s="11">
        <v>23</v>
      </c>
      <c r="BG42" s="13">
        <v>1.388888888888884E-2</v>
      </c>
      <c r="BH42" s="11">
        <v>1616</v>
      </c>
      <c r="BI42" s="12">
        <v>0.97</v>
      </c>
      <c r="BJ42" s="11">
        <v>43</v>
      </c>
      <c r="BK42" s="13">
        <v>1.9444444444444486E-2</v>
      </c>
      <c r="BL42" s="11">
        <v>1521</v>
      </c>
      <c r="BM42" s="12">
        <v>0.98</v>
      </c>
      <c r="BN42" s="11">
        <v>21</v>
      </c>
      <c r="BO42" s="13">
        <v>1.5972222222222221E-2</v>
      </c>
      <c r="BP42" s="11">
        <v>1405</v>
      </c>
      <c r="BQ42" s="12">
        <v>0.98</v>
      </c>
      <c r="BR42" s="11">
        <v>26</v>
      </c>
      <c r="BS42" s="13">
        <v>1.1111111111111072E-2</v>
      </c>
      <c r="BT42" s="11">
        <v>1211</v>
      </c>
      <c r="BU42" s="12">
        <v>0.98</v>
      </c>
      <c r="BV42" s="11">
        <v>23</v>
      </c>
      <c r="BW42" s="13">
        <v>1.7361111111111105E-2</v>
      </c>
      <c r="BX42" s="11">
        <v>1707</v>
      </c>
      <c r="BY42" s="12">
        <v>0.98</v>
      </c>
      <c r="BZ42" s="11">
        <v>21</v>
      </c>
      <c r="CA42" s="13">
        <v>1.6666666666666607E-2</v>
      </c>
      <c r="CB42" s="11">
        <v>1728</v>
      </c>
      <c r="CC42" s="12">
        <v>0.98</v>
      </c>
      <c r="CD42" s="11">
        <v>24</v>
      </c>
      <c r="CE42" s="13">
        <v>2.0138888888888873E-2</v>
      </c>
      <c r="CF42" s="11">
        <v>1702</v>
      </c>
      <c r="CG42" s="12">
        <v>0.98</v>
      </c>
      <c r="CH42" s="11">
        <v>20</v>
      </c>
      <c r="CI42" s="13">
        <v>1.2500000000000011E-2</v>
      </c>
      <c r="CJ42" s="11">
        <v>1693</v>
      </c>
      <c r="CK42" s="12">
        <v>0.98</v>
      </c>
      <c r="CL42" s="11">
        <v>26</v>
      </c>
      <c r="CM42" s="13">
        <v>1.1111111111111072E-2</v>
      </c>
      <c r="CN42" s="11">
        <v>1746</v>
      </c>
      <c r="CO42" s="12">
        <v>0.98</v>
      </c>
      <c r="CP42" s="11">
        <v>25</v>
      </c>
      <c r="CQ42" s="13">
        <v>1.6666666666666607E-2</v>
      </c>
      <c r="CR42" t="e">
        <f>VLOOKUP(E42,Sheet1!A:A,1,0)</f>
        <v>#N/A</v>
      </c>
    </row>
    <row r="43" spans="1:96">
      <c r="A43" s="11" t="s">
        <v>255</v>
      </c>
      <c r="B43" s="11" t="s">
        <v>136</v>
      </c>
      <c r="C43" s="11" t="s">
        <v>168</v>
      </c>
      <c r="D43" s="11" t="s">
        <v>169</v>
      </c>
      <c r="E43" s="11" t="s">
        <v>256</v>
      </c>
      <c r="F43" s="11" t="s">
        <v>257</v>
      </c>
      <c r="G43" s="11" t="s">
        <v>104</v>
      </c>
      <c r="H43" s="11">
        <f>VLOOKUP(A43,'AP Read Performance'!A:K,11,0)</f>
        <v>2037</v>
      </c>
      <c r="I43" s="12">
        <f>VLOOKUP(A43,'AP Read Performance'!A:D,4,0)</f>
        <v>0.99</v>
      </c>
      <c r="J43" s="11">
        <f>VLOOKUP(A43,'AP Read Performance'!A:I,9,0)</f>
        <v>15</v>
      </c>
      <c r="K43" s="13">
        <f>VLOOKUP(A43,'AP Read Performance'!A:N,14,0)</f>
        <v>1.7361111111111105E-2</v>
      </c>
      <c r="L43" s="11">
        <v>2037</v>
      </c>
      <c r="M43" s="12">
        <v>0.99</v>
      </c>
      <c r="N43" s="11">
        <v>15</v>
      </c>
      <c r="O43" s="13">
        <v>1.7361111111111105E-2</v>
      </c>
      <c r="P43" s="11">
        <v>1631</v>
      </c>
      <c r="Q43" s="12">
        <v>0.98</v>
      </c>
      <c r="R43" s="11">
        <v>18</v>
      </c>
      <c r="S43" s="13">
        <v>1.5972222222222221E-2</v>
      </c>
      <c r="T43" s="11">
        <v>1716</v>
      </c>
      <c r="U43" s="12">
        <v>0.98</v>
      </c>
      <c r="V43" s="11">
        <v>26</v>
      </c>
      <c r="W43" s="13">
        <v>1.6666666666666663E-2</v>
      </c>
      <c r="X43" s="11">
        <v>1570</v>
      </c>
      <c r="Y43" s="12">
        <v>0.99</v>
      </c>
      <c r="Z43" s="11">
        <v>9</v>
      </c>
      <c r="AA43" s="13">
        <v>1.0416666666666685E-2</v>
      </c>
      <c r="AB43" s="11">
        <v>1675</v>
      </c>
      <c r="AC43" s="12">
        <v>0.99</v>
      </c>
      <c r="AD43" s="11">
        <v>12</v>
      </c>
      <c r="AE43" s="13">
        <v>1.2499999999999956E-2</v>
      </c>
      <c r="AF43" s="11">
        <v>1682</v>
      </c>
      <c r="AG43" s="12">
        <v>0.98</v>
      </c>
      <c r="AH43" s="11">
        <v>18</v>
      </c>
      <c r="AI43" s="13">
        <v>1.9444444444444431E-2</v>
      </c>
      <c r="AJ43" s="11">
        <v>1655</v>
      </c>
      <c r="AK43" s="12">
        <v>0.99</v>
      </c>
      <c r="AL43" s="11">
        <v>10</v>
      </c>
      <c r="AM43" s="13">
        <v>1.9444444444444375E-2</v>
      </c>
      <c r="AN43" s="11">
        <v>1642</v>
      </c>
      <c r="AO43" s="12">
        <v>0.99</v>
      </c>
      <c r="AP43" s="11">
        <v>14</v>
      </c>
      <c r="AQ43" s="13">
        <v>2.4305555555555469E-2</v>
      </c>
      <c r="AR43" s="11">
        <v>1706</v>
      </c>
      <c r="AS43" s="12">
        <v>0.99</v>
      </c>
      <c r="AT43" s="11">
        <v>11</v>
      </c>
      <c r="AU43" s="13">
        <v>1.1805555555555514E-2</v>
      </c>
      <c r="AV43" s="11">
        <v>1661</v>
      </c>
      <c r="AW43" s="12">
        <v>0.99</v>
      </c>
      <c r="AX43" s="11">
        <v>12</v>
      </c>
      <c r="AY43" s="13">
        <v>1.1805555555555569E-2</v>
      </c>
      <c r="AZ43" s="11">
        <v>1657</v>
      </c>
      <c r="BA43" s="12">
        <v>0.98</v>
      </c>
      <c r="BB43" s="11">
        <v>18</v>
      </c>
      <c r="BC43" s="13">
        <v>1.6666666666666607E-2</v>
      </c>
      <c r="BD43" s="11">
        <v>1405</v>
      </c>
      <c r="BE43" s="12">
        <v>0.98</v>
      </c>
      <c r="BF43" s="11">
        <v>18</v>
      </c>
      <c r="BG43" s="13">
        <v>1.9444444444444486E-2</v>
      </c>
      <c r="BH43" s="11">
        <v>1436</v>
      </c>
      <c r="BI43" s="12">
        <v>0.98</v>
      </c>
      <c r="BJ43" s="11">
        <v>17</v>
      </c>
      <c r="BK43" s="13">
        <v>1.1111111111111072E-2</v>
      </c>
      <c r="BL43" s="11">
        <v>1618</v>
      </c>
      <c r="BM43" s="12">
        <v>0.99</v>
      </c>
      <c r="BN43" s="11">
        <v>16</v>
      </c>
      <c r="BO43" s="13">
        <v>1.8055555555555547E-2</v>
      </c>
      <c r="BP43" s="11">
        <v>1287</v>
      </c>
      <c r="BQ43" s="12">
        <v>0.98</v>
      </c>
      <c r="BR43" s="11">
        <v>13</v>
      </c>
      <c r="BS43" s="13">
        <v>1.9444444444444486E-2</v>
      </c>
      <c r="BT43" s="11">
        <v>1233</v>
      </c>
      <c r="BU43" s="12">
        <v>0.98</v>
      </c>
      <c r="BV43" s="11">
        <v>19</v>
      </c>
      <c r="BW43" s="13">
        <v>1.1805555555555569E-2</v>
      </c>
      <c r="BX43" s="11">
        <v>1700</v>
      </c>
      <c r="BY43" s="12">
        <v>0.99</v>
      </c>
      <c r="BZ43" s="11">
        <v>13</v>
      </c>
      <c r="CA43" s="13">
        <v>1.6666666666666607E-2</v>
      </c>
      <c r="CB43" s="11">
        <v>1790</v>
      </c>
      <c r="CC43" s="12">
        <v>0.97</v>
      </c>
      <c r="CD43" s="11">
        <v>43</v>
      </c>
      <c r="CE43" s="13">
        <v>1.8749999999999989E-2</v>
      </c>
      <c r="CF43" s="11">
        <v>1912</v>
      </c>
      <c r="CG43" s="12">
        <v>0.99</v>
      </c>
      <c r="CH43" s="11">
        <v>15</v>
      </c>
      <c r="CI43" s="13">
        <v>1.5972222222222221E-2</v>
      </c>
      <c r="CJ43" s="11">
        <v>1679</v>
      </c>
      <c r="CK43" s="12">
        <v>0.99</v>
      </c>
      <c r="CL43" s="11">
        <v>14</v>
      </c>
      <c r="CM43" s="13">
        <v>1.5972222222222165E-2</v>
      </c>
      <c r="CN43" s="11">
        <v>1666</v>
      </c>
      <c r="CO43" s="12">
        <v>0.98</v>
      </c>
      <c r="CP43" s="11">
        <v>19</v>
      </c>
      <c r="CQ43" s="13">
        <v>1.7361111111111049E-2</v>
      </c>
      <c r="CR43" t="e">
        <f>VLOOKUP(E43,Sheet1!A:A,1,0)</f>
        <v>#N/A</v>
      </c>
    </row>
    <row r="44" spans="1:96">
      <c r="A44" s="11" t="s">
        <v>258</v>
      </c>
      <c r="B44" s="11" t="s">
        <v>136</v>
      </c>
      <c r="C44" s="11" t="s">
        <v>259</v>
      </c>
      <c r="D44" s="11" t="s">
        <v>155</v>
      </c>
      <c r="E44" s="11" t="s">
        <v>260</v>
      </c>
      <c r="F44" s="11" t="s">
        <v>261</v>
      </c>
      <c r="G44" s="11" t="s">
        <v>104</v>
      </c>
      <c r="H44" s="11">
        <f>VLOOKUP(A44,'AP Read Performance'!A:K,11,0)</f>
        <v>2103</v>
      </c>
      <c r="I44" s="12">
        <f>VLOOKUP(A44,'AP Read Performance'!A:D,4,0)</f>
        <v>0.99</v>
      </c>
      <c r="J44" s="11">
        <f>VLOOKUP(A44,'AP Read Performance'!A:I,9,0)</f>
        <v>16</v>
      </c>
      <c r="K44" s="13">
        <f>VLOOKUP(A44,'AP Read Performance'!A:N,14,0)</f>
        <v>1.6666666666666607E-2</v>
      </c>
      <c r="L44" s="11">
        <v>2103</v>
      </c>
      <c r="M44" s="12">
        <v>0.99</v>
      </c>
      <c r="N44" s="11">
        <v>16</v>
      </c>
      <c r="O44" s="13">
        <v>1.6666666666666607E-2</v>
      </c>
      <c r="P44" s="11">
        <v>2006</v>
      </c>
      <c r="Q44" s="12">
        <v>0.99</v>
      </c>
      <c r="R44" s="11">
        <v>14</v>
      </c>
      <c r="S44" s="13">
        <v>1.6666666666666607E-2</v>
      </c>
      <c r="T44" s="11">
        <v>2006</v>
      </c>
      <c r="U44" s="12">
        <v>0.99</v>
      </c>
      <c r="V44" s="11">
        <v>13</v>
      </c>
      <c r="W44" s="13">
        <v>1.6666666666666663E-2</v>
      </c>
      <c r="X44" s="11">
        <v>2031</v>
      </c>
      <c r="Y44" s="12">
        <v>0.98</v>
      </c>
      <c r="Z44" s="11">
        <v>22</v>
      </c>
      <c r="AA44" s="13">
        <v>1.7361111111111105E-2</v>
      </c>
      <c r="AB44" s="11">
        <v>1908</v>
      </c>
      <c r="AC44" s="12">
        <v>0.99</v>
      </c>
      <c r="AD44" s="11">
        <v>7</v>
      </c>
      <c r="AE44" s="13">
        <v>1.6666666666666607E-2</v>
      </c>
      <c r="AF44" s="11">
        <v>1942</v>
      </c>
      <c r="AG44" s="12">
        <v>0.99</v>
      </c>
      <c r="AH44" s="11">
        <v>16</v>
      </c>
      <c r="AI44" s="13">
        <v>1.5277777777777724E-2</v>
      </c>
      <c r="AJ44" s="11">
        <v>1683</v>
      </c>
      <c r="AK44" s="12">
        <v>0.99</v>
      </c>
      <c r="AL44" s="11">
        <v>6</v>
      </c>
      <c r="AM44" s="13">
        <v>1.6666666666666607E-2</v>
      </c>
      <c r="AN44" s="11">
        <v>1659</v>
      </c>
      <c r="AO44" s="12">
        <v>0.99</v>
      </c>
      <c r="AP44" s="11">
        <v>10</v>
      </c>
      <c r="AQ44" s="13">
        <v>1.6666666666666607E-2</v>
      </c>
      <c r="AR44" s="11">
        <v>1611</v>
      </c>
      <c r="AS44" s="12">
        <v>0.98</v>
      </c>
      <c r="AT44" s="11">
        <v>18</v>
      </c>
      <c r="AU44" s="13">
        <v>1.1805555555555514E-2</v>
      </c>
      <c r="AV44" s="11">
        <v>1584</v>
      </c>
      <c r="AW44" s="12">
        <v>0.99</v>
      </c>
      <c r="AX44" s="11">
        <v>7</v>
      </c>
      <c r="AY44" s="13">
        <v>1.1805555555555569E-2</v>
      </c>
      <c r="AZ44" s="11">
        <v>1519</v>
      </c>
      <c r="BA44" s="12">
        <v>0.98</v>
      </c>
      <c r="BB44" s="11">
        <v>21</v>
      </c>
      <c r="BC44" s="13">
        <v>1.1111111111111072E-2</v>
      </c>
      <c r="BD44" s="11">
        <v>1426</v>
      </c>
      <c r="BE44" s="12">
        <v>0.98</v>
      </c>
      <c r="BF44" s="11">
        <v>24</v>
      </c>
      <c r="BG44" s="13">
        <v>1.2499999999999956E-2</v>
      </c>
      <c r="BH44" s="11">
        <v>1363</v>
      </c>
      <c r="BI44" s="12">
        <v>0.98</v>
      </c>
      <c r="BJ44" s="11">
        <v>17</v>
      </c>
      <c r="BK44" s="13">
        <v>1.2499999999999956E-2</v>
      </c>
      <c r="BL44" s="11">
        <v>1349</v>
      </c>
      <c r="BM44" s="12">
        <v>0.99</v>
      </c>
      <c r="BN44" s="11">
        <v>11</v>
      </c>
      <c r="BO44" s="13">
        <v>1.1805555555555569E-2</v>
      </c>
      <c r="BP44" s="11">
        <v>1212</v>
      </c>
      <c r="BQ44" s="12">
        <v>0.98</v>
      </c>
      <c r="BR44" s="11">
        <v>13</v>
      </c>
      <c r="BS44" s="13">
        <v>1.3194444444444453E-2</v>
      </c>
      <c r="BT44" s="11">
        <v>1205</v>
      </c>
      <c r="BU44" s="12">
        <v>0.99</v>
      </c>
      <c r="BV44" s="11">
        <v>7</v>
      </c>
      <c r="BW44" s="13">
        <v>1.1805555555555569E-2</v>
      </c>
      <c r="BX44" s="11">
        <v>1955</v>
      </c>
      <c r="BY44" s="12">
        <v>0.99</v>
      </c>
      <c r="BZ44" s="11">
        <v>11</v>
      </c>
      <c r="CA44" s="13">
        <v>1.6666666666666607E-2</v>
      </c>
      <c r="CB44" s="11">
        <v>1956</v>
      </c>
      <c r="CC44" s="12">
        <v>0.98</v>
      </c>
      <c r="CD44" s="11">
        <v>21</v>
      </c>
      <c r="CE44" s="13">
        <v>1.6666666666666607E-2</v>
      </c>
      <c r="CF44" s="11">
        <v>2012</v>
      </c>
      <c r="CG44" s="12">
        <v>0.99</v>
      </c>
      <c r="CH44" s="11">
        <v>9</v>
      </c>
      <c r="CI44" s="13">
        <v>1.6666666666666663E-2</v>
      </c>
      <c r="CJ44" s="11">
        <v>2009</v>
      </c>
      <c r="CK44" s="12">
        <v>0.99</v>
      </c>
      <c r="CL44" s="11">
        <v>15</v>
      </c>
      <c r="CM44" s="13">
        <v>1.8055555555555491E-2</v>
      </c>
      <c r="CN44" s="11">
        <v>2008</v>
      </c>
      <c r="CO44" s="12">
        <v>0.99</v>
      </c>
      <c r="CP44" s="11">
        <v>16</v>
      </c>
      <c r="CQ44" s="13">
        <v>1.9444444444444486E-2</v>
      </c>
      <c r="CR44" t="e">
        <f>VLOOKUP(E44,Sheet1!A:A,1,0)</f>
        <v>#N/A</v>
      </c>
    </row>
    <row r="45" spans="1:96">
      <c r="A45" s="11" t="s">
        <v>262</v>
      </c>
      <c r="B45" s="11" t="s">
        <v>136</v>
      </c>
      <c r="C45" s="11" t="s">
        <v>263</v>
      </c>
      <c r="D45" s="11" t="s">
        <v>160</v>
      </c>
      <c r="E45" s="11" t="s">
        <v>264</v>
      </c>
      <c r="F45" s="11" t="s">
        <v>265</v>
      </c>
      <c r="G45" s="11" t="s">
        <v>104</v>
      </c>
      <c r="H45" s="11" t="e">
        <f>VLOOKUP(A45,'AP Read Performance'!A:K,11,0)</f>
        <v>#N/A</v>
      </c>
      <c r="I45" s="12" t="e">
        <f>VLOOKUP(A45,'AP Read Performance'!A:D,4,0)</f>
        <v>#N/A</v>
      </c>
      <c r="J45" s="11" t="e">
        <f>VLOOKUP(A45,'AP Read Performance'!A:I,9,0)</f>
        <v>#N/A</v>
      </c>
      <c r="K45" s="13" t="e">
        <f>VLOOKUP(A45,'AP Read Performance'!A:N,14,0)</f>
        <v>#N/A</v>
      </c>
      <c r="L45" s="11" t="e">
        <v>#N/A</v>
      </c>
      <c r="M45" s="12" t="e">
        <v>#N/A</v>
      </c>
      <c r="N45" s="11" t="e">
        <v>#N/A</v>
      </c>
      <c r="O45" s="13" t="e">
        <v>#N/A</v>
      </c>
      <c r="P45" s="11" t="e">
        <v>#N/A</v>
      </c>
      <c r="Q45" s="12" t="e">
        <v>#N/A</v>
      </c>
      <c r="R45" s="11" t="e">
        <v>#N/A</v>
      </c>
      <c r="S45" s="13" t="e">
        <v>#N/A</v>
      </c>
      <c r="T45" s="11">
        <v>1831</v>
      </c>
      <c r="U45" s="12">
        <v>0.99</v>
      </c>
      <c r="V45" s="11">
        <v>13</v>
      </c>
      <c r="W45" s="13">
        <v>1.6666666666666663E-2</v>
      </c>
      <c r="X45" s="11">
        <v>1837</v>
      </c>
      <c r="Y45" s="12">
        <v>0.99</v>
      </c>
      <c r="Z45" s="11">
        <v>16</v>
      </c>
      <c r="AA45" s="13">
        <v>1.0416666666666685E-2</v>
      </c>
      <c r="AB45" s="11">
        <v>1816</v>
      </c>
      <c r="AC45" s="12">
        <v>0.99</v>
      </c>
      <c r="AD45" s="11">
        <v>13</v>
      </c>
      <c r="AE45" s="13">
        <v>1.041666666666663E-2</v>
      </c>
      <c r="AF45" s="11">
        <v>1803</v>
      </c>
      <c r="AG45" s="12">
        <v>0.99</v>
      </c>
      <c r="AH45" s="11">
        <v>15</v>
      </c>
      <c r="AI45" s="13">
        <v>1.5972222222222221E-2</v>
      </c>
      <c r="AJ45" s="11">
        <v>1687</v>
      </c>
      <c r="AK45" s="12">
        <v>0.99</v>
      </c>
      <c r="AL45" s="11">
        <v>10</v>
      </c>
      <c r="AM45" s="13">
        <v>1.3194444444444398E-2</v>
      </c>
      <c r="AN45" s="11">
        <v>1720</v>
      </c>
      <c r="AO45" s="12">
        <v>0.99</v>
      </c>
      <c r="AP45" s="11">
        <v>10</v>
      </c>
      <c r="AQ45" s="13">
        <v>1.1805555555555514E-2</v>
      </c>
      <c r="AR45" s="11">
        <v>1641</v>
      </c>
      <c r="AS45" s="12">
        <v>0.99</v>
      </c>
      <c r="AT45" s="11">
        <v>15</v>
      </c>
      <c r="AU45" s="13">
        <v>1.1805555555555514E-2</v>
      </c>
      <c r="AV45" s="11">
        <v>1647</v>
      </c>
      <c r="AW45" s="12">
        <v>0.99</v>
      </c>
      <c r="AX45" s="11">
        <v>8</v>
      </c>
      <c r="AY45" s="13">
        <v>1.1805555555555569E-2</v>
      </c>
      <c r="AZ45" s="11">
        <v>1489</v>
      </c>
      <c r="BA45" s="12">
        <v>0.99</v>
      </c>
      <c r="BB45" s="11">
        <v>13</v>
      </c>
      <c r="BC45" s="13">
        <v>2.0138888888888928E-2</v>
      </c>
      <c r="BD45" s="11">
        <v>1349</v>
      </c>
      <c r="BE45" s="12">
        <v>0.98</v>
      </c>
      <c r="BF45" s="11">
        <v>16</v>
      </c>
      <c r="BG45" s="13">
        <v>1.8055555555555602E-2</v>
      </c>
      <c r="BH45" s="11">
        <v>1090</v>
      </c>
      <c r="BI45" s="12">
        <v>0.97</v>
      </c>
      <c r="BJ45" s="11">
        <v>24</v>
      </c>
      <c r="BK45" s="13">
        <v>1.1805555555555625E-2</v>
      </c>
      <c r="BL45" s="11">
        <v>919</v>
      </c>
      <c r="BM45" s="12">
        <v>0.99</v>
      </c>
      <c r="BN45" s="11">
        <v>6</v>
      </c>
      <c r="BO45" s="13">
        <v>1.1805555555555569E-2</v>
      </c>
      <c r="BP45" s="11">
        <v>688</v>
      </c>
      <c r="BQ45" s="12">
        <v>0.99</v>
      </c>
      <c r="BR45" s="11">
        <v>6</v>
      </c>
      <c r="BS45" s="13">
        <v>1.1805555555555569E-2</v>
      </c>
      <c r="BT45" s="11">
        <v>546</v>
      </c>
      <c r="BU45" s="12">
        <v>0.98</v>
      </c>
      <c r="BV45" s="11">
        <v>9</v>
      </c>
      <c r="BW45" s="13">
        <v>9.7222222222222432E-3</v>
      </c>
      <c r="BX45" s="11">
        <v>1059</v>
      </c>
      <c r="BY45" s="12">
        <v>0.99</v>
      </c>
      <c r="BZ45" s="11">
        <v>6</v>
      </c>
      <c r="CA45" s="13">
        <v>1.2499999999999956E-2</v>
      </c>
      <c r="CB45" s="11">
        <v>1088</v>
      </c>
      <c r="CC45" s="12">
        <v>0.98</v>
      </c>
      <c r="CD45" s="11">
        <v>13</v>
      </c>
      <c r="CE45" s="13">
        <v>1.8055555555555547E-2</v>
      </c>
      <c r="CF45" s="11">
        <v>977</v>
      </c>
      <c r="CG45" s="12">
        <v>0.99</v>
      </c>
      <c r="CH45" s="11">
        <v>8</v>
      </c>
      <c r="CI45" s="13">
        <v>1.1805555555555569E-2</v>
      </c>
      <c r="CJ45" s="11">
        <v>969</v>
      </c>
      <c r="CK45" s="12">
        <v>0.99</v>
      </c>
      <c r="CL45" s="11">
        <v>3</v>
      </c>
      <c r="CM45" s="13">
        <v>1.1111111111111072E-2</v>
      </c>
      <c r="CN45" s="11">
        <v>874</v>
      </c>
      <c r="CO45" s="12">
        <v>0.99</v>
      </c>
      <c r="CP45" s="11">
        <v>6</v>
      </c>
      <c r="CQ45" s="13">
        <v>1.1111111111111072E-2</v>
      </c>
      <c r="CR45" t="e">
        <f>VLOOKUP(E45,Sheet1!A:A,1,0)</f>
        <v>#N/A</v>
      </c>
    </row>
    <row r="46" spans="1:96">
      <c r="A46" s="11" t="s">
        <v>266</v>
      </c>
      <c r="B46" s="11" t="s">
        <v>136</v>
      </c>
      <c r="C46" s="11" t="s">
        <v>219</v>
      </c>
      <c r="D46" s="11" t="s">
        <v>138</v>
      </c>
      <c r="E46" s="11" t="s">
        <v>267</v>
      </c>
      <c r="F46" s="11" t="s">
        <v>268</v>
      </c>
      <c r="G46" s="11" t="s">
        <v>104</v>
      </c>
      <c r="H46" s="11">
        <f>VLOOKUP(A46,'AP Read Performance'!A:K,11,0)</f>
        <v>3024</v>
      </c>
      <c r="I46" s="12">
        <f>VLOOKUP(A46,'AP Read Performance'!A:D,4,0)</f>
        <v>0.99</v>
      </c>
      <c r="J46" s="11">
        <f>VLOOKUP(A46,'AP Read Performance'!A:I,9,0)</f>
        <v>27</v>
      </c>
      <c r="K46" s="13">
        <f>VLOOKUP(A46,'AP Read Performance'!A:N,14,0)</f>
        <v>2.2222222222222199E-2</v>
      </c>
      <c r="L46" s="11">
        <v>3024</v>
      </c>
      <c r="M46" s="12">
        <v>0.99</v>
      </c>
      <c r="N46" s="11">
        <v>27</v>
      </c>
      <c r="O46" s="13">
        <v>2.2222222222222199E-2</v>
      </c>
      <c r="P46" s="11">
        <v>2285</v>
      </c>
      <c r="Q46" s="12">
        <v>0.98</v>
      </c>
      <c r="R46" s="11">
        <v>24</v>
      </c>
      <c r="S46" s="13">
        <v>1.6666666666666607E-2</v>
      </c>
      <c r="T46" s="11">
        <v>2347</v>
      </c>
      <c r="U46" s="12">
        <v>0.98</v>
      </c>
      <c r="V46" s="11">
        <v>37</v>
      </c>
      <c r="W46" s="13">
        <v>2.1527777777777757E-2</v>
      </c>
      <c r="X46" s="11">
        <v>2366</v>
      </c>
      <c r="Y46" s="12">
        <v>0.99</v>
      </c>
      <c r="Z46" s="11">
        <v>18</v>
      </c>
      <c r="AA46" s="13">
        <v>1.6666666666666607E-2</v>
      </c>
      <c r="AB46" s="11">
        <v>2351</v>
      </c>
      <c r="AC46" s="12">
        <v>0.99</v>
      </c>
      <c r="AD46" s="11">
        <v>19</v>
      </c>
      <c r="AE46" s="13">
        <v>1.8749999999999933E-2</v>
      </c>
      <c r="AF46" s="11">
        <v>2308</v>
      </c>
      <c r="AG46" s="12">
        <v>0.99</v>
      </c>
      <c r="AH46" s="11">
        <v>12</v>
      </c>
      <c r="AI46" s="13">
        <v>1.8055555555555547E-2</v>
      </c>
      <c r="AJ46" s="11">
        <v>1720</v>
      </c>
      <c r="AK46" s="12">
        <v>0.99</v>
      </c>
      <c r="AL46" s="11">
        <v>10</v>
      </c>
      <c r="AM46" s="13">
        <v>1.7361111111111049E-2</v>
      </c>
      <c r="AN46" s="11">
        <v>1432</v>
      </c>
      <c r="AO46" s="12">
        <v>0.99</v>
      </c>
      <c r="AP46" s="11">
        <v>14</v>
      </c>
      <c r="AQ46" s="13">
        <v>1.1805555555555514E-2</v>
      </c>
      <c r="AR46" s="11">
        <v>1417</v>
      </c>
      <c r="AS46" s="12">
        <v>0.99</v>
      </c>
      <c r="AT46" s="11">
        <v>14</v>
      </c>
      <c r="AU46" s="13">
        <v>1.1805555555555514E-2</v>
      </c>
      <c r="AV46" s="11">
        <v>2220</v>
      </c>
      <c r="AW46" s="12">
        <v>0.98</v>
      </c>
      <c r="AX46" s="11">
        <v>25</v>
      </c>
      <c r="AY46" s="13">
        <v>1.7361111111111105E-2</v>
      </c>
      <c r="AZ46" s="11">
        <v>2134</v>
      </c>
      <c r="BA46" s="12">
        <v>0.99</v>
      </c>
      <c r="BB46" s="11">
        <v>13</v>
      </c>
      <c r="BC46" s="13">
        <v>1.6666666666666607E-2</v>
      </c>
      <c r="BD46" s="11">
        <v>2195</v>
      </c>
      <c r="BE46" s="12">
        <v>0.96</v>
      </c>
      <c r="BF46" s="11">
        <v>74</v>
      </c>
      <c r="BG46" s="13">
        <v>1.8749999999999989E-2</v>
      </c>
      <c r="BH46" s="11">
        <v>1997</v>
      </c>
      <c r="BI46" s="12">
        <v>0.98</v>
      </c>
      <c r="BJ46" s="11">
        <v>21</v>
      </c>
      <c r="BK46" s="13">
        <v>1.736111111111116E-2</v>
      </c>
      <c r="BL46" s="11">
        <v>1947</v>
      </c>
      <c r="BM46" s="12">
        <v>0.98</v>
      </c>
      <c r="BN46" s="11">
        <v>24</v>
      </c>
      <c r="BO46" s="13">
        <v>1.6666666666666607E-2</v>
      </c>
      <c r="BP46" s="11">
        <v>1650</v>
      </c>
      <c r="BQ46" s="12">
        <v>0.99</v>
      </c>
      <c r="BR46" s="11">
        <v>12</v>
      </c>
      <c r="BS46" s="13">
        <v>1.2499999999999956E-2</v>
      </c>
      <c r="BT46" s="11">
        <v>1588</v>
      </c>
      <c r="BU46" s="12">
        <v>0.99</v>
      </c>
      <c r="BV46" s="11">
        <v>14</v>
      </c>
      <c r="BW46" s="13">
        <v>1.5972222222222221E-2</v>
      </c>
      <c r="BX46" s="11">
        <v>2442</v>
      </c>
      <c r="BY46" s="12">
        <v>0.99</v>
      </c>
      <c r="BZ46" s="11">
        <v>24</v>
      </c>
      <c r="CA46" s="13">
        <v>1.736111111111116E-2</v>
      </c>
      <c r="CB46" s="11">
        <v>2413</v>
      </c>
      <c r="CC46" s="12">
        <v>0.98</v>
      </c>
      <c r="CD46" s="11">
        <v>27</v>
      </c>
      <c r="CE46" s="13">
        <v>1.8749999999999989E-2</v>
      </c>
      <c r="CF46" s="11">
        <v>2336</v>
      </c>
      <c r="CG46" s="12">
        <v>0.99</v>
      </c>
      <c r="CH46" s="11">
        <v>17</v>
      </c>
      <c r="CI46" s="13">
        <v>1.8055555555555547E-2</v>
      </c>
      <c r="CJ46" s="11">
        <v>2357</v>
      </c>
      <c r="CK46" s="12">
        <v>0.99</v>
      </c>
      <c r="CL46" s="11">
        <v>20</v>
      </c>
      <c r="CM46" s="13">
        <v>1.7361111111111049E-2</v>
      </c>
      <c r="CN46" s="11">
        <v>2378</v>
      </c>
      <c r="CO46" s="12">
        <v>0.99</v>
      </c>
      <c r="CP46" s="11">
        <v>19</v>
      </c>
      <c r="CQ46" s="13">
        <v>1.7361111111111049E-2</v>
      </c>
      <c r="CR46" t="e">
        <f>VLOOKUP(E46,Sheet1!A:A,1,0)</f>
        <v>#N/A</v>
      </c>
    </row>
    <row r="47" spans="1:96">
      <c r="A47" s="11" t="s">
        <v>269</v>
      </c>
      <c r="B47" s="11" t="s">
        <v>136</v>
      </c>
      <c r="C47" s="11" t="s">
        <v>270</v>
      </c>
      <c r="D47" s="11" t="s">
        <v>160</v>
      </c>
      <c r="E47" s="11" t="s">
        <v>271</v>
      </c>
      <c r="F47" s="11" t="s">
        <v>272</v>
      </c>
      <c r="G47" s="11" t="s">
        <v>104</v>
      </c>
      <c r="H47" s="11">
        <f>VLOOKUP(A47,'AP Read Performance'!A:K,11,0)</f>
        <v>2875</v>
      </c>
      <c r="I47" s="12">
        <f>VLOOKUP(A47,'AP Read Performance'!A:D,4,0)</f>
        <v>0.99</v>
      </c>
      <c r="J47" s="11">
        <f>VLOOKUP(A47,'AP Read Performance'!A:I,9,0)</f>
        <v>17</v>
      </c>
      <c r="K47" s="13">
        <f>VLOOKUP(A47,'AP Read Performance'!A:N,14,0)</f>
        <v>1.8749999999999989E-2</v>
      </c>
      <c r="L47" s="11">
        <v>2875</v>
      </c>
      <c r="M47" s="12">
        <v>0.99</v>
      </c>
      <c r="N47" s="11">
        <v>17</v>
      </c>
      <c r="O47" s="13">
        <v>1.8749999999999989E-2</v>
      </c>
      <c r="P47" s="11">
        <v>1399</v>
      </c>
      <c r="Q47" s="12">
        <v>0.99</v>
      </c>
      <c r="R47" s="11">
        <v>7</v>
      </c>
      <c r="S47" s="13">
        <v>2.0138888888888873E-2</v>
      </c>
      <c r="T47" s="11">
        <v>1773</v>
      </c>
      <c r="U47" s="12">
        <v>0.98</v>
      </c>
      <c r="V47" s="11">
        <v>18</v>
      </c>
      <c r="W47" s="13">
        <v>1.5972222222222221E-2</v>
      </c>
      <c r="X47" s="11">
        <v>1698</v>
      </c>
      <c r="Y47" s="12">
        <v>0.99</v>
      </c>
      <c r="Z47" s="11">
        <v>15</v>
      </c>
      <c r="AA47" s="13">
        <v>1.3194444444444453E-2</v>
      </c>
      <c r="AB47" s="11">
        <v>1723</v>
      </c>
      <c r="AC47" s="12">
        <v>0.99</v>
      </c>
      <c r="AD47" s="11">
        <v>17</v>
      </c>
      <c r="AE47" s="13">
        <v>1.6666666666666607E-2</v>
      </c>
      <c r="AF47" s="11">
        <v>1762</v>
      </c>
      <c r="AG47" s="12">
        <v>0.98</v>
      </c>
      <c r="AH47" s="11">
        <v>19</v>
      </c>
      <c r="AI47" s="13">
        <v>1.8055555555555547E-2</v>
      </c>
      <c r="AJ47" s="11">
        <v>1770</v>
      </c>
      <c r="AK47" s="12">
        <v>0.98</v>
      </c>
      <c r="AL47" s="11">
        <v>21</v>
      </c>
      <c r="AM47" s="13">
        <v>1.2499999999999956E-2</v>
      </c>
      <c r="AN47" s="11">
        <v>2079</v>
      </c>
      <c r="AO47" s="12">
        <v>0.99</v>
      </c>
      <c r="AP47" s="11">
        <v>13</v>
      </c>
      <c r="AQ47" s="13">
        <v>1.6666666666666607E-2</v>
      </c>
      <c r="AR47" s="11">
        <v>2064</v>
      </c>
      <c r="AS47" s="12">
        <v>0.99</v>
      </c>
      <c r="AT47" s="11">
        <v>13</v>
      </c>
      <c r="AU47" s="13">
        <v>1.8749999999999933E-2</v>
      </c>
      <c r="AV47" s="11">
        <v>1782</v>
      </c>
      <c r="AW47" s="12">
        <v>0.97</v>
      </c>
      <c r="AX47" s="11">
        <v>37</v>
      </c>
      <c r="AY47" s="13">
        <v>1.1805555555555569E-2</v>
      </c>
      <c r="AZ47" s="11">
        <v>1735</v>
      </c>
      <c r="BA47" s="12">
        <v>0.98</v>
      </c>
      <c r="BB47" s="11">
        <v>26</v>
      </c>
      <c r="BC47" s="13">
        <v>2.0138888888888928E-2</v>
      </c>
      <c r="BD47" s="11">
        <v>1599</v>
      </c>
      <c r="BE47" s="12">
        <v>0.98</v>
      </c>
      <c r="BF47" s="11">
        <v>29</v>
      </c>
      <c r="BG47" s="13">
        <v>2.0138888888888873E-2</v>
      </c>
      <c r="BH47" s="11">
        <v>1717</v>
      </c>
      <c r="BI47" s="12">
        <v>0.98</v>
      </c>
      <c r="BJ47" s="11">
        <v>18</v>
      </c>
      <c r="BK47" s="13">
        <v>1.6666666666666607E-2</v>
      </c>
      <c r="BL47" s="11">
        <v>1660</v>
      </c>
      <c r="BM47" s="12">
        <v>0.98</v>
      </c>
      <c r="BN47" s="11">
        <v>17</v>
      </c>
      <c r="BO47" s="13">
        <v>1.5972222222222221E-2</v>
      </c>
      <c r="BP47" s="11">
        <v>1182</v>
      </c>
      <c r="BQ47" s="12">
        <v>0.99</v>
      </c>
      <c r="BR47" s="11">
        <v>10</v>
      </c>
      <c r="BS47" s="13">
        <v>1.2499999999999956E-2</v>
      </c>
      <c r="BT47" s="11">
        <v>866</v>
      </c>
      <c r="BU47" s="12">
        <v>0.99</v>
      </c>
      <c r="BV47" s="11">
        <v>7</v>
      </c>
      <c r="BW47" s="13">
        <v>1.2500000000000011E-2</v>
      </c>
      <c r="BX47" s="11">
        <v>2132</v>
      </c>
      <c r="BY47" s="12">
        <v>0.99</v>
      </c>
      <c r="BZ47" s="11">
        <v>21</v>
      </c>
      <c r="CA47" s="13">
        <v>2.083333333333337E-2</v>
      </c>
      <c r="CB47" s="11">
        <v>2100</v>
      </c>
      <c r="CC47" s="12">
        <v>0.99</v>
      </c>
      <c r="CD47" s="11">
        <v>17</v>
      </c>
      <c r="CE47" s="13">
        <v>1.1111111111111072E-2</v>
      </c>
      <c r="CF47" s="11">
        <v>2126</v>
      </c>
      <c r="CG47" s="12">
        <v>0.99</v>
      </c>
      <c r="CH47" s="11">
        <v>15</v>
      </c>
      <c r="CI47" s="13">
        <v>1.8055555555555547E-2</v>
      </c>
      <c r="CJ47" s="11">
        <v>2017</v>
      </c>
      <c r="CK47" s="12">
        <v>0.99</v>
      </c>
      <c r="CL47" s="11">
        <v>13</v>
      </c>
      <c r="CM47" s="13">
        <v>1.8749999999999933E-2</v>
      </c>
      <c r="CN47" s="11">
        <v>2044</v>
      </c>
      <c r="CO47" s="12">
        <v>0.98</v>
      </c>
      <c r="CP47" s="11">
        <v>22</v>
      </c>
      <c r="CQ47" s="13">
        <v>1.6666666666666607E-2</v>
      </c>
      <c r="CR47" t="e">
        <f>VLOOKUP(E47,Sheet1!A:A,1,0)</f>
        <v>#N/A</v>
      </c>
    </row>
    <row r="48" spans="1:96">
      <c r="A48" s="11" t="s">
        <v>273</v>
      </c>
      <c r="B48" s="11" t="s">
        <v>136</v>
      </c>
      <c r="C48" s="11" t="s">
        <v>274</v>
      </c>
      <c r="D48" s="11" t="s">
        <v>169</v>
      </c>
      <c r="E48" s="11" t="s">
        <v>275</v>
      </c>
      <c r="F48" s="11" t="s">
        <v>276</v>
      </c>
      <c r="G48" s="11" t="s">
        <v>104</v>
      </c>
      <c r="H48" s="11">
        <f>VLOOKUP(A48,'AP Read Performance'!A:K,11,0)</f>
        <v>2561</v>
      </c>
      <c r="I48" s="12">
        <f>VLOOKUP(A48,'AP Read Performance'!A:D,4,0)</f>
        <v>0.99</v>
      </c>
      <c r="J48" s="11">
        <f>VLOOKUP(A48,'AP Read Performance'!A:I,9,0)</f>
        <v>23</v>
      </c>
      <c r="K48" s="13">
        <f>VLOOKUP(A48,'AP Read Performance'!A:N,14,0)</f>
        <v>2.1527777777777757E-2</v>
      </c>
      <c r="L48" s="11">
        <v>2561</v>
      </c>
      <c r="M48" s="12">
        <v>0.99</v>
      </c>
      <c r="N48" s="11">
        <v>23</v>
      </c>
      <c r="O48" s="13">
        <v>2.1527777777777757E-2</v>
      </c>
      <c r="P48" s="11">
        <v>2149</v>
      </c>
      <c r="Q48" s="12">
        <v>0.99</v>
      </c>
      <c r="R48" s="11">
        <v>15</v>
      </c>
      <c r="S48" s="13">
        <v>1.7361111111111105E-2</v>
      </c>
      <c r="T48" s="11">
        <v>2223</v>
      </c>
      <c r="U48" s="12">
        <v>0.99</v>
      </c>
      <c r="V48" s="11">
        <v>21</v>
      </c>
      <c r="W48" s="13">
        <v>1.9444444444444431E-2</v>
      </c>
      <c r="X48" s="11">
        <v>2172</v>
      </c>
      <c r="Y48" s="12">
        <v>0.99</v>
      </c>
      <c r="Z48" s="11">
        <v>18</v>
      </c>
      <c r="AA48" s="13">
        <v>1.8749999999999989E-2</v>
      </c>
      <c r="AB48" s="11">
        <v>2161</v>
      </c>
      <c r="AC48" s="12">
        <v>0.99</v>
      </c>
      <c r="AD48" s="11">
        <v>17</v>
      </c>
      <c r="AE48" s="13">
        <v>1.6666666666666607E-2</v>
      </c>
      <c r="AF48" s="11">
        <v>2297</v>
      </c>
      <c r="AG48" s="12">
        <v>0.99</v>
      </c>
      <c r="AH48" s="11">
        <v>22</v>
      </c>
      <c r="AI48" s="13">
        <v>1.8055555555555547E-2</v>
      </c>
      <c r="AJ48" s="11">
        <v>1832</v>
      </c>
      <c r="AK48" s="12">
        <v>0.99</v>
      </c>
      <c r="AL48" s="11">
        <v>10</v>
      </c>
      <c r="AM48" s="13">
        <v>1.6666666666666607E-2</v>
      </c>
      <c r="AN48" s="11">
        <v>1846</v>
      </c>
      <c r="AO48" s="12">
        <v>0.99</v>
      </c>
      <c r="AP48" s="11">
        <v>11</v>
      </c>
      <c r="AQ48" s="13">
        <v>1.5972222222222165E-2</v>
      </c>
      <c r="AR48" s="11">
        <v>1647</v>
      </c>
      <c r="AS48" s="12">
        <v>0.99</v>
      </c>
      <c r="AT48" s="11">
        <v>10</v>
      </c>
      <c r="AU48" s="13">
        <v>1.041666666666663E-2</v>
      </c>
      <c r="AV48" s="11">
        <v>2065</v>
      </c>
      <c r="AW48" s="12">
        <v>0.99</v>
      </c>
      <c r="AX48" s="11">
        <v>16</v>
      </c>
      <c r="AY48" s="13">
        <v>3.472222222222221E-2</v>
      </c>
      <c r="AZ48" s="11">
        <v>2155</v>
      </c>
      <c r="BA48" s="12">
        <v>0.99</v>
      </c>
      <c r="BB48" s="11">
        <v>12</v>
      </c>
      <c r="BC48" s="13">
        <v>1.5972222222222276E-2</v>
      </c>
      <c r="BD48" s="11">
        <v>1999</v>
      </c>
      <c r="BE48" s="12">
        <v>0.98</v>
      </c>
      <c r="BF48" s="11">
        <v>21</v>
      </c>
      <c r="BG48" s="13">
        <v>1.8749999999999989E-2</v>
      </c>
      <c r="BH48" s="11">
        <v>2186</v>
      </c>
      <c r="BI48" s="12">
        <v>0.98</v>
      </c>
      <c r="BJ48" s="11">
        <v>32</v>
      </c>
      <c r="BK48" s="13">
        <v>1.736111111111116E-2</v>
      </c>
      <c r="BL48" s="11">
        <v>2105</v>
      </c>
      <c r="BM48" s="12">
        <v>0.99</v>
      </c>
      <c r="BN48" s="11">
        <v>14</v>
      </c>
      <c r="BO48" s="13">
        <v>1.6666666666666607E-2</v>
      </c>
      <c r="BP48" s="11">
        <v>1574</v>
      </c>
      <c r="BQ48" s="12">
        <v>0.98</v>
      </c>
      <c r="BR48" s="11">
        <v>16</v>
      </c>
      <c r="BS48" s="13">
        <v>1.2499999999999956E-2</v>
      </c>
      <c r="BT48" s="11">
        <v>1508</v>
      </c>
      <c r="BU48" s="12">
        <v>0.99</v>
      </c>
      <c r="BV48" s="11">
        <v>14</v>
      </c>
      <c r="BW48" s="13">
        <v>1.5972222222222221E-2</v>
      </c>
      <c r="BX48" s="11">
        <v>2242</v>
      </c>
      <c r="BY48" s="12">
        <v>0.99</v>
      </c>
      <c r="BZ48" s="11">
        <v>14</v>
      </c>
      <c r="CA48" s="13">
        <v>1.8750000000000044E-2</v>
      </c>
      <c r="CB48" s="11">
        <v>2213</v>
      </c>
      <c r="CC48" s="12">
        <v>0.99</v>
      </c>
      <c r="CD48" s="11">
        <v>19</v>
      </c>
      <c r="CE48" s="13">
        <v>4.1666666666666685E-2</v>
      </c>
      <c r="CF48" s="11">
        <v>2351</v>
      </c>
      <c r="CG48" s="12">
        <v>0.99</v>
      </c>
      <c r="CH48" s="11">
        <v>20</v>
      </c>
      <c r="CI48" s="13">
        <v>1.6666666666666663E-2</v>
      </c>
      <c r="CJ48" s="11">
        <v>2373</v>
      </c>
      <c r="CK48" s="12">
        <v>0.98</v>
      </c>
      <c r="CL48" s="11">
        <v>25</v>
      </c>
      <c r="CM48" s="13">
        <v>1.8055555555555491E-2</v>
      </c>
      <c r="CN48" s="11">
        <v>2315</v>
      </c>
      <c r="CO48" s="12">
        <v>0.99</v>
      </c>
      <c r="CP48" s="11">
        <v>11</v>
      </c>
      <c r="CQ48" s="13">
        <v>1.7361111111111049E-2</v>
      </c>
      <c r="CR48" t="e">
        <f>VLOOKUP(E48,Sheet1!A:A,1,0)</f>
        <v>#N/A</v>
      </c>
    </row>
    <row r="49" spans="1:96">
      <c r="A49" s="11" t="s">
        <v>277</v>
      </c>
      <c r="B49" s="11" t="s">
        <v>136</v>
      </c>
      <c r="C49" s="11" t="s">
        <v>278</v>
      </c>
      <c r="D49" s="11" t="s">
        <v>155</v>
      </c>
      <c r="E49" s="11" t="s">
        <v>279</v>
      </c>
      <c r="F49" s="11" t="s">
        <v>280</v>
      </c>
      <c r="G49" s="11" t="s">
        <v>104</v>
      </c>
      <c r="H49" s="11">
        <f>VLOOKUP(A49,'AP Read Performance'!A:K,11,0)</f>
        <v>1925</v>
      </c>
      <c r="I49" s="12">
        <f>VLOOKUP(A49,'AP Read Performance'!A:D,4,0)</f>
        <v>0.98</v>
      </c>
      <c r="J49" s="11">
        <f>VLOOKUP(A49,'AP Read Performance'!A:I,9,0)</f>
        <v>29</v>
      </c>
      <c r="K49" s="13">
        <f>VLOOKUP(A49,'AP Read Performance'!A:N,14,0)</f>
        <v>2.0138888888888873E-2</v>
      </c>
      <c r="L49" s="11">
        <v>1925</v>
      </c>
      <c r="M49" s="12">
        <v>0.98</v>
      </c>
      <c r="N49" s="11">
        <v>29</v>
      </c>
      <c r="O49" s="13">
        <v>2.0138888888888873E-2</v>
      </c>
      <c r="P49" s="11">
        <v>1541</v>
      </c>
      <c r="Q49" s="12">
        <v>0.98</v>
      </c>
      <c r="R49" s="11">
        <v>30</v>
      </c>
      <c r="S49" s="13">
        <v>1.1805555555555569E-2</v>
      </c>
      <c r="T49" s="11">
        <v>1869</v>
      </c>
      <c r="U49" s="12">
        <v>0.98</v>
      </c>
      <c r="V49" s="11">
        <v>25</v>
      </c>
      <c r="W49" s="13">
        <v>2.0138888888888873E-2</v>
      </c>
      <c r="X49" s="11">
        <v>1931</v>
      </c>
      <c r="Y49" s="12">
        <v>0.98</v>
      </c>
      <c r="Z49" s="11">
        <v>29</v>
      </c>
      <c r="AA49" s="13">
        <v>1.8749999999999989E-2</v>
      </c>
      <c r="AB49" s="11">
        <v>1981</v>
      </c>
      <c r="AC49" s="12">
        <v>0.98</v>
      </c>
      <c r="AD49" s="11">
        <v>34</v>
      </c>
      <c r="AE49" s="13">
        <v>1.6666666666666607E-2</v>
      </c>
      <c r="AF49" s="11">
        <v>1598</v>
      </c>
      <c r="AG49" s="12">
        <v>0.98</v>
      </c>
      <c r="AH49" s="11">
        <v>22</v>
      </c>
      <c r="AI49" s="13">
        <v>1.5972222222222221E-2</v>
      </c>
      <c r="AJ49" s="11">
        <v>1834</v>
      </c>
      <c r="AK49" s="12">
        <v>0.98</v>
      </c>
      <c r="AL49" s="11">
        <v>21</v>
      </c>
      <c r="AM49" s="13">
        <v>1.8055555555555491E-2</v>
      </c>
      <c r="AN49" s="11">
        <v>1851</v>
      </c>
      <c r="AO49" s="12">
        <v>0.98</v>
      </c>
      <c r="AP49" s="11">
        <v>24</v>
      </c>
      <c r="AQ49" s="13">
        <v>1.7361111111111049E-2</v>
      </c>
      <c r="AR49" s="11">
        <v>1900</v>
      </c>
      <c r="AS49" s="12">
        <v>0.98</v>
      </c>
      <c r="AT49" s="11">
        <v>29</v>
      </c>
      <c r="AU49" s="13">
        <v>1.7361111111111049E-2</v>
      </c>
      <c r="AV49" s="11">
        <v>1918</v>
      </c>
      <c r="AW49" s="12">
        <v>0.98</v>
      </c>
      <c r="AX49" s="11">
        <v>22</v>
      </c>
      <c r="AY49" s="13">
        <v>2.0138888888888928E-2</v>
      </c>
      <c r="AZ49" s="11">
        <v>1990</v>
      </c>
      <c r="BA49" s="12">
        <v>0.98</v>
      </c>
      <c r="BB49" s="11">
        <v>22</v>
      </c>
      <c r="BC49" s="13">
        <v>1.736111111111116E-2</v>
      </c>
      <c r="BD49" s="11">
        <v>1976</v>
      </c>
      <c r="BE49" s="12">
        <v>0.97</v>
      </c>
      <c r="BF49" s="11">
        <v>44</v>
      </c>
      <c r="BG49" s="13">
        <v>2.3611111111111138E-2</v>
      </c>
      <c r="BH49" s="11">
        <v>2014</v>
      </c>
      <c r="BI49" s="12">
        <v>0.98</v>
      </c>
      <c r="BJ49" s="11">
        <v>31</v>
      </c>
      <c r="BK49" s="13">
        <v>2.1527777777777812E-2</v>
      </c>
      <c r="BL49" s="11">
        <v>1928</v>
      </c>
      <c r="BM49" s="12">
        <v>0.98</v>
      </c>
      <c r="BN49" s="11">
        <v>26</v>
      </c>
      <c r="BO49" s="13">
        <v>2.0138888888888873E-2</v>
      </c>
      <c r="BP49" s="11">
        <v>1715</v>
      </c>
      <c r="BQ49" s="12">
        <v>0.98</v>
      </c>
      <c r="BR49" s="11">
        <v>19</v>
      </c>
      <c r="BS49" s="13">
        <v>1.8055555555555602E-2</v>
      </c>
      <c r="BT49" s="11">
        <v>1591</v>
      </c>
      <c r="BU49" s="12">
        <v>0.96</v>
      </c>
      <c r="BV49" s="11">
        <v>53</v>
      </c>
      <c r="BW49" s="13">
        <v>1.9444444444444431E-2</v>
      </c>
      <c r="BX49" s="11">
        <v>1919</v>
      </c>
      <c r="BY49" s="12">
        <v>0.98</v>
      </c>
      <c r="BZ49" s="11">
        <v>28</v>
      </c>
      <c r="CA49" s="13">
        <v>1.736111111111116E-2</v>
      </c>
      <c r="CB49" s="11">
        <v>1876</v>
      </c>
      <c r="CC49" s="12">
        <v>0.98</v>
      </c>
      <c r="CD49" s="11">
        <v>26</v>
      </c>
      <c r="CE49" s="13">
        <v>1.6666666666666607E-2</v>
      </c>
      <c r="CF49" s="11">
        <v>1798</v>
      </c>
      <c r="CG49" s="12">
        <v>0.99</v>
      </c>
      <c r="CH49" s="11">
        <v>16</v>
      </c>
      <c r="CI49" s="13">
        <v>1.8749999999999989E-2</v>
      </c>
      <c r="CJ49" s="11">
        <v>1800</v>
      </c>
      <c r="CK49" s="12">
        <v>0.98</v>
      </c>
      <c r="CL49" s="11">
        <v>24</v>
      </c>
      <c r="CM49" s="13">
        <v>1.1111111111111072E-2</v>
      </c>
      <c r="CN49" s="11">
        <v>1787</v>
      </c>
      <c r="CO49" s="12">
        <v>0.98</v>
      </c>
      <c r="CP49" s="11">
        <v>31</v>
      </c>
      <c r="CQ49" s="13">
        <v>1.5972222222222165E-2</v>
      </c>
      <c r="CR49" t="e">
        <f>VLOOKUP(E49,Sheet1!A:A,1,0)</f>
        <v>#N/A</v>
      </c>
    </row>
    <row r="50" spans="1:96">
      <c r="A50" s="11" t="s">
        <v>281</v>
      </c>
      <c r="B50" s="11" t="s">
        <v>136</v>
      </c>
      <c r="C50" s="11" t="s">
        <v>282</v>
      </c>
      <c r="D50" s="11" t="s">
        <v>155</v>
      </c>
      <c r="E50" s="11" t="s">
        <v>283</v>
      </c>
      <c r="F50" s="11" t="s">
        <v>284</v>
      </c>
      <c r="G50" s="11" t="s">
        <v>104</v>
      </c>
      <c r="H50" s="11">
        <f>VLOOKUP(A50,'AP Read Performance'!A:K,11,0)</f>
        <v>2602</v>
      </c>
      <c r="I50" s="12">
        <f>VLOOKUP(A50,'AP Read Performance'!A:D,4,0)</f>
        <v>0.98</v>
      </c>
      <c r="J50" s="11">
        <f>VLOOKUP(A50,'AP Read Performance'!A:I,9,0)</f>
        <v>35</v>
      </c>
      <c r="K50" s="13">
        <f>VLOOKUP(A50,'AP Read Performance'!A:N,14,0)</f>
        <v>2.0138888888888873E-2</v>
      </c>
      <c r="L50" s="11">
        <v>2602</v>
      </c>
      <c r="M50" s="12">
        <v>0.98</v>
      </c>
      <c r="N50" s="11">
        <v>35</v>
      </c>
      <c r="O50" s="13">
        <v>2.0138888888888873E-2</v>
      </c>
      <c r="P50" s="11">
        <v>2144</v>
      </c>
      <c r="Q50" s="12">
        <v>0.97</v>
      </c>
      <c r="R50" s="11">
        <v>48</v>
      </c>
      <c r="S50" s="13">
        <v>1.9444444444444431E-2</v>
      </c>
      <c r="T50" s="11">
        <v>2462</v>
      </c>
      <c r="U50" s="12">
        <v>0.98</v>
      </c>
      <c r="V50" s="11">
        <v>25</v>
      </c>
      <c r="W50" s="13">
        <v>1.9444444444444431E-2</v>
      </c>
      <c r="X50" s="11">
        <v>2448</v>
      </c>
      <c r="Y50" s="12">
        <v>0.98</v>
      </c>
      <c r="Z50" s="11">
        <v>33</v>
      </c>
      <c r="AA50" s="13">
        <v>2.2222222222222199E-2</v>
      </c>
      <c r="AB50" s="11">
        <v>2339</v>
      </c>
      <c r="AC50" s="12">
        <v>0.98</v>
      </c>
      <c r="AD50" s="11">
        <v>25</v>
      </c>
      <c r="AE50" s="13">
        <v>2.0833333333333315E-2</v>
      </c>
      <c r="AF50" s="11">
        <v>2480</v>
      </c>
      <c r="AG50" s="12">
        <v>0.98</v>
      </c>
      <c r="AH50" s="11">
        <v>33</v>
      </c>
      <c r="AI50" s="13">
        <v>2.0138888888888873E-2</v>
      </c>
      <c r="AJ50" s="11">
        <v>1836</v>
      </c>
      <c r="AK50" s="12">
        <v>0.98</v>
      </c>
      <c r="AL50" s="11">
        <v>28</v>
      </c>
      <c r="AM50" s="13">
        <v>1.3194444444444398E-2</v>
      </c>
      <c r="AN50" s="11">
        <v>1826</v>
      </c>
      <c r="AO50" s="12">
        <v>0.99</v>
      </c>
      <c r="AP50" s="11">
        <v>15</v>
      </c>
      <c r="AQ50" s="13">
        <v>1.7361111111111049E-2</v>
      </c>
      <c r="AR50" s="11">
        <v>1848</v>
      </c>
      <c r="AS50" s="12">
        <v>0.98</v>
      </c>
      <c r="AT50" s="11">
        <v>21</v>
      </c>
      <c r="AU50" s="13">
        <v>2.0138888888888817E-2</v>
      </c>
      <c r="AV50" s="11">
        <v>2313</v>
      </c>
      <c r="AW50" s="12">
        <v>0.99</v>
      </c>
      <c r="AX50" s="11">
        <v>19</v>
      </c>
      <c r="AY50" s="13">
        <v>1.7361111111111105E-2</v>
      </c>
      <c r="AZ50" s="11">
        <v>2038</v>
      </c>
      <c r="BA50" s="12">
        <v>0.98</v>
      </c>
      <c r="BB50" s="11">
        <v>26</v>
      </c>
      <c r="BC50" s="13">
        <v>2.083333333333337E-2</v>
      </c>
      <c r="BD50" s="11">
        <v>1998</v>
      </c>
      <c r="BE50" s="12">
        <v>0.98</v>
      </c>
      <c r="BF50" s="11">
        <v>38</v>
      </c>
      <c r="BG50" s="13">
        <v>1.8055555555555602E-2</v>
      </c>
      <c r="BH50" s="11">
        <v>1899</v>
      </c>
      <c r="BI50" s="12">
        <v>0.97</v>
      </c>
      <c r="BJ50" s="11">
        <v>38</v>
      </c>
      <c r="BK50" s="13">
        <v>1.5972222222222276E-2</v>
      </c>
      <c r="BL50" s="11">
        <v>1826</v>
      </c>
      <c r="BM50" s="12">
        <v>0.99</v>
      </c>
      <c r="BN50" s="11">
        <v>10</v>
      </c>
      <c r="BO50" s="13">
        <v>2.0138888888888873E-2</v>
      </c>
      <c r="BP50" s="11">
        <v>1349</v>
      </c>
      <c r="BQ50" s="12">
        <v>0.97</v>
      </c>
      <c r="BR50" s="11">
        <v>33</v>
      </c>
      <c r="BS50" s="13">
        <v>1.5972222222222221E-2</v>
      </c>
      <c r="BT50" s="11">
        <v>1251</v>
      </c>
      <c r="BU50" s="12">
        <v>0.98</v>
      </c>
      <c r="BV50" s="11">
        <v>14</v>
      </c>
      <c r="BW50" s="13">
        <v>1.2500000000000011E-2</v>
      </c>
      <c r="BX50" s="11">
        <v>2066</v>
      </c>
      <c r="BY50" s="12">
        <v>0.98</v>
      </c>
      <c r="BZ50" s="11">
        <v>22</v>
      </c>
      <c r="CA50" s="13">
        <v>1.736111111111116E-2</v>
      </c>
      <c r="CB50" s="11">
        <v>2009</v>
      </c>
      <c r="CC50" s="12">
        <v>0.98</v>
      </c>
      <c r="CD50" s="11">
        <v>31</v>
      </c>
      <c r="CE50" s="13">
        <v>1.8055555555555547E-2</v>
      </c>
      <c r="CF50" s="11">
        <v>2144</v>
      </c>
      <c r="CG50" s="12">
        <v>0.99</v>
      </c>
      <c r="CH50" s="11">
        <v>20</v>
      </c>
      <c r="CI50" s="13">
        <v>1.8055555555555547E-2</v>
      </c>
      <c r="CJ50" s="11">
        <v>2197</v>
      </c>
      <c r="CK50" s="12">
        <v>0.98</v>
      </c>
      <c r="CL50" s="11">
        <v>38</v>
      </c>
      <c r="CM50" s="13">
        <v>1.7361111111111049E-2</v>
      </c>
      <c r="CN50" s="11">
        <v>2170</v>
      </c>
      <c r="CO50" s="12">
        <v>0.99</v>
      </c>
      <c r="CP50" s="11">
        <v>19</v>
      </c>
      <c r="CQ50" s="13">
        <v>1.8055555555555602E-2</v>
      </c>
      <c r="CR50" t="e">
        <f>VLOOKUP(E50,Sheet1!A:A,1,0)</f>
        <v>#N/A</v>
      </c>
    </row>
    <row r="51" spans="1:96">
      <c r="A51" s="11" t="s">
        <v>285</v>
      </c>
      <c r="B51" s="11" t="s">
        <v>136</v>
      </c>
      <c r="C51" s="11" t="s">
        <v>286</v>
      </c>
      <c r="D51" s="11" t="s">
        <v>169</v>
      </c>
      <c r="E51" s="11" t="s">
        <v>287</v>
      </c>
      <c r="F51" s="11" t="s">
        <v>288</v>
      </c>
      <c r="G51" s="11" t="s">
        <v>104</v>
      </c>
      <c r="H51" s="11">
        <f>VLOOKUP(A51,'AP Read Performance'!A:K,11,0)</f>
        <v>1993</v>
      </c>
      <c r="I51" s="12">
        <f>VLOOKUP(A51,'AP Read Performance'!A:D,4,0)</f>
        <v>0.97</v>
      </c>
      <c r="J51" s="11">
        <f>VLOOKUP(A51,'AP Read Performance'!A:I,9,0)</f>
        <v>53</v>
      </c>
      <c r="K51" s="13">
        <f>VLOOKUP(A51,'AP Read Performance'!A:N,14,0)</f>
        <v>1.8749999999999989E-2</v>
      </c>
      <c r="L51" s="11">
        <v>1993</v>
      </c>
      <c r="M51" s="12">
        <v>0.97</v>
      </c>
      <c r="N51" s="11">
        <v>53</v>
      </c>
      <c r="O51" s="13">
        <v>1.8749999999999989E-2</v>
      </c>
      <c r="P51" s="11">
        <v>1700</v>
      </c>
      <c r="Q51" s="12">
        <v>0.95</v>
      </c>
      <c r="R51" s="11">
        <v>77</v>
      </c>
      <c r="S51" s="13">
        <v>2.5694444444444409E-2</v>
      </c>
      <c r="T51" s="11">
        <v>1811</v>
      </c>
      <c r="U51" s="12">
        <v>0.97</v>
      </c>
      <c r="V51" s="11">
        <v>40</v>
      </c>
      <c r="W51" s="13">
        <v>1.9444444444444431E-2</v>
      </c>
      <c r="X51" s="11">
        <v>1563</v>
      </c>
      <c r="Y51" s="12">
        <v>0.97</v>
      </c>
      <c r="Z51" s="11">
        <v>42</v>
      </c>
      <c r="AA51" s="13">
        <v>1.8055555555555547E-2</v>
      </c>
      <c r="AB51" s="11">
        <v>1620</v>
      </c>
      <c r="AC51" s="12">
        <v>0.97</v>
      </c>
      <c r="AD51" s="11">
        <v>40</v>
      </c>
      <c r="AE51" s="13">
        <v>1.3194444444444398E-2</v>
      </c>
      <c r="AF51" s="11">
        <v>1680</v>
      </c>
      <c r="AG51" s="12">
        <v>0.94</v>
      </c>
      <c r="AH51" s="11">
        <v>88</v>
      </c>
      <c r="AI51" s="13">
        <v>1.8749999999999989E-2</v>
      </c>
      <c r="AJ51" s="11">
        <v>1839</v>
      </c>
      <c r="AK51" s="12">
        <v>0.98</v>
      </c>
      <c r="AL51" s="11">
        <v>25</v>
      </c>
      <c r="AM51" s="13">
        <v>2.2222222222222143E-2</v>
      </c>
      <c r="AN51" s="11">
        <v>1823</v>
      </c>
      <c r="AO51" s="12">
        <v>0.96</v>
      </c>
      <c r="AP51" s="11">
        <v>65</v>
      </c>
      <c r="AQ51" s="13">
        <v>2.2916666666666585E-2</v>
      </c>
      <c r="AR51" s="11">
        <v>1832</v>
      </c>
      <c r="AS51" s="12">
        <v>0.98</v>
      </c>
      <c r="AT51" s="11">
        <v>19</v>
      </c>
      <c r="AU51" s="13">
        <v>1.9444444444444375E-2</v>
      </c>
      <c r="AV51" s="11">
        <v>1969</v>
      </c>
      <c r="AW51" s="12">
        <v>0.99</v>
      </c>
      <c r="AX51" s="11">
        <v>18</v>
      </c>
      <c r="AY51" s="13">
        <v>1.7361111111111105E-2</v>
      </c>
      <c r="AZ51" s="11">
        <v>2263</v>
      </c>
      <c r="BA51" s="12">
        <v>0.98</v>
      </c>
      <c r="BB51" s="11">
        <v>32</v>
      </c>
      <c r="BC51" s="13">
        <v>1.736111111111116E-2</v>
      </c>
      <c r="BD51" s="11">
        <v>1778</v>
      </c>
      <c r="BE51" s="12">
        <v>0.96</v>
      </c>
      <c r="BF51" s="11">
        <v>54</v>
      </c>
      <c r="BG51" s="13">
        <v>1.9444444444444486E-2</v>
      </c>
      <c r="BH51" s="11">
        <v>1742</v>
      </c>
      <c r="BI51" s="12">
        <v>0.97</v>
      </c>
      <c r="BJ51" s="11">
        <v>36</v>
      </c>
      <c r="BK51" s="13">
        <v>1.5972222222222276E-2</v>
      </c>
      <c r="BL51" s="11">
        <v>1661</v>
      </c>
      <c r="BM51" s="12">
        <v>0.98</v>
      </c>
      <c r="BN51" s="11">
        <v>22</v>
      </c>
      <c r="BO51" s="13">
        <v>1.2499999999999956E-2</v>
      </c>
      <c r="BP51" s="11">
        <v>1400</v>
      </c>
      <c r="BQ51" s="12">
        <v>0.98</v>
      </c>
      <c r="BR51" s="11">
        <v>17</v>
      </c>
      <c r="BS51" s="13">
        <v>2.083333333333337E-2</v>
      </c>
      <c r="BT51" s="11">
        <v>1184</v>
      </c>
      <c r="BU51" s="12">
        <v>0.98</v>
      </c>
      <c r="BV51" s="11">
        <v>14</v>
      </c>
      <c r="BW51" s="13">
        <v>1.9444444444444431E-2</v>
      </c>
      <c r="BX51" s="11">
        <v>1823</v>
      </c>
      <c r="BY51" s="12">
        <v>0.98</v>
      </c>
      <c r="BZ51" s="11">
        <v>30</v>
      </c>
      <c r="CA51" s="13">
        <v>1.5972222222222276E-2</v>
      </c>
      <c r="CB51" s="11">
        <v>1804</v>
      </c>
      <c r="CC51" s="12">
        <v>0.97</v>
      </c>
      <c r="CD51" s="11">
        <v>45</v>
      </c>
      <c r="CE51" s="13">
        <v>2.0138888888888873E-2</v>
      </c>
      <c r="CF51" s="11">
        <v>2048</v>
      </c>
      <c r="CG51" s="12">
        <v>0.98</v>
      </c>
      <c r="CH51" s="11">
        <v>36</v>
      </c>
      <c r="CI51" s="13">
        <v>1.6666666666666663E-2</v>
      </c>
      <c r="CJ51" s="11">
        <v>1658</v>
      </c>
      <c r="CK51" s="12">
        <v>0.98</v>
      </c>
      <c r="CL51" s="11">
        <v>29</v>
      </c>
      <c r="CM51" s="13">
        <v>1.388888888888884E-2</v>
      </c>
      <c r="CN51" s="11">
        <v>1560</v>
      </c>
      <c r="CO51" s="12">
        <v>0.98</v>
      </c>
      <c r="CP51" s="11">
        <v>21</v>
      </c>
      <c r="CQ51" s="13">
        <v>1.2499999999999956E-2</v>
      </c>
      <c r="CR51" t="e">
        <f>VLOOKUP(E51,Sheet1!A:A,1,0)</f>
        <v>#N/A</v>
      </c>
    </row>
    <row r="52" spans="1:96">
      <c r="A52" s="11" t="s">
        <v>289</v>
      </c>
      <c r="B52" s="11" t="s">
        <v>136</v>
      </c>
      <c r="C52" s="11" t="s">
        <v>290</v>
      </c>
      <c r="D52" s="11" t="s">
        <v>101</v>
      </c>
      <c r="E52" s="11" t="s">
        <v>291</v>
      </c>
      <c r="F52" s="11" t="s">
        <v>292</v>
      </c>
      <c r="G52" s="11" t="s">
        <v>128</v>
      </c>
      <c r="H52" s="11">
        <f>VLOOKUP(A52,'AP Read Performance'!A:K,11,0)</f>
        <v>1931</v>
      </c>
      <c r="I52" s="12">
        <f>VLOOKUP(A52,'AP Read Performance'!A:D,4,0)</f>
        <v>0.98</v>
      </c>
      <c r="J52" s="11">
        <f>VLOOKUP(A52,'AP Read Performance'!A:I,9,0)</f>
        <v>26</v>
      </c>
      <c r="K52" s="13">
        <f>VLOOKUP(A52,'AP Read Performance'!A:N,14,0)</f>
        <v>1.6666666666666607E-2</v>
      </c>
      <c r="L52" s="11">
        <v>1931</v>
      </c>
      <c r="M52" s="12">
        <v>0.98</v>
      </c>
      <c r="N52" s="11">
        <v>26</v>
      </c>
      <c r="O52" s="13">
        <v>1.6666666666666607E-2</v>
      </c>
      <c r="P52" s="11">
        <v>1745</v>
      </c>
      <c r="Q52" s="12">
        <v>0.98</v>
      </c>
      <c r="R52" s="11">
        <v>25</v>
      </c>
      <c r="S52" s="13">
        <v>1.6666666666666607E-2</v>
      </c>
      <c r="T52" s="11">
        <v>1812</v>
      </c>
      <c r="U52" s="12">
        <v>0.99</v>
      </c>
      <c r="V52" s="11">
        <v>17</v>
      </c>
      <c r="W52" s="13">
        <v>1.8749999999999989E-2</v>
      </c>
      <c r="X52" s="11">
        <v>1785</v>
      </c>
      <c r="Y52" s="12">
        <v>0.98</v>
      </c>
      <c r="Z52" s="11">
        <v>21</v>
      </c>
      <c r="AA52" s="13">
        <v>1.6666666666666607E-2</v>
      </c>
      <c r="AB52" s="11">
        <v>1865</v>
      </c>
      <c r="AC52" s="12">
        <v>0.98</v>
      </c>
      <c r="AD52" s="11">
        <v>24</v>
      </c>
      <c r="AE52" s="13">
        <v>1.6666666666666607E-2</v>
      </c>
      <c r="AF52" s="11">
        <v>1843</v>
      </c>
      <c r="AG52" s="12">
        <v>0.98</v>
      </c>
      <c r="AH52" s="11">
        <v>19</v>
      </c>
      <c r="AI52" s="13">
        <v>1.6666666666666607E-2</v>
      </c>
      <c r="AJ52" s="11">
        <v>1841</v>
      </c>
      <c r="AK52" s="12">
        <v>0.98</v>
      </c>
      <c r="AL52" s="11">
        <v>21</v>
      </c>
      <c r="AM52" s="13">
        <v>1.9444444444444375E-2</v>
      </c>
      <c r="AN52" s="11">
        <v>1829</v>
      </c>
      <c r="AO52" s="12">
        <v>0.98</v>
      </c>
      <c r="AP52" s="11">
        <v>32</v>
      </c>
      <c r="AQ52" s="13">
        <v>1.8749999999999933E-2</v>
      </c>
      <c r="AR52" s="11">
        <v>1904</v>
      </c>
      <c r="AS52" s="12">
        <v>0.98</v>
      </c>
      <c r="AT52" s="11">
        <v>33</v>
      </c>
      <c r="AU52" s="13">
        <v>1.8749999999999933E-2</v>
      </c>
      <c r="AV52" s="11">
        <v>1793</v>
      </c>
      <c r="AW52" s="12">
        <v>0.98</v>
      </c>
      <c r="AX52" s="11">
        <v>33</v>
      </c>
      <c r="AY52" s="13">
        <v>1.1111111111111127E-2</v>
      </c>
      <c r="AZ52" s="11">
        <v>1785</v>
      </c>
      <c r="BA52" s="12">
        <v>0.97</v>
      </c>
      <c r="BB52" s="11">
        <v>36</v>
      </c>
      <c r="BC52" s="13">
        <v>1.8750000000000044E-2</v>
      </c>
      <c r="BD52" s="11">
        <v>1836</v>
      </c>
      <c r="BE52" s="12">
        <v>0.98</v>
      </c>
      <c r="BF52" s="11">
        <v>33</v>
      </c>
      <c r="BG52" s="13">
        <v>1.8055555555555602E-2</v>
      </c>
      <c r="BH52" s="11">
        <v>1672</v>
      </c>
      <c r="BI52" s="12">
        <v>0.97</v>
      </c>
      <c r="BJ52" s="11">
        <v>38</v>
      </c>
      <c r="BK52" s="13">
        <v>1.8750000000000044E-2</v>
      </c>
      <c r="BL52" s="11">
        <v>1789</v>
      </c>
      <c r="BM52" s="12">
        <v>0.98</v>
      </c>
      <c r="BN52" s="11">
        <v>28</v>
      </c>
      <c r="BO52" s="13">
        <v>1.5972222222222221E-2</v>
      </c>
      <c r="BP52" s="11">
        <v>1767</v>
      </c>
      <c r="BQ52" s="12">
        <v>0.98</v>
      </c>
      <c r="BR52" s="11">
        <v>26</v>
      </c>
      <c r="BS52" s="13">
        <v>1.9444444444444486E-2</v>
      </c>
      <c r="BT52" s="11">
        <v>1818</v>
      </c>
      <c r="BU52" s="12">
        <v>0.98</v>
      </c>
      <c r="BV52" s="11">
        <v>35</v>
      </c>
      <c r="BW52" s="13">
        <v>1.7361111111111105E-2</v>
      </c>
      <c r="BX52" s="11">
        <v>1844</v>
      </c>
      <c r="BY52" s="12">
        <v>0.98</v>
      </c>
      <c r="BZ52" s="11">
        <v>23</v>
      </c>
      <c r="CA52" s="13">
        <v>1.8750000000000044E-2</v>
      </c>
      <c r="CB52" s="11">
        <v>1823</v>
      </c>
      <c r="CC52" s="12">
        <v>0.98</v>
      </c>
      <c r="CD52" s="11">
        <v>30</v>
      </c>
      <c r="CE52" s="13">
        <v>1.9444444444444431E-2</v>
      </c>
      <c r="CF52" s="11">
        <v>1821</v>
      </c>
      <c r="CG52" s="12">
        <v>0.99</v>
      </c>
      <c r="CH52" s="11">
        <v>13</v>
      </c>
      <c r="CI52" s="13">
        <v>1.8055555555555547E-2</v>
      </c>
      <c r="CJ52" s="11">
        <v>1829</v>
      </c>
      <c r="CK52" s="12">
        <v>0.98</v>
      </c>
      <c r="CL52" s="11">
        <v>24</v>
      </c>
      <c r="CM52" s="13">
        <v>1.6666666666666607E-2</v>
      </c>
      <c r="CN52" s="11">
        <v>1796</v>
      </c>
      <c r="CO52" s="12">
        <v>0.98</v>
      </c>
      <c r="CP52" s="11">
        <v>25</v>
      </c>
      <c r="CQ52" s="13">
        <v>1.6666666666666607E-2</v>
      </c>
      <c r="CR52" t="e">
        <f>VLOOKUP(E52,Sheet1!A:A,1,0)</f>
        <v>#N/A</v>
      </c>
    </row>
    <row r="53" spans="1:96">
      <c r="A53" s="11" t="s">
        <v>293</v>
      </c>
      <c r="B53" s="11" t="s">
        <v>136</v>
      </c>
      <c r="C53" s="11" t="s">
        <v>294</v>
      </c>
      <c r="D53" s="11" t="s">
        <v>169</v>
      </c>
      <c r="E53" s="11" t="s">
        <v>295</v>
      </c>
      <c r="F53" s="11" t="s">
        <v>296</v>
      </c>
      <c r="G53" s="11" t="s">
        <v>104</v>
      </c>
      <c r="H53" s="11">
        <f>VLOOKUP(A53,'AP Read Performance'!A:K,11,0)</f>
        <v>2298</v>
      </c>
      <c r="I53" s="12">
        <f>VLOOKUP(A53,'AP Read Performance'!A:D,4,0)</f>
        <v>0.98</v>
      </c>
      <c r="J53" s="11">
        <f>VLOOKUP(A53,'AP Read Performance'!A:I,9,0)</f>
        <v>34</v>
      </c>
      <c r="K53" s="13">
        <f>VLOOKUP(A53,'AP Read Performance'!A:N,14,0)</f>
        <v>2.0833333333333315E-2</v>
      </c>
      <c r="L53" s="11">
        <v>2298</v>
      </c>
      <c r="M53" s="12">
        <v>0.98</v>
      </c>
      <c r="N53" s="11">
        <v>34</v>
      </c>
      <c r="O53" s="13">
        <v>2.0833333333333315E-2</v>
      </c>
      <c r="P53" s="11">
        <v>1856</v>
      </c>
      <c r="Q53" s="12">
        <v>0.98</v>
      </c>
      <c r="R53" s="11">
        <v>26</v>
      </c>
      <c r="S53" s="13">
        <v>1.8055555555555547E-2</v>
      </c>
      <c r="T53" s="11">
        <v>1937</v>
      </c>
      <c r="U53" s="12">
        <v>0.98</v>
      </c>
      <c r="V53" s="11">
        <v>27</v>
      </c>
      <c r="W53" s="13">
        <v>9.7222222222222432E-3</v>
      </c>
      <c r="X53" s="11">
        <v>1870</v>
      </c>
      <c r="Y53" s="12">
        <v>0.99</v>
      </c>
      <c r="Z53" s="11">
        <v>9</v>
      </c>
      <c r="AA53" s="13">
        <v>1.6666666666666607E-2</v>
      </c>
      <c r="AB53" s="11">
        <v>1876</v>
      </c>
      <c r="AC53" s="12">
        <v>0.99</v>
      </c>
      <c r="AD53" s="11">
        <v>17</v>
      </c>
      <c r="AE53" s="13">
        <v>1.7361111111111049E-2</v>
      </c>
      <c r="AF53" s="11">
        <v>1877</v>
      </c>
      <c r="AG53" s="12">
        <v>0.98</v>
      </c>
      <c r="AH53" s="11">
        <v>23</v>
      </c>
      <c r="AI53" s="13">
        <v>2.1527777777777757E-2</v>
      </c>
      <c r="AJ53" s="11">
        <v>1845</v>
      </c>
      <c r="AK53" s="12">
        <v>0.98</v>
      </c>
      <c r="AL53" s="11">
        <v>28</v>
      </c>
      <c r="AM53" s="13">
        <v>1.6666666666666607E-2</v>
      </c>
      <c r="AN53" s="11">
        <v>1909</v>
      </c>
      <c r="AO53" s="12">
        <v>0.99</v>
      </c>
      <c r="AP53" s="11">
        <v>19</v>
      </c>
      <c r="AQ53" s="13">
        <v>9.7222222222221877E-3</v>
      </c>
      <c r="AR53" s="11">
        <v>2041</v>
      </c>
      <c r="AS53" s="12">
        <v>0.99</v>
      </c>
      <c r="AT53" s="11">
        <v>11</v>
      </c>
      <c r="AU53" s="13">
        <v>1.5972222222222165E-2</v>
      </c>
      <c r="AV53" s="11">
        <v>1969</v>
      </c>
      <c r="AW53" s="12">
        <v>0.98</v>
      </c>
      <c r="AX53" s="11">
        <v>22</v>
      </c>
      <c r="AY53" s="13">
        <v>1.8055555555555547E-2</v>
      </c>
      <c r="AZ53" s="11">
        <v>1947</v>
      </c>
      <c r="BA53" s="12">
        <v>0.99</v>
      </c>
      <c r="BB53" s="11">
        <v>14</v>
      </c>
      <c r="BC53" s="13">
        <v>1.6666666666666607E-2</v>
      </c>
      <c r="BD53" s="11">
        <v>1919</v>
      </c>
      <c r="BE53" s="12">
        <v>0.99</v>
      </c>
      <c r="BF53" s="11">
        <v>16</v>
      </c>
      <c r="BG53" s="13">
        <v>1.5972222222222221E-2</v>
      </c>
      <c r="BH53" s="11">
        <v>1819</v>
      </c>
      <c r="BI53" s="12">
        <v>0.98</v>
      </c>
      <c r="BJ53" s="11">
        <v>31</v>
      </c>
      <c r="BK53" s="13">
        <v>1.8055555555555602E-2</v>
      </c>
      <c r="BL53" s="11">
        <v>1769</v>
      </c>
      <c r="BM53" s="12">
        <v>0.99</v>
      </c>
      <c r="BN53" s="11">
        <v>11</v>
      </c>
      <c r="BO53" s="13">
        <v>1.1111111111111072E-2</v>
      </c>
      <c r="BP53" s="11">
        <v>1521</v>
      </c>
      <c r="BQ53" s="12">
        <v>0.99</v>
      </c>
      <c r="BR53" s="11">
        <v>14</v>
      </c>
      <c r="BS53" s="13">
        <v>1.0416666666666685E-2</v>
      </c>
      <c r="BT53" s="11">
        <v>1375</v>
      </c>
      <c r="BU53" s="12">
        <v>0.99</v>
      </c>
      <c r="BV53" s="11">
        <v>12</v>
      </c>
      <c r="BW53" s="13">
        <v>9.0277777777778012E-3</v>
      </c>
      <c r="BX53" s="11">
        <v>1867</v>
      </c>
      <c r="BY53" s="12">
        <v>0.96</v>
      </c>
      <c r="BZ53" s="11">
        <v>57</v>
      </c>
      <c r="CA53" s="13">
        <v>1.8750000000000044E-2</v>
      </c>
      <c r="CB53" s="11">
        <v>1827</v>
      </c>
      <c r="CC53" s="12">
        <v>0.99</v>
      </c>
      <c r="CD53" s="11">
        <v>12</v>
      </c>
      <c r="CE53" s="13">
        <v>1.5972222222222221E-2</v>
      </c>
      <c r="CF53" s="11">
        <v>1934</v>
      </c>
      <c r="CG53" s="12">
        <v>0.96</v>
      </c>
      <c r="CH53" s="11">
        <v>67</v>
      </c>
      <c r="CI53" s="13">
        <v>1.6666666666666663E-2</v>
      </c>
      <c r="CJ53" s="11">
        <v>1883</v>
      </c>
      <c r="CK53" s="12">
        <v>0.99</v>
      </c>
      <c r="CL53" s="11">
        <v>18</v>
      </c>
      <c r="CM53" s="13">
        <v>1.6666666666666607E-2</v>
      </c>
      <c r="CN53" s="11">
        <v>1922</v>
      </c>
      <c r="CO53" s="12">
        <v>0.99</v>
      </c>
      <c r="CP53" s="11">
        <v>17</v>
      </c>
      <c r="CQ53" s="13">
        <v>9.7222222222221877E-3</v>
      </c>
      <c r="CR53" t="e">
        <f>VLOOKUP(E53,Sheet1!A:A,1,0)</f>
        <v>#N/A</v>
      </c>
    </row>
    <row r="54" spans="1:96">
      <c r="A54" s="11" t="s">
        <v>297</v>
      </c>
      <c r="B54" s="11" t="s">
        <v>136</v>
      </c>
      <c r="C54" s="11" t="s">
        <v>274</v>
      </c>
      <c r="D54" s="11" t="s">
        <v>169</v>
      </c>
      <c r="E54" s="11" t="s">
        <v>298</v>
      </c>
      <c r="F54" s="11" t="s">
        <v>299</v>
      </c>
      <c r="G54" s="11" t="s">
        <v>104</v>
      </c>
      <c r="H54" s="11">
        <f>VLOOKUP(A54,'AP Read Performance'!A:K,11,0)</f>
        <v>2183</v>
      </c>
      <c r="I54" s="12">
        <f>VLOOKUP(A54,'AP Read Performance'!A:D,4,0)</f>
        <v>0.98</v>
      </c>
      <c r="J54" s="11">
        <f>VLOOKUP(A54,'AP Read Performance'!A:I,9,0)</f>
        <v>28</v>
      </c>
      <c r="K54" s="13">
        <f>VLOOKUP(A54,'AP Read Performance'!A:N,14,0)</f>
        <v>1.8749999999999989E-2</v>
      </c>
      <c r="L54" s="11">
        <v>2183</v>
      </c>
      <c r="M54" s="12">
        <v>0.98</v>
      </c>
      <c r="N54" s="11">
        <v>28</v>
      </c>
      <c r="O54" s="13">
        <v>1.8749999999999989E-2</v>
      </c>
      <c r="P54" s="11">
        <v>1740</v>
      </c>
      <c r="Q54" s="12">
        <v>0.98</v>
      </c>
      <c r="R54" s="11">
        <v>19</v>
      </c>
      <c r="S54" s="13">
        <v>1.5972222222222221E-2</v>
      </c>
      <c r="T54" s="11">
        <v>1643</v>
      </c>
      <c r="U54" s="12">
        <v>0.98</v>
      </c>
      <c r="V54" s="11">
        <v>19</v>
      </c>
      <c r="W54" s="13">
        <v>1.9444444444444431E-2</v>
      </c>
      <c r="X54" s="11">
        <v>2000</v>
      </c>
      <c r="Y54" s="12">
        <v>0.98</v>
      </c>
      <c r="Z54" s="11">
        <v>21</v>
      </c>
      <c r="AA54" s="13">
        <v>1.7361111111111105E-2</v>
      </c>
      <c r="AB54" s="11">
        <v>2005</v>
      </c>
      <c r="AC54" s="12">
        <v>0.98</v>
      </c>
      <c r="AD54" s="11">
        <v>25</v>
      </c>
      <c r="AE54" s="13">
        <v>1.7361111111111049E-2</v>
      </c>
      <c r="AF54" s="11">
        <v>2031</v>
      </c>
      <c r="AG54" s="12">
        <v>0.98</v>
      </c>
      <c r="AH54" s="11">
        <v>34</v>
      </c>
      <c r="AI54" s="13">
        <v>1.8749999999999989E-2</v>
      </c>
      <c r="AJ54" s="11">
        <v>1861</v>
      </c>
      <c r="AK54" s="12">
        <v>0.98</v>
      </c>
      <c r="AL54" s="11">
        <v>23</v>
      </c>
      <c r="AM54" s="13">
        <v>1.7361111111111049E-2</v>
      </c>
      <c r="AN54" s="11">
        <v>1786</v>
      </c>
      <c r="AO54" s="12">
        <v>0.97</v>
      </c>
      <c r="AP54" s="11">
        <v>47</v>
      </c>
      <c r="AQ54" s="13">
        <v>1.8749999999999933E-2</v>
      </c>
      <c r="AR54" s="11">
        <v>1687</v>
      </c>
      <c r="AS54" s="12">
        <v>0.98</v>
      </c>
      <c r="AT54" s="11">
        <v>22</v>
      </c>
      <c r="AU54" s="13">
        <v>1.041666666666663E-2</v>
      </c>
      <c r="AV54" s="11">
        <v>1559</v>
      </c>
      <c r="AW54" s="12">
        <v>0.99</v>
      </c>
      <c r="AX54" s="11">
        <v>14</v>
      </c>
      <c r="AY54" s="13">
        <v>1.0416666666666685E-2</v>
      </c>
      <c r="AZ54" s="11">
        <v>1303</v>
      </c>
      <c r="BA54" s="12">
        <v>0.98</v>
      </c>
      <c r="BB54" s="11">
        <v>17</v>
      </c>
      <c r="BC54" s="13">
        <v>9.7222222222221877E-3</v>
      </c>
      <c r="BD54" s="11">
        <v>1623</v>
      </c>
      <c r="BE54" s="12">
        <v>0.98</v>
      </c>
      <c r="BF54" s="11">
        <v>25</v>
      </c>
      <c r="BG54" s="13">
        <v>1.9444444444444486E-2</v>
      </c>
      <c r="BH54" s="11">
        <v>1619</v>
      </c>
      <c r="BI54" s="12">
        <v>0.98</v>
      </c>
      <c r="BJ54" s="11">
        <v>23</v>
      </c>
      <c r="BK54" s="13">
        <v>1.736111111111116E-2</v>
      </c>
      <c r="BL54" s="11">
        <v>1605</v>
      </c>
      <c r="BM54" s="12">
        <v>0.98</v>
      </c>
      <c r="BN54" s="11">
        <v>18</v>
      </c>
      <c r="BO54" s="13">
        <v>1.3194444444444453E-2</v>
      </c>
      <c r="BP54" s="11">
        <v>1831</v>
      </c>
      <c r="BQ54" s="12">
        <v>0.98</v>
      </c>
      <c r="BR54" s="11">
        <v>23</v>
      </c>
      <c r="BS54" s="13">
        <v>1.6666666666666607E-2</v>
      </c>
      <c r="BT54" s="11">
        <v>1757</v>
      </c>
      <c r="BU54" s="12">
        <v>0.99</v>
      </c>
      <c r="BV54" s="11">
        <v>17</v>
      </c>
      <c r="BW54" s="13">
        <v>9.7222222222222432E-3</v>
      </c>
      <c r="BX54" s="11">
        <v>1797</v>
      </c>
      <c r="BY54" s="12">
        <v>0.98</v>
      </c>
      <c r="BZ54" s="11">
        <v>18</v>
      </c>
      <c r="CA54" s="13">
        <v>1.6666666666666607E-2</v>
      </c>
      <c r="CB54" s="11">
        <v>1758</v>
      </c>
      <c r="CC54" s="12">
        <v>0.98</v>
      </c>
      <c r="CD54" s="11">
        <v>20</v>
      </c>
      <c r="CE54" s="13">
        <v>1.6666666666666607E-2</v>
      </c>
      <c r="CF54" s="11">
        <v>1532</v>
      </c>
      <c r="CG54" s="12">
        <v>0.99</v>
      </c>
      <c r="CH54" s="11">
        <v>8</v>
      </c>
      <c r="CI54" s="13">
        <v>1.1111111111111127E-2</v>
      </c>
      <c r="CJ54" s="11">
        <v>1557</v>
      </c>
      <c r="CK54" s="12">
        <v>0.98</v>
      </c>
      <c r="CL54" s="11">
        <v>20</v>
      </c>
      <c r="CM54" s="13">
        <v>1.1111111111111072E-2</v>
      </c>
      <c r="CN54" s="11">
        <v>1541</v>
      </c>
      <c r="CO54" s="12">
        <v>0.98</v>
      </c>
      <c r="CP54" s="11">
        <v>21</v>
      </c>
      <c r="CQ54" s="13">
        <v>1.041666666666663E-2</v>
      </c>
      <c r="CR54" t="e">
        <f>VLOOKUP(E54,Sheet1!A:A,1,0)</f>
        <v>#N/A</v>
      </c>
    </row>
    <row r="55" spans="1:96">
      <c r="A55" s="11" t="s">
        <v>300</v>
      </c>
      <c r="B55" s="11" t="s">
        <v>136</v>
      </c>
      <c r="C55" s="11" t="s">
        <v>301</v>
      </c>
      <c r="D55" s="11" t="s">
        <v>155</v>
      </c>
      <c r="E55" s="11" t="s">
        <v>302</v>
      </c>
      <c r="F55" s="11" t="s">
        <v>303</v>
      </c>
      <c r="G55" s="11" t="s">
        <v>104</v>
      </c>
      <c r="H55" s="11">
        <f>VLOOKUP(A55,'AP Read Performance'!A:K,11,0)</f>
        <v>2250</v>
      </c>
      <c r="I55" s="12">
        <f>VLOOKUP(A55,'AP Read Performance'!A:D,4,0)</f>
        <v>0.98</v>
      </c>
      <c r="J55" s="11">
        <f>VLOOKUP(A55,'AP Read Performance'!A:I,9,0)</f>
        <v>40</v>
      </c>
      <c r="K55" s="13">
        <f>VLOOKUP(A55,'AP Read Performance'!A:N,14,0)</f>
        <v>1.8055555555555547E-2</v>
      </c>
      <c r="L55" s="11">
        <v>2250</v>
      </c>
      <c r="M55" s="12">
        <v>0.98</v>
      </c>
      <c r="N55" s="11">
        <v>40</v>
      </c>
      <c r="O55" s="13">
        <v>1.8055555555555547E-2</v>
      </c>
      <c r="P55" s="11">
        <v>2215</v>
      </c>
      <c r="Q55" s="12">
        <v>0.98</v>
      </c>
      <c r="R55" s="11">
        <v>27</v>
      </c>
      <c r="S55" s="13">
        <v>1.8055555555555547E-2</v>
      </c>
      <c r="T55" s="11">
        <v>2297</v>
      </c>
      <c r="U55" s="12">
        <v>0.98</v>
      </c>
      <c r="V55" s="11">
        <v>29</v>
      </c>
      <c r="W55" s="13">
        <v>1.9444444444444431E-2</v>
      </c>
      <c r="X55" s="11">
        <v>2100</v>
      </c>
      <c r="Y55" s="12">
        <v>0.98</v>
      </c>
      <c r="Z55" s="11">
        <v>38</v>
      </c>
      <c r="AA55" s="13">
        <v>1.6666666666666607E-2</v>
      </c>
      <c r="AB55" s="11">
        <v>2103</v>
      </c>
      <c r="AC55" s="12">
        <v>0.98</v>
      </c>
      <c r="AD55" s="11">
        <v>24</v>
      </c>
      <c r="AE55" s="13">
        <v>1.8055555555555547E-2</v>
      </c>
      <c r="AF55" s="11">
        <v>2105</v>
      </c>
      <c r="AG55" s="12">
        <v>0.98</v>
      </c>
      <c r="AH55" s="11">
        <v>23</v>
      </c>
      <c r="AI55" s="13">
        <v>2.0833333333333315E-2</v>
      </c>
      <c r="AJ55" s="11">
        <v>1872</v>
      </c>
      <c r="AK55" s="12">
        <v>0.98</v>
      </c>
      <c r="AL55" s="11">
        <v>25</v>
      </c>
      <c r="AM55" s="13">
        <v>1.9444444444444375E-2</v>
      </c>
      <c r="AN55" s="11">
        <v>1816</v>
      </c>
      <c r="AO55" s="12">
        <v>0.98</v>
      </c>
      <c r="AP55" s="11">
        <v>28</v>
      </c>
      <c r="AQ55" s="13">
        <v>1.7361111111111049E-2</v>
      </c>
      <c r="AR55" s="11">
        <v>1886</v>
      </c>
      <c r="AS55" s="12">
        <v>0.98</v>
      </c>
      <c r="AT55" s="11">
        <v>30</v>
      </c>
      <c r="AU55" s="13">
        <v>1.8055555555555491E-2</v>
      </c>
      <c r="AV55" s="11">
        <v>1825</v>
      </c>
      <c r="AW55" s="12">
        <v>0.99</v>
      </c>
      <c r="AX55" s="11">
        <v>13</v>
      </c>
      <c r="AY55" s="13">
        <v>2.1527777777777812E-2</v>
      </c>
      <c r="AZ55" s="11">
        <v>1816</v>
      </c>
      <c r="BA55" s="12">
        <v>0.98</v>
      </c>
      <c r="BB55" s="11">
        <v>26</v>
      </c>
      <c r="BC55" s="13">
        <v>1.6666666666666607E-2</v>
      </c>
      <c r="BD55" s="11">
        <v>1602</v>
      </c>
      <c r="BE55" s="12">
        <v>0.97</v>
      </c>
      <c r="BF55" s="11">
        <v>33</v>
      </c>
      <c r="BG55" s="13">
        <v>1.6666666666666607E-2</v>
      </c>
      <c r="BH55" s="11">
        <v>1553</v>
      </c>
      <c r="BI55" s="12">
        <v>0.97</v>
      </c>
      <c r="BJ55" s="11">
        <v>41</v>
      </c>
      <c r="BK55" s="13">
        <v>1.6666666666666607E-2</v>
      </c>
      <c r="BL55" s="11">
        <v>1433</v>
      </c>
      <c r="BM55" s="12">
        <v>0.99</v>
      </c>
      <c r="BN55" s="11">
        <v>12</v>
      </c>
      <c r="BO55" s="13">
        <v>1.5972222222222221E-2</v>
      </c>
      <c r="BP55" s="11">
        <v>950</v>
      </c>
      <c r="BQ55" s="12">
        <v>0.98</v>
      </c>
      <c r="BR55" s="11">
        <v>18</v>
      </c>
      <c r="BS55" s="13">
        <v>2.2916666666666641E-2</v>
      </c>
      <c r="BT55" s="11">
        <v>724</v>
      </c>
      <c r="BU55" s="12">
        <v>0.96</v>
      </c>
      <c r="BV55" s="11">
        <v>22</v>
      </c>
      <c r="BW55" s="13">
        <v>2.0833333333333315E-2</v>
      </c>
      <c r="BX55" s="11">
        <v>2169</v>
      </c>
      <c r="BY55" s="12">
        <v>0.99</v>
      </c>
      <c r="BZ55" s="11">
        <v>12</v>
      </c>
      <c r="CA55" s="13">
        <v>1.8055555555555602E-2</v>
      </c>
      <c r="CB55" s="11">
        <v>2120</v>
      </c>
      <c r="CC55" s="12">
        <v>0.99</v>
      </c>
      <c r="CD55" s="11">
        <v>18</v>
      </c>
      <c r="CE55" s="13">
        <v>1.6666666666666607E-2</v>
      </c>
      <c r="CF55" s="11">
        <v>2136</v>
      </c>
      <c r="CG55" s="12">
        <v>0.99</v>
      </c>
      <c r="CH55" s="11">
        <v>20</v>
      </c>
      <c r="CI55" s="13">
        <v>1.8055555555555547E-2</v>
      </c>
      <c r="CJ55" s="11">
        <v>2120</v>
      </c>
      <c r="CK55" s="12">
        <v>0.98</v>
      </c>
      <c r="CL55" s="11">
        <v>24</v>
      </c>
      <c r="CM55" s="13">
        <v>1.9444444444444375E-2</v>
      </c>
      <c r="CN55" s="11">
        <v>2128</v>
      </c>
      <c r="CO55" s="12">
        <v>0.98</v>
      </c>
      <c r="CP55" s="11">
        <v>26</v>
      </c>
      <c r="CQ55" s="13">
        <v>1.7361111111111049E-2</v>
      </c>
      <c r="CR55" t="e">
        <f>VLOOKUP(E55,Sheet1!A:A,1,0)</f>
        <v>#N/A</v>
      </c>
    </row>
    <row r="56" spans="1:96">
      <c r="A56" s="11" t="s">
        <v>304</v>
      </c>
      <c r="B56" s="11" t="s">
        <v>136</v>
      </c>
      <c r="C56" s="11" t="s">
        <v>305</v>
      </c>
      <c r="D56" s="11" t="s">
        <v>155</v>
      </c>
      <c r="E56" s="11" t="s">
        <v>306</v>
      </c>
      <c r="F56" s="11" t="s">
        <v>307</v>
      </c>
      <c r="G56" s="11" t="s">
        <v>104</v>
      </c>
      <c r="H56" s="11">
        <f>VLOOKUP(A56,'AP Read Performance'!A:K,11,0)</f>
        <v>2396</v>
      </c>
      <c r="I56" s="12">
        <f>VLOOKUP(A56,'AP Read Performance'!A:D,4,0)</f>
        <v>0.99</v>
      </c>
      <c r="J56" s="11">
        <f>VLOOKUP(A56,'AP Read Performance'!A:I,9,0)</f>
        <v>10</v>
      </c>
      <c r="K56" s="13">
        <f>VLOOKUP(A56,'AP Read Performance'!A:N,14,0)</f>
        <v>1.8055555555555547E-2</v>
      </c>
      <c r="L56" s="11">
        <v>2396</v>
      </c>
      <c r="M56" s="12">
        <v>0.99</v>
      </c>
      <c r="N56" s="11">
        <v>10</v>
      </c>
      <c r="O56" s="13">
        <v>1.8055555555555547E-2</v>
      </c>
      <c r="P56" s="11">
        <v>1802</v>
      </c>
      <c r="Q56" s="12">
        <v>0.98</v>
      </c>
      <c r="R56" s="11">
        <v>19</v>
      </c>
      <c r="S56" s="13">
        <v>1.6666666666666607E-2</v>
      </c>
      <c r="T56" s="11">
        <v>2453</v>
      </c>
      <c r="U56" s="12">
        <v>0.98</v>
      </c>
      <c r="V56" s="11">
        <v>29</v>
      </c>
      <c r="W56" s="13">
        <v>1.9444444444444431E-2</v>
      </c>
      <c r="X56" s="11">
        <v>2372</v>
      </c>
      <c r="Y56" s="12">
        <v>0.99</v>
      </c>
      <c r="Z56" s="11">
        <v>17</v>
      </c>
      <c r="AA56" s="13">
        <v>1.7361111111111105E-2</v>
      </c>
      <c r="AB56" s="11">
        <v>2372</v>
      </c>
      <c r="AC56" s="12">
        <v>0.98</v>
      </c>
      <c r="AD56" s="11">
        <v>24</v>
      </c>
      <c r="AE56" s="13">
        <v>1.8055555555555547E-2</v>
      </c>
      <c r="AF56" s="11">
        <v>2257</v>
      </c>
      <c r="AG56" s="12">
        <v>0.99</v>
      </c>
      <c r="AH56" s="11">
        <v>21</v>
      </c>
      <c r="AI56" s="13">
        <v>1.8055555555555547E-2</v>
      </c>
      <c r="AJ56" s="11">
        <v>1878</v>
      </c>
      <c r="AK56" s="12">
        <v>0.99</v>
      </c>
      <c r="AL56" s="11">
        <v>15</v>
      </c>
      <c r="AM56" s="13">
        <v>1.7361111111111049E-2</v>
      </c>
      <c r="AN56" s="11">
        <v>1740</v>
      </c>
      <c r="AO56" s="12">
        <v>0.99</v>
      </c>
      <c r="AP56" s="11">
        <v>13</v>
      </c>
      <c r="AQ56" s="13">
        <v>1.6666666666666607E-2</v>
      </c>
      <c r="AR56" s="11">
        <v>1735</v>
      </c>
      <c r="AS56" s="12">
        <v>0.99</v>
      </c>
      <c r="AT56" s="11">
        <v>13</v>
      </c>
      <c r="AU56" s="13">
        <v>1.6666666666666607E-2</v>
      </c>
      <c r="AV56" s="11">
        <v>1681</v>
      </c>
      <c r="AW56" s="12">
        <v>0.99</v>
      </c>
      <c r="AX56" s="11">
        <v>10</v>
      </c>
      <c r="AY56" s="13">
        <v>9.7222222222222432E-3</v>
      </c>
      <c r="AZ56" s="11">
        <v>1780</v>
      </c>
      <c r="BA56" s="12">
        <v>0.99</v>
      </c>
      <c r="BB56" s="11">
        <v>16</v>
      </c>
      <c r="BC56" s="13">
        <v>1.6666666666666607E-2</v>
      </c>
      <c r="BD56" s="11">
        <v>1695</v>
      </c>
      <c r="BE56" s="12">
        <v>0.98</v>
      </c>
      <c r="BF56" s="11">
        <v>19</v>
      </c>
      <c r="BG56" s="13">
        <v>1.6666666666666607E-2</v>
      </c>
      <c r="BH56" s="11">
        <v>1680</v>
      </c>
      <c r="BI56" s="12">
        <v>0.98</v>
      </c>
      <c r="BJ56" s="11">
        <v>21</v>
      </c>
      <c r="BK56" s="13">
        <v>1.6666666666666607E-2</v>
      </c>
      <c r="BL56" s="11">
        <v>1639</v>
      </c>
      <c r="BM56" s="12">
        <v>0.99</v>
      </c>
      <c r="BN56" s="11">
        <v>11</v>
      </c>
      <c r="BO56" s="13">
        <v>1.7361111111111105E-2</v>
      </c>
      <c r="BP56" s="11">
        <v>1430</v>
      </c>
      <c r="BQ56" s="12">
        <v>0.97</v>
      </c>
      <c r="BR56" s="11">
        <v>31</v>
      </c>
      <c r="BS56" s="13">
        <v>1.6666666666666607E-2</v>
      </c>
      <c r="BT56" s="11">
        <v>1265</v>
      </c>
      <c r="BU56" s="12">
        <v>0.99</v>
      </c>
      <c r="BV56" s="11">
        <v>10</v>
      </c>
      <c r="BW56" s="13">
        <v>1.1111111111111127E-2</v>
      </c>
      <c r="BX56" s="11">
        <v>2110</v>
      </c>
      <c r="BY56" s="12">
        <v>0.99</v>
      </c>
      <c r="BZ56" s="11">
        <v>15</v>
      </c>
      <c r="CA56" s="13">
        <v>1.6666666666666607E-2</v>
      </c>
      <c r="CB56" s="11">
        <v>2110</v>
      </c>
      <c r="CC56" s="12">
        <v>0.98</v>
      </c>
      <c r="CD56" s="11">
        <v>26</v>
      </c>
      <c r="CE56" s="13">
        <v>1.7361111111111105E-2</v>
      </c>
      <c r="CF56" s="11">
        <v>2042</v>
      </c>
      <c r="CG56" s="12">
        <v>0.98</v>
      </c>
      <c r="CH56" s="11">
        <v>28</v>
      </c>
      <c r="CI56" s="13">
        <v>1.8055555555555547E-2</v>
      </c>
      <c r="CJ56" s="11">
        <v>2096</v>
      </c>
      <c r="CK56" s="12">
        <v>0.98</v>
      </c>
      <c r="CL56" s="11">
        <v>21</v>
      </c>
      <c r="CM56" s="13">
        <v>1.7361111111111049E-2</v>
      </c>
      <c r="CN56" s="11">
        <v>2177</v>
      </c>
      <c r="CO56" s="12">
        <v>0.99</v>
      </c>
      <c r="CP56" s="11">
        <v>14</v>
      </c>
      <c r="CQ56" s="13">
        <v>1.7361111111111049E-2</v>
      </c>
      <c r="CR56" t="e">
        <f>VLOOKUP(E56,Sheet1!A:A,1,0)</f>
        <v>#N/A</v>
      </c>
    </row>
    <row r="57" spans="1:96">
      <c r="A57" s="11" t="s">
        <v>308</v>
      </c>
      <c r="B57" s="11" t="s">
        <v>136</v>
      </c>
      <c r="C57" s="11" t="s">
        <v>204</v>
      </c>
      <c r="D57" s="11" t="s">
        <v>169</v>
      </c>
      <c r="E57" s="11" t="s">
        <v>309</v>
      </c>
      <c r="F57" s="11" t="s">
        <v>310</v>
      </c>
      <c r="G57" s="11" t="s">
        <v>104</v>
      </c>
      <c r="H57" s="11">
        <f>VLOOKUP(A57,'AP Read Performance'!A:K,11,0)</f>
        <v>1799</v>
      </c>
      <c r="I57" s="12">
        <f>VLOOKUP(A57,'AP Read Performance'!A:D,4,0)</f>
        <v>0.98</v>
      </c>
      <c r="J57" s="11">
        <f>VLOOKUP(A57,'AP Read Performance'!A:I,9,0)</f>
        <v>29</v>
      </c>
      <c r="K57" s="13">
        <f>VLOOKUP(A57,'AP Read Performance'!A:N,14,0)</f>
        <v>1.9444444444444431E-2</v>
      </c>
      <c r="L57" s="11">
        <v>1799</v>
      </c>
      <c r="M57" s="12">
        <v>0.98</v>
      </c>
      <c r="N57" s="11">
        <v>29</v>
      </c>
      <c r="O57" s="13">
        <v>1.9444444444444431E-2</v>
      </c>
      <c r="P57" s="11">
        <v>1697</v>
      </c>
      <c r="Q57" s="12">
        <v>0.98</v>
      </c>
      <c r="R57" s="11">
        <v>18</v>
      </c>
      <c r="S57" s="13">
        <v>1.6666666666666607E-2</v>
      </c>
      <c r="T57" s="11">
        <v>1812</v>
      </c>
      <c r="U57" s="12">
        <v>0.99</v>
      </c>
      <c r="V57" s="11">
        <v>8</v>
      </c>
      <c r="W57" s="13">
        <v>1.7361111111111105E-2</v>
      </c>
      <c r="X57" s="11">
        <v>1804</v>
      </c>
      <c r="Y57" s="12">
        <v>0.98</v>
      </c>
      <c r="Z57" s="11">
        <v>24</v>
      </c>
      <c r="AA57" s="13">
        <v>1.6666666666666607E-2</v>
      </c>
      <c r="AB57" s="11">
        <v>1825</v>
      </c>
      <c r="AC57" s="12">
        <v>0.99</v>
      </c>
      <c r="AD57" s="11">
        <v>7</v>
      </c>
      <c r="AE57" s="13">
        <v>1.5972222222222165E-2</v>
      </c>
      <c r="AF57" s="11">
        <v>1801</v>
      </c>
      <c r="AG57" s="12">
        <v>0.97</v>
      </c>
      <c r="AH57" s="11">
        <v>42</v>
      </c>
      <c r="AI57" s="13">
        <v>1.8749999999999989E-2</v>
      </c>
      <c r="AJ57" s="11">
        <v>1879</v>
      </c>
      <c r="AK57" s="12">
        <v>0.97</v>
      </c>
      <c r="AL57" s="11">
        <v>51</v>
      </c>
      <c r="AM57" s="13">
        <v>1.8749999999999933E-2</v>
      </c>
      <c r="AN57" s="11">
        <v>1824</v>
      </c>
      <c r="AO57" s="12">
        <v>0.98</v>
      </c>
      <c r="AP57" s="11">
        <v>35</v>
      </c>
      <c r="AQ57" s="13">
        <v>2.0138888888888817E-2</v>
      </c>
      <c r="AR57" s="11">
        <v>1798</v>
      </c>
      <c r="AS57" s="12">
        <v>0.97</v>
      </c>
      <c r="AT57" s="11">
        <v>37</v>
      </c>
      <c r="AU57" s="13">
        <v>1.9444444444444375E-2</v>
      </c>
      <c r="AV57" s="11">
        <v>1884</v>
      </c>
      <c r="AW57" s="12">
        <v>0.98</v>
      </c>
      <c r="AX57" s="11">
        <v>19</v>
      </c>
      <c r="AY57" s="13">
        <v>1.6666666666666663E-2</v>
      </c>
      <c r="AZ57" s="11">
        <v>1761</v>
      </c>
      <c r="BA57" s="12">
        <v>0.98</v>
      </c>
      <c r="BB57" s="11">
        <v>22</v>
      </c>
      <c r="BC57" s="13">
        <v>1.6666666666666607E-2</v>
      </c>
      <c r="BD57" s="11">
        <v>1919</v>
      </c>
      <c r="BE57" s="12">
        <v>0.97</v>
      </c>
      <c r="BF57" s="11">
        <v>43</v>
      </c>
      <c r="BG57" s="13">
        <v>2.2222222222222254E-2</v>
      </c>
      <c r="BH57" s="11">
        <v>1936</v>
      </c>
      <c r="BI57" s="12">
        <v>0.97</v>
      </c>
      <c r="BJ57" s="11">
        <v>44</v>
      </c>
      <c r="BK57" s="13">
        <v>1.8750000000000044E-2</v>
      </c>
      <c r="BL57" s="11">
        <v>1988</v>
      </c>
      <c r="BM57" s="12">
        <v>0.97</v>
      </c>
      <c r="BN57" s="11">
        <v>50</v>
      </c>
      <c r="BO57" s="13">
        <v>1.8749999999999989E-2</v>
      </c>
      <c r="BP57" s="11">
        <v>2012</v>
      </c>
      <c r="BQ57" s="12">
        <v>0.98</v>
      </c>
      <c r="BR57" s="11">
        <v>35</v>
      </c>
      <c r="BS57" s="13">
        <v>1.6666666666666607E-2</v>
      </c>
      <c r="BT57" s="11">
        <v>1826</v>
      </c>
      <c r="BU57" s="12">
        <v>0.98</v>
      </c>
      <c r="BV57" s="11">
        <v>21</v>
      </c>
      <c r="BW57" s="13">
        <v>1.5972222222222221E-2</v>
      </c>
      <c r="BX57" s="11">
        <v>2105</v>
      </c>
      <c r="BY57" s="12">
        <v>0.99</v>
      </c>
      <c r="BZ57" s="11">
        <v>17</v>
      </c>
      <c r="CA57" s="13">
        <v>1.8055555555555602E-2</v>
      </c>
      <c r="CB57" s="11">
        <v>2137</v>
      </c>
      <c r="CC57" s="12">
        <v>0.99</v>
      </c>
      <c r="CD57" s="11">
        <v>11</v>
      </c>
      <c r="CE57" s="13">
        <v>1.6666666666666607E-2</v>
      </c>
      <c r="CF57" s="11">
        <v>2101</v>
      </c>
      <c r="CG57" s="12">
        <v>0.99</v>
      </c>
      <c r="CH57" s="11">
        <v>18</v>
      </c>
      <c r="CI57" s="13">
        <v>1.6666666666666663E-2</v>
      </c>
      <c r="CJ57" s="11">
        <v>2066</v>
      </c>
      <c r="CK57" s="12">
        <v>0.98</v>
      </c>
      <c r="CL57" s="11">
        <v>23</v>
      </c>
      <c r="CM57" s="13">
        <v>1.6666666666666607E-2</v>
      </c>
      <c r="CN57" s="11">
        <v>2021</v>
      </c>
      <c r="CO57" s="12">
        <v>0.98</v>
      </c>
      <c r="CP57" s="11">
        <v>22</v>
      </c>
      <c r="CQ57" s="13">
        <v>1.8749999999999933E-2</v>
      </c>
      <c r="CR57" t="e">
        <f>VLOOKUP(E57,Sheet1!A:A,1,0)</f>
        <v>#N/A</v>
      </c>
    </row>
    <row r="58" spans="1:96">
      <c r="A58" s="11" t="s">
        <v>311</v>
      </c>
      <c r="B58" s="11" t="s">
        <v>136</v>
      </c>
      <c r="C58" s="11" t="s">
        <v>204</v>
      </c>
      <c r="D58" s="11" t="s">
        <v>169</v>
      </c>
      <c r="E58" s="11" t="s">
        <v>312</v>
      </c>
      <c r="F58" s="11" t="s">
        <v>313</v>
      </c>
      <c r="G58" s="11" t="s">
        <v>104</v>
      </c>
      <c r="H58" s="11">
        <f>VLOOKUP(A58,'AP Read Performance'!A:K,11,0)</f>
        <v>2451</v>
      </c>
      <c r="I58" s="12">
        <f>VLOOKUP(A58,'AP Read Performance'!A:D,4,0)</f>
        <v>0.98</v>
      </c>
      <c r="J58" s="11">
        <f>VLOOKUP(A58,'AP Read Performance'!A:I,9,0)</f>
        <v>26</v>
      </c>
      <c r="K58" s="13">
        <f>VLOOKUP(A58,'AP Read Performance'!A:N,14,0)</f>
        <v>1.8055555555555547E-2</v>
      </c>
      <c r="L58" s="11">
        <v>2451</v>
      </c>
      <c r="M58" s="12">
        <v>0.98</v>
      </c>
      <c r="N58" s="11">
        <v>26</v>
      </c>
      <c r="O58" s="13">
        <v>1.8055555555555547E-2</v>
      </c>
      <c r="P58" s="11">
        <v>2179</v>
      </c>
      <c r="Q58" s="12">
        <v>0.97</v>
      </c>
      <c r="R58" s="11">
        <v>46</v>
      </c>
      <c r="S58" s="13">
        <v>1.7361111111111105E-2</v>
      </c>
      <c r="T58" s="11">
        <v>2026</v>
      </c>
      <c r="U58" s="12">
        <v>0.98</v>
      </c>
      <c r="V58" s="11">
        <v>27</v>
      </c>
      <c r="W58" s="13">
        <v>1.8055555555555547E-2</v>
      </c>
      <c r="X58" s="11">
        <v>2138</v>
      </c>
      <c r="Y58" s="12">
        <v>0.98</v>
      </c>
      <c r="Z58" s="11">
        <v>39</v>
      </c>
      <c r="AA58" s="13">
        <v>1.7361111111111105E-2</v>
      </c>
      <c r="AB58" s="11">
        <v>2123</v>
      </c>
      <c r="AC58" s="12">
        <v>0.97</v>
      </c>
      <c r="AD58" s="11">
        <v>59</v>
      </c>
      <c r="AE58" s="13">
        <v>2.2222222222222199E-2</v>
      </c>
      <c r="AF58" s="11">
        <v>2114</v>
      </c>
      <c r="AG58" s="12">
        <v>0.98</v>
      </c>
      <c r="AH58" s="11">
        <v>39</v>
      </c>
      <c r="AI58" s="13">
        <v>1.8749999999999989E-2</v>
      </c>
      <c r="AJ58" s="11">
        <v>1880</v>
      </c>
      <c r="AK58" s="12">
        <v>0.99</v>
      </c>
      <c r="AL58" s="11">
        <v>11</v>
      </c>
      <c r="AM58" s="13">
        <v>1.1805555555555514E-2</v>
      </c>
      <c r="AN58" s="11">
        <v>2133</v>
      </c>
      <c r="AO58" s="12">
        <v>0.97</v>
      </c>
      <c r="AP58" s="11">
        <v>50</v>
      </c>
      <c r="AQ58" s="13">
        <v>2.1527777777777701E-2</v>
      </c>
      <c r="AR58" s="11">
        <v>2240</v>
      </c>
      <c r="AS58" s="12">
        <v>0.98</v>
      </c>
      <c r="AT58" s="11">
        <v>29</v>
      </c>
      <c r="AU58" s="13">
        <v>1.8055555555555491E-2</v>
      </c>
      <c r="AV58" s="11">
        <v>2147</v>
      </c>
      <c r="AW58" s="12">
        <v>0.99</v>
      </c>
      <c r="AX58" s="11">
        <v>20</v>
      </c>
      <c r="AY58" s="13">
        <v>1.6666666666666663E-2</v>
      </c>
      <c r="AZ58" s="11">
        <v>1817</v>
      </c>
      <c r="BA58" s="12">
        <v>0.98</v>
      </c>
      <c r="BB58" s="11">
        <v>34</v>
      </c>
      <c r="BC58" s="13">
        <v>1.6666666666666607E-2</v>
      </c>
      <c r="BD58" s="11">
        <v>1944</v>
      </c>
      <c r="BE58" s="12">
        <v>0.98</v>
      </c>
      <c r="BF58" s="11">
        <v>33</v>
      </c>
      <c r="BG58" s="13">
        <v>2.2916666666666641E-2</v>
      </c>
      <c r="BH58" s="11">
        <v>1757</v>
      </c>
      <c r="BI58" s="12">
        <v>0.98</v>
      </c>
      <c r="BJ58" s="11">
        <v>28</v>
      </c>
      <c r="BK58" s="13">
        <v>1.9444444444444486E-2</v>
      </c>
      <c r="BL58" s="11">
        <v>1685</v>
      </c>
      <c r="BM58" s="12">
        <v>0.98</v>
      </c>
      <c r="BN58" s="11">
        <v>22</v>
      </c>
      <c r="BO58" s="13">
        <v>1.2499999999999956E-2</v>
      </c>
      <c r="BP58" s="11">
        <v>1767</v>
      </c>
      <c r="BQ58" s="12">
        <v>0.99</v>
      </c>
      <c r="BR58" s="11">
        <v>12</v>
      </c>
      <c r="BS58" s="13">
        <v>1.5972222222222221E-2</v>
      </c>
      <c r="BT58" s="11">
        <v>1736</v>
      </c>
      <c r="BU58" s="12">
        <v>0.99</v>
      </c>
      <c r="BV58" s="11">
        <v>9</v>
      </c>
      <c r="BW58" s="13">
        <v>1.5972222222222221E-2</v>
      </c>
      <c r="BX58" s="11">
        <v>2027</v>
      </c>
      <c r="BY58" s="12">
        <v>0.98</v>
      </c>
      <c r="BZ58" s="11">
        <v>26</v>
      </c>
      <c r="CA58" s="13">
        <v>1.6666666666666607E-2</v>
      </c>
      <c r="CB58" s="11">
        <v>2082</v>
      </c>
      <c r="CC58" s="12">
        <v>0.98</v>
      </c>
      <c r="CD58" s="11">
        <v>32</v>
      </c>
      <c r="CE58" s="13">
        <v>1.8055555555555547E-2</v>
      </c>
      <c r="CF58" s="11">
        <v>2212</v>
      </c>
      <c r="CG58" s="12">
        <v>0.99</v>
      </c>
      <c r="CH58" s="11">
        <v>21</v>
      </c>
      <c r="CI58" s="13">
        <v>1.9444444444444431E-2</v>
      </c>
      <c r="CJ58" s="11">
        <v>2201</v>
      </c>
      <c r="CK58" s="12">
        <v>0.98</v>
      </c>
      <c r="CL58" s="11">
        <v>36</v>
      </c>
      <c r="CM58" s="13">
        <v>1.6666666666666607E-2</v>
      </c>
      <c r="CN58" s="11">
        <v>2188</v>
      </c>
      <c r="CO58" s="12">
        <v>0.99</v>
      </c>
      <c r="CP58" s="11">
        <v>18</v>
      </c>
      <c r="CQ58" s="13">
        <v>1.8749999999999933E-2</v>
      </c>
      <c r="CR58" t="e">
        <f>VLOOKUP(E58,Sheet1!A:A,1,0)</f>
        <v>#N/A</v>
      </c>
    </row>
    <row r="59" spans="1:96">
      <c r="A59" s="11" t="s">
        <v>314</v>
      </c>
      <c r="B59" s="11" t="s">
        <v>136</v>
      </c>
      <c r="C59" s="11" t="s">
        <v>315</v>
      </c>
      <c r="D59" s="11" t="s">
        <v>155</v>
      </c>
      <c r="E59" s="11" t="s">
        <v>316</v>
      </c>
      <c r="F59" s="11" t="s">
        <v>317</v>
      </c>
      <c r="G59" s="11" t="s">
        <v>104</v>
      </c>
      <c r="H59" s="11">
        <f>VLOOKUP(A59,'AP Read Performance'!A:K,11,0)</f>
        <v>2068</v>
      </c>
      <c r="I59" s="12">
        <f>VLOOKUP(A59,'AP Read Performance'!A:D,4,0)</f>
        <v>0.98</v>
      </c>
      <c r="J59" s="11">
        <f>VLOOKUP(A59,'AP Read Performance'!A:I,9,0)</f>
        <v>23</v>
      </c>
      <c r="K59" s="13">
        <f>VLOOKUP(A59,'AP Read Performance'!A:N,14,0)</f>
        <v>1.8055555555555547E-2</v>
      </c>
      <c r="L59" s="11">
        <v>2068</v>
      </c>
      <c r="M59" s="12">
        <v>0.98</v>
      </c>
      <c r="N59" s="11">
        <v>23</v>
      </c>
      <c r="O59" s="13">
        <v>1.8055555555555547E-2</v>
      </c>
      <c r="P59" s="11">
        <v>2123</v>
      </c>
      <c r="Q59" s="12">
        <v>0.97</v>
      </c>
      <c r="R59" s="11">
        <v>43</v>
      </c>
      <c r="S59" s="13">
        <v>1.8749999999999989E-2</v>
      </c>
      <c r="T59" s="11">
        <v>2329</v>
      </c>
      <c r="U59" s="12">
        <v>0.99</v>
      </c>
      <c r="V59" s="11">
        <v>23</v>
      </c>
      <c r="W59" s="13">
        <v>1.9444444444444431E-2</v>
      </c>
      <c r="X59" s="11">
        <v>1734</v>
      </c>
      <c r="Y59" s="12">
        <v>0.98</v>
      </c>
      <c r="Z59" s="11">
        <v>30</v>
      </c>
      <c r="AA59" s="13">
        <v>1.5972222222222221E-2</v>
      </c>
      <c r="AB59" s="11">
        <v>1673</v>
      </c>
      <c r="AC59" s="12">
        <v>0.98</v>
      </c>
      <c r="AD59" s="11">
        <v>28</v>
      </c>
      <c r="AE59" s="13">
        <v>1.7361111111111049E-2</v>
      </c>
      <c r="AF59" s="11">
        <v>1725</v>
      </c>
      <c r="AG59" s="12">
        <v>0.97</v>
      </c>
      <c r="AH59" s="11">
        <v>37</v>
      </c>
      <c r="AI59" s="13">
        <v>1.8749999999999989E-2</v>
      </c>
      <c r="AJ59" s="11">
        <v>1898</v>
      </c>
      <c r="AK59" s="12">
        <v>0.97</v>
      </c>
      <c r="AL59" s="11">
        <v>43</v>
      </c>
      <c r="AM59" s="13">
        <v>1.6666666666666607E-2</v>
      </c>
      <c r="AN59" s="11">
        <v>1832</v>
      </c>
      <c r="AO59" s="12">
        <v>0.97</v>
      </c>
      <c r="AP59" s="11">
        <v>39</v>
      </c>
      <c r="AQ59" s="13">
        <v>2.0833333333333315E-2</v>
      </c>
      <c r="AR59" s="11">
        <v>1703</v>
      </c>
      <c r="AS59" s="12">
        <v>0.98</v>
      </c>
      <c r="AT59" s="11">
        <v>21</v>
      </c>
      <c r="AU59" s="13">
        <v>1.1805555555555514E-2</v>
      </c>
      <c r="AV59" s="11">
        <v>1834</v>
      </c>
      <c r="AW59" s="12">
        <v>0.98</v>
      </c>
      <c r="AX59" s="11">
        <v>29</v>
      </c>
      <c r="AY59" s="13">
        <v>1.1805555555555569E-2</v>
      </c>
      <c r="AZ59" s="11">
        <v>1619</v>
      </c>
      <c r="BA59" s="12">
        <v>0.98</v>
      </c>
      <c r="BB59" s="11">
        <v>27</v>
      </c>
      <c r="BC59" s="13">
        <v>1.8055555555555602E-2</v>
      </c>
      <c r="BD59" s="11">
        <v>1288</v>
      </c>
      <c r="BE59" s="12">
        <v>0.97</v>
      </c>
      <c r="BF59" s="11">
        <v>37</v>
      </c>
      <c r="BG59" s="13">
        <v>1.3194444444444453E-2</v>
      </c>
      <c r="BH59" s="11">
        <v>1205</v>
      </c>
      <c r="BI59" s="12">
        <v>0.96</v>
      </c>
      <c r="BJ59" s="11">
        <v>41</v>
      </c>
      <c r="BK59" s="13">
        <v>1.2499999999999956E-2</v>
      </c>
      <c r="BL59" s="11">
        <v>1131</v>
      </c>
      <c r="BM59" s="12">
        <v>0.97</v>
      </c>
      <c r="BN59" s="11">
        <v>26</v>
      </c>
      <c r="BO59" s="13">
        <v>1.2499999999999956E-2</v>
      </c>
      <c r="BP59" s="11">
        <v>947</v>
      </c>
      <c r="BQ59" s="12">
        <v>0.97</v>
      </c>
      <c r="BR59" s="11">
        <v>19</v>
      </c>
      <c r="BS59" s="13">
        <v>1.388888888888884E-2</v>
      </c>
      <c r="BT59" s="11">
        <v>688</v>
      </c>
      <c r="BU59" s="12">
        <v>0.97</v>
      </c>
      <c r="BV59" s="11">
        <v>15</v>
      </c>
      <c r="BW59" s="13">
        <v>1.9444444444444431E-2</v>
      </c>
      <c r="BX59" s="11">
        <v>1913</v>
      </c>
      <c r="BY59" s="12">
        <v>0.98</v>
      </c>
      <c r="BZ59" s="11">
        <v>30</v>
      </c>
      <c r="CA59" s="13">
        <v>1.6666666666666607E-2</v>
      </c>
      <c r="CB59" s="11">
        <v>1868</v>
      </c>
      <c r="CC59" s="12">
        <v>0.98</v>
      </c>
      <c r="CD59" s="11">
        <v>23</v>
      </c>
      <c r="CE59" s="13">
        <v>1.8749999999999989E-2</v>
      </c>
      <c r="CF59" s="11">
        <v>1782</v>
      </c>
      <c r="CG59" s="12">
        <v>0.98</v>
      </c>
      <c r="CH59" s="11">
        <v>27</v>
      </c>
      <c r="CI59" s="13">
        <v>1.5972222222222221E-2</v>
      </c>
      <c r="CJ59" s="11">
        <v>1812</v>
      </c>
      <c r="CK59" s="12">
        <v>0.97</v>
      </c>
      <c r="CL59" s="11">
        <v>39</v>
      </c>
      <c r="CM59" s="13">
        <v>1.8749999999999933E-2</v>
      </c>
      <c r="CN59" s="11">
        <v>1747</v>
      </c>
      <c r="CO59" s="12">
        <v>0.98</v>
      </c>
      <c r="CP59" s="11">
        <v>26</v>
      </c>
      <c r="CQ59" s="13">
        <v>1.1805555555555514E-2</v>
      </c>
      <c r="CR59" t="e">
        <f>VLOOKUP(E59,Sheet1!A:A,1,0)</f>
        <v>#N/A</v>
      </c>
    </row>
    <row r="60" spans="1:96">
      <c r="A60" s="11" t="s">
        <v>318</v>
      </c>
      <c r="B60" s="11" t="s">
        <v>136</v>
      </c>
      <c r="C60" s="11" t="s">
        <v>290</v>
      </c>
      <c r="D60" s="11" t="s">
        <v>101</v>
      </c>
      <c r="E60" s="11" t="s">
        <v>319</v>
      </c>
      <c r="F60" s="11" t="s">
        <v>320</v>
      </c>
      <c r="G60" s="11" t="s">
        <v>104</v>
      </c>
      <c r="H60" s="11">
        <f>VLOOKUP(A60,'AP Read Performance'!A:K,11,0)</f>
        <v>1706</v>
      </c>
      <c r="I60" s="12">
        <f>VLOOKUP(A60,'AP Read Performance'!A:D,4,0)</f>
        <v>0.99</v>
      </c>
      <c r="J60" s="11">
        <f>VLOOKUP(A60,'AP Read Performance'!A:I,9,0)</f>
        <v>6</v>
      </c>
      <c r="K60" s="13">
        <f>VLOOKUP(A60,'AP Read Performance'!A:N,14,0)</f>
        <v>1.6666666666666607E-2</v>
      </c>
      <c r="L60" s="11">
        <v>1706</v>
      </c>
      <c r="M60" s="12">
        <v>0.99</v>
      </c>
      <c r="N60" s="11">
        <v>6</v>
      </c>
      <c r="O60" s="13">
        <v>1.6666666666666607E-2</v>
      </c>
      <c r="P60" s="11">
        <v>1560</v>
      </c>
      <c r="Q60" s="12">
        <v>0.99</v>
      </c>
      <c r="R60" s="11">
        <v>8</v>
      </c>
      <c r="S60" s="13">
        <v>1.8055555555555547E-2</v>
      </c>
      <c r="T60" s="11">
        <v>1256</v>
      </c>
      <c r="U60" s="12">
        <v>0.99</v>
      </c>
      <c r="V60" s="11">
        <v>4</v>
      </c>
      <c r="W60" s="13">
        <v>1.3194444444444453E-2</v>
      </c>
      <c r="X60" s="11">
        <v>1744</v>
      </c>
      <c r="Y60" s="12">
        <v>0.99</v>
      </c>
      <c r="Z60" s="11">
        <v>6</v>
      </c>
      <c r="AA60" s="13">
        <v>1.6666666666666607E-2</v>
      </c>
      <c r="AB60" s="11">
        <v>1804</v>
      </c>
      <c r="AC60" s="12">
        <v>0.99</v>
      </c>
      <c r="AD60" s="11">
        <v>12</v>
      </c>
      <c r="AE60" s="13">
        <v>1.5972222222222165E-2</v>
      </c>
      <c r="AF60" s="11">
        <v>1704</v>
      </c>
      <c r="AG60" s="12">
        <v>0.99</v>
      </c>
      <c r="AH60" s="11">
        <v>6</v>
      </c>
      <c r="AI60" s="13">
        <v>1.7361111111111105E-2</v>
      </c>
      <c r="AJ60" s="11">
        <v>1901</v>
      </c>
      <c r="AK60" s="12">
        <v>0.99</v>
      </c>
      <c r="AL60" s="11">
        <v>4</v>
      </c>
      <c r="AM60" s="13">
        <v>1.6666666666666718E-2</v>
      </c>
      <c r="AN60" s="11">
        <v>1935</v>
      </c>
      <c r="AO60" s="12">
        <v>0.99</v>
      </c>
      <c r="AP60" s="11">
        <v>16</v>
      </c>
      <c r="AQ60" s="13">
        <v>1.041666666666663E-2</v>
      </c>
      <c r="AR60" s="11">
        <v>2017</v>
      </c>
      <c r="AS60" s="12">
        <v>0.99</v>
      </c>
      <c r="AT60" s="11">
        <v>10</v>
      </c>
      <c r="AU60" s="13">
        <v>1.6666666666666607E-2</v>
      </c>
      <c r="AV60" s="11">
        <v>1962</v>
      </c>
      <c r="AW60" s="12">
        <v>0.99</v>
      </c>
      <c r="AX60" s="11">
        <v>15</v>
      </c>
      <c r="AY60" s="13">
        <v>1.7361111111111105E-2</v>
      </c>
      <c r="AZ60" s="11">
        <v>2029</v>
      </c>
      <c r="BA60" s="12">
        <v>0.98</v>
      </c>
      <c r="BB60" s="11">
        <v>22</v>
      </c>
      <c r="BC60" s="13">
        <v>1.6666666666666607E-2</v>
      </c>
      <c r="BD60" s="11">
        <v>1971</v>
      </c>
      <c r="BE60" s="12">
        <v>0.99</v>
      </c>
      <c r="BF60" s="11">
        <v>15</v>
      </c>
      <c r="BG60" s="13">
        <v>2.4305555555555525E-2</v>
      </c>
      <c r="BH60" s="11">
        <v>1909</v>
      </c>
      <c r="BI60" s="12">
        <v>0.99</v>
      </c>
      <c r="BJ60" s="11">
        <v>10</v>
      </c>
      <c r="BK60" s="13">
        <v>1.6666666666666607E-2</v>
      </c>
      <c r="BL60" s="11">
        <v>1981</v>
      </c>
      <c r="BM60" s="12">
        <v>0.99</v>
      </c>
      <c r="BN60" s="11">
        <v>15</v>
      </c>
      <c r="BO60" s="13">
        <v>1.6666666666666607E-2</v>
      </c>
      <c r="BP60" s="11">
        <v>1732</v>
      </c>
      <c r="BQ60" s="12">
        <v>0.99</v>
      </c>
      <c r="BR60" s="11">
        <v>10</v>
      </c>
      <c r="BS60" s="13">
        <v>1.6666666666666607E-2</v>
      </c>
      <c r="BT60" s="11">
        <v>1931</v>
      </c>
      <c r="BU60" s="12">
        <v>0.99</v>
      </c>
      <c r="BV60" s="11">
        <v>7</v>
      </c>
      <c r="BW60" s="13">
        <v>9.0277777777778012E-3</v>
      </c>
      <c r="BX60" s="11">
        <v>1787</v>
      </c>
      <c r="BY60" s="12">
        <v>0.99</v>
      </c>
      <c r="BZ60" s="11">
        <v>13</v>
      </c>
      <c r="CA60" s="13">
        <v>9.0277777777778567E-3</v>
      </c>
      <c r="CB60" s="11">
        <v>1733</v>
      </c>
      <c r="CC60" s="12">
        <v>0.99</v>
      </c>
      <c r="CD60" s="11">
        <v>9</v>
      </c>
      <c r="CE60" s="13">
        <v>1.5972222222222221E-2</v>
      </c>
      <c r="CF60" s="11">
        <v>1891</v>
      </c>
      <c r="CG60" s="12">
        <v>0.99</v>
      </c>
      <c r="CH60" s="11">
        <v>5</v>
      </c>
      <c r="CI60" s="13">
        <v>1.5972222222222221E-2</v>
      </c>
      <c r="CJ60" s="11">
        <v>1924</v>
      </c>
      <c r="CK60" s="12">
        <v>0.99</v>
      </c>
      <c r="CL60" s="11">
        <v>9</v>
      </c>
      <c r="CM60" s="13">
        <v>1.8749999999999933E-2</v>
      </c>
      <c r="CN60" s="11">
        <v>1886</v>
      </c>
      <c r="CO60" s="12">
        <v>0.99</v>
      </c>
      <c r="CP60" s="11">
        <v>11</v>
      </c>
      <c r="CQ60" s="13">
        <v>1.6666666666666607E-2</v>
      </c>
      <c r="CR60" t="e">
        <f>VLOOKUP(E60,Sheet1!A:A,1,0)</f>
        <v>#N/A</v>
      </c>
    </row>
    <row r="61" spans="1:96">
      <c r="A61" s="11" t="s">
        <v>321</v>
      </c>
      <c r="B61" s="11" t="s">
        <v>136</v>
      </c>
      <c r="C61" s="11" t="s">
        <v>322</v>
      </c>
      <c r="D61" s="11" t="s">
        <v>160</v>
      </c>
      <c r="E61" s="11" t="s">
        <v>323</v>
      </c>
      <c r="F61" s="11" t="s">
        <v>324</v>
      </c>
      <c r="G61" s="11" t="s">
        <v>104</v>
      </c>
      <c r="H61" s="11">
        <f>VLOOKUP(A61,'AP Read Performance'!A:K,11,0)</f>
        <v>2205</v>
      </c>
      <c r="I61" s="12">
        <f>VLOOKUP(A61,'AP Read Performance'!A:D,4,0)</f>
        <v>0.98</v>
      </c>
      <c r="J61" s="11">
        <f>VLOOKUP(A61,'AP Read Performance'!A:I,9,0)</f>
        <v>28</v>
      </c>
      <c r="K61" s="13">
        <f>VLOOKUP(A61,'AP Read Performance'!A:N,14,0)</f>
        <v>1.9444444444444431E-2</v>
      </c>
      <c r="L61" s="11">
        <v>2205</v>
      </c>
      <c r="M61" s="12">
        <v>0.98</v>
      </c>
      <c r="N61" s="11">
        <v>28</v>
      </c>
      <c r="O61" s="13">
        <v>1.9444444444444431E-2</v>
      </c>
      <c r="P61" s="11">
        <v>1976</v>
      </c>
      <c r="Q61" s="12">
        <v>0.98</v>
      </c>
      <c r="R61" s="11">
        <v>24</v>
      </c>
      <c r="S61" s="13">
        <v>1.8749999999999989E-2</v>
      </c>
      <c r="T61" s="11">
        <v>2326</v>
      </c>
      <c r="U61" s="12">
        <v>0.99</v>
      </c>
      <c r="V61" s="11">
        <v>23</v>
      </c>
      <c r="W61" s="13">
        <v>1.6666666666666663E-2</v>
      </c>
      <c r="X61" s="11">
        <v>1967</v>
      </c>
      <c r="Y61" s="12">
        <v>0.99</v>
      </c>
      <c r="Z61" s="11">
        <v>17</v>
      </c>
      <c r="AA61" s="13">
        <v>1.6666666666666607E-2</v>
      </c>
      <c r="AB61" s="11">
        <v>1869</v>
      </c>
      <c r="AC61" s="12">
        <v>0.99</v>
      </c>
      <c r="AD61" s="11">
        <v>16</v>
      </c>
      <c r="AE61" s="13">
        <v>9.7222222222221877E-3</v>
      </c>
      <c r="AF61" s="11">
        <v>1909</v>
      </c>
      <c r="AG61" s="12">
        <v>0.98</v>
      </c>
      <c r="AH61" s="11">
        <v>24</v>
      </c>
      <c r="AI61" s="13">
        <v>1.5277777777777724E-2</v>
      </c>
      <c r="AJ61" s="11">
        <v>1915</v>
      </c>
      <c r="AK61" s="12">
        <v>0.99</v>
      </c>
      <c r="AL61" s="11">
        <v>4</v>
      </c>
      <c r="AM61" s="13">
        <v>1.0416666666666741E-2</v>
      </c>
      <c r="AN61" s="11">
        <v>1914</v>
      </c>
      <c r="AO61" s="12">
        <v>0.99</v>
      </c>
      <c r="AP61" s="11">
        <v>19</v>
      </c>
      <c r="AQ61" s="13">
        <v>2.0833333333333315E-2</v>
      </c>
      <c r="AR61" s="11">
        <v>2272</v>
      </c>
      <c r="AS61" s="12">
        <v>0.98</v>
      </c>
      <c r="AT61" s="11">
        <v>33</v>
      </c>
      <c r="AU61" s="13">
        <v>2.0138888888888817E-2</v>
      </c>
      <c r="AV61" s="11">
        <v>1955</v>
      </c>
      <c r="AW61" s="12">
        <v>0.99</v>
      </c>
      <c r="AX61" s="11">
        <v>9</v>
      </c>
      <c r="AY61" s="13">
        <v>1.1805555555555569E-2</v>
      </c>
      <c r="AZ61" s="11">
        <v>1939</v>
      </c>
      <c r="BA61" s="12">
        <v>0.99</v>
      </c>
      <c r="BB61" s="11">
        <v>18</v>
      </c>
      <c r="BC61" s="13">
        <v>1.9444444444444486E-2</v>
      </c>
      <c r="BD61" s="11">
        <v>1333</v>
      </c>
      <c r="BE61" s="12">
        <v>0.98</v>
      </c>
      <c r="BF61" s="11">
        <v>18</v>
      </c>
      <c r="BG61" s="13">
        <v>1.2499999999999956E-2</v>
      </c>
      <c r="BH61" s="11">
        <v>1131</v>
      </c>
      <c r="BI61" s="12">
        <v>0.98</v>
      </c>
      <c r="BJ61" s="11">
        <v>12</v>
      </c>
      <c r="BK61" s="13">
        <v>1.9444444444444486E-2</v>
      </c>
      <c r="BL61" s="11">
        <v>1047</v>
      </c>
      <c r="BM61" s="12">
        <v>0.98</v>
      </c>
      <c r="BN61" s="11">
        <v>14</v>
      </c>
      <c r="BO61" s="13">
        <v>1.1111111111111072E-2</v>
      </c>
      <c r="BP61" s="11">
        <v>1006</v>
      </c>
      <c r="BQ61" s="12">
        <v>0.99</v>
      </c>
      <c r="BR61" s="11">
        <v>8</v>
      </c>
      <c r="BS61" s="13">
        <v>1.1111111111111072E-2</v>
      </c>
      <c r="BT61" s="11">
        <v>900</v>
      </c>
      <c r="BU61" s="12">
        <v>0.98</v>
      </c>
      <c r="BV61" s="11">
        <v>16</v>
      </c>
      <c r="BW61" s="13">
        <v>1.9444444444444431E-2</v>
      </c>
      <c r="BX61" s="11">
        <v>1736</v>
      </c>
      <c r="BY61" s="12">
        <v>0.99</v>
      </c>
      <c r="BZ61" s="11">
        <v>8</v>
      </c>
      <c r="CA61" s="13">
        <v>1.5972222222222276E-2</v>
      </c>
      <c r="CB61" s="11">
        <v>1825</v>
      </c>
      <c r="CC61" s="12">
        <v>0.99</v>
      </c>
      <c r="CD61" s="11">
        <v>15</v>
      </c>
      <c r="CE61" s="13">
        <v>1.5972222222222221E-2</v>
      </c>
      <c r="CF61" s="11">
        <v>1922</v>
      </c>
      <c r="CG61" s="12">
        <v>0.99</v>
      </c>
      <c r="CH61" s="11">
        <v>16</v>
      </c>
      <c r="CI61" s="13">
        <v>1.5972222222222221E-2</v>
      </c>
      <c r="CJ61" s="11">
        <v>1957</v>
      </c>
      <c r="CK61" s="12">
        <v>0.99</v>
      </c>
      <c r="CL61" s="11">
        <v>17</v>
      </c>
      <c r="CM61" s="13">
        <v>1.6666666666666607E-2</v>
      </c>
      <c r="CN61" s="11">
        <v>1925</v>
      </c>
      <c r="CO61" s="12">
        <v>0.98</v>
      </c>
      <c r="CP61" s="11">
        <v>25</v>
      </c>
      <c r="CQ61" s="13">
        <v>1.8055555555555602E-2</v>
      </c>
      <c r="CR61" t="e">
        <f>VLOOKUP(E61,Sheet1!A:A,1,0)</f>
        <v>#N/A</v>
      </c>
    </row>
    <row r="62" spans="1:96">
      <c r="A62" s="11" t="s">
        <v>325</v>
      </c>
      <c r="B62" s="11" t="s">
        <v>136</v>
      </c>
      <c r="C62" s="11" t="s">
        <v>326</v>
      </c>
      <c r="D62" s="11" t="s">
        <v>155</v>
      </c>
      <c r="E62" s="11" t="s">
        <v>327</v>
      </c>
      <c r="F62" s="11" t="s">
        <v>328</v>
      </c>
      <c r="G62" s="11" t="s">
        <v>104</v>
      </c>
      <c r="H62" s="11">
        <f>VLOOKUP(A62,'AP Read Performance'!A:K,11,0)</f>
        <v>2532</v>
      </c>
      <c r="I62" s="12">
        <f>VLOOKUP(A62,'AP Read Performance'!A:D,4,0)</f>
        <v>0.99</v>
      </c>
      <c r="J62" s="11">
        <f>VLOOKUP(A62,'AP Read Performance'!A:I,9,0)</f>
        <v>16</v>
      </c>
      <c r="K62" s="13">
        <f>VLOOKUP(A62,'AP Read Performance'!A:N,14,0)</f>
        <v>1.6666666666666607E-2</v>
      </c>
      <c r="L62" s="11">
        <v>2532</v>
      </c>
      <c r="M62" s="12">
        <v>0.99</v>
      </c>
      <c r="N62" s="11">
        <v>16</v>
      </c>
      <c r="O62" s="13">
        <v>1.6666666666666607E-2</v>
      </c>
      <c r="P62" s="11">
        <v>2533</v>
      </c>
      <c r="Q62" s="12">
        <v>0.99</v>
      </c>
      <c r="R62" s="11">
        <v>21</v>
      </c>
      <c r="S62" s="13">
        <v>2.0138888888888873E-2</v>
      </c>
      <c r="T62" s="11">
        <v>2339</v>
      </c>
      <c r="U62" s="12">
        <v>0.98</v>
      </c>
      <c r="V62" s="11">
        <v>31</v>
      </c>
      <c r="W62" s="13">
        <v>1.8749999999999989E-2</v>
      </c>
      <c r="X62" s="11">
        <v>2209</v>
      </c>
      <c r="Y62" s="12">
        <v>0.99</v>
      </c>
      <c r="Z62" s="11">
        <v>17</v>
      </c>
      <c r="AA62" s="13">
        <v>1.7361111111111105E-2</v>
      </c>
      <c r="AB62" s="11">
        <v>2158</v>
      </c>
      <c r="AC62" s="12">
        <v>0.98</v>
      </c>
      <c r="AD62" s="11">
        <v>30</v>
      </c>
      <c r="AE62" s="13">
        <v>1.9444444444444431E-2</v>
      </c>
      <c r="AF62" s="11">
        <v>2244</v>
      </c>
      <c r="AG62" s="12">
        <v>0.99</v>
      </c>
      <c r="AH62" s="11">
        <v>18</v>
      </c>
      <c r="AI62" s="13">
        <v>1.8055555555555547E-2</v>
      </c>
      <c r="AJ62" s="11">
        <v>1918</v>
      </c>
      <c r="AK62" s="12">
        <v>0.98</v>
      </c>
      <c r="AL62" s="11">
        <v>28</v>
      </c>
      <c r="AM62" s="13">
        <v>1.7361111111111049E-2</v>
      </c>
      <c r="AN62" s="11">
        <v>1827</v>
      </c>
      <c r="AO62" s="12">
        <v>0.98</v>
      </c>
      <c r="AP62" s="11">
        <v>31</v>
      </c>
      <c r="AQ62" s="13">
        <v>1.6666666666666607E-2</v>
      </c>
      <c r="AR62" s="11">
        <v>1788</v>
      </c>
      <c r="AS62" s="12">
        <v>0.98</v>
      </c>
      <c r="AT62" s="11">
        <v>23</v>
      </c>
      <c r="AU62" s="13">
        <v>1.041666666666663E-2</v>
      </c>
      <c r="AV62" s="11">
        <v>1770</v>
      </c>
      <c r="AW62" s="12">
        <v>0.99</v>
      </c>
      <c r="AX62" s="11">
        <v>17</v>
      </c>
      <c r="AY62" s="13">
        <v>1.6666666666666663E-2</v>
      </c>
      <c r="AZ62" s="11">
        <v>1744</v>
      </c>
      <c r="BA62" s="12">
        <v>0.98</v>
      </c>
      <c r="BB62" s="11">
        <v>20</v>
      </c>
      <c r="BC62" s="13">
        <v>1.5972222222222276E-2</v>
      </c>
      <c r="BD62" s="11">
        <v>1437</v>
      </c>
      <c r="BE62" s="12">
        <v>0.98</v>
      </c>
      <c r="BF62" s="11">
        <v>22</v>
      </c>
      <c r="BG62" s="13">
        <v>1.1111111111111072E-2</v>
      </c>
      <c r="BH62" s="11">
        <v>1501</v>
      </c>
      <c r="BI62" s="12">
        <v>0.97</v>
      </c>
      <c r="BJ62" s="11">
        <v>36</v>
      </c>
      <c r="BK62" s="13">
        <v>1.6666666666666607E-2</v>
      </c>
      <c r="BL62" s="11">
        <v>1361</v>
      </c>
      <c r="BM62" s="12">
        <v>0.98</v>
      </c>
      <c r="BN62" s="11">
        <v>21</v>
      </c>
      <c r="BO62" s="13">
        <v>1.1805555555555569E-2</v>
      </c>
      <c r="BP62" s="11">
        <v>1261</v>
      </c>
      <c r="BQ62" s="12">
        <v>0.97</v>
      </c>
      <c r="BR62" s="11">
        <v>37</v>
      </c>
      <c r="BS62" s="13">
        <v>1.8749999999999989E-2</v>
      </c>
      <c r="BT62" s="11">
        <v>1133</v>
      </c>
      <c r="BU62" s="12">
        <v>0.97</v>
      </c>
      <c r="BV62" s="11">
        <v>25</v>
      </c>
      <c r="BW62" s="13">
        <v>1.0416666666666685E-2</v>
      </c>
      <c r="BX62" s="11">
        <v>1830</v>
      </c>
      <c r="BY62" s="12">
        <v>0.98</v>
      </c>
      <c r="BZ62" s="11">
        <v>21</v>
      </c>
      <c r="CA62" s="13">
        <v>1.1111111111111072E-2</v>
      </c>
      <c r="CB62" s="11">
        <v>1875</v>
      </c>
      <c r="CC62" s="12">
        <v>0.97</v>
      </c>
      <c r="CD62" s="11">
        <v>43</v>
      </c>
      <c r="CE62" s="13">
        <v>1.6666666666666607E-2</v>
      </c>
      <c r="CF62" s="11">
        <v>1864</v>
      </c>
      <c r="CG62" s="12">
        <v>0.98</v>
      </c>
      <c r="CH62" s="11">
        <v>24</v>
      </c>
      <c r="CI62" s="13">
        <v>1.6666666666666663E-2</v>
      </c>
      <c r="CJ62" s="11">
        <v>1892</v>
      </c>
      <c r="CK62" s="12">
        <v>0.98</v>
      </c>
      <c r="CL62" s="11">
        <v>20</v>
      </c>
      <c r="CM62" s="13">
        <v>1.6666666666666607E-2</v>
      </c>
      <c r="CN62" s="11">
        <v>1793</v>
      </c>
      <c r="CO62" s="12">
        <v>0.98</v>
      </c>
      <c r="CP62" s="11">
        <v>27</v>
      </c>
      <c r="CQ62" s="13">
        <v>1.6666666666666607E-2</v>
      </c>
      <c r="CR62" t="e">
        <f>VLOOKUP(E62,Sheet1!A:A,1,0)</f>
        <v>#N/A</v>
      </c>
    </row>
    <row r="63" spans="1:96">
      <c r="A63" s="11" t="s">
        <v>329</v>
      </c>
      <c r="B63" s="11" t="s">
        <v>136</v>
      </c>
      <c r="C63" s="11" t="s">
        <v>159</v>
      </c>
      <c r="D63" s="11" t="s">
        <v>160</v>
      </c>
      <c r="E63" s="11" t="s">
        <v>330</v>
      </c>
      <c r="F63" s="11" t="s">
        <v>331</v>
      </c>
      <c r="G63" s="11" t="s">
        <v>104</v>
      </c>
      <c r="H63" s="11">
        <f>VLOOKUP(A63,'AP Read Performance'!A:K,11,0)</f>
        <v>2668</v>
      </c>
      <c r="I63" s="12">
        <f>VLOOKUP(A63,'AP Read Performance'!A:D,4,0)</f>
        <v>0.99</v>
      </c>
      <c r="J63" s="11">
        <f>VLOOKUP(A63,'AP Read Performance'!A:I,9,0)</f>
        <v>8</v>
      </c>
      <c r="K63" s="13">
        <f>VLOOKUP(A63,'AP Read Performance'!A:N,14,0)</f>
        <v>1.8055555555555547E-2</v>
      </c>
      <c r="L63" s="11">
        <v>2668</v>
      </c>
      <c r="M63" s="12">
        <v>0.99</v>
      </c>
      <c r="N63" s="11">
        <v>8</v>
      </c>
      <c r="O63" s="13">
        <v>1.8055555555555547E-2</v>
      </c>
      <c r="P63" s="11">
        <v>1905</v>
      </c>
      <c r="Q63" s="12">
        <v>0.99</v>
      </c>
      <c r="R63" s="11">
        <v>6</v>
      </c>
      <c r="S63" s="13">
        <v>1.8055555555555547E-2</v>
      </c>
      <c r="T63" s="11">
        <v>1938</v>
      </c>
      <c r="U63" s="12">
        <v>0.99</v>
      </c>
      <c r="V63" s="11">
        <v>5</v>
      </c>
      <c r="W63" s="13">
        <v>1.6666666666666663E-2</v>
      </c>
      <c r="X63" s="11">
        <v>2001</v>
      </c>
      <c r="Y63" s="12">
        <v>0.99</v>
      </c>
      <c r="Z63" s="11">
        <v>7</v>
      </c>
      <c r="AA63" s="13">
        <v>2.2222222222222199E-2</v>
      </c>
      <c r="AB63" s="11">
        <v>2030</v>
      </c>
      <c r="AC63" s="12">
        <v>0.99</v>
      </c>
      <c r="AD63" s="11">
        <v>4</v>
      </c>
      <c r="AE63" s="13">
        <v>1.8055555555555547E-2</v>
      </c>
      <c r="AF63" s="11">
        <v>1935</v>
      </c>
      <c r="AG63" s="12">
        <v>0.99</v>
      </c>
      <c r="AH63" s="11">
        <v>3</v>
      </c>
      <c r="AI63" s="13">
        <v>1.6666666666666607E-2</v>
      </c>
      <c r="AJ63" s="11">
        <v>1928</v>
      </c>
      <c r="AK63" s="12">
        <v>0.99</v>
      </c>
      <c r="AL63" s="11">
        <v>7</v>
      </c>
      <c r="AM63" s="13">
        <v>1.8749999999999933E-2</v>
      </c>
      <c r="AN63" s="11">
        <v>1993</v>
      </c>
      <c r="AO63" s="12">
        <v>0.99</v>
      </c>
      <c r="AP63" s="11">
        <v>5</v>
      </c>
      <c r="AQ63" s="13">
        <v>1.5972222222222165E-2</v>
      </c>
      <c r="AR63" s="11">
        <v>2000</v>
      </c>
      <c r="AS63" s="12">
        <v>0.99</v>
      </c>
      <c r="AT63" s="11">
        <v>3</v>
      </c>
      <c r="AU63" s="13">
        <v>1.6666666666666607E-2</v>
      </c>
      <c r="AV63" s="11">
        <v>2020</v>
      </c>
      <c r="AW63" s="12">
        <v>0.99</v>
      </c>
      <c r="AX63" s="11">
        <v>2</v>
      </c>
      <c r="AY63" s="13">
        <v>1.6666666666666663E-2</v>
      </c>
      <c r="AZ63" s="11">
        <v>2073</v>
      </c>
      <c r="BA63" s="12">
        <v>0.99</v>
      </c>
      <c r="BB63" s="11">
        <v>4</v>
      </c>
      <c r="BC63" s="13">
        <v>1.6666666666666607E-2</v>
      </c>
      <c r="BD63" s="11">
        <v>2076</v>
      </c>
      <c r="BE63" s="12">
        <v>0.99</v>
      </c>
      <c r="BF63" s="11">
        <v>9</v>
      </c>
      <c r="BG63" s="13">
        <v>1.8055555555555602E-2</v>
      </c>
      <c r="BH63" s="11">
        <v>1903</v>
      </c>
      <c r="BI63" s="12">
        <v>0.99</v>
      </c>
      <c r="BJ63" s="11">
        <v>14</v>
      </c>
      <c r="BK63" s="13">
        <v>1.736111111111116E-2</v>
      </c>
      <c r="BL63" s="11">
        <v>2017</v>
      </c>
      <c r="BM63" s="12">
        <v>0.99</v>
      </c>
      <c r="BN63" s="11">
        <v>9</v>
      </c>
      <c r="BO63" s="13">
        <v>2.0833333333333315E-2</v>
      </c>
      <c r="BP63" s="11">
        <v>1951</v>
      </c>
      <c r="BQ63" s="12">
        <v>0.99</v>
      </c>
      <c r="BR63" s="11">
        <v>3</v>
      </c>
      <c r="BS63" s="13">
        <v>1.8749999999999989E-2</v>
      </c>
      <c r="BT63" s="11">
        <v>1925</v>
      </c>
      <c r="BU63" s="12">
        <v>0.98</v>
      </c>
      <c r="BV63" s="11">
        <v>30</v>
      </c>
      <c r="BW63" s="13">
        <v>1.6666666666666663E-2</v>
      </c>
      <c r="BX63" s="11">
        <v>2152</v>
      </c>
      <c r="BY63" s="12">
        <v>0.99</v>
      </c>
      <c r="BZ63" s="11">
        <v>7</v>
      </c>
      <c r="CA63" s="13">
        <v>1.6666666666666607E-2</v>
      </c>
      <c r="CB63" s="11">
        <v>2143</v>
      </c>
      <c r="CC63" s="12">
        <v>0.99</v>
      </c>
      <c r="CD63" s="11">
        <v>10</v>
      </c>
      <c r="CE63" s="13">
        <v>1.8055555555555547E-2</v>
      </c>
      <c r="CF63" s="11">
        <v>2190</v>
      </c>
      <c r="CG63" s="12">
        <v>0.99</v>
      </c>
      <c r="CH63" s="11">
        <v>5</v>
      </c>
      <c r="CI63" s="13">
        <v>1.6666666666666663E-2</v>
      </c>
      <c r="CJ63" s="11">
        <v>2213</v>
      </c>
      <c r="CK63" s="12">
        <v>0.99</v>
      </c>
      <c r="CL63" s="11">
        <v>6</v>
      </c>
      <c r="CM63" s="13">
        <v>1.6666666666666607E-2</v>
      </c>
      <c r="CN63" s="11">
        <v>2163</v>
      </c>
      <c r="CO63" s="12">
        <v>0.99</v>
      </c>
      <c r="CP63" s="11">
        <v>10</v>
      </c>
      <c r="CQ63" s="13">
        <v>2.2222222222222254E-2</v>
      </c>
      <c r="CR63" t="e">
        <f>VLOOKUP(E63,Sheet1!A:A,1,0)</f>
        <v>#N/A</v>
      </c>
    </row>
    <row r="64" spans="1:96">
      <c r="A64" s="11" t="s">
        <v>332</v>
      </c>
      <c r="B64" s="11" t="s">
        <v>136</v>
      </c>
      <c r="C64" s="11" t="s">
        <v>159</v>
      </c>
      <c r="D64" s="11" t="s">
        <v>160</v>
      </c>
      <c r="E64" s="11" t="s">
        <v>333</v>
      </c>
      <c r="F64" s="11" t="s">
        <v>334</v>
      </c>
      <c r="G64" s="11" t="s">
        <v>104</v>
      </c>
      <c r="H64" s="11">
        <f>VLOOKUP(A64,'AP Read Performance'!A:K,11,0)</f>
        <v>2398</v>
      </c>
      <c r="I64" s="12">
        <f>VLOOKUP(A64,'AP Read Performance'!A:D,4,0)</f>
        <v>0.99</v>
      </c>
      <c r="J64" s="11">
        <f>VLOOKUP(A64,'AP Read Performance'!A:I,9,0)</f>
        <v>15</v>
      </c>
      <c r="K64" s="13">
        <f>VLOOKUP(A64,'AP Read Performance'!A:N,14,0)</f>
        <v>1.8749999999999989E-2</v>
      </c>
      <c r="L64" s="11">
        <v>2398</v>
      </c>
      <c r="M64" s="12">
        <v>0.99</v>
      </c>
      <c r="N64" s="11">
        <v>15</v>
      </c>
      <c r="O64" s="13">
        <v>1.8749999999999989E-2</v>
      </c>
      <c r="P64" s="11">
        <v>2027</v>
      </c>
      <c r="Q64" s="12">
        <v>0.98</v>
      </c>
      <c r="R64" s="11">
        <v>25</v>
      </c>
      <c r="S64" s="13">
        <v>1.7361111111111105E-2</v>
      </c>
      <c r="T64" s="11">
        <v>1790</v>
      </c>
      <c r="U64" s="12">
        <v>0.98</v>
      </c>
      <c r="V64" s="11">
        <v>20</v>
      </c>
      <c r="W64" s="13">
        <v>1.9444444444444431E-2</v>
      </c>
      <c r="X64" s="11">
        <v>1795</v>
      </c>
      <c r="Y64" s="12">
        <v>0.98</v>
      </c>
      <c r="Z64" s="11">
        <v>22</v>
      </c>
      <c r="AA64" s="13">
        <v>2.2222222222222199E-2</v>
      </c>
      <c r="AB64" s="11">
        <v>1741</v>
      </c>
      <c r="AC64" s="12">
        <v>0.98</v>
      </c>
      <c r="AD64" s="11">
        <v>20</v>
      </c>
      <c r="AE64" s="13">
        <v>1.5972222222222165E-2</v>
      </c>
      <c r="AF64" s="11">
        <v>1798</v>
      </c>
      <c r="AG64" s="12">
        <v>0.99</v>
      </c>
      <c r="AH64" s="11">
        <v>11</v>
      </c>
      <c r="AI64" s="13">
        <v>1.2499999999999956E-2</v>
      </c>
      <c r="AJ64" s="11">
        <v>1933</v>
      </c>
      <c r="AK64" s="12">
        <v>0.99</v>
      </c>
      <c r="AL64" s="11">
        <v>9</v>
      </c>
      <c r="AM64" s="13">
        <v>1.1111111111111072E-2</v>
      </c>
      <c r="AN64" s="11">
        <v>1720</v>
      </c>
      <c r="AO64" s="12">
        <v>0.99</v>
      </c>
      <c r="AP64" s="11">
        <v>15</v>
      </c>
      <c r="AQ64" s="13">
        <v>1.1111111111111072E-2</v>
      </c>
      <c r="AR64" s="11">
        <v>1764</v>
      </c>
      <c r="AS64" s="12">
        <v>0.98</v>
      </c>
      <c r="AT64" s="11">
        <v>34</v>
      </c>
      <c r="AU64" s="13">
        <v>1.8749999999999933E-2</v>
      </c>
      <c r="AV64" s="11">
        <v>1628</v>
      </c>
      <c r="AW64" s="12">
        <v>0.99</v>
      </c>
      <c r="AX64" s="11">
        <v>12</v>
      </c>
      <c r="AY64" s="13">
        <v>1.0416666666666685E-2</v>
      </c>
      <c r="AZ64" s="11">
        <v>1539</v>
      </c>
      <c r="BA64" s="12">
        <v>0.99</v>
      </c>
      <c r="BB64" s="11">
        <v>15</v>
      </c>
      <c r="BC64" s="13">
        <v>1.8055555555555602E-2</v>
      </c>
      <c r="BD64" s="11">
        <v>1538</v>
      </c>
      <c r="BE64" s="12">
        <v>0.97</v>
      </c>
      <c r="BF64" s="11">
        <v>44</v>
      </c>
      <c r="BG64" s="13">
        <v>1.2499999999999956E-2</v>
      </c>
      <c r="BH64" s="11">
        <v>1458</v>
      </c>
      <c r="BI64" s="12">
        <v>0.97</v>
      </c>
      <c r="BJ64" s="11">
        <v>32</v>
      </c>
      <c r="BK64" s="13">
        <v>1.1805555555555625E-2</v>
      </c>
      <c r="BL64" s="11">
        <v>1438</v>
      </c>
      <c r="BM64" s="12">
        <v>0.99</v>
      </c>
      <c r="BN64" s="11">
        <v>9</v>
      </c>
      <c r="BO64" s="13">
        <v>2.0138888888888873E-2</v>
      </c>
      <c r="BP64" s="11">
        <v>1380</v>
      </c>
      <c r="BQ64" s="12">
        <v>0.98</v>
      </c>
      <c r="BR64" s="11">
        <v>16</v>
      </c>
      <c r="BS64" s="13">
        <v>1.1111111111111072E-2</v>
      </c>
      <c r="BT64" s="11">
        <v>1397</v>
      </c>
      <c r="BU64" s="12">
        <v>0.95</v>
      </c>
      <c r="BV64" s="11">
        <v>61</v>
      </c>
      <c r="BW64" s="13">
        <v>1.1805555555555569E-2</v>
      </c>
      <c r="BX64" s="11">
        <v>1648</v>
      </c>
      <c r="BY64" s="12">
        <v>0.98</v>
      </c>
      <c r="BZ64" s="11">
        <v>25</v>
      </c>
      <c r="CA64" s="13">
        <v>1.0416666666666741E-2</v>
      </c>
      <c r="CB64" s="11">
        <v>1660</v>
      </c>
      <c r="CC64" s="12">
        <v>0.98</v>
      </c>
      <c r="CD64" s="11">
        <v>31</v>
      </c>
      <c r="CE64" s="13">
        <v>1.8749999999999989E-2</v>
      </c>
      <c r="CF64" s="11">
        <v>1580</v>
      </c>
      <c r="CG64" s="12">
        <v>0.98</v>
      </c>
      <c r="CH64" s="11">
        <v>24</v>
      </c>
      <c r="CI64" s="13">
        <v>1.6666666666666663E-2</v>
      </c>
      <c r="CJ64" s="11">
        <v>1603</v>
      </c>
      <c r="CK64" s="12">
        <v>0.99</v>
      </c>
      <c r="CL64" s="11">
        <v>16</v>
      </c>
      <c r="CM64" s="13">
        <v>9.7222222222221877E-3</v>
      </c>
      <c r="CN64" s="11">
        <v>1653</v>
      </c>
      <c r="CO64" s="12">
        <v>0.98</v>
      </c>
      <c r="CP64" s="11">
        <v>17</v>
      </c>
      <c r="CQ64" s="13">
        <v>1.9444444444444486E-2</v>
      </c>
      <c r="CR64" t="e">
        <f>VLOOKUP(E64,Sheet1!A:A,1,0)</f>
        <v>#N/A</v>
      </c>
    </row>
    <row r="65" spans="1:96">
      <c r="A65" s="11" t="s">
        <v>335</v>
      </c>
      <c r="B65" s="11" t="s">
        <v>136</v>
      </c>
      <c r="C65" s="11" t="s">
        <v>336</v>
      </c>
      <c r="D65" s="11" t="s">
        <v>160</v>
      </c>
      <c r="E65" s="11" t="s">
        <v>337</v>
      </c>
      <c r="F65" s="11" t="s">
        <v>338</v>
      </c>
      <c r="G65" s="11" t="s">
        <v>104</v>
      </c>
      <c r="H65" s="11">
        <f>VLOOKUP(A65,'AP Read Performance'!A:K,11,0)</f>
        <v>2853</v>
      </c>
      <c r="I65" s="12">
        <f>VLOOKUP(A65,'AP Read Performance'!A:D,4,0)</f>
        <v>0.98</v>
      </c>
      <c r="J65" s="11">
        <f>VLOOKUP(A65,'AP Read Performance'!A:I,9,0)</f>
        <v>41</v>
      </c>
      <c r="K65" s="13">
        <f>VLOOKUP(A65,'AP Read Performance'!A:N,14,0)</f>
        <v>1.8055555555555547E-2</v>
      </c>
      <c r="L65" s="11">
        <v>2853</v>
      </c>
      <c r="M65" s="12">
        <v>0.98</v>
      </c>
      <c r="N65" s="11">
        <v>41</v>
      </c>
      <c r="O65" s="13">
        <v>1.8055555555555547E-2</v>
      </c>
      <c r="P65" s="11">
        <v>2163</v>
      </c>
      <c r="Q65" s="12">
        <v>0.98</v>
      </c>
      <c r="R65" s="11">
        <v>36</v>
      </c>
      <c r="S65" s="13">
        <v>1.7361111111111105E-2</v>
      </c>
      <c r="T65" s="11">
        <v>2368</v>
      </c>
      <c r="U65" s="12">
        <v>0.98</v>
      </c>
      <c r="V65" s="11">
        <v>25</v>
      </c>
      <c r="W65" s="13">
        <v>1.8749999999999989E-2</v>
      </c>
      <c r="X65" s="11">
        <v>2262</v>
      </c>
      <c r="Y65" s="12">
        <v>0.98</v>
      </c>
      <c r="Z65" s="11">
        <v>23</v>
      </c>
      <c r="AA65" s="13">
        <v>1.7361111111111105E-2</v>
      </c>
      <c r="AB65" s="11">
        <v>2226</v>
      </c>
      <c r="AC65" s="12">
        <v>0.98</v>
      </c>
      <c r="AD65" s="11">
        <v>26</v>
      </c>
      <c r="AE65" s="13">
        <v>1.5972222222222165E-2</v>
      </c>
      <c r="AF65" s="11">
        <v>2096</v>
      </c>
      <c r="AG65" s="12">
        <v>0.98</v>
      </c>
      <c r="AH65" s="11">
        <v>31</v>
      </c>
      <c r="AI65" s="13">
        <v>1.8055555555555547E-2</v>
      </c>
      <c r="AJ65" s="11">
        <v>1947</v>
      </c>
      <c r="AK65" s="12">
        <v>0.99</v>
      </c>
      <c r="AL65" s="11">
        <v>10</v>
      </c>
      <c r="AM65" s="13">
        <v>1.1111111111111072E-2</v>
      </c>
      <c r="AN65" s="11">
        <v>2002</v>
      </c>
      <c r="AO65" s="12">
        <v>0.99</v>
      </c>
      <c r="AP65" s="11">
        <v>10</v>
      </c>
      <c r="AQ65" s="13">
        <v>1.5972222222222165E-2</v>
      </c>
      <c r="AR65" s="11">
        <v>1963</v>
      </c>
      <c r="AS65" s="12">
        <v>0.99</v>
      </c>
      <c r="AT65" s="11">
        <v>19</v>
      </c>
      <c r="AU65" s="13">
        <v>1.041666666666663E-2</v>
      </c>
      <c r="AV65" s="11">
        <v>1961</v>
      </c>
      <c r="AW65" s="12">
        <v>0.99</v>
      </c>
      <c r="AX65" s="11">
        <v>17</v>
      </c>
      <c r="AY65" s="13">
        <v>1.5972222222222221E-2</v>
      </c>
      <c r="AZ65" s="11">
        <v>1898</v>
      </c>
      <c r="BA65" s="12">
        <v>0.98</v>
      </c>
      <c r="BB65" s="11">
        <v>23</v>
      </c>
      <c r="BC65" s="13">
        <v>1.9444444444444486E-2</v>
      </c>
      <c r="BD65" s="11">
        <v>1356</v>
      </c>
      <c r="BE65" s="12">
        <v>0.98</v>
      </c>
      <c r="BF65" s="11">
        <v>16</v>
      </c>
      <c r="BG65" s="13">
        <v>1.8749999999999989E-2</v>
      </c>
      <c r="BH65" s="11">
        <v>1249</v>
      </c>
      <c r="BI65" s="12">
        <v>0.97</v>
      </c>
      <c r="BJ65" s="11">
        <v>30</v>
      </c>
      <c r="BK65" s="13">
        <v>1.8750000000000044E-2</v>
      </c>
      <c r="BL65" s="11">
        <v>1120</v>
      </c>
      <c r="BM65" s="12">
        <v>0.98</v>
      </c>
      <c r="BN65" s="11">
        <v>12</v>
      </c>
      <c r="BO65" s="13">
        <v>1.1111111111111072E-2</v>
      </c>
      <c r="BP65" s="11">
        <v>844</v>
      </c>
      <c r="BQ65" s="12">
        <v>0.98</v>
      </c>
      <c r="BR65" s="11">
        <v>9</v>
      </c>
      <c r="BS65" s="13">
        <v>1.8749999999999989E-2</v>
      </c>
      <c r="BT65" s="11">
        <v>723</v>
      </c>
      <c r="BU65" s="12">
        <v>0.98</v>
      </c>
      <c r="BV65" s="11">
        <v>13</v>
      </c>
      <c r="BW65" s="13">
        <v>1.1805555555555569E-2</v>
      </c>
      <c r="BX65" s="11">
        <v>2195</v>
      </c>
      <c r="BY65" s="12">
        <v>0.99</v>
      </c>
      <c r="BZ65" s="11">
        <v>16</v>
      </c>
      <c r="CA65" s="13">
        <v>1.6666666666666607E-2</v>
      </c>
      <c r="CB65" s="11">
        <v>2159</v>
      </c>
      <c r="CC65" s="12">
        <v>0.99</v>
      </c>
      <c r="CD65" s="11">
        <v>17</v>
      </c>
      <c r="CE65" s="13">
        <v>1.5972222222222221E-2</v>
      </c>
      <c r="CF65" s="11">
        <v>2192</v>
      </c>
      <c r="CG65" s="12">
        <v>0.98</v>
      </c>
      <c r="CH65" s="11">
        <v>24</v>
      </c>
      <c r="CI65" s="13">
        <v>1.6666666666666663E-2</v>
      </c>
      <c r="CJ65" s="11">
        <v>2225</v>
      </c>
      <c r="CK65" s="12">
        <v>0.99</v>
      </c>
      <c r="CL65" s="11">
        <v>18</v>
      </c>
      <c r="CM65" s="13">
        <v>1.6666666666666607E-2</v>
      </c>
      <c r="CN65" s="11">
        <v>2222</v>
      </c>
      <c r="CO65" s="12">
        <v>0.98</v>
      </c>
      <c r="CP65" s="11">
        <v>37</v>
      </c>
      <c r="CQ65" s="13">
        <v>1.8749999999999933E-2</v>
      </c>
      <c r="CR65" t="e">
        <f>VLOOKUP(E65,Sheet1!A:A,1,0)</f>
        <v>#N/A</v>
      </c>
    </row>
    <row r="66" spans="1:96">
      <c r="A66" s="11" t="s">
        <v>339</v>
      </c>
      <c r="B66" s="11" t="s">
        <v>136</v>
      </c>
      <c r="C66" s="11" t="s">
        <v>270</v>
      </c>
      <c r="D66" s="11" t="s">
        <v>160</v>
      </c>
      <c r="E66" s="11" t="s">
        <v>340</v>
      </c>
      <c r="F66" s="11" t="s">
        <v>341</v>
      </c>
      <c r="G66" s="11" t="s">
        <v>104</v>
      </c>
      <c r="H66" s="11">
        <f>VLOOKUP(A66,'AP Read Performance'!A:K,11,0)</f>
        <v>3006</v>
      </c>
      <c r="I66" s="12">
        <f>VLOOKUP(A66,'AP Read Performance'!A:D,4,0)</f>
        <v>0.99</v>
      </c>
      <c r="J66" s="11">
        <f>VLOOKUP(A66,'AP Read Performance'!A:I,9,0)</f>
        <v>20</v>
      </c>
      <c r="K66" s="13">
        <f>VLOOKUP(A66,'AP Read Performance'!A:N,14,0)</f>
        <v>1.6666666666666607E-2</v>
      </c>
      <c r="L66" s="11">
        <v>3006</v>
      </c>
      <c r="M66" s="12">
        <v>0.99</v>
      </c>
      <c r="N66" s="11">
        <v>20</v>
      </c>
      <c r="O66" s="13">
        <v>1.6666666666666607E-2</v>
      </c>
      <c r="P66" s="11">
        <v>2454</v>
      </c>
      <c r="Q66" s="12">
        <v>0.99</v>
      </c>
      <c r="R66" s="11">
        <v>10</v>
      </c>
      <c r="S66" s="13">
        <v>1.9444444444444431E-2</v>
      </c>
      <c r="T66" s="11">
        <v>2388</v>
      </c>
      <c r="U66" s="12">
        <v>0.99</v>
      </c>
      <c r="V66" s="11">
        <v>11</v>
      </c>
      <c r="W66" s="13">
        <v>1.8055555555555547E-2</v>
      </c>
      <c r="X66" s="11">
        <v>2512</v>
      </c>
      <c r="Y66" s="12">
        <v>0.99</v>
      </c>
      <c r="Z66" s="11">
        <v>11</v>
      </c>
      <c r="AA66" s="13">
        <v>1.7361111111111105E-2</v>
      </c>
      <c r="AB66" s="11">
        <v>2792</v>
      </c>
      <c r="AC66" s="12">
        <v>0.99</v>
      </c>
      <c r="AD66" s="11">
        <v>18</v>
      </c>
      <c r="AE66" s="13">
        <v>2.0138888888888817E-2</v>
      </c>
      <c r="AF66" s="11">
        <v>2361</v>
      </c>
      <c r="AG66" s="12">
        <v>0.99</v>
      </c>
      <c r="AH66" s="11">
        <v>20</v>
      </c>
      <c r="AI66" s="13">
        <v>2.0833333333333315E-2</v>
      </c>
      <c r="AJ66" s="11">
        <v>1965</v>
      </c>
      <c r="AK66" s="12">
        <v>0.99</v>
      </c>
      <c r="AL66" s="11">
        <v>15</v>
      </c>
      <c r="AM66" s="13">
        <v>2.2222222222222143E-2</v>
      </c>
      <c r="AN66" s="11">
        <v>1911</v>
      </c>
      <c r="AO66" s="12">
        <v>0.99</v>
      </c>
      <c r="AP66" s="11">
        <v>15</v>
      </c>
      <c r="AQ66" s="13">
        <v>1.6666666666666607E-2</v>
      </c>
      <c r="AR66" s="11">
        <v>1978</v>
      </c>
      <c r="AS66" s="12">
        <v>0.99</v>
      </c>
      <c r="AT66" s="11">
        <v>11</v>
      </c>
      <c r="AU66" s="13">
        <v>1.7361111111111049E-2</v>
      </c>
      <c r="AV66" s="11">
        <v>1897</v>
      </c>
      <c r="AW66" s="12">
        <v>0.99</v>
      </c>
      <c r="AX66" s="11">
        <v>18</v>
      </c>
      <c r="AY66" s="13">
        <v>2.083333333333337E-2</v>
      </c>
      <c r="AZ66" s="11">
        <v>1873</v>
      </c>
      <c r="BA66" s="12">
        <v>0.98</v>
      </c>
      <c r="BB66" s="11">
        <v>22</v>
      </c>
      <c r="BC66" s="13">
        <v>1.8055555555555602E-2</v>
      </c>
      <c r="BD66" s="11">
        <v>1911</v>
      </c>
      <c r="BE66" s="12">
        <v>0.99</v>
      </c>
      <c r="BF66" s="11">
        <v>12</v>
      </c>
      <c r="BG66" s="13">
        <v>1.6666666666666607E-2</v>
      </c>
      <c r="BH66" s="11">
        <v>1634</v>
      </c>
      <c r="BI66" s="12">
        <v>0.98</v>
      </c>
      <c r="BJ66" s="11">
        <v>18</v>
      </c>
      <c r="BK66" s="13">
        <v>1.9444444444444486E-2</v>
      </c>
      <c r="BL66" s="11">
        <v>1515</v>
      </c>
      <c r="BM66" s="12">
        <v>0.99</v>
      </c>
      <c r="BN66" s="11">
        <v>7</v>
      </c>
      <c r="BO66" s="13">
        <v>1.5972222222222221E-2</v>
      </c>
      <c r="BP66" s="11">
        <v>1420</v>
      </c>
      <c r="BQ66" s="12">
        <v>0.99</v>
      </c>
      <c r="BR66" s="11">
        <v>11</v>
      </c>
      <c r="BS66" s="13">
        <v>1.388888888888884E-2</v>
      </c>
      <c r="BT66" s="11">
        <v>1280</v>
      </c>
      <c r="BU66" s="12">
        <v>0.99</v>
      </c>
      <c r="BV66" s="11">
        <v>9</v>
      </c>
      <c r="BW66" s="13">
        <v>1.1805555555555569E-2</v>
      </c>
      <c r="BX66" s="11">
        <v>2096</v>
      </c>
      <c r="BY66" s="12">
        <v>0.99</v>
      </c>
      <c r="BZ66" s="11">
        <v>13</v>
      </c>
      <c r="CA66" s="13">
        <v>1.9444444444444486E-2</v>
      </c>
      <c r="CB66" s="11">
        <v>2100</v>
      </c>
      <c r="CC66" s="12">
        <v>0.99</v>
      </c>
      <c r="CD66" s="11">
        <v>15</v>
      </c>
      <c r="CE66" s="13">
        <v>2.0138888888888873E-2</v>
      </c>
      <c r="CF66" s="11">
        <v>1980</v>
      </c>
      <c r="CG66" s="12">
        <v>0.98</v>
      </c>
      <c r="CH66" s="11">
        <v>21</v>
      </c>
      <c r="CI66" s="13">
        <v>1.7361111111111105E-2</v>
      </c>
      <c r="CJ66" s="11">
        <v>1970</v>
      </c>
      <c r="CK66" s="12">
        <v>0.98</v>
      </c>
      <c r="CL66" s="11">
        <v>21</v>
      </c>
      <c r="CM66" s="13">
        <v>1.8055555555555491E-2</v>
      </c>
      <c r="CN66" s="11">
        <v>1894</v>
      </c>
      <c r="CO66" s="12">
        <v>0.99</v>
      </c>
      <c r="CP66" s="11">
        <v>15</v>
      </c>
      <c r="CQ66" s="13">
        <v>1.6666666666666607E-2</v>
      </c>
      <c r="CR66" t="e">
        <f>VLOOKUP(E66,Sheet1!A:A,1,0)</f>
        <v>#N/A</v>
      </c>
    </row>
    <row r="67" spans="1:96">
      <c r="A67" s="11" t="s">
        <v>342</v>
      </c>
      <c r="B67" s="11" t="s">
        <v>136</v>
      </c>
      <c r="C67" s="11" t="s">
        <v>343</v>
      </c>
      <c r="D67" s="11" t="s">
        <v>160</v>
      </c>
      <c r="E67" s="11" t="s">
        <v>344</v>
      </c>
      <c r="F67" s="11" t="s">
        <v>345</v>
      </c>
      <c r="G67" s="11" t="s">
        <v>104</v>
      </c>
      <c r="H67" s="11">
        <f>VLOOKUP(A67,'AP Read Performance'!A:K,11,0)</f>
        <v>2613</v>
      </c>
      <c r="I67" s="12">
        <f>VLOOKUP(A67,'AP Read Performance'!A:D,4,0)</f>
        <v>0.99</v>
      </c>
      <c r="J67" s="11">
        <f>VLOOKUP(A67,'AP Read Performance'!A:I,9,0)</f>
        <v>6</v>
      </c>
      <c r="K67" s="13">
        <f>VLOOKUP(A67,'AP Read Performance'!A:N,14,0)</f>
        <v>1.7361111111111105E-2</v>
      </c>
      <c r="L67" s="11">
        <v>2613</v>
      </c>
      <c r="M67" s="12">
        <v>0.99</v>
      </c>
      <c r="N67" s="11">
        <v>6</v>
      </c>
      <c r="O67" s="13">
        <v>1.7361111111111105E-2</v>
      </c>
      <c r="P67" s="11">
        <v>1937</v>
      </c>
      <c r="Q67" s="12">
        <v>0.99</v>
      </c>
      <c r="R67" s="11">
        <v>17</v>
      </c>
      <c r="S67" s="13">
        <v>1.1111111111111072E-2</v>
      </c>
      <c r="T67" s="11">
        <v>1994</v>
      </c>
      <c r="U67" s="12">
        <v>0.99</v>
      </c>
      <c r="V67" s="11">
        <v>4</v>
      </c>
      <c r="W67" s="13">
        <v>1.5972222222222221E-2</v>
      </c>
      <c r="X67" s="11">
        <v>1938</v>
      </c>
      <c r="Y67" s="12">
        <v>0.99</v>
      </c>
      <c r="Z67" s="11">
        <v>12</v>
      </c>
      <c r="AA67" s="13">
        <v>1.9444444444444431E-2</v>
      </c>
      <c r="AB67" s="11">
        <v>1912</v>
      </c>
      <c r="AC67" s="12">
        <v>0.99</v>
      </c>
      <c r="AD67" s="11">
        <v>10</v>
      </c>
      <c r="AE67" s="13">
        <v>1.5972222222222165E-2</v>
      </c>
      <c r="AF67" s="11">
        <v>1754</v>
      </c>
      <c r="AG67" s="12">
        <v>0.99</v>
      </c>
      <c r="AH67" s="11">
        <v>11</v>
      </c>
      <c r="AI67" s="13">
        <v>1.7361111111111105E-2</v>
      </c>
      <c r="AJ67" s="11">
        <v>1972</v>
      </c>
      <c r="AK67" s="12">
        <v>0.99</v>
      </c>
      <c r="AL67" s="11">
        <v>8</v>
      </c>
      <c r="AM67" s="13">
        <v>1.8055555555555602E-2</v>
      </c>
      <c r="AN67" s="11">
        <v>2004</v>
      </c>
      <c r="AO67" s="12">
        <v>0.99</v>
      </c>
      <c r="AP67" s="11">
        <v>19</v>
      </c>
      <c r="AQ67" s="13">
        <v>1.8055555555555547E-2</v>
      </c>
      <c r="AR67" s="11">
        <v>1926</v>
      </c>
      <c r="AS67" s="12">
        <v>0.98</v>
      </c>
      <c r="AT67" s="11">
        <v>24</v>
      </c>
      <c r="AU67" s="13">
        <v>1.1111111111111072E-2</v>
      </c>
      <c r="AV67" s="11">
        <v>1861</v>
      </c>
      <c r="AW67" s="12">
        <v>0.99</v>
      </c>
      <c r="AX67" s="11">
        <v>11</v>
      </c>
      <c r="AY67" s="13">
        <v>9.7222222222222432E-3</v>
      </c>
      <c r="AZ67" s="11">
        <v>1742</v>
      </c>
      <c r="BA67" s="12">
        <v>0.99</v>
      </c>
      <c r="BB67" s="11">
        <v>12</v>
      </c>
      <c r="BC67" s="13">
        <v>1.0416666666666741E-2</v>
      </c>
      <c r="BD67" s="11">
        <v>1612</v>
      </c>
      <c r="BE67" s="12">
        <v>0.99</v>
      </c>
      <c r="BF67" s="11">
        <v>12</v>
      </c>
      <c r="BG67" s="13">
        <v>9.7222222222221877E-3</v>
      </c>
      <c r="BH67" s="11">
        <v>1638</v>
      </c>
      <c r="BI67" s="12">
        <v>0.98</v>
      </c>
      <c r="BJ67" s="11">
        <v>24</v>
      </c>
      <c r="BK67" s="13">
        <v>1.8055555555555602E-2</v>
      </c>
      <c r="BL67" s="11">
        <v>1440</v>
      </c>
      <c r="BM67" s="12">
        <v>0.99</v>
      </c>
      <c r="BN67" s="11">
        <v>9</v>
      </c>
      <c r="BO67" s="13">
        <v>1.1111111111111072E-2</v>
      </c>
      <c r="BP67" s="11">
        <v>1509</v>
      </c>
      <c r="BQ67" s="12">
        <v>0.9</v>
      </c>
      <c r="BR67" s="11">
        <v>147</v>
      </c>
      <c r="BS67" s="13">
        <v>1.8749999999999989E-2</v>
      </c>
      <c r="BT67" s="11">
        <v>1185</v>
      </c>
      <c r="BU67" s="12">
        <v>0.99</v>
      </c>
      <c r="BV67" s="11">
        <v>9</v>
      </c>
      <c r="BW67" s="13">
        <v>1.1111111111111127E-2</v>
      </c>
      <c r="BX67" s="11">
        <v>1687</v>
      </c>
      <c r="BY67" s="12">
        <v>0.99</v>
      </c>
      <c r="BZ67" s="11">
        <v>12</v>
      </c>
      <c r="CA67" s="13">
        <v>1.5972222222222276E-2</v>
      </c>
      <c r="CB67" s="11">
        <v>1667</v>
      </c>
      <c r="CC67" s="12">
        <v>0.99</v>
      </c>
      <c r="CD67" s="11">
        <v>10</v>
      </c>
      <c r="CE67" s="13">
        <v>1.5972222222222221E-2</v>
      </c>
      <c r="CF67" s="11">
        <v>1470</v>
      </c>
      <c r="CG67" s="12">
        <v>0.99</v>
      </c>
      <c r="CH67" s="11">
        <v>6</v>
      </c>
      <c r="CI67" s="13">
        <v>9.0277777777778012E-3</v>
      </c>
      <c r="CJ67" s="11">
        <v>1456</v>
      </c>
      <c r="CK67" s="12">
        <v>0.99</v>
      </c>
      <c r="CL67" s="11">
        <v>6</v>
      </c>
      <c r="CM67" s="13">
        <v>9.0277777777777457E-3</v>
      </c>
      <c r="CN67" s="11">
        <v>1391</v>
      </c>
      <c r="CO67" s="12">
        <v>0.99</v>
      </c>
      <c r="CP67" s="11">
        <v>7</v>
      </c>
      <c r="CQ67" s="13">
        <v>9.7222222222221877E-3</v>
      </c>
      <c r="CR67" t="e">
        <f>VLOOKUP(E67,Sheet1!A:A,1,0)</f>
        <v>#N/A</v>
      </c>
    </row>
    <row r="68" spans="1:96">
      <c r="A68" s="11" t="s">
        <v>346</v>
      </c>
      <c r="B68" s="11" t="s">
        <v>136</v>
      </c>
      <c r="C68" s="11" t="s">
        <v>347</v>
      </c>
      <c r="D68" s="11" t="s">
        <v>169</v>
      </c>
      <c r="E68" s="11" t="s">
        <v>348</v>
      </c>
      <c r="F68" s="11" t="s">
        <v>349</v>
      </c>
      <c r="G68" s="11" t="s">
        <v>104</v>
      </c>
      <c r="H68" s="11">
        <f>VLOOKUP(A68,'AP Read Performance'!A:K,11,0)</f>
        <v>2538</v>
      </c>
      <c r="I68" s="12">
        <f>VLOOKUP(A68,'AP Read Performance'!A:D,4,0)</f>
        <v>0.99</v>
      </c>
      <c r="J68" s="11">
        <f>VLOOKUP(A68,'AP Read Performance'!A:I,9,0)</f>
        <v>21</v>
      </c>
      <c r="K68" s="13">
        <f>VLOOKUP(A68,'AP Read Performance'!A:N,14,0)</f>
        <v>1.8055555555555547E-2</v>
      </c>
      <c r="L68" s="11">
        <v>2538</v>
      </c>
      <c r="M68" s="12">
        <v>0.99</v>
      </c>
      <c r="N68" s="11">
        <v>21</v>
      </c>
      <c r="O68" s="13">
        <v>1.8055555555555547E-2</v>
      </c>
      <c r="P68" s="11">
        <v>2084</v>
      </c>
      <c r="Q68" s="12">
        <v>0.99</v>
      </c>
      <c r="R68" s="11">
        <v>20</v>
      </c>
      <c r="S68" s="13">
        <v>1.7361111111111105E-2</v>
      </c>
      <c r="T68" s="11">
        <v>2307</v>
      </c>
      <c r="U68" s="12">
        <v>0.98</v>
      </c>
      <c r="V68" s="11">
        <v>30</v>
      </c>
      <c r="W68" s="13">
        <v>1.6666666666666663E-2</v>
      </c>
      <c r="X68" s="11">
        <v>1923</v>
      </c>
      <c r="Y68" s="12">
        <v>0.96</v>
      </c>
      <c r="Z68" s="11">
        <v>61</v>
      </c>
      <c r="AA68" s="13">
        <v>2.4305555555555525E-2</v>
      </c>
      <c r="AB68" s="11">
        <v>1829</v>
      </c>
      <c r="AC68" s="12">
        <v>0.99</v>
      </c>
      <c r="AD68" s="11">
        <v>10</v>
      </c>
      <c r="AE68" s="13">
        <v>1.5972222222222165E-2</v>
      </c>
      <c r="AF68" s="11">
        <v>1842</v>
      </c>
      <c r="AG68" s="12">
        <v>0.98</v>
      </c>
      <c r="AH68" s="11">
        <v>29</v>
      </c>
      <c r="AI68" s="13">
        <v>1.9444444444444431E-2</v>
      </c>
      <c r="AJ68" s="11">
        <v>1986</v>
      </c>
      <c r="AK68" s="12">
        <v>0.98</v>
      </c>
      <c r="AL68" s="11">
        <v>21</v>
      </c>
      <c r="AM68" s="13">
        <v>1.6666666666666607E-2</v>
      </c>
      <c r="AN68" s="11">
        <v>2098</v>
      </c>
      <c r="AO68" s="12">
        <v>0.99</v>
      </c>
      <c r="AP68" s="11">
        <v>18</v>
      </c>
      <c r="AQ68" s="13">
        <v>1.7361111111111049E-2</v>
      </c>
      <c r="AR68" s="11">
        <v>2072</v>
      </c>
      <c r="AS68" s="12">
        <v>0.99</v>
      </c>
      <c r="AT68" s="11">
        <v>18</v>
      </c>
      <c r="AU68" s="13">
        <v>1.8749999999999933E-2</v>
      </c>
      <c r="AV68" s="11">
        <v>2064</v>
      </c>
      <c r="AW68" s="12">
        <v>0.98</v>
      </c>
      <c r="AX68" s="11">
        <v>37</v>
      </c>
      <c r="AY68" s="13">
        <v>3.3333333333333326E-2</v>
      </c>
      <c r="AZ68" s="11">
        <v>2370</v>
      </c>
      <c r="BA68" s="12">
        <v>0.99</v>
      </c>
      <c r="BB68" s="11">
        <v>13</v>
      </c>
      <c r="BC68" s="13">
        <v>2.0138888888888928E-2</v>
      </c>
      <c r="BD68" s="11">
        <v>1942</v>
      </c>
      <c r="BE68" s="12">
        <v>0.98</v>
      </c>
      <c r="BF68" s="11">
        <v>26</v>
      </c>
      <c r="BG68" s="13">
        <v>1.3194444444444453E-2</v>
      </c>
      <c r="BH68" s="11">
        <v>2038</v>
      </c>
      <c r="BI68" s="12">
        <v>0.99</v>
      </c>
      <c r="BJ68" s="11">
        <v>15</v>
      </c>
      <c r="BK68" s="13">
        <v>1.8750000000000044E-2</v>
      </c>
      <c r="BL68" s="11">
        <v>1978</v>
      </c>
      <c r="BM68" s="12">
        <v>0.99</v>
      </c>
      <c r="BN68" s="11">
        <v>13</v>
      </c>
      <c r="BO68" s="13">
        <v>1.6666666666666607E-2</v>
      </c>
      <c r="BP68" s="11">
        <v>1459</v>
      </c>
      <c r="BQ68" s="12">
        <v>0.98</v>
      </c>
      <c r="BR68" s="11">
        <v>15</v>
      </c>
      <c r="BS68" s="13">
        <v>1.1805555555555569E-2</v>
      </c>
      <c r="BT68" s="11">
        <v>1446</v>
      </c>
      <c r="BU68" s="12">
        <v>0.98</v>
      </c>
      <c r="BV68" s="11">
        <v>15</v>
      </c>
      <c r="BW68" s="13">
        <v>1.1805555555555569E-2</v>
      </c>
      <c r="BX68" s="11">
        <v>1769</v>
      </c>
      <c r="BY68" s="12">
        <v>0.98</v>
      </c>
      <c r="BZ68" s="11">
        <v>20</v>
      </c>
      <c r="CA68" s="13">
        <v>1.1805555555555625E-2</v>
      </c>
      <c r="CB68" s="11">
        <v>1761</v>
      </c>
      <c r="CC68" s="12">
        <v>0.99</v>
      </c>
      <c r="CD68" s="11">
        <v>8</v>
      </c>
      <c r="CE68" s="13">
        <v>1.1805555555555569E-2</v>
      </c>
      <c r="CF68" s="11">
        <v>2057</v>
      </c>
      <c r="CG68" s="12">
        <v>0.98</v>
      </c>
      <c r="CH68" s="11">
        <v>22</v>
      </c>
      <c r="CI68" s="13">
        <v>1.9444444444444431E-2</v>
      </c>
      <c r="CJ68" s="11">
        <v>2063</v>
      </c>
      <c r="CK68" s="12">
        <v>0.99</v>
      </c>
      <c r="CL68" s="11">
        <v>17</v>
      </c>
      <c r="CM68" s="13">
        <v>1.5972222222222165E-2</v>
      </c>
      <c r="CN68" s="11">
        <v>2037</v>
      </c>
      <c r="CO68" s="12">
        <v>0.99</v>
      </c>
      <c r="CP68" s="11">
        <v>14</v>
      </c>
      <c r="CQ68" s="13">
        <v>2.0138888888888817E-2</v>
      </c>
      <c r="CR68" t="e">
        <f>VLOOKUP(E68,Sheet1!A:A,1,0)</f>
        <v>#N/A</v>
      </c>
    </row>
    <row r="69" spans="1:96">
      <c r="A69" s="11" t="s">
        <v>350</v>
      </c>
      <c r="B69" s="11" t="s">
        <v>136</v>
      </c>
      <c r="C69" s="11" t="s">
        <v>192</v>
      </c>
      <c r="D69" s="11" t="s">
        <v>101</v>
      </c>
      <c r="E69" s="11" t="s">
        <v>351</v>
      </c>
      <c r="F69" s="11" t="s">
        <v>352</v>
      </c>
      <c r="G69" s="11" t="s">
        <v>104</v>
      </c>
      <c r="H69" s="11">
        <f>VLOOKUP(A69,'AP Read Performance'!A:K,11,0)</f>
        <v>1620</v>
      </c>
      <c r="I69" s="12">
        <f>VLOOKUP(A69,'AP Read Performance'!A:D,4,0)</f>
        <v>0.98</v>
      </c>
      <c r="J69" s="11">
        <f>VLOOKUP(A69,'AP Read Performance'!A:I,9,0)</f>
        <v>19</v>
      </c>
      <c r="K69" s="13">
        <f>VLOOKUP(A69,'AP Read Performance'!A:N,14,0)</f>
        <v>1.7361111111111105E-2</v>
      </c>
      <c r="L69" s="11">
        <v>1620</v>
      </c>
      <c r="M69" s="12">
        <v>0.98</v>
      </c>
      <c r="N69" s="11">
        <v>19</v>
      </c>
      <c r="O69" s="13">
        <v>1.7361111111111105E-2</v>
      </c>
      <c r="P69" s="11">
        <v>1505</v>
      </c>
      <c r="Q69" s="12">
        <v>0.99</v>
      </c>
      <c r="R69" s="11">
        <v>12</v>
      </c>
      <c r="S69" s="13">
        <v>1.3194444444444453E-2</v>
      </c>
      <c r="T69" s="11">
        <v>1506</v>
      </c>
      <c r="U69" s="12">
        <v>0.99</v>
      </c>
      <c r="V69" s="11">
        <v>15</v>
      </c>
      <c r="W69" s="13">
        <v>1.9444444444444431E-2</v>
      </c>
      <c r="X69" s="11">
        <v>1344</v>
      </c>
      <c r="Y69" s="12">
        <v>0.99</v>
      </c>
      <c r="Z69" s="11">
        <v>13</v>
      </c>
      <c r="AA69" s="13">
        <v>1.3194444444444453E-2</v>
      </c>
      <c r="AB69" s="11">
        <v>1497</v>
      </c>
      <c r="AC69" s="12">
        <v>0.98</v>
      </c>
      <c r="AD69" s="11">
        <v>19</v>
      </c>
      <c r="AE69" s="13">
        <v>1.2499999999999956E-2</v>
      </c>
      <c r="AF69" s="11">
        <v>1477</v>
      </c>
      <c r="AG69" s="12">
        <v>0.98</v>
      </c>
      <c r="AH69" s="11">
        <v>20</v>
      </c>
      <c r="AI69" s="13">
        <v>1.6666666666666607E-2</v>
      </c>
      <c r="AJ69" s="11">
        <v>1994</v>
      </c>
      <c r="AK69" s="12">
        <v>0.99</v>
      </c>
      <c r="AL69" s="11">
        <v>15</v>
      </c>
      <c r="AM69" s="13">
        <v>1.1111111111111072E-2</v>
      </c>
      <c r="AN69" s="11">
        <v>1969</v>
      </c>
      <c r="AO69" s="12">
        <v>0.98</v>
      </c>
      <c r="AP69" s="11">
        <v>38</v>
      </c>
      <c r="AQ69" s="13">
        <v>1.9444444444444431E-2</v>
      </c>
      <c r="AR69" s="11">
        <v>1869</v>
      </c>
      <c r="AS69" s="12">
        <v>0.98</v>
      </c>
      <c r="AT69" s="11">
        <v>22</v>
      </c>
      <c r="AU69" s="13">
        <v>1.8749999999999933E-2</v>
      </c>
      <c r="AV69" s="11">
        <v>1915</v>
      </c>
      <c r="AW69" s="12">
        <v>0.99</v>
      </c>
      <c r="AX69" s="11">
        <v>13</v>
      </c>
      <c r="AY69" s="13">
        <v>1.8749999999999989E-2</v>
      </c>
      <c r="AZ69" s="11">
        <v>1877</v>
      </c>
      <c r="BA69" s="12">
        <v>0.99</v>
      </c>
      <c r="BB69" s="11">
        <v>11</v>
      </c>
      <c r="BC69" s="13">
        <v>1.6666666666666607E-2</v>
      </c>
      <c r="BD69" s="11">
        <v>2220</v>
      </c>
      <c r="BE69" s="12">
        <v>0.98</v>
      </c>
      <c r="BF69" s="11">
        <v>27</v>
      </c>
      <c r="BG69" s="13">
        <v>1.9444444444444486E-2</v>
      </c>
      <c r="BH69" s="11">
        <v>2365</v>
      </c>
      <c r="BI69" s="12">
        <v>0.98</v>
      </c>
      <c r="BJ69" s="11">
        <v>33</v>
      </c>
      <c r="BK69" s="13">
        <v>2.083333333333337E-2</v>
      </c>
      <c r="BL69" s="11">
        <v>2170</v>
      </c>
      <c r="BM69" s="12">
        <v>0.99</v>
      </c>
      <c r="BN69" s="11">
        <v>13</v>
      </c>
      <c r="BO69" s="13">
        <v>1.6666666666666607E-2</v>
      </c>
      <c r="BP69" s="11">
        <v>2234</v>
      </c>
      <c r="BQ69" s="12">
        <v>0.99</v>
      </c>
      <c r="BR69" s="11">
        <v>10</v>
      </c>
      <c r="BS69" s="13">
        <v>1.9444444444444486E-2</v>
      </c>
      <c r="BT69" s="11">
        <v>1957</v>
      </c>
      <c r="BU69" s="12">
        <v>0.99</v>
      </c>
      <c r="BV69" s="11">
        <v>5</v>
      </c>
      <c r="BW69" s="13">
        <v>2.0138888888888873E-2</v>
      </c>
      <c r="BX69" s="11">
        <v>2181</v>
      </c>
      <c r="BY69" s="12">
        <v>0.99</v>
      </c>
      <c r="BZ69" s="11">
        <v>21</v>
      </c>
      <c r="CA69" s="13">
        <v>1.8750000000000044E-2</v>
      </c>
      <c r="CB69" s="11">
        <v>2204</v>
      </c>
      <c r="CC69" s="12">
        <v>0.99</v>
      </c>
      <c r="CD69" s="11">
        <v>15</v>
      </c>
      <c r="CE69" s="13">
        <v>1.6666666666666607E-2</v>
      </c>
      <c r="CF69" s="11">
        <v>2285</v>
      </c>
      <c r="CG69" s="12">
        <v>0.99</v>
      </c>
      <c r="CH69" s="11">
        <v>17</v>
      </c>
      <c r="CI69" s="13">
        <v>1.6666666666666663E-2</v>
      </c>
      <c r="CJ69" s="11">
        <v>2264</v>
      </c>
      <c r="CK69" s="12">
        <v>0.99</v>
      </c>
      <c r="CL69" s="11">
        <v>16</v>
      </c>
      <c r="CM69" s="13">
        <v>1.8749999999999933E-2</v>
      </c>
      <c r="CN69" s="11">
        <v>2171</v>
      </c>
      <c r="CO69" s="12">
        <v>0.99</v>
      </c>
      <c r="CP69" s="11">
        <v>16</v>
      </c>
      <c r="CQ69" s="13">
        <v>1.8749999999999933E-2</v>
      </c>
      <c r="CR69" t="e">
        <f>VLOOKUP(E69,Sheet1!A:A,1,0)</f>
        <v>#N/A</v>
      </c>
    </row>
    <row r="70" spans="1:96">
      <c r="A70" s="11" t="s">
        <v>353</v>
      </c>
      <c r="B70" s="11" t="s">
        <v>136</v>
      </c>
      <c r="C70" s="11" t="s">
        <v>278</v>
      </c>
      <c r="D70" s="11" t="s">
        <v>155</v>
      </c>
      <c r="E70" s="11" t="s">
        <v>354</v>
      </c>
      <c r="F70" s="11" t="s">
        <v>355</v>
      </c>
      <c r="G70" s="11" t="s">
        <v>104</v>
      </c>
      <c r="H70" s="11">
        <f>VLOOKUP(A70,'AP Read Performance'!A:K,11,0)</f>
        <v>2206</v>
      </c>
      <c r="I70" s="12">
        <f>VLOOKUP(A70,'AP Read Performance'!A:D,4,0)</f>
        <v>0.98</v>
      </c>
      <c r="J70" s="11">
        <f>VLOOKUP(A70,'AP Read Performance'!A:I,9,0)</f>
        <v>27</v>
      </c>
      <c r="K70" s="13">
        <f>VLOOKUP(A70,'AP Read Performance'!A:N,14,0)</f>
        <v>1.8055555555555547E-2</v>
      </c>
      <c r="L70" s="11">
        <v>2206</v>
      </c>
      <c r="M70" s="12">
        <v>0.98</v>
      </c>
      <c r="N70" s="11">
        <v>27</v>
      </c>
      <c r="O70" s="13">
        <v>1.8055555555555547E-2</v>
      </c>
      <c r="P70" s="11">
        <v>2322</v>
      </c>
      <c r="Q70" s="12">
        <v>0.99</v>
      </c>
      <c r="R70" s="11">
        <v>22</v>
      </c>
      <c r="S70" s="13">
        <v>1.8749999999999989E-2</v>
      </c>
      <c r="T70" s="11">
        <v>2228</v>
      </c>
      <c r="U70" s="12">
        <v>0.98</v>
      </c>
      <c r="V70" s="11">
        <v>30</v>
      </c>
      <c r="W70" s="13">
        <v>2.0138888888888873E-2</v>
      </c>
      <c r="X70" s="11">
        <v>2147</v>
      </c>
      <c r="Y70" s="12">
        <v>0.98</v>
      </c>
      <c r="Z70" s="11">
        <v>26</v>
      </c>
      <c r="AA70" s="13">
        <v>1.9444444444444431E-2</v>
      </c>
      <c r="AB70" s="11">
        <v>2045</v>
      </c>
      <c r="AC70" s="12">
        <v>0.98</v>
      </c>
      <c r="AD70" s="11">
        <v>25</v>
      </c>
      <c r="AE70" s="13">
        <v>1.9444444444444431E-2</v>
      </c>
      <c r="AF70" s="11">
        <v>2240</v>
      </c>
      <c r="AG70" s="12">
        <v>0.99</v>
      </c>
      <c r="AH70" s="11">
        <v>20</v>
      </c>
      <c r="AI70" s="13">
        <v>1.8055555555555547E-2</v>
      </c>
      <c r="AJ70" s="11">
        <v>1996</v>
      </c>
      <c r="AK70" s="12">
        <v>0.99</v>
      </c>
      <c r="AL70" s="11">
        <v>14</v>
      </c>
      <c r="AM70" s="13">
        <v>1.6666666666666607E-2</v>
      </c>
      <c r="AN70" s="11">
        <v>1958</v>
      </c>
      <c r="AO70" s="12">
        <v>0.98</v>
      </c>
      <c r="AP70" s="11">
        <v>21</v>
      </c>
      <c r="AQ70" s="13">
        <v>1.5972222222222165E-2</v>
      </c>
      <c r="AR70" s="11">
        <v>1978</v>
      </c>
      <c r="AS70" s="12">
        <v>0.98</v>
      </c>
      <c r="AT70" s="11">
        <v>22</v>
      </c>
      <c r="AU70" s="13">
        <v>1.6666666666666607E-2</v>
      </c>
      <c r="AV70" s="11">
        <v>1839</v>
      </c>
      <c r="AW70" s="12">
        <v>0.98</v>
      </c>
      <c r="AX70" s="11">
        <v>28</v>
      </c>
      <c r="AY70" s="13">
        <v>1.5972222222222221E-2</v>
      </c>
      <c r="AZ70" s="11">
        <v>1802</v>
      </c>
      <c r="BA70" s="12">
        <v>0.98</v>
      </c>
      <c r="BB70" s="11">
        <v>30</v>
      </c>
      <c r="BC70" s="13">
        <v>1.6666666666666607E-2</v>
      </c>
      <c r="BD70" s="11">
        <v>1572</v>
      </c>
      <c r="BE70" s="12">
        <v>0.98</v>
      </c>
      <c r="BF70" s="11">
        <v>28</v>
      </c>
      <c r="BG70" s="13">
        <v>1.6666666666666607E-2</v>
      </c>
      <c r="BH70" s="11">
        <v>1557</v>
      </c>
      <c r="BI70" s="12">
        <v>0.98</v>
      </c>
      <c r="BJ70" s="11">
        <v>26</v>
      </c>
      <c r="BK70" s="13">
        <v>1.5972222222222276E-2</v>
      </c>
      <c r="BL70" s="11">
        <v>1505</v>
      </c>
      <c r="BM70" s="12">
        <v>0.98</v>
      </c>
      <c r="BN70" s="11">
        <v>24</v>
      </c>
      <c r="BO70" s="13">
        <v>1.6666666666666607E-2</v>
      </c>
      <c r="BP70" s="11">
        <v>1199</v>
      </c>
      <c r="BQ70" s="12">
        <v>0.99</v>
      </c>
      <c r="BR70" s="11">
        <v>10</v>
      </c>
      <c r="BS70" s="13">
        <v>1.8749999999999989E-2</v>
      </c>
      <c r="BT70" s="11">
        <v>1046</v>
      </c>
      <c r="BU70" s="12">
        <v>0.98</v>
      </c>
      <c r="BV70" s="11">
        <v>12</v>
      </c>
      <c r="BW70" s="13">
        <v>1.6666666666666663E-2</v>
      </c>
      <c r="BX70" s="11">
        <v>2138</v>
      </c>
      <c r="BY70" s="12">
        <v>0.98</v>
      </c>
      <c r="BZ70" s="11">
        <v>27</v>
      </c>
      <c r="CA70" s="13">
        <v>1.736111111111116E-2</v>
      </c>
      <c r="CB70" s="11">
        <v>2118</v>
      </c>
      <c r="CC70" s="12">
        <v>0.98</v>
      </c>
      <c r="CD70" s="11">
        <v>32</v>
      </c>
      <c r="CE70" s="13">
        <v>1.6666666666666607E-2</v>
      </c>
      <c r="CF70" s="11">
        <v>2129</v>
      </c>
      <c r="CG70" s="12">
        <v>0.98</v>
      </c>
      <c r="CH70" s="11">
        <v>27</v>
      </c>
      <c r="CI70" s="13">
        <v>1.8055555555555547E-2</v>
      </c>
      <c r="CJ70" s="11">
        <v>2139</v>
      </c>
      <c r="CK70" s="12">
        <v>0.98</v>
      </c>
      <c r="CL70" s="11">
        <v>27</v>
      </c>
      <c r="CM70" s="13">
        <v>1.8055555555555491E-2</v>
      </c>
      <c r="CN70" s="11">
        <v>2164</v>
      </c>
      <c r="CO70" s="12">
        <v>0.98</v>
      </c>
      <c r="CP70" s="11">
        <v>31</v>
      </c>
      <c r="CQ70" s="13">
        <v>1.7361111111111049E-2</v>
      </c>
      <c r="CR70" t="e">
        <f>VLOOKUP(E70,Sheet1!A:A,1,0)</f>
        <v>#N/A</v>
      </c>
    </row>
    <row r="71" spans="1:96">
      <c r="A71" s="11" t="s">
        <v>356</v>
      </c>
      <c r="B71" s="11" t="s">
        <v>136</v>
      </c>
      <c r="C71" s="11" t="s">
        <v>181</v>
      </c>
      <c r="D71" s="11" t="s">
        <v>101</v>
      </c>
      <c r="E71" s="11" t="s">
        <v>357</v>
      </c>
      <c r="F71" s="11" t="s">
        <v>358</v>
      </c>
      <c r="G71" s="11" t="s">
        <v>104</v>
      </c>
      <c r="H71" s="11">
        <f>VLOOKUP(A71,'AP Read Performance'!A:K,11,0)</f>
        <v>1941</v>
      </c>
      <c r="I71" s="12">
        <f>VLOOKUP(A71,'AP Read Performance'!A:D,4,0)</f>
        <v>0.99</v>
      </c>
      <c r="J71" s="11">
        <f>VLOOKUP(A71,'AP Read Performance'!A:I,9,0)</f>
        <v>18</v>
      </c>
      <c r="K71" s="13">
        <f>VLOOKUP(A71,'AP Read Performance'!A:N,14,0)</f>
        <v>1.5972222222222221E-2</v>
      </c>
      <c r="L71" s="11">
        <v>1941</v>
      </c>
      <c r="M71" s="12">
        <v>0.99</v>
      </c>
      <c r="N71" s="11">
        <v>18</v>
      </c>
      <c r="O71" s="13">
        <v>1.5972222222222221E-2</v>
      </c>
      <c r="P71" s="11">
        <v>1938</v>
      </c>
      <c r="Q71" s="12">
        <v>0.97</v>
      </c>
      <c r="R71" s="11">
        <v>44</v>
      </c>
      <c r="S71" s="13">
        <v>2.1527777777777757E-2</v>
      </c>
      <c r="T71" s="11">
        <v>2180</v>
      </c>
      <c r="U71" s="12">
        <v>0.98</v>
      </c>
      <c r="V71" s="11">
        <v>41</v>
      </c>
      <c r="W71" s="13">
        <v>1.6666666666666663E-2</v>
      </c>
      <c r="X71" s="11">
        <v>2003</v>
      </c>
      <c r="Y71" s="12">
        <v>0.98</v>
      </c>
      <c r="Z71" s="11">
        <v>33</v>
      </c>
      <c r="AA71" s="13">
        <v>1.8749999999999989E-2</v>
      </c>
      <c r="AB71" s="11">
        <v>1884</v>
      </c>
      <c r="AC71" s="12">
        <v>0.98</v>
      </c>
      <c r="AD71" s="11">
        <v>21</v>
      </c>
      <c r="AE71" s="13">
        <v>1.6666666666666607E-2</v>
      </c>
      <c r="AF71" s="11">
        <v>1731</v>
      </c>
      <c r="AG71" s="12">
        <v>0.98</v>
      </c>
      <c r="AH71" s="11">
        <v>23</v>
      </c>
      <c r="AI71" s="13">
        <v>1.2499999999999956E-2</v>
      </c>
      <c r="AJ71" s="11">
        <v>1997</v>
      </c>
      <c r="AK71" s="12">
        <v>0.99</v>
      </c>
      <c r="AL71" s="11">
        <v>14</v>
      </c>
      <c r="AM71" s="13">
        <v>1.1805555555555514E-2</v>
      </c>
      <c r="AN71" s="11">
        <v>1996</v>
      </c>
      <c r="AO71" s="12">
        <v>0.99</v>
      </c>
      <c r="AP71" s="11">
        <v>16</v>
      </c>
      <c r="AQ71" s="13">
        <v>1.6666666666666607E-2</v>
      </c>
      <c r="AR71" s="11">
        <v>1987</v>
      </c>
      <c r="AS71" s="12">
        <v>0.98</v>
      </c>
      <c r="AT71" s="11">
        <v>33</v>
      </c>
      <c r="AU71" s="13">
        <v>1.6666666666666607E-2</v>
      </c>
      <c r="AV71" s="11">
        <v>1999</v>
      </c>
      <c r="AW71" s="12">
        <v>0.99</v>
      </c>
      <c r="AX71" s="11">
        <v>17</v>
      </c>
      <c r="AY71" s="13">
        <v>1.7361111111111105E-2</v>
      </c>
      <c r="AZ71" s="11">
        <v>1956</v>
      </c>
      <c r="BA71" s="12">
        <v>0.98</v>
      </c>
      <c r="BB71" s="11">
        <v>25</v>
      </c>
      <c r="BC71" s="13">
        <v>1.6666666666666607E-2</v>
      </c>
      <c r="BD71" s="11">
        <v>2028</v>
      </c>
      <c r="BE71" s="12">
        <v>0.99</v>
      </c>
      <c r="BF71" s="11">
        <v>18</v>
      </c>
      <c r="BG71" s="13">
        <v>1.8055555555555602E-2</v>
      </c>
      <c r="BH71" s="11">
        <v>2028</v>
      </c>
      <c r="BI71" s="12">
        <v>0.98</v>
      </c>
      <c r="BJ71" s="11">
        <v>32</v>
      </c>
      <c r="BK71" s="13">
        <v>1.736111111111116E-2</v>
      </c>
      <c r="BL71" s="11">
        <v>1955</v>
      </c>
      <c r="BM71" s="12">
        <v>0.98</v>
      </c>
      <c r="BN71" s="11">
        <v>30</v>
      </c>
      <c r="BO71" s="13">
        <v>1.6666666666666607E-2</v>
      </c>
      <c r="BP71" s="11">
        <v>2036</v>
      </c>
      <c r="BQ71" s="12">
        <v>0.99</v>
      </c>
      <c r="BR71" s="11">
        <v>20</v>
      </c>
      <c r="BS71" s="13">
        <v>1.8055555555555602E-2</v>
      </c>
      <c r="BT71" s="11">
        <v>1991</v>
      </c>
      <c r="BU71" s="12">
        <v>0.99</v>
      </c>
      <c r="BV71" s="11">
        <v>16</v>
      </c>
      <c r="BW71" s="13">
        <v>1.5277777777777779E-2</v>
      </c>
      <c r="BX71" s="11">
        <v>1965</v>
      </c>
      <c r="BY71" s="12">
        <v>0.98</v>
      </c>
      <c r="BZ71" s="11">
        <v>27</v>
      </c>
      <c r="CA71" s="13">
        <v>1.5277777777777724E-2</v>
      </c>
      <c r="CB71" s="11">
        <v>1783</v>
      </c>
      <c r="CC71" s="12">
        <v>0.98</v>
      </c>
      <c r="CD71" s="11">
        <v>27</v>
      </c>
      <c r="CE71" s="13">
        <v>2.0138888888888873E-2</v>
      </c>
      <c r="CF71" s="11">
        <v>2005</v>
      </c>
      <c r="CG71" s="12">
        <v>0.98</v>
      </c>
      <c r="CH71" s="11">
        <v>29</v>
      </c>
      <c r="CI71" s="13">
        <v>1.8055555555555547E-2</v>
      </c>
      <c r="CJ71" s="11">
        <v>2023</v>
      </c>
      <c r="CK71" s="12">
        <v>0.98</v>
      </c>
      <c r="CL71" s="11">
        <v>23</v>
      </c>
      <c r="CM71" s="13">
        <v>1.6666666666666607E-2</v>
      </c>
      <c r="CN71" s="11">
        <v>1901</v>
      </c>
      <c r="CO71" s="12">
        <v>0.98</v>
      </c>
      <c r="CP71" s="11">
        <v>35</v>
      </c>
      <c r="CQ71" s="13">
        <v>1.9444444444444486E-2</v>
      </c>
      <c r="CR71" t="e">
        <f>VLOOKUP(E71,Sheet1!A:A,1,0)</f>
        <v>#N/A</v>
      </c>
    </row>
    <row r="72" spans="1:96">
      <c r="A72" s="11" t="s">
        <v>359</v>
      </c>
      <c r="B72" s="11" t="s">
        <v>136</v>
      </c>
      <c r="C72" s="11" t="s">
        <v>168</v>
      </c>
      <c r="D72" s="11" t="s">
        <v>169</v>
      </c>
      <c r="E72" s="11" t="s">
        <v>360</v>
      </c>
      <c r="F72" s="11" t="s">
        <v>361</v>
      </c>
      <c r="G72" s="11" t="s">
        <v>104</v>
      </c>
      <c r="H72" s="11">
        <f>VLOOKUP(A72,'AP Read Performance'!A:K,11,0)</f>
        <v>3097</v>
      </c>
      <c r="I72" s="12">
        <f>VLOOKUP(A72,'AP Read Performance'!A:D,4,0)</f>
        <v>0.99</v>
      </c>
      <c r="J72" s="11">
        <f>VLOOKUP(A72,'AP Read Performance'!A:I,9,0)</f>
        <v>24</v>
      </c>
      <c r="K72" s="13">
        <f>VLOOKUP(A72,'AP Read Performance'!A:N,14,0)</f>
        <v>2.1527777777777757E-2</v>
      </c>
      <c r="L72" s="11">
        <v>3097</v>
      </c>
      <c r="M72" s="12">
        <v>0.99</v>
      </c>
      <c r="N72" s="11">
        <v>24</v>
      </c>
      <c r="O72" s="13">
        <v>2.1527777777777757E-2</v>
      </c>
      <c r="P72" s="11">
        <v>2618</v>
      </c>
      <c r="Q72" s="12">
        <v>0.99</v>
      </c>
      <c r="R72" s="11">
        <v>22</v>
      </c>
      <c r="S72" s="13">
        <v>2.0138888888888873E-2</v>
      </c>
      <c r="T72" s="11">
        <v>2312</v>
      </c>
      <c r="U72" s="12">
        <v>0.99</v>
      </c>
      <c r="V72" s="11">
        <v>21</v>
      </c>
      <c r="W72" s="13">
        <v>2.0138888888888873E-2</v>
      </c>
      <c r="X72" s="11">
        <v>2381</v>
      </c>
      <c r="Y72" s="12">
        <v>0.98</v>
      </c>
      <c r="Z72" s="11">
        <v>29</v>
      </c>
      <c r="AA72" s="13">
        <v>1.8055555555555547E-2</v>
      </c>
      <c r="AB72" s="11">
        <v>2243</v>
      </c>
      <c r="AC72" s="12">
        <v>0.98</v>
      </c>
      <c r="AD72" s="11">
        <v>37</v>
      </c>
      <c r="AE72" s="13">
        <v>1.8749999999999933E-2</v>
      </c>
      <c r="AF72" s="11">
        <v>2452</v>
      </c>
      <c r="AG72" s="12">
        <v>0.98</v>
      </c>
      <c r="AH72" s="11">
        <v>49</v>
      </c>
      <c r="AI72" s="13">
        <v>2.2916666666666641E-2</v>
      </c>
      <c r="AJ72" s="11">
        <v>2005</v>
      </c>
      <c r="AK72" s="12">
        <v>0.99</v>
      </c>
      <c r="AL72" s="11">
        <v>19</v>
      </c>
      <c r="AM72" s="13">
        <v>2.5000000000000022E-2</v>
      </c>
      <c r="AN72" s="11">
        <v>2301</v>
      </c>
      <c r="AO72" s="12">
        <v>0.99</v>
      </c>
      <c r="AP72" s="11">
        <v>23</v>
      </c>
      <c r="AQ72" s="13">
        <v>1.7361111111111049E-2</v>
      </c>
      <c r="AR72" s="11">
        <v>2004</v>
      </c>
      <c r="AS72" s="12">
        <v>0.98</v>
      </c>
      <c r="AT72" s="11">
        <v>27</v>
      </c>
      <c r="AU72" s="13">
        <v>1.8055555555555491E-2</v>
      </c>
      <c r="AV72" s="11">
        <v>2165</v>
      </c>
      <c r="AW72" s="12">
        <v>0.97</v>
      </c>
      <c r="AX72" s="11">
        <v>44</v>
      </c>
      <c r="AY72" s="13">
        <v>3.4027777777777768E-2</v>
      </c>
      <c r="AZ72" s="11">
        <v>2891</v>
      </c>
      <c r="BA72" s="12">
        <v>0.98</v>
      </c>
      <c r="BB72" s="11">
        <v>43</v>
      </c>
      <c r="BC72" s="13">
        <v>2.2916666666666696E-2</v>
      </c>
      <c r="BD72" s="11">
        <v>1804</v>
      </c>
      <c r="BE72" s="12">
        <v>0.97</v>
      </c>
      <c r="BF72" s="11">
        <v>49</v>
      </c>
      <c r="BG72" s="13">
        <v>1.9444444444444486E-2</v>
      </c>
      <c r="BH72" s="11">
        <v>2056</v>
      </c>
      <c r="BI72" s="12">
        <v>0.97</v>
      </c>
      <c r="BJ72" s="11">
        <v>46</v>
      </c>
      <c r="BK72" s="13">
        <v>1.736111111111116E-2</v>
      </c>
      <c r="BL72" s="11">
        <v>2103</v>
      </c>
      <c r="BM72" s="12">
        <v>0.97</v>
      </c>
      <c r="BN72" s="11">
        <v>44</v>
      </c>
      <c r="BO72" s="13">
        <v>1.8749999999999989E-2</v>
      </c>
      <c r="BP72" s="11">
        <v>1991</v>
      </c>
      <c r="BQ72" s="12">
        <v>0.98</v>
      </c>
      <c r="BR72" s="11">
        <v>24</v>
      </c>
      <c r="BS72" s="13">
        <v>1.9444444444444486E-2</v>
      </c>
      <c r="BT72" s="11">
        <v>1851</v>
      </c>
      <c r="BU72" s="12">
        <v>0.98</v>
      </c>
      <c r="BV72" s="11">
        <v>19</v>
      </c>
      <c r="BW72" s="13">
        <v>1.9444444444444431E-2</v>
      </c>
      <c r="BX72" s="11">
        <v>2200</v>
      </c>
      <c r="BY72" s="12">
        <v>0.98</v>
      </c>
      <c r="BZ72" s="11">
        <v>39</v>
      </c>
      <c r="CA72" s="13">
        <v>2.9166666666666674E-2</v>
      </c>
      <c r="CB72" s="11">
        <v>2451</v>
      </c>
      <c r="CC72" s="12">
        <v>0.98</v>
      </c>
      <c r="CD72" s="11">
        <v>31</v>
      </c>
      <c r="CE72" s="13">
        <v>4.1666666666666685E-2</v>
      </c>
      <c r="CF72" s="11">
        <v>2188</v>
      </c>
      <c r="CG72" s="12">
        <v>0.98</v>
      </c>
      <c r="CH72" s="11">
        <v>32</v>
      </c>
      <c r="CI72" s="13">
        <v>2.0833333333333315E-2</v>
      </c>
      <c r="CJ72" s="11">
        <v>2196</v>
      </c>
      <c r="CK72" s="12">
        <v>0.98</v>
      </c>
      <c r="CL72" s="11">
        <v>30</v>
      </c>
      <c r="CM72" s="13">
        <v>1.6666666666666607E-2</v>
      </c>
      <c r="CN72" s="11">
        <v>2193</v>
      </c>
      <c r="CO72" s="12">
        <v>0.98</v>
      </c>
      <c r="CP72" s="11">
        <v>25</v>
      </c>
      <c r="CQ72" s="13">
        <v>2.5000000000000022E-2</v>
      </c>
      <c r="CR72" t="e">
        <f>VLOOKUP(E72,Sheet1!A:A,1,0)</f>
        <v>#N/A</v>
      </c>
    </row>
    <row r="73" spans="1:96">
      <c r="A73" s="11" t="s">
        <v>362</v>
      </c>
      <c r="B73" s="11" t="s">
        <v>136</v>
      </c>
      <c r="C73" s="11" t="s">
        <v>363</v>
      </c>
      <c r="D73" s="11" t="s">
        <v>138</v>
      </c>
      <c r="E73" s="11" t="s">
        <v>364</v>
      </c>
      <c r="F73" s="11" t="s">
        <v>365</v>
      </c>
      <c r="G73" s="11" t="s">
        <v>104</v>
      </c>
      <c r="H73" s="11">
        <f>VLOOKUP(A73,'AP Read Performance'!A:K,11,0)</f>
        <v>3057</v>
      </c>
      <c r="I73" s="12">
        <f>VLOOKUP(A73,'AP Read Performance'!A:D,4,0)</f>
        <v>0.99</v>
      </c>
      <c r="J73" s="11">
        <f>VLOOKUP(A73,'AP Read Performance'!A:I,9,0)</f>
        <v>30</v>
      </c>
      <c r="K73" s="13">
        <f>VLOOKUP(A73,'AP Read Performance'!A:N,14,0)</f>
        <v>1.9444444444444431E-2</v>
      </c>
      <c r="L73" s="11">
        <v>3057</v>
      </c>
      <c r="M73" s="12">
        <v>0.99</v>
      </c>
      <c r="N73" s="11">
        <v>30</v>
      </c>
      <c r="O73" s="13">
        <v>1.9444444444444431E-2</v>
      </c>
      <c r="P73" s="11">
        <v>2009</v>
      </c>
      <c r="Q73" s="12">
        <v>0.98</v>
      </c>
      <c r="R73" s="11">
        <v>21</v>
      </c>
      <c r="S73" s="13">
        <v>1.7361111111111105E-2</v>
      </c>
      <c r="T73" s="11">
        <v>2014</v>
      </c>
      <c r="U73" s="12">
        <v>0.97</v>
      </c>
      <c r="V73" s="11">
        <v>46</v>
      </c>
      <c r="W73" s="13">
        <v>2.0138888888888873E-2</v>
      </c>
      <c r="X73" s="11">
        <v>2278</v>
      </c>
      <c r="Y73" s="12">
        <v>0.98</v>
      </c>
      <c r="Z73" s="11">
        <v>25</v>
      </c>
      <c r="AA73" s="13">
        <v>1.8055555555555547E-2</v>
      </c>
      <c r="AB73" s="11">
        <v>2259</v>
      </c>
      <c r="AC73" s="12">
        <v>0.99</v>
      </c>
      <c r="AD73" s="11">
        <v>21</v>
      </c>
      <c r="AE73" s="13">
        <v>1.6666666666666607E-2</v>
      </c>
      <c r="AF73" s="11">
        <v>2186</v>
      </c>
      <c r="AG73" s="12">
        <v>0.98</v>
      </c>
      <c r="AH73" s="11">
        <v>25</v>
      </c>
      <c r="AI73" s="13">
        <v>1.7361111111111105E-2</v>
      </c>
      <c r="AJ73" s="11">
        <v>2017</v>
      </c>
      <c r="AK73" s="12">
        <v>0.98</v>
      </c>
      <c r="AL73" s="11">
        <v>21</v>
      </c>
      <c r="AM73" s="13">
        <v>1.9444444444444375E-2</v>
      </c>
      <c r="AN73" s="11">
        <v>2003</v>
      </c>
      <c r="AO73" s="12">
        <v>0.99</v>
      </c>
      <c r="AP73" s="11">
        <v>16</v>
      </c>
      <c r="AQ73" s="13">
        <v>1.6666666666666607E-2</v>
      </c>
      <c r="AR73" s="11">
        <v>1894</v>
      </c>
      <c r="AS73" s="12">
        <v>0.99</v>
      </c>
      <c r="AT73" s="11">
        <v>14</v>
      </c>
      <c r="AU73" s="13">
        <v>1.7361111111111049E-2</v>
      </c>
      <c r="AV73" s="11">
        <v>1794</v>
      </c>
      <c r="AW73" s="12">
        <v>0.98</v>
      </c>
      <c r="AX73" s="11">
        <v>23</v>
      </c>
      <c r="AY73" s="13">
        <v>1.5972222222222221E-2</v>
      </c>
      <c r="AZ73" s="11">
        <v>1384</v>
      </c>
      <c r="BA73" s="12">
        <v>0.98</v>
      </c>
      <c r="BB73" s="11">
        <v>23</v>
      </c>
      <c r="BC73" s="13">
        <v>1.8750000000000044E-2</v>
      </c>
      <c r="BD73" s="11">
        <v>1754</v>
      </c>
      <c r="BE73" s="12">
        <v>0.98</v>
      </c>
      <c r="BF73" s="11">
        <v>35</v>
      </c>
      <c r="BG73" s="13">
        <v>1.6666666666666607E-2</v>
      </c>
      <c r="BH73" s="11">
        <v>1759</v>
      </c>
      <c r="BI73" s="12">
        <v>0.98</v>
      </c>
      <c r="BJ73" s="11">
        <v>35</v>
      </c>
      <c r="BK73" s="13">
        <v>1.5972222222222276E-2</v>
      </c>
      <c r="BL73" s="11">
        <v>1548</v>
      </c>
      <c r="BM73" s="12">
        <v>0.98</v>
      </c>
      <c r="BN73" s="11">
        <v>20</v>
      </c>
      <c r="BO73" s="13">
        <v>1.2499999999999956E-2</v>
      </c>
      <c r="BP73" s="11">
        <v>1503</v>
      </c>
      <c r="BQ73" s="12">
        <v>0.98</v>
      </c>
      <c r="BR73" s="11">
        <v>20</v>
      </c>
      <c r="BS73" s="13">
        <v>1.1805555555555569E-2</v>
      </c>
      <c r="BT73" s="11">
        <v>1310</v>
      </c>
      <c r="BU73" s="12">
        <v>0.98</v>
      </c>
      <c r="BV73" s="11">
        <v>16</v>
      </c>
      <c r="BW73" s="13">
        <v>1.2500000000000011E-2</v>
      </c>
      <c r="BX73" s="11">
        <v>1739</v>
      </c>
      <c r="BY73" s="12">
        <v>0.99</v>
      </c>
      <c r="BZ73" s="11">
        <v>16</v>
      </c>
      <c r="CA73" s="13">
        <v>9.7222222222221877E-3</v>
      </c>
      <c r="CB73" s="11">
        <v>1725</v>
      </c>
      <c r="CC73" s="12">
        <v>0.98</v>
      </c>
      <c r="CD73" s="11">
        <v>20</v>
      </c>
      <c r="CE73" s="13">
        <v>1.5972222222222221E-2</v>
      </c>
      <c r="CF73" s="11">
        <v>1709</v>
      </c>
      <c r="CG73" s="12">
        <v>0.98</v>
      </c>
      <c r="CH73" s="11">
        <v>29</v>
      </c>
      <c r="CI73" s="13">
        <v>1.5972222222222221E-2</v>
      </c>
      <c r="CJ73" s="11">
        <v>1674</v>
      </c>
      <c r="CK73" s="12">
        <v>0.98</v>
      </c>
      <c r="CL73" s="11">
        <v>28</v>
      </c>
      <c r="CM73" s="13">
        <v>1.1111111111111072E-2</v>
      </c>
      <c r="CN73" s="11">
        <v>1624</v>
      </c>
      <c r="CO73" s="12">
        <v>0.98</v>
      </c>
      <c r="CP73" s="11">
        <v>27</v>
      </c>
      <c r="CQ73" s="13">
        <v>1.041666666666663E-2</v>
      </c>
      <c r="CR73" t="e">
        <f>VLOOKUP(E73,Sheet1!A:A,1,0)</f>
        <v>#N/A</v>
      </c>
    </row>
    <row r="74" spans="1:96">
      <c r="A74" s="11" t="s">
        <v>366</v>
      </c>
      <c r="B74" s="11" t="s">
        <v>136</v>
      </c>
      <c r="C74" s="11" t="s">
        <v>168</v>
      </c>
      <c r="D74" s="11" t="s">
        <v>169</v>
      </c>
      <c r="E74" s="11" t="s">
        <v>367</v>
      </c>
      <c r="F74" s="11" t="s">
        <v>368</v>
      </c>
      <c r="G74" s="11" t="s">
        <v>104</v>
      </c>
      <c r="H74" s="11">
        <f>VLOOKUP(A74,'AP Read Performance'!A:K,11,0)</f>
        <v>2780</v>
      </c>
      <c r="I74" s="12">
        <f>VLOOKUP(A74,'AP Read Performance'!A:D,4,0)</f>
        <v>0.99</v>
      </c>
      <c r="J74" s="11">
        <f>VLOOKUP(A74,'AP Read Performance'!A:I,9,0)</f>
        <v>20</v>
      </c>
      <c r="K74" s="13">
        <f>VLOOKUP(A74,'AP Read Performance'!A:N,14,0)</f>
        <v>1.9444444444444431E-2</v>
      </c>
      <c r="L74" s="11">
        <v>2780</v>
      </c>
      <c r="M74" s="12">
        <v>0.99</v>
      </c>
      <c r="N74" s="11">
        <v>20</v>
      </c>
      <c r="O74" s="13">
        <v>1.9444444444444431E-2</v>
      </c>
      <c r="P74" s="11">
        <v>2404</v>
      </c>
      <c r="Q74" s="12">
        <v>0.99</v>
      </c>
      <c r="R74" s="11">
        <v>21</v>
      </c>
      <c r="S74" s="13">
        <v>1.6666666666666607E-2</v>
      </c>
      <c r="T74" s="11">
        <v>2388</v>
      </c>
      <c r="U74" s="12">
        <v>0.99</v>
      </c>
      <c r="V74" s="11">
        <v>20</v>
      </c>
      <c r="W74" s="13">
        <v>1.9444444444444431E-2</v>
      </c>
      <c r="X74" s="11">
        <v>2322</v>
      </c>
      <c r="Y74" s="12">
        <v>0.98</v>
      </c>
      <c r="Z74" s="11">
        <v>25</v>
      </c>
      <c r="AA74" s="13">
        <v>1.8055555555555547E-2</v>
      </c>
      <c r="AB74" s="11">
        <v>2328</v>
      </c>
      <c r="AC74" s="12">
        <v>0.98</v>
      </c>
      <c r="AD74" s="11">
        <v>24</v>
      </c>
      <c r="AE74" s="13">
        <v>1.9444444444444431E-2</v>
      </c>
      <c r="AF74" s="11">
        <v>2389</v>
      </c>
      <c r="AG74" s="12">
        <v>0.98</v>
      </c>
      <c r="AH74" s="11">
        <v>27</v>
      </c>
      <c r="AI74" s="13">
        <v>2.3611111111111083E-2</v>
      </c>
      <c r="AJ74" s="11">
        <v>2046</v>
      </c>
      <c r="AK74" s="12">
        <v>0.99</v>
      </c>
      <c r="AL74" s="11">
        <v>4</v>
      </c>
      <c r="AM74" s="13">
        <v>2.7777777777777901E-2</v>
      </c>
      <c r="AN74" s="11">
        <v>1970</v>
      </c>
      <c r="AO74" s="12">
        <v>0.99</v>
      </c>
      <c r="AP74" s="11">
        <v>4</v>
      </c>
      <c r="AQ74" s="13">
        <v>2.6388888888888851E-2</v>
      </c>
      <c r="AR74" s="11">
        <v>2027</v>
      </c>
      <c r="AS74" s="12">
        <v>0.99</v>
      </c>
      <c r="AT74" s="11">
        <v>13</v>
      </c>
      <c r="AU74" s="13">
        <v>1.7361111111111049E-2</v>
      </c>
      <c r="AV74" s="11">
        <v>1965</v>
      </c>
      <c r="AW74" s="12">
        <v>0.98</v>
      </c>
      <c r="AX74" s="11">
        <v>32</v>
      </c>
      <c r="AY74" s="13">
        <v>3.5416666666666652E-2</v>
      </c>
      <c r="AZ74" s="11">
        <v>1879</v>
      </c>
      <c r="BA74" s="12">
        <v>0.99</v>
      </c>
      <c r="BB74" s="11">
        <v>14</v>
      </c>
      <c r="BC74" s="13">
        <v>1.736111111111116E-2</v>
      </c>
      <c r="BD74" s="11">
        <v>2036</v>
      </c>
      <c r="BE74" s="12">
        <v>0.99</v>
      </c>
      <c r="BF74" s="11">
        <v>15</v>
      </c>
      <c r="BG74" s="13">
        <v>1.9444444444444486E-2</v>
      </c>
      <c r="BH74" s="11">
        <v>2057</v>
      </c>
      <c r="BI74" s="12">
        <v>0.99</v>
      </c>
      <c r="BJ74" s="11">
        <v>18</v>
      </c>
      <c r="BK74" s="13">
        <v>1.8055555555555602E-2</v>
      </c>
      <c r="BL74" s="11">
        <v>2064</v>
      </c>
      <c r="BM74" s="12">
        <v>0.99</v>
      </c>
      <c r="BN74" s="11">
        <v>17</v>
      </c>
      <c r="BO74" s="13">
        <v>1.8055555555555547E-2</v>
      </c>
      <c r="BP74" s="11">
        <v>1755</v>
      </c>
      <c r="BQ74" s="12">
        <v>0.98</v>
      </c>
      <c r="BR74" s="11">
        <v>31</v>
      </c>
      <c r="BS74" s="13">
        <v>1.6666666666666607E-2</v>
      </c>
      <c r="BT74" s="11">
        <v>1700</v>
      </c>
      <c r="BU74" s="12">
        <v>0.98</v>
      </c>
      <c r="BV74" s="11">
        <v>18</v>
      </c>
      <c r="BW74" s="13">
        <v>1.5972222222222221E-2</v>
      </c>
      <c r="BX74" s="11">
        <v>2136</v>
      </c>
      <c r="BY74" s="12">
        <v>0.98</v>
      </c>
      <c r="BZ74" s="11">
        <v>33</v>
      </c>
      <c r="CA74" s="13">
        <v>1.9444444444444486E-2</v>
      </c>
      <c r="CB74" s="11">
        <v>2290</v>
      </c>
      <c r="CC74" s="12">
        <v>0.98</v>
      </c>
      <c r="CD74" s="11">
        <v>29</v>
      </c>
      <c r="CE74" s="13">
        <v>3.9583333333333304E-2</v>
      </c>
      <c r="CF74" s="11">
        <v>2216</v>
      </c>
      <c r="CG74" s="12">
        <v>0.98</v>
      </c>
      <c r="CH74" s="11">
        <v>32</v>
      </c>
      <c r="CI74" s="13">
        <v>1.9444444444444431E-2</v>
      </c>
      <c r="CJ74" s="11">
        <v>2168</v>
      </c>
      <c r="CK74" s="12">
        <v>0.99</v>
      </c>
      <c r="CL74" s="11">
        <v>19</v>
      </c>
      <c r="CM74" s="13">
        <v>1.8055555555555491E-2</v>
      </c>
      <c r="CN74" s="11">
        <v>2179</v>
      </c>
      <c r="CO74" s="12">
        <v>0.99</v>
      </c>
      <c r="CP74" s="11">
        <v>19</v>
      </c>
      <c r="CQ74" s="13">
        <v>1.6666666666666607E-2</v>
      </c>
      <c r="CR74" t="e">
        <f>VLOOKUP(E74,Sheet1!A:A,1,0)</f>
        <v>#N/A</v>
      </c>
    </row>
    <row r="75" spans="1:96">
      <c r="A75" s="11" t="s">
        <v>369</v>
      </c>
      <c r="B75" s="11" t="s">
        <v>136</v>
      </c>
      <c r="C75" s="11" t="s">
        <v>146</v>
      </c>
      <c r="D75" s="11" t="s">
        <v>101</v>
      </c>
      <c r="E75" s="11" t="s">
        <v>370</v>
      </c>
      <c r="F75" s="11" t="s">
        <v>371</v>
      </c>
      <c r="G75" s="11" t="s">
        <v>104</v>
      </c>
      <c r="H75" s="11">
        <f>VLOOKUP(A75,'AP Read Performance'!A:K,11,0)</f>
        <v>2144</v>
      </c>
      <c r="I75" s="12">
        <f>VLOOKUP(A75,'AP Read Performance'!A:D,4,0)</f>
        <v>0.98</v>
      </c>
      <c r="J75" s="11">
        <f>VLOOKUP(A75,'AP Read Performance'!A:I,9,0)</f>
        <v>26</v>
      </c>
      <c r="K75" s="13">
        <f>VLOOKUP(A75,'AP Read Performance'!A:N,14,0)</f>
        <v>2.0138888888888873E-2</v>
      </c>
      <c r="L75" s="11">
        <v>2144</v>
      </c>
      <c r="M75" s="12">
        <v>0.98</v>
      </c>
      <c r="N75" s="11">
        <v>26</v>
      </c>
      <c r="O75" s="13">
        <v>2.0138888888888873E-2</v>
      </c>
      <c r="P75" s="11">
        <v>2026</v>
      </c>
      <c r="Q75" s="12">
        <v>0.98</v>
      </c>
      <c r="R75" s="11">
        <v>38</v>
      </c>
      <c r="S75" s="13">
        <v>1.8749999999999989E-2</v>
      </c>
      <c r="T75" s="11">
        <v>2132</v>
      </c>
      <c r="U75" s="12">
        <v>0.98</v>
      </c>
      <c r="V75" s="11">
        <v>29</v>
      </c>
      <c r="W75" s="13">
        <v>1.9444444444444431E-2</v>
      </c>
      <c r="X75" s="11">
        <v>2178</v>
      </c>
      <c r="Y75" s="12">
        <v>0.98</v>
      </c>
      <c r="Z75" s="11">
        <v>35</v>
      </c>
      <c r="AA75" s="13">
        <v>1.7361111111111105E-2</v>
      </c>
      <c r="AB75" s="11">
        <v>2195</v>
      </c>
      <c r="AC75" s="12">
        <v>0.97</v>
      </c>
      <c r="AD75" s="11">
        <v>51</v>
      </c>
      <c r="AE75" s="13">
        <v>1.6666666666666607E-2</v>
      </c>
      <c r="AF75" s="11">
        <v>2163</v>
      </c>
      <c r="AG75" s="12">
        <v>0.99</v>
      </c>
      <c r="AH75" s="11">
        <v>18</v>
      </c>
      <c r="AI75" s="13">
        <v>2.2222222222222199E-2</v>
      </c>
      <c r="AJ75" s="11">
        <v>2052</v>
      </c>
      <c r="AK75" s="12">
        <v>0.99</v>
      </c>
      <c r="AL75" s="11">
        <v>14</v>
      </c>
      <c r="AM75" s="13">
        <v>1.9444444444444375E-2</v>
      </c>
      <c r="AN75" s="11">
        <v>2101</v>
      </c>
      <c r="AO75" s="12">
        <v>0.98</v>
      </c>
      <c r="AP75" s="11">
        <v>26</v>
      </c>
      <c r="AQ75" s="13">
        <v>1.6666666666666607E-2</v>
      </c>
      <c r="AR75" s="11">
        <v>2031</v>
      </c>
      <c r="AS75" s="12">
        <v>0.98</v>
      </c>
      <c r="AT75" s="11">
        <v>37</v>
      </c>
      <c r="AU75" s="13">
        <v>1.7361111111111049E-2</v>
      </c>
      <c r="AV75" s="11">
        <v>2092</v>
      </c>
      <c r="AW75" s="12">
        <v>0.98</v>
      </c>
      <c r="AX75" s="11">
        <v>24</v>
      </c>
      <c r="AY75" s="13">
        <v>1.7361111111111105E-2</v>
      </c>
      <c r="AZ75" s="11">
        <v>1964</v>
      </c>
      <c r="BA75" s="12">
        <v>0.98</v>
      </c>
      <c r="BB75" s="11">
        <v>24</v>
      </c>
      <c r="BC75" s="13">
        <v>1.736111111111116E-2</v>
      </c>
      <c r="BD75" s="11">
        <v>1839</v>
      </c>
      <c r="BE75" s="12">
        <v>0.98</v>
      </c>
      <c r="BF75" s="11">
        <v>27</v>
      </c>
      <c r="BG75" s="13">
        <v>1.7361111111111105E-2</v>
      </c>
      <c r="BH75" s="11">
        <v>1837</v>
      </c>
      <c r="BI75" s="12">
        <v>0.97</v>
      </c>
      <c r="BJ75" s="11">
        <v>38</v>
      </c>
      <c r="BK75" s="13">
        <v>1.736111111111116E-2</v>
      </c>
      <c r="BL75" s="11">
        <v>1977</v>
      </c>
      <c r="BM75" s="12">
        <v>0.98</v>
      </c>
      <c r="BN75" s="11">
        <v>20</v>
      </c>
      <c r="BO75" s="13">
        <v>1.6666666666666607E-2</v>
      </c>
      <c r="BP75" s="11">
        <v>1932</v>
      </c>
      <c r="BQ75" s="12">
        <v>0.98</v>
      </c>
      <c r="BR75" s="11">
        <v>35</v>
      </c>
      <c r="BS75" s="13">
        <v>1.8055555555555602E-2</v>
      </c>
      <c r="BT75" s="11">
        <v>2049</v>
      </c>
      <c r="BU75" s="12">
        <v>0.98</v>
      </c>
      <c r="BV75" s="11">
        <v>22</v>
      </c>
      <c r="BW75" s="13">
        <v>1.9444444444444431E-2</v>
      </c>
      <c r="BX75" s="11">
        <v>2012</v>
      </c>
      <c r="BY75" s="12">
        <v>0.99</v>
      </c>
      <c r="BZ75" s="11">
        <v>20</v>
      </c>
      <c r="CA75" s="13">
        <v>1.6666666666666607E-2</v>
      </c>
      <c r="CB75" s="11">
        <v>1933</v>
      </c>
      <c r="CC75" s="12">
        <v>0.98</v>
      </c>
      <c r="CD75" s="11">
        <v>26</v>
      </c>
      <c r="CE75" s="13">
        <v>1.6666666666666607E-2</v>
      </c>
      <c r="CF75" s="11">
        <v>1962</v>
      </c>
      <c r="CG75" s="12">
        <v>0.98</v>
      </c>
      <c r="CH75" s="11">
        <v>20</v>
      </c>
      <c r="CI75" s="13">
        <v>1.8749999999999989E-2</v>
      </c>
      <c r="CJ75" s="11">
        <v>1958</v>
      </c>
      <c r="CK75" s="12">
        <v>0.99</v>
      </c>
      <c r="CL75" s="11">
        <v>19</v>
      </c>
      <c r="CM75" s="13">
        <v>1.6666666666666607E-2</v>
      </c>
      <c r="CN75" s="11">
        <v>1950</v>
      </c>
      <c r="CO75" s="12">
        <v>0.98</v>
      </c>
      <c r="CP75" s="11">
        <v>30</v>
      </c>
      <c r="CQ75" s="13">
        <v>1.8749999999999933E-2</v>
      </c>
      <c r="CR75" t="e">
        <f>VLOOKUP(E75,Sheet1!A:A,1,0)</f>
        <v>#N/A</v>
      </c>
    </row>
    <row r="76" spans="1:96">
      <c r="A76" s="11" t="s">
        <v>372</v>
      </c>
      <c r="B76" s="11" t="s">
        <v>136</v>
      </c>
      <c r="C76" s="11" t="s">
        <v>343</v>
      </c>
      <c r="D76" s="11" t="s">
        <v>160</v>
      </c>
      <c r="E76" s="11" t="s">
        <v>373</v>
      </c>
      <c r="F76" s="11" t="s">
        <v>374</v>
      </c>
      <c r="G76" s="11" t="s">
        <v>104</v>
      </c>
      <c r="H76" s="11">
        <f>VLOOKUP(A76,'AP Read Performance'!A:K,11,0)</f>
        <v>2454</v>
      </c>
      <c r="I76" s="12">
        <f>VLOOKUP(A76,'AP Read Performance'!A:D,4,0)</f>
        <v>0.98</v>
      </c>
      <c r="J76" s="11">
        <f>VLOOKUP(A76,'AP Read Performance'!A:I,9,0)</f>
        <v>28</v>
      </c>
      <c r="K76" s="13">
        <f>VLOOKUP(A76,'AP Read Performance'!A:N,14,0)</f>
        <v>1.7361111111111105E-2</v>
      </c>
      <c r="L76" s="11">
        <v>2454</v>
      </c>
      <c r="M76" s="12">
        <v>0.98</v>
      </c>
      <c r="N76" s="11">
        <v>28</v>
      </c>
      <c r="O76" s="13">
        <v>1.7361111111111105E-2</v>
      </c>
      <c r="P76" s="11">
        <v>2667</v>
      </c>
      <c r="Q76" s="12">
        <v>0.99</v>
      </c>
      <c r="R76" s="11">
        <v>18</v>
      </c>
      <c r="S76" s="13">
        <v>2.0833333333333315E-2</v>
      </c>
      <c r="T76" s="11">
        <v>2667</v>
      </c>
      <c r="U76" s="12">
        <v>0.99</v>
      </c>
      <c r="V76" s="11">
        <v>11</v>
      </c>
      <c r="W76" s="13">
        <v>2.0833333333333315E-2</v>
      </c>
      <c r="X76" s="11">
        <v>2601</v>
      </c>
      <c r="Y76" s="12">
        <v>0.98</v>
      </c>
      <c r="Z76" s="11">
        <v>27</v>
      </c>
      <c r="AA76" s="13">
        <v>2.2222222222222199E-2</v>
      </c>
      <c r="AB76" s="11">
        <v>2636</v>
      </c>
      <c r="AC76" s="12">
        <v>0.99</v>
      </c>
      <c r="AD76" s="11">
        <v>23</v>
      </c>
      <c r="AE76" s="13">
        <v>1.9444444444444431E-2</v>
      </c>
      <c r="AF76" s="11">
        <v>2681</v>
      </c>
      <c r="AG76" s="12">
        <v>0.99</v>
      </c>
      <c r="AH76" s="11">
        <v>17</v>
      </c>
      <c r="AI76" s="13">
        <v>1.8055555555555547E-2</v>
      </c>
      <c r="AJ76" s="11">
        <v>2069</v>
      </c>
      <c r="AK76" s="12">
        <v>0.99</v>
      </c>
      <c r="AL76" s="11">
        <v>13</v>
      </c>
      <c r="AM76" s="13">
        <v>1.7361111111111049E-2</v>
      </c>
      <c r="AN76" s="11">
        <v>2071</v>
      </c>
      <c r="AO76" s="12">
        <v>0.99</v>
      </c>
      <c r="AP76" s="11">
        <v>12</v>
      </c>
      <c r="AQ76" s="13">
        <v>1.5972222222222165E-2</v>
      </c>
      <c r="AR76" s="11">
        <v>1883</v>
      </c>
      <c r="AS76" s="12">
        <v>0.98</v>
      </c>
      <c r="AT76" s="11">
        <v>19</v>
      </c>
      <c r="AU76" s="13">
        <v>1.6666666666666607E-2</v>
      </c>
      <c r="AV76" s="11">
        <v>1874</v>
      </c>
      <c r="AW76" s="12">
        <v>0.98</v>
      </c>
      <c r="AX76" s="11">
        <v>27</v>
      </c>
      <c r="AY76" s="13">
        <v>9.7222222222222432E-3</v>
      </c>
      <c r="AZ76" s="11">
        <v>2014</v>
      </c>
      <c r="BA76" s="12">
        <v>0.98</v>
      </c>
      <c r="BB76" s="11">
        <v>21</v>
      </c>
      <c r="BC76" s="13">
        <v>1.6666666666666607E-2</v>
      </c>
      <c r="BD76" s="11">
        <v>1574</v>
      </c>
      <c r="BE76" s="12">
        <v>0.98</v>
      </c>
      <c r="BF76" s="11">
        <v>20</v>
      </c>
      <c r="BG76" s="13">
        <v>1.0416666666666685E-2</v>
      </c>
      <c r="BH76" s="11">
        <v>1585</v>
      </c>
      <c r="BI76" s="12">
        <v>0.98</v>
      </c>
      <c r="BJ76" s="11">
        <v>23</v>
      </c>
      <c r="BK76" s="13">
        <v>1.8055555555555602E-2</v>
      </c>
      <c r="BL76" s="11">
        <v>1337</v>
      </c>
      <c r="BM76" s="12">
        <v>0.99</v>
      </c>
      <c r="BN76" s="11">
        <v>5</v>
      </c>
      <c r="BO76" s="13">
        <v>9.7222222222221877E-3</v>
      </c>
      <c r="BP76" s="11">
        <v>1049</v>
      </c>
      <c r="BQ76" s="12">
        <v>0.98</v>
      </c>
      <c r="BR76" s="11">
        <v>17</v>
      </c>
      <c r="BS76" s="13">
        <v>2.083333333333337E-2</v>
      </c>
      <c r="BT76" s="11">
        <v>867</v>
      </c>
      <c r="BU76" s="12">
        <v>0.99</v>
      </c>
      <c r="BV76" s="11">
        <v>4</v>
      </c>
      <c r="BW76" s="13">
        <v>1.6666666666666663E-2</v>
      </c>
      <c r="BX76" s="11">
        <v>1943</v>
      </c>
      <c r="BY76" s="12">
        <v>0.99</v>
      </c>
      <c r="BZ76" s="11">
        <v>12</v>
      </c>
      <c r="CA76" s="13">
        <v>1.5972222222222276E-2</v>
      </c>
      <c r="CB76" s="11">
        <v>1977</v>
      </c>
      <c r="CC76" s="12">
        <v>0.99</v>
      </c>
      <c r="CD76" s="11">
        <v>17</v>
      </c>
      <c r="CE76" s="13">
        <v>1.5972222222222221E-2</v>
      </c>
      <c r="CF76" s="11">
        <v>1921</v>
      </c>
      <c r="CG76" s="12">
        <v>0.99</v>
      </c>
      <c r="CH76" s="11">
        <v>12</v>
      </c>
      <c r="CI76" s="13">
        <v>1.5972222222222221E-2</v>
      </c>
      <c r="CJ76" s="11">
        <v>2016</v>
      </c>
      <c r="CK76" s="12">
        <v>0.99</v>
      </c>
      <c r="CL76" s="11">
        <v>10</v>
      </c>
      <c r="CM76" s="13">
        <v>1.041666666666663E-2</v>
      </c>
      <c r="CN76" s="11">
        <v>2031</v>
      </c>
      <c r="CO76" s="12">
        <v>0.99</v>
      </c>
      <c r="CP76" s="11">
        <v>19</v>
      </c>
      <c r="CQ76" s="13">
        <v>1.5972222222222165E-2</v>
      </c>
      <c r="CR76" t="e">
        <f>VLOOKUP(E76,Sheet1!A:A,1,0)</f>
        <v>#N/A</v>
      </c>
    </row>
    <row r="77" spans="1:96">
      <c r="A77" s="11" t="s">
        <v>375</v>
      </c>
      <c r="B77" s="11" t="s">
        <v>136</v>
      </c>
      <c r="C77" s="11" t="s">
        <v>376</v>
      </c>
      <c r="D77" s="11" t="s">
        <v>101</v>
      </c>
      <c r="E77" s="11" t="s">
        <v>377</v>
      </c>
      <c r="F77" s="11" t="s">
        <v>378</v>
      </c>
      <c r="G77" s="11" t="s">
        <v>104</v>
      </c>
      <c r="H77" s="11">
        <f>VLOOKUP(A77,'AP Read Performance'!A:K,11,0)</f>
        <v>1451</v>
      </c>
      <c r="I77" s="12">
        <f>VLOOKUP(A77,'AP Read Performance'!A:D,4,0)</f>
        <v>0.98</v>
      </c>
      <c r="J77" s="11">
        <f>VLOOKUP(A77,'AP Read Performance'!A:I,9,0)</f>
        <v>27</v>
      </c>
      <c r="K77" s="13">
        <f>VLOOKUP(A77,'AP Read Performance'!A:N,14,0)</f>
        <v>1.2499999999999956E-2</v>
      </c>
      <c r="L77" s="11">
        <v>1451</v>
      </c>
      <c r="M77" s="12">
        <v>0.98</v>
      </c>
      <c r="N77" s="11">
        <v>27</v>
      </c>
      <c r="O77" s="13">
        <v>1.2499999999999956E-2</v>
      </c>
      <c r="P77" s="11">
        <v>1367</v>
      </c>
      <c r="Q77" s="12">
        <v>0.98</v>
      </c>
      <c r="R77" s="11">
        <v>17</v>
      </c>
      <c r="S77" s="13">
        <v>1.1805555555555569E-2</v>
      </c>
      <c r="T77" s="11">
        <v>1597</v>
      </c>
      <c r="U77" s="12">
        <v>0.99</v>
      </c>
      <c r="V77" s="11">
        <v>11</v>
      </c>
      <c r="W77" s="13">
        <v>1.5972222222222221E-2</v>
      </c>
      <c r="X77" s="11">
        <v>1552</v>
      </c>
      <c r="Y77" s="12">
        <v>0.99</v>
      </c>
      <c r="Z77" s="11">
        <v>8</v>
      </c>
      <c r="AA77" s="13">
        <v>2.1527777777777757E-2</v>
      </c>
      <c r="AB77" s="11">
        <v>1583</v>
      </c>
      <c r="AC77" s="12">
        <v>0.98</v>
      </c>
      <c r="AD77" s="11">
        <v>16</v>
      </c>
      <c r="AE77" s="13">
        <v>1.5972222222222165E-2</v>
      </c>
      <c r="AF77" s="11">
        <v>1574</v>
      </c>
      <c r="AG77" s="12">
        <v>0.98</v>
      </c>
      <c r="AH77" s="11">
        <v>16</v>
      </c>
      <c r="AI77" s="13">
        <v>1.8749999999999989E-2</v>
      </c>
      <c r="AJ77" s="11">
        <v>2078</v>
      </c>
      <c r="AK77" s="12">
        <v>0.99</v>
      </c>
      <c r="AL77" s="11">
        <v>9</v>
      </c>
      <c r="AM77" s="13">
        <v>2.6388888888888795E-2</v>
      </c>
      <c r="AN77" s="11">
        <v>1775</v>
      </c>
      <c r="AO77" s="12">
        <v>0.99</v>
      </c>
      <c r="AP77" s="11">
        <v>10</v>
      </c>
      <c r="AQ77" s="13">
        <v>1.2499999999999956E-2</v>
      </c>
      <c r="AR77" s="11">
        <v>2075</v>
      </c>
      <c r="AS77" s="12">
        <v>0.99</v>
      </c>
      <c r="AT77" s="11">
        <v>15</v>
      </c>
      <c r="AU77" s="13">
        <v>1.8749999999999933E-2</v>
      </c>
      <c r="AV77" s="11">
        <v>1941</v>
      </c>
      <c r="AW77" s="12">
        <v>0.99</v>
      </c>
      <c r="AX77" s="11">
        <v>18</v>
      </c>
      <c r="AY77" s="13">
        <v>1.6666666666666663E-2</v>
      </c>
      <c r="AZ77" s="11">
        <v>1845</v>
      </c>
      <c r="BA77" s="12">
        <v>0.98</v>
      </c>
      <c r="BB77" s="11">
        <v>30</v>
      </c>
      <c r="BC77" s="13">
        <v>1.8750000000000044E-2</v>
      </c>
      <c r="BD77" s="11">
        <v>1658</v>
      </c>
      <c r="BE77" s="12">
        <v>0.98</v>
      </c>
      <c r="BF77" s="11">
        <v>29</v>
      </c>
      <c r="BG77" s="13">
        <v>1.1111111111111072E-2</v>
      </c>
      <c r="BH77" s="11">
        <v>1749</v>
      </c>
      <c r="BI77" s="12">
        <v>0.99</v>
      </c>
      <c r="BJ77" s="11">
        <v>7</v>
      </c>
      <c r="BK77" s="13">
        <v>1.6666666666666607E-2</v>
      </c>
      <c r="BL77" s="11">
        <v>1791</v>
      </c>
      <c r="BM77" s="12">
        <v>0.99</v>
      </c>
      <c r="BN77" s="11">
        <v>13</v>
      </c>
      <c r="BO77" s="13">
        <v>1.6666666666666607E-2</v>
      </c>
      <c r="BP77" s="11">
        <v>1498</v>
      </c>
      <c r="BQ77" s="12">
        <v>0.98</v>
      </c>
      <c r="BR77" s="11">
        <v>16</v>
      </c>
      <c r="BS77" s="13">
        <v>1.5972222222222221E-2</v>
      </c>
      <c r="BT77" s="11">
        <v>1333</v>
      </c>
      <c r="BU77" s="12">
        <v>0.99</v>
      </c>
      <c r="BV77" s="11">
        <v>12</v>
      </c>
      <c r="BW77" s="13">
        <v>1.0416666666666685E-2</v>
      </c>
      <c r="BX77" s="11">
        <v>1954</v>
      </c>
      <c r="BY77" s="12">
        <v>0.99</v>
      </c>
      <c r="BZ77" s="11">
        <v>18</v>
      </c>
      <c r="CA77" s="13">
        <v>1.736111111111116E-2</v>
      </c>
      <c r="CB77" s="11">
        <v>1846</v>
      </c>
      <c r="CC77" s="12">
        <v>0.99</v>
      </c>
      <c r="CD77" s="11">
        <v>12</v>
      </c>
      <c r="CE77" s="13">
        <v>1.6666666666666607E-2</v>
      </c>
      <c r="CF77" s="11">
        <v>2156</v>
      </c>
      <c r="CG77" s="12">
        <v>0.99</v>
      </c>
      <c r="CH77" s="11">
        <v>7</v>
      </c>
      <c r="CI77" s="13">
        <v>1.8055555555555547E-2</v>
      </c>
      <c r="CJ77" s="11">
        <v>1807</v>
      </c>
      <c r="CK77" s="12">
        <v>0.98</v>
      </c>
      <c r="CL77" s="11">
        <v>19</v>
      </c>
      <c r="CM77" s="13">
        <v>1.5972222222222165E-2</v>
      </c>
      <c r="CN77" s="11">
        <v>1772</v>
      </c>
      <c r="CO77" s="12">
        <v>0.99</v>
      </c>
      <c r="CP77" s="11">
        <v>17</v>
      </c>
      <c r="CQ77" s="13">
        <v>1.7361111111111049E-2</v>
      </c>
      <c r="CR77" t="e">
        <f>VLOOKUP(E77,Sheet1!A:A,1,0)</f>
        <v>#N/A</v>
      </c>
    </row>
    <row r="78" spans="1:96">
      <c r="A78" s="11" t="s">
        <v>379</v>
      </c>
      <c r="B78" s="11" t="s">
        <v>136</v>
      </c>
      <c r="C78" s="11" t="s">
        <v>380</v>
      </c>
      <c r="D78" s="11" t="s">
        <v>138</v>
      </c>
      <c r="E78" s="11" t="s">
        <v>381</v>
      </c>
      <c r="F78" s="11" t="s">
        <v>382</v>
      </c>
      <c r="G78" s="11" t="s">
        <v>104</v>
      </c>
      <c r="H78" s="11">
        <f>VLOOKUP(A78,'AP Read Performance'!A:K,11,0)</f>
        <v>3051</v>
      </c>
      <c r="I78" s="12">
        <f>VLOOKUP(A78,'AP Read Performance'!A:D,4,0)</f>
        <v>0.98</v>
      </c>
      <c r="J78" s="11">
        <f>VLOOKUP(A78,'AP Read Performance'!A:I,9,0)</f>
        <v>34</v>
      </c>
      <c r="K78" s="13">
        <f>VLOOKUP(A78,'AP Read Performance'!A:N,14,0)</f>
        <v>1.8749999999999989E-2</v>
      </c>
      <c r="L78" s="11">
        <v>3051</v>
      </c>
      <c r="M78" s="12">
        <v>0.98</v>
      </c>
      <c r="N78" s="11">
        <v>34</v>
      </c>
      <c r="O78" s="13">
        <v>1.8749999999999989E-2</v>
      </c>
      <c r="P78" s="11">
        <v>2431</v>
      </c>
      <c r="Q78" s="12">
        <v>0.98</v>
      </c>
      <c r="R78" s="11">
        <v>34</v>
      </c>
      <c r="S78" s="13">
        <v>2.2222222222222199E-2</v>
      </c>
      <c r="T78" s="11">
        <v>2256</v>
      </c>
      <c r="U78" s="12">
        <v>0.99</v>
      </c>
      <c r="V78" s="11">
        <v>18</v>
      </c>
      <c r="W78" s="13">
        <v>1.8055555555555547E-2</v>
      </c>
      <c r="X78" s="11">
        <v>2245</v>
      </c>
      <c r="Y78" s="12">
        <v>0.98</v>
      </c>
      <c r="Z78" s="11">
        <v>23</v>
      </c>
      <c r="AA78" s="13">
        <v>1.7361111111111105E-2</v>
      </c>
      <c r="AB78" s="11">
        <v>2180</v>
      </c>
      <c r="AC78" s="12">
        <v>0.98</v>
      </c>
      <c r="AD78" s="11">
        <v>30</v>
      </c>
      <c r="AE78" s="13">
        <v>1.6666666666666607E-2</v>
      </c>
      <c r="AF78" s="11">
        <v>2019</v>
      </c>
      <c r="AG78" s="12">
        <v>0.98</v>
      </c>
      <c r="AH78" s="11">
        <v>30</v>
      </c>
      <c r="AI78" s="13">
        <v>1.6666666666666607E-2</v>
      </c>
      <c r="AJ78" s="11">
        <v>2102</v>
      </c>
      <c r="AK78" s="12">
        <v>0.99</v>
      </c>
      <c r="AL78" s="11">
        <v>9</v>
      </c>
      <c r="AM78" s="13">
        <v>1.7361111111111049E-2</v>
      </c>
      <c r="AN78" s="11">
        <v>2136</v>
      </c>
      <c r="AO78" s="12">
        <v>0.99</v>
      </c>
      <c r="AP78" s="11">
        <v>20</v>
      </c>
      <c r="AQ78" s="13">
        <v>9.7222222222221877E-3</v>
      </c>
      <c r="AR78" s="11">
        <v>2418</v>
      </c>
      <c r="AS78" s="12">
        <v>0.99</v>
      </c>
      <c r="AT78" s="11">
        <v>14</v>
      </c>
      <c r="AU78" s="13">
        <v>1.8055555555555491E-2</v>
      </c>
      <c r="AV78" s="11">
        <v>2177</v>
      </c>
      <c r="AW78" s="12">
        <v>0.99</v>
      </c>
      <c r="AX78" s="11">
        <v>21</v>
      </c>
      <c r="AY78" s="13">
        <v>1.6666666666666663E-2</v>
      </c>
      <c r="AZ78" s="11">
        <v>2226</v>
      </c>
      <c r="BA78" s="12">
        <v>0.97</v>
      </c>
      <c r="BB78" s="11">
        <v>55</v>
      </c>
      <c r="BC78" s="13">
        <v>2.2916666666666696E-2</v>
      </c>
      <c r="BD78" s="11">
        <v>1934</v>
      </c>
      <c r="BE78" s="12">
        <v>0.98</v>
      </c>
      <c r="BF78" s="11">
        <v>26</v>
      </c>
      <c r="BG78" s="13">
        <v>1.8055555555555602E-2</v>
      </c>
      <c r="BH78" s="11">
        <v>1789</v>
      </c>
      <c r="BI78" s="12">
        <v>0.98</v>
      </c>
      <c r="BJ78" s="11">
        <v>27</v>
      </c>
      <c r="BK78" s="13">
        <v>1.6666666666666607E-2</v>
      </c>
      <c r="BL78" s="11">
        <v>1794</v>
      </c>
      <c r="BM78" s="12">
        <v>0.98</v>
      </c>
      <c r="BN78" s="11">
        <v>21</v>
      </c>
      <c r="BO78" s="13">
        <v>1.6666666666666607E-2</v>
      </c>
      <c r="BP78" s="11">
        <v>2072</v>
      </c>
      <c r="BQ78" s="12">
        <v>0.99</v>
      </c>
      <c r="BR78" s="11">
        <v>17</v>
      </c>
      <c r="BS78" s="13">
        <v>1.6666666666666607E-2</v>
      </c>
      <c r="BT78" s="11">
        <v>1861</v>
      </c>
      <c r="BU78" s="12">
        <v>0.98</v>
      </c>
      <c r="BV78" s="11">
        <v>22</v>
      </c>
      <c r="BW78" s="13">
        <v>1.6666666666666663E-2</v>
      </c>
      <c r="BX78" s="11">
        <v>2138</v>
      </c>
      <c r="BY78" s="12">
        <v>0.99</v>
      </c>
      <c r="BZ78" s="11">
        <v>14</v>
      </c>
      <c r="CA78" s="13">
        <v>1.8750000000000044E-2</v>
      </c>
      <c r="CB78" s="11">
        <v>2202</v>
      </c>
      <c r="CC78" s="12">
        <v>0.99</v>
      </c>
      <c r="CD78" s="11">
        <v>4</v>
      </c>
      <c r="CE78" s="13">
        <v>1.6666666666666607E-2</v>
      </c>
      <c r="CF78" s="11">
        <v>2179</v>
      </c>
      <c r="CG78" s="12">
        <v>0.99</v>
      </c>
      <c r="CH78" s="11">
        <v>8</v>
      </c>
      <c r="CI78" s="13">
        <v>1.8055555555555547E-2</v>
      </c>
      <c r="CJ78" s="11">
        <v>2146</v>
      </c>
      <c r="CK78" s="12">
        <v>0.99</v>
      </c>
      <c r="CL78" s="11">
        <v>11</v>
      </c>
      <c r="CM78" s="13">
        <v>1.7361111111111049E-2</v>
      </c>
      <c r="CN78" s="11">
        <v>2098</v>
      </c>
      <c r="CO78" s="12">
        <v>0.99</v>
      </c>
      <c r="CP78" s="11">
        <v>16</v>
      </c>
      <c r="CQ78" s="13">
        <v>1.7361111111111049E-2</v>
      </c>
      <c r="CR78" t="e">
        <f>VLOOKUP(E78,Sheet1!A:A,1,0)</f>
        <v>#N/A</v>
      </c>
    </row>
    <row r="79" spans="1:96">
      <c r="A79" s="11" t="s">
        <v>383</v>
      </c>
      <c r="B79" s="11" t="s">
        <v>136</v>
      </c>
      <c r="C79" s="11" t="s">
        <v>384</v>
      </c>
      <c r="D79" s="11" t="s">
        <v>138</v>
      </c>
      <c r="E79" s="11" t="s">
        <v>385</v>
      </c>
      <c r="F79" s="11" t="s">
        <v>386</v>
      </c>
      <c r="G79" s="11" t="s">
        <v>104</v>
      </c>
      <c r="H79" s="11">
        <f>VLOOKUP(A79,'AP Read Performance'!A:K,11,0)</f>
        <v>3170</v>
      </c>
      <c r="I79" s="12">
        <f>VLOOKUP(A79,'AP Read Performance'!A:D,4,0)</f>
        <v>0.98</v>
      </c>
      <c r="J79" s="11">
        <f>VLOOKUP(A79,'AP Read Performance'!A:I,9,0)</f>
        <v>37</v>
      </c>
      <c r="K79" s="13">
        <f>VLOOKUP(A79,'AP Read Performance'!A:N,14,0)</f>
        <v>2.4305555555555525E-2</v>
      </c>
      <c r="L79" s="11">
        <v>3170</v>
      </c>
      <c r="M79" s="12">
        <v>0.98</v>
      </c>
      <c r="N79" s="11">
        <v>37</v>
      </c>
      <c r="O79" s="13">
        <v>2.4305555555555525E-2</v>
      </c>
      <c r="P79" s="11">
        <v>2089</v>
      </c>
      <c r="Q79" s="12">
        <v>0.99</v>
      </c>
      <c r="R79" s="11">
        <v>17</v>
      </c>
      <c r="S79" s="13">
        <v>1.7361111111111105E-2</v>
      </c>
      <c r="T79" s="11">
        <v>1980</v>
      </c>
      <c r="U79" s="12">
        <v>0.97</v>
      </c>
      <c r="V79" s="11">
        <v>49</v>
      </c>
      <c r="W79" s="13">
        <v>2.0138888888888873E-2</v>
      </c>
      <c r="X79" s="11">
        <v>2047</v>
      </c>
      <c r="Y79" s="12">
        <v>0.98</v>
      </c>
      <c r="Z79" s="11">
        <v>23</v>
      </c>
      <c r="AA79" s="13">
        <v>2.0833333333333315E-2</v>
      </c>
      <c r="AB79" s="11">
        <v>2097</v>
      </c>
      <c r="AC79" s="12">
        <v>0.98</v>
      </c>
      <c r="AD79" s="11">
        <v>26</v>
      </c>
      <c r="AE79" s="13">
        <v>1.7361111111111049E-2</v>
      </c>
      <c r="AF79" s="11">
        <v>2011</v>
      </c>
      <c r="AG79" s="12">
        <v>0.98</v>
      </c>
      <c r="AH79" s="11">
        <v>25</v>
      </c>
      <c r="AI79" s="13">
        <v>1.6666666666666607E-2</v>
      </c>
      <c r="AJ79" s="11">
        <v>2110</v>
      </c>
      <c r="AK79" s="12">
        <v>0.99</v>
      </c>
      <c r="AL79" s="11">
        <v>18</v>
      </c>
      <c r="AM79" s="13">
        <v>1.8055555555555491E-2</v>
      </c>
      <c r="AN79" s="11">
        <v>2138</v>
      </c>
      <c r="AO79" s="12">
        <v>0.98</v>
      </c>
      <c r="AP79" s="11">
        <v>29</v>
      </c>
      <c r="AQ79" s="13">
        <v>1.6666666666666607E-2</v>
      </c>
      <c r="AR79" s="11">
        <v>2179</v>
      </c>
      <c r="AS79" s="12">
        <v>0.99</v>
      </c>
      <c r="AT79" s="11">
        <v>10</v>
      </c>
      <c r="AU79" s="13">
        <v>1.7361111111111049E-2</v>
      </c>
      <c r="AV79" s="11">
        <v>2099</v>
      </c>
      <c r="AW79" s="12">
        <v>0.98</v>
      </c>
      <c r="AX79" s="11">
        <v>28</v>
      </c>
      <c r="AY79" s="13">
        <v>1.6666666666666663E-2</v>
      </c>
      <c r="AZ79" s="11">
        <v>2011</v>
      </c>
      <c r="BA79" s="12">
        <v>0.98</v>
      </c>
      <c r="BB79" s="11">
        <v>30</v>
      </c>
      <c r="BC79" s="13">
        <v>1.736111111111116E-2</v>
      </c>
      <c r="BD79" s="11">
        <v>2037</v>
      </c>
      <c r="BE79" s="12">
        <v>0.98</v>
      </c>
      <c r="BF79" s="11">
        <v>32</v>
      </c>
      <c r="BG79" s="13">
        <v>1.9444444444444486E-2</v>
      </c>
      <c r="BH79" s="11">
        <v>2022</v>
      </c>
      <c r="BI79" s="12">
        <v>0.99</v>
      </c>
      <c r="BJ79" s="11">
        <v>20</v>
      </c>
      <c r="BK79" s="13">
        <v>1.6666666666666607E-2</v>
      </c>
      <c r="BL79" s="11">
        <v>1971</v>
      </c>
      <c r="BM79" s="12">
        <v>0.99</v>
      </c>
      <c r="BN79" s="11">
        <v>16</v>
      </c>
      <c r="BO79" s="13">
        <v>1.6666666666666607E-2</v>
      </c>
      <c r="BP79" s="11">
        <v>1683</v>
      </c>
      <c r="BQ79" s="12">
        <v>0.98</v>
      </c>
      <c r="BR79" s="11">
        <v>21</v>
      </c>
      <c r="BS79" s="13">
        <v>1.9444444444444486E-2</v>
      </c>
      <c r="BT79" s="11">
        <v>1609</v>
      </c>
      <c r="BU79" s="12">
        <v>0.98</v>
      </c>
      <c r="BV79" s="11">
        <v>25</v>
      </c>
      <c r="BW79" s="13">
        <v>2.2916666666666641E-2</v>
      </c>
      <c r="BX79" s="11">
        <v>2218</v>
      </c>
      <c r="BY79" s="12">
        <v>0.99</v>
      </c>
      <c r="BZ79" s="11">
        <v>16</v>
      </c>
      <c r="CA79" s="13">
        <v>1.736111111111116E-2</v>
      </c>
      <c r="CB79" s="11">
        <v>2213</v>
      </c>
      <c r="CC79" s="12">
        <v>0.99</v>
      </c>
      <c r="CD79" s="11">
        <v>19</v>
      </c>
      <c r="CE79" s="13">
        <v>1.7361111111111105E-2</v>
      </c>
      <c r="CF79" s="11">
        <v>2364</v>
      </c>
      <c r="CG79" s="12">
        <v>0.99</v>
      </c>
      <c r="CH79" s="11">
        <v>21</v>
      </c>
      <c r="CI79" s="13">
        <v>2.1527777777777757E-2</v>
      </c>
      <c r="CJ79" s="11">
        <v>2332</v>
      </c>
      <c r="CK79" s="12">
        <v>0.98</v>
      </c>
      <c r="CL79" s="11">
        <v>25</v>
      </c>
      <c r="CM79" s="13">
        <v>1.8055555555555491E-2</v>
      </c>
      <c r="CN79" s="11">
        <v>2313</v>
      </c>
      <c r="CO79" s="12">
        <v>0.99</v>
      </c>
      <c r="CP79" s="11">
        <v>21</v>
      </c>
      <c r="CQ79" s="13">
        <v>1.6666666666666607E-2</v>
      </c>
      <c r="CR79" t="e">
        <f>VLOOKUP(E79,Sheet1!A:A,1,0)</f>
        <v>#N/A</v>
      </c>
    </row>
    <row r="80" spans="1:96">
      <c r="A80" s="11" t="s">
        <v>387</v>
      </c>
      <c r="B80" s="11" t="s">
        <v>136</v>
      </c>
      <c r="C80" s="11" t="s">
        <v>388</v>
      </c>
      <c r="D80" s="11" t="s">
        <v>138</v>
      </c>
      <c r="E80" s="11" t="s">
        <v>389</v>
      </c>
      <c r="F80" s="11" t="s">
        <v>390</v>
      </c>
      <c r="G80" s="11" t="s">
        <v>104</v>
      </c>
      <c r="H80" s="11">
        <f>VLOOKUP(A80,'AP Read Performance'!A:K,11,0)</f>
        <v>2350</v>
      </c>
      <c r="I80" s="12">
        <f>VLOOKUP(A80,'AP Read Performance'!A:D,4,0)</f>
        <v>0.99</v>
      </c>
      <c r="J80" s="11">
        <f>VLOOKUP(A80,'AP Read Performance'!A:I,9,0)</f>
        <v>16</v>
      </c>
      <c r="K80" s="13">
        <f>VLOOKUP(A80,'AP Read Performance'!A:N,14,0)</f>
        <v>2.1527777777777757E-2</v>
      </c>
      <c r="L80" s="11">
        <v>2350</v>
      </c>
      <c r="M80" s="12">
        <v>0.99</v>
      </c>
      <c r="N80" s="11">
        <v>16</v>
      </c>
      <c r="O80" s="13">
        <v>2.1527777777777757E-2</v>
      </c>
      <c r="P80" s="11">
        <v>2403</v>
      </c>
      <c r="Q80" s="12">
        <v>0.99</v>
      </c>
      <c r="R80" s="11">
        <v>15</v>
      </c>
      <c r="S80" s="13">
        <v>1.7361111111111105E-2</v>
      </c>
      <c r="T80" s="11">
        <v>1981</v>
      </c>
      <c r="U80" s="12">
        <v>0.94</v>
      </c>
      <c r="V80" s="11">
        <v>100</v>
      </c>
      <c r="W80" s="13">
        <v>2.2222222222222254E-2</v>
      </c>
      <c r="X80" s="11">
        <v>2034</v>
      </c>
      <c r="Y80" s="12">
        <v>0.99</v>
      </c>
      <c r="Z80" s="11">
        <v>18</v>
      </c>
      <c r="AA80" s="13">
        <v>2.0833333333333315E-2</v>
      </c>
      <c r="AB80" s="11">
        <v>1912</v>
      </c>
      <c r="AC80" s="12">
        <v>0.99</v>
      </c>
      <c r="AD80" s="11">
        <v>11</v>
      </c>
      <c r="AE80" s="13">
        <v>1.6666666666666607E-2</v>
      </c>
      <c r="AF80" s="11">
        <v>2074</v>
      </c>
      <c r="AG80" s="12">
        <v>0.98</v>
      </c>
      <c r="AH80" s="11">
        <v>33</v>
      </c>
      <c r="AI80" s="13">
        <v>1.9444444444444431E-2</v>
      </c>
      <c r="AJ80" s="11">
        <v>2230</v>
      </c>
      <c r="AK80" s="12">
        <v>0.99</v>
      </c>
      <c r="AL80" s="11">
        <v>11</v>
      </c>
      <c r="AM80" s="13">
        <v>2.0138888888888817E-2</v>
      </c>
      <c r="AN80" s="11">
        <v>2076</v>
      </c>
      <c r="AO80" s="12">
        <v>0.99</v>
      </c>
      <c r="AP80" s="11">
        <v>12</v>
      </c>
      <c r="AQ80" s="13">
        <v>1.6666666666666607E-2</v>
      </c>
      <c r="AR80" s="11">
        <v>2337</v>
      </c>
      <c r="AS80" s="12">
        <v>0.99</v>
      </c>
      <c r="AT80" s="11">
        <v>22</v>
      </c>
      <c r="AU80" s="13">
        <v>1.1805555555555514E-2</v>
      </c>
      <c r="AV80" s="11">
        <v>2205</v>
      </c>
      <c r="AW80" s="12">
        <v>0.98</v>
      </c>
      <c r="AX80" s="11">
        <v>24</v>
      </c>
      <c r="AY80" s="13">
        <v>1.9444444444444431E-2</v>
      </c>
      <c r="AZ80" s="11">
        <v>2274</v>
      </c>
      <c r="BA80" s="12">
        <v>0.99</v>
      </c>
      <c r="BB80" s="11">
        <v>15</v>
      </c>
      <c r="BC80" s="13">
        <v>1.6666666666666607E-2</v>
      </c>
      <c r="BD80" s="11">
        <v>2126</v>
      </c>
      <c r="BE80" s="12">
        <v>0.98</v>
      </c>
      <c r="BF80" s="11">
        <v>28</v>
      </c>
      <c r="BG80" s="13">
        <v>2.0138888888888873E-2</v>
      </c>
      <c r="BH80" s="11">
        <v>2591</v>
      </c>
      <c r="BI80" s="12">
        <v>0.98</v>
      </c>
      <c r="BJ80" s="11">
        <v>31</v>
      </c>
      <c r="BK80" s="13">
        <v>1.8055555555555602E-2</v>
      </c>
      <c r="BL80" s="11">
        <v>2351</v>
      </c>
      <c r="BM80" s="12">
        <v>0.98</v>
      </c>
      <c r="BN80" s="11">
        <v>24</v>
      </c>
      <c r="BO80" s="13">
        <v>2.0138888888888873E-2</v>
      </c>
      <c r="BP80" s="11">
        <v>1839</v>
      </c>
      <c r="BQ80" s="12">
        <v>0.99</v>
      </c>
      <c r="BR80" s="11">
        <v>18</v>
      </c>
      <c r="BS80" s="13">
        <v>1.1805555555555569E-2</v>
      </c>
      <c r="BT80" s="11">
        <v>1922</v>
      </c>
      <c r="BU80" s="12">
        <v>0.99</v>
      </c>
      <c r="BV80" s="11">
        <v>18</v>
      </c>
      <c r="BW80" s="13">
        <v>1.9444444444444431E-2</v>
      </c>
      <c r="BX80" s="11">
        <v>2725</v>
      </c>
      <c r="BY80" s="12">
        <v>0.98</v>
      </c>
      <c r="BZ80" s="11">
        <v>42</v>
      </c>
      <c r="CA80" s="13">
        <v>2.3611111111111138E-2</v>
      </c>
      <c r="CB80" s="11">
        <v>2590</v>
      </c>
      <c r="CC80" s="12">
        <v>0.98</v>
      </c>
      <c r="CD80" s="11">
        <v>43</v>
      </c>
      <c r="CE80" s="13">
        <v>2.2222222222222199E-2</v>
      </c>
      <c r="CF80" s="11">
        <v>3101</v>
      </c>
      <c r="CG80" s="12">
        <v>0.99</v>
      </c>
      <c r="CH80" s="11">
        <v>19</v>
      </c>
      <c r="CI80" s="13">
        <v>1.5972222222222221E-2</v>
      </c>
      <c r="CJ80" s="11">
        <v>2508</v>
      </c>
      <c r="CK80" s="12">
        <v>0.99</v>
      </c>
      <c r="CL80" s="11">
        <v>13</v>
      </c>
      <c r="CM80" s="13">
        <v>1.7361111111111049E-2</v>
      </c>
      <c r="CN80" s="11">
        <v>2582</v>
      </c>
      <c r="CO80" s="12">
        <v>0.99</v>
      </c>
      <c r="CP80" s="11">
        <v>17</v>
      </c>
      <c r="CQ80" s="13">
        <v>1.6666666666666607E-2</v>
      </c>
      <c r="CR80" t="e">
        <f>VLOOKUP(E80,Sheet1!A:A,1,0)</f>
        <v>#N/A</v>
      </c>
    </row>
    <row r="81" spans="1:96">
      <c r="A81" s="11" t="s">
        <v>391</v>
      </c>
      <c r="B81" s="11" t="s">
        <v>136</v>
      </c>
      <c r="C81" s="11" t="s">
        <v>392</v>
      </c>
      <c r="D81" s="11" t="s">
        <v>160</v>
      </c>
      <c r="E81" s="11" t="s">
        <v>393</v>
      </c>
      <c r="F81" s="11" t="s">
        <v>394</v>
      </c>
      <c r="G81" s="11" t="s">
        <v>104</v>
      </c>
      <c r="H81" s="11">
        <f>VLOOKUP(A81,'AP Read Performance'!A:K,11,0)</f>
        <v>3259</v>
      </c>
      <c r="I81" s="12">
        <f>VLOOKUP(A81,'AP Read Performance'!A:D,4,0)</f>
        <v>0.99</v>
      </c>
      <c r="J81" s="11">
        <f>VLOOKUP(A81,'AP Read Performance'!A:I,9,0)</f>
        <v>14</v>
      </c>
      <c r="K81" s="13">
        <f>VLOOKUP(A81,'AP Read Performance'!A:N,14,0)</f>
        <v>2.0833333333333315E-2</v>
      </c>
      <c r="L81" s="11">
        <v>3259</v>
      </c>
      <c r="M81" s="12">
        <v>0.99</v>
      </c>
      <c r="N81" s="11">
        <v>14</v>
      </c>
      <c r="O81" s="13">
        <v>2.0833333333333315E-2</v>
      </c>
      <c r="P81" s="11">
        <v>2070</v>
      </c>
      <c r="Q81" s="12">
        <v>0.99</v>
      </c>
      <c r="R81" s="11">
        <v>17</v>
      </c>
      <c r="S81" s="13">
        <v>1.5972222222222221E-2</v>
      </c>
      <c r="T81" s="11">
        <v>2209</v>
      </c>
      <c r="U81" s="12">
        <v>0.99</v>
      </c>
      <c r="V81" s="11">
        <v>17</v>
      </c>
      <c r="W81" s="13">
        <v>1.6666666666666663E-2</v>
      </c>
      <c r="X81" s="11">
        <v>2030</v>
      </c>
      <c r="Y81" s="12">
        <v>0.99</v>
      </c>
      <c r="Z81" s="11">
        <v>11</v>
      </c>
      <c r="AA81" s="13">
        <v>1.8749999999999989E-2</v>
      </c>
      <c r="AB81" s="11">
        <v>1949</v>
      </c>
      <c r="AC81" s="12">
        <v>0.98</v>
      </c>
      <c r="AD81" s="11">
        <v>21</v>
      </c>
      <c r="AE81" s="13">
        <v>1.5277777777777724E-2</v>
      </c>
      <c r="AF81" s="11">
        <v>1470</v>
      </c>
      <c r="AG81" s="12">
        <v>0.99</v>
      </c>
      <c r="AH81" s="11">
        <v>13</v>
      </c>
      <c r="AI81" s="13">
        <v>1.9444444444444431E-2</v>
      </c>
      <c r="AJ81" s="11">
        <v>2230</v>
      </c>
      <c r="AK81" s="12">
        <v>0.99</v>
      </c>
      <c r="AL81" s="11">
        <v>12</v>
      </c>
      <c r="AM81" s="13">
        <v>2.0138888888888817E-2</v>
      </c>
      <c r="AN81" s="11">
        <v>2343</v>
      </c>
      <c r="AO81" s="12">
        <v>0.99</v>
      </c>
      <c r="AP81" s="11">
        <v>14</v>
      </c>
      <c r="AQ81" s="13">
        <v>1.5972222222222165E-2</v>
      </c>
      <c r="AR81" s="11">
        <v>3019</v>
      </c>
      <c r="AS81" s="12">
        <v>0.98</v>
      </c>
      <c r="AT81" s="11">
        <v>45</v>
      </c>
      <c r="AU81" s="13">
        <v>1.9444444444444375E-2</v>
      </c>
      <c r="AV81" s="11">
        <v>2644</v>
      </c>
      <c r="AW81" s="12">
        <v>0.99</v>
      </c>
      <c r="AX81" s="11">
        <v>20</v>
      </c>
      <c r="AY81" s="13">
        <v>2.0138888888888928E-2</v>
      </c>
      <c r="AZ81" s="11">
        <v>1850</v>
      </c>
      <c r="BA81" s="12">
        <v>0.98</v>
      </c>
      <c r="BB81" s="11">
        <v>34</v>
      </c>
      <c r="BC81" s="13">
        <v>1.5972222222222276E-2</v>
      </c>
      <c r="BD81" s="11">
        <v>3051</v>
      </c>
      <c r="BE81" s="12">
        <v>0.99</v>
      </c>
      <c r="BF81" s="11">
        <v>26</v>
      </c>
      <c r="BG81" s="13">
        <v>2.083333333333337E-2</v>
      </c>
      <c r="BH81" s="11">
        <v>2754</v>
      </c>
      <c r="BI81" s="12">
        <v>0.98</v>
      </c>
      <c r="BJ81" s="11">
        <v>32</v>
      </c>
      <c r="BK81" s="13">
        <v>1.8750000000000044E-2</v>
      </c>
      <c r="BL81" s="11">
        <v>1923</v>
      </c>
      <c r="BM81" s="12">
        <v>0.98</v>
      </c>
      <c r="BN81" s="11">
        <v>21</v>
      </c>
      <c r="BO81" s="13">
        <v>1.3194444444444453E-2</v>
      </c>
      <c r="BP81" s="11">
        <v>1567</v>
      </c>
      <c r="BQ81" s="12">
        <v>0.98</v>
      </c>
      <c r="BR81" s="11">
        <v>29</v>
      </c>
      <c r="BS81" s="13">
        <v>1.9444444444444486E-2</v>
      </c>
      <c r="BT81" s="11">
        <v>1677</v>
      </c>
      <c r="BU81" s="12">
        <v>0.98</v>
      </c>
      <c r="BV81" s="11">
        <v>31</v>
      </c>
      <c r="BW81" s="13">
        <v>1.8749999999999989E-2</v>
      </c>
      <c r="BX81" s="11">
        <v>2256</v>
      </c>
      <c r="BY81" s="12">
        <v>0.98</v>
      </c>
      <c r="BZ81" s="11">
        <v>33</v>
      </c>
      <c r="CA81" s="13">
        <v>1.6666666666666607E-2</v>
      </c>
      <c r="CB81" s="11">
        <v>2252</v>
      </c>
      <c r="CC81" s="12">
        <v>0.98</v>
      </c>
      <c r="CD81" s="11">
        <v>23</v>
      </c>
      <c r="CE81" s="13">
        <v>1.6666666666666607E-2</v>
      </c>
      <c r="CF81" s="11">
        <v>2631</v>
      </c>
      <c r="CG81" s="12">
        <v>0.98</v>
      </c>
      <c r="CH81" s="11">
        <v>47</v>
      </c>
      <c r="CI81" s="13">
        <v>1.9444444444444431E-2</v>
      </c>
      <c r="CJ81" s="11">
        <v>2800</v>
      </c>
      <c r="CK81" s="12">
        <v>0.98</v>
      </c>
      <c r="CL81" s="11">
        <v>29</v>
      </c>
      <c r="CM81" s="13">
        <v>2.1527777777777701E-2</v>
      </c>
      <c r="CN81" s="11">
        <v>2811</v>
      </c>
      <c r="CO81" s="12">
        <v>0.99</v>
      </c>
      <c r="CP81" s="11">
        <v>20</v>
      </c>
      <c r="CQ81" s="13">
        <v>1.8749999999999933E-2</v>
      </c>
      <c r="CR81" t="e">
        <f>VLOOKUP(E81,Sheet1!A:A,1,0)</f>
        <v>#N/A</v>
      </c>
    </row>
    <row r="82" spans="1:96">
      <c r="A82" s="11" t="s">
        <v>395</v>
      </c>
      <c r="B82" s="11" t="s">
        <v>136</v>
      </c>
      <c r="C82" s="11" t="s">
        <v>396</v>
      </c>
      <c r="D82" s="11" t="s">
        <v>169</v>
      </c>
      <c r="E82" s="11" t="s">
        <v>397</v>
      </c>
      <c r="F82" s="11" t="s">
        <v>398</v>
      </c>
      <c r="G82" s="11" t="s">
        <v>104</v>
      </c>
      <c r="H82" s="11">
        <f>VLOOKUP(A82,'AP Read Performance'!A:K,11,0)</f>
        <v>2419</v>
      </c>
      <c r="I82" s="12">
        <f>VLOOKUP(A82,'AP Read Performance'!A:D,4,0)</f>
        <v>0.99</v>
      </c>
      <c r="J82" s="11">
        <f>VLOOKUP(A82,'AP Read Performance'!A:I,9,0)</f>
        <v>18</v>
      </c>
      <c r="K82" s="13">
        <f>VLOOKUP(A82,'AP Read Performance'!A:N,14,0)</f>
        <v>2.2222222222222199E-2</v>
      </c>
      <c r="L82" s="11">
        <v>2419</v>
      </c>
      <c r="M82" s="12">
        <v>0.99</v>
      </c>
      <c r="N82" s="11">
        <v>18</v>
      </c>
      <c r="O82" s="13">
        <v>2.2222222222222199E-2</v>
      </c>
      <c r="P82" s="11">
        <v>2016</v>
      </c>
      <c r="Q82" s="12">
        <v>0.99</v>
      </c>
      <c r="R82" s="11">
        <v>18</v>
      </c>
      <c r="S82" s="13">
        <v>1.9444444444444431E-2</v>
      </c>
      <c r="T82" s="11">
        <v>1842</v>
      </c>
      <c r="U82" s="12">
        <v>0.98</v>
      </c>
      <c r="V82" s="11">
        <v>24</v>
      </c>
      <c r="W82" s="13">
        <v>1.7361111111111105E-2</v>
      </c>
      <c r="X82" s="11">
        <v>2075</v>
      </c>
      <c r="Y82" s="12">
        <v>0.98</v>
      </c>
      <c r="Z82" s="11">
        <v>21</v>
      </c>
      <c r="AA82" s="13">
        <v>1.6666666666666607E-2</v>
      </c>
      <c r="AB82" s="11">
        <v>2037</v>
      </c>
      <c r="AC82" s="12">
        <v>0.99</v>
      </c>
      <c r="AD82" s="11">
        <v>16</v>
      </c>
      <c r="AE82" s="13">
        <v>1.5972222222222165E-2</v>
      </c>
      <c r="AF82" s="11">
        <v>1933</v>
      </c>
      <c r="AG82" s="12">
        <v>0.99</v>
      </c>
      <c r="AH82" s="11">
        <v>19</v>
      </c>
      <c r="AI82" s="13">
        <v>1.1111111111111072E-2</v>
      </c>
      <c r="AJ82" s="11">
        <v>2250</v>
      </c>
      <c r="AK82" s="12">
        <v>0.98</v>
      </c>
      <c r="AL82" s="11">
        <v>35</v>
      </c>
      <c r="AM82" s="13">
        <v>1.8055555555555491E-2</v>
      </c>
      <c r="AN82" s="11">
        <v>2349</v>
      </c>
      <c r="AO82" s="12">
        <v>0.99</v>
      </c>
      <c r="AP82" s="11">
        <v>23</v>
      </c>
      <c r="AQ82" s="13">
        <v>1.1111111111111072E-2</v>
      </c>
      <c r="AR82" s="11">
        <v>2283</v>
      </c>
      <c r="AS82" s="12">
        <v>0.99</v>
      </c>
      <c r="AT82" s="11">
        <v>17</v>
      </c>
      <c r="AU82" s="13">
        <v>1.5972222222222165E-2</v>
      </c>
      <c r="AV82" s="11">
        <v>2091</v>
      </c>
      <c r="AW82" s="12">
        <v>0.98</v>
      </c>
      <c r="AX82" s="11">
        <v>28</v>
      </c>
      <c r="AY82" s="13">
        <v>1.6666666666666663E-2</v>
      </c>
      <c r="AZ82" s="11">
        <v>1884</v>
      </c>
      <c r="BA82" s="12">
        <v>0.98</v>
      </c>
      <c r="BB82" s="11">
        <v>30</v>
      </c>
      <c r="BC82" s="13">
        <v>1.1805555555555625E-2</v>
      </c>
      <c r="BD82" s="11">
        <v>1869</v>
      </c>
      <c r="BE82" s="12">
        <v>0.98</v>
      </c>
      <c r="BF82" s="11">
        <v>32</v>
      </c>
      <c r="BG82" s="13">
        <v>1.9444444444444486E-2</v>
      </c>
      <c r="BH82" s="11">
        <v>2008</v>
      </c>
      <c r="BI82" s="12">
        <v>0.97</v>
      </c>
      <c r="BJ82" s="11">
        <v>46</v>
      </c>
      <c r="BK82" s="13">
        <v>1.8750000000000044E-2</v>
      </c>
      <c r="BL82" s="11">
        <v>1926</v>
      </c>
      <c r="BM82" s="12">
        <v>0.99</v>
      </c>
      <c r="BN82" s="11">
        <v>18</v>
      </c>
      <c r="BO82" s="13">
        <v>1.8749999999999989E-2</v>
      </c>
      <c r="BP82" s="11">
        <v>1324</v>
      </c>
      <c r="BQ82" s="12">
        <v>0.98</v>
      </c>
      <c r="BR82" s="11">
        <v>16</v>
      </c>
      <c r="BS82" s="13">
        <v>1.1111111111111072E-2</v>
      </c>
      <c r="BT82" s="11">
        <v>1137</v>
      </c>
      <c r="BU82" s="12">
        <v>0.99</v>
      </c>
      <c r="BV82" s="11">
        <v>8</v>
      </c>
      <c r="BW82" s="13">
        <v>1.1111111111111127E-2</v>
      </c>
      <c r="BX82" s="11">
        <v>2152</v>
      </c>
      <c r="BY82" s="12">
        <v>0.98</v>
      </c>
      <c r="BZ82" s="11">
        <v>24</v>
      </c>
      <c r="CA82" s="13">
        <v>1.1805555555555625E-2</v>
      </c>
      <c r="CB82" s="11">
        <v>2041</v>
      </c>
      <c r="CC82" s="12">
        <v>0.98</v>
      </c>
      <c r="CD82" s="11">
        <v>24</v>
      </c>
      <c r="CE82" s="13">
        <v>1.5972222222222221E-2</v>
      </c>
      <c r="CF82" s="11">
        <v>2038</v>
      </c>
      <c r="CG82" s="12">
        <v>0.99</v>
      </c>
      <c r="CH82" s="11">
        <v>18</v>
      </c>
      <c r="CI82" s="13">
        <v>1.5972222222222221E-2</v>
      </c>
      <c r="CJ82" s="11">
        <v>2018</v>
      </c>
      <c r="CK82" s="12">
        <v>0.98</v>
      </c>
      <c r="CL82" s="11">
        <v>25</v>
      </c>
      <c r="CM82" s="13">
        <v>1.1805555555555514E-2</v>
      </c>
      <c r="CN82" s="11">
        <v>2056</v>
      </c>
      <c r="CO82" s="12">
        <v>0.98</v>
      </c>
      <c r="CP82" s="11">
        <v>26</v>
      </c>
      <c r="CQ82" s="13">
        <v>1.6666666666666607E-2</v>
      </c>
      <c r="CR82" t="e">
        <f>VLOOKUP(E82,Sheet1!A:A,1,0)</f>
        <v>#N/A</v>
      </c>
    </row>
    <row r="83" spans="1:96">
      <c r="A83" s="11" t="s">
        <v>399</v>
      </c>
      <c r="B83" s="11" t="s">
        <v>136</v>
      </c>
      <c r="C83" s="11" t="s">
        <v>400</v>
      </c>
      <c r="D83" s="11" t="s">
        <v>101</v>
      </c>
      <c r="E83" s="11" t="s">
        <v>401</v>
      </c>
      <c r="F83" s="11" t="s">
        <v>402</v>
      </c>
      <c r="G83" s="11" t="s">
        <v>104</v>
      </c>
      <c r="H83" s="11">
        <f>VLOOKUP(A83,'AP Read Performance'!A:K,11,0)</f>
        <v>2532</v>
      </c>
      <c r="I83" s="12">
        <f>VLOOKUP(A83,'AP Read Performance'!A:D,4,0)</f>
        <v>0.99</v>
      </c>
      <c r="J83" s="11">
        <f>VLOOKUP(A83,'AP Read Performance'!A:I,9,0)</f>
        <v>5</v>
      </c>
      <c r="K83" s="13">
        <f>VLOOKUP(A83,'AP Read Performance'!A:N,14,0)</f>
        <v>1.7361111111111105E-2</v>
      </c>
      <c r="L83" s="11">
        <v>2532</v>
      </c>
      <c r="M83" s="12">
        <v>0.99</v>
      </c>
      <c r="N83" s="11">
        <v>5</v>
      </c>
      <c r="O83" s="13">
        <v>1.7361111111111105E-2</v>
      </c>
      <c r="P83" s="11">
        <v>2433</v>
      </c>
      <c r="Q83" s="12">
        <v>0.99</v>
      </c>
      <c r="R83" s="11">
        <v>7</v>
      </c>
      <c r="S83" s="13">
        <v>1.7361111111111105E-2</v>
      </c>
      <c r="T83" s="11">
        <v>2614</v>
      </c>
      <c r="U83" s="12">
        <v>0.99</v>
      </c>
      <c r="V83" s="11">
        <v>3</v>
      </c>
      <c r="W83" s="13">
        <v>1.1111111111111127E-2</v>
      </c>
      <c r="X83" s="11">
        <v>2556</v>
      </c>
      <c r="Y83" s="12">
        <v>0.99</v>
      </c>
      <c r="Z83" s="11">
        <v>9</v>
      </c>
      <c r="AA83" s="13">
        <v>1.1111111111111072E-2</v>
      </c>
      <c r="AB83" s="11">
        <v>2496</v>
      </c>
      <c r="AC83" s="12">
        <v>0.99</v>
      </c>
      <c r="AD83" s="11">
        <v>5</v>
      </c>
      <c r="AE83" s="13">
        <v>1.5972222222222165E-2</v>
      </c>
      <c r="AF83" s="11">
        <v>2354</v>
      </c>
      <c r="AG83" s="12">
        <v>0.99</v>
      </c>
      <c r="AH83" s="11">
        <v>17</v>
      </c>
      <c r="AI83" s="13">
        <v>2.1527777777777757E-2</v>
      </c>
      <c r="AJ83" s="11">
        <v>2275</v>
      </c>
      <c r="AK83" s="12">
        <v>0.99</v>
      </c>
      <c r="AL83" s="11">
        <v>7</v>
      </c>
      <c r="AM83" s="13">
        <v>1.6666666666666607E-2</v>
      </c>
      <c r="AN83" s="11">
        <v>2282</v>
      </c>
      <c r="AO83" s="12">
        <v>0.98</v>
      </c>
      <c r="AP83" s="11">
        <v>36</v>
      </c>
      <c r="AQ83" s="13">
        <v>1.8055555555555547E-2</v>
      </c>
      <c r="AR83" s="11">
        <v>2172</v>
      </c>
      <c r="AS83" s="12">
        <v>0.99</v>
      </c>
      <c r="AT83" s="11">
        <v>8</v>
      </c>
      <c r="AU83" s="13">
        <v>1.6666666666666607E-2</v>
      </c>
      <c r="AV83" s="11">
        <v>2484</v>
      </c>
      <c r="AW83" s="12">
        <v>0.99</v>
      </c>
      <c r="AX83" s="11">
        <v>18</v>
      </c>
      <c r="AY83" s="13">
        <v>1.8055555555555547E-2</v>
      </c>
      <c r="AZ83" s="11">
        <v>2357</v>
      </c>
      <c r="BA83" s="12">
        <v>0.99</v>
      </c>
      <c r="BB83" s="11">
        <v>17</v>
      </c>
      <c r="BC83" s="13">
        <v>1.8055555555555602E-2</v>
      </c>
      <c r="BD83" s="11">
        <v>2082</v>
      </c>
      <c r="BE83" s="12">
        <v>0.99</v>
      </c>
      <c r="BF83" s="11">
        <v>9</v>
      </c>
      <c r="BG83" s="13">
        <v>1.6666666666666607E-2</v>
      </c>
      <c r="BH83" s="11">
        <v>2078</v>
      </c>
      <c r="BI83" s="12">
        <v>0.99</v>
      </c>
      <c r="BJ83" s="11">
        <v>17</v>
      </c>
      <c r="BK83" s="13">
        <v>1.736111111111116E-2</v>
      </c>
      <c r="BL83" s="11">
        <v>2045</v>
      </c>
      <c r="BM83" s="12">
        <v>0.99</v>
      </c>
      <c r="BN83" s="11">
        <v>14</v>
      </c>
      <c r="BO83" s="13">
        <v>1.6666666666666607E-2</v>
      </c>
      <c r="BP83" s="11">
        <v>2061</v>
      </c>
      <c r="BQ83" s="12">
        <v>0.99</v>
      </c>
      <c r="BR83" s="11">
        <v>9</v>
      </c>
      <c r="BS83" s="13">
        <v>1.6666666666666607E-2</v>
      </c>
      <c r="BT83" s="11">
        <v>2035</v>
      </c>
      <c r="BU83" s="12">
        <v>0.99</v>
      </c>
      <c r="BV83" s="11">
        <v>7</v>
      </c>
      <c r="BW83" s="13">
        <v>1.6666666666666663E-2</v>
      </c>
      <c r="BX83" s="11">
        <v>2229</v>
      </c>
      <c r="BY83" s="12">
        <v>0.99</v>
      </c>
      <c r="BZ83" s="11">
        <v>15</v>
      </c>
      <c r="CA83" s="13">
        <v>1.8055555555555602E-2</v>
      </c>
      <c r="CB83" s="11">
        <v>2153</v>
      </c>
      <c r="CC83" s="12">
        <v>0.99</v>
      </c>
      <c r="CD83" s="11">
        <v>4</v>
      </c>
      <c r="CE83" s="13">
        <v>1.6666666666666607E-2</v>
      </c>
      <c r="CF83" s="11">
        <v>2104</v>
      </c>
      <c r="CG83" s="12">
        <v>0.99</v>
      </c>
      <c r="CH83" s="11">
        <v>3</v>
      </c>
      <c r="CI83" s="13">
        <v>1.6666666666666663E-2</v>
      </c>
      <c r="CJ83" s="11">
        <v>2206</v>
      </c>
      <c r="CK83" s="12">
        <v>0.99</v>
      </c>
      <c r="CL83" s="11">
        <v>4</v>
      </c>
      <c r="CM83" s="13">
        <v>1.6666666666666607E-2</v>
      </c>
      <c r="CN83" s="11">
        <v>2139</v>
      </c>
      <c r="CO83" s="12">
        <v>0.99</v>
      </c>
      <c r="CP83" s="11">
        <v>15</v>
      </c>
      <c r="CQ83" s="13">
        <v>1.6666666666666607E-2</v>
      </c>
      <c r="CR83" t="e">
        <f>VLOOKUP(E83,Sheet1!A:A,1,0)</f>
        <v>#N/A</v>
      </c>
    </row>
    <row r="84" spans="1:96">
      <c r="A84" s="11" t="s">
        <v>403</v>
      </c>
      <c r="B84" s="11" t="s">
        <v>136</v>
      </c>
      <c r="C84" s="11" t="s">
        <v>404</v>
      </c>
      <c r="D84" s="11" t="s">
        <v>138</v>
      </c>
      <c r="E84" s="11" t="s">
        <v>405</v>
      </c>
      <c r="F84" s="11" t="s">
        <v>406</v>
      </c>
      <c r="G84" s="11" t="s">
        <v>104</v>
      </c>
      <c r="H84" s="11">
        <f>VLOOKUP(A84,'AP Read Performance'!A:K,11,0)</f>
        <v>3909</v>
      </c>
      <c r="I84" s="12">
        <f>VLOOKUP(A84,'AP Read Performance'!A:D,4,0)</f>
        <v>0.96</v>
      </c>
      <c r="J84" s="11">
        <f>VLOOKUP(A84,'AP Read Performance'!A:I,9,0)</f>
        <v>132</v>
      </c>
      <c r="K84" s="13">
        <f>VLOOKUP(A84,'AP Read Performance'!A:N,14,0)</f>
        <v>2.4305555555555525E-2</v>
      </c>
      <c r="L84" s="11">
        <v>3909</v>
      </c>
      <c r="M84" s="12">
        <v>0.96</v>
      </c>
      <c r="N84" s="11">
        <v>132</v>
      </c>
      <c r="O84" s="13">
        <v>2.4305555555555525E-2</v>
      </c>
      <c r="P84" s="11">
        <v>2268</v>
      </c>
      <c r="Q84" s="12">
        <v>0.99</v>
      </c>
      <c r="R84" s="11">
        <v>20</v>
      </c>
      <c r="S84" s="13">
        <v>1.9444444444444431E-2</v>
      </c>
      <c r="T84" s="11">
        <v>2422</v>
      </c>
      <c r="U84" s="12">
        <v>0.94</v>
      </c>
      <c r="V84" s="11">
        <v>126</v>
      </c>
      <c r="W84" s="13">
        <v>2.3611111111111138E-2</v>
      </c>
      <c r="X84" s="11">
        <v>2185</v>
      </c>
      <c r="Y84" s="12">
        <v>0.98</v>
      </c>
      <c r="Z84" s="11">
        <v>25</v>
      </c>
      <c r="AA84" s="13">
        <v>2.2916666666666641E-2</v>
      </c>
      <c r="AB84" s="11">
        <v>2073</v>
      </c>
      <c r="AC84" s="12">
        <v>0.98</v>
      </c>
      <c r="AD84" s="11">
        <v>35</v>
      </c>
      <c r="AE84" s="13">
        <v>2.0833333333333315E-2</v>
      </c>
      <c r="AF84" s="11">
        <v>2247</v>
      </c>
      <c r="AG84" s="12">
        <v>0.89</v>
      </c>
      <c r="AH84" s="11">
        <v>232</v>
      </c>
      <c r="AI84" s="13">
        <v>2.8472222222222232E-2</v>
      </c>
      <c r="AJ84" s="11">
        <v>2279</v>
      </c>
      <c r="AK84" s="12">
        <v>0.98</v>
      </c>
      <c r="AL84" s="11">
        <v>24</v>
      </c>
      <c r="AM84" s="13">
        <v>2.2916666666666585E-2</v>
      </c>
      <c r="AN84" s="11">
        <v>2137</v>
      </c>
      <c r="AO84" s="12">
        <v>0.98</v>
      </c>
      <c r="AP84" s="11">
        <v>30</v>
      </c>
      <c r="AQ84" s="13">
        <v>2.4305555555555469E-2</v>
      </c>
      <c r="AR84" s="11">
        <v>2147</v>
      </c>
      <c r="AS84" s="12">
        <v>0.99</v>
      </c>
      <c r="AT84" s="11">
        <v>18</v>
      </c>
      <c r="AU84" s="13">
        <v>1.8749999999999933E-2</v>
      </c>
      <c r="AV84" s="11">
        <v>2145</v>
      </c>
      <c r="AW84" s="12">
        <v>0.98</v>
      </c>
      <c r="AX84" s="11">
        <v>23</v>
      </c>
      <c r="AY84" s="13">
        <v>1.8055555555555547E-2</v>
      </c>
      <c r="AZ84" s="11">
        <v>2479</v>
      </c>
      <c r="BA84" s="12">
        <v>0.98</v>
      </c>
      <c r="BB84" s="11">
        <v>37</v>
      </c>
      <c r="BC84" s="13">
        <v>1.8055555555555602E-2</v>
      </c>
      <c r="BD84" s="11">
        <v>3488</v>
      </c>
      <c r="BE84" s="12">
        <v>0.99</v>
      </c>
      <c r="BF84" s="11">
        <v>33</v>
      </c>
      <c r="BG84" s="13">
        <v>2.1527777777777757E-2</v>
      </c>
      <c r="BH84" s="11">
        <v>2991</v>
      </c>
      <c r="BI84" s="12">
        <v>0.97</v>
      </c>
      <c r="BJ84" s="11">
        <v>71</v>
      </c>
      <c r="BK84" s="13">
        <v>2.2916666666666696E-2</v>
      </c>
      <c r="BL84" s="11">
        <v>2766</v>
      </c>
      <c r="BM84" s="12">
        <v>0.98</v>
      </c>
      <c r="BN84" s="11">
        <v>36</v>
      </c>
      <c r="BO84" s="13">
        <v>1.9444444444444431E-2</v>
      </c>
      <c r="BP84" s="11">
        <v>2753</v>
      </c>
      <c r="BQ84" s="12">
        <v>0.99</v>
      </c>
      <c r="BR84" s="11">
        <v>18</v>
      </c>
      <c r="BS84" s="13">
        <v>1.9444444444444486E-2</v>
      </c>
      <c r="BT84" s="11">
        <v>2652</v>
      </c>
      <c r="BU84" s="12">
        <v>0.99</v>
      </c>
      <c r="BV84" s="11">
        <v>17</v>
      </c>
      <c r="BW84" s="13">
        <v>1.9444444444444431E-2</v>
      </c>
      <c r="BX84" s="11">
        <v>2664</v>
      </c>
      <c r="BY84" s="12">
        <v>0.99</v>
      </c>
      <c r="BZ84" s="11">
        <v>20</v>
      </c>
      <c r="CA84" s="13">
        <v>2.2222222222222254E-2</v>
      </c>
      <c r="CB84" s="11">
        <v>2576</v>
      </c>
      <c r="CC84" s="12">
        <v>0.98</v>
      </c>
      <c r="CD84" s="11">
        <v>35</v>
      </c>
      <c r="CE84" s="13">
        <v>1.9444444444444431E-2</v>
      </c>
      <c r="CF84" s="11">
        <v>2552</v>
      </c>
      <c r="CG84" s="12">
        <v>0.99</v>
      </c>
      <c r="CH84" s="11">
        <v>15</v>
      </c>
      <c r="CI84" s="13">
        <v>2.5000000000000022E-2</v>
      </c>
      <c r="CJ84" s="11">
        <v>2607</v>
      </c>
      <c r="CK84" s="12">
        <v>0.99</v>
      </c>
      <c r="CL84" s="11">
        <v>15</v>
      </c>
      <c r="CM84" s="13">
        <v>1.6666666666666607E-2</v>
      </c>
      <c r="CN84" s="11">
        <v>2653</v>
      </c>
      <c r="CO84" s="12">
        <v>0.99</v>
      </c>
      <c r="CP84" s="11">
        <v>20</v>
      </c>
      <c r="CQ84" s="13">
        <v>1.8055555555555602E-2</v>
      </c>
      <c r="CR84" t="e">
        <f>VLOOKUP(E84,Sheet1!A:A,1,0)</f>
        <v>#N/A</v>
      </c>
    </row>
    <row r="85" spans="1:96">
      <c r="A85" s="11" t="s">
        <v>407</v>
      </c>
      <c r="B85" s="11" t="s">
        <v>136</v>
      </c>
      <c r="C85" s="11" t="s">
        <v>408</v>
      </c>
      <c r="D85" s="11" t="s">
        <v>155</v>
      </c>
      <c r="E85" s="11" t="s">
        <v>409</v>
      </c>
      <c r="F85" s="11" t="s">
        <v>410</v>
      </c>
      <c r="G85" s="11" t="s">
        <v>104</v>
      </c>
      <c r="H85" s="11">
        <f>VLOOKUP(A85,'AP Read Performance'!A:K,11,0)</f>
        <v>3070</v>
      </c>
      <c r="I85" s="12">
        <f>VLOOKUP(A85,'AP Read Performance'!A:D,4,0)</f>
        <v>0.99</v>
      </c>
      <c r="J85" s="11">
        <f>VLOOKUP(A85,'AP Read Performance'!A:I,9,0)</f>
        <v>15</v>
      </c>
      <c r="K85" s="13">
        <f>VLOOKUP(A85,'AP Read Performance'!A:N,14,0)</f>
        <v>2.0138888888888873E-2</v>
      </c>
      <c r="L85" s="11">
        <v>3070</v>
      </c>
      <c r="M85" s="12">
        <v>0.99</v>
      </c>
      <c r="N85" s="11">
        <v>15</v>
      </c>
      <c r="O85" s="13">
        <v>2.0138888888888873E-2</v>
      </c>
      <c r="P85" s="11">
        <v>2756</v>
      </c>
      <c r="Q85" s="12">
        <v>0.99</v>
      </c>
      <c r="R85" s="11">
        <v>26</v>
      </c>
      <c r="S85" s="13">
        <v>2.0833333333333315E-2</v>
      </c>
      <c r="T85" s="11">
        <v>2507</v>
      </c>
      <c r="U85" s="12">
        <v>0.98</v>
      </c>
      <c r="V85" s="11">
        <v>29</v>
      </c>
      <c r="W85" s="13">
        <v>1.9444444444444431E-2</v>
      </c>
      <c r="X85" s="11">
        <v>2266</v>
      </c>
      <c r="Y85" s="12">
        <v>0.98</v>
      </c>
      <c r="Z85" s="11">
        <v>28</v>
      </c>
      <c r="AA85" s="13">
        <v>1.6666666666666607E-2</v>
      </c>
      <c r="AB85" s="11">
        <v>2084</v>
      </c>
      <c r="AC85" s="12">
        <v>0.99</v>
      </c>
      <c r="AD85" s="11">
        <v>14</v>
      </c>
      <c r="AE85" s="13">
        <v>1.6666666666666607E-2</v>
      </c>
      <c r="AF85" s="11">
        <v>2660</v>
      </c>
      <c r="AG85" s="12">
        <v>0.99</v>
      </c>
      <c r="AH85" s="11">
        <v>26</v>
      </c>
      <c r="AI85" s="13">
        <v>1.9444444444444431E-2</v>
      </c>
      <c r="AJ85" s="11">
        <v>2347</v>
      </c>
      <c r="AK85" s="12">
        <v>0.99</v>
      </c>
      <c r="AL85" s="11">
        <v>15</v>
      </c>
      <c r="AM85" s="13">
        <v>1.8749999999999933E-2</v>
      </c>
      <c r="AN85" s="11">
        <v>2396</v>
      </c>
      <c r="AO85" s="12">
        <v>0.98</v>
      </c>
      <c r="AP85" s="11">
        <v>24</v>
      </c>
      <c r="AQ85" s="13">
        <v>1.6666666666666607E-2</v>
      </c>
      <c r="AR85" s="11">
        <v>2317</v>
      </c>
      <c r="AS85" s="12">
        <v>0.99</v>
      </c>
      <c r="AT85" s="11">
        <v>19</v>
      </c>
      <c r="AU85" s="13">
        <v>1.6666666666666607E-2</v>
      </c>
      <c r="AV85" s="11">
        <v>2323</v>
      </c>
      <c r="AW85" s="12">
        <v>0.99</v>
      </c>
      <c r="AX85" s="11">
        <v>19</v>
      </c>
      <c r="AY85" s="13">
        <v>1.8055555555555547E-2</v>
      </c>
      <c r="AZ85" s="11">
        <v>2096</v>
      </c>
      <c r="BA85" s="12">
        <v>0.99</v>
      </c>
      <c r="BB85" s="11">
        <v>16</v>
      </c>
      <c r="BC85" s="13">
        <v>1.736111111111116E-2</v>
      </c>
      <c r="BD85" s="11">
        <v>1640</v>
      </c>
      <c r="BE85" s="12">
        <v>0.97</v>
      </c>
      <c r="BF85" s="11">
        <v>34</v>
      </c>
      <c r="BG85" s="13">
        <v>1.6666666666666607E-2</v>
      </c>
      <c r="BH85" s="11">
        <v>1674</v>
      </c>
      <c r="BI85" s="12">
        <v>0.98</v>
      </c>
      <c r="BJ85" s="11">
        <v>31</v>
      </c>
      <c r="BK85" s="13">
        <v>1.1111111111111072E-2</v>
      </c>
      <c r="BL85" s="11">
        <v>1576</v>
      </c>
      <c r="BM85" s="12">
        <v>0.99</v>
      </c>
      <c r="BN85" s="11">
        <v>13</v>
      </c>
      <c r="BO85" s="13">
        <v>1.5972222222222221E-2</v>
      </c>
      <c r="BP85" s="11">
        <v>1166</v>
      </c>
      <c r="BQ85" s="12">
        <v>0.97</v>
      </c>
      <c r="BR85" s="11">
        <v>26</v>
      </c>
      <c r="BS85" s="13">
        <v>1.2499999999999956E-2</v>
      </c>
      <c r="BT85" s="11">
        <v>870</v>
      </c>
      <c r="BU85" s="12">
        <v>0.98</v>
      </c>
      <c r="BV85" s="11">
        <v>12</v>
      </c>
      <c r="BW85" s="13">
        <v>1.0416666666666685E-2</v>
      </c>
      <c r="BX85" s="11">
        <v>2427</v>
      </c>
      <c r="BY85" s="12">
        <v>0.99</v>
      </c>
      <c r="BZ85" s="11">
        <v>18</v>
      </c>
      <c r="CA85" s="13">
        <v>1.8055555555555602E-2</v>
      </c>
      <c r="CB85" s="11">
        <v>2488</v>
      </c>
      <c r="CC85" s="12">
        <v>0.99</v>
      </c>
      <c r="CD85" s="11">
        <v>18</v>
      </c>
      <c r="CE85" s="13">
        <v>1.6666666666666607E-2</v>
      </c>
      <c r="CF85" s="11">
        <v>2406</v>
      </c>
      <c r="CG85" s="12">
        <v>0.99</v>
      </c>
      <c r="CH85" s="11">
        <v>24</v>
      </c>
      <c r="CI85" s="13">
        <v>1.9444444444444431E-2</v>
      </c>
      <c r="CJ85" s="11">
        <v>2366</v>
      </c>
      <c r="CK85" s="12">
        <v>0.99</v>
      </c>
      <c r="CL85" s="11">
        <v>20</v>
      </c>
      <c r="CM85" s="13">
        <v>1.8055555555555491E-2</v>
      </c>
      <c r="CN85" s="11">
        <v>2394</v>
      </c>
      <c r="CO85" s="12">
        <v>0.99</v>
      </c>
      <c r="CP85" s="11">
        <v>21</v>
      </c>
      <c r="CQ85" s="13">
        <v>1.8749999999999933E-2</v>
      </c>
      <c r="CR85" t="e">
        <f>VLOOKUP(E85,Sheet1!A:A,1,0)</f>
        <v>#N/A</v>
      </c>
    </row>
    <row r="86" spans="1:96">
      <c r="A86" s="11" t="s">
        <v>411</v>
      </c>
      <c r="B86" s="11" t="s">
        <v>136</v>
      </c>
      <c r="C86" s="11" t="s">
        <v>241</v>
      </c>
      <c r="D86" s="11" t="s">
        <v>160</v>
      </c>
      <c r="E86" s="11" t="s">
        <v>412</v>
      </c>
      <c r="F86" s="11" t="s">
        <v>413</v>
      </c>
      <c r="G86" s="11" t="s">
        <v>104</v>
      </c>
      <c r="H86" s="11">
        <f>VLOOKUP(A86,'AP Read Performance'!A:K,11,0)</f>
        <v>3628</v>
      </c>
      <c r="I86" s="12">
        <f>VLOOKUP(A86,'AP Read Performance'!A:D,4,0)</f>
        <v>0.99</v>
      </c>
      <c r="J86" s="11">
        <f>VLOOKUP(A86,'AP Read Performance'!A:I,9,0)</f>
        <v>33</v>
      </c>
      <c r="K86" s="13">
        <f>VLOOKUP(A86,'AP Read Performance'!A:N,14,0)</f>
        <v>2.2916666666666641E-2</v>
      </c>
      <c r="L86" s="11">
        <v>3628</v>
      </c>
      <c r="M86" s="12">
        <v>0.99</v>
      </c>
      <c r="N86" s="11">
        <v>33</v>
      </c>
      <c r="O86" s="13">
        <v>2.2916666666666641E-2</v>
      </c>
      <c r="P86" s="11">
        <v>2763</v>
      </c>
      <c r="Q86" s="12">
        <v>0.98</v>
      </c>
      <c r="R86" s="11">
        <v>31</v>
      </c>
      <c r="S86" s="13">
        <v>2.0138888888888873E-2</v>
      </c>
      <c r="T86" s="11">
        <v>3070</v>
      </c>
      <c r="U86" s="12">
        <v>0.99</v>
      </c>
      <c r="V86" s="11">
        <v>18</v>
      </c>
      <c r="W86" s="13">
        <v>2.2222222222222254E-2</v>
      </c>
      <c r="X86" s="11">
        <v>2829</v>
      </c>
      <c r="Y86" s="12">
        <v>0.98</v>
      </c>
      <c r="Z86" s="11">
        <v>30</v>
      </c>
      <c r="AA86" s="13">
        <v>1.9444444444444431E-2</v>
      </c>
      <c r="AB86" s="11">
        <v>2826</v>
      </c>
      <c r="AC86" s="12">
        <v>0.99</v>
      </c>
      <c r="AD86" s="11">
        <v>26</v>
      </c>
      <c r="AE86" s="13">
        <v>1.8055555555555547E-2</v>
      </c>
      <c r="AF86" s="11">
        <v>2960</v>
      </c>
      <c r="AG86" s="12">
        <v>0.99</v>
      </c>
      <c r="AH86" s="11">
        <v>29</v>
      </c>
      <c r="AI86" s="13">
        <v>2.4999999999999967E-2</v>
      </c>
      <c r="AJ86" s="11">
        <v>2354</v>
      </c>
      <c r="AK86" s="12">
        <v>0.98</v>
      </c>
      <c r="AL86" s="11">
        <v>28</v>
      </c>
      <c r="AM86" s="13">
        <v>2.1527777777777701E-2</v>
      </c>
      <c r="AN86" s="11">
        <v>2236</v>
      </c>
      <c r="AO86" s="12">
        <v>0.99</v>
      </c>
      <c r="AP86" s="11">
        <v>9</v>
      </c>
      <c r="AQ86" s="13">
        <v>1.8749999999999933E-2</v>
      </c>
      <c r="AR86" s="11">
        <v>2611</v>
      </c>
      <c r="AS86" s="12">
        <v>0.99</v>
      </c>
      <c r="AT86" s="11">
        <v>19</v>
      </c>
      <c r="AU86" s="13">
        <v>1.9444444444444375E-2</v>
      </c>
      <c r="AV86" s="11">
        <v>2584</v>
      </c>
      <c r="AW86" s="12">
        <v>0.99</v>
      </c>
      <c r="AX86" s="11">
        <v>14</v>
      </c>
      <c r="AY86" s="13">
        <v>2.430555555555558E-2</v>
      </c>
      <c r="AZ86" s="11">
        <v>2238</v>
      </c>
      <c r="BA86" s="12">
        <v>0.98</v>
      </c>
      <c r="BB86" s="11">
        <v>27</v>
      </c>
      <c r="BC86" s="13">
        <v>2.083333333333337E-2</v>
      </c>
      <c r="BD86" s="11">
        <v>1982</v>
      </c>
      <c r="BE86" s="12">
        <v>0.98</v>
      </c>
      <c r="BF86" s="11">
        <v>28</v>
      </c>
      <c r="BG86" s="13">
        <v>1.8055555555555602E-2</v>
      </c>
      <c r="BH86" s="11">
        <v>1919</v>
      </c>
      <c r="BI86" s="12">
        <v>0.99</v>
      </c>
      <c r="BJ86" s="11">
        <v>17</v>
      </c>
      <c r="BK86" s="13">
        <v>1.736111111111116E-2</v>
      </c>
      <c r="BL86" s="11">
        <v>1790</v>
      </c>
      <c r="BM86" s="12">
        <v>0.99</v>
      </c>
      <c r="BN86" s="11">
        <v>9</v>
      </c>
      <c r="BO86" s="13">
        <v>1.6666666666666607E-2</v>
      </c>
      <c r="BP86" s="11">
        <v>1263</v>
      </c>
      <c r="BQ86" s="12">
        <v>0.98</v>
      </c>
      <c r="BR86" s="11">
        <v>14</v>
      </c>
      <c r="BS86" s="13">
        <v>2.1527777777777757E-2</v>
      </c>
      <c r="BT86" s="11">
        <v>1149</v>
      </c>
      <c r="BU86" s="12">
        <v>0.99</v>
      </c>
      <c r="BV86" s="11">
        <v>10</v>
      </c>
      <c r="BW86" s="13">
        <v>1.3194444444444453E-2</v>
      </c>
      <c r="BX86" s="11">
        <v>2701</v>
      </c>
      <c r="BY86" s="12">
        <v>0.98</v>
      </c>
      <c r="BZ86" s="11">
        <v>46</v>
      </c>
      <c r="CA86" s="13">
        <v>2.2222222222222254E-2</v>
      </c>
      <c r="CB86" s="11">
        <v>2519</v>
      </c>
      <c r="CC86" s="12">
        <v>0.99</v>
      </c>
      <c r="CD86" s="11">
        <v>21</v>
      </c>
      <c r="CE86" s="13">
        <v>1.8749999999999989E-2</v>
      </c>
      <c r="CF86" s="11">
        <v>2388</v>
      </c>
      <c r="CG86" s="12">
        <v>0.97</v>
      </c>
      <c r="CH86" s="11">
        <v>63</v>
      </c>
      <c r="CI86" s="13">
        <v>2.2916666666666641E-2</v>
      </c>
      <c r="CJ86" s="11">
        <v>2608</v>
      </c>
      <c r="CK86" s="12">
        <v>0.98</v>
      </c>
      <c r="CL86" s="11">
        <v>29</v>
      </c>
      <c r="CM86" s="13">
        <v>2.1527777777777701E-2</v>
      </c>
      <c r="CN86" s="11">
        <v>2648</v>
      </c>
      <c r="CO86" s="12">
        <v>0.98</v>
      </c>
      <c r="CP86" s="11">
        <v>27</v>
      </c>
      <c r="CQ86" s="13">
        <v>2.0138888888888817E-2</v>
      </c>
      <c r="CR86" t="e">
        <f>VLOOKUP(E86,Sheet1!A:A,1,0)</f>
        <v>#N/A</v>
      </c>
    </row>
    <row r="87" spans="1:96">
      <c r="A87" s="11" t="s">
        <v>414</v>
      </c>
      <c r="B87" s="11" t="s">
        <v>136</v>
      </c>
      <c r="C87" s="11" t="s">
        <v>290</v>
      </c>
      <c r="D87" s="11" t="s">
        <v>101</v>
      </c>
      <c r="E87" s="11" t="s">
        <v>415</v>
      </c>
      <c r="F87" s="11" t="s">
        <v>416</v>
      </c>
      <c r="G87" s="11" t="s">
        <v>128</v>
      </c>
      <c r="H87" s="11">
        <f>VLOOKUP(A87,'AP Read Performance'!A:K,11,0)</f>
        <v>2465</v>
      </c>
      <c r="I87" s="12">
        <f>VLOOKUP(A87,'AP Read Performance'!A:D,4,0)</f>
        <v>0.99</v>
      </c>
      <c r="J87" s="11">
        <f>VLOOKUP(A87,'AP Read Performance'!A:I,9,0)</f>
        <v>24</v>
      </c>
      <c r="K87" s="13">
        <f>VLOOKUP(A87,'AP Read Performance'!A:N,14,0)</f>
        <v>1.8749999999999989E-2</v>
      </c>
      <c r="L87" s="11">
        <v>2465</v>
      </c>
      <c r="M87" s="12">
        <v>0.99</v>
      </c>
      <c r="N87" s="11">
        <v>24</v>
      </c>
      <c r="O87" s="13">
        <v>1.8749999999999989E-2</v>
      </c>
      <c r="P87" s="11">
        <v>2580</v>
      </c>
      <c r="Q87" s="12">
        <v>0.99</v>
      </c>
      <c r="R87" s="11">
        <v>20</v>
      </c>
      <c r="S87" s="13">
        <v>1.8055555555555547E-2</v>
      </c>
      <c r="T87" s="11">
        <v>2529</v>
      </c>
      <c r="U87" s="12">
        <v>0.98</v>
      </c>
      <c r="V87" s="11">
        <v>31</v>
      </c>
      <c r="W87" s="13">
        <v>1.6666666666666663E-2</v>
      </c>
      <c r="X87" s="11">
        <v>2404</v>
      </c>
      <c r="Y87" s="12">
        <v>0.99</v>
      </c>
      <c r="Z87" s="11">
        <v>17</v>
      </c>
      <c r="AA87" s="13">
        <v>1.5972222222222221E-2</v>
      </c>
      <c r="AB87" s="11">
        <v>2397</v>
      </c>
      <c r="AC87" s="12">
        <v>0.99</v>
      </c>
      <c r="AD87" s="11">
        <v>20</v>
      </c>
      <c r="AE87" s="13">
        <v>1.7361111111111049E-2</v>
      </c>
      <c r="AF87" s="11">
        <v>2375</v>
      </c>
      <c r="AG87" s="12">
        <v>0.98</v>
      </c>
      <c r="AH87" s="11">
        <v>29</v>
      </c>
      <c r="AI87" s="13">
        <v>2.0138888888888873E-2</v>
      </c>
      <c r="AJ87" s="11">
        <v>2422</v>
      </c>
      <c r="AK87" s="12">
        <v>0.99</v>
      </c>
      <c r="AL87" s="11">
        <v>15</v>
      </c>
      <c r="AM87" s="13">
        <v>1.9444444444444375E-2</v>
      </c>
      <c r="AN87" s="11">
        <v>2344</v>
      </c>
      <c r="AO87" s="12">
        <v>0.99</v>
      </c>
      <c r="AP87" s="11">
        <v>19</v>
      </c>
      <c r="AQ87" s="13">
        <v>1.5972222222222165E-2</v>
      </c>
      <c r="AR87" s="11">
        <v>2441</v>
      </c>
      <c r="AS87" s="12">
        <v>0.99</v>
      </c>
      <c r="AT87" s="11">
        <v>21</v>
      </c>
      <c r="AU87" s="13">
        <v>1.8749999999999933E-2</v>
      </c>
      <c r="AV87" s="11">
        <v>2465</v>
      </c>
      <c r="AW87" s="12">
        <v>0.99</v>
      </c>
      <c r="AX87" s="11">
        <v>20</v>
      </c>
      <c r="AY87" s="13">
        <v>1.9444444444444431E-2</v>
      </c>
      <c r="AZ87" s="11">
        <v>2433</v>
      </c>
      <c r="BA87" s="12">
        <v>0.99</v>
      </c>
      <c r="BB87" s="11">
        <v>16</v>
      </c>
      <c r="BC87" s="13">
        <v>1.5972222222222276E-2</v>
      </c>
      <c r="BD87" s="11">
        <v>2475</v>
      </c>
      <c r="BE87" s="12">
        <v>0.99</v>
      </c>
      <c r="BF87" s="11">
        <v>21</v>
      </c>
      <c r="BG87" s="13">
        <v>2.1527777777777757E-2</v>
      </c>
      <c r="BH87" s="11">
        <v>2485</v>
      </c>
      <c r="BI87" s="12">
        <v>0.99</v>
      </c>
      <c r="BJ87" s="11">
        <v>23</v>
      </c>
      <c r="BK87" s="13">
        <v>1.8055555555555602E-2</v>
      </c>
      <c r="BL87" s="11">
        <v>2562</v>
      </c>
      <c r="BM87" s="12">
        <v>0.99</v>
      </c>
      <c r="BN87" s="11">
        <v>17</v>
      </c>
      <c r="BO87" s="13">
        <v>1.6666666666666607E-2</v>
      </c>
      <c r="BP87" s="11">
        <v>2754</v>
      </c>
      <c r="BQ87" s="12">
        <v>0.98</v>
      </c>
      <c r="BR87" s="11">
        <v>32</v>
      </c>
      <c r="BS87" s="13">
        <v>1.6666666666666607E-2</v>
      </c>
      <c r="BT87" s="11">
        <v>2508</v>
      </c>
      <c r="BU87" s="12">
        <v>0.99</v>
      </c>
      <c r="BV87" s="11">
        <v>16</v>
      </c>
      <c r="BW87" s="13">
        <v>2.0833333333333315E-2</v>
      </c>
      <c r="BX87" s="11">
        <v>2433</v>
      </c>
      <c r="BY87" s="12">
        <v>0.99</v>
      </c>
      <c r="BZ87" s="11">
        <v>13</v>
      </c>
      <c r="CA87" s="13">
        <v>1.736111111111116E-2</v>
      </c>
      <c r="CB87" s="11">
        <v>2450</v>
      </c>
      <c r="CC87" s="12">
        <v>0.99</v>
      </c>
      <c r="CD87" s="11">
        <v>12</v>
      </c>
      <c r="CE87" s="13">
        <v>1.8055555555555547E-2</v>
      </c>
      <c r="CF87" s="11">
        <v>2399</v>
      </c>
      <c r="CG87" s="12">
        <v>0.99</v>
      </c>
      <c r="CH87" s="11">
        <v>10</v>
      </c>
      <c r="CI87" s="13">
        <v>1.8055555555555547E-2</v>
      </c>
      <c r="CJ87" s="11">
        <v>2381</v>
      </c>
      <c r="CK87" s="12">
        <v>0.99</v>
      </c>
      <c r="CL87" s="11">
        <v>23</v>
      </c>
      <c r="CM87" s="13">
        <v>1.8749999999999933E-2</v>
      </c>
      <c r="CN87" s="11">
        <v>2403</v>
      </c>
      <c r="CO87" s="12">
        <v>0.99</v>
      </c>
      <c r="CP87" s="11">
        <v>22</v>
      </c>
      <c r="CQ87" s="13">
        <v>1.7361111111111049E-2</v>
      </c>
      <c r="CR87" t="e">
        <f>VLOOKUP(E87,Sheet1!A:A,1,0)</f>
        <v>#N/A</v>
      </c>
    </row>
    <row r="88" spans="1:96">
      <c r="A88" s="11" t="s">
        <v>417</v>
      </c>
      <c r="B88" s="11" t="s">
        <v>136</v>
      </c>
      <c r="C88" s="11" t="s">
        <v>418</v>
      </c>
      <c r="D88" s="11" t="s">
        <v>138</v>
      </c>
      <c r="E88" s="11" t="s">
        <v>419</v>
      </c>
      <c r="F88" s="11" t="s">
        <v>420</v>
      </c>
      <c r="G88" s="11" t="s">
        <v>104</v>
      </c>
      <c r="H88" s="11">
        <f>VLOOKUP(A88,'AP Read Performance'!A:K,11,0)</f>
        <v>2879</v>
      </c>
      <c r="I88" s="12">
        <f>VLOOKUP(A88,'AP Read Performance'!A:D,4,0)</f>
        <v>0.99</v>
      </c>
      <c r="J88" s="11">
        <f>VLOOKUP(A88,'AP Read Performance'!A:I,9,0)</f>
        <v>12</v>
      </c>
      <c r="K88" s="13">
        <f>VLOOKUP(A88,'AP Read Performance'!A:N,14,0)</f>
        <v>1.8749999999999989E-2</v>
      </c>
      <c r="L88" s="11">
        <v>2879</v>
      </c>
      <c r="M88" s="12">
        <v>0.99</v>
      </c>
      <c r="N88" s="11">
        <v>12</v>
      </c>
      <c r="O88" s="13">
        <v>1.8749999999999989E-2</v>
      </c>
      <c r="P88" s="11">
        <v>2414</v>
      </c>
      <c r="Q88" s="12">
        <v>0.99</v>
      </c>
      <c r="R88" s="11">
        <v>18</v>
      </c>
      <c r="S88" s="13">
        <v>1.7361111111111105E-2</v>
      </c>
      <c r="T88" s="11">
        <v>2323</v>
      </c>
      <c r="U88" s="12">
        <v>0.97</v>
      </c>
      <c r="V88" s="11">
        <v>48</v>
      </c>
      <c r="W88" s="13">
        <v>2.0138888888888873E-2</v>
      </c>
      <c r="X88" s="11">
        <v>2414</v>
      </c>
      <c r="Y88" s="12">
        <v>0.99</v>
      </c>
      <c r="Z88" s="11">
        <v>17</v>
      </c>
      <c r="AA88" s="13">
        <v>1.7361111111111105E-2</v>
      </c>
      <c r="AB88" s="11">
        <v>2392</v>
      </c>
      <c r="AC88" s="12">
        <v>0.99</v>
      </c>
      <c r="AD88" s="11">
        <v>20</v>
      </c>
      <c r="AE88" s="13">
        <v>1.6666666666666607E-2</v>
      </c>
      <c r="AF88" s="11">
        <v>2284</v>
      </c>
      <c r="AG88" s="12">
        <v>0.99</v>
      </c>
      <c r="AH88" s="11">
        <v>7</v>
      </c>
      <c r="AI88" s="13">
        <v>1.8055555555555547E-2</v>
      </c>
      <c r="AJ88" s="11">
        <v>2428</v>
      </c>
      <c r="AK88" s="12">
        <v>0.99</v>
      </c>
      <c r="AL88" s="11">
        <v>19</v>
      </c>
      <c r="AM88" s="13">
        <v>1.9444444444444375E-2</v>
      </c>
      <c r="AN88" s="11">
        <v>2496</v>
      </c>
      <c r="AO88" s="12">
        <v>0.99</v>
      </c>
      <c r="AP88" s="11">
        <v>11</v>
      </c>
      <c r="AQ88" s="13">
        <v>1.7361111111111049E-2</v>
      </c>
      <c r="AR88" s="11">
        <v>2447</v>
      </c>
      <c r="AS88" s="12">
        <v>0.98</v>
      </c>
      <c r="AT88" s="11">
        <v>27</v>
      </c>
      <c r="AU88" s="13">
        <v>1.8055555555555491E-2</v>
      </c>
      <c r="AV88" s="11">
        <v>2353</v>
      </c>
      <c r="AW88" s="12">
        <v>0.98</v>
      </c>
      <c r="AX88" s="11">
        <v>29</v>
      </c>
      <c r="AY88" s="13">
        <v>1.8055555555555547E-2</v>
      </c>
      <c r="AZ88" s="11">
        <v>1961</v>
      </c>
      <c r="BA88" s="12">
        <v>0.98</v>
      </c>
      <c r="BB88" s="11">
        <v>20</v>
      </c>
      <c r="BC88" s="13">
        <v>1.736111111111116E-2</v>
      </c>
      <c r="BD88" s="11">
        <v>2038</v>
      </c>
      <c r="BE88" s="12">
        <v>0.99</v>
      </c>
      <c r="BF88" s="11">
        <v>20</v>
      </c>
      <c r="BG88" s="13">
        <v>1.8055555555555602E-2</v>
      </c>
      <c r="BH88" s="11">
        <v>2108</v>
      </c>
      <c r="BI88" s="12">
        <v>0.98</v>
      </c>
      <c r="BJ88" s="11">
        <v>40</v>
      </c>
      <c r="BK88" s="13">
        <v>2.1527777777777812E-2</v>
      </c>
      <c r="BL88" s="11">
        <v>2055</v>
      </c>
      <c r="BM88" s="12">
        <v>0.98</v>
      </c>
      <c r="BN88" s="11">
        <v>25</v>
      </c>
      <c r="BO88" s="13">
        <v>2.0833333333333315E-2</v>
      </c>
      <c r="BP88" s="11">
        <v>1815</v>
      </c>
      <c r="BQ88" s="12">
        <v>0.98</v>
      </c>
      <c r="BR88" s="11">
        <v>27</v>
      </c>
      <c r="BS88" s="13">
        <v>1.8055555555555602E-2</v>
      </c>
      <c r="BT88" s="11">
        <v>1904</v>
      </c>
      <c r="BU88" s="12">
        <v>0.98</v>
      </c>
      <c r="BV88" s="11">
        <v>31</v>
      </c>
      <c r="BW88" s="13">
        <v>1.7361111111111105E-2</v>
      </c>
      <c r="BX88" s="11">
        <v>2296</v>
      </c>
      <c r="BY88" s="12">
        <v>0.98</v>
      </c>
      <c r="BZ88" s="11">
        <v>26</v>
      </c>
      <c r="CA88" s="13">
        <v>2.0138888888888928E-2</v>
      </c>
      <c r="CB88" s="11">
        <v>2264</v>
      </c>
      <c r="CC88" s="12">
        <v>0.98</v>
      </c>
      <c r="CD88" s="11">
        <v>28</v>
      </c>
      <c r="CE88" s="13">
        <v>1.9444444444444431E-2</v>
      </c>
      <c r="CF88" s="11">
        <v>2171</v>
      </c>
      <c r="CG88" s="12">
        <v>0.98</v>
      </c>
      <c r="CH88" s="11">
        <v>33</v>
      </c>
      <c r="CI88" s="13">
        <v>1.8055555555555547E-2</v>
      </c>
      <c r="CJ88" s="11">
        <v>2285</v>
      </c>
      <c r="CK88" s="12">
        <v>0.99</v>
      </c>
      <c r="CL88" s="11">
        <v>16</v>
      </c>
      <c r="CM88" s="13">
        <v>1.6666666666666607E-2</v>
      </c>
      <c r="CN88" s="11">
        <v>2215</v>
      </c>
      <c r="CO88" s="12">
        <v>0.99</v>
      </c>
      <c r="CP88" s="11">
        <v>20</v>
      </c>
      <c r="CQ88" s="13">
        <v>1.6666666666666607E-2</v>
      </c>
      <c r="CR88" t="e">
        <f>VLOOKUP(E88,Sheet1!A:A,1,0)</f>
        <v>#N/A</v>
      </c>
    </row>
    <row r="89" spans="1:96">
      <c r="A89" s="11" t="s">
        <v>421</v>
      </c>
      <c r="B89" s="11" t="s">
        <v>136</v>
      </c>
      <c r="C89" s="11" t="s">
        <v>160</v>
      </c>
      <c r="D89" s="11" t="s">
        <v>160</v>
      </c>
      <c r="E89" s="11" t="s">
        <v>422</v>
      </c>
      <c r="F89" s="11" t="s">
        <v>423</v>
      </c>
      <c r="G89" s="11" t="s">
        <v>104</v>
      </c>
      <c r="H89" s="11">
        <f>VLOOKUP(A89,'AP Read Performance'!A:K,11,0)</f>
        <v>3486</v>
      </c>
      <c r="I89" s="12">
        <f>VLOOKUP(A89,'AP Read Performance'!A:D,4,0)</f>
        <v>0.98</v>
      </c>
      <c r="J89" s="11">
        <f>VLOOKUP(A89,'AP Read Performance'!A:I,9,0)</f>
        <v>41</v>
      </c>
      <c r="K89" s="13">
        <f>VLOOKUP(A89,'AP Read Performance'!A:N,14,0)</f>
        <v>2.3611111111111083E-2</v>
      </c>
      <c r="L89" s="11">
        <v>3486</v>
      </c>
      <c r="M89" s="12">
        <v>0.98</v>
      </c>
      <c r="N89" s="11">
        <v>41</v>
      </c>
      <c r="O89" s="13">
        <v>2.3611111111111083E-2</v>
      </c>
      <c r="P89" s="11">
        <v>2229</v>
      </c>
      <c r="Q89" s="12">
        <v>0.98</v>
      </c>
      <c r="R89" s="11">
        <v>28</v>
      </c>
      <c r="S89" s="13">
        <v>1.6666666666666607E-2</v>
      </c>
      <c r="T89" s="11">
        <v>2485</v>
      </c>
      <c r="U89" s="12">
        <v>0.98</v>
      </c>
      <c r="V89" s="11">
        <v>29</v>
      </c>
      <c r="W89" s="13">
        <v>1.6666666666666663E-2</v>
      </c>
      <c r="X89" s="11">
        <v>2549</v>
      </c>
      <c r="Y89" s="12">
        <v>0.98</v>
      </c>
      <c r="Z89" s="11">
        <v>36</v>
      </c>
      <c r="AA89" s="13">
        <v>2.2222222222222199E-2</v>
      </c>
      <c r="AB89" s="11">
        <v>2535</v>
      </c>
      <c r="AC89" s="12">
        <v>0.98</v>
      </c>
      <c r="AD89" s="11">
        <v>37</v>
      </c>
      <c r="AE89" s="13">
        <v>1.7361111111111049E-2</v>
      </c>
      <c r="AF89" s="11">
        <v>2552</v>
      </c>
      <c r="AG89" s="12">
        <v>0.98</v>
      </c>
      <c r="AH89" s="11">
        <v>31</v>
      </c>
      <c r="AI89" s="13">
        <v>2.0138888888888873E-2</v>
      </c>
      <c r="AJ89" s="11">
        <v>2432</v>
      </c>
      <c r="AK89" s="12">
        <v>0.99</v>
      </c>
      <c r="AL89" s="11">
        <v>19</v>
      </c>
      <c r="AM89" s="13">
        <v>1.8749999999999933E-2</v>
      </c>
      <c r="AN89" s="11">
        <v>2392</v>
      </c>
      <c r="AO89" s="12">
        <v>0.99</v>
      </c>
      <c r="AP89" s="11">
        <v>13</v>
      </c>
      <c r="AQ89" s="13">
        <v>1.6666666666666607E-2</v>
      </c>
      <c r="AR89" s="11">
        <v>2383</v>
      </c>
      <c r="AS89" s="12">
        <v>0.98</v>
      </c>
      <c r="AT89" s="11">
        <v>25</v>
      </c>
      <c r="AU89" s="13">
        <v>1.6666666666666607E-2</v>
      </c>
      <c r="AV89" s="11">
        <v>1968</v>
      </c>
      <c r="AW89" s="12">
        <v>0.98</v>
      </c>
      <c r="AX89" s="11">
        <v>27</v>
      </c>
      <c r="AY89" s="13">
        <v>1.8749999999999989E-2</v>
      </c>
      <c r="AZ89" s="11">
        <v>1778</v>
      </c>
      <c r="BA89" s="12">
        <v>0.97</v>
      </c>
      <c r="BB89" s="11">
        <v>44</v>
      </c>
      <c r="BC89" s="13">
        <v>1.736111111111116E-2</v>
      </c>
      <c r="BD89" s="11">
        <v>1748</v>
      </c>
      <c r="BE89" s="12">
        <v>0.98</v>
      </c>
      <c r="BF89" s="11">
        <v>32</v>
      </c>
      <c r="BG89" s="13">
        <v>1.8055555555555602E-2</v>
      </c>
      <c r="BH89" s="11">
        <v>1660</v>
      </c>
      <c r="BI89" s="12">
        <v>0.98</v>
      </c>
      <c r="BJ89" s="11">
        <v>25</v>
      </c>
      <c r="BK89" s="13">
        <v>1.8750000000000044E-2</v>
      </c>
      <c r="BL89" s="11">
        <v>1616</v>
      </c>
      <c r="BM89" s="12">
        <v>0.98</v>
      </c>
      <c r="BN89" s="11">
        <v>18</v>
      </c>
      <c r="BO89" s="13">
        <v>1.2499999999999956E-2</v>
      </c>
      <c r="BP89" s="11">
        <v>1228</v>
      </c>
      <c r="BQ89" s="12">
        <v>0.99</v>
      </c>
      <c r="BR89" s="11">
        <v>12</v>
      </c>
      <c r="BS89" s="13">
        <v>1.1805555555555569E-2</v>
      </c>
      <c r="BT89" s="11">
        <v>1010</v>
      </c>
      <c r="BU89" s="12">
        <v>0.97</v>
      </c>
      <c r="BV89" s="11">
        <v>29</v>
      </c>
      <c r="BW89" s="13">
        <v>1.1111111111111127E-2</v>
      </c>
      <c r="BX89" s="11">
        <v>2426</v>
      </c>
      <c r="BY89" s="12">
        <v>0.98</v>
      </c>
      <c r="BZ89" s="11">
        <v>26</v>
      </c>
      <c r="CA89" s="13">
        <v>1.6666666666666607E-2</v>
      </c>
      <c r="CB89" s="11">
        <v>2453</v>
      </c>
      <c r="CC89" s="12">
        <v>0.99</v>
      </c>
      <c r="CD89" s="11">
        <v>23</v>
      </c>
      <c r="CE89" s="13">
        <v>1.6666666666666607E-2</v>
      </c>
      <c r="CF89" s="11">
        <v>2433</v>
      </c>
      <c r="CG89" s="12">
        <v>0.99</v>
      </c>
      <c r="CH89" s="11">
        <v>24</v>
      </c>
      <c r="CI89" s="13">
        <v>1.8055555555555547E-2</v>
      </c>
      <c r="CJ89" s="11">
        <v>2476</v>
      </c>
      <c r="CK89" s="12">
        <v>0.98</v>
      </c>
      <c r="CL89" s="11">
        <v>26</v>
      </c>
      <c r="CM89" s="13">
        <v>1.7361111111111049E-2</v>
      </c>
      <c r="CN89" s="11">
        <v>2432</v>
      </c>
      <c r="CO89" s="12">
        <v>0.98</v>
      </c>
      <c r="CP89" s="11">
        <v>29</v>
      </c>
      <c r="CQ89" s="13">
        <v>1.6666666666666607E-2</v>
      </c>
      <c r="CR89" t="e">
        <f>VLOOKUP(E89,Sheet1!A:A,1,0)</f>
        <v>#N/A</v>
      </c>
    </row>
    <row r="90" spans="1:96">
      <c r="A90" s="11" t="s">
        <v>424</v>
      </c>
      <c r="B90" s="11" t="s">
        <v>136</v>
      </c>
      <c r="C90" s="11" t="s">
        <v>425</v>
      </c>
      <c r="D90" s="11" t="s">
        <v>169</v>
      </c>
      <c r="E90" s="11" t="s">
        <v>426</v>
      </c>
      <c r="F90" s="11" t="s">
        <v>427</v>
      </c>
      <c r="G90" s="11" t="s">
        <v>104</v>
      </c>
      <c r="H90" s="11">
        <f>VLOOKUP(A90,'AP Read Performance'!A:K,11,0)</f>
        <v>3108</v>
      </c>
      <c r="I90" s="12">
        <f>VLOOKUP(A90,'AP Read Performance'!A:D,4,0)</f>
        <v>0.99</v>
      </c>
      <c r="J90" s="11">
        <f>VLOOKUP(A90,'AP Read Performance'!A:I,9,0)</f>
        <v>25</v>
      </c>
      <c r="K90" s="13">
        <f>VLOOKUP(A90,'AP Read Performance'!A:N,14,0)</f>
        <v>2.0833333333333315E-2</v>
      </c>
      <c r="L90" s="11">
        <v>3108</v>
      </c>
      <c r="M90" s="12">
        <v>0.99</v>
      </c>
      <c r="N90" s="11">
        <v>25</v>
      </c>
      <c r="O90" s="13">
        <v>2.0833333333333315E-2</v>
      </c>
      <c r="P90" s="11">
        <v>2654</v>
      </c>
      <c r="Q90" s="12">
        <v>0.98</v>
      </c>
      <c r="R90" s="11">
        <v>33</v>
      </c>
      <c r="S90" s="13">
        <v>1.8749999999999989E-2</v>
      </c>
      <c r="T90" s="11">
        <v>2247</v>
      </c>
      <c r="U90" s="12">
        <v>0.98</v>
      </c>
      <c r="V90" s="11">
        <v>25</v>
      </c>
      <c r="W90" s="13">
        <v>2.0833333333333315E-2</v>
      </c>
      <c r="X90" s="11">
        <v>2703</v>
      </c>
      <c r="Y90" s="12">
        <v>0.99</v>
      </c>
      <c r="Z90" s="11">
        <v>21</v>
      </c>
      <c r="AA90" s="13">
        <v>1.9444444444444431E-2</v>
      </c>
      <c r="AB90" s="11">
        <v>2686</v>
      </c>
      <c r="AC90" s="12">
        <v>0.99</v>
      </c>
      <c r="AD90" s="11">
        <v>23</v>
      </c>
      <c r="AE90" s="13">
        <v>1.9444444444444431E-2</v>
      </c>
      <c r="AF90" s="11">
        <v>2679</v>
      </c>
      <c r="AG90" s="12">
        <v>0.98</v>
      </c>
      <c r="AH90" s="11">
        <v>27</v>
      </c>
      <c r="AI90" s="13">
        <v>1.8749999999999989E-2</v>
      </c>
      <c r="AJ90" s="11">
        <v>2505</v>
      </c>
      <c r="AK90" s="12">
        <v>0.99</v>
      </c>
      <c r="AL90" s="11">
        <v>19</v>
      </c>
      <c r="AM90" s="13">
        <v>1.9444444444444375E-2</v>
      </c>
      <c r="AN90" s="11">
        <v>2479</v>
      </c>
      <c r="AO90" s="12">
        <v>0.99</v>
      </c>
      <c r="AP90" s="11">
        <v>18</v>
      </c>
      <c r="AQ90" s="13">
        <v>1.8749999999999933E-2</v>
      </c>
      <c r="AR90" s="11">
        <v>2348</v>
      </c>
      <c r="AS90" s="12">
        <v>0.99</v>
      </c>
      <c r="AT90" s="11">
        <v>11</v>
      </c>
      <c r="AU90" s="13">
        <v>1.8055555555555491E-2</v>
      </c>
      <c r="AV90" s="11">
        <v>2591</v>
      </c>
      <c r="AW90" s="12">
        <v>0.99</v>
      </c>
      <c r="AX90" s="11">
        <v>16</v>
      </c>
      <c r="AY90" s="13">
        <v>1.9444444444444431E-2</v>
      </c>
      <c r="AZ90" s="11">
        <v>2442</v>
      </c>
      <c r="BA90" s="12">
        <v>0.99</v>
      </c>
      <c r="BB90" s="11">
        <v>13</v>
      </c>
      <c r="BC90" s="13">
        <v>2.2222222222222254E-2</v>
      </c>
      <c r="BD90" s="11">
        <v>2421</v>
      </c>
      <c r="BE90" s="12">
        <v>0.98</v>
      </c>
      <c r="BF90" s="11">
        <v>34</v>
      </c>
      <c r="BG90" s="13">
        <v>1.8749999999999989E-2</v>
      </c>
      <c r="BH90" s="11">
        <v>2419</v>
      </c>
      <c r="BI90" s="12">
        <v>0.97</v>
      </c>
      <c r="BJ90" s="11">
        <v>58</v>
      </c>
      <c r="BK90" s="13">
        <v>2.2222222222222254E-2</v>
      </c>
      <c r="BL90" s="11">
        <v>2294</v>
      </c>
      <c r="BM90" s="12">
        <v>0.99</v>
      </c>
      <c r="BN90" s="11">
        <v>20</v>
      </c>
      <c r="BO90" s="13">
        <v>1.8055555555555547E-2</v>
      </c>
      <c r="BP90" s="11">
        <v>1975</v>
      </c>
      <c r="BQ90" s="12">
        <v>0.98</v>
      </c>
      <c r="BR90" s="11">
        <v>29</v>
      </c>
      <c r="BS90" s="13">
        <v>1.8055555555555602E-2</v>
      </c>
      <c r="BT90" s="11">
        <v>1700</v>
      </c>
      <c r="BU90" s="12">
        <v>0.98</v>
      </c>
      <c r="BV90" s="11">
        <v>24</v>
      </c>
      <c r="BW90" s="13">
        <v>1.6666666666666663E-2</v>
      </c>
      <c r="BX90" s="11">
        <v>2785</v>
      </c>
      <c r="BY90" s="12">
        <v>0.99</v>
      </c>
      <c r="BZ90" s="11">
        <v>8</v>
      </c>
      <c r="CA90" s="13">
        <v>1.8055555555555602E-2</v>
      </c>
      <c r="CB90" s="11">
        <v>2796</v>
      </c>
      <c r="CC90" s="12">
        <v>0.99</v>
      </c>
      <c r="CD90" s="11">
        <v>23</v>
      </c>
      <c r="CE90" s="13">
        <v>1.8749999999999989E-2</v>
      </c>
      <c r="CF90" s="11">
        <v>2802</v>
      </c>
      <c r="CG90" s="12">
        <v>0.99</v>
      </c>
      <c r="CH90" s="11">
        <v>25</v>
      </c>
      <c r="CI90" s="13">
        <v>1.9444444444444431E-2</v>
      </c>
      <c r="CJ90" s="11">
        <v>2751</v>
      </c>
      <c r="CK90" s="12">
        <v>0.99</v>
      </c>
      <c r="CL90" s="11">
        <v>21</v>
      </c>
      <c r="CM90" s="13">
        <v>1.6666666666666607E-2</v>
      </c>
      <c r="CN90" s="11">
        <v>2865</v>
      </c>
      <c r="CO90" s="12">
        <v>0.99</v>
      </c>
      <c r="CP90" s="11">
        <v>14</v>
      </c>
      <c r="CQ90" s="13">
        <v>1.7361111111111049E-2</v>
      </c>
      <c r="CR90" t="e">
        <f>VLOOKUP(E90,Sheet1!A:A,1,0)</f>
        <v>#N/A</v>
      </c>
    </row>
    <row r="91" spans="1:96">
      <c r="A91" s="11" t="s">
        <v>428</v>
      </c>
      <c r="B91" s="11" t="s">
        <v>136</v>
      </c>
      <c r="C91" s="11" t="s">
        <v>404</v>
      </c>
      <c r="D91" s="11" t="s">
        <v>138</v>
      </c>
      <c r="E91" s="11" t="s">
        <v>429</v>
      </c>
      <c r="F91" s="11" t="s">
        <v>430</v>
      </c>
      <c r="G91" s="11" t="s">
        <v>104</v>
      </c>
      <c r="H91" s="11">
        <f>VLOOKUP(A91,'AP Read Performance'!A:K,11,0)</f>
        <v>3432</v>
      </c>
      <c r="I91" s="12">
        <f>VLOOKUP(A91,'AP Read Performance'!A:D,4,0)</f>
        <v>0.98</v>
      </c>
      <c r="J91" s="11">
        <f>VLOOKUP(A91,'AP Read Performance'!A:I,9,0)</f>
        <v>36</v>
      </c>
      <c r="K91" s="13">
        <f>VLOOKUP(A91,'AP Read Performance'!A:N,14,0)</f>
        <v>2.0138888888888873E-2</v>
      </c>
      <c r="L91" s="11">
        <v>3432</v>
      </c>
      <c r="M91" s="12">
        <v>0.98</v>
      </c>
      <c r="N91" s="11">
        <v>36</v>
      </c>
      <c r="O91" s="13">
        <v>2.0138888888888873E-2</v>
      </c>
      <c r="P91" s="11">
        <v>2499</v>
      </c>
      <c r="Q91" s="12">
        <v>0.98</v>
      </c>
      <c r="R91" s="11">
        <v>30</v>
      </c>
      <c r="S91" s="13">
        <v>2.0138888888888873E-2</v>
      </c>
      <c r="T91" s="11">
        <v>3037</v>
      </c>
      <c r="U91" s="12">
        <v>0.98</v>
      </c>
      <c r="V91" s="11">
        <v>57</v>
      </c>
      <c r="W91" s="13">
        <v>2.0833333333333315E-2</v>
      </c>
      <c r="X91" s="11">
        <v>2558</v>
      </c>
      <c r="Y91" s="12">
        <v>0.98</v>
      </c>
      <c r="Z91" s="11">
        <v>35</v>
      </c>
      <c r="AA91" s="13">
        <v>2.2222222222222199E-2</v>
      </c>
      <c r="AB91" s="11">
        <v>2346</v>
      </c>
      <c r="AC91" s="12">
        <v>0.98</v>
      </c>
      <c r="AD91" s="11">
        <v>34</v>
      </c>
      <c r="AE91" s="13">
        <v>1.8055555555555547E-2</v>
      </c>
      <c r="AF91" s="11">
        <v>2574</v>
      </c>
      <c r="AG91" s="12">
        <v>0.97</v>
      </c>
      <c r="AH91" s="11">
        <v>70</v>
      </c>
      <c r="AI91" s="13">
        <v>2.6388888888888851E-2</v>
      </c>
      <c r="AJ91" s="11">
        <v>2509</v>
      </c>
      <c r="AK91" s="12">
        <v>0.98</v>
      </c>
      <c r="AL91" s="11">
        <v>29</v>
      </c>
      <c r="AM91" s="13">
        <v>1.9444444444444375E-2</v>
      </c>
      <c r="AN91" s="11">
        <v>2493</v>
      </c>
      <c r="AO91" s="12">
        <v>0.98</v>
      </c>
      <c r="AP91" s="11">
        <v>27</v>
      </c>
      <c r="AQ91" s="13">
        <v>2.0138888888888817E-2</v>
      </c>
      <c r="AR91" s="11">
        <v>2604</v>
      </c>
      <c r="AS91" s="12">
        <v>0.98</v>
      </c>
      <c r="AT91" s="11">
        <v>43</v>
      </c>
      <c r="AU91" s="13">
        <v>1.8749999999999933E-2</v>
      </c>
      <c r="AV91" s="11">
        <v>2409</v>
      </c>
      <c r="AW91" s="12">
        <v>0.99</v>
      </c>
      <c r="AX91" s="11">
        <v>21</v>
      </c>
      <c r="AY91" s="13">
        <v>2.1527777777777812E-2</v>
      </c>
      <c r="AZ91" s="11">
        <v>2840</v>
      </c>
      <c r="BA91" s="12">
        <v>0.99</v>
      </c>
      <c r="BB91" s="11">
        <v>28</v>
      </c>
      <c r="BC91" s="13">
        <v>1.8750000000000044E-2</v>
      </c>
      <c r="BD91" s="11">
        <v>3762</v>
      </c>
      <c r="BE91" s="12">
        <v>0.99</v>
      </c>
      <c r="BF91" s="11">
        <v>37</v>
      </c>
      <c r="BG91" s="13">
        <v>2.3611111111111138E-2</v>
      </c>
      <c r="BH91" s="11">
        <v>2783</v>
      </c>
      <c r="BI91" s="12">
        <v>0.98</v>
      </c>
      <c r="BJ91" s="11">
        <v>30</v>
      </c>
      <c r="BK91" s="13">
        <v>1.9444444444444486E-2</v>
      </c>
      <c r="BL91" s="11">
        <v>2802</v>
      </c>
      <c r="BM91" s="12">
        <v>0.98</v>
      </c>
      <c r="BN91" s="11">
        <v>40</v>
      </c>
      <c r="BO91" s="13">
        <v>2.2222222222222199E-2</v>
      </c>
      <c r="BP91" s="11">
        <v>2036</v>
      </c>
      <c r="BQ91" s="12">
        <v>0.98</v>
      </c>
      <c r="BR91" s="11">
        <v>30</v>
      </c>
      <c r="BS91" s="13">
        <v>1.9444444444444486E-2</v>
      </c>
      <c r="BT91" s="11">
        <v>2011</v>
      </c>
      <c r="BU91" s="12">
        <v>0.98</v>
      </c>
      <c r="BV91" s="11">
        <v>33</v>
      </c>
      <c r="BW91" s="13">
        <v>1.9444444444444431E-2</v>
      </c>
      <c r="BX91" s="11">
        <v>2808</v>
      </c>
      <c r="BY91" s="12">
        <v>0.98</v>
      </c>
      <c r="BZ91" s="11">
        <v>39</v>
      </c>
      <c r="CA91" s="13">
        <v>2.0138888888888928E-2</v>
      </c>
      <c r="CB91" s="11">
        <v>2907</v>
      </c>
      <c r="CC91" s="12">
        <v>0.98</v>
      </c>
      <c r="CD91" s="11">
        <v>51</v>
      </c>
      <c r="CE91" s="13">
        <v>2.0138888888888873E-2</v>
      </c>
      <c r="CF91" s="11">
        <v>3103</v>
      </c>
      <c r="CG91" s="12">
        <v>0.99</v>
      </c>
      <c r="CH91" s="11">
        <v>27</v>
      </c>
      <c r="CI91" s="13">
        <v>2.1527777777777757E-2</v>
      </c>
      <c r="CJ91" s="11">
        <v>3041</v>
      </c>
      <c r="CK91" s="12">
        <v>0.98</v>
      </c>
      <c r="CL91" s="11">
        <v>38</v>
      </c>
      <c r="CM91" s="13">
        <v>2.0833333333333259E-2</v>
      </c>
      <c r="CN91" s="11">
        <v>3026</v>
      </c>
      <c r="CO91" s="12">
        <v>0.98</v>
      </c>
      <c r="CP91" s="11">
        <v>36</v>
      </c>
      <c r="CQ91" s="13">
        <v>2.1527777777777701E-2</v>
      </c>
      <c r="CR91" t="e">
        <f>VLOOKUP(E91,Sheet1!A:A,1,0)</f>
        <v>#N/A</v>
      </c>
    </row>
    <row r="92" spans="1:96">
      <c r="A92" s="11" t="s">
        <v>431</v>
      </c>
      <c r="B92" s="11" t="s">
        <v>136</v>
      </c>
      <c r="C92" s="11" t="s">
        <v>432</v>
      </c>
      <c r="D92" s="11" t="s">
        <v>160</v>
      </c>
      <c r="E92" s="11" t="s">
        <v>433</v>
      </c>
      <c r="F92" s="11" t="s">
        <v>434</v>
      </c>
      <c r="G92" s="11" t="s">
        <v>104</v>
      </c>
      <c r="H92" s="11">
        <f>VLOOKUP(A92,'AP Read Performance'!A:K,11,0)</f>
        <v>2750</v>
      </c>
      <c r="I92" s="12">
        <f>VLOOKUP(A92,'AP Read Performance'!A:D,4,0)</f>
        <v>0.99</v>
      </c>
      <c r="J92" s="11">
        <f>VLOOKUP(A92,'AP Read Performance'!A:I,9,0)</f>
        <v>23</v>
      </c>
      <c r="K92" s="13">
        <f>VLOOKUP(A92,'AP Read Performance'!A:N,14,0)</f>
        <v>1.5972222222222221E-2</v>
      </c>
      <c r="L92" s="11">
        <v>2750</v>
      </c>
      <c r="M92" s="12">
        <v>0.99</v>
      </c>
      <c r="N92" s="11">
        <v>23</v>
      </c>
      <c r="O92" s="13">
        <v>1.5972222222222221E-2</v>
      </c>
      <c r="P92" s="11">
        <v>2261</v>
      </c>
      <c r="Q92" s="12">
        <v>0.98</v>
      </c>
      <c r="R92" s="11">
        <v>31</v>
      </c>
      <c r="S92" s="13">
        <v>1.8055555555555547E-2</v>
      </c>
      <c r="T92" s="11">
        <v>2610</v>
      </c>
      <c r="U92" s="12">
        <v>0.99</v>
      </c>
      <c r="V92" s="11">
        <v>11</v>
      </c>
      <c r="W92" s="13">
        <v>1.9444444444444431E-2</v>
      </c>
      <c r="X92" s="11">
        <v>2633</v>
      </c>
      <c r="Y92" s="12">
        <v>0.99</v>
      </c>
      <c r="Z92" s="11">
        <v>26</v>
      </c>
      <c r="AA92" s="13">
        <v>1.9444444444444431E-2</v>
      </c>
      <c r="AB92" s="11">
        <v>2322</v>
      </c>
      <c r="AC92" s="12">
        <v>0.98</v>
      </c>
      <c r="AD92" s="11">
        <v>26</v>
      </c>
      <c r="AE92" s="13">
        <v>1.7361111111111049E-2</v>
      </c>
      <c r="AF92" s="11">
        <v>2321</v>
      </c>
      <c r="AG92" s="12">
        <v>0.99</v>
      </c>
      <c r="AH92" s="11">
        <v>20</v>
      </c>
      <c r="AI92" s="13">
        <v>2.0833333333333315E-2</v>
      </c>
      <c r="AJ92" s="11">
        <v>2547</v>
      </c>
      <c r="AK92" s="12">
        <v>0.99</v>
      </c>
      <c r="AL92" s="11">
        <v>15</v>
      </c>
      <c r="AM92" s="13">
        <v>1.9444444444444375E-2</v>
      </c>
      <c r="AN92" s="11">
        <v>2307</v>
      </c>
      <c r="AO92" s="12">
        <v>0.98</v>
      </c>
      <c r="AP92" s="11">
        <v>33</v>
      </c>
      <c r="AQ92" s="13">
        <v>1.6666666666666607E-2</v>
      </c>
      <c r="AR92" s="11">
        <v>2202</v>
      </c>
      <c r="AS92" s="12">
        <v>0.99</v>
      </c>
      <c r="AT92" s="11">
        <v>19</v>
      </c>
      <c r="AU92" s="13">
        <v>1.8055555555555491E-2</v>
      </c>
      <c r="AV92" s="11">
        <v>2069</v>
      </c>
      <c r="AW92" s="12">
        <v>0.98</v>
      </c>
      <c r="AX92" s="11">
        <v>23</v>
      </c>
      <c r="AY92" s="13">
        <v>1.6666666666666663E-2</v>
      </c>
      <c r="AZ92" s="11">
        <v>1897</v>
      </c>
      <c r="BA92" s="12">
        <v>0.98</v>
      </c>
      <c r="BB92" s="11">
        <v>28</v>
      </c>
      <c r="BC92" s="13">
        <v>1.5972222222222276E-2</v>
      </c>
      <c r="BD92" s="11">
        <v>1875</v>
      </c>
      <c r="BE92" s="12">
        <v>0.98</v>
      </c>
      <c r="BF92" s="11">
        <v>21</v>
      </c>
      <c r="BG92" s="13">
        <v>1.8055555555555602E-2</v>
      </c>
      <c r="BH92" s="11">
        <v>1816</v>
      </c>
      <c r="BI92" s="12">
        <v>0.97</v>
      </c>
      <c r="BJ92" s="11">
        <v>50</v>
      </c>
      <c r="BK92" s="13">
        <v>2.0138888888888928E-2</v>
      </c>
      <c r="BL92" s="11">
        <v>1921</v>
      </c>
      <c r="BM92" s="12">
        <v>0.99</v>
      </c>
      <c r="BN92" s="11">
        <v>19</v>
      </c>
      <c r="BO92" s="13">
        <v>1.6666666666666607E-2</v>
      </c>
      <c r="BP92" s="11">
        <v>1306</v>
      </c>
      <c r="BQ92" s="12">
        <v>0.98</v>
      </c>
      <c r="BR92" s="11">
        <v>17</v>
      </c>
      <c r="BS92" s="13">
        <v>2.0138888888888873E-2</v>
      </c>
      <c r="BT92" s="11">
        <v>1088</v>
      </c>
      <c r="BU92" s="12">
        <v>0.99</v>
      </c>
      <c r="BV92" s="11">
        <v>10</v>
      </c>
      <c r="BW92" s="13">
        <v>1.1111111111111127E-2</v>
      </c>
      <c r="BX92" s="11">
        <v>2279</v>
      </c>
      <c r="BY92" s="12">
        <v>0.99</v>
      </c>
      <c r="BZ92" s="11">
        <v>18</v>
      </c>
      <c r="CA92" s="13">
        <v>1.6666666666666607E-2</v>
      </c>
      <c r="CB92" s="11">
        <v>2330</v>
      </c>
      <c r="CC92" s="12">
        <v>0.99</v>
      </c>
      <c r="CD92" s="11">
        <v>17</v>
      </c>
      <c r="CE92" s="13">
        <v>1.7361111111111105E-2</v>
      </c>
      <c r="CF92" s="11">
        <v>2338</v>
      </c>
      <c r="CG92" s="12">
        <v>0.99</v>
      </c>
      <c r="CH92" s="11">
        <v>21</v>
      </c>
      <c r="CI92" s="13">
        <v>1.9444444444444431E-2</v>
      </c>
      <c r="CJ92" s="11">
        <v>2313</v>
      </c>
      <c r="CK92" s="12">
        <v>0.98</v>
      </c>
      <c r="CL92" s="11">
        <v>24</v>
      </c>
      <c r="CM92" s="13">
        <v>1.7361111111111049E-2</v>
      </c>
      <c r="CN92" s="11">
        <v>2361</v>
      </c>
      <c r="CO92" s="12">
        <v>0.98</v>
      </c>
      <c r="CP92" s="11">
        <v>26</v>
      </c>
      <c r="CQ92" s="13">
        <v>1.7361111111111049E-2</v>
      </c>
      <c r="CR92" t="e">
        <f>VLOOKUP(E92,Sheet1!A:A,1,0)</f>
        <v>#N/A</v>
      </c>
    </row>
    <row r="93" spans="1:96">
      <c r="A93" s="11" t="s">
        <v>435</v>
      </c>
      <c r="B93" s="11" t="s">
        <v>136</v>
      </c>
      <c r="C93" s="11" t="s">
        <v>234</v>
      </c>
      <c r="D93" s="11" t="s">
        <v>160</v>
      </c>
      <c r="E93" s="11" t="s">
        <v>436</v>
      </c>
      <c r="F93" s="11" t="s">
        <v>437</v>
      </c>
      <c r="G93" s="11" t="s">
        <v>104</v>
      </c>
      <c r="H93" s="11">
        <f>VLOOKUP(A93,'AP Read Performance'!A:K,11,0)</f>
        <v>4704</v>
      </c>
      <c r="I93" s="12">
        <f>VLOOKUP(A93,'AP Read Performance'!A:D,4,0)</f>
        <v>0.99</v>
      </c>
      <c r="J93" s="11">
        <f>VLOOKUP(A93,'AP Read Performance'!A:I,9,0)</f>
        <v>36</v>
      </c>
      <c r="K93" s="13">
        <f>VLOOKUP(A93,'AP Read Performance'!A:N,14,0)</f>
        <v>2.4305555555555525E-2</v>
      </c>
      <c r="L93" s="11">
        <v>4704</v>
      </c>
      <c r="M93" s="12">
        <v>0.99</v>
      </c>
      <c r="N93" s="11">
        <v>36</v>
      </c>
      <c r="O93" s="13">
        <v>2.4305555555555525E-2</v>
      </c>
      <c r="P93" s="11">
        <v>3558</v>
      </c>
      <c r="Q93" s="12">
        <v>0.99</v>
      </c>
      <c r="R93" s="11">
        <v>27</v>
      </c>
      <c r="S93" s="13">
        <v>1.8055555555555547E-2</v>
      </c>
      <c r="T93" s="11">
        <v>3402</v>
      </c>
      <c r="U93" s="12">
        <v>0.98</v>
      </c>
      <c r="V93" s="11">
        <v>36</v>
      </c>
      <c r="W93" s="13">
        <v>1.8749999999999989E-2</v>
      </c>
      <c r="X93" s="11">
        <v>3472</v>
      </c>
      <c r="Y93" s="12">
        <v>0.98</v>
      </c>
      <c r="Z93" s="11">
        <v>60</v>
      </c>
      <c r="AA93" s="13">
        <v>2.4305555555555525E-2</v>
      </c>
      <c r="AB93" s="11">
        <v>3353</v>
      </c>
      <c r="AC93" s="12">
        <v>0.99</v>
      </c>
      <c r="AD93" s="11">
        <v>26</v>
      </c>
      <c r="AE93" s="13">
        <v>2.3611111111111083E-2</v>
      </c>
      <c r="AF93" s="11">
        <v>3295</v>
      </c>
      <c r="AG93" s="12">
        <v>0.98</v>
      </c>
      <c r="AH93" s="11">
        <v>36</v>
      </c>
      <c r="AI93" s="13">
        <v>2.0833333333333315E-2</v>
      </c>
      <c r="AJ93" s="11">
        <v>2555</v>
      </c>
      <c r="AK93" s="12">
        <v>0.99</v>
      </c>
      <c r="AL93" s="11">
        <v>23</v>
      </c>
      <c r="AM93" s="13">
        <v>1.8749999999999933E-2</v>
      </c>
      <c r="AN93" s="11">
        <v>2653</v>
      </c>
      <c r="AO93" s="12">
        <v>0.99</v>
      </c>
      <c r="AP93" s="11">
        <v>25</v>
      </c>
      <c r="AQ93" s="13">
        <v>1.6666666666666607E-2</v>
      </c>
      <c r="AR93" s="11">
        <v>2703</v>
      </c>
      <c r="AS93" s="12">
        <v>0.99</v>
      </c>
      <c r="AT93" s="11">
        <v>23</v>
      </c>
      <c r="AU93" s="13">
        <v>1.9444444444444375E-2</v>
      </c>
      <c r="AV93" s="11">
        <v>2687</v>
      </c>
      <c r="AW93" s="12">
        <v>0.98</v>
      </c>
      <c r="AX93" s="11">
        <v>43</v>
      </c>
      <c r="AY93" s="13">
        <v>2.0138888888888928E-2</v>
      </c>
      <c r="AZ93" s="11">
        <v>2721</v>
      </c>
      <c r="BA93" s="12">
        <v>0.98</v>
      </c>
      <c r="BB93" s="11">
        <v>31</v>
      </c>
      <c r="BC93" s="13">
        <v>1.9444444444444486E-2</v>
      </c>
      <c r="BD93" s="11">
        <v>2697</v>
      </c>
      <c r="BE93" s="12">
        <v>0.98</v>
      </c>
      <c r="BF93" s="11">
        <v>45</v>
      </c>
      <c r="BG93" s="13">
        <v>2.2916666666666641E-2</v>
      </c>
      <c r="BH93" s="11">
        <v>2494</v>
      </c>
      <c r="BI93" s="12">
        <v>0.97</v>
      </c>
      <c r="BJ93" s="11">
        <v>69</v>
      </c>
      <c r="BK93" s="13">
        <v>2.083333333333337E-2</v>
      </c>
      <c r="BL93" s="11">
        <v>2241</v>
      </c>
      <c r="BM93" s="12">
        <v>0.98</v>
      </c>
      <c r="BN93" s="11">
        <v>30</v>
      </c>
      <c r="BO93" s="13">
        <v>2.2222222222222199E-2</v>
      </c>
      <c r="BP93" s="11">
        <v>2278</v>
      </c>
      <c r="BQ93" s="12">
        <v>0.98</v>
      </c>
      <c r="BR93" s="11">
        <v>43</v>
      </c>
      <c r="BS93" s="13">
        <v>2.0138888888888873E-2</v>
      </c>
      <c r="BT93" s="11">
        <v>2085</v>
      </c>
      <c r="BU93" s="12">
        <v>0.98</v>
      </c>
      <c r="BV93" s="11">
        <v>24</v>
      </c>
      <c r="BW93" s="13">
        <v>1.8055555555555547E-2</v>
      </c>
      <c r="BX93" s="11">
        <v>2767</v>
      </c>
      <c r="BY93" s="12">
        <v>0.99</v>
      </c>
      <c r="BZ93" s="11">
        <v>22</v>
      </c>
      <c r="CA93" s="13">
        <v>1.8750000000000044E-2</v>
      </c>
      <c r="CB93" s="11">
        <v>2588</v>
      </c>
      <c r="CC93" s="12">
        <v>0.99</v>
      </c>
      <c r="CD93" s="11">
        <v>25</v>
      </c>
      <c r="CE93" s="13">
        <v>1.8055555555555547E-2</v>
      </c>
      <c r="CF93" s="11">
        <v>2796</v>
      </c>
      <c r="CG93" s="12">
        <v>0.98</v>
      </c>
      <c r="CH93" s="11">
        <v>32</v>
      </c>
      <c r="CI93" s="13">
        <v>1.9444444444444431E-2</v>
      </c>
      <c r="CJ93" s="11">
        <v>2842</v>
      </c>
      <c r="CK93" s="12">
        <v>0.98</v>
      </c>
      <c r="CL93" s="11">
        <v>30</v>
      </c>
      <c r="CM93" s="13">
        <v>1.9444444444444375E-2</v>
      </c>
      <c r="CN93" s="11">
        <v>2815</v>
      </c>
      <c r="CO93" s="12">
        <v>0.98</v>
      </c>
      <c r="CP93" s="11">
        <v>33</v>
      </c>
      <c r="CQ93" s="13">
        <v>1.8749999999999933E-2</v>
      </c>
      <c r="CR93" t="e">
        <f>VLOOKUP(E93,Sheet1!A:A,1,0)</f>
        <v>#N/A</v>
      </c>
    </row>
    <row r="94" spans="1:96">
      <c r="A94" s="11" t="s">
        <v>438</v>
      </c>
      <c r="B94" s="11" t="s">
        <v>136</v>
      </c>
      <c r="C94" s="11" t="s">
        <v>248</v>
      </c>
      <c r="D94" s="11" t="s">
        <v>155</v>
      </c>
      <c r="E94" s="11" t="s">
        <v>439</v>
      </c>
      <c r="F94" s="11" t="s">
        <v>440</v>
      </c>
      <c r="G94" s="11" t="s">
        <v>104</v>
      </c>
      <c r="H94" s="11">
        <f>VLOOKUP(A94,'AP Read Performance'!A:K,11,0)</f>
        <v>2947</v>
      </c>
      <c r="I94" s="12">
        <f>VLOOKUP(A94,'AP Read Performance'!A:D,4,0)</f>
        <v>0.98</v>
      </c>
      <c r="J94" s="11">
        <f>VLOOKUP(A94,'AP Read Performance'!A:I,9,0)</f>
        <v>33</v>
      </c>
      <c r="K94" s="13">
        <f>VLOOKUP(A94,'AP Read Performance'!A:N,14,0)</f>
        <v>1.7361111111111105E-2</v>
      </c>
      <c r="L94" s="11">
        <v>2947</v>
      </c>
      <c r="M94" s="12">
        <v>0.98</v>
      </c>
      <c r="N94" s="11">
        <v>33</v>
      </c>
      <c r="O94" s="13">
        <v>1.7361111111111105E-2</v>
      </c>
      <c r="P94" s="11">
        <v>2640</v>
      </c>
      <c r="Q94" s="12">
        <v>0.98</v>
      </c>
      <c r="R94" s="11">
        <v>32</v>
      </c>
      <c r="S94" s="13">
        <v>1.9444444444444431E-2</v>
      </c>
      <c r="T94" s="11">
        <v>2631</v>
      </c>
      <c r="U94" s="12">
        <v>0.99</v>
      </c>
      <c r="V94" s="11">
        <v>25</v>
      </c>
      <c r="W94" s="13">
        <v>1.8055555555555547E-2</v>
      </c>
      <c r="X94" s="11">
        <v>2763</v>
      </c>
      <c r="Y94" s="12">
        <v>0.99</v>
      </c>
      <c r="Z94" s="11">
        <v>25</v>
      </c>
      <c r="AA94" s="13">
        <v>1.9444444444444431E-2</v>
      </c>
      <c r="AB94" s="11">
        <v>2762</v>
      </c>
      <c r="AC94" s="12">
        <v>0.98</v>
      </c>
      <c r="AD94" s="11">
        <v>31</v>
      </c>
      <c r="AE94" s="13">
        <v>1.8055555555555547E-2</v>
      </c>
      <c r="AF94" s="11">
        <v>2654</v>
      </c>
      <c r="AG94" s="12">
        <v>0.98</v>
      </c>
      <c r="AH94" s="11">
        <v>27</v>
      </c>
      <c r="AI94" s="13">
        <v>1.9444444444444431E-2</v>
      </c>
      <c r="AJ94" s="11">
        <v>2587</v>
      </c>
      <c r="AK94" s="12">
        <v>0.99</v>
      </c>
      <c r="AL94" s="11">
        <v>19</v>
      </c>
      <c r="AM94" s="13">
        <v>2.0138888888888817E-2</v>
      </c>
      <c r="AN94" s="11">
        <v>2466</v>
      </c>
      <c r="AO94" s="12">
        <v>0.99</v>
      </c>
      <c r="AP94" s="11">
        <v>19</v>
      </c>
      <c r="AQ94" s="13">
        <v>1.8749999999999933E-2</v>
      </c>
      <c r="AR94" s="11">
        <v>2538</v>
      </c>
      <c r="AS94" s="12">
        <v>0.98</v>
      </c>
      <c r="AT94" s="11">
        <v>31</v>
      </c>
      <c r="AU94" s="13">
        <v>1.8749999999999933E-2</v>
      </c>
      <c r="AV94" s="11">
        <v>2471</v>
      </c>
      <c r="AW94" s="12">
        <v>0.98</v>
      </c>
      <c r="AX94" s="11">
        <v>36</v>
      </c>
      <c r="AY94" s="13">
        <v>1.8055555555555547E-2</v>
      </c>
      <c r="AZ94" s="11">
        <v>2347</v>
      </c>
      <c r="BA94" s="12">
        <v>0.98</v>
      </c>
      <c r="BB94" s="11">
        <v>38</v>
      </c>
      <c r="BC94" s="13">
        <v>1.8055555555555602E-2</v>
      </c>
      <c r="BD94" s="11">
        <v>2203</v>
      </c>
      <c r="BE94" s="12">
        <v>0.98</v>
      </c>
      <c r="BF94" s="11">
        <v>31</v>
      </c>
      <c r="BG94" s="13">
        <v>2.2222222222222254E-2</v>
      </c>
      <c r="BH94" s="11">
        <v>2284</v>
      </c>
      <c r="BI94" s="12">
        <v>0.98</v>
      </c>
      <c r="BJ94" s="11">
        <v>37</v>
      </c>
      <c r="BK94" s="13">
        <v>1.736111111111116E-2</v>
      </c>
      <c r="BL94" s="11">
        <v>2235</v>
      </c>
      <c r="BM94" s="12">
        <v>0.99</v>
      </c>
      <c r="BN94" s="11">
        <v>22</v>
      </c>
      <c r="BO94" s="13">
        <v>1.8749999999999989E-2</v>
      </c>
      <c r="BP94" s="11">
        <v>1982</v>
      </c>
      <c r="BQ94" s="12">
        <v>0.98</v>
      </c>
      <c r="BR94" s="11">
        <v>20</v>
      </c>
      <c r="BS94" s="13">
        <v>1.9444444444444486E-2</v>
      </c>
      <c r="BT94" s="11">
        <v>1800</v>
      </c>
      <c r="BU94" s="12">
        <v>0.98</v>
      </c>
      <c r="BV94" s="11">
        <v>20</v>
      </c>
      <c r="BW94" s="13">
        <v>1.6666666666666663E-2</v>
      </c>
      <c r="BX94" s="11">
        <v>2889</v>
      </c>
      <c r="BY94" s="12">
        <v>0.98</v>
      </c>
      <c r="BZ94" s="11">
        <v>31</v>
      </c>
      <c r="CA94" s="13">
        <v>1.8750000000000044E-2</v>
      </c>
      <c r="CB94" s="11">
        <v>2854</v>
      </c>
      <c r="CC94" s="12">
        <v>0.98</v>
      </c>
      <c r="CD94" s="11">
        <v>29</v>
      </c>
      <c r="CE94" s="13">
        <v>1.9444444444444431E-2</v>
      </c>
      <c r="CF94" s="11">
        <v>2852</v>
      </c>
      <c r="CG94" s="12">
        <v>0.99</v>
      </c>
      <c r="CH94" s="11">
        <v>28</v>
      </c>
      <c r="CI94" s="13">
        <v>2.0138888888888873E-2</v>
      </c>
      <c r="CJ94" s="11">
        <v>2869</v>
      </c>
      <c r="CK94" s="12">
        <v>0.98</v>
      </c>
      <c r="CL94" s="11">
        <v>37</v>
      </c>
      <c r="CM94" s="13">
        <v>2.0138888888888817E-2</v>
      </c>
      <c r="CN94" s="11">
        <v>2842</v>
      </c>
      <c r="CO94" s="12">
        <v>0.98</v>
      </c>
      <c r="CP94" s="11">
        <v>41</v>
      </c>
      <c r="CQ94" s="13">
        <v>2.2222222222222254E-2</v>
      </c>
      <c r="CR94" t="e">
        <f>VLOOKUP(E94,Sheet1!A:A,1,0)</f>
        <v>#N/A</v>
      </c>
    </row>
    <row r="95" spans="1:96">
      <c r="A95" s="11" t="s">
        <v>441</v>
      </c>
      <c r="B95" s="11" t="s">
        <v>136</v>
      </c>
      <c r="C95" s="11" t="s">
        <v>347</v>
      </c>
      <c r="D95" s="11" t="s">
        <v>169</v>
      </c>
      <c r="E95" s="11" t="s">
        <v>442</v>
      </c>
      <c r="F95" s="11" t="s">
        <v>443</v>
      </c>
      <c r="G95" s="11" t="s">
        <v>104</v>
      </c>
      <c r="H95" s="11">
        <f>VLOOKUP(A95,'AP Read Performance'!A:K,11,0)</f>
        <v>2728</v>
      </c>
      <c r="I95" s="12">
        <f>VLOOKUP(A95,'AP Read Performance'!A:D,4,0)</f>
        <v>0.99</v>
      </c>
      <c r="J95" s="11">
        <f>VLOOKUP(A95,'AP Read Performance'!A:I,9,0)</f>
        <v>21</v>
      </c>
      <c r="K95" s="13">
        <f>VLOOKUP(A95,'AP Read Performance'!A:N,14,0)</f>
        <v>2.1527777777777757E-2</v>
      </c>
      <c r="L95" s="11">
        <v>2728</v>
      </c>
      <c r="M95" s="12">
        <v>0.99</v>
      </c>
      <c r="N95" s="11">
        <v>21</v>
      </c>
      <c r="O95" s="13">
        <v>2.1527777777777757E-2</v>
      </c>
      <c r="P95" s="11">
        <v>2228</v>
      </c>
      <c r="Q95" s="12">
        <v>0.99</v>
      </c>
      <c r="R95" s="11">
        <v>14</v>
      </c>
      <c r="S95" s="13">
        <v>1.7361111111111105E-2</v>
      </c>
      <c r="T95" s="11">
        <v>2404</v>
      </c>
      <c r="U95" s="12">
        <v>0.99</v>
      </c>
      <c r="V95" s="11">
        <v>23</v>
      </c>
      <c r="W95" s="13">
        <v>3.2638888888888939E-2</v>
      </c>
      <c r="X95" s="11">
        <v>2067</v>
      </c>
      <c r="Y95" s="12">
        <v>0.99</v>
      </c>
      <c r="Z95" s="11">
        <v>19</v>
      </c>
      <c r="AA95" s="13">
        <v>1.8749999999999989E-2</v>
      </c>
      <c r="AB95" s="11">
        <v>2083</v>
      </c>
      <c r="AC95" s="12">
        <v>0.98</v>
      </c>
      <c r="AD95" s="11">
        <v>27</v>
      </c>
      <c r="AE95" s="13">
        <v>1.9444444444444431E-2</v>
      </c>
      <c r="AF95" s="11">
        <v>2171</v>
      </c>
      <c r="AG95" s="12">
        <v>0.99</v>
      </c>
      <c r="AH95" s="11">
        <v>19</v>
      </c>
      <c r="AI95" s="13">
        <v>2.0833333333333315E-2</v>
      </c>
      <c r="AJ95" s="11">
        <v>2621</v>
      </c>
      <c r="AK95" s="12">
        <v>0.99</v>
      </c>
      <c r="AL95" s="11">
        <v>23</v>
      </c>
      <c r="AM95" s="13">
        <v>2.0138888888888817E-2</v>
      </c>
      <c r="AN95" s="11">
        <v>2651</v>
      </c>
      <c r="AO95" s="12">
        <v>0.98</v>
      </c>
      <c r="AP95" s="11">
        <v>38</v>
      </c>
      <c r="AQ95" s="13">
        <v>2.0138888888888817E-2</v>
      </c>
      <c r="AR95" s="11">
        <v>2574</v>
      </c>
      <c r="AS95" s="12">
        <v>0.98</v>
      </c>
      <c r="AT95" s="11">
        <v>37</v>
      </c>
      <c r="AU95" s="13">
        <v>2.2222222222222143E-2</v>
      </c>
      <c r="AV95" s="11">
        <v>2453</v>
      </c>
      <c r="AW95" s="12">
        <v>0.98</v>
      </c>
      <c r="AX95" s="11">
        <v>33</v>
      </c>
      <c r="AY95" s="13">
        <v>3.125E-2</v>
      </c>
      <c r="AZ95" s="11">
        <v>2384</v>
      </c>
      <c r="BA95" s="12">
        <v>0.96</v>
      </c>
      <c r="BB95" s="11">
        <v>79</v>
      </c>
      <c r="BC95" s="13">
        <v>2.0138888888888928E-2</v>
      </c>
      <c r="BD95" s="11">
        <v>2431</v>
      </c>
      <c r="BE95" s="12">
        <v>0.98</v>
      </c>
      <c r="BF95" s="11">
        <v>28</v>
      </c>
      <c r="BG95" s="13">
        <v>2.6388888888888906E-2</v>
      </c>
      <c r="BH95" s="11">
        <v>2272</v>
      </c>
      <c r="BI95" s="12">
        <v>0.98</v>
      </c>
      <c r="BJ95" s="11">
        <v>44</v>
      </c>
      <c r="BK95" s="13">
        <v>2.083333333333337E-2</v>
      </c>
      <c r="BL95" s="11">
        <v>2278</v>
      </c>
      <c r="BM95" s="12">
        <v>0.99</v>
      </c>
      <c r="BN95" s="11">
        <v>20</v>
      </c>
      <c r="BO95" s="13">
        <v>1.8749999999999989E-2</v>
      </c>
      <c r="BP95" s="11">
        <v>1996</v>
      </c>
      <c r="BQ95" s="12">
        <v>0.98</v>
      </c>
      <c r="BR95" s="11">
        <v>28</v>
      </c>
      <c r="BS95" s="13">
        <v>1.8055555555555602E-2</v>
      </c>
      <c r="BT95" s="11">
        <v>1981</v>
      </c>
      <c r="BU95" s="12">
        <v>0.99</v>
      </c>
      <c r="BV95" s="11">
        <v>19</v>
      </c>
      <c r="BW95" s="13">
        <v>1.6666666666666663E-2</v>
      </c>
      <c r="BX95" s="11">
        <v>2235</v>
      </c>
      <c r="BY95" s="12">
        <v>0.99</v>
      </c>
      <c r="BZ95" s="11">
        <v>17</v>
      </c>
      <c r="CA95" s="13">
        <v>1.9444444444444486E-2</v>
      </c>
      <c r="CB95" s="11">
        <v>2259</v>
      </c>
      <c r="CC95" s="12">
        <v>0.98</v>
      </c>
      <c r="CD95" s="11">
        <v>31</v>
      </c>
      <c r="CE95" s="13">
        <v>3.4027777777777768E-2</v>
      </c>
      <c r="CF95" s="11">
        <v>2510</v>
      </c>
      <c r="CG95" s="12">
        <v>0.98</v>
      </c>
      <c r="CH95" s="11">
        <v>29</v>
      </c>
      <c r="CI95" s="13">
        <v>2.0833333333333315E-2</v>
      </c>
      <c r="CJ95" s="11">
        <v>2526</v>
      </c>
      <c r="CK95" s="12">
        <v>0.99</v>
      </c>
      <c r="CL95" s="11">
        <v>22</v>
      </c>
      <c r="CM95" s="13">
        <v>2.2916666666666585E-2</v>
      </c>
      <c r="CN95" s="11">
        <v>2534</v>
      </c>
      <c r="CO95" s="12">
        <v>0.99</v>
      </c>
      <c r="CP95" s="11">
        <v>22</v>
      </c>
      <c r="CQ95" s="13">
        <v>1.7361111111111049E-2</v>
      </c>
      <c r="CR95" t="e">
        <f>VLOOKUP(E95,Sheet1!A:A,1,0)</f>
        <v>#N/A</v>
      </c>
    </row>
    <row r="96" spans="1:96">
      <c r="A96" s="11" t="s">
        <v>444</v>
      </c>
      <c r="B96" s="11" t="s">
        <v>136</v>
      </c>
      <c r="C96" s="11" t="s">
        <v>164</v>
      </c>
      <c r="D96" s="11" t="s">
        <v>138</v>
      </c>
      <c r="E96" s="11" t="s">
        <v>445</v>
      </c>
      <c r="F96" s="11" t="s">
        <v>446</v>
      </c>
      <c r="G96" s="11" t="s">
        <v>104</v>
      </c>
      <c r="H96" s="11">
        <f>VLOOKUP(A96,'AP Read Performance'!A:K,11,0)</f>
        <v>2845</v>
      </c>
      <c r="I96" s="12">
        <f>VLOOKUP(A96,'AP Read Performance'!A:D,4,0)</f>
        <v>0.99</v>
      </c>
      <c r="J96" s="11">
        <f>VLOOKUP(A96,'AP Read Performance'!A:I,9,0)</f>
        <v>15</v>
      </c>
      <c r="K96" s="13">
        <f>VLOOKUP(A96,'AP Read Performance'!A:N,14,0)</f>
        <v>1.7361111111111105E-2</v>
      </c>
      <c r="L96" s="11">
        <v>2845</v>
      </c>
      <c r="M96" s="12">
        <v>0.99</v>
      </c>
      <c r="N96" s="11">
        <v>15</v>
      </c>
      <c r="O96" s="13">
        <v>1.7361111111111105E-2</v>
      </c>
      <c r="P96" s="11">
        <v>2715</v>
      </c>
      <c r="Q96" s="12">
        <v>0.99</v>
      </c>
      <c r="R96" s="11">
        <v>14</v>
      </c>
      <c r="S96" s="13">
        <v>1.8055555555555547E-2</v>
      </c>
      <c r="T96" s="11">
        <v>2913</v>
      </c>
      <c r="U96" s="12">
        <v>0.98</v>
      </c>
      <c r="V96" s="11">
        <v>56</v>
      </c>
      <c r="W96" s="13">
        <v>2.0833333333333315E-2</v>
      </c>
      <c r="X96" s="11">
        <v>2822</v>
      </c>
      <c r="Y96" s="12">
        <v>0.99</v>
      </c>
      <c r="Z96" s="11">
        <v>15</v>
      </c>
      <c r="AA96" s="13">
        <v>1.8749999999999989E-2</v>
      </c>
      <c r="AB96" s="11">
        <v>2780</v>
      </c>
      <c r="AC96" s="12">
        <v>0.99</v>
      </c>
      <c r="AD96" s="11">
        <v>15</v>
      </c>
      <c r="AE96" s="13">
        <v>1.8055555555555547E-2</v>
      </c>
      <c r="AF96" s="11">
        <v>2756</v>
      </c>
      <c r="AG96" s="12">
        <v>0.99</v>
      </c>
      <c r="AH96" s="11">
        <v>14</v>
      </c>
      <c r="AI96" s="13">
        <v>1.6666666666666607E-2</v>
      </c>
      <c r="AJ96" s="11">
        <v>2624</v>
      </c>
      <c r="AK96" s="12">
        <v>0.99</v>
      </c>
      <c r="AL96" s="11">
        <v>9</v>
      </c>
      <c r="AM96" s="13">
        <v>1.3194444444444398E-2</v>
      </c>
      <c r="AN96" s="11">
        <v>2515</v>
      </c>
      <c r="AO96" s="12">
        <v>0.99</v>
      </c>
      <c r="AP96" s="11">
        <v>9</v>
      </c>
      <c r="AQ96" s="13">
        <v>1.9444444444444431E-2</v>
      </c>
      <c r="AR96" s="11">
        <v>2545</v>
      </c>
      <c r="AS96" s="12">
        <v>0.99</v>
      </c>
      <c r="AT96" s="11">
        <v>16</v>
      </c>
      <c r="AU96" s="13">
        <v>1.7361111111111049E-2</v>
      </c>
      <c r="AV96" s="11">
        <v>2544</v>
      </c>
      <c r="AW96" s="12">
        <v>0.99</v>
      </c>
      <c r="AX96" s="11">
        <v>19</v>
      </c>
      <c r="AY96" s="13">
        <v>1.8749999999999989E-2</v>
      </c>
      <c r="AZ96" s="11">
        <v>2236</v>
      </c>
      <c r="BA96" s="12">
        <v>0.99</v>
      </c>
      <c r="BB96" s="11">
        <v>13</v>
      </c>
      <c r="BC96" s="13">
        <v>2.0138888888888928E-2</v>
      </c>
      <c r="BD96" s="11">
        <v>2365</v>
      </c>
      <c r="BE96" s="12">
        <v>0.99</v>
      </c>
      <c r="BF96" s="11">
        <v>13</v>
      </c>
      <c r="BG96" s="13">
        <v>1.9444444444444486E-2</v>
      </c>
      <c r="BH96" s="11">
        <v>2354</v>
      </c>
      <c r="BI96" s="12">
        <v>0.99</v>
      </c>
      <c r="BJ96" s="11">
        <v>20</v>
      </c>
      <c r="BK96" s="13">
        <v>1.8055555555555602E-2</v>
      </c>
      <c r="BL96" s="11">
        <v>2248</v>
      </c>
      <c r="BM96" s="12">
        <v>0.99</v>
      </c>
      <c r="BN96" s="11">
        <v>14</v>
      </c>
      <c r="BO96" s="13">
        <v>1.6666666666666607E-2</v>
      </c>
      <c r="BP96" s="11">
        <v>2331</v>
      </c>
      <c r="BQ96" s="12">
        <v>0.99</v>
      </c>
      <c r="BR96" s="11">
        <v>15</v>
      </c>
      <c r="BS96" s="13">
        <v>1.6666666666666607E-2</v>
      </c>
      <c r="BT96" s="11">
        <v>2398</v>
      </c>
      <c r="BU96" s="12">
        <v>0.99</v>
      </c>
      <c r="BV96" s="11">
        <v>22</v>
      </c>
      <c r="BW96" s="13">
        <v>1.8055555555555547E-2</v>
      </c>
      <c r="BX96" s="11">
        <v>2711</v>
      </c>
      <c r="BY96" s="12">
        <v>0.99</v>
      </c>
      <c r="BZ96" s="11">
        <v>20</v>
      </c>
      <c r="CA96" s="13">
        <v>1.9444444444444486E-2</v>
      </c>
      <c r="CB96" s="11">
        <v>2665</v>
      </c>
      <c r="CC96" s="12">
        <v>0.99</v>
      </c>
      <c r="CD96" s="11">
        <v>11</v>
      </c>
      <c r="CE96" s="13">
        <v>2.2222222222222199E-2</v>
      </c>
      <c r="CF96" s="11">
        <v>1891</v>
      </c>
      <c r="CG96" s="12">
        <v>0.99</v>
      </c>
      <c r="CH96" s="11">
        <v>9</v>
      </c>
      <c r="CI96" s="13">
        <v>1.6666666666666663E-2</v>
      </c>
      <c r="CJ96" s="11">
        <v>2615</v>
      </c>
      <c r="CK96" s="12">
        <v>0.99</v>
      </c>
      <c r="CL96" s="11">
        <v>16</v>
      </c>
      <c r="CM96" s="13">
        <v>2.2916666666666585E-2</v>
      </c>
      <c r="CN96" s="11">
        <v>2639</v>
      </c>
      <c r="CO96" s="12">
        <v>0.99</v>
      </c>
      <c r="CP96" s="11">
        <v>11</v>
      </c>
      <c r="CQ96" s="13">
        <v>1.8749999999999933E-2</v>
      </c>
      <c r="CR96" t="e">
        <f>VLOOKUP(E96,Sheet1!A:A,1,0)</f>
        <v>#N/A</v>
      </c>
    </row>
    <row r="97" spans="1:96">
      <c r="A97" s="11" t="s">
        <v>447</v>
      </c>
      <c r="B97" s="11" t="s">
        <v>136</v>
      </c>
      <c r="C97" s="11" t="s">
        <v>263</v>
      </c>
      <c r="D97" s="11" t="s">
        <v>160</v>
      </c>
      <c r="E97" s="11" t="s">
        <v>448</v>
      </c>
      <c r="F97" s="11" t="s">
        <v>449</v>
      </c>
      <c r="G97" s="11" t="s">
        <v>104</v>
      </c>
      <c r="H97" s="11">
        <f>VLOOKUP(A97,'AP Read Performance'!A:K,11,0)</f>
        <v>3834</v>
      </c>
      <c r="I97" s="12">
        <f>VLOOKUP(A97,'AP Read Performance'!A:D,4,0)</f>
        <v>0.99</v>
      </c>
      <c r="J97" s="11">
        <f>VLOOKUP(A97,'AP Read Performance'!A:I,9,0)</f>
        <v>19</v>
      </c>
      <c r="K97" s="13">
        <f>VLOOKUP(A97,'AP Read Performance'!A:N,14,0)</f>
        <v>2.7083333333333293E-2</v>
      </c>
      <c r="L97" s="11">
        <v>3834</v>
      </c>
      <c r="M97" s="12">
        <v>0.99</v>
      </c>
      <c r="N97" s="11">
        <v>19</v>
      </c>
      <c r="O97" s="13">
        <v>2.7083333333333293E-2</v>
      </c>
      <c r="P97" s="11">
        <v>2954</v>
      </c>
      <c r="Q97" s="12">
        <v>0.99</v>
      </c>
      <c r="R97" s="11">
        <v>28</v>
      </c>
      <c r="S97" s="13">
        <v>2.4999999999999967E-2</v>
      </c>
      <c r="T97" s="11">
        <v>2807</v>
      </c>
      <c r="U97" s="12">
        <v>0.99</v>
      </c>
      <c r="V97" s="11">
        <v>14</v>
      </c>
      <c r="W97" s="13">
        <v>1.1805555555555569E-2</v>
      </c>
      <c r="X97" s="11">
        <v>2832</v>
      </c>
      <c r="Y97" s="12">
        <v>0.99</v>
      </c>
      <c r="Z97" s="11">
        <v>15</v>
      </c>
      <c r="AA97" s="13">
        <v>1.7361111111111105E-2</v>
      </c>
      <c r="AB97" s="11">
        <v>2578</v>
      </c>
      <c r="AC97" s="12">
        <v>0.98</v>
      </c>
      <c r="AD97" s="11">
        <v>36</v>
      </c>
      <c r="AE97" s="13">
        <v>2.2916666666666585E-2</v>
      </c>
      <c r="AF97" s="11">
        <v>2429</v>
      </c>
      <c r="AG97" s="12">
        <v>0.99</v>
      </c>
      <c r="AH97" s="11">
        <v>20</v>
      </c>
      <c r="AI97" s="13">
        <v>1.7361111111111105E-2</v>
      </c>
      <c r="AJ97" s="11">
        <v>2633</v>
      </c>
      <c r="AK97" s="12">
        <v>0.97</v>
      </c>
      <c r="AL97" s="11">
        <v>54</v>
      </c>
      <c r="AM97" s="13">
        <v>1.3194444444444509E-2</v>
      </c>
      <c r="AN97" s="11">
        <v>2251</v>
      </c>
      <c r="AO97" s="12">
        <v>0.99</v>
      </c>
      <c r="AP97" s="11">
        <v>21</v>
      </c>
      <c r="AQ97" s="13">
        <v>1.8749999999999933E-2</v>
      </c>
      <c r="AR97" s="11">
        <v>2346</v>
      </c>
      <c r="AS97" s="12">
        <v>0.98</v>
      </c>
      <c r="AT97" s="11">
        <v>35</v>
      </c>
      <c r="AU97" s="13">
        <v>1.8055555555555491E-2</v>
      </c>
      <c r="AV97" s="11">
        <v>2371</v>
      </c>
      <c r="AW97" s="12">
        <v>0.97</v>
      </c>
      <c r="AX97" s="11">
        <v>55</v>
      </c>
      <c r="AY97" s="13">
        <v>1.7361111111111105E-2</v>
      </c>
      <c r="AZ97" s="11">
        <v>2311</v>
      </c>
      <c r="BA97" s="12">
        <v>0.99</v>
      </c>
      <c r="BB97" s="11">
        <v>15</v>
      </c>
      <c r="BC97" s="13">
        <v>1.8750000000000044E-2</v>
      </c>
      <c r="BD97" s="11">
        <v>2298</v>
      </c>
      <c r="BE97" s="12">
        <v>0.94</v>
      </c>
      <c r="BF97" s="11">
        <v>117</v>
      </c>
      <c r="BG97" s="13">
        <v>1.9444444444444486E-2</v>
      </c>
      <c r="BH97" s="11">
        <v>1607</v>
      </c>
      <c r="BI97" s="12">
        <v>0.96</v>
      </c>
      <c r="BJ97" s="11">
        <v>51</v>
      </c>
      <c r="BK97" s="13">
        <v>1.9444444444444486E-2</v>
      </c>
      <c r="BL97" s="11">
        <v>1387</v>
      </c>
      <c r="BM97" s="12">
        <v>0.96</v>
      </c>
      <c r="BN97" s="11">
        <v>42</v>
      </c>
      <c r="BO97" s="13">
        <v>1.9444444444444431E-2</v>
      </c>
      <c r="BP97" s="11">
        <v>1151</v>
      </c>
      <c r="BQ97" s="12">
        <v>0.98</v>
      </c>
      <c r="BR97" s="11">
        <v>14</v>
      </c>
      <c r="BS97" s="13">
        <v>1.3194444444444453E-2</v>
      </c>
      <c r="BT97" s="11">
        <v>1048</v>
      </c>
      <c r="BU97" s="12">
        <v>0.98</v>
      </c>
      <c r="BV97" s="11">
        <v>14</v>
      </c>
      <c r="BW97" s="13">
        <v>1.9444444444444431E-2</v>
      </c>
      <c r="BX97" s="11">
        <v>2655</v>
      </c>
      <c r="BY97" s="12">
        <v>0.98</v>
      </c>
      <c r="BZ97" s="11">
        <v>48</v>
      </c>
      <c r="CA97" s="13">
        <v>1.8055555555555602E-2</v>
      </c>
      <c r="CB97" s="11">
        <v>2652</v>
      </c>
      <c r="CC97" s="12">
        <v>0.99</v>
      </c>
      <c r="CD97" s="11">
        <v>25</v>
      </c>
      <c r="CE97" s="13">
        <v>1.6666666666666607E-2</v>
      </c>
      <c r="CF97" s="11">
        <v>2657</v>
      </c>
      <c r="CG97" s="12">
        <v>0.99</v>
      </c>
      <c r="CH97" s="11">
        <v>26</v>
      </c>
      <c r="CI97" s="13">
        <v>2.0138888888888873E-2</v>
      </c>
      <c r="CJ97" s="11">
        <v>2654</v>
      </c>
      <c r="CK97" s="12">
        <v>0.98</v>
      </c>
      <c r="CL97" s="11">
        <v>28</v>
      </c>
      <c r="CM97" s="13">
        <v>1.6666666666666607E-2</v>
      </c>
      <c r="CN97" s="11">
        <v>2635</v>
      </c>
      <c r="CO97" s="12">
        <v>0.99</v>
      </c>
      <c r="CP97" s="11">
        <v>21</v>
      </c>
      <c r="CQ97" s="13">
        <v>1.6666666666666607E-2</v>
      </c>
      <c r="CR97" t="e">
        <f>VLOOKUP(E97,Sheet1!A:A,1,0)</f>
        <v>#N/A</v>
      </c>
    </row>
    <row r="98" spans="1:96">
      <c r="A98" s="11" t="s">
        <v>450</v>
      </c>
      <c r="B98" s="11" t="s">
        <v>136</v>
      </c>
      <c r="C98" s="11" t="s">
        <v>150</v>
      </c>
      <c r="D98" s="11" t="s">
        <v>101</v>
      </c>
      <c r="E98" s="11" t="s">
        <v>451</v>
      </c>
      <c r="F98" s="11" t="s">
        <v>452</v>
      </c>
      <c r="G98" s="11" t="s">
        <v>104</v>
      </c>
      <c r="H98" s="11">
        <f>VLOOKUP(A98,'AP Read Performance'!A:K,11,0)</f>
        <v>3065</v>
      </c>
      <c r="I98" s="12">
        <f>VLOOKUP(A98,'AP Read Performance'!A:D,4,0)</f>
        <v>0.99</v>
      </c>
      <c r="J98" s="11">
        <f>VLOOKUP(A98,'AP Read Performance'!A:I,9,0)</f>
        <v>15</v>
      </c>
      <c r="K98" s="13">
        <f>VLOOKUP(A98,'AP Read Performance'!A:N,14,0)</f>
        <v>1.9444444444444431E-2</v>
      </c>
      <c r="L98" s="11">
        <v>3065</v>
      </c>
      <c r="M98" s="12">
        <v>0.99</v>
      </c>
      <c r="N98" s="11">
        <v>15</v>
      </c>
      <c r="O98" s="13">
        <v>1.9444444444444431E-2</v>
      </c>
      <c r="P98" s="11">
        <v>3000</v>
      </c>
      <c r="Q98" s="12">
        <v>0.99</v>
      </c>
      <c r="R98" s="11">
        <v>17</v>
      </c>
      <c r="S98" s="13">
        <v>2.0833333333333315E-2</v>
      </c>
      <c r="T98" s="11">
        <v>3049</v>
      </c>
      <c r="U98" s="12">
        <v>0.99</v>
      </c>
      <c r="V98" s="11">
        <v>11</v>
      </c>
      <c r="W98" s="13">
        <v>2.0833333333333315E-2</v>
      </c>
      <c r="X98" s="11">
        <v>3097</v>
      </c>
      <c r="Y98" s="12">
        <v>0.99</v>
      </c>
      <c r="Z98" s="11">
        <v>13</v>
      </c>
      <c r="AA98" s="13">
        <v>2.0138888888888873E-2</v>
      </c>
      <c r="AB98" s="11">
        <v>2989</v>
      </c>
      <c r="AC98" s="12">
        <v>0.98</v>
      </c>
      <c r="AD98" s="11">
        <v>36</v>
      </c>
      <c r="AE98" s="13">
        <v>2.0833333333333315E-2</v>
      </c>
      <c r="AF98" s="11">
        <v>2951</v>
      </c>
      <c r="AG98" s="12">
        <v>0.97</v>
      </c>
      <c r="AH98" s="11">
        <v>64</v>
      </c>
      <c r="AI98" s="13">
        <v>2.3611111111111083E-2</v>
      </c>
      <c r="AJ98" s="11">
        <v>2661</v>
      </c>
      <c r="AK98" s="12">
        <v>0.99</v>
      </c>
      <c r="AL98" s="11">
        <v>12</v>
      </c>
      <c r="AM98" s="13">
        <v>1.2499999999999956E-2</v>
      </c>
      <c r="AN98" s="11">
        <v>2643</v>
      </c>
      <c r="AO98" s="12">
        <v>0.99</v>
      </c>
      <c r="AP98" s="11">
        <v>22</v>
      </c>
      <c r="AQ98" s="13">
        <v>2.1527777777777701E-2</v>
      </c>
      <c r="AR98" s="11">
        <v>2660</v>
      </c>
      <c r="AS98" s="12">
        <v>0.99</v>
      </c>
      <c r="AT98" s="11">
        <v>23</v>
      </c>
      <c r="AU98" s="13">
        <v>1.8749999999999933E-2</v>
      </c>
      <c r="AV98" s="11">
        <v>2645</v>
      </c>
      <c r="AW98" s="12">
        <v>0.99</v>
      </c>
      <c r="AX98" s="11">
        <v>19</v>
      </c>
      <c r="AY98" s="13">
        <v>1.7361111111111105E-2</v>
      </c>
      <c r="AZ98" s="11">
        <v>2504</v>
      </c>
      <c r="BA98" s="12">
        <v>0.99</v>
      </c>
      <c r="BB98" s="11">
        <v>25</v>
      </c>
      <c r="BC98" s="13">
        <v>2.0138888888888928E-2</v>
      </c>
      <c r="BD98" s="11">
        <v>2528</v>
      </c>
      <c r="BE98" s="12">
        <v>0.99</v>
      </c>
      <c r="BF98" s="11">
        <v>24</v>
      </c>
      <c r="BG98" s="13">
        <v>2.0138888888888873E-2</v>
      </c>
      <c r="BH98" s="11">
        <v>2431</v>
      </c>
      <c r="BI98" s="12">
        <v>0.98</v>
      </c>
      <c r="BJ98" s="11">
        <v>28</v>
      </c>
      <c r="BK98" s="13">
        <v>1.8055555555555602E-2</v>
      </c>
      <c r="BL98" s="11">
        <v>2400</v>
      </c>
      <c r="BM98" s="12">
        <v>0.99</v>
      </c>
      <c r="BN98" s="11">
        <v>14</v>
      </c>
      <c r="BO98" s="13">
        <v>1.8055555555555547E-2</v>
      </c>
      <c r="BP98" s="11">
        <v>2200</v>
      </c>
      <c r="BQ98" s="12">
        <v>0.99</v>
      </c>
      <c r="BR98" s="11">
        <v>16</v>
      </c>
      <c r="BS98" s="13">
        <v>1.6666666666666607E-2</v>
      </c>
      <c r="BT98" s="11">
        <v>2107</v>
      </c>
      <c r="BU98" s="12">
        <v>0.99</v>
      </c>
      <c r="BV98" s="11">
        <v>18</v>
      </c>
      <c r="BW98" s="13">
        <v>1.8055555555555547E-2</v>
      </c>
      <c r="BX98" s="11">
        <v>2665</v>
      </c>
      <c r="BY98" s="12">
        <v>0.99</v>
      </c>
      <c r="BZ98" s="11">
        <v>15</v>
      </c>
      <c r="CA98" s="13">
        <v>1.8055555555555602E-2</v>
      </c>
      <c r="CB98" s="11">
        <v>2622</v>
      </c>
      <c r="CC98" s="12">
        <v>0.99</v>
      </c>
      <c r="CD98" s="11">
        <v>20</v>
      </c>
      <c r="CE98" s="13">
        <v>1.8749999999999989E-2</v>
      </c>
      <c r="CF98" s="11">
        <v>2637</v>
      </c>
      <c r="CG98" s="12">
        <v>0.99</v>
      </c>
      <c r="CH98" s="11">
        <v>11</v>
      </c>
      <c r="CI98" s="13">
        <v>1.9444444444444431E-2</v>
      </c>
      <c r="CJ98" s="11">
        <v>2625</v>
      </c>
      <c r="CK98" s="12">
        <v>0.99</v>
      </c>
      <c r="CL98" s="11">
        <v>20</v>
      </c>
      <c r="CM98" s="13">
        <v>1.7361111111111049E-2</v>
      </c>
      <c r="CN98" s="11">
        <v>2678</v>
      </c>
      <c r="CO98" s="12">
        <v>0.98</v>
      </c>
      <c r="CP98" s="11">
        <v>31</v>
      </c>
      <c r="CQ98" s="13">
        <v>2.1527777777777701E-2</v>
      </c>
      <c r="CR98" t="e">
        <f>VLOOKUP(E98,Sheet1!A:A,1,0)</f>
        <v>#N/A</v>
      </c>
    </row>
    <row r="99" spans="1:96">
      <c r="A99" s="11" t="s">
        <v>453</v>
      </c>
      <c r="B99" s="11" t="s">
        <v>136</v>
      </c>
      <c r="C99" s="11" t="s">
        <v>347</v>
      </c>
      <c r="D99" s="11" t="s">
        <v>169</v>
      </c>
      <c r="E99" s="11" t="s">
        <v>454</v>
      </c>
      <c r="F99" s="11" t="s">
        <v>455</v>
      </c>
      <c r="G99" s="11" t="s">
        <v>104</v>
      </c>
      <c r="H99" s="11">
        <f>VLOOKUP(A99,'AP Read Performance'!A:K,11,0)</f>
        <v>3363</v>
      </c>
      <c r="I99" s="12">
        <f>VLOOKUP(A99,'AP Read Performance'!A:D,4,0)</f>
        <v>0.99</v>
      </c>
      <c r="J99" s="11">
        <f>VLOOKUP(A99,'AP Read Performance'!A:I,9,0)</f>
        <v>19</v>
      </c>
      <c r="K99" s="13">
        <f>VLOOKUP(A99,'AP Read Performance'!A:N,14,0)</f>
        <v>1.8749999999999989E-2</v>
      </c>
      <c r="L99" s="11">
        <v>3363</v>
      </c>
      <c r="M99" s="12">
        <v>0.99</v>
      </c>
      <c r="N99" s="11">
        <v>19</v>
      </c>
      <c r="O99" s="13">
        <v>1.8749999999999989E-2</v>
      </c>
      <c r="P99" s="11">
        <v>2519</v>
      </c>
      <c r="Q99" s="12">
        <v>0.98</v>
      </c>
      <c r="R99" s="11">
        <v>29</v>
      </c>
      <c r="S99" s="13">
        <v>1.8055555555555547E-2</v>
      </c>
      <c r="T99" s="11">
        <v>2493</v>
      </c>
      <c r="U99" s="12">
        <v>0.99</v>
      </c>
      <c r="V99" s="11">
        <v>23</v>
      </c>
      <c r="W99" s="13">
        <v>1.8749999999999989E-2</v>
      </c>
      <c r="X99" s="11">
        <v>2927</v>
      </c>
      <c r="Y99" s="12">
        <v>0.99</v>
      </c>
      <c r="Z99" s="11">
        <v>17</v>
      </c>
      <c r="AA99" s="13">
        <v>1.9444444444444431E-2</v>
      </c>
      <c r="AB99" s="11">
        <v>2853</v>
      </c>
      <c r="AC99" s="12">
        <v>0.98</v>
      </c>
      <c r="AD99" s="11">
        <v>29</v>
      </c>
      <c r="AE99" s="13">
        <v>1.9444444444444431E-2</v>
      </c>
      <c r="AF99" s="11">
        <v>2792</v>
      </c>
      <c r="AG99" s="12">
        <v>0.99</v>
      </c>
      <c r="AH99" s="11">
        <v>16</v>
      </c>
      <c r="AI99" s="13">
        <v>1.9444444444444431E-2</v>
      </c>
      <c r="AJ99" s="11">
        <v>2722</v>
      </c>
      <c r="AK99" s="12">
        <v>0.99</v>
      </c>
      <c r="AL99" s="11">
        <v>10</v>
      </c>
      <c r="AM99" s="13">
        <v>1.8749999999999933E-2</v>
      </c>
      <c r="AN99" s="11">
        <v>2555</v>
      </c>
      <c r="AO99" s="12">
        <v>0.99</v>
      </c>
      <c r="AP99" s="11">
        <v>23</v>
      </c>
      <c r="AQ99" s="13">
        <v>1.6666666666666607E-2</v>
      </c>
      <c r="AR99" s="11">
        <v>2439</v>
      </c>
      <c r="AS99" s="12">
        <v>0.99</v>
      </c>
      <c r="AT99" s="11">
        <v>21</v>
      </c>
      <c r="AU99" s="13">
        <v>2.0833333333333259E-2</v>
      </c>
      <c r="AV99" s="11">
        <v>2468</v>
      </c>
      <c r="AW99" s="12">
        <v>0.99</v>
      </c>
      <c r="AX99" s="11">
        <v>13</v>
      </c>
      <c r="AY99" s="13">
        <v>1.8055555555555547E-2</v>
      </c>
      <c r="AZ99" s="11">
        <v>2176</v>
      </c>
      <c r="BA99" s="12">
        <v>0.98</v>
      </c>
      <c r="BB99" s="11">
        <v>31</v>
      </c>
      <c r="BC99" s="13">
        <v>1.8750000000000044E-2</v>
      </c>
      <c r="BD99" s="11">
        <v>2523</v>
      </c>
      <c r="BE99" s="12">
        <v>0.98</v>
      </c>
      <c r="BF99" s="11">
        <v>32</v>
      </c>
      <c r="BG99" s="13">
        <v>1.9444444444444486E-2</v>
      </c>
      <c r="BH99" s="11">
        <v>2469</v>
      </c>
      <c r="BI99" s="12">
        <v>0.98</v>
      </c>
      <c r="BJ99" s="11">
        <v>46</v>
      </c>
      <c r="BK99" s="13">
        <v>1.8750000000000044E-2</v>
      </c>
      <c r="BL99" s="11">
        <v>2283</v>
      </c>
      <c r="BM99" s="12">
        <v>0.99</v>
      </c>
      <c r="BN99" s="11">
        <v>20</v>
      </c>
      <c r="BO99" s="13">
        <v>1.6666666666666607E-2</v>
      </c>
      <c r="BP99" s="11">
        <v>1942</v>
      </c>
      <c r="BQ99" s="12">
        <v>0.99</v>
      </c>
      <c r="BR99" s="11">
        <v>6</v>
      </c>
      <c r="BS99" s="13">
        <v>1.6666666666666607E-2</v>
      </c>
      <c r="BT99" s="11">
        <v>2027</v>
      </c>
      <c r="BU99" s="12">
        <v>0.99</v>
      </c>
      <c r="BV99" s="11">
        <v>15</v>
      </c>
      <c r="BW99" s="13">
        <v>1.5972222222222221E-2</v>
      </c>
      <c r="BX99" s="11">
        <v>2676</v>
      </c>
      <c r="BY99" s="12">
        <v>0.98</v>
      </c>
      <c r="BZ99" s="11">
        <v>29</v>
      </c>
      <c r="CA99" s="13">
        <v>1.6666666666666607E-2</v>
      </c>
      <c r="CB99" s="11">
        <v>2713</v>
      </c>
      <c r="CC99" s="12">
        <v>0.99</v>
      </c>
      <c r="CD99" s="11">
        <v>16</v>
      </c>
      <c r="CE99" s="13">
        <v>1.6666666666666607E-2</v>
      </c>
      <c r="CF99" s="11">
        <v>2643</v>
      </c>
      <c r="CG99" s="12">
        <v>0.99</v>
      </c>
      <c r="CH99" s="11">
        <v>17</v>
      </c>
      <c r="CI99" s="13">
        <v>1.5972222222222221E-2</v>
      </c>
      <c r="CJ99" s="11">
        <v>2665</v>
      </c>
      <c r="CK99" s="12">
        <v>0.99</v>
      </c>
      <c r="CL99" s="11">
        <v>26</v>
      </c>
      <c r="CM99" s="13">
        <v>1.8749999999999933E-2</v>
      </c>
      <c r="CN99" s="11">
        <v>2580</v>
      </c>
      <c r="CO99" s="12">
        <v>0.99</v>
      </c>
      <c r="CP99" s="11">
        <v>24</v>
      </c>
      <c r="CQ99" s="13">
        <v>1.8749999999999933E-2</v>
      </c>
      <c r="CR99" t="e">
        <f>VLOOKUP(E99,Sheet1!A:A,1,0)</f>
        <v>#N/A</v>
      </c>
    </row>
    <row r="100" spans="1:96">
      <c r="A100" s="11" t="s">
        <v>456</v>
      </c>
      <c r="B100" s="11" t="s">
        <v>136</v>
      </c>
      <c r="C100" s="11" t="s">
        <v>457</v>
      </c>
      <c r="D100" s="11" t="s">
        <v>101</v>
      </c>
      <c r="E100" s="11" t="s">
        <v>458</v>
      </c>
      <c r="F100" s="11" t="s">
        <v>459</v>
      </c>
      <c r="G100" s="11" t="s">
        <v>128</v>
      </c>
      <c r="H100" s="11">
        <f>VLOOKUP(A100,'AP Read Performance'!A:K,11,0)</f>
        <v>3482</v>
      </c>
      <c r="I100" s="12">
        <f>VLOOKUP(A100,'AP Read Performance'!A:D,4,0)</f>
        <v>0.99</v>
      </c>
      <c r="J100" s="11">
        <f>VLOOKUP(A100,'AP Read Performance'!A:I,9,0)</f>
        <v>21</v>
      </c>
      <c r="K100" s="13">
        <f>VLOOKUP(A100,'AP Read Performance'!A:N,14,0)</f>
        <v>2.0138888888888873E-2</v>
      </c>
      <c r="L100" s="11">
        <v>3482</v>
      </c>
      <c r="M100" s="12">
        <v>0.99</v>
      </c>
      <c r="N100" s="11">
        <v>21</v>
      </c>
      <c r="O100" s="13">
        <v>2.0138888888888873E-2</v>
      </c>
      <c r="P100" s="11">
        <v>2976</v>
      </c>
      <c r="Q100" s="12">
        <v>0.99</v>
      </c>
      <c r="R100" s="11">
        <v>29</v>
      </c>
      <c r="S100" s="13">
        <v>1.9444444444444431E-2</v>
      </c>
      <c r="T100" s="11">
        <v>3040</v>
      </c>
      <c r="U100" s="12">
        <v>0.99</v>
      </c>
      <c r="V100" s="11">
        <v>18</v>
      </c>
      <c r="W100" s="13">
        <v>2.0833333333333315E-2</v>
      </c>
      <c r="X100" s="11">
        <v>2805</v>
      </c>
      <c r="Y100" s="12">
        <v>0.99</v>
      </c>
      <c r="Z100" s="11">
        <v>22</v>
      </c>
      <c r="AA100" s="13">
        <v>2.3611111111111083E-2</v>
      </c>
      <c r="AB100" s="11">
        <v>2751</v>
      </c>
      <c r="AC100" s="12">
        <v>0.99</v>
      </c>
      <c r="AD100" s="11">
        <v>12</v>
      </c>
      <c r="AE100" s="13">
        <v>2.0138888888888817E-2</v>
      </c>
      <c r="AF100" s="11">
        <v>2795</v>
      </c>
      <c r="AG100" s="12">
        <v>0.98</v>
      </c>
      <c r="AH100" s="11">
        <v>33</v>
      </c>
      <c r="AI100" s="13">
        <v>1.9444444444444431E-2</v>
      </c>
      <c r="AJ100" s="11">
        <v>2741</v>
      </c>
      <c r="AK100" s="12">
        <v>0.99</v>
      </c>
      <c r="AL100" s="11">
        <v>14</v>
      </c>
      <c r="AM100" s="13">
        <v>1.9444444444444375E-2</v>
      </c>
      <c r="AN100" s="11">
        <v>2636</v>
      </c>
      <c r="AO100" s="12">
        <v>0.98</v>
      </c>
      <c r="AP100" s="11">
        <v>39</v>
      </c>
      <c r="AQ100" s="13">
        <v>1.8749999999999933E-2</v>
      </c>
      <c r="AR100" s="11">
        <v>2564</v>
      </c>
      <c r="AS100" s="12">
        <v>0.98</v>
      </c>
      <c r="AT100" s="11">
        <v>32</v>
      </c>
      <c r="AU100" s="13">
        <v>1.9444444444444375E-2</v>
      </c>
      <c r="AV100" s="11">
        <v>2691</v>
      </c>
      <c r="AW100" s="12">
        <v>0.98</v>
      </c>
      <c r="AX100" s="11">
        <v>31</v>
      </c>
      <c r="AY100" s="13">
        <v>1.9444444444444431E-2</v>
      </c>
      <c r="AZ100" s="11">
        <v>3034</v>
      </c>
      <c r="BA100" s="12">
        <v>0.98</v>
      </c>
      <c r="BB100" s="11">
        <v>41</v>
      </c>
      <c r="BC100" s="13">
        <v>2.0138888888888928E-2</v>
      </c>
      <c r="BD100" s="11">
        <v>2589</v>
      </c>
      <c r="BE100" s="12">
        <v>0.98</v>
      </c>
      <c r="BF100" s="11">
        <v>44</v>
      </c>
      <c r="BG100" s="13">
        <v>2.2916666666666641E-2</v>
      </c>
      <c r="BH100" s="11">
        <v>2606</v>
      </c>
      <c r="BI100" s="12">
        <v>0.98</v>
      </c>
      <c r="BJ100" s="11">
        <v>48</v>
      </c>
      <c r="BK100" s="13">
        <v>1.8055555555555602E-2</v>
      </c>
      <c r="BL100" s="11">
        <v>2530</v>
      </c>
      <c r="BM100" s="12">
        <v>0.98</v>
      </c>
      <c r="BN100" s="11">
        <v>31</v>
      </c>
      <c r="BO100" s="13">
        <v>1.9444444444444431E-2</v>
      </c>
      <c r="BP100" s="11">
        <v>1893</v>
      </c>
      <c r="BQ100" s="12">
        <v>0.98</v>
      </c>
      <c r="BR100" s="11">
        <v>21</v>
      </c>
      <c r="BS100" s="13">
        <v>1.9444444444444486E-2</v>
      </c>
      <c r="BT100" s="11">
        <v>1847</v>
      </c>
      <c r="BU100" s="12">
        <v>0.98</v>
      </c>
      <c r="BV100" s="11">
        <v>25</v>
      </c>
      <c r="BW100" s="13">
        <v>1.6666666666666663E-2</v>
      </c>
      <c r="BX100" s="11">
        <v>3269</v>
      </c>
      <c r="BY100" s="12">
        <v>0.99</v>
      </c>
      <c r="BZ100" s="11">
        <v>30</v>
      </c>
      <c r="CA100" s="13">
        <v>1.8750000000000044E-2</v>
      </c>
      <c r="CB100" s="11">
        <v>3421</v>
      </c>
      <c r="CC100" s="12">
        <v>0.98</v>
      </c>
      <c r="CD100" s="11">
        <v>57</v>
      </c>
      <c r="CE100" s="13">
        <v>2.2916666666666641E-2</v>
      </c>
      <c r="CF100" s="11">
        <v>3384</v>
      </c>
      <c r="CG100" s="12">
        <v>0.99</v>
      </c>
      <c r="CH100" s="11">
        <v>30</v>
      </c>
      <c r="CI100" s="13">
        <v>2.0833333333333315E-2</v>
      </c>
      <c r="CJ100" s="11">
        <v>3343</v>
      </c>
      <c r="CK100" s="12">
        <v>0.98</v>
      </c>
      <c r="CL100" s="11">
        <v>44</v>
      </c>
      <c r="CM100" s="13">
        <v>2.0833333333333259E-2</v>
      </c>
      <c r="CN100" s="11">
        <v>3315</v>
      </c>
      <c r="CO100" s="12">
        <v>0.98</v>
      </c>
      <c r="CP100" s="11">
        <v>35</v>
      </c>
      <c r="CQ100" s="13">
        <v>2.083333333333337E-2</v>
      </c>
      <c r="CR100" t="e">
        <f>VLOOKUP(E100,Sheet1!A:A,1,0)</f>
        <v>#N/A</v>
      </c>
    </row>
    <row r="101" spans="1:96">
      <c r="A101" s="11" t="s">
        <v>460</v>
      </c>
      <c r="B101" s="11" t="s">
        <v>136</v>
      </c>
      <c r="C101" s="11" t="s">
        <v>146</v>
      </c>
      <c r="D101" s="11" t="s">
        <v>101</v>
      </c>
      <c r="E101" s="11" t="s">
        <v>461</v>
      </c>
      <c r="F101" s="11" t="s">
        <v>462</v>
      </c>
      <c r="G101" s="11" t="s">
        <v>104</v>
      </c>
      <c r="H101" s="11">
        <f>VLOOKUP(A101,'AP Read Performance'!A:K,11,0)</f>
        <v>4335</v>
      </c>
      <c r="I101" s="12">
        <f>VLOOKUP(A101,'AP Read Performance'!A:D,4,0)</f>
        <v>0.99</v>
      </c>
      <c r="J101" s="11">
        <f>VLOOKUP(A101,'AP Read Performance'!A:I,9,0)</f>
        <v>41</v>
      </c>
      <c r="K101" s="13">
        <f>VLOOKUP(A101,'AP Read Performance'!A:N,14,0)</f>
        <v>2.2222222222222199E-2</v>
      </c>
      <c r="L101" s="11">
        <v>4335</v>
      </c>
      <c r="M101" s="12">
        <v>0.99</v>
      </c>
      <c r="N101" s="11">
        <v>41</v>
      </c>
      <c r="O101" s="13">
        <v>2.2222222222222199E-2</v>
      </c>
      <c r="P101" s="11">
        <v>3448</v>
      </c>
      <c r="Q101" s="12">
        <v>0.98</v>
      </c>
      <c r="R101" s="11">
        <v>65</v>
      </c>
      <c r="S101" s="13">
        <v>2.3611111111111083E-2</v>
      </c>
      <c r="T101" s="11">
        <v>3495</v>
      </c>
      <c r="U101" s="12">
        <v>0.98</v>
      </c>
      <c r="V101" s="11">
        <v>37</v>
      </c>
      <c r="W101" s="13">
        <v>1.6666666666666663E-2</v>
      </c>
      <c r="X101" s="11">
        <v>3117</v>
      </c>
      <c r="Y101" s="12">
        <v>0.98</v>
      </c>
      <c r="Z101" s="11">
        <v>40</v>
      </c>
      <c r="AA101" s="13">
        <v>2.0138888888888873E-2</v>
      </c>
      <c r="AB101" s="11">
        <v>3147</v>
      </c>
      <c r="AC101" s="12">
        <v>0.99</v>
      </c>
      <c r="AD101" s="11">
        <v>31</v>
      </c>
      <c r="AE101" s="13">
        <v>2.0138888888888817E-2</v>
      </c>
      <c r="AF101" s="11">
        <v>3430</v>
      </c>
      <c r="AG101" s="12">
        <v>0.98</v>
      </c>
      <c r="AH101" s="11">
        <v>48</v>
      </c>
      <c r="AI101" s="13">
        <v>2.3611111111111083E-2</v>
      </c>
      <c r="AJ101" s="11">
        <v>2856</v>
      </c>
      <c r="AK101" s="12">
        <v>0.99</v>
      </c>
      <c r="AL101" s="11">
        <v>21</v>
      </c>
      <c r="AM101" s="13">
        <v>1.8749999999999933E-2</v>
      </c>
      <c r="AN101" s="11">
        <v>3082</v>
      </c>
      <c r="AO101" s="12">
        <v>0.99</v>
      </c>
      <c r="AP101" s="11">
        <v>24</v>
      </c>
      <c r="AQ101" s="13">
        <v>2.4999999999999967E-2</v>
      </c>
      <c r="AR101" s="11">
        <v>2980</v>
      </c>
      <c r="AS101" s="12">
        <v>0.98</v>
      </c>
      <c r="AT101" s="11">
        <v>38</v>
      </c>
      <c r="AU101" s="13">
        <v>1.9444444444444375E-2</v>
      </c>
      <c r="AV101" s="11">
        <v>2783</v>
      </c>
      <c r="AW101" s="12">
        <v>0.98</v>
      </c>
      <c r="AX101" s="11">
        <v>32</v>
      </c>
      <c r="AY101" s="13">
        <v>1.8055555555555547E-2</v>
      </c>
      <c r="AZ101" s="11">
        <v>3098</v>
      </c>
      <c r="BA101" s="12">
        <v>0.98</v>
      </c>
      <c r="BB101" s="11">
        <v>40</v>
      </c>
      <c r="BC101" s="13">
        <v>2.2222222222222254E-2</v>
      </c>
      <c r="BD101" s="11">
        <v>2524</v>
      </c>
      <c r="BE101" s="12">
        <v>0.98</v>
      </c>
      <c r="BF101" s="11">
        <v>35</v>
      </c>
      <c r="BG101" s="13">
        <v>1.8749999999999989E-2</v>
      </c>
      <c r="BH101" s="11">
        <v>2610</v>
      </c>
      <c r="BI101" s="12">
        <v>0.98</v>
      </c>
      <c r="BJ101" s="11">
        <v>50</v>
      </c>
      <c r="BK101" s="13">
        <v>1.6666666666666607E-2</v>
      </c>
      <c r="BL101" s="11">
        <v>2212</v>
      </c>
      <c r="BM101" s="12">
        <v>0.98</v>
      </c>
      <c r="BN101" s="11">
        <v>27</v>
      </c>
      <c r="BO101" s="13">
        <v>1.7361111111111105E-2</v>
      </c>
      <c r="BP101" s="11">
        <v>1796</v>
      </c>
      <c r="BQ101" s="12">
        <v>0.98</v>
      </c>
      <c r="BR101" s="11">
        <v>26</v>
      </c>
      <c r="BS101" s="13">
        <v>2.2222222222222254E-2</v>
      </c>
      <c r="BT101" s="11">
        <v>1301</v>
      </c>
      <c r="BU101" s="12">
        <v>0.99</v>
      </c>
      <c r="BV101" s="11">
        <v>13</v>
      </c>
      <c r="BW101" s="13">
        <v>1.9444444444444431E-2</v>
      </c>
      <c r="BX101" s="11">
        <v>2688</v>
      </c>
      <c r="BY101" s="12">
        <v>0.99</v>
      </c>
      <c r="BZ101" s="11">
        <v>20</v>
      </c>
      <c r="CA101" s="13">
        <v>1.8750000000000044E-2</v>
      </c>
      <c r="CB101" s="11">
        <v>2748</v>
      </c>
      <c r="CC101" s="12">
        <v>0.98</v>
      </c>
      <c r="CD101" s="11">
        <v>32</v>
      </c>
      <c r="CE101" s="13">
        <v>2.1527777777777757E-2</v>
      </c>
      <c r="CF101" s="11">
        <v>2480</v>
      </c>
      <c r="CG101" s="12">
        <v>0.98</v>
      </c>
      <c r="CH101" s="11">
        <v>27</v>
      </c>
      <c r="CI101" s="13">
        <v>2.0138888888888873E-2</v>
      </c>
      <c r="CJ101" s="11">
        <v>2643</v>
      </c>
      <c r="CK101" s="12">
        <v>0.98</v>
      </c>
      <c r="CL101" s="11">
        <v>37</v>
      </c>
      <c r="CM101" s="13">
        <v>1.5972222222222165E-2</v>
      </c>
      <c r="CN101" s="11">
        <v>2658</v>
      </c>
      <c r="CO101" s="12">
        <v>0.98</v>
      </c>
      <c r="CP101" s="11">
        <v>31</v>
      </c>
      <c r="CQ101" s="13">
        <v>1.8055555555555602E-2</v>
      </c>
      <c r="CR101" t="e">
        <f>VLOOKUP(E101,Sheet1!A:A,1,0)</f>
        <v>#N/A</v>
      </c>
    </row>
    <row r="102" spans="1:96">
      <c r="A102" s="11" t="s">
        <v>463</v>
      </c>
      <c r="B102" s="11" t="s">
        <v>136</v>
      </c>
      <c r="C102" s="11" t="s">
        <v>464</v>
      </c>
      <c r="D102" s="11" t="s">
        <v>101</v>
      </c>
      <c r="E102" s="11" t="s">
        <v>465</v>
      </c>
      <c r="F102" s="11" t="s">
        <v>466</v>
      </c>
      <c r="G102" s="11" t="s">
        <v>104</v>
      </c>
      <c r="H102" s="11">
        <f>VLOOKUP(A102,'AP Read Performance'!A:K,11,0)</f>
        <v>4134</v>
      </c>
      <c r="I102" s="12">
        <f>VLOOKUP(A102,'AP Read Performance'!A:D,4,0)</f>
        <v>0.98</v>
      </c>
      <c r="J102" s="11">
        <f>VLOOKUP(A102,'AP Read Performance'!A:I,9,0)</f>
        <v>57</v>
      </c>
      <c r="K102" s="13">
        <f>VLOOKUP(A102,'AP Read Performance'!A:N,14,0)</f>
        <v>2.2916666666666641E-2</v>
      </c>
      <c r="L102" s="11">
        <v>4134</v>
      </c>
      <c r="M102" s="12">
        <v>0.98</v>
      </c>
      <c r="N102" s="11">
        <v>57</v>
      </c>
      <c r="O102" s="13">
        <v>2.2916666666666641E-2</v>
      </c>
      <c r="P102" s="11">
        <v>3376</v>
      </c>
      <c r="Q102" s="12">
        <v>0.98</v>
      </c>
      <c r="R102" s="11">
        <v>39</v>
      </c>
      <c r="S102" s="13">
        <v>2.2222222222222199E-2</v>
      </c>
      <c r="T102" s="11">
        <v>3612</v>
      </c>
      <c r="U102" s="12">
        <v>0.99</v>
      </c>
      <c r="V102" s="11">
        <v>35</v>
      </c>
      <c r="W102" s="13">
        <v>2.2222222222222254E-2</v>
      </c>
      <c r="X102" s="11">
        <v>3362</v>
      </c>
      <c r="Y102" s="12">
        <v>0.99</v>
      </c>
      <c r="Z102" s="11">
        <v>28</v>
      </c>
      <c r="AA102" s="13">
        <v>2.2222222222222199E-2</v>
      </c>
      <c r="AB102" s="11">
        <v>3455</v>
      </c>
      <c r="AC102" s="12">
        <v>0.99</v>
      </c>
      <c r="AD102" s="11">
        <v>26</v>
      </c>
      <c r="AE102" s="13">
        <v>2.1527777777777701E-2</v>
      </c>
      <c r="AF102" s="11">
        <v>3243</v>
      </c>
      <c r="AG102" s="12">
        <v>0.98</v>
      </c>
      <c r="AH102" s="11">
        <v>36</v>
      </c>
      <c r="AI102" s="13">
        <v>2.3611111111111083E-2</v>
      </c>
      <c r="AJ102" s="11">
        <v>2953</v>
      </c>
      <c r="AK102" s="12">
        <v>0.99</v>
      </c>
      <c r="AL102" s="11">
        <v>14</v>
      </c>
      <c r="AM102" s="13">
        <v>2.5694444444444353E-2</v>
      </c>
      <c r="AN102" s="11">
        <v>2912</v>
      </c>
      <c r="AO102" s="12">
        <v>0.98</v>
      </c>
      <c r="AP102" s="11">
        <v>33</v>
      </c>
      <c r="AQ102" s="13">
        <v>2.0138888888888817E-2</v>
      </c>
      <c r="AR102" s="11">
        <v>3180</v>
      </c>
      <c r="AS102" s="12">
        <v>0.98</v>
      </c>
      <c r="AT102" s="11">
        <v>47</v>
      </c>
      <c r="AU102" s="13">
        <v>1.9444444444444375E-2</v>
      </c>
      <c r="AV102" s="11">
        <v>3106</v>
      </c>
      <c r="AW102" s="12">
        <v>0.99</v>
      </c>
      <c r="AX102" s="11">
        <v>26</v>
      </c>
      <c r="AY102" s="13">
        <v>2.0138888888888928E-2</v>
      </c>
      <c r="AZ102" s="11">
        <v>2715</v>
      </c>
      <c r="BA102" s="12">
        <v>0.98</v>
      </c>
      <c r="BB102" s="11">
        <v>40</v>
      </c>
      <c r="BC102" s="13">
        <v>1.9444444444444486E-2</v>
      </c>
      <c r="BD102" s="11">
        <v>2346</v>
      </c>
      <c r="BE102" s="12">
        <v>0.98</v>
      </c>
      <c r="BF102" s="11">
        <v>44</v>
      </c>
      <c r="BG102" s="13">
        <v>2.083333333333337E-2</v>
      </c>
      <c r="BH102" s="11">
        <v>2580</v>
      </c>
      <c r="BI102" s="12">
        <v>0.98</v>
      </c>
      <c r="BJ102" s="11">
        <v>35</v>
      </c>
      <c r="BK102" s="13">
        <v>1.8750000000000044E-2</v>
      </c>
      <c r="BL102" s="11">
        <v>2685</v>
      </c>
      <c r="BM102" s="12">
        <v>0.98</v>
      </c>
      <c r="BN102" s="11">
        <v>35</v>
      </c>
      <c r="BO102" s="13">
        <v>2.1527777777777757E-2</v>
      </c>
      <c r="BP102" s="11">
        <v>2469</v>
      </c>
      <c r="BQ102" s="12">
        <v>0.99</v>
      </c>
      <c r="BR102" s="11">
        <v>13</v>
      </c>
      <c r="BS102" s="13">
        <v>1.8749999999999989E-2</v>
      </c>
      <c r="BT102" s="11">
        <v>2238</v>
      </c>
      <c r="BU102" s="12">
        <v>0.99</v>
      </c>
      <c r="BV102" s="11">
        <v>20</v>
      </c>
      <c r="BW102" s="13">
        <v>1.6666666666666663E-2</v>
      </c>
      <c r="BX102" s="11">
        <v>3033</v>
      </c>
      <c r="BY102" s="12">
        <v>0.98</v>
      </c>
      <c r="BZ102" s="11">
        <v>34</v>
      </c>
      <c r="CA102" s="13">
        <v>2.0138888888888928E-2</v>
      </c>
      <c r="CB102" s="11">
        <v>3310</v>
      </c>
      <c r="CC102" s="12">
        <v>0.98</v>
      </c>
      <c r="CD102" s="11">
        <v>38</v>
      </c>
      <c r="CE102" s="13">
        <v>2.5694444444444409E-2</v>
      </c>
      <c r="CF102" s="11">
        <v>3169</v>
      </c>
      <c r="CG102" s="12">
        <v>0.98</v>
      </c>
      <c r="CH102" s="11">
        <v>37</v>
      </c>
      <c r="CI102" s="13">
        <v>2.0833333333333315E-2</v>
      </c>
      <c r="CJ102" s="11">
        <v>3135</v>
      </c>
      <c r="CK102" s="12">
        <v>0.99</v>
      </c>
      <c r="CL102" s="11">
        <v>22</v>
      </c>
      <c r="CM102" s="13">
        <v>2.0138888888888817E-2</v>
      </c>
      <c r="CN102" s="11">
        <v>3127</v>
      </c>
      <c r="CO102" s="12">
        <v>0.98</v>
      </c>
      <c r="CP102" s="11">
        <v>36</v>
      </c>
      <c r="CQ102" s="13">
        <v>2.2916666666666585E-2</v>
      </c>
      <c r="CR102" t="e">
        <f>VLOOKUP(E102,Sheet1!A:A,1,0)</f>
        <v>#N/A</v>
      </c>
    </row>
    <row r="103" spans="1:96">
      <c r="A103" s="11" t="s">
        <v>467</v>
      </c>
      <c r="B103" s="11" t="s">
        <v>136</v>
      </c>
      <c r="C103" s="11" t="s">
        <v>468</v>
      </c>
      <c r="D103" s="11" t="s">
        <v>160</v>
      </c>
      <c r="E103" s="11" t="s">
        <v>469</v>
      </c>
      <c r="F103" s="11" t="s">
        <v>470</v>
      </c>
      <c r="G103" s="11" t="s">
        <v>104</v>
      </c>
      <c r="H103" s="11">
        <f>VLOOKUP(A103,'AP Read Performance'!A:K,11,0)</f>
        <v>4082</v>
      </c>
      <c r="I103" s="12">
        <f>VLOOKUP(A103,'AP Read Performance'!A:D,4,0)</f>
        <v>0.99</v>
      </c>
      <c r="J103" s="11">
        <f>VLOOKUP(A103,'AP Read Performance'!A:I,9,0)</f>
        <v>26</v>
      </c>
      <c r="K103" s="13">
        <f>VLOOKUP(A103,'AP Read Performance'!A:N,14,0)</f>
        <v>2.0833333333333315E-2</v>
      </c>
      <c r="L103" s="11">
        <v>4082</v>
      </c>
      <c r="M103" s="12">
        <v>0.99</v>
      </c>
      <c r="N103" s="11">
        <v>26</v>
      </c>
      <c r="O103" s="13">
        <v>2.0833333333333315E-2</v>
      </c>
      <c r="P103" s="11">
        <v>3424</v>
      </c>
      <c r="Q103" s="12">
        <v>0.98</v>
      </c>
      <c r="R103" s="11">
        <v>49</v>
      </c>
      <c r="S103" s="13">
        <v>2.4999999999999967E-2</v>
      </c>
      <c r="T103" s="11">
        <v>3494</v>
      </c>
      <c r="U103" s="12">
        <v>0.98</v>
      </c>
      <c r="V103" s="11">
        <v>45</v>
      </c>
      <c r="W103" s="13">
        <v>2.2222222222222254E-2</v>
      </c>
      <c r="X103" s="11">
        <v>3537</v>
      </c>
      <c r="Y103" s="12">
        <v>0.99</v>
      </c>
      <c r="Z103" s="11">
        <v>35</v>
      </c>
      <c r="AA103" s="13">
        <v>1.6666666666666607E-2</v>
      </c>
      <c r="AB103" s="11">
        <v>3459</v>
      </c>
      <c r="AC103" s="12">
        <v>0.99</v>
      </c>
      <c r="AD103" s="11">
        <v>20</v>
      </c>
      <c r="AE103" s="13">
        <v>2.2222222222222199E-2</v>
      </c>
      <c r="AF103" s="11">
        <v>3722</v>
      </c>
      <c r="AG103" s="12">
        <v>0.98</v>
      </c>
      <c r="AH103" s="11">
        <v>67</v>
      </c>
      <c r="AI103" s="13">
        <v>2.4999999999999967E-2</v>
      </c>
      <c r="AJ103" s="11">
        <v>2998</v>
      </c>
      <c r="AK103" s="12">
        <v>0.98</v>
      </c>
      <c r="AL103" s="11">
        <v>30</v>
      </c>
      <c r="AM103" s="13">
        <v>1.9444444444444375E-2</v>
      </c>
      <c r="AN103" s="11">
        <v>2715</v>
      </c>
      <c r="AO103" s="12">
        <v>0.99</v>
      </c>
      <c r="AP103" s="11">
        <v>25</v>
      </c>
      <c r="AQ103" s="13">
        <v>2.2222222222222199E-2</v>
      </c>
      <c r="AR103" s="11">
        <v>2542</v>
      </c>
      <c r="AS103" s="12">
        <v>0.99</v>
      </c>
      <c r="AT103" s="11">
        <v>25</v>
      </c>
      <c r="AU103" s="13">
        <v>1.8749999999999933E-2</v>
      </c>
      <c r="AV103" s="11">
        <v>2717</v>
      </c>
      <c r="AW103" s="12">
        <v>0.99</v>
      </c>
      <c r="AX103" s="11">
        <v>23</v>
      </c>
      <c r="AY103" s="13">
        <v>2.083333333333337E-2</v>
      </c>
      <c r="AZ103" s="11">
        <v>2651</v>
      </c>
      <c r="BA103" s="12">
        <v>0.97</v>
      </c>
      <c r="BB103" s="11">
        <v>66</v>
      </c>
      <c r="BC103" s="13">
        <v>2.2916666666666696E-2</v>
      </c>
      <c r="BD103" s="11">
        <v>2113</v>
      </c>
      <c r="BE103" s="12">
        <v>0.97</v>
      </c>
      <c r="BF103" s="11">
        <v>53</v>
      </c>
      <c r="BG103" s="13">
        <v>2.0138888888888873E-2</v>
      </c>
      <c r="BH103" s="11">
        <v>2053</v>
      </c>
      <c r="BI103" s="12">
        <v>0.98</v>
      </c>
      <c r="BJ103" s="11">
        <v>31</v>
      </c>
      <c r="BK103" s="13">
        <v>1.8750000000000044E-2</v>
      </c>
      <c r="BL103" s="11">
        <v>1892</v>
      </c>
      <c r="BM103" s="12">
        <v>0.98</v>
      </c>
      <c r="BN103" s="11">
        <v>20</v>
      </c>
      <c r="BO103" s="13">
        <v>1.8749999999999989E-2</v>
      </c>
      <c r="BP103" s="11">
        <v>1233</v>
      </c>
      <c r="BQ103" s="12">
        <v>0.97</v>
      </c>
      <c r="BR103" s="11">
        <v>27</v>
      </c>
      <c r="BS103" s="13">
        <v>1.5277777777777724E-2</v>
      </c>
      <c r="BT103" s="11">
        <v>999</v>
      </c>
      <c r="BU103" s="12">
        <v>0.97</v>
      </c>
      <c r="BV103" s="11">
        <v>21</v>
      </c>
      <c r="BW103" s="13">
        <v>1.9444444444444431E-2</v>
      </c>
      <c r="BX103" s="11">
        <v>1935</v>
      </c>
      <c r="BY103" s="12">
        <v>0.97</v>
      </c>
      <c r="BZ103" s="11">
        <v>53</v>
      </c>
      <c r="CA103" s="13">
        <v>1.9444444444444486E-2</v>
      </c>
      <c r="CB103" s="11">
        <v>1802</v>
      </c>
      <c r="CC103" s="12">
        <v>0.98</v>
      </c>
      <c r="CD103" s="11">
        <v>35</v>
      </c>
      <c r="CE103" s="13">
        <v>1.7361111111111105E-2</v>
      </c>
      <c r="CF103" s="11">
        <v>1583</v>
      </c>
      <c r="CG103" s="12">
        <v>0.98</v>
      </c>
      <c r="CH103" s="11">
        <v>21</v>
      </c>
      <c r="CI103" s="13">
        <v>1.0416666666666685E-2</v>
      </c>
      <c r="CJ103" s="11">
        <v>1535</v>
      </c>
      <c r="CK103" s="12">
        <v>0.98</v>
      </c>
      <c r="CL103" s="11">
        <v>26</v>
      </c>
      <c r="CM103" s="13">
        <v>1.5972222222222165E-2</v>
      </c>
      <c r="CN103" s="11">
        <v>1389</v>
      </c>
      <c r="CO103" s="12">
        <v>0.97</v>
      </c>
      <c r="CP103" s="11">
        <v>37</v>
      </c>
      <c r="CQ103" s="13">
        <v>1.1111111111111072E-2</v>
      </c>
      <c r="CR103" t="e">
        <f>VLOOKUP(E103,Sheet1!A:A,1,0)</f>
        <v>#N/A</v>
      </c>
    </row>
    <row r="104" spans="1:96">
      <c r="A104" s="11" t="s">
        <v>471</v>
      </c>
      <c r="B104" s="11" t="s">
        <v>136</v>
      </c>
      <c r="C104" s="11" t="s">
        <v>200</v>
      </c>
      <c r="D104" s="11" t="s">
        <v>160</v>
      </c>
      <c r="E104" s="11" t="s">
        <v>472</v>
      </c>
      <c r="F104" s="11" t="s">
        <v>473</v>
      </c>
      <c r="G104" s="11" t="s">
        <v>104</v>
      </c>
      <c r="H104" s="11">
        <f>VLOOKUP(A104,'AP Read Performance'!A:K,11,0)</f>
        <v>3842</v>
      </c>
      <c r="I104" s="12">
        <f>VLOOKUP(A104,'AP Read Performance'!A:D,4,0)</f>
        <v>0.99</v>
      </c>
      <c r="J104" s="11">
        <f>VLOOKUP(A104,'AP Read Performance'!A:I,9,0)</f>
        <v>26</v>
      </c>
      <c r="K104" s="13">
        <f>VLOOKUP(A104,'AP Read Performance'!A:N,14,0)</f>
        <v>2.2222222222222199E-2</v>
      </c>
      <c r="L104" s="11">
        <v>3842</v>
      </c>
      <c r="M104" s="12">
        <v>0.99</v>
      </c>
      <c r="N104" s="11">
        <v>26</v>
      </c>
      <c r="O104" s="13">
        <v>2.2222222222222199E-2</v>
      </c>
      <c r="P104" s="11">
        <v>3056</v>
      </c>
      <c r="Q104" s="12">
        <v>0.98</v>
      </c>
      <c r="R104" s="11">
        <v>35</v>
      </c>
      <c r="S104" s="13">
        <v>2.0138888888888873E-2</v>
      </c>
      <c r="T104" s="11">
        <v>3012</v>
      </c>
      <c r="U104" s="12">
        <v>0.98</v>
      </c>
      <c r="V104" s="11">
        <v>31</v>
      </c>
      <c r="W104" s="13">
        <v>1.9444444444444431E-2</v>
      </c>
      <c r="X104" s="11">
        <v>3059</v>
      </c>
      <c r="Y104" s="12">
        <v>0.99</v>
      </c>
      <c r="Z104" s="11">
        <v>29</v>
      </c>
      <c r="AA104" s="13">
        <v>1.8055555555555547E-2</v>
      </c>
      <c r="AB104" s="11">
        <v>3120</v>
      </c>
      <c r="AC104" s="12">
        <v>0.99</v>
      </c>
      <c r="AD104" s="11">
        <v>22</v>
      </c>
      <c r="AE104" s="13">
        <v>1.6666666666666607E-2</v>
      </c>
      <c r="AF104" s="11">
        <v>3243</v>
      </c>
      <c r="AG104" s="12">
        <v>0.98</v>
      </c>
      <c r="AH104" s="11">
        <v>34</v>
      </c>
      <c r="AI104" s="13">
        <v>2.3611111111111083E-2</v>
      </c>
      <c r="AJ104" s="11">
        <v>3005</v>
      </c>
      <c r="AK104" s="12">
        <v>0.99</v>
      </c>
      <c r="AL104" s="11">
        <v>18</v>
      </c>
      <c r="AM104" s="13">
        <v>1.9444444444444375E-2</v>
      </c>
      <c r="AN104" s="11">
        <v>2857</v>
      </c>
      <c r="AO104" s="12">
        <v>0.99</v>
      </c>
      <c r="AP104" s="11">
        <v>22</v>
      </c>
      <c r="AQ104" s="13">
        <v>1.8749999999999933E-2</v>
      </c>
      <c r="AR104" s="11">
        <v>2896</v>
      </c>
      <c r="AS104" s="12">
        <v>0.99</v>
      </c>
      <c r="AT104" s="11">
        <v>25</v>
      </c>
      <c r="AU104" s="13">
        <v>1.8055555555555491E-2</v>
      </c>
      <c r="AV104" s="11">
        <v>2522</v>
      </c>
      <c r="AW104" s="12">
        <v>0.99</v>
      </c>
      <c r="AX104" s="11">
        <v>20</v>
      </c>
      <c r="AY104" s="13">
        <v>1.8055555555555547E-2</v>
      </c>
      <c r="AZ104" s="11">
        <v>2162</v>
      </c>
      <c r="BA104" s="12">
        <v>0.99</v>
      </c>
      <c r="BB104" s="11">
        <v>21</v>
      </c>
      <c r="BC104" s="13">
        <v>1.6666666666666607E-2</v>
      </c>
      <c r="BD104" s="11">
        <v>1976</v>
      </c>
      <c r="BE104" s="12">
        <v>0.98</v>
      </c>
      <c r="BF104" s="11">
        <v>20</v>
      </c>
      <c r="BG104" s="13">
        <v>2.6388888888888906E-2</v>
      </c>
      <c r="BH104" s="11">
        <v>1696</v>
      </c>
      <c r="BI104" s="12">
        <v>0.97</v>
      </c>
      <c r="BJ104" s="11">
        <v>39</v>
      </c>
      <c r="BK104" s="13">
        <v>2.1527777777777812E-2</v>
      </c>
      <c r="BL104" s="11">
        <v>1606</v>
      </c>
      <c r="BM104" s="12">
        <v>0.99</v>
      </c>
      <c r="BN104" s="11">
        <v>12</v>
      </c>
      <c r="BO104" s="13">
        <v>2.2222222222222199E-2</v>
      </c>
      <c r="BP104" s="11">
        <v>1207</v>
      </c>
      <c r="BQ104" s="12">
        <v>0.98</v>
      </c>
      <c r="BR104" s="11">
        <v>13</v>
      </c>
      <c r="BS104" s="13">
        <v>2.0138888888888873E-2</v>
      </c>
      <c r="BT104" s="11">
        <v>1124</v>
      </c>
      <c r="BU104" s="12">
        <v>0.98</v>
      </c>
      <c r="BV104" s="11">
        <v>12</v>
      </c>
      <c r="BW104" s="13">
        <v>2.430555555555558E-2</v>
      </c>
      <c r="BX104" s="11">
        <v>2679</v>
      </c>
      <c r="BY104" s="12">
        <v>0.99</v>
      </c>
      <c r="BZ104" s="11">
        <v>22</v>
      </c>
      <c r="CA104" s="13">
        <v>2.0138888888888928E-2</v>
      </c>
      <c r="CB104" s="11">
        <v>2643</v>
      </c>
      <c r="CC104" s="12">
        <v>0.99</v>
      </c>
      <c r="CD104" s="11">
        <v>24</v>
      </c>
      <c r="CE104" s="13">
        <v>1.9444444444444431E-2</v>
      </c>
      <c r="CF104" s="11">
        <v>2640</v>
      </c>
      <c r="CG104" s="12">
        <v>0.99</v>
      </c>
      <c r="CH104" s="11">
        <v>21</v>
      </c>
      <c r="CI104" s="13">
        <v>2.1527777777777757E-2</v>
      </c>
      <c r="CJ104" s="11">
        <v>2645</v>
      </c>
      <c r="CK104" s="12">
        <v>0.99</v>
      </c>
      <c r="CL104" s="11">
        <v>25</v>
      </c>
      <c r="CM104" s="13">
        <v>1.8749999999999933E-2</v>
      </c>
      <c r="CN104" s="11">
        <v>2691</v>
      </c>
      <c r="CO104" s="12">
        <v>0.99</v>
      </c>
      <c r="CP104" s="11">
        <v>20</v>
      </c>
      <c r="CQ104" s="13">
        <v>2.2222222222222254E-2</v>
      </c>
      <c r="CR104" t="e">
        <f>VLOOKUP(E104,Sheet1!A:A,1,0)</f>
        <v>#N/A</v>
      </c>
    </row>
    <row r="105" spans="1:96">
      <c r="A105" s="11" t="s">
        <v>474</v>
      </c>
      <c r="B105" s="11" t="s">
        <v>136</v>
      </c>
      <c r="C105" s="11" t="s">
        <v>475</v>
      </c>
      <c r="D105" s="11" t="s">
        <v>155</v>
      </c>
      <c r="E105" s="11" t="s">
        <v>476</v>
      </c>
      <c r="F105" s="11" t="s">
        <v>477</v>
      </c>
      <c r="G105" s="11" t="s">
        <v>104</v>
      </c>
      <c r="H105" s="11">
        <f>VLOOKUP(A105,'AP Read Performance'!A:K,11,0)</f>
        <v>3163</v>
      </c>
      <c r="I105" s="12">
        <f>VLOOKUP(A105,'AP Read Performance'!A:D,4,0)</f>
        <v>0.99</v>
      </c>
      <c r="J105" s="11">
        <f>VLOOKUP(A105,'AP Read Performance'!A:I,9,0)</f>
        <v>11</v>
      </c>
      <c r="K105" s="13">
        <f>VLOOKUP(A105,'AP Read Performance'!A:N,14,0)</f>
        <v>2.0138888888888873E-2</v>
      </c>
      <c r="L105" s="11">
        <v>3163</v>
      </c>
      <c r="M105" s="12">
        <v>0.99</v>
      </c>
      <c r="N105" s="11">
        <v>11</v>
      </c>
      <c r="O105" s="13">
        <v>2.0138888888888873E-2</v>
      </c>
      <c r="P105" s="11">
        <v>3660</v>
      </c>
      <c r="Q105" s="12">
        <v>0.99</v>
      </c>
      <c r="R105" s="11">
        <v>13</v>
      </c>
      <c r="S105" s="13">
        <v>2.2916666666666641E-2</v>
      </c>
      <c r="T105" s="11">
        <v>3718</v>
      </c>
      <c r="U105" s="12">
        <v>0.99</v>
      </c>
      <c r="V105" s="11">
        <v>9</v>
      </c>
      <c r="W105" s="13">
        <v>2.2916666666666641E-2</v>
      </c>
      <c r="X105" s="11">
        <v>3754</v>
      </c>
      <c r="Y105" s="12">
        <v>0.99</v>
      </c>
      <c r="Z105" s="11">
        <v>21</v>
      </c>
      <c r="AA105" s="13">
        <v>2.2222222222222199E-2</v>
      </c>
      <c r="AB105" s="11">
        <v>3698</v>
      </c>
      <c r="AC105" s="12">
        <v>0.99</v>
      </c>
      <c r="AD105" s="11">
        <v>14</v>
      </c>
      <c r="AE105" s="13">
        <v>2.2222222222222199E-2</v>
      </c>
      <c r="AF105" s="11">
        <v>3673</v>
      </c>
      <c r="AG105" s="12">
        <v>0.98</v>
      </c>
      <c r="AH105" s="11">
        <v>39</v>
      </c>
      <c r="AI105" s="13">
        <v>2.3611111111111083E-2</v>
      </c>
      <c r="AJ105" s="11">
        <v>3062</v>
      </c>
      <c r="AK105" s="12">
        <v>0.99</v>
      </c>
      <c r="AL105" s="11">
        <v>9</v>
      </c>
      <c r="AM105" s="13">
        <v>2.0833333333333259E-2</v>
      </c>
      <c r="AN105" s="11">
        <v>3006</v>
      </c>
      <c r="AO105" s="12">
        <v>0.99</v>
      </c>
      <c r="AP105" s="11">
        <v>18</v>
      </c>
      <c r="AQ105" s="13">
        <v>2.2222222222222199E-2</v>
      </c>
      <c r="AR105" s="11">
        <v>2938</v>
      </c>
      <c r="AS105" s="12">
        <v>0.99</v>
      </c>
      <c r="AT105" s="11">
        <v>10</v>
      </c>
      <c r="AU105" s="13">
        <v>2.0138888888888817E-2</v>
      </c>
      <c r="AV105" s="11">
        <v>2969</v>
      </c>
      <c r="AW105" s="12">
        <v>0.99</v>
      </c>
      <c r="AX105" s="11">
        <v>18</v>
      </c>
      <c r="AY105" s="13">
        <v>2.0138888888888928E-2</v>
      </c>
      <c r="AZ105" s="11">
        <v>2926</v>
      </c>
      <c r="BA105" s="12">
        <v>0.99</v>
      </c>
      <c r="BB105" s="11">
        <v>10</v>
      </c>
      <c r="BC105" s="13">
        <v>1.9444444444444486E-2</v>
      </c>
      <c r="BD105" s="11">
        <v>2563</v>
      </c>
      <c r="BE105" s="12">
        <v>0.99</v>
      </c>
      <c r="BF105" s="11">
        <v>17</v>
      </c>
      <c r="BG105" s="13">
        <v>2.1527777777777757E-2</v>
      </c>
      <c r="BH105" s="11">
        <v>2439</v>
      </c>
      <c r="BI105" s="12">
        <v>0.99</v>
      </c>
      <c r="BJ105" s="11">
        <v>17</v>
      </c>
      <c r="BK105" s="13">
        <v>1.8055555555555602E-2</v>
      </c>
      <c r="BL105" s="11">
        <v>2377</v>
      </c>
      <c r="BM105" s="12">
        <v>0.99</v>
      </c>
      <c r="BN105" s="11">
        <v>12</v>
      </c>
      <c r="BO105" s="13">
        <v>1.9444444444444431E-2</v>
      </c>
      <c r="BP105" s="11">
        <v>1925</v>
      </c>
      <c r="BQ105" s="12">
        <v>0.99</v>
      </c>
      <c r="BR105" s="11">
        <v>17</v>
      </c>
      <c r="BS105" s="13">
        <v>1.9444444444444486E-2</v>
      </c>
      <c r="BT105" s="11">
        <v>1576</v>
      </c>
      <c r="BU105" s="12">
        <v>0.99</v>
      </c>
      <c r="BV105" s="11">
        <v>13</v>
      </c>
      <c r="BW105" s="13">
        <v>1.2500000000000011E-2</v>
      </c>
      <c r="BX105" s="11">
        <v>3403</v>
      </c>
      <c r="BY105" s="12">
        <v>0.99</v>
      </c>
      <c r="BZ105" s="11">
        <v>10</v>
      </c>
      <c r="CA105" s="13">
        <v>2.083333333333337E-2</v>
      </c>
      <c r="CB105" s="11">
        <v>3442</v>
      </c>
      <c r="CC105" s="12">
        <v>0.99</v>
      </c>
      <c r="CD105" s="11">
        <v>19</v>
      </c>
      <c r="CE105" s="13">
        <v>2.3611111111111083E-2</v>
      </c>
      <c r="CF105" s="11">
        <v>3411</v>
      </c>
      <c r="CG105" s="12">
        <v>0.99</v>
      </c>
      <c r="CH105" s="11">
        <v>22</v>
      </c>
      <c r="CI105" s="13">
        <v>1.9444444444444431E-2</v>
      </c>
      <c r="CJ105" s="11">
        <v>3441</v>
      </c>
      <c r="CK105" s="12">
        <v>0.99</v>
      </c>
      <c r="CL105" s="11">
        <v>17</v>
      </c>
      <c r="CM105" s="13">
        <v>2.2916666666666585E-2</v>
      </c>
      <c r="CN105" s="11">
        <v>3454</v>
      </c>
      <c r="CO105" s="12">
        <v>0.99</v>
      </c>
      <c r="CP105" s="11">
        <v>17</v>
      </c>
      <c r="CQ105" s="13">
        <v>2.2222222222222254E-2</v>
      </c>
      <c r="CR105" t="e">
        <f>VLOOKUP(E105,Sheet1!A:A,1,0)</f>
        <v>#N/A</v>
      </c>
    </row>
    <row r="106" spans="1:96">
      <c r="A106" s="11" t="s">
        <v>478</v>
      </c>
      <c r="B106" s="11" t="s">
        <v>136</v>
      </c>
      <c r="C106" s="11" t="s">
        <v>479</v>
      </c>
      <c r="D106" s="11" t="s">
        <v>101</v>
      </c>
      <c r="E106" s="11" t="s">
        <v>480</v>
      </c>
      <c r="F106" s="11" t="s">
        <v>481</v>
      </c>
      <c r="G106" s="11" t="s">
        <v>128</v>
      </c>
      <c r="H106" s="11">
        <f>VLOOKUP(A106,'AP Read Performance'!A:K,11,0)</f>
        <v>2660</v>
      </c>
      <c r="I106" s="12">
        <f>VLOOKUP(A106,'AP Read Performance'!A:D,4,0)</f>
        <v>0.99</v>
      </c>
      <c r="J106" s="11">
        <f>VLOOKUP(A106,'AP Read Performance'!A:I,9,0)</f>
        <v>13</v>
      </c>
      <c r="K106" s="13">
        <f>VLOOKUP(A106,'AP Read Performance'!A:N,14,0)</f>
        <v>1.5277777777777724E-2</v>
      </c>
      <c r="L106" s="11">
        <v>2660</v>
      </c>
      <c r="M106" s="12">
        <v>0.99</v>
      </c>
      <c r="N106" s="11">
        <v>13</v>
      </c>
      <c r="O106" s="13">
        <v>1.5277777777777724E-2</v>
      </c>
      <c r="P106" s="11">
        <v>2658</v>
      </c>
      <c r="Q106" s="12">
        <v>0.98</v>
      </c>
      <c r="R106" s="11">
        <v>29</v>
      </c>
      <c r="S106" s="13">
        <v>2.1527777777777757E-2</v>
      </c>
      <c r="T106" s="11">
        <v>2809</v>
      </c>
      <c r="U106" s="12">
        <v>0.99</v>
      </c>
      <c r="V106" s="11">
        <v>18</v>
      </c>
      <c r="W106" s="13">
        <v>1.8055555555555547E-2</v>
      </c>
      <c r="X106" s="11">
        <v>2897</v>
      </c>
      <c r="Y106" s="12">
        <v>0.99</v>
      </c>
      <c r="Z106" s="11">
        <v>19</v>
      </c>
      <c r="AA106" s="13">
        <v>2.2222222222222199E-2</v>
      </c>
      <c r="AB106" s="11">
        <v>2818</v>
      </c>
      <c r="AC106" s="12">
        <v>0.99</v>
      </c>
      <c r="AD106" s="11">
        <v>15</v>
      </c>
      <c r="AE106" s="13">
        <v>1.8749999999999933E-2</v>
      </c>
      <c r="AF106" s="11">
        <v>2611</v>
      </c>
      <c r="AG106" s="12">
        <v>0.99</v>
      </c>
      <c r="AH106" s="11">
        <v>19</v>
      </c>
      <c r="AI106" s="13">
        <v>1.8749999999999989E-2</v>
      </c>
      <c r="AJ106" s="11">
        <v>3079</v>
      </c>
      <c r="AK106" s="12">
        <v>0.99</v>
      </c>
      <c r="AL106" s="11">
        <v>25</v>
      </c>
      <c r="AM106" s="13">
        <v>2.0833333333333259E-2</v>
      </c>
      <c r="AN106" s="11">
        <v>2964</v>
      </c>
      <c r="AO106" s="12">
        <v>0.99</v>
      </c>
      <c r="AP106" s="11">
        <v>25</v>
      </c>
      <c r="AQ106" s="13">
        <v>1.9444444444444431E-2</v>
      </c>
      <c r="AR106" s="11">
        <v>2932</v>
      </c>
      <c r="AS106" s="12">
        <v>0.99</v>
      </c>
      <c r="AT106" s="11">
        <v>14</v>
      </c>
      <c r="AU106" s="13">
        <v>2.0138888888888817E-2</v>
      </c>
      <c r="AV106" s="11">
        <v>2876</v>
      </c>
      <c r="AW106" s="12">
        <v>0.99</v>
      </c>
      <c r="AX106" s="11">
        <v>17</v>
      </c>
      <c r="AY106" s="13">
        <v>1.9444444444444431E-2</v>
      </c>
      <c r="AZ106" s="11">
        <v>2869</v>
      </c>
      <c r="BA106" s="12">
        <v>0.99</v>
      </c>
      <c r="BB106" s="11">
        <v>28</v>
      </c>
      <c r="BC106" s="13">
        <v>1.9444444444444486E-2</v>
      </c>
      <c r="BD106" s="11">
        <v>2972</v>
      </c>
      <c r="BE106" s="12">
        <v>0.99</v>
      </c>
      <c r="BF106" s="11">
        <v>28</v>
      </c>
      <c r="BG106" s="13">
        <v>2.2222222222222254E-2</v>
      </c>
      <c r="BH106" s="11">
        <v>2941</v>
      </c>
      <c r="BI106" s="12">
        <v>0.98</v>
      </c>
      <c r="BJ106" s="11">
        <v>31</v>
      </c>
      <c r="BK106" s="13">
        <v>1.9444444444444486E-2</v>
      </c>
      <c r="BL106" s="11">
        <v>2817</v>
      </c>
      <c r="BM106" s="12">
        <v>0.99</v>
      </c>
      <c r="BN106" s="11">
        <v>22</v>
      </c>
      <c r="BO106" s="13">
        <v>1.9444444444444431E-2</v>
      </c>
      <c r="BP106" s="11">
        <v>2380</v>
      </c>
      <c r="BQ106" s="12">
        <v>0.98</v>
      </c>
      <c r="BR106" s="11">
        <v>24</v>
      </c>
      <c r="BS106" s="13">
        <v>2.0138888888888873E-2</v>
      </c>
      <c r="BT106" s="11">
        <v>2411</v>
      </c>
      <c r="BU106" s="12">
        <v>0.99</v>
      </c>
      <c r="BV106" s="11">
        <v>14</v>
      </c>
      <c r="BW106" s="13">
        <v>1.9444444444444431E-2</v>
      </c>
      <c r="BX106" s="11">
        <v>2298</v>
      </c>
      <c r="BY106" s="12">
        <v>0.99</v>
      </c>
      <c r="BZ106" s="11">
        <v>7</v>
      </c>
      <c r="CA106" s="13">
        <v>1.6666666666666607E-2</v>
      </c>
      <c r="CB106" s="11">
        <v>2240</v>
      </c>
      <c r="CC106" s="12">
        <v>0.99</v>
      </c>
      <c r="CD106" s="11">
        <v>22</v>
      </c>
      <c r="CE106" s="13">
        <v>1.5277777777777724E-2</v>
      </c>
      <c r="CF106" s="11">
        <v>2250</v>
      </c>
      <c r="CG106" s="12">
        <v>0.99</v>
      </c>
      <c r="CH106" s="11">
        <v>8</v>
      </c>
      <c r="CI106" s="13">
        <v>1.5972222222222221E-2</v>
      </c>
      <c r="CJ106" s="11">
        <v>2309</v>
      </c>
      <c r="CK106" s="12">
        <v>0.98</v>
      </c>
      <c r="CL106" s="11">
        <v>27</v>
      </c>
      <c r="CM106" s="13">
        <v>1.9444444444444375E-2</v>
      </c>
      <c r="CN106" s="11">
        <v>2434</v>
      </c>
      <c r="CO106" s="12">
        <v>0.98</v>
      </c>
      <c r="CP106" s="11">
        <v>25</v>
      </c>
      <c r="CQ106" s="13">
        <v>1.8055555555555602E-2</v>
      </c>
      <c r="CR106" t="e">
        <f>VLOOKUP(E106,Sheet1!A:A,1,0)</f>
        <v>#N/A</v>
      </c>
    </row>
    <row r="107" spans="1:96">
      <c r="A107" s="11" t="s">
        <v>482</v>
      </c>
      <c r="B107" s="11" t="s">
        <v>136</v>
      </c>
      <c r="C107" s="11" t="s">
        <v>192</v>
      </c>
      <c r="D107" s="11" t="s">
        <v>101</v>
      </c>
      <c r="E107" s="11" t="s">
        <v>483</v>
      </c>
      <c r="F107" s="11" t="s">
        <v>484</v>
      </c>
      <c r="G107" s="11" t="s">
        <v>104</v>
      </c>
      <c r="H107" s="11">
        <f>VLOOKUP(A107,'AP Read Performance'!A:K,11,0)</f>
        <v>3043</v>
      </c>
      <c r="I107" s="12">
        <f>VLOOKUP(A107,'AP Read Performance'!A:D,4,0)</f>
        <v>0.99</v>
      </c>
      <c r="J107" s="11">
        <f>VLOOKUP(A107,'AP Read Performance'!A:I,9,0)</f>
        <v>20</v>
      </c>
      <c r="K107" s="13">
        <f>VLOOKUP(A107,'AP Read Performance'!A:N,14,0)</f>
        <v>2.2222222222222199E-2</v>
      </c>
      <c r="L107" s="11">
        <v>3043</v>
      </c>
      <c r="M107" s="12">
        <v>0.99</v>
      </c>
      <c r="N107" s="11">
        <v>20</v>
      </c>
      <c r="O107" s="13">
        <v>2.2222222222222199E-2</v>
      </c>
      <c r="P107" s="11">
        <v>3008</v>
      </c>
      <c r="Q107" s="12">
        <v>0.99</v>
      </c>
      <c r="R107" s="11">
        <v>27</v>
      </c>
      <c r="S107" s="13">
        <v>1.3194444444444453E-2</v>
      </c>
      <c r="T107" s="11">
        <v>3011</v>
      </c>
      <c r="U107" s="12">
        <v>0.99</v>
      </c>
      <c r="V107" s="11">
        <v>14</v>
      </c>
      <c r="W107" s="13">
        <v>2.0833333333333315E-2</v>
      </c>
      <c r="X107" s="11">
        <v>3201</v>
      </c>
      <c r="Y107" s="12">
        <v>0.99</v>
      </c>
      <c r="Z107" s="11">
        <v>20</v>
      </c>
      <c r="AA107" s="13">
        <v>2.2222222222222199E-2</v>
      </c>
      <c r="AB107" s="11">
        <v>3160</v>
      </c>
      <c r="AC107" s="12">
        <v>0.98</v>
      </c>
      <c r="AD107" s="11">
        <v>54</v>
      </c>
      <c r="AE107" s="13">
        <v>2.2916666666666585E-2</v>
      </c>
      <c r="AF107" s="11">
        <v>3045</v>
      </c>
      <c r="AG107" s="12">
        <v>0.97</v>
      </c>
      <c r="AH107" s="11">
        <v>79</v>
      </c>
      <c r="AI107" s="13">
        <v>2.4305555555555525E-2</v>
      </c>
      <c r="AJ107" s="11">
        <v>3108</v>
      </c>
      <c r="AK107" s="12">
        <v>0.99</v>
      </c>
      <c r="AL107" s="11">
        <v>11</v>
      </c>
      <c r="AM107" s="13">
        <v>2.0138888888888817E-2</v>
      </c>
      <c r="AN107" s="11">
        <v>3093</v>
      </c>
      <c r="AO107" s="12">
        <v>0.99</v>
      </c>
      <c r="AP107" s="11">
        <v>19</v>
      </c>
      <c r="AQ107" s="13">
        <v>2.2222222222222199E-2</v>
      </c>
      <c r="AR107" s="11">
        <v>3244</v>
      </c>
      <c r="AS107" s="12">
        <v>0.99</v>
      </c>
      <c r="AT107" s="11">
        <v>30</v>
      </c>
      <c r="AU107" s="13">
        <v>2.0138888888888817E-2</v>
      </c>
      <c r="AV107" s="11">
        <v>3047</v>
      </c>
      <c r="AW107" s="12">
        <v>0.99</v>
      </c>
      <c r="AX107" s="11">
        <v>25</v>
      </c>
      <c r="AY107" s="13">
        <v>2.0138888888888928E-2</v>
      </c>
      <c r="AZ107" s="11">
        <v>3119</v>
      </c>
      <c r="BA107" s="12">
        <v>0.99</v>
      </c>
      <c r="BB107" s="11">
        <v>14</v>
      </c>
      <c r="BC107" s="13">
        <v>1.8750000000000044E-2</v>
      </c>
      <c r="BD107" s="11">
        <v>2848</v>
      </c>
      <c r="BE107" s="12">
        <v>0.99</v>
      </c>
      <c r="BF107" s="11">
        <v>26</v>
      </c>
      <c r="BG107" s="13">
        <v>2.0138888888888873E-2</v>
      </c>
      <c r="BH107" s="11">
        <v>2876</v>
      </c>
      <c r="BI107" s="12">
        <v>0.99</v>
      </c>
      <c r="BJ107" s="11">
        <v>25</v>
      </c>
      <c r="BK107" s="13">
        <v>1.9444444444444486E-2</v>
      </c>
      <c r="BL107" s="11">
        <v>2616</v>
      </c>
      <c r="BM107" s="12">
        <v>0.99</v>
      </c>
      <c r="BN107" s="11">
        <v>11</v>
      </c>
      <c r="BO107" s="13">
        <v>1.6666666666666607E-2</v>
      </c>
      <c r="BP107" s="11">
        <v>2696</v>
      </c>
      <c r="BQ107" s="12">
        <v>0.99</v>
      </c>
      <c r="BR107" s="11">
        <v>23</v>
      </c>
      <c r="BS107" s="13">
        <v>1.8055555555555602E-2</v>
      </c>
      <c r="BT107" s="11">
        <v>2872</v>
      </c>
      <c r="BU107" s="12">
        <v>0.99</v>
      </c>
      <c r="BV107" s="11">
        <v>12</v>
      </c>
      <c r="BW107" s="13">
        <v>1.8749999999999989E-2</v>
      </c>
      <c r="BX107" s="11">
        <v>2838</v>
      </c>
      <c r="BY107" s="12">
        <v>0.99</v>
      </c>
      <c r="BZ107" s="11">
        <v>18</v>
      </c>
      <c r="CA107" s="13">
        <v>1.8055555555555602E-2</v>
      </c>
      <c r="CB107" s="11">
        <v>2928</v>
      </c>
      <c r="CC107" s="12">
        <v>0.99</v>
      </c>
      <c r="CD107" s="11">
        <v>7</v>
      </c>
      <c r="CE107" s="13">
        <v>1.8749999999999989E-2</v>
      </c>
      <c r="CF107" s="11">
        <v>2773</v>
      </c>
      <c r="CG107" s="12">
        <v>0.99</v>
      </c>
      <c r="CH107" s="11">
        <v>16</v>
      </c>
      <c r="CI107" s="13">
        <v>1.9444444444444431E-2</v>
      </c>
      <c r="CJ107" s="11">
        <v>2820</v>
      </c>
      <c r="CK107" s="12">
        <v>0.99</v>
      </c>
      <c r="CL107" s="11">
        <v>20</v>
      </c>
      <c r="CM107" s="13">
        <v>1.8749999999999933E-2</v>
      </c>
      <c r="CN107" s="11">
        <v>2850</v>
      </c>
      <c r="CO107" s="12">
        <v>0.98</v>
      </c>
      <c r="CP107" s="11">
        <v>34</v>
      </c>
      <c r="CQ107" s="13">
        <v>2.083333333333337E-2</v>
      </c>
      <c r="CR107" t="e">
        <f>VLOOKUP(E107,Sheet1!A:A,1,0)</f>
        <v>#N/A</v>
      </c>
    </row>
    <row r="108" spans="1:96">
      <c r="A108" s="11" t="s">
        <v>485</v>
      </c>
      <c r="B108" s="11" t="s">
        <v>136</v>
      </c>
      <c r="C108" s="11" t="s">
        <v>486</v>
      </c>
      <c r="D108" s="11" t="s">
        <v>160</v>
      </c>
      <c r="E108" s="11" t="s">
        <v>487</v>
      </c>
      <c r="F108" s="11" t="s">
        <v>488</v>
      </c>
      <c r="G108" s="11" t="s">
        <v>104</v>
      </c>
      <c r="H108" s="11">
        <f>VLOOKUP(A108,'AP Read Performance'!A:K,11,0)</f>
        <v>4368</v>
      </c>
      <c r="I108" s="12">
        <f>VLOOKUP(A108,'AP Read Performance'!A:D,4,0)</f>
        <v>0.99</v>
      </c>
      <c r="J108" s="11">
        <f>VLOOKUP(A108,'AP Read Performance'!A:I,9,0)</f>
        <v>11</v>
      </c>
      <c r="K108" s="13">
        <f>VLOOKUP(A108,'AP Read Performance'!A:N,14,0)</f>
        <v>2.4305555555555525E-2</v>
      </c>
      <c r="L108" s="11">
        <v>4368</v>
      </c>
      <c r="M108" s="12">
        <v>0.99</v>
      </c>
      <c r="N108" s="11">
        <v>11</v>
      </c>
      <c r="O108" s="13">
        <v>2.4305555555555525E-2</v>
      </c>
      <c r="P108" s="11">
        <v>2114</v>
      </c>
      <c r="Q108" s="12">
        <v>0.99</v>
      </c>
      <c r="R108" s="11">
        <v>21</v>
      </c>
      <c r="S108" s="13">
        <v>1.8055555555555547E-2</v>
      </c>
      <c r="T108" s="11">
        <v>1631</v>
      </c>
      <c r="U108" s="12">
        <v>0.99</v>
      </c>
      <c r="V108" s="11">
        <v>9</v>
      </c>
      <c r="W108" s="13">
        <v>1.5972222222222221E-2</v>
      </c>
      <c r="X108" s="11">
        <v>3002</v>
      </c>
      <c r="Y108" s="12">
        <v>0.99</v>
      </c>
      <c r="Z108" s="11">
        <v>16</v>
      </c>
      <c r="AA108" s="13">
        <v>1.8749999999999989E-2</v>
      </c>
      <c r="AB108" s="11">
        <v>3020</v>
      </c>
      <c r="AC108" s="12">
        <v>0.99</v>
      </c>
      <c r="AD108" s="11">
        <v>12</v>
      </c>
      <c r="AE108" s="13">
        <v>1.8749999999999933E-2</v>
      </c>
      <c r="AF108" s="11">
        <v>3053</v>
      </c>
      <c r="AG108" s="12">
        <v>0.98</v>
      </c>
      <c r="AH108" s="11">
        <v>33</v>
      </c>
      <c r="AI108" s="13">
        <v>2.0138888888888873E-2</v>
      </c>
      <c r="AJ108" s="11">
        <v>3266</v>
      </c>
      <c r="AK108" s="12">
        <v>0.99</v>
      </c>
      <c r="AL108" s="11">
        <v>9</v>
      </c>
      <c r="AM108" s="13">
        <v>2.0138888888888817E-2</v>
      </c>
      <c r="AN108" s="11">
        <v>2823</v>
      </c>
      <c r="AO108" s="12">
        <v>0.99</v>
      </c>
      <c r="AP108" s="11">
        <v>11</v>
      </c>
      <c r="AQ108" s="13">
        <v>1.6666666666666607E-2</v>
      </c>
      <c r="AR108" s="11">
        <v>2784</v>
      </c>
      <c r="AS108" s="12">
        <v>0.99</v>
      </c>
      <c r="AT108" s="11">
        <v>20</v>
      </c>
      <c r="AU108" s="13">
        <v>2.0138888888888817E-2</v>
      </c>
      <c r="AV108" s="11">
        <v>2833</v>
      </c>
      <c r="AW108" s="12">
        <v>0.99</v>
      </c>
      <c r="AX108" s="11">
        <v>12</v>
      </c>
      <c r="AY108" s="13">
        <v>2.0138888888888928E-2</v>
      </c>
      <c r="AZ108" s="11">
        <v>2369</v>
      </c>
      <c r="BA108" s="12">
        <v>0.99</v>
      </c>
      <c r="BB108" s="11">
        <v>11</v>
      </c>
      <c r="BC108" s="13">
        <v>1.8055555555555602E-2</v>
      </c>
      <c r="BD108" s="11">
        <v>2339</v>
      </c>
      <c r="BE108" s="12">
        <v>0.99</v>
      </c>
      <c r="BF108" s="11">
        <v>21</v>
      </c>
      <c r="BG108" s="13">
        <v>2.2222222222222254E-2</v>
      </c>
      <c r="BH108" s="11">
        <v>2231</v>
      </c>
      <c r="BI108" s="12">
        <v>0.99</v>
      </c>
      <c r="BJ108" s="11">
        <v>19</v>
      </c>
      <c r="BK108" s="13">
        <v>1.8750000000000044E-2</v>
      </c>
      <c r="BL108" s="11">
        <v>2113</v>
      </c>
      <c r="BM108" s="12">
        <v>0.99</v>
      </c>
      <c r="BN108" s="11">
        <v>10</v>
      </c>
      <c r="BO108" s="13">
        <v>1.7361111111111105E-2</v>
      </c>
      <c r="BP108" s="11">
        <v>1640</v>
      </c>
      <c r="BQ108" s="12">
        <v>0.98</v>
      </c>
      <c r="BR108" s="11">
        <v>18</v>
      </c>
      <c r="BS108" s="13">
        <v>1.4583333333333337E-2</v>
      </c>
      <c r="BT108" s="11">
        <v>2931</v>
      </c>
      <c r="BU108" s="12">
        <v>0.99</v>
      </c>
      <c r="BV108" s="11">
        <v>5</v>
      </c>
      <c r="BW108" s="13">
        <v>1.8055555555555547E-2</v>
      </c>
      <c r="BX108" s="11">
        <v>2804</v>
      </c>
      <c r="BY108" s="12">
        <v>0.98</v>
      </c>
      <c r="BZ108" s="11">
        <v>30</v>
      </c>
      <c r="CA108" s="13">
        <v>2.0138888888888928E-2</v>
      </c>
      <c r="CB108" s="11">
        <v>2863</v>
      </c>
      <c r="CC108" s="12">
        <v>0.99</v>
      </c>
      <c r="CD108" s="11">
        <v>13</v>
      </c>
      <c r="CE108" s="13">
        <v>2.2222222222222199E-2</v>
      </c>
      <c r="CF108" s="11">
        <v>3104</v>
      </c>
      <c r="CG108" s="12">
        <v>0.99</v>
      </c>
      <c r="CH108" s="11">
        <v>14</v>
      </c>
      <c r="CI108" s="13">
        <v>1.8749999999999989E-2</v>
      </c>
      <c r="CJ108" s="11">
        <v>3085</v>
      </c>
      <c r="CK108" s="12">
        <v>0.99</v>
      </c>
      <c r="CL108" s="11">
        <v>7</v>
      </c>
      <c r="CM108" s="13">
        <v>1.9444444444444375E-2</v>
      </c>
      <c r="CN108" s="11">
        <v>3034</v>
      </c>
      <c r="CO108" s="12">
        <v>0.99</v>
      </c>
      <c r="CP108" s="11">
        <v>25</v>
      </c>
      <c r="CQ108" s="13">
        <v>1.9444444444444486E-2</v>
      </c>
      <c r="CR108" t="e">
        <f>VLOOKUP(E108,Sheet1!A:A,1,0)</f>
        <v>#N/A</v>
      </c>
    </row>
    <row r="109" spans="1:96">
      <c r="A109" s="11" t="s">
        <v>489</v>
      </c>
      <c r="B109" s="11" t="s">
        <v>136</v>
      </c>
      <c r="C109" s="11" t="s">
        <v>418</v>
      </c>
      <c r="D109" s="11" t="s">
        <v>138</v>
      </c>
      <c r="E109" s="11" t="s">
        <v>490</v>
      </c>
      <c r="F109" s="11" t="s">
        <v>491</v>
      </c>
      <c r="G109" s="11" t="s">
        <v>104</v>
      </c>
      <c r="H109" s="11">
        <f>VLOOKUP(A109,'AP Read Performance'!A:K,11,0)</f>
        <v>3233</v>
      </c>
      <c r="I109" s="12">
        <f>VLOOKUP(A109,'AP Read Performance'!A:D,4,0)</f>
        <v>0.99</v>
      </c>
      <c r="J109" s="11">
        <f>VLOOKUP(A109,'AP Read Performance'!A:I,9,0)</f>
        <v>25</v>
      </c>
      <c r="K109" s="13">
        <f>VLOOKUP(A109,'AP Read Performance'!A:N,14,0)</f>
        <v>2.1527777777777757E-2</v>
      </c>
      <c r="L109" s="11">
        <v>3233</v>
      </c>
      <c r="M109" s="12">
        <v>0.99</v>
      </c>
      <c r="N109" s="11">
        <v>25</v>
      </c>
      <c r="O109" s="13">
        <v>2.1527777777777757E-2</v>
      </c>
      <c r="P109" s="11">
        <v>2980</v>
      </c>
      <c r="Q109" s="12">
        <v>0.99</v>
      </c>
      <c r="R109" s="11">
        <v>24</v>
      </c>
      <c r="S109" s="13">
        <v>1.8055555555555547E-2</v>
      </c>
      <c r="T109" s="11">
        <v>3150</v>
      </c>
      <c r="U109" s="12">
        <v>0.98</v>
      </c>
      <c r="V109" s="11">
        <v>43</v>
      </c>
      <c r="W109" s="13">
        <v>2.1527777777777757E-2</v>
      </c>
      <c r="X109" s="11">
        <v>3167</v>
      </c>
      <c r="Y109" s="12">
        <v>0.99</v>
      </c>
      <c r="Z109" s="11">
        <v>20</v>
      </c>
      <c r="AA109" s="13">
        <v>1.8749999999999989E-2</v>
      </c>
      <c r="AB109" s="11">
        <v>3184</v>
      </c>
      <c r="AC109" s="12">
        <v>0.98</v>
      </c>
      <c r="AD109" s="11">
        <v>33</v>
      </c>
      <c r="AE109" s="13">
        <v>1.8055555555555547E-2</v>
      </c>
      <c r="AF109" s="11">
        <v>3225</v>
      </c>
      <c r="AG109" s="12">
        <v>0.99</v>
      </c>
      <c r="AH109" s="11">
        <v>23</v>
      </c>
      <c r="AI109" s="13">
        <v>1.6666666666666607E-2</v>
      </c>
      <c r="AJ109" s="11">
        <v>3315</v>
      </c>
      <c r="AK109" s="12">
        <v>0.99</v>
      </c>
      <c r="AL109" s="11">
        <v>22</v>
      </c>
      <c r="AM109" s="13">
        <v>2.1527777777777701E-2</v>
      </c>
      <c r="AN109" s="11">
        <v>3308</v>
      </c>
      <c r="AO109" s="12">
        <v>0.98</v>
      </c>
      <c r="AP109" s="11">
        <v>34</v>
      </c>
      <c r="AQ109" s="13">
        <v>2.0833333333333315E-2</v>
      </c>
      <c r="AR109" s="11">
        <v>3203</v>
      </c>
      <c r="AS109" s="12">
        <v>0.99</v>
      </c>
      <c r="AT109" s="11">
        <v>22</v>
      </c>
      <c r="AU109" s="13">
        <v>1.6666666666666607E-2</v>
      </c>
      <c r="AV109" s="11">
        <v>3316</v>
      </c>
      <c r="AW109" s="12">
        <v>0.99</v>
      </c>
      <c r="AX109" s="11">
        <v>24</v>
      </c>
      <c r="AY109" s="13">
        <v>2.0138888888888928E-2</v>
      </c>
      <c r="AZ109" s="11">
        <v>3478</v>
      </c>
      <c r="BA109" s="12">
        <v>0.99</v>
      </c>
      <c r="BB109" s="11">
        <v>24</v>
      </c>
      <c r="BC109" s="13">
        <v>2.1527777777777812E-2</v>
      </c>
      <c r="BD109" s="11">
        <v>3051</v>
      </c>
      <c r="BE109" s="12">
        <v>0.99</v>
      </c>
      <c r="BF109" s="11">
        <v>27</v>
      </c>
      <c r="BG109" s="13">
        <v>1.9444444444444486E-2</v>
      </c>
      <c r="BH109" s="11">
        <v>3230</v>
      </c>
      <c r="BI109" s="12">
        <v>0.98</v>
      </c>
      <c r="BJ109" s="11">
        <v>34</v>
      </c>
      <c r="BK109" s="13">
        <v>2.2916666666666696E-2</v>
      </c>
      <c r="BL109" s="11">
        <v>3231</v>
      </c>
      <c r="BM109" s="12">
        <v>0.99</v>
      </c>
      <c r="BN109" s="11">
        <v>24</v>
      </c>
      <c r="BO109" s="13">
        <v>1.8749999999999989E-2</v>
      </c>
      <c r="BP109" s="11">
        <v>2669</v>
      </c>
      <c r="BQ109" s="12">
        <v>0.99</v>
      </c>
      <c r="BR109" s="11">
        <v>16</v>
      </c>
      <c r="BS109" s="13">
        <v>2.0138888888888873E-2</v>
      </c>
      <c r="BT109" s="11">
        <v>2344</v>
      </c>
      <c r="BU109" s="12">
        <v>0.99</v>
      </c>
      <c r="BV109" s="11">
        <v>22</v>
      </c>
      <c r="BW109" s="13">
        <v>1.9444444444444431E-2</v>
      </c>
      <c r="BX109" s="11">
        <v>3356</v>
      </c>
      <c r="BY109" s="12">
        <v>0.99</v>
      </c>
      <c r="BZ109" s="11">
        <v>21</v>
      </c>
      <c r="CA109" s="13">
        <v>2.3611111111111138E-2</v>
      </c>
      <c r="CB109" s="11">
        <v>3417</v>
      </c>
      <c r="CC109" s="12">
        <v>0.98</v>
      </c>
      <c r="CD109" s="11">
        <v>38</v>
      </c>
      <c r="CE109" s="13">
        <v>2.3611111111111083E-2</v>
      </c>
      <c r="CF109" s="11">
        <v>3373</v>
      </c>
      <c r="CG109" s="12">
        <v>0.99</v>
      </c>
      <c r="CH109" s="11">
        <v>33</v>
      </c>
      <c r="CI109" s="13">
        <v>2.0833333333333315E-2</v>
      </c>
      <c r="CJ109" s="11">
        <v>3311</v>
      </c>
      <c r="CK109" s="12">
        <v>0.98</v>
      </c>
      <c r="CL109" s="11">
        <v>39</v>
      </c>
      <c r="CM109" s="13">
        <v>2.4305555555555469E-2</v>
      </c>
      <c r="CN109" s="11">
        <v>3300</v>
      </c>
      <c r="CO109" s="12">
        <v>0.99</v>
      </c>
      <c r="CP109" s="11">
        <v>28</v>
      </c>
      <c r="CQ109" s="13">
        <v>2.2222222222222254E-2</v>
      </c>
      <c r="CR109" t="e">
        <f>VLOOKUP(E109,Sheet1!A:A,1,0)</f>
        <v>#N/A</v>
      </c>
    </row>
    <row r="110" spans="1:96">
      <c r="A110" s="11" t="s">
        <v>492</v>
      </c>
      <c r="B110" s="11" t="s">
        <v>136</v>
      </c>
      <c r="C110" s="11" t="s">
        <v>493</v>
      </c>
      <c r="D110" s="11" t="s">
        <v>138</v>
      </c>
      <c r="E110" s="11" t="s">
        <v>494</v>
      </c>
      <c r="F110" s="11" t="s">
        <v>495</v>
      </c>
      <c r="G110" s="11" t="s">
        <v>104</v>
      </c>
      <c r="H110" s="11">
        <f>VLOOKUP(A110,'AP Read Performance'!A:K,11,0)</f>
        <v>3850</v>
      </c>
      <c r="I110" s="12">
        <f>VLOOKUP(A110,'AP Read Performance'!A:D,4,0)</f>
        <v>0.99</v>
      </c>
      <c r="J110" s="11">
        <f>VLOOKUP(A110,'AP Read Performance'!A:I,9,0)</f>
        <v>23</v>
      </c>
      <c r="K110" s="13">
        <f>VLOOKUP(A110,'AP Read Performance'!A:N,14,0)</f>
        <v>1.7361111111111105E-2</v>
      </c>
      <c r="L110" s="11">
        <v>3850</v>
      </c>
      <c r="M110" s="12">
        <v>0.99</v>
      </c>
      <c r="N110" s="11">
        <v>23</v>
      </c>
      <c r="O110" s="13">
        <v>1.7361111111111105E-2</v>
      </c>
      <c r="P110" s="11">
        <v>3256</v>
      </c>
      <c r="Q110" s="12">
        <v>0.99</v>
      </c>
      <c r="R110" s="11">
        <v>27</v>
      </c>
      <c r="S110" s="13">
        <v>2.0833333333333315E-2</v>
      </c>
      <c r="T110" s="11">
        <v>3377</v>
      </c>
      <c r="U110" s="12">
        <v>0.99</v>
      </c>
      <c r="V110" s="11">
        <v>26</v>
      </c>
      <c r="W110" s="13">
        <v>2.0138888888888873E-2</v>
      </c>
      <c r="X110" s="11">
        <v>3459</v>
      </c>
      <c r="Y110" s="12">
        <v>0.98</v>
      </c>
      <c r="Z110" s="11">
        <v>35</v>
      </c>
      <c r="AA110" s="13">
        <v>1.8055555555555547E-2</v>
      </c>
      <c r="AB110" s="11">
        <v>3648</v>
      </c>
      <c r="AC110" s="12">
        <v>0.99</v>
      </c>
      <c r="AD110" s="11">
        <v>24</v>
      </c>
      <c r="AE110" s="13">
        <v>2.0138888888888817E-2</v>
      </c>
      <c r="AF110" s="11">
        <v>3221</v>
      </c>
      <c r="AG110" s="12">
        <v>0.99</v>
      </c>
      <c r="AH110" s="11">
        <v>15</v>
      </c>
      <c r="AI110" s="13">
        <v>1.9444444444444431E-2</v>
      </c>
      <c r="AJ110" s="11">
        <v>3335</v>
      </c>
      <c r="AK110" s="12">
        <v>0.98</v>
      </c>
      <c r="AL110" s="11">
        <v>37</v>
      </c>
      <c r="AM110" s="13">
        <v>2.1527777777777701E-2</v>
      </c>
      <c r="AN110" s="11">
        <v>3442</v>
      </c>
      <c r="AO110" s="12">
        <v>0.99</v>
      </c>
      <c r="AP110" s="11">
        <v>28</v>
      </c>
      <c r="AQ110" s="13">
        <v>2.0138888888888817E-2</v>
      </c>
      <c r="AR110" s="11">
        <v>3528</v>
      </c>
      <c r="AS110" s="12">
        <v>0.99</v>
      </c>
      <c r="AT110" s="11">
        <v>29</v>
      </c>
      <c r="AU110" s="13">
        <v>1.9444444444444375E-2</v>
      </c>
      <c r="AV110" s="11">
        <v>3357</v>
      </c>
      <c r="AW110" s="12">
        <v>0.99</v>
      </c>
      <c r="AX110" s="11">
        <v>21</v>
      </c>
      <c r="AY110" s="13">
        <v>2.083333333333337E-2</v>
      </c>
      <c r="AZ110" s="11">
        <v>3409</v>
      </c>
      <c r="BA110" s="12">
        <v>0.99</v>
      </c>
      <c r="BB110" s="11">
        <v>27</v>
      </c>
      <c r="BC110" s="13">
        <v>2.083333333333337E-2</v>
      </c>
      <c r="BD110" s="11">
        <v>2892</v>
      </c>
      <c r="BE110" s="12">
        <v>0.98</v>
      </c>
      <c r="BF110" s="11">
        <v>55</v>
      </c>
      <c r="BG110" s="13">
        <v>2.1527777777777757E-2</v>
      </c>
      <c r="BH110" s="11">
        <v>2813</v>
      </c>
      <c r="BI110" s="12">
        <v>0.98</v>
      </c>
      <c r="BJ110" s="11">
        <v>46</v>
      </c>
      <c r="BK110" s="13">
        <v>1.8750000000000044E-2</v>
      </c>
      <c r="BL110" s="11">
        <v>2447</v>
      </c>
      <c r="BM110" s="12">
        <v>0.98</v>
      </c>
      <c r="BN110" s="11">
        <v>28</v>
      </c>
      <c r="BO110" s="13">
        <v>2.2222222222222199E-2</v>
      </c>
      <c r="BP110" s="11">
        <v>2031</v>
      </c>
      <c r="BQ110" s="12">
        <v>0.97</v>
      </c>
      <c r="BR110" s="11">
        <v>41</v>
      </c>
      <c r="BS110" s="13">
        <v>1.9444444444444486E-2</v>
      </c>
      <c r="BT110" s="11">
        <v>1969</v>
      </c>
      <c r="BU110" s="12">
        <v>0.97</v>
      </c>
      <c r="BV110" s="11">
        <v>40</v>
      </c>
      <c r="BW110" s="13">
        <v>1.9444444444444431E-2</v>
      </c>
      <c r="BX110" s="11">
        <v>3887</v>
      </c>
      <c r="BY110" s="12">
        <v>0.99</v>
      </c>
      <c r="BZ110" s="11">
        <v>15</v>
      </c>
      <c r="CA110" s="13">
        <v>2.2222222222222254E-2</v>
      </c>
      <c r="CB110" s="11">
        <v>3785</v>
      </c>
      <c r="CC110" s="12">
        <v>0.99</v>
      </c>
      <c r="CD110" s="11">
        <v>22</v>
      </c>
      <c r="CE110" s="13">
        <v>2.2222222222222199E-2</v>
      </c>
      <c r="CF110" s="11">
        <v>3839</v>
      </c>
      <c r="CG110" s="12">
        <v>0.99</v>
      </c>
      <c r="CH110" s="11">
        <v>21</v>
      </c>
      <c r="CI110" s="13">
        <v>2.2222222222222254E-2</v>
      </c>
      <c r="CJ110" s="11">
        <v>3847</v>
      </c>
      <c r="CK110" s="12">
        <v>0.99</v>
      </c>
      <c r="CL110" s="11">
        <v>22</v>
      </c>
      <c r="CM110" s="13">
        <v>2.2222222222222143E-2</v>
      </c>
      <c r="CN110" s="11">
        <v>3863</v>
      </c>
      <c r="CO110" s="12">
        <v>0.99</v>
      </c>
      <c r="CP110" s="11">
        <v>29</v>
      </c>
      <c r="CQ110" s="13">
        <v>2.2222222222222254E-2</v>
      </c>
      <c r="CR110" t="e">
        <f>VLOOKUP(E110,Sheet1!A:A,1,0)</f>
        <v>#N/A</v>
      </c>
    </row>
    <row r="111" spans="1:96">
      <c r="A111" s="11" t="s">
        <v>496</v>
      </c>
      <c r="B111" s="11" t="s">
        <v>136</v>
      </c>
      <c r="C111" s="11" t="s">
        <v>286</v>
      </c>
      <c r="D111" s="11" t="s">
        <v>169</v>
      </c>
      <c r="E111" s="11" t="s">
        <v>497</v>
      </c>
      <c r="F111" s="11" t="s">
        <v>498</v>
      </c>
      <c r="G111" s="11" t="s">
        <v>104</v>
      </c>
      <c r="H111" s="11">
        <f>VLOOKUP(A111,'AP Read Performance'!A:K,11,0)</f>
        <v>2374</v>
      </c>
      <c r="I111" s="12">
        <f>VLOOKUP(A111,'AP Read Performance'!A:D,4,0)</f>
        <v>0.98</v>
      </c>
      <c r="J111" s="11">
        <f>VLOOKUP(A111,'AP Read Performance'!A:I,9,0)</f>
        <v>24</v>
      </c>
      <c r="K111" s="13">
        <f>VLOOKUP(A111,'AP Read Performance'!A:N,14,0)</f>
        <v>1.9444444444444431E-2</v>
      </c>
      <c r="L111" s="11">
        <v>2374</v>
      </c>
      <c r="M111" s="12">
        <v>0.98</v>
      </c>
      <c r="N111" s="11">
        <v>24</v>
      </c>
      <c r="O111" s="13">
        <v>1.9444444444444431E-2</v>
      </c>
      <c r="P111" s="11">
        <v>1891</v>
      </c>
      <c r="Q111" s="12">
        <v>0.98</v>
      </c>
      <c r="R111" s="11">
        <v>29</v>
      </c>
      <c r="S111" s="13">
        <v>1.8749999999999989E-2</v>
      </c>
      <c r="T111" s="11">
        <v>1912</v>
      </c>
      <c r="U111" s="12">
        <v>0.97</v>
      </c>
      <c r="V111" s="11">
        <v>41</v>
      </c>
      <c r="W111" s="13">
        <v>1.9444444444444431E-2</v>
      </c>
      <c r="X111" s="11">
        <v>2297</v>
      </c>
      <c r="Y111" s="12">
        <v>0.97</v>
      </c>
      <c r="Z111" s="11">
        <v>61</v>
      </c>
      <c r="AA111" s="13">
        <v>2.0833333333333315E-2</v>
      </c>
      <c r="AB111" s="11">
        <v>2302</v>
      </c>
      <c r="AC111" s="12">
        <v>0.99</v>
      </c>
      <c r="AD111" s="11">
        <v>21</v>
      </c>
      <c r="AE111" s="13">
        <v>1.7361111111111049E-2</v>
      </c>
      <c r="AF111" s="11">
        <v>2187</v>
      </c>
      <c r="AG111" s="12">
        <v>0.98</v>
      </c>
      <c r="AH111" s="11">
        <v>30</v>
      </c>
      <c r="AI111" s="13">
        <v>1.7361111111111105E-2</v>
      </c>
      <c r="AJ111" s="11">
        <v>3353</v>
      </c>
      <c r="AK111" s="12">
        <v>0.99</v>
      </c>
      <c r="AL111" s="11">
        <v>29</v>
      </c>
      <c r="AM111" s="13">
        <v>2.0833333333333259E-2</v>
      </c>
      <c r="AN111" s="11">
        <v>2910</v>
      </c>
      <c r="AO111" s="12">
        <v>0.99</v>
      </c>
      <c r="AP111" s="11">
        <v>23</v>
      </c>
      <c r="AQ111" s="13">
        <v>1.9444444444444431E-2</v>
      </c>
      <c r="AR111" s="11">
        <v>2968</v>
      </c>
      <c r="AS111" s="12">
        <v>0.98</v>
      </c>
      <c r="AT111" s="11">
        <v>34</v>
      </c>
      <c r="AU111" s="13">
        <v>2.0138888888888817E-2</v>
      </c>
      <c r="AV111" s="11">
        <v>3115</v>
      </c>
      <c r="AW111" s="12">
        <v>0.99</v>
      </c>
      <c r="AX111" s="11">
        <v>18</v>
      </c>
      <c r="AY111" s="13">
        <v>2.2222222222222254E-2</v>
      </c>
      <c r="AZ111" s="11">
        <v>2546</v>
      </c>
      <c r="BA111" s="12">
        <v>0.99</v>
      </c>
      <c r="BB111" s="11">
        <v>11</v>
      </c>
      <c r="BC111" s="13">
        <v>1.8750000000000044E-2</v>
      </c>
      <c r="BD111" s="11">
        <v>2313</v>
      </c>
      <c r="BE111" s="12">
        <v>0.98</v>
      </c>
      <c r="BF111" s="11">
        <v>38</v>
      </c>
      <c r="BG111" s="13">
        <v>2.0138888888888873E-2</v>
      </c>
      <c r="BH111" s="11">
        <v>2067</v>
      </c>
      <c r="BI111" s="12">
        <v>0.98</v>
      </c>
      <c r="BJ111" s="11">
        <v>38</v>
      </c>
      <c r="BK111" s="13">
        <v>2.0138888888888928E-2</v>
      </c>
      <c r="BL111" s="11">
        <v>2266</v>
      </c>
      <c r="BM111" s="12">
        <v>0.99</v>
      </c>
      <c r="BN111" s="11">
        <v>19</v>
      </c>
      <c r="BO111" s="13">
        <v>1.6666666666666607E-2</v>
      </c>
      <c r="BP111" s="11">
        <v>1851</v>
      </c>
      <c r="BQ111" s="12">
        <v>0.98</v>
      </c>
      <c r="BR111" s="11">
        <v>19</v>
      </c>
      <c r="BS111" s="13">
        <v>2.0138888888888873E-2</v>
      </c>
      <c r="BT111" s="11">
        <v>1902</v>
      </c>
      <c r="BU111" s="12">
        <v>0.99</v>
      </c>
      <c r="BV111" s="11">
        <v>19</v>
      </c>
      <c r="BW111" s="13">
        <v>1.8055555555555547E-2</v>
      </c>
      <c r="BX111" s="11">
        <v>3242</v>
      </c>
      <c r="BY111" s="12">
        <v>0.98</v>
      </c>
      <c r="BZ111" s="11">
        <v>33</v>
      </c>
      <c r="CA111" s="13">
        <v>1.8750000000000044E-2</v>
      </c>
      <c r="CB111" s="11">
        <v>3184</v>
      </c>
      <c r="CC111" s="12">
        <v>0.99</v>
      </c>
      <c r="CD111" s="11">
        <v>24</v>
      </c>
      <c r="CE111" s="13">
        <v>2.2222222222222199E-2</v>
      </c>
      <c r="CF111" s="11">
        <v>3436</v>
      </c>
      <c r="CG111" s="12">
        <v>0.99</v>
      </c>
      <c r="CH111" s="11">
        <v>20</v>
      </c>
      <c r="CI111" s="13">
        <v>2.2222222222222254E-2</v>
      </c>
      <c r="CJ111" s="11">
        <v>3341</v>
      </c>
      <c r="CK111" s="12">
        <v>0.99</v>
      </c>
      <c r="CL111" s="11">
        <v>24</v>
      </c>
      <c r="CM111" s="13">
        <v>2.0833333333333259E-2</v>
      </c>
      <c r="CN111" s="11">
        <v>3223</v>
      </c>
      <c r="CO111" s="12">
        <v>0.99</v>
      </c>
      <c r="CP111" s="11">
        <v>19</v>
      </c>
      <c r="CQ111" s="13">
        <v>2.0138888888888817E-2</v>
      </c>
      <c r="CR111" t="e">
        <f>VLOOKUP(E111,Sheet1!A:A,1,0)</f>
        <v>#N/A</v>
      </c>
    </row>
    <row r="112" spans="1:96">
      <c r="A112" s="11" t="s">
        <v>499</v>
      </c>
      <c r="B112" s="11" t="s">
        <v>136</v>
      </c>
      <c r="C112" s="11" t="s">
        <v>500</v>
      </c>
      <c r="D112" s="11" t="s">
        <v>169</v>
      </c>
      <c r="E112" s="11" t="s">
        <v>501</v>
      </c>
      <c r="F112" s="11" t="s">
        <v>502</v>
      </c>
      <c r="G112" s="11" t="s">
        <v>104</v>
      </c>
      <c r="H112" s="11">
        <f>VLOOKUP(A112,'AP Read Performance'!A:K,11,0)</f>
        <v>5401</v>
      </c>
      <c r="I112" s="12">
        <f>VLOOKUP(A112,'AP Read Performance'!A:D,4,0)</f>
        <v>0.99</v>
      </c>
      <c r="J112" s="11">
        <f>VLOOKUP(A112,'AP Read Performance'!A:I,9,0)</f>
        <v>31</v>
      </c>
      <c r="K112" s="13">
        <f>VLOOKUP(A112,'AP Read Performance'!A:N,14,0)</f>
        <v>3.0555555555555503E-2</v>
      </c>
      <c r="L112" s="11">
        <v>5401</v>
      </c>
      <c r="M112" s="12">
        <v>0.99</v>
      </c>
      <c r="N112" s="11">
        <v>31</v>
      </c>
      <c r="O112" s="13">
        <v>3.0555555555555503E-2</v>
      </c>
      <c r="P112" s="11">
        <v>7581</v>
      </c>
      <c r="Q112" s="12">
        <v>0.3</v>
      </c>
      <c r="R112" s="11">
        <v>5235</v>
      </c>
      <c r="S112" s="13">
        <v>4.1666666666666685E-2</v>
      </c>
      <c r="T112" s="11">
        <v>9143</v>
      </c>
      <c r="U112" s="12">
        <v>7.0000000000000007E-2</v>
      </c>
      <c r="V112" s="11">
        <v>8498</v>
      </c>
      <c r="W112" s="13">
        <v>3.3333333333333326E-2</v>
      </c>
      <c r="X112" s="11">
        <v>4638</v>
      </c>
      <c r="Y112" s="12">
        <v>0.99</v>
      </c>
      <c r="Z112" s="11">
        <v>33</v>
      </c>
      <c r="AA112" s="13">
        <v>2.4305555555555525E-2</v>
      </c>
      <c r="AB112" s="11">
        <v>4654</v>
      </c>
      <c r="AC112" s="12">
        <v>0.99</v>
      </c>
      <c r="AD112" s="11">
        <v>16</v>
      </c>
      <c r="AE112" s="13">
        <v>2.0833333333333315E-2</v>
      </c>
      <c r="AF112" s="11">
        <v>4227</v>
      </c>
      <c r="AG112" s="12">
        <v>0.99</v>
      </c>
      <c r="AH112" s="11">
        <v>29</v>
      </c>
      <c r="AI112" s="13">
        <v>2.8472222222222232E-2</v>
      </c>
      <c r="AJ112" s="11">
        <v>4801</v>
      </c>
      <c r="AK112" s="12">
        <v>0.99</v>
      </c>
      <c r="AL112" s="11">
        <v>24</v>
      </c>
      <c r="AM112" s="13">
        <v>2.9861111111111116E-2</v>
      </c>
      <c r="AN112" s="11">
        <v>4808</v>
      </c>
      <c r="AO112" s="12">
        <v>0.99</v>
      </c>
      <c r="AP112" s="11">
        <v>29</v>
      </c>
      <c r="AQ112" s="13">
        <v>2.6388888888888851E-2</v>
      </c>
      <c r="AR112" s="11">
        <v>4921</v>
      </c>
      <c r="AS112" s="12">
        <v>0.99</v>
      </c>
      <c r="AT112" s="11">
        <v>34</v>
      </c>
      <c r="AU112" s="13">
        <v>2.5694444444444353E-2</v>
      </c>
      <c r="AV112" s="11">
        <v>4945</v>
      </c>
      <c r="AW112" s="12">
        <v>0.99</v>
      </c>
      <c r="AX112" s="11">
        <v>29</v>
      </c>
      <c r="AY112" s="13">
        <v>3.6111111111111149E-2</v>
      </c>
      <c r="AZ112" s="11">
        <v>4658</v>
      </c>
      <c r="BA112" s="12">
        <v>0.99</v>
      </c>
      <c r="BB112" s="11">
        <v>31</v>
      </c>
      <c r="BC112" s="13">
        <v>2.7083333333333348E-2</v>
      </c>
      <c r="BD112" s="11">
        <v>4374</v>
      </c>
      <c r="BE112" s="12">
        <v>0.98</v>
      </c>
      <c r="BF112" s="11">
        <v>58</v>
      </c>
      <c r="BG112" s="13">
        <v>3.1944444444444442E-2</v>
      </c>
      <c r="BH112" s="11">
        <v>3980</v>
      </c>
      <c r="BI112" s="12">
        <v>0.99</v>
      </c>
      <c r="BJ112" s="11">
        <v>39</v>
      </c>
      <c r="BK112" s="13">
        <v>2.430555555555558E-2</v>
      </c>
      <c r="BL112" s="11">
        <v>4449</v>
      </c>
      <c r="BM112" s="12">
        <v>0.99</v>
      </c>
      <c r="BN112" s="11">
        <v>34</v>
      </c>
      <c r="BO112" s="13">
        <v>2.4999999999999967E-2</v>
      </c>
      <c r="BP112" s="11">
        <v>3051</v>
      </c>
      <c r="BQ112" s="12">
        <v>0.99</v>
      </c>
      <c r="BR112" s="11">
        <v>22</v>
      </c>
      <c r="BS112" s="13">
        <v>2.083333333333337E-2</v>
      </c>
      <c r="BT112" s="11">
        <v>2730</v>
      </c>
      <c r="BU112" s="12">
        <v>0.99</v>
      </c>
      <c r="BV112" s="11">
        <v>23</v>
      </c>
      <c r="BW112" s="13">
        <v>1.9444444444444431E-2</v>
      </c>
      <c r="BX112" s="11">
        <v>4895</v>
      </c>
      <c r="BY112" s="12">
        <v>0.99</v>
      </c>
      <c r="BZ112" s="11">
        <v>30</v>
      </c>
      <c r="CA112" s="13">
        <v>3.0555555555555558E-2</v>
      </c>
      <c r="CB112" s="11">
        <v>7516</v>
      </c>
      <c r="CC112" s="12">
        <v>0.26</v>
      </c>
      <c r="CD112" s="11">
        <v>5540</v>
      </c>
      <c r="CE112" s="13">
        <v>4.1666666666666685E-2</v>
      </c>
      <c r="CF112" s="11">
        <v>4697</v>
      </c>
      <c r="CG112" s="12">
        <v>0.99</v>
      </c>
      <c r="CH112" s="11">
        <v>35</v>
      </c>
      <c r="CI112" s="13">
        <v>2.777777777777779E-2</v>
      </c>
      <c r="CJ112" s="11">
        <v>4515</v>
      </c>
      <c r="CK112" s="12">
        <v>0.99</v>
      </c>
      <c r="CL112" s="11">
        <v>24</v>
      </c>
      <c r="CM112" s="13">
        <v>2.4999999999999911E-2</v>
      </c>
      <c r="CN112" s="11">
        <v>4500</v>
      </c>
      <c r="CO112" s="12">
        <v>0.99</v>
      </c>
      <c r="CP112" s="11">
        <v>31</v>
      </c>
      <c r="CQ112" s="13">
        <v>2.9861111111111116E-2</v>
      </c>
      <c r="CR112" t="e">
        <f>VLOOKUP(E112,Sheet1!A:A,1,0)</f>
        <v>#N/A</v>
      </c>
    </row>
    <row r="113" spans="1:96">
      <c r="A113" s="11" t="s">
        <v>503</v>
      </c>
      <c r="B113" s="11" t="s">
        <v>504</v>
      </c>
      <c r="C113" s="11" t="s">
        <v>505</v>
      </c>
      <c r="D113" s="11" t="s">
        <v>506</v>
      </c>
      <c r="E113" s="11" t="s">
        <v>50</v>
      </c>
      <c r="F113" s="11" t="s">
        <v>507</v>
      </c>
      <c r="G113" s="11" t="s">
        <v>128</v>
      </c>
      <c r="H113" s="11">
        <f>VLOOKUP(A113,'AP Read Performance'!A:K,11,0)</f>
        <v>2</v>
      </c>
      <c r="I113" s="12">
        <f>VLOOKUP(A113,'AP Read Performance'!A:D,4,0)</f>
        <v>0</v>
      </c>
      <c r="J113" s="11">
        <f>VLOOKUP(A113,'AP Read Performance'!A:I,9,0)</f>
        <v>2</v>
      </c>
      <c r="K113" s="13">
        <f>VLOOKUP(A113,'AP Read Performance'!A:N,14,0)</f>
        <v>8.3333333333333037E-3</v>
      </c>
      <c r="L113" s="11">
        <v>2</v>
      </c>
      <c r="M113" s="12">
        <v>0</v>
      </c>
      <c r="N113" s="11">
        <v>2</v>
      </c>
      <c r="O113" s="13">
        <v>8.3333333333333037E-3</v>
      </c>
      <c r="P113" s="11">
        <v>1</v>
      </c>
      <c r="Q113" s="12">
        <v>1</v>
      </c>
      <c r="R113" s="11">
        <v>0</v>
      </c>
      <c r="S113" s="13">
        <v>6.9444444444438647E-4</v>
      </c>
      <c r="T113" s="11">
        <v>1</v>
      </c>
      <c r="U113" s="12">
        <v>1</v>
      </c>
      <c r="V113" s="11">
        <v>0</v>
      </c>
      <c r="W113" s="13">
        <v>6.9444444444444198E-4</v>
      </c>
      <c r="X113" s="11">
        <v>1</v>
      </c>
      <c r="Y113" s="12">
        <v>1</v>
      </c>
      <c r="Z113" s="11">
        <v>0</v>
      </c>
      <c r="AA113" s="13">
        <v>6.9444444444438647E-4</v>
      </c>
      <c r="AB113" s="11">
        <v>1</v>
      </c>
      <c r="AC113" s="12">
        <v>1</v>
      </c>
      <c r="AD113" s="11">
        <v>0</v>
      </c>
      <c r="AE113" s="13">
        <v>6.9444444444438647E-4</v>
      </c>
      <c r="AF113" s="32">
        <v>1</v>
      </c>
      <c r="AG113" s="33">
        <v>1</v>
      </c>
      <c r="AH113" s="32">
        <v>0</v>
      </c>
      <c r="AI113" s="34">
        <v>6.9444444444438647E-4</v>
      </c>
      <c r="AJ113" s="11">
        <v>1</v>
      </c>
      <c r="AK113" s="12">
        <v>1</v>
      </c>
      <c r="AL113" s="11">
        <v>0</v>
      </c>
      <c r="AM113" s="13">
        <v>6.94444444444553E-4</v>
      </c>
      <c r="AN113" s="11">
        <v>1</v>
      </c>
      <c r="AO113" s="12">
        <v>1</v>
      </c>
      <c r="AP113" s="11">
        <v>0</v>
      </c>
      <c r="AQ113" s="13">
        <v>6.9444444444438647E-4</v>
      </c>
      <c r="AR113" s="11">
        <v>1</v>
      </c>
      <c r="AS113" s="12">
        <v>1</v>
      </c>
      <c r="AT113" s="11">
        <v>0</v>
      </c>
      <c r="AU113" s="13">
        <v>6.9444444444433095E-4</v>
      </c>
      <c r="AV113" s="11">
        <v>1</v>
      </c>
      <c r="AW113" s="12">
        <v>1</v>
      </c>
      <c r="AX113" s="11">
        <v>0</v>
      </c>
      <c r="AY113" s="13">
        <v>6.9444444444444198E-4</v>
      </c>
      <c r="AZ113" s="11">
        <v>1</v>
      </c>
      <c r="BA113" s="12">
        <v>1</v>
      </c>
      <c r="BB113" s="11">
        <v>0</v>
      </c>
      <c r="BC113" s="13">
        <v>6.9444444444444198E-4</v>
      </c>
      <c r="BD113" s="11">
        <v>1</v>
      </c>
      <c r="BE113" s="12">
        <v>1</v>
      </c>
      <c r="BF113" s="11">
        <v>0</v>
      </c>
      <c r="BG113" s="13">
        <v>6.9444444444444198E-4</v>
      </c>
      <c r="BH113" s="11">
        <v>1</v>
      </c>
      <c r="BI113" s="12">
        <v>1</v>
      </c>
      <c r="BJ113" s="11">
        <v>0</v>
      </c>
      <c r="BK113" s="13">
        <v>6.9444444444444198E-4</v>
      </c>
      <c r="BL113" s="11">
        <v>1</v>
      </c>
      <c r="BM113" s="12">
        <v>1</v>
      </c>
      <c r="BN113" s="11">
        <v>0</v>
      </c>
      <c r="BO113" s="13">
        <v>6.9444444444438647E-4</v>
      </c>
      <c r="BP113" s="11">
        <v>1</v>
      </c>
      <c r="BQ113" s="12">
        <v>1</v>
      </c>
      <c r="BR113" s="11">
        <v>0</v>
      </c>
      <c r="BS113" s="13">
        <v>6.9444444444444198E-4</v>
      </c>
      <c r="BT113" s="11">
        <v>1</v>
      </c>
      <c r="BU113" s="12">
        <v>1</v>
      </c>
      <c r="BV113" s="11">
        <v>0</v>
      </c>
      <c r="BW113" s="13">
        <v>6.9444444444444198E-4</v>
      </c>
      <c r="BX113" s="11">
        <v>1</v>
      </c>
      <c r="BY113" s="12">
        <v>1</v>
      </c>
      <c r="BZ113" s="11">
        <v>0</v>
      </c>
      <c r="CA113" s="13">
        <v>6.9444444444444198E-4</v>
      </c>
      <c r="CB113" s="11">
        <v>1</v>
      </c>
      <c r="CC113" s="12">
        <v>1</v>
      </c>
      <c r="CD113" s="11">
        <v>0</v>
      </c>
      <c r="CE113" s="13">
        <v>6.9444444444438647E-4</v>
      </c>
      <c r="CF113" s="11">
        <v>1</v>
      </c>
      <c r="CG113" s="12">
        <v>1</v>
      </c>
      <c r="CH113" s="11">
        <v>0</v>
      </c>
      <c r="CI113" s="13">
        <v>6.9444444444444198E-4</v>
      </c>
      <c r="CJ113" s="11">
        <v>2</v>
      </c>
      <c r="CK113" s="12">
        <v>0</v>
      </c>
      <c r="CL113" s="11">
        <v>2</v>
      </c>
      <c r="CM113" s="13">
        <v>8.3333333333333037E-3</v>
      </c>
      <c r="CN113" s="11">
        <v>1</v>
      </c>
      <c r="CO113" s="12">
        <v>1</v>
      </c>
      <c r="CP113" s="11">
        <v>0</v>
      </c>
      <c r="CQ113" s="13">
        <v>6.9444444444444198E-4</v>
      </c>
      <c r="CR113" t="str">
        <f>VLOOKUP(E113,Sheet1!A:A,1,0)</f>
        <v>00:13:50:ff:fe:71:fc:ad</v>
      </c>
    </row>
    <row r="114" spans="1:96">
      <c r="A114" s="11" t="s">
        <v>508</v>
      </c>
      <c r="B114" s="11" t="s">
        <v>504</v>
      </c>
      <c r="C114" s="11" t="s">
        <v>509</v>
      </c>
      <c r="D114" s="11" t="s">
        <v>510</v>
      </c>
      <c r="E114" s="11" t="s">
        <v>44</v>
      </c>
      <c r="F114" s="11" t="s">
        <v>511</v>
      </c>
      <c r="G114" s="11" t="s">
        <v>128</v>
      </c>
      <c r="H114" s="11">
        <f>VLOOKUP(A114,'AP Read Performance'!A:K,11,0)</f>
        <v>125</v>
      </c>
      <c r="I114" s="12">
        <f>VLOOKUP(A114,'AP Read Performance'!A:D,4,0)</f>
        <v>0.98</v>
      </c>
      <c r="J114" s="11">
        <f>VLOOKUP(A114,'AP Read Performance'!A:I,9,0)</f>
        <v>2</v>
      </c>
      <c r="K114" s="13">
        <f>VLOOKUP(A114,'AP Read Performance'!A:N,14,0)</f>
        <v>2.7777777777777679E-3</v>
      </c>
      <c r="L114" s="11">
        <v>125</v>
      </c>
      <c r="M114" s="12">
        <v>0.98</v>
      </c>
      <c r="N114" s="11">
        <v>2</v>
      </c>
      <c r="O114" s="13">
        <v>2.7777777777777679E-3</v>
      </c>
      <c r="P114" s="11">
        <v>69</v>
      </c>
      <c r="Q114" s="12">
        <v>1</v>
      </c>
      <c r="R114" s="11">
        <v>0</v>
      </c>
      <c r="S114" s="13">
        <v>8.3333333333333037E-3</v>
      </c>
      <c r="T114" s="11">
        <v>6</v>
      </c>
      <c r="U114" s="12">
        <v>0</v>
      </c>
      <c r="V114" s="11">
        <v>6</v>
      </c>
      <c r="W114" s="13">
        <v>9.0277777777778012E-3</v>
      </c>
      <c r="X114" s="11">
        <v>94</v>
      </c>
      <c r="Y114" s="12">
        <v>0.98</v>
      </c>
      <c r="Z114" s="11">
        <v>1</v>
      </c>
      <c r="AA114" s="13">
        <v>2.0833333333332704E-3</v>
      </c>
      <c r="AB114" s="11">
        <v>65</v>
      </c>
      <c r="AC114" s="12">
        <v>0.98</v>
      </c>
      <c r="AD114" s="11">
        <v>1</v>
      </c>
      <c r="AE114" s="13">
        <v>9.0277777777777457E-3</v>
      </c>
      <c r="AF114" s="32">
        <v>125</v>
      </c>
      <c r="AG114" s="33">
        <v>0.95</v>
      </c>
      <c r="AH114" s="32">
        <v>6</v>
      </c>
      <c r="AI114" s="34">
        <v>8.3333333333333037E-3</v>
      </c>
      <c r="AJ114" s="11">
        <v>2</v>
      </c>
      <c r="AK114" s="12">
        <v>0</v>
      </c>
      <c r="AL114" s="11">
        <v>2</v>
      </c>
      <c r="AM114" s="13">
        <v>9.0277777777777457E-3</v>
      </c>
      <c r="AN114" s="11">
        <v>42</v>
      </c>
      <c r="AO114" s="12">
        <v>0</v>
      </c>
      <c r="AP114" s="11">
        <v>42</v>
      </c>
      <c r="AQ114" s="13">
        <v>9.0277777777777457E-3</v>
      </c>
      <c r="AR114" s="11">
        <v>2</v>
      </c>
      <c r="AS114" s="12">
        <v>0</v>
      </c>
      <c r="AT114" s="11">
        <v>2</v>
      </c>
      <c r="AU114" s="13">
        <v>8.3333333333333037E-3</v>
      </c>
      <c r="AV114" s="11">
        <v>2</v>
      </c>
      <c r="AW114" s="12">
        <v>0</v>
      </c>
      <c r="AX114" s="11">
        <v>2</v>
      </c>
      <c r="AY114" s="13">
        <v>8.3333333333333592E-3</v>
      </c>
      <c r="AZ114" s="11">
        <v>8</v>
      </c>
      <c r="BA114" s="12">
        <v>0</v>
      </c>
      <c r="BB114" s="11">
        <v>8</v>
      </c>
      <c r="BC114" s="13">
        <v>8.3333333333333037E-3</v>
      </c>
      <c r="BD114" s="11">
        <v>20</v>
      </c>
      <c r="BE114" s="12">
        <v>0</v>
      </c>
      <c r="BF114" s="11">
        <v>20</v>
      </c>
      <c r="BG114" s="13">
        <v>9.7222222222221877E-3</v>
      </c>
      <c r="BH114" s="11">
        <v>15</v>
      </c>
      <c r="BI114" s="12">
        <v>0</v>
      </c>
      <c r="BJ114" s="11">
        <v>15</v>
      </c>
      <c r="BK114" s="13">
        <v>9.0277777777778567E-3</v>
      </c>
      <c r="BL114" s="11">
        <v>2</v>
      </c>
      <c r="BM114" s="12">
        <v>0</v>
      </c>
      <c r="BN114" s="11">
        <v>2</v>
      </c>
      <c r="BO114" s="13">
        <v>8.3333333333333037E-3</v>
      </c>
      <c r="BP114" s="11">
        <v>6</v>
      </c>
      <c r="BQ114" s="12">
        <v>0</v>
      </c>
      <c r="BR114" s="11">
        <v>6</v>
      </c>
      <c r="BS114" s="13">
        <v>8.3333333333333037E-3</v>
      </c>
      <c r="BT114" s="11">
        <v>7</v>
      </c>
      <c r="BU114" s="12">
        <v>0</v>
      </c>
      <c r="BV114" s="11">
        <v>7</v>
      </c>
      <c r="BW114" s="13">
        <v>9.7222222222222432E-3</v>
      </c>
      <c r="BX114" s="11">
        <v>6</v>
      </c>
      <c r="BY114" s="12">
        <v>0</v>
      </c>
      <c r="BZ114" s="11">
        <v>6</v>
      </c>
      <c r="CA114" s="13">
        <v>9.7222222222221877E-3</v>
      </c>
      <c r="CB114" s="11">
        <v>105</v>
      </c>
      <c r="CC114" s="12">
        <v>0.96</v>
      </c>
      <c r="CD114" s="11">
        <v>4</v>
      </c>
      <c r="CE114" s="13">
        <v>9.0277777777778012E-3</v>
      </c>
      <c r="CF114" s="11">
        <v>114</v>
      </c>
      <c r="CG114" s="12">
        <v>0.99</v>
      </c>
      <c r="CH114" s="11">
        <v>1</v>
      </c>
      <c r="CI114" s="13">
        <v>8.3333333333333592E-3</v>
      </c>
      <c r="CJ114" s="11">
        <v>95</v>
      </c>
      <c r="CK114" s="12">
        <v>0.98</v>
      </c>
      <c r="CL114" s="11">
        <v>1</v>
      </c>
      <c r="CM114" s="13">
        <v>8.3333333333333037E-3</v>
      </c>
      <c r="CN114" s="11">
        <v>2</v>
      </c>
      <c r="CO114" s="12">
        <v>0</v>
      </c>
      <c r="CP114" s="11">
        <v>2</v>
      </c>
      <c r="CQ114" s="13">
        <v>8.3333333333333037E-3</v>
      </c>
      <c r="CR114" t="str">
        <f>VLOOKUP(E114,Sheet1!A:A,1,0)</f>
        <v>00:13:50:ff:fe:71:fc:8c</v>
      </c>
    </row>
    <row r="115" spans="1:96">
      <c r="A115" s="11" t="s">
        <v>512</v>
      </c>
      <c r="B115" s="11" t="s">
        <v>504</v>
      </c>
      <c r="C115" s="11" t="s">
        <v>513</v>
      </c>
      <c r="D115" s="11" t="s">
        <v>514</v>
      </c>
      <c r="E115" s="11" t="s">
        <v>17</v>
      </c>
      <c r="F115" s="11" t="s">
        <v>515</v>
      </c>
      <c r="G115" s="11" t="s">
        <v>104</v>
      </c>
      <c r="H115" s="11">
        <f>VLOOKUP(A115,'AP Read Performance'!A:K,11,0)</f>
        <v>123</v>
      </c>
      <c r="I115" s="12">
        <f>VLOOKUP(A115,'AP Read Performance'!A:D,4,0)</f>
        <v>0.95</v>
      </c>
      <c r="J115" s="11">
        <f>VLOOKUP(A115,'AP Read Performance'!A:I,9,0)</f>
        <v>5</v>
      </c>
      <c r="K115" s="13">
        <f>VLOOKUP(A115,'AP Read Performance'!A:N,14,0)</f>
        <v>9.0277777777778012E-3</v>
      </c>
      <c r="L115" s="11">
        <v>123</v>
      </c>
      <c r="M115" s="12">
        <v>0.95</v>
      </c>
      <c r="N115" s="11">
        <v>5</v>
      </c>
      <c r="O115" s="13">
        <v>9.0277777777778012E-3</v>
      </c>
      <c r="P115" s="11">
        <v>44</v>
      </c>
      <c r="Q115" s="12">
        <v>1</v>
      </c>
      <c r="R115" s="11">
        <v>0</v>
      </c>
      <c r="S115" s="13">
        <v>8.3333333333333037E-3</v>
      </c>
      <c r="T115" s="11">
        <v>30</v>
      </c>
      <c r="U115" s="12">
        <v>0.9</v>
      </c>
      <c r="V115" s="11">
        <v>3</v>
      </c>
      <c r="W115" s="13">
        <v>8.3333333333333592E-3</v>
      </c>
      <c r="X115" s="11">
        <v>31</v>
      </c>
      <c r="Y115" s="12">
        <v>0.9</v>
      </c>
      <c r="Z115" s="11">
        <v>3</v>
      </c>
      <c r="AA115" s="13">
        <v>8.3333333333333037E-3</v>
      </c>
      <c r="AB115" s="11">
        <v>49</v>
      </c>
      <c r="AC115" s="12">
        <v>0.95</v>
      </c>
      <c r="AD115" s="11">
        <v>2</v>
      </c>
      <c r="AE115" s="13">
        <v>8.3333333333333037E-3</v>
      </c>
      <c r="AF115" s="32">
        <v>29</v>
      </c>
      <c r="AG115" s="33">
        <v>0.96</v>
      </c>
      <c r="AH115" s="32">
        <v>1</v>
      </c>
      <c r="AI115" s="34">
        <v>9.0277777777778012E-3</v>
      </c>
      <c r="AJ115" s="11">
        <v>15</v>
      </c>
      <c r="AK115" s="12">
        <v>1</v>
      </c>
      <c r="AL115" s="11">
        <v>0</v>
      </c>
      <c r="AM115" s="13">
        <v>7.6388888888889728E-3</v>
      </c>
      <c r="AN115" s="11">
        <v>31</v>
      </c>
      <c r="AO115" s="12">
        <v>1</v>
      </c>
      <c r="AP115" s="11">
        <v>0</v>
      </c>
      <c r="AQ115" s="13">
        <v>6.9444444444438647E-4</v>
      </c>
      <c r="AR115" s="11">
        <v>132</v>
      </c>
      <c r="AS115" s="12">
        <v>0.91</v>
      </c>
      <c r="AT115" s="11">
        <v>11</v>
      </c>
      <c r="AU115" s="13">
        <v>9.0277777777777457E-3</v>
      </c>
      <c r="AV115" s="11">
        <v>35</v>
      </c>
      <c r="AW115" s="12">
        <v>0.97</v>
      </c>
      <c r="AX115" s="11">
        <v>1</v>
      </c>
      <c r="AY115" s="13">
        <v>2.0833333333333259E-3</v>
      </c>
      <c r="AZ115" s="11">
        <v>110</v>
      </c>
      <c r="BA115" s="12">
        <v>0.93</v>
      </c>
      <c r="BB115" s="11">
        <v>7</v>
      </c>
      <c r="BC115" s="13">
        <v>9.0277777777778567E-3</v>
      </c>
      <c r="BD115" s="11">
        <v>40</v>
      </c>
      <c r="BE115" s="12">
        <v>0.97</v>
      </c>
      <c r="BF115" s="11">
        <v>1</v>
      </c>
      <c r="BG115" s="13">
        <v>9.0277777777778012E-3</v>
      </c>
      <c r="BH115" s="11">
        <v>33</v>
      </c>
      <c r="BI115" s="12">
        <v>0.96</v>
      </c>
      <c r="BJ115" s="11">
        <v>1</v>
      </c>
      <c r="BK115" s="13">
        <v>9.0277777777778567E-3</v>
      </c>
      <c r="BL115" s="11">
        <v>124</v>
      </c>
      <c r="BM115" s="12">
        <v>0.93</v>
      </c>
      <c r="BN115" s="11">
        <v>8</v>
      </c>
      <c r="BO115" s="13">
        <v>9.0277777777778012E-3</v>
      </c>
      <c r="BP115" s="11">
        <v>114</v>
      </c>
      <c r="BQ115" s="12">
        <v>0.92</v>
      </c>
      <c r="BR115" s="11">
        <v>9</v>
      </c>
      <c r="BS115" s="13">
        <v>9.0277777777778012E-3</v>
      </c>
      <c r="BT115" s="11">
        <v>114</v>
      </c>
      <c r="BU115" s="12">
        <v>0.98</v>
      </c>
      <c r="BV115" s="11">
        <v>2</v>
      </c>
      <c r="BW115" s="13">
        <v>9.0277777777778012E-3</v>
      </c>
      <c r="BX115" s="11">
        <v>109</v>
      </c>
      <c r="BY115" s="12">
        <v>0.87</v>
      </c>
      <c r="BZ115" s="11">
        <v>14</v>
      </c>
      <c r="CA115" s="13">
        <v>9.0277777777778567E-3</v>
      </c>
      <c r="CB115" s="11">
        <v>118</v>
      </c>
      <c r="CC115" s="12">
        <v>0.94</v>
      </c>
      <c r="CD115" s="11">
        <v>7</v>
      </c>
      <c r="CE115" s="13">
        <v>9.0277777777778012E-3</v>
      </c>
      <c r="CF115" s="11">
        <v>30</v>
      </c>
      <c r="CG115" s="12">
        <v>0.96</v>
      </c>
      <c r="CH115" s="11">
        <v>1</v>
      </c>
      <c r="CI115" s="13">
        <v>8.3333333333333592E-3</v>
      </c>
      <c r="CJ115" s="11">
        <v>24</v>
      </c>
      <c r="CK115" s="12">
        <v>0.91</v>
      </c>
      <c r="CL115" s="11">
        <v>2</v>
      </c>
      <c r="CM115" s="13">
        <v>9.0277777777777457E-3</v>
      </c>
      <c r="CN115" s="11">
        <v>23</v>
      </c>
      <c r="CO115" s="12">
        <v>0.86</v>
      </c>
      <c r="CP115" s="11">
        <v>3</v>
      </c>
      <c r="CQ115" s="13">
        <v>9.0277777777777457E-3</v>
      </c>
      <c r="CR115" t="str">
        <f>VLOOKUP(E115,Sheet1!A:A,1,0)</f>
        <v>00:13:50:ff:fe:71:ba:4f</v>
      </c>
    </row>
    <row r="116" spans="1:96">
      <c r="A116" s="11" t="s">
        <v>516</v>
      </c>
      <c r="B116" s="11" t="s">
        <v>517</v>
      </c>
      <c r="C116" s="11" t="s">
        <v>518</v>
      </c>
      <c r="D116" s="11" t="s">
        <v>506</v>
      </c>
      <c r="E116" s="11" t="s">
        <v>49</v>
      </c>
      <c r="F116" s="11" t="s">
        <v>519</v>
      </c>
      <c r="G116" s="11" t="s">
        <v>128</v>
      </c>
      <c r="H116" s="11">
        <f>VLOOKUP(A116,'AP Read Performance'!A:K,11,0)</f>
        <v>56</v>
      </c>
      <c r="I116" s="12">
        <f>VLOOKUP(A116,'AP Read Performance'!A:D,4,0)</f>
        <v>0.98</v>
      </c>
      <c r="J116" s="11">
        <f>VLOOKUP(A116,'AP Read Performance'!A:I,9,0)</f>
        <v>1</v>
      </c>
      <c r="K116" s="13">
        <f>VLOOKUP(A116,'AP Read Performance'!A:N,14,0)</f>
        <v>9.0277777777778012E-3</v>
      </c>
      <c r="L116" s="11">
        <v>56</v>
      </c>
      <c r="M116" s="12">
        <v>0.98</v>
      </c>
      <c r="N116" s="11">
        <v>1</v>
      </c>
      <c r="O116" s="13">
        <v>9.0277777777778012E-3</v>
      </c>
      <c r="P116" s="11">
        <v>38</v>
      </c>
      <c r="Q116" s="12">
        <v>0.94</v>
      </c>
      <c r="R116" s="11">
        <v>2</v>
      </c>
      <c r="S116" s="13">
        <v>9.0277777777778012E-3</v>
      </c>
      <c r="T116" s="11">
        <v>53</v>
      </c>
      <c r="U116" s="12">
        <v>0</v>
      </c>
      <c r="V116" s="11">
        <v>53</v>
      </c>
      <c r="W116" s="13">
        <v>9.0277777777778012E-3</v>
      </c>
      <c r="X116" s="11">
        <v>14</v>
      </c>
      <c r="Y116" s="12">
        <v>0</v>
      </c>
      <c r="Z116" s="11">
        <v>14</v>
      </c>
      <c r="AA116" s="13">
        <v>8.3333333333333037E-3</v>
      </c>
      <c r="AB116" s="11">
        <v>42</v>
      </c>
      <c r="AC116" s="12">
        <v>1</v>
      </c>
      <c r="AD116" s="11">
        <v>0</v>
      </c>
      <c r="AE116" s="13">
        <v>2.0833333333332704E-3</v>
      </c>
      <c r="AF116" s="32">
        <v>68</v>
      </c>
      <c r="AG116" s="33">
        <v>0.94</v>
      </c>
      <c r="AH116" s="32">
        <v>4</v>
      </c>
      <c r="AI116" s="34">
        <v>9.0277777777778012E-3</v>
      </c>
      <c r="AJ116" s="11">
        <v>17</v>
      </c>
      <c r="AK116" s="12">
        <v>0.88</v>
      </c>
      <c r="AL116" s="11">
        <v>2</v>
      </c>
      <c r="AM116" s="13">
        <v>9.0277777777777457E-3</v>
      </c>
      <c r="AN116" s="11">
        <v>46</v>
      </c>
      <c r="AO116" s="12">
        <v>0.84</v>
      </c>
      <c r="AP116" s="11">
        <v>7</v>
      </c>
      <c r="AQ116" s="13">
        <v>8.3333333333333037E-3</v>
      </c>
      <c r="AR116" s="11">
        <v>79</v>
      </c>
      <c r="AS116" s="12">
        <v>0.93</v>
      </c>
      <c r="AT116" s="11">
        <v>5</v>
      </c>
      <c r="AU116" s="13">
        <v>9.0277777777777457E-3</v>
      </c>
      <c r="AV116" s="11">
        <v>115</v>
      </c>
      <c r="AW116" s="12">
        <v>0.94</v>
      </c>
      <c r="AX116" s="11">
        <v>6</v>
      </c>
      <c r="AY116" s="13">
        <v>8.3333333333333592E-3</v>
      </c>
      <c r="AZ116" s="11">
        <v>58</v>
      </c>
      <c r="BA116" s="12">
        <v>0.94</v>
      </c>
      <c r="BB116" s="11">
        <v>3</v>
      </c>
      <c r="BC116" s="13">
        <v>9.0277777777778567E-3</v>
      </c>
      <c r="BD116" s="11">
        <v>41</v>
      </c>
      <c r="BE116" s="12">
        <v>0.95</v>
      </c>
      <c r="BF116" s="11">
        <v>2</v>
      </c>
      <c r="BG116" s="13">
        <v>9.0277777777778012E-3</v>
      </c>
      <c r="BH116" s="11">
        <v>89</v>
      </c>
      <c r="BI116" s="12">
        <v>0</v>
      </c>
      <c r="BJ116" s="11">
        <v>89</v>
      </c>
      <c r="BK116" s="13">
        <v>9.0277777777778567E-3</v>
      </c>
      <c r="BL116" s="11">
        <v>54</v>
      </c>
      <c r="BM116" s="12">
        <v>0.9</v>
      </c>
      <c r="BN116" s="11">
        <v>5</v>
      </c>
      <c r="BO116" s="13">
        <v>9.0277777777778012E-3</v>
      </c>
      <c r="BP116" s="11">
        <v>32</v>
      </c>
      <c r="BQ116" s="12">
        <v>0.87</v>
      </c>
      <c r="BR116" s="11">
        <v>4</v>
      </c>
      <c r="BS116" s="13">
        <v>8.3333333333333037E-3</v>
      </c>
      <c r="BT116" s="11">
        <v>22</v>
      </c>
      <c r="BU116" s="12">
        <v>0.59</v>
      </c>
      <c r="BV116" s="11">
        <v>9</v>
      </c>
      <c r="BW116" s="13">
        <v>9.0277777777778012E-3</v>
      </c>
      <c r="BX116" s="11">
        <v>70</v>
      </c>
      <c r="BY116" s="12">
        <v>1</v>
      </c>
      <c r="BZ116" s="11">
        <v>0</v>
      </c>
      <c r="CA116" s="13">
        <v>7.6388888888889728E-3</v>
      </c>
      <c r="CB116" s="11">
        <v>22</v>
      </c>
      <c r="CC116" s="12">
        <v>1</v>
      </c>
      <c r="CD116" s="11">
        <v>0</v>
      </c>
      <c r="CE116" s="13">
        <v>7.6388888888889173E-3</v>
      </c>
      <c r="CF116" s="11">
        <v>79</v>
      </c>
      <c r="CG116" s="12">
        <v>0.92</v>
      </c>
      <c r="CH116" s="11">
        <v>6</v>
      </c>
      <c r="CI116" s="13">
        <v>9.0277777777778012E-3</v>
      </c>
      <c r="CJ116" s="11">
        <v>111</v>
      </c>
      <c r="CK116" s="12">
        <v>0.96</v>
      </c>
      <c r="CL116" s="11">
        <v>4</v>
      </c>
      <c r="CM116" s="13">
        <v>8.3333333333333037E-3</v>
      </c>
      <c r="CN116" s="11">
        <v>43</v>
      </c>
      <c r="CO116" s="12">
        <v>0.9</v>
      </c>
      <c r="CP116" s="11">
        <v>4</v>
      </c>
      <c r="CQ116" s="13">
        <v>8.3333333333333037E-3</v>
      </c>
      <c r="CR116" t="str">
        <f>VLOOKUP(E116,Sheet1!A:A,1,0)</f>
        <v>00:13:50:ff:fe:71:fc:a2</v>
      </c>
    </row>
    <row r="117" spans="1:96">
      <c r="A117" s="11" t="s">
        <v>520</v>
      </c>
      <c r="B117" s="11" t="s">
        <v>504</v>
      </c>
      <c r="C117" s="11" t="s">
        <v>521</v>
      </c>
      <c r="D117" s="11" t="s">
        <v>522</v>
      </c>
      <c r="E117" s="11" t="s">
        <v>51</v>
      </c>
      <c r="F117" s="11" t="s">
        <v>523</v>
      </c>
      <c r="G117" s="11" t="s">
        <v>128</v>
      </c>
      <c r="H117" s="11">
        <f>VLOOKUP(A117,'AP Read Performance'!A:K,11,0)</f>
        <v>19</v>
      </c>
      <c r="I117" s="12">
        <f>VLOOKUP(A117,'AP Read Performance'!A:D,4,0)</f>
        <v>1</v>
      </c>
      <c r="J117" s="11">
        <f>VLOOKUP(A117,'AP Read Performance'!A:I,9,0)</f>
        <v>0</v>
      </c>
      <c r="K117" s="13">
        <f>VLOOKUP(A117,'AP Read Performance'!A:N,14,0)</f>
        <v>6.9444444444438647E-4</v>
      </c>
      <c r="L117" s="11">
        <v>19</v>
      </c>
      <c r="M117" s="12">
        <v>1</v>
      </c>
      <c r="N117" s="11">
        <v>0</v>
      </c>
      <c r="O117" s="13">
        <v>6.9444444444438647E-4</v>
      </c>
      <c r="P117" s="11">
        <v>20</v>
      </c>
      <c r="Q117" s="12">
        <v>1</v>
      </c>
      <c r="R117" s="11">
        <v>0</v>
      </c>
      <c r="S117" s="13">
        <v>6.9444444444438647E-4</v>
      </c>
      <c r="T117" s="11">
        <v>19</v>
      </c>
      <c r="U117" s="12">
        <v>1</v>
      </c>
      <c r="V117" s="11">
        <v>0</v>
      </c>
      <c r="W117" s="13">
        <v>6.9444444444444198E-4</v>
      </c>
      <c r="X117" s="11">
        <v>19</v>
      </c>
      <c r="Y117" s="12">
        <v>1</v>
      </c>
      <c r="Z117" s="11">
        <v>0</v>
      </c>
      <c r="AA117" s="13">
        <v>6.9444444444438647E-4</v>
      </c>
      <c r="AB117" s="11">
        <v>18</v>
      </c>
      <c r="AC117" s="12">
        <v>1</v>
      </c>
      <c r="AD117" s="11">
        <v>0</v>
      </c>
      <c r="AE117" s="13">
        <v>6.9444444444438647E-4</v>
      </c>
      <c r="AF117" s="32">
        <v>19</v>
      </c>
      <c r="AG117" s="33">
        <v>1</v>
      </c>
      <c r="AH117" s="32">
        <v>0</v>
      </c>
      <c r="AI117" s="34">
        <v>6.9444444444438647E-4</v>
      </c>
      <c r="AJ117" s="11">
        <v>20</v>
      </c>
      <c r="AK117" s="12">
        <v>1</v>
      </c>
      <c r="AL117" s="11">
        <v>0</v>
      </c>
      <c r="AM117" s="13">
        <v>7.6388888888889728E-3</v>
      </c>
      <c r="AN117" s="11">
        <v>20</v>
      </c>
      <c r="AO117" s="12">
        <v>1</v>
      </c>
      <c r="AP117" s="11">
        <v>0</v>
      </c>
      <c r="AQ117" s="13">
        <v>6.9444444444438647E-4</v>
      </c>
      <c r="AR117" s="11">
        <v>20</v>
      </c>
      <c r="AS117" s="12">
        <v>1</v>
      </c>
      <c r="AT117" s="11">
        <v>0</v>
      </c>
      <c r="AU117" s="13">
        <v>6.9444444444433095E-4</v>
      </c>
      <c r="AV117" s="11">
        <v>20</v>
      </c>
      <c r="AW117" s="12">
        <v>1</v>
      </c>
      <c r="AX117" s="11">
        <v>0</v>
      </c>
      <c r="AY117" s="13">
        <v>6.9444444444444198E-4</v>
      </c>
      <c r="AZ117" s="11">
        <v>20</v>
      </c>
      <c r="BA117" s="12">
        <v>1</v>
      </c>
      <c r="BB117" s="11">
        <v>0</v>
      </c>
      <c r="BC117" s="13">
        <v>6.9444444444444198E-4</v>
      </c>
      <c r="BD117" s="11">
        <v>20</v>
      </c>
      <c r="BE117" s="12">
        <v>1</v>
      </c>
      <c r="BF117" s="11">
        <v>0</v>
      </c>
      <c r="BG117" s="13">
        <v>6.9444444444444198E-4</v>
      </c>
      <c r="BH117" s="11">
        <v>20</v>
      </c>
      <c r="BI117" s="12">
        <v>1</v>
      </c>
      <c r="BJ117" s="11">
        <v>0</v>
      </c>
      <c r="BK117" s="13">
        <v>6.9444444444444198E-4</v>
      </c>
      <c r="BL117" s="11">
        <v>20</v>
      </c>
      <c r="BM117" s="12">
        <v>1</v>
      </c>
      <c r="BN117" s="11">
        <v>0</v>
      </c>
      <c r="BO117" s="13">
        <v>6.9444444444438647E-4</v>
      </c>
      <c r="BP117" s="11">
        <v>20</v>
      </c>
      <c r="BQ117" s="12">
        <v>1</v>
      </c>
      <c r="BR117" s="11">
        <v>0</v>
      </c>
      <c r="BS117" s="13">
        <v>6.9444444444444198E-4</v>
      </c>
      <c r="BT117" s="11">
        <v>19</v>
      </c>
      <c r="BU117" s="12">
        <v>1</v>
      </c>
      <c r="BV117" s="11">
        <v>0</v>
      </c>
      <c r="BW117" s="13">
        <v>6.9444444444444198E-4</v>
      </c>
      <c r="BX117" s="11">
        <v>20</v>
      </c>
      <c r="BY117" s="12">
        <v>1</v>
      </c>
      <c r="BZ117" s="11">
        <v>0</v>
      </c>
      <c r="CA117" s="13">
        <v>6.9444444444444198E-4</v>
      </c>
      <c r="CB117" s="11">
        <v>20</v>
      </c>
      <c r="CC117" s="12">
        <v>1</v>
      </c>
      <c r="CD117" s="11">
        <v>0</v>
      </c>
      <c r="CE117" s="13">
        <v>6.9444444444438647E-4</v>
      </c>
      <c r="CF117" s="11">
        <v>19</v>
      </c>
      <c r="CG117" s="12">
        <v>1</v>
      </c>
      <c r="CH117" s="11">
        <v>0</v>
      </c>
      <c r="CI117" s="13">
        <v>6.9444444444444198E-4</v>
      </c>
      <c r="CJ117" s="11">
        <v>19</v>
      </c>
      <c r="CK117" s="12">
        <v>1</v>
      </c>
      <c r="CL117" s="11">
        <v>0</v>
      </c>
      <c r="CM117" s="13">
        <v>7.6388888888888618E-3</v>
      </c>
      <c r="CN117" s="11">
        <v>18</v>
      </c>
      <c r="CO117" s="12">
        <v>1</v>
      </c>
      <c r="CP117" s="11">
        <v>0</v>
      </c>
      <c r="CQ117" s="13">
        <v>7.6388888888888618E-3</v>
      </c>
      <c r="CR117" t="str">
        <f>VLOOKUP(E117,Sheet1!A:A,1,0)</f>
        <v>00:13:50:ff:fe:71:fc:b8</v>
      </c>
    </row>
    <row r="118" spans="1:96">
      <c r="A118" s="11" t="s">
        <v>524</v>
      </c>
      <c r="B118" s="11" t="s">
        <v>504</v>
      </c>
      <c r="C118" s="11" t="s">
        <v>525</v>
      </c>
      <c r="D118" s="11" t="s">
        <v>522</v>
      </c>
      <c r="E118" s="11" t="s">
        <v>53</v>
      </c>
      <c r="F118" s="11" t="s">
        <v>526</v>
      </c>
      <c r="G118" s="11" t="s">
        <v>128</v>
      </c>
      <c r="H118" s="11">
        <f>VLOOKUP(A118,'AP Read Performance'!A:K,11,0)</f>
        <v>21</v>
      </c>
      <c r="I118" s="12">
        <f>VLOOKUP(A118,'AP Read Performance'!A:D,4,0)</f>
        <v>1</v>
      </c>
      <c r="J118" s="11">
        <f>VLOOKUP(A118,'AP Read Performance'!A:I,9,0)</f>
        <v>0</v>
      </c>
      <c r="K118" s="13">
        <f>VLOOKUP(A118,'AP Read Performance'!A:N,14,0)</f>
        <v>6.9444444444438647E-4</v>
      </c>
      <c r="L118" s="11">
        <v>21</v>
      </c>
      <c r="M118" s="12">
        <v>1</v>
      </c>
      <c r="N118" s="11">
        <v>0</v>
      </c>
      <c r="O118" s="13">
        <v>6.9444444444438647E-4</v>
      </c>
      <c r="P118" s="11">
        <v>22</v>
      </c>
      <c r="Q118" s="12">
        <v>1</v>
      </c>
      <c r="R118" s="11">
        <v>0</v>
      </c>
      <c r="S118" s="13">
        <v>6.9444444444438647E-4</v>
      </c>
      <c r="T118" s="11">
        <v>22</v>
      </c>
      <c r="U118" s="12">
        <v>1</v>
      </c>
      <c r="V118" s="11">
        <v>0</v>
      </c>
      <c r="W118" s="13">
        <v>6.9444444444444198E-4</v>
      </c>
      <c r="X118" s="11">
        <v>22</v>
      </c>
      <c r="Y118" s="12">
        <v>1</v>
      </c>
      <c r="Z118" s="11">
        <v>0</v>
      </c>
      <c r="AA118" s="13">
        <v>7.6388888888889173E-3</v>
      </c>
      <c r="AB118" s="11">
        <v>22</v>
      </c>
      <c r="AC118" s="12">
        <v>1</v>
      </c>
      <c r="AD118" s="11">
        <v>0</v>
      </c>
      <c r="AE118" s="13">
        <v>6.9444444444438647E-4</v>
      </c>
      <c r="AF118" s="32">
        <v>22</v>
      </c>
      <c r="AG118" s="33">
        <v>1</v>
      </c>
      <c r="AH118" s="32">
        <v>0</v>
      </c>
      <c r="AI118" s="34">
        <v>6.9444444444438647E-4</v>
      </c>
      <c r="AJ118" s="11">
        <v>21</v>
      </c>
      <c r="AK118" s="12">
        <v>1</v>
      </c>
      <c r="AL118" s="11">
        <v>0</v>
      </c>
      <c r="AM118" s="13">
        <v>6.94444444444553E-4</v>
      </c>
      <c r="AN118" s="11">
        <v>21</v>
      </c>
      <c r="AO118" s="12">
        <v>1</v>
      </c>
      <c r="AP118" s="11">
        <v>0</v>
      </c>
      <c r="AQ118" s="13">
        <v>6.9444444444438647E-4</v>
      </c>
      <c r="AR118" s="11">
        <v>21</v>
      </c>
      <c r="AS118" s="12">
        <v>1</v>
      </c>
      <c r="AT118" s="11">
        <v>0</v>
      </c>
      <c r="AU118" s="13">
        <v>6.9444444444433095E-4</v>
      </c>
      <c r="AV118" s="11">
        <v>21</v>
      </c>
      <c r="AW118" s="12">
        <v>1</v>
      </c>
      <c r="AX118" s="11">
        <v>0</v>
      </c>
      <c r="AY118" s="13">
        <v>6.9444444444444198E-4</v>
      </c>
      <c r="AZ118" s="11">
        <v>21</v>
      </c>
      <c r="BA118" s="12">
        <v>0.76</v>
      </c>
      <c r="BB118" s="11">
        <v>5</v>
      </c>
      <c r="BC118" s="13">
        <v>9.0277777777778567E-3</v>
      </c>
      <c r="BD118" s="11">
        <v>21</v>
      </c>
      <c r="BE118" s="12">
        <v>1</v>
      </c>
      <c r="BF118" s="11">
        <v>0</v>
      </c>
      <c r="BG118" s="13">
        <v>2.0833333333333259E-3</v>
      </c>
      <c r="BH118" s="11">
        <v>24</v>
      </c>
      <c r="BI118" s="12">
        <v>0.95</v>
      </c>
      <c r="BJ118" s="11">
        <v>1</v>
      </c>
      <c r="BK118" s="13">
        <v>2.0833333333333259E-3</v>
      </c>
      <c r="BL118" s="11">
        <v>69</v>
      </c>
      <c r="BM118" s="12">
        <v>0.97</v>
      </c>
      <c r="BN118" s="11">
        <v>2</v>
      </c>
      <c r="BO118" s="13">
        <v>8.3333333333333037E-3</v>
      </c>
      <c r="BP118" s="11">
        <v>22</v>
      </c>
      <c r="BQ118" s="12">
        <v>1</v>
      </c>
      <c r="BR118" s="11">
        <v>0</v>
      </c>
      <c r="BS118" s="13">
        <v>6.9444444444444198E-4</v>
      </c>
      <c r="BT118" s="11">
        <v>21</v>
      </c>
      <c r="BU118" s="12">
        <v>1</v>
      </c>
      <c r="BV118" s="11">
        <v>0</v>
      </c>
      <c r="BW118" s="13">
        <v>6.9444444444444198E-4</v>
      </c>
      <c r="BX118" s="11">
        <v>21</v>
      </c>
      <c r="BY118" s="12">
        <v>1</v>
      </c>
      <c r="BZ118" s="11">
        <v>0</v>
      </c>
      <c r="CA118" s="13">
        <v>6.9444444444444198E-4</v>
      </c>
      <c r="CB118" s="11">
        <v>21</v>
      </c>
      <c r="CC118" s="12">
        <v>1</v>
      </c>
      <c r="CD118" s="11">
        <v>0</v>
      </c>
      <c r="CE118" s="13">
        <v>6.9444444444438647E-4</v>
      </c>
      <c r="CF118" s="11">
        <v>22</v>
      </c>
      <c r="CG118" s="12">
        <v>1</v>
      </c>
      <c r="CH118" s="11">
        <v>0</v>
      </c>
      <c r="CI118" s="13">
        <v>6.9444444444444198E-4</v>
      </c>
      <c r="CJ118" s="11">
        <v>22</v>
      </c>
      <c r="CK118" s="12">
        <v>1</v>
      </c>
      <c r="CL118" s="11">
        <v>0</v>
      </c>
      <c r="CM118" s="13">
        <v>6.9444444444433095E-4</v>
      </c>
      <c r="CN118" s="11">
        <v>21</v>
      </c>
      <c r="CO118" s="12">
        <v>1</v>
      </c>
      <c r="CP118" s="11">
        <v>0</v>
      </c>
      <c r="CQ118" s="13">
        <v>7.6388888888888618E-3</v>
      </c>
      <c r="CR118" t="str">
        <f>VLOOKUP(E118,Sheet1!A:A,1,0)</f>
        <v>00:13:50:ff:fe:72:28:76</v>
      </c>
    </row>
    <row r="119" spans="1:96">
      <c r="A119" s="11" t="s">
        <v>527</v>
      </c>
      <c r="B119" s="11" t="s">
        <v>504</v>
      </c>
      <c r="C119" s="11" t="s">
        <v>528</v>
      </c>
      <c r="D119" s="11" t="s">
        <v>529</v>
      </c>
      <c r="E119" s="11" t="s">
        <v>32</v>
      </c>
      <c r="F119" s="11" t="s">
        <v>530</v>
      </c>
      <c r="G119" s="11" t="s">
        <v>128</v>
      </c>
      <c r="H119" s="11">
        <f>VLOOKUP(A119,'AP Read Performance'!A:K,11,0)</f>
        <v>25</v>
      </c>
      <c r="I119" s="12">
        <f>VLOOKUP(A119,'AP Read Performance'!A:D,4,0)</f>
        <v>0.84</v>
      </c>
      <c r="J119" s="11">
        <f>VLOOKUP(A119,'AP Read Performance'!A:I,9,0)</f>
        <v>4</v>
      </c>
      <c r="K119" s="13">
        <f>VLOOKUP(A119,'AP Read Performance'!A:N,14,0)</f>
        <v>8.3333333333333037E-3</v>
      </c>
      <c r="L119" s="11">
        <v>25</v>
      </c>
      <c r="M119" s="12">
        <v>0.84</v>
      </c>
      <c r="N119" s="11">
        <v>4</v>
      </c>
      <c r="O119" s="13">
        <v>8.3333333333333037E-3</v>
      </c>
      <c r="P119" s="11">
        <v>23</v>
      </c>
      <c r="Q119" s="12">
        <v>1</v>
      </c>
      <c r="R119" s="11">
        <v>0</v>
      </c>
      <c r="S119" s="13">
        <v>6.9444444444438647E-4</v>
      </c>
      <c r="T119" s="11">
        <v>23</v>
      </c>
      <c r="U119" s="12">
        <v>1</v>
      </c>
      <c r="V119" s="11">
        <v>0</v>
      </c>
      <c r="W119" s="13">
        <v>6.9444444444444198E-4</v>
      </c>
      <c r="X119" s="11">
        <v>23</v>
      </c>
      <c r="Y119" s="12">
        <v>1</v>
      </c>
      <c r="Z119" s="11">
        <v>0</v>
      </c>
      <c r="AA119" s="13">
        <v>6.9444444444438647E-4</v>
      </c>
      <c r="AB119" s="11">
        <v>23</v>
      </c>
      <c r="AC119" s="12">
        <v>1</v>
      </c>
      <c r="AD119" s="11">
        <v>0</v>
      </c>
      <c r="AE119" s="13">
        <v>6.9444444444438647E-4</v>
      </c>
      <c r="AF119" s="32">
        <v>24</v>
      </c>
      <c r="AG119" s="33">
        <v>0.91</v>
      </c>
      <c r="AH119" s="32">
        <v>2</v>
      </c>
      <c r="AI119" s="34">
        <v>8.3333333333333037E-3</v>
      </c>
      <c r="AJ119" s="11">
        <v>25</v>
      </c>
      <c r="AK119" s="12">
        <v>0.84</v>
      </c>
      <c r="AL119" s="11">
        <v>4</v>
      </c>
      <c r="AM119" s="13">
        <v>9.0277777777777457E-3</v>
      </c>
      <c r="AN119" s="11">
        <v>23</v>
      </c>
      <c r="AO119" s="12">
        <v>1</v>
      </c>
      <c r="AP119" s="11">
        <v>0</v>
      </c>
      <c r="AQ119" s="13">
        <v>6.9444444444438647E-4</v>
      </c>
      <c r="AR119" s="11">
        <v>23</v>
      </c>
      <c r="AS119" s="12">
        <v>1</v>
      </c>
      <c r="AT119" s="11">
        <v>0</v>
      </c>
      <c r="AU119" s="13">
        <v>6.9444444444433095E-4</v>
      </c>
      <c r="AV119" s="11">
        <v>23</v>
      </c>
      <c r="AW119" s="12">
        <v>1</v>
      </c>
      <c r="AX119" s="11">
        <v>0</v>
      </c>
      <c r="AY119" s="13">
        <v>6.9444444444444198E-4</v>
      </c>
      <c r="AZ119" s="11">
        <v>23</v>
      </c>
      <c r="BA119" s="12">
        <v>1</v>
      </c>
      <c r="BB119" s="11">
        <v>0</v>
      </c>
      <c r="BC119" s="13">
        <v>6.9444444444444198E-4</v>
      </c>
      <c r="BD119" s="11">
        <v>23</v>
      </c>
      <c r="BE119" s="12">
        <v>1</v>
      </c>
      <c r="BF119" s="11">
        <v>0</v>
      </c>
      <c r="BG119" s="13">
        <v>6.9444444444444198E-4</v>
      </c>
      <c r="BH119" s="11">
        <v>23</v>
      </c>
      <c r="BI119" s="12">
        <v>1</v>
      </c>
      <c r="BJ119" s="11">
        <v>0</v>
      </c>
      <c r="BK119" s="13">
        <v>6.9444444444444198E-4</v>
      </c>
      <c r="BL119" s="11">
        <v>23</v>
      </c>
      <c r="BM119" s="12">
        <v>1</v>
      </c>
      <c r="BN119" s="11">
        <v>0</v>
      </c>
      <c r="BO119" s="13">
        <v>6.9444444444438647E-4</v>
      </c>
      <c r="BP119" s="11">
        <v>180</v>
      </c>
      <c r="BQ119" s="12">
        <v>0.96</v>
      </c>
      <c r="BR119" s="11">
        <v>6</v>
      </c>
      <c r="BS119" s="13">
        <v>1.8749999999999989E-2</v>
      </c>
      <c r="BT119" s="11">
        <v>157</v>
      </c>
      <c r="BU119" s="12">
        <v>0.94</v>
      </c>
      <c r="BV119" s="11">
        <v>8</v>
      </c>
      <c r="BW119" s="13">
        <v>9.7222222222222432E-3</v>
      </c>
      <c r="BX119" s="11">
        <v>25</v>
      </c>
      <c r="BY119" s="12">
        <v>1</v>
      </c>
      <c r="BZ119" s="11">
        <v>0</v>
      </c>
      <c r="CA119" s="13">
        <v>7.6388888888889728E-3</v>
      </c>
      <c r="CB119" s="11">
        <v>25</v>
      </c>
      <c r="CC119" s="12">
        <v>1</v>
      </c>
      <c r="CD119" s="11">
        <v>0</v>
      </c>
      <c r="CE119" s="13">
        <v>6.9444444444438647E-4</v>
      </c>
      <c r="CF119" s="11">
        <v>25</v>
      </c>
      <c r="CG119" s="12">
        <v>1</v>
      </c>
      <c r="CH119" s="11">
        <v>0</v>
      </c>
      <c r="CI119" s="13">
        <v>6.9444444444444198E-4</v>
      </c>
      <c r="CJ119" s="11">
        <v>25</v>
      </c>
      <c r="CK119" s="12">
        <v>1</v>
      </c>
      <c r="CL119" s="11">
        <v>0</v>
      </c>
      <c r="CM119" s="13">
        <v>6.9444444444433095E-4</v>
      </c>
      <c r="CN119" s="11">
        <v>25</v>
      </c>
      <c r="CO119" s="12">
        <v>1</v>
      </c>
      <c r="CP119" s="11">
        <v>0</v>
      </c>
      <c r="CQ119" s="13">
        <v>7.6388888888888618E-3</v>
      </c>
      <c r="CR119" t="str">
        <f>VLOOKUP(E119,Sheet1!A:A,1,0)</f>
        <v>00:13:50:ff:fe:71:fb:cc</v>
      </c>
    </row>
    <row r="120" spans="1:96">
      <c r="A120" s="11" t="s">
        <v>531</v>
      </c>
      <c r="B120" s="11" t="s">
        <v>504</v>
      </c>
      <c r="C120" s="11" t="s">
        <v>532</v>
      </c>
      <c r="D120" s="11" t="s">
        <v>510</v>
      </c>
      <c r="E120" s="11" t="s">
        <v>46</v>
      </c>
      <c r="F120" s="11" t="s">
        <v>533</v>
      </c>
      <c r="G120" s="11" t="s">
        <v>128</v>
      </c>
      <c r="H120" s="11">
        <f>VLOOKUP(A120,'AP Read Performance'!A:K,11,0)</f>
        <v>32</v>
      </c>
      <c r="I120" s="12">
        <f>VLOOKUP(A120,'AP Read Performance'!A:D,4,0)</f>
        <v>0.87</v>
      </c>
      <c r="J120" s="11">
        <f>VLOOKUP(A120,'AP Read Performance'!A:I,9,0)</f>
        <v>4</v>
      </c>
      <c r="K120" s="13">
        <f>VLOOKUP(A120,'AP Read Performance'!A:N,14,0)</f>
        <v>8.3333333333333037E-3</v>
      </c>
      <c r="L120" s="11">
        <v>32</v>
      </c>
      <c r="M120" s="12">
        <v>0.87</v>
      </c>
      <c r="N120" s="11">
        <v>4</v>
      </c>
      <c r="O120" s="13">
        <v>8.3333333333333037E-3</v>
      </c>
      <c r="P120" s="11">
        <v>50</v>
      </c>
      <c r="Q120" s="12">
        <v>0.88</v>
      </c>
      <c r="R120" s="11">
        <v>6</v>
      </c>
      <c r="S120" s="13">
        <v>9.7222222222221877E-3</v>
      </c>
      <c r="T120" s="11">
        <v>32</v>
      </c>
      <c r="U120" s="12">
        <v>0.87</v>
      </c>
      <c r="V120" s="11">
        <v>4</v>
      </c>
      <c r="W120" s="13">
        <v>8.3333333333333592E-3</v>
      </c>
      <c r="X120" s="11">
        <v>32</v>
      </c>
      <c r="Y120" s="12">
        <v>0.93</v>
      </c>
      <c r="Z120" s="11">
        <v>2</v>
      </c>
      <c r="AA120" s="13">
        <v>1.0416666666666685E-2</v>
      </c>
      <c r="AB120" s="11">
        <v>33</v>
      </c>
      <c r="AC120" s="12">
        <v>0.93</v>
      </c>
      <c r="AD120" s="11">
        <v>2</v>
      </c>
      <c r="AE120" s="13">
        <v>9.0277777777777457E-3</v>
      </c>
      <c r="AF120" s="32">
        <v>28</v>
      </c>
      <c r="AG120" s="33">
        <v>1</v>
      </c>
      <c r="AH120" s="32">
        <v>0</v>
      </c>
      <c r="AI120" s="34">
        <v>6.9444444444438647E-4</v>
      </c>
      <c r="AJ120" s="11">
        <v>25</v>
      </c>
      <c r="AK120" s="12">
        <v>1</v>
      </c>
      <c r="AL120" s="11">
        <v>0</v>
      </c>
      <c r="AM120" s="13">
        <v>6.94444444444553E-4</v>
      </c>
      <c r="AN120" s="11">
        <v>31</v>
      </c>
      <c r="AO120" s="12">
        <v>1</v>
      </c>
      <c r="AP120" s="11">
        <v>0</v>
      </c>
      <c r="AQ120" s="13">
        <v>7.6388888888888618E-3</v>
      </c>
      <c r="AR120" s="11">
        <v>28</v>
      </c>
      <c r="AS120" s="12">
        <v>0.96</v>
      </c>
      <c r="AT120" s="11">
        <v>1</v>
      </c>
      <c r="AU120" s="13">
        <v>9.7222222222221877E-3</v>
      </c>
      <c r="AV120" s="11">
        <v>29</v>
      </c>
      <c r="AW120" s="12">
        <v>1</v>
      </c>
      <c r="AX120" s="11">
        <v>0</v>
      </c>
      <c r="AY120" s="13">
        <v>7.6388888888889173E-3</v>
      </c>
      <c r="AZ120" s="11">
        <v>30</v>
      </c>
      <c r="BA120" s="12">
        <v>0.93</v>
      </c>
      <c r="BB120" s="11">
        <v>2</v>
      </c>
      <c r="BC120" s="13">
        <v>8.3333333333333037E-3</v>
      </c>
      <c r="BD120" s="11">
        <v>27</v>
      </c>
      <c r="BE120" s="12">
        <v>0.92</v>
      </c>
      <c r="BF120" s="11">
        <v>2</v>
      </c>
      <c r="BG120" s="13">
        <v>6.9444444444444198E-4</v>
      </c>
      <c r="BH120" s="11">
        <v>30</v>
      </c>
      <c r="BI120" s="12">
        <v>1</v>
      </c>
      <c r="BJ120" s="11">
        <v>0</v>
      </c>
      <c r="BK120" s="13">
        <v>6.9444444444444198E-4</v>
      </c>
      <c r="BL120" s="11">
        <v>29</v>
      </c>
      <c r="BM120" s="12">
        <v>1</v>
      </c>
      <c r="BN120" s="11">
        <v>0</v>
      </c>
      <c r="BO120" s="13">
        <v>6.9444444444438647E-4</v>
      </c>
      <c r="BP120" s="11">
        <v>33</v>
      </c>
      <c r="BQ120" s="12">
        <v>0.84</v>
      </c>
      <c r="BR120" s="11">
        <v>5</v>
      </c>
      <c r="BS120" s="13">
        <v>9.0277777777778012E-3</v>
      </c>
      <c r="BT120" s="11">
        <v>31</v>
      </c>
      <c r="BU120" s="12">
        <v>0.93</v>
      </c>
      <c r="BV120" s="11">
        <v>2</v>
      </c>
      <c r="BW120" s="13">
        <v>8.3333333333333592E-3</v>
      </c>
      <c r="BX120" s="11">
        <v>30</v>
      </c>
      <c r="BY120" s="12">
        <v>1</v>
      </c>
      <c r="BZ120" s="11">
        <v>0</v>
      </c>
      <c r="CA120" s="13">
        <v>7.6388888888889728E-3</v>
      </c>
      <c r="CB120" s="11">
        <v>30</v>
      </c>
      <c r="CC120" s="12">
        <v>1</v>
      </c>
      <c r="CD120" s="11">
        <v>0</v>
      </c>
      <c r="CE120" s="13">
        <v>6.9444444444438647E-4</v>
      </c>
      <c r="CF120" s="11">
        <v>31</v>
      </c>
      <c r="CG120" s="12">
        <v>0.93</v>
      </c>
      <c r="CH120" s="11">
        <v>2</v>
      </c>
      <c r="CI120" s="13">
        <v>8.3333333333333592E-3</v>
      </c>
      <c r="CJ120" s="11">
        <v>30</v>
      </c>
      <c r="CK120" s="12">
        <v>1</v>
      </c>
      <c r="CL120" s="11">
        <v>0</v>
      </c>
      <c r="CM120" s="13">
        <v>6.9444444444433095E-4</v>
      </c>
      <c r="CN120" s="11">
        <v>30</v>
      </c>
      <c r="CO120" s="12">
        <v>1</v>
      </c>
      <c r="CP120" s="11">
        <v>0</v>
      </c>
      <c r="CQ120" s="13">
        <v>7.6388888888888618E-3</v>
      </c>
      <c r="CR120" t="str">
        <f>VLOOKUP(E120,Sheet1!A:A,1,0)</f>
        <v>00:13:50:ff:fe:71:fc:93</v>
      </c>
    </row>
    <row r="121" spans="1:96">
      <c r="A121" s="11" t="s">
        <v>534</v>
      </c>
      <c r="B121" s="11" t="s">
        <v>504</v>
      </c>
      <c r="C121" s="11" t="s">
        <v>535</v>
      </c>
      <c r="D121" s="11" t="s">
        <v>529</v>
      </c>
      <c r="E121" s="11" t="s">
        <v>27</v>
      </c>
      <c r="F121" s="11" t="s">
        <v>536</v>
      </c>
      <c r="G121" s="11" t="s">
        <v>104</v>
      </c>
      <c r="H121" s="11">
        <f>VLOOKUP(A121,'AP Read Performance'!A:K,11,0)</f>
        <v>27</v>
      </c>
      <c r="I121" s="12">
        <f>VLOOKUP(A121,'AP Read Performance'!A:D,4,0)</f>
        <v>1</v>
      </c>
      <c r="J121" s="11">
        <f>VLOOKUP(A121,'AP Read Performance'!A:I,9,0)</f>
        <v>0</v>
      </c>
      <c r="K121" s="13">
        <f>VLOOKUP(A121,'AP Read Performance'!A:N,14,0)</f>
        <v>6.9444444444438647E-4</v>
      </c>
      <c r="L121" s="11">
        <v>27</v>
      </c>
      <c r="M121" s="12">
        <v>1</v>
      </c>
      <c r="N121" s="11">
        <v>0</v>
      </c>
      <c r="O121" s="13">
        <v>6.9444444444438647E-4</v>
      </c>
      <c r="P121" s="11">
        <v>27</v>
      </c>
      <c r="Q121" s="12">
        <v>1</v>
      </c>
      <c r="R121" s="11">
        <v>0</v>
      </c>
      <c r="S121" s="13">
        <v>6.9444444444438647E-4</v>
      </c>
      <c r="T121" s="11">
        <v>27</v>
      </c>
      <c r="U121" s="12">
        <v>1</v>
      </c>
      <c r="V121" s="11">
        <v>0</v>
      </c>
      <c r="W121" s="13">
        <v>6.9444444444444198E-4</v>
      </c>
      <c r="X121" s="11">
        <v>27</v>
      </c>
      <c r="Y121" s="12">
        <v>1</v>
      </c>
      <c r="Z121" s="11">
        <v>0</v>
      </c>
      <c r="AA121" s="13">
        <v>7.6388888888889173E-3</v>
      </c>
      <c r="AB121" s="11">
        <v>27</v>
      </c>
      <c r="AC121" s="12">
        <v>1</v>
      </c>
      <c r="AD121" s="11">
        <v>0</v>
      </c>
      <c r="AE121" s="13">
        <v>7.6388888888888618E-3</v>
      </c>
      <c r="AF121" s="32">
        <v>27</v>
      </c>
      <c r="AG121" s="33">
        <v>1</v>
      </c>
      <c r="AH121" s="32">
        <v>0</v>
      </c>
      <c r="AI121" s="34">
        <v>7.6388888888889173E-3</v>
      </c>
      <c r="AJ121" s="11">
        <v>26</v>
      </c>
      <c r="AK121" s="12">
        <v>1</v>
      </c>
      <c r="AL121" s="11">
        <v>0</v>
      </c>
      <c r="AM121" s="13">
        <v>6.94444444444553E-4</v>
      </c>
      <c r="AN121" s="11">
        <v>26</v>
      </c>
      <c r="AO121" s="12">
        <v>1</v>
      </c>
      <c r="AP121" s="11">
        <v>0</v>
      </c>
      <c r="AQ121" s="13">
        <v>6.9444444444438647E-4</v>
      </c>
      <c r="AR121" s="11">
        <v>26</v>
      </c>
      <c r="AS121" s="12">
        <v>1</v>
      </c>
      <c r="AT121" s="11">
        <v>0</v>
      </c>
      <c r="AU121" s="13">
        <v>6.9444444444433095E-4</v>
      </c>
      <c r="AV121" s="11">
        <v>26</v>
      </c>
      <c r="AW121" s="12">
        <v>1</v>
      </c>
      <c r="AX121" s="11">
        <v>0</v>
      </c>
      <c r="AY121" s="13">
        <v>7.6388888888889173E-3</v>
      </c>
      <c r="AZ121" s="11">
        <v>26</v>
      </c>
      <c r="BA121" s="12">
        <v>1</v>
      </c>
      <c r="BB121" s="11">
        <v>0</v>
      </c>
      <c r="BC121" s="13">
        <v>6.9444444444444198E-4</v>
      </c>
      <c r="BD121" s="11">
        <v>26</v>
      </c>
      <c r="BE121" s="12">
        <v>1</v>
      </c>
      <c r="BF121" s="11">
        <v>0</v>
      </c>
      <c r="BG121" s="13">
        <v>6.9444444444444198E-4</v>
      </c>
      <c r="BH121" s="11">
        <v>26</v>
      </c>
      <c r="BI121" s="12">
        <v>1</v>
      </c>
      <c r="BJ121" s="11">
        <v>0</v>
      </c>
      <c r="BK121" s="13">
        <v>6.9444444444444198E-4</v>
      </c>
      <c r="BL121" s="11">
        <v>26</v>
      </c>
      <c r="BM121" s="12">
        <v>1</v>
      </c>
      <c r="BN121" s="11">
        <v>0</v>
      </c>
      <c r="BO121" s="13">
        <v>6.9444444444438647E-4</v>
      </c>
      <c r="BP121" s="11">
        <v>26</v>
      </c>
      <c r="BQ121" s="12">
        <v>1</v>
      </c>
      <c r="BR121" s="11">
        <v>0</v>
      </c>
      <c r="BS121" s="13">
        <v>6.9444444444444198E-4</v>
      </c>
      <c r="BT121" s="11">
        <v>26</v>
      </c>
      <c r="BU121" s="12">
        <v>1</v>
      </c>
      <c r="BV121" s="11">
        <v>0</v>
      </c>
      <c r="BW121" s="13">
        <v>6.9444444444444198E-4</v>
      </c>
      <c r="BX121" s="11">
        <v>26</v>
      </c>
      <c r="BY121" s="12">
        <v>1</v>
      </c>
      <c r="BZ121" s="11">
        <v>0</v>
      </c>
      <c r="CA121" s="13">
        <v>6.9444444444444198E-4</v>
      </c>
      <c r="CB121" s="11">
        <v>26</v>
      </c>
      <c r="CC121" s="12">
        <v>1</v>
      </c>
      <c r="CD121" s="11">
        <v>0</v>
      </c>
      <c r="CE121" s="13">
        <v>7.6388888888889173E-3</v>
      </c>
      <c r="CF121" s="11">
        <v>26</v>
      </c>
      <c r="CG121" s="12">
        <v>1</v>
      </c>
      <c r="CH121" s="11">
        <v>0</v>
      </c>
      <c r="CI121" s="13">
        <v>7.6388888888889173E-3</v>
      </c>
      <c r="CJ121" s="11">
        <v>29</v>
      </c>
      <c r="CK121" s="12">
        <v>0.79</v>
      </c>
      <c r="CL121" s="11">
        <v>6</v>
      </c>
      <c r="CM121" s="13">
        <v>8.3333333333333037E-3</v>
      </c>
      <c r="CN121" s="11">
        <v>26</v>
      </c>
      <c r="CO121" s="12">
        <v>1</v>
      </c>
      <c r="CP121" s="11">
        <v>0</v>
      </c>
      <c r="CQ121" s="13">
        <v>6.9444444444444198E-4</v>
      </c>
      <c r="CR121" t="str">
        <f>VLOOKUP(E121,Sheet1!A:A,1,0)</f>
        <v>00:13:50:ff:fe:71:e9:7c</v>
      </c>
    </row>
    <row r="122" spans="1:96">
      <c r="A122" s="11" t="s">
        <v>537</v>
      </c>
      <c r="B122" s="11" t="s">
        <v>504</v>
      </c>
      <c r="C122" s="11" t="s">
        <v>538</v>
      </c>
      <c r="D122" s="11" t="s">
        <v>506</v>
      </c>
      <c r="E122" s="11" t="s">
        <v>6</v>
      </c>
      <c r="F122" s="11" t="s">
        <v>539</v>
      </c>
      <c r="G122" s="11" t="s">
        <v>104</v>
      </c>
      <c r="H122" s="11">
        <f>VLOOKUP(A122,'AP Read Performance'!A:K,11,0)</f>
        <v>61</v>
      </c>
      <c r="I122" s="12">
        <f>VLOOKUP(A122,'AP Read Performance'!A:D,4,0)</f>
        <v>0.88</v>
      </c>
      <c r="J122" s="11">
        <f>VLOOKUP(A122,'AP Read Performance'!A:I,9,0)</f>
        <v>7</v>
      </c>
      <c r="K122" s="13">
        <f>VLOOKUP(A122,'AP Read Performance'!A:N,14,0)</f>
        <v>9.0277777777778012E-3</v>
      </c>
      <c r="L122" s="11">
        <v>61</v>
      </c>
      <c r="M122" s="12">
        <v>0.88</v>
      </c>
      <c r="N122" s="11">
        <v>7</v>
      </c>
      <c r="O122" s="13">
        <v>9.0277777777778012E-3</v>
      </c>
      <c r="P122" s="11">
        <v>84</v>
      </c>
      <c r="Q122" s="12">
        <v>0.82</v>
      </c>
      <c r="R122" s="11">
        <v>15</v>
      </c>
      <c r="S122" s="13">
        <v>9.0277777777778012E-3</v>
      </c>
      <c r="T122" s="11">
        <v>37</v>
      </c>
      <c r="U122" s="12">
        <v>0.97</v>
      </c>
      <c r="V122" s="11">
        <v>1</v>
      </c>
      <c r="W122" s="13">
        <v>9.0277777777778012E-3</v>
      </c>
      <c r="X122" s="11">
        <v>36</v>
      </c>
      <c r="Y122" s="12">
        <v>0.86</v>
      </c>
      <c r="Z122" s="11">
        <v>5</v>
      </c>
      <c r="AA122" s="13">
        <v>1.0416666666666685E-2</v>
      </c>
      <c r="AB122" s="11">
        <v>47</v>
      </c>
      <c r="AC122" s="12">
        <v>0.82</v>
      </c>
      <c r="AD122" s="11">
        <v>8</v>
      </c>
      <c r="AE122" s="13">
        <v>9.0277777777777457E-3</v>
      </c>
      <c r="AF122" s="32">
        <v>63</v>
      </c>
      <c r="AG122" s="33">
        <v>0.53</v>
      </c>
      <c r="AH122" s="32">
        <v>29</v>
      </c>
      <c r="AI122" s="34">
        <v>1.1111111111111072E-2</v>
      </c>
      <c r="AJ122" s="11">
        <v>29</v>
      </c>
      <c r="AK122" s="12">
        <v>1</v>
      </c>
      <c r="AL122" s="11">
        <v>0</v>
      </c>
      <c r="AM122" s="13">
        <v>7.6388888888889728E-3</v>
      </c>
      <c r="AN122" s="11">
        <v>41</v>
      </c>
      <c r="AO122" s="12">
        <v>1</v>
      </c>
      <c r="AP122" s="11">
        <v>0</v>
      </c>
      <c r="AQ122" s="13">
        <v>9.0277777777777457E-3</v>
      </c>
      <c r="AR122" s="11">
        <v>52</v>
      </c>
      <c r="AS122" s="12">
        <v>0.9</v>
      </c>
      <c r="AT122" s="11">
        <v>5</v>
      </c>
      <c r="AU122" s="13">
        <v>9.7222222222221877E-3</v>
      </c>
      <c r="AV122" s="11">
        <v>52</v>
      </c>
      <c r="AW122" s="12">
        <v>0.88</v>
      </c>
      <c r="AX122" s="11">
        <v>6</v>
      </c>
      <c r="AY122" s="13">
        <v>9.7222222222222432E-3</v>
      </c>
      <c r="AZ122" s="11">
        <v>34</v>
      </c>
      <c r="BA122" s="12">
        <v>0.91</v>
      </c>
      <c r="BB122" s="11">
        <v>3</v>
      </c>
      <c r="BC122" s="13">
        <v>9.0277777777778567E-3</v>
      </c>
      <c r="BD122" s="11">
        <v>28</v>
      </c>
      <c r="BE122" s="12">
        <v>1</v>
      </c>
      <c r="BF122" s="11">
        <v>0</v>
      </c>
      <c r="BG122" s="13">
        <v>7.6388888888889173E-3</v>
      </c>
      <c r="BH122" s="11">
        <v>38</v>
      </c>
      <c r="BI122" s="12">
        <v>0.97</v>
      </c>
      <c r="BJ122" s="11">
        <v>1</v>
      </c>
      <c r="BK122" s="13">
        <v>8.3333333333333037E-3</v>
      </c>
      <c r="BL122" s="11">
        <v>37</v>
      </c>
      <c r="BM122" s="12">
        <v>1</v>
      </c>
      <c r="BN122" s="11">
        <v>0</v>
      </c>
      <c r="BO122" s="13">
        <v>6.9444444444438647E-4</v>
      </c>
      <c r="BP122" s="11">
        <v>30</v>
      </c>
      <c r="BQ122" s="12">
        <v>0.93</v>
      </c>
      <c r="BR122" s="11">
        <v>2</v>
      </c>
      <c r="BS122" s="13">
        <v>9.0277777777778012E-3</v>
      </c>
      <c r="BT122" s="11">
        <v>27</v>
      </c>
      <c r="BU122" s="12">
        <v>0.88</v>
      </c>
      <c r="BV122" s="11">
        <v>3</v>
      </c>
      <c r="BW122" s="13">
        <v>9.0277777777778012E-3</v>
      </c>
      <c r="BX122" s="11">
        <v>27</v>
      </c>
      <c r="BY122" s="12">
        <v>0.96</v>
      </c>
      <c r="BZ122" s="11">
        <v>1</v>
      </c>
      <c r="CA122" s="13">
        <v>8.3333333333333037E-3</v>
      </c>
      <c r="CB122" s="11">
        <v>25</v>
      </c>
      <c r="CC122" s="12">
        <v>1</v>
      </c>
      <c r="CD122" s="11">
        <v>0</v>
      </c>
      <c r="CE122" s="13">
        <v>6.9444444444438647E-4</v>
      </c>
      <c r="CF122" s="11">
        <v>39</v>
      </c>
      <c r="CG122" s="12">
        <v>0.89</v>
      </c>
      <c r="CH122" s="11">
        <v>4</v>
      </c>
      <c r="CI122" s="13">
        <v>9.0277777777778012E-3</v>
      </c>
      <c r="CJ122" s="11">
        <v>34</v>
      </c>
      <c r="CK122" s="12">
        <v>1</v>
      </c>
      <c r="CL122" s="11">
        <v>0</v>
      </c>
      <c r="CM122" s="13">
        <v>8.3333333333333037E-3</v>
      </c>
      <c r="CN122" s="11">
        <v>29</v>
      </c>
      <c r="CO122" s="12">
        <v>0.96</v>
      </c>
      <c r="CP122" s="11">
        <v>1</v>
      </c>
      <c r="CQ122" s="13">
        <v>8.3333333333333037E-3</v>
      </c>
      <c r="CR122" t="str">
        <f>VLOOKUP(E122,Sheet1!A:A,1,0)</f>
        <v>00:13:50:ff:fe:70:fd:d3</v>
      </c>
    </row>
    <row r="123" spans="1:96">
      <c r="A123" s="11" t="s">
        <v>540</v>
      </c>
      <c r="B123" s="11" t="s">
        <v>504</v>
      </c>
      <c r="C123" s="11" t="s">
        <v>541</v>
      </c>
      <c r="D123" s="11" t="s">
        <v>510</v>
      </c>
      <c r="E123" s="11" t="s">
        <v>34</v>
      </c>
      <c r="F123" s="11" t="s">
        <v>542</v>
      </c>
      <c r="G123" s="11" t="s">
        <v>128</v>
      </c>
      <c r="H123" s="11">
        <f>VLOOKUP(A123,'AP Read Performance'!A:K,11,0)</f>
        <v>47</v>
      </c>
      <c r="I123" s="12">
        <f>VLOOKUP(A123,'AP Read Performance'!A:D,4,0)</f>
        <v>1</v>
      </c>
      <c r="J123" s="11">
        <f>VLOOKUP(A123,'AP Read Performance'!A:I,9,0)</f>
        <v>0</v>
      </c>
      <c r="K123" s="13">
        <f>VLOOKUP(A123,'AP Read Performance'!A:N,14,0)</f>
        <v>2.0833333333332704E-3</v>
      </c>
      <c r="L123" s="11">
        <v>47</v>
      </c>
      <c r="M123" s="12">
        <v>1</v>
      </c>
      <c r="N123" s="11">
        <v>0</v>
      </c>
      <c r="O123" s="13">
        <v>2.0833333333332704E-3</v>
      </c>
      <c r="P123" s="11">
        <v>85</v>
      </c>
      <c r="Q123" s="12">
        <v>0.96</v>
      </c>
      <c r="R123" s="11">
        <v>3</v>
      </c>
      <c r="S123" s="13">
        <v>1.2499999999999956E-2</v>
      </c>
      <c r="T123" s="11">
        <v>48</v>
      </c>
      <c r="U123" s="12">
        <v>1</v>
      </c>
      <c r="V123" s="11">
        <v>0</v>
      </c>
      <c r="W123" s="13">
        <v>7.6388888888889173E-3</v>
      </c>
      <c r="X123" s="11">
        <v>32</v>
      </c>
      <c r="Y123" s="12">
        <v>1</v>
      </c>
      <c r="Z123" s="11">
        <v>0</v>
      </c>
      <c r="AA123" s="13">
        <v>2.0833333333332704E-3</v>
      </c>
      <c r="AB123" s="11">
        <v>26</v>
      </c>
      <c r="AC123" s="12">
        <v>1</v>
      </c>
      <c r="AD123" s="11">
        <v>0</v>
      </c>
      <c r="AE123" s="13">
        <v>2.7777777777777679E-3</v>
      </c>
      <c r="AF123" s="32">
        <v>44</v>
      </c>
      <c r="AG123" s="33">
        <v>1</v>
      </c>
      <c r="AH123" s="32">
        <v>0</v>
      </c>
      <c r="AI123" s="34">
        <v>2.0833333333332704E-3</v>
      </c>
      <c r="AJ123" s="11">
        <v>30</v>
      </c>
      <c r="AK123" s="12">
        <v>1</v>
      </c>
      <c r="AL123" s="11">
        <v>0</v>
      </c>
      <c r="AM123" s="13">
        <v>7.6388888888889728E-3</v>
      </c>
      <c r="AN123" s="11">
        <v>30</v>
      </c>
      <c r="AO123" s="12">
        <v>0.96</v>
      </c>
      <c r="AP123" s="11">
        <v>1</v>
      </c>
      <c r="AQ123" s="13">
        <v>1.1111111111111072E-2</v>
      </c>
      <c r="AR123" s="11">
        <v>45</v>
      </c>
      <c r="AS123" s="12">
        <v>0.95</v>
      </c>
      <c r="AT123" s="11">
        <v>2</v>
      </c>
      <c r="AU123" s="13">
        <v>9.0277777777777457E-3</v>
      </c>
      <c r="AV123" s="11">
        <v>57</v>
      </c>
      <c r="AW123" s="12">
        <v>0.87</v>
      </c>
      <c r="AX123" s="11">
        <v>7</v>
      </c>
      <c r="AY123" s="13">
        <v>1.1111111111111127E-2</v>
      </c>
      <c r="AZ123" s="11">
        <v>60</v>
      </c>
      <c r="BA123" s="12">
        <v>0.93</v>
      </c>
      <c r="BB123" s="11">
        <v>4</v>
      </c>
      <c r="BC123" s="13">
        <v>1.1111111111111072E-2</v>
      </c>
      <c r="BD123" s="11">
        <v>26</v>
      </c>
      <c r="BE123" s="12">
        <v>1</v>
      </c>
      <c r="BF123" s="11">
        <v>0</v>
      </c>
      <c r="BG123" s="13">
        <v>3.4722222222222099E-3</v>
      </c>
      <c r="BH123" s="11">
        <v>50</v>
      </c>
      <c r="BI123" s="12">
        <v>0.94</v>
      </c>
      <c r="BJ123" s="11">
        <v>3</v>
      </c>
      <c r="BK123" s="13">
        <v>9.0277777777778567E-3</v>
      </c>
      <c r="BL123" s="11">
        <v>47</v>
      </c>
      <c r="BM123" s="12">
        <v>1</v>
      </c>
      <c r="BN123" s="11">
        <v>0</v>
      </c>
      <c r="BO123" s="13">
        <v>2.0833333333332704E-3</v>
      </c>
      <c r="BP123" s="11">
        <v>45</v>
      </c>
      <c r="BQ123" s="12">
        <v>1</v>
      </c>
      <c r="BR123" s="11">
        <v>0</v>
      </c>
      <c r="BS123" s="13">
        <v>6.9444444444444198E-4</v>
      </c>
      <c r="BT123" s="11">
        <v>45</v>
      </c>
      <c r="BU123" s="12">
        <v>1</v>
      </c>
      <c r="BV123" s="11">
        <v>0</v>
      </c>
      <c r="BW123" s="13">
        <v>2.0833333333333814E-3</v>
      </c>
      <c r="BX123" s="11">
        <v>45</v>
      </c>
      <c r="BY123" s="12">
        <v>1</v>
      </c>
      <c r="BZ123" s="11">
        <v>0</v>
      </c>
      <c r="CA123" s="13">
        <v>2.0833333333333259E-3</v>
      </c>
      <c r="CB123" s="11">
        <v>48</v>
      </c>
      <c r="CC123" s="12">
        <v>0.95</v>
      </c>
      <c r="CD123" s="11">
        <v>2</v>
      </c>
      <c r="CE123" s="13">
        <v>9.0277777777778012E-3</v>
      </c>
      <c r="CF123" s="11">
        <v>48</v>
      </c>
      <c r="CG123" s="12">
        <v>1</v>
      </c>
      <c r="CH123" s="11">
        <v>0</v>
      </c>
      <c r="CI123" s="13">
        <v>7.6388888888889173E-3</v>
      </c>
      <c r="CJ123" s="11">
        <v>46</v>
      </c>
      <c r="CK123" s="12">
        <v>1</v>
      </c>
      <c r="CL123" s="11">
        <v>0</v>
      </c>
      <c r="CM123" s="13">
        <v>7.6388888888888618E-3</v>
      </c>
      <c r="CN123" s="11">
        <v>47</v>
      </c>
      <c r="CO123" s="12">
        <v>0.97</v>
      </c>
      <c r="CP123" s="11">
        <v>1</v>
      </c>
      <c r="CQ123" s="13">
        <v>8.3333333333333037E-3</v>
      </c>
      <c r="CR123" t="str">
        <f>VLOOKUP(E123,Sheet1!A:A,1,0)</f>
        <v>00:13:50:ff:fe:71:fc:1c</v>
      </c>
    </row>
    <row r="124" spans="1:96">
      <c r="A124" s="11" t="s">
        <v>543</v>
      </c>
      <c r="B124" s="11" t="s">
        <v>504</v>
      </c>
      <c r="C124" s="11" t="s">
        <v>544</v>
      </c>
      <c r="D124" s="11" t="s">
        <v>510</v>
      </c>
      <c r="E124" s="11" t="s">
        <v>36</v>
      </c>
      <c r="F124" s="11" t="s">
        <v>545</v>
      </c>
      <c r="G124" s="11" t="s">
        <v>128</v>
      </c>
      <c r="H124" s="11">
        <f>VLOOKUP(A124,'AP Read Performance'!A:K,11,0)</f>
        <v>32</v>
      </c>
      <c r="I124" s="12">
        <f>VLOOKUP(A124,'AP Read Performance'!A:D,4,0)</f>
        <v>1</v>
      </c>
      <c r="J124" s="11">
        <f>VLOOKUP(A124,'AP Read Performance'!A:I,9,0)</f>
        <v>0</v>
      </c>
      <c r="K124" s="13">
        <f>VLOOKUP(A124,'AP Read Performance'!A:N,14,0)</f>
        <v>6.9444444444438647E-4</v>
      </c>
      <c r="L124" s="11">
        <v>32</v>
      </c>
      <c r="M124" s="12">
        <v>1</v>
      </c>
      <c r="N124" s="11">
        <v>0</v>
      </c>
      <c r="O124" s="13">
        <v>6.9444444444438647E-4</v>
      </c>
      <c r="P124" s="11">
        <v>25</v>
      </c>
      <c r="Q124" s="12">
        <v>1</v>
      </c>
      <c r="R124" s="11">
        <v>0</v>
      </c>
      <c r="S124" s="13">
        <v>8.3333333333333037E-3</v>
      </c>
      <c r="T124" s="11">
        <v>28</v>
      </c>
      <c r="U124" s="12">
        <v>1</v>
      </c>
      <c r="V124" s="11">
        <v>0</v>
      </c>
      <c r="W124" s="13">
        <v>1.388888888888884E-3</v>
      </c>
      <c r="X124" s="11">
        <v>24</v>
      </c>
      <c r="Y124" s="12">
        <v>1</v>
      </c>
      <c r="Z124" s="11">
        <v>0</v>
      </c>
      <c r="AA124" s="13">
        <v>6.9444444444438647E-4</v>
      </c>
      <c r="AB124" s="11">
        <v>32</v>
      </c>
      <c r="AC124" s="12">
        <v>1</v>
      </c>
      <c r="AD124" s="11">
        <v>0</v>
      </c>
      <c r="AE124" s="13">
        <v>6.9444444444438647E-4</v>
      </c>
      <c r="AF124" s="32">
        <v>32</v>
      </c>
      <c r="AG124" s="33">
        <v>1</v>
      </c>
      <c r="AH124" s="32">
        <v>0</v>
      </c>
      <c r="AI124" s="34">
        <v>6.9444444444438647E-4</v>
      </c>
      <c r="AJ124" s="11">
        <v>30</v>
      </c>
      <c r="AK124" s="12">
        <v>0.96</v>
      </c>
      <c r="AL124" s="11">
        <v>1</v>
      </c>
      <c r="AM124" s="13">
        <v>9.7222222222221877E-3</v>
      </c>
      <c r="AN124" s="11">
        <v>45</v>
      </c>
      <c r="AO124" s="12">
        <v>1</v>
      </c>
      <c r="AP124" s="11">
        <v>0</v>
      </c>
      <c r="AQ124" s="13">
        <v>7.6388888888888618E-3</v>
      </c>
      <c r="AR124" s="11">
        <v>50</v>
      </c>
      <c r="AS124" s="12">
        <v>1</v>
      </c>
      <c r="AT124" s="11">
        <v>0</v>
      </c>
      <c r="AU124" s="13">
        <v>7.6388888888888618E-3</v>
      </c>
      <c r="AV124" s="11">
        <v>35</v>
      </c>
      <c r="AW124" s="12">
        <v>0.97</v>
      </c>
      <c r="AX124" s="11">
        <v>1</v>
      </c>
      <c r="AY124" s="13">
        <v>7.6388888888889173E-3</v>
      </c>
      <c r="AZ124" s="11">
        <v>49</v>
      </c>
      <c r="BA124" s="12">
        <v>0.95</v>
      </c>
      <c r="BB124" s="11">
        <v>2</v>
      </c>
      <c r="BC124" s="13">
        <v>9.0277777777778567E-3</v>
      </c>
      <c r="BD124" s="11">
        <v>47</v>
      </c>
      <c r="BE124" s="12">
        <v>0.97</v>
      </c>
      <c r="BF124" s="11">
        <v>1</v>
      </c>
      <c r="BG124" s="13">
        <v>8.3333333333333037E-3</v>
      </c>
      <c r="BH124" s="11">
        <v>25</v>
      </c>
      <c r="BI124" s="12">
        <v>0.96</v>
      </c>
      <c r="BJ124" s="11">
        <v>1</v>
      </c>
      <c r="BK124" s="13">
        <v>1.388888888888884E-3</v>
      </c>
      <c r="BL124" s="11">
        <v>41</v>
      </c>
      <c r="BM124" s="12">
        <v>1</v>
      </c>
      <c r="BN124" s="11">
        <v>0</v>
      </c>
      <c r="BO124" s="13">
        <v>6.9444444444438647E-4</v>
      </c>
      <c r="BP124" s="11">
        <v>50</v>
      </c>
      <c r="BQ124" s="12">
        <v>1</v>
      </c>
      <c r="BR124" s="11">
        <v>0</v>
      </c>
      <c r="BS124" s="13">
        <v>7.6388888888889173E-3</v>
      </c>
      <c r="BT124" s="11">
        <v>44</v>
      </c>
      <c r="BU124" s="12">
        <v>1</v>
      </c>
      <c r="BV124" s="11">
        <v>0</v>
      </c>
      <c r="BW124" s="13">
        <v>7.6388888888889173E-3</v>
      </c>
      <c r="BX124" s="11">
        <v>46</v>
      </c>
      <c r="BY124" s="12">
        <v>0.93</v>
      </c>
      <c r="BZ124" s="11">
        <v>3</v>
      </c>
      <c r="CA124" s="13">
        <v>9.0277777777778567E-3</v>
      </c>
      <c r="CB124" s="11">
        <v>40</v>
      </c>
      <c r="CC124" s="12">
        <v>0.97</v>
      </c>
      <c r="CD124" s="11">
        <v>1</v>
      </c>
      <c r="CE124" s="13">
        <v>2.0833333333332704E-3</v>
      </c>
      <c r="CF124" s="11">
        <v>48</v>
      </c>
      <c r="CG124" s="12">
        <v>0.95</v>
      </c>
      <c r="CH124" s="11">
        <v>2</v>
      </c>
      <c r="CI124" s="13">
        <v>9.0277777777778012E-3</v>
      </c>
      <c r="CJ124" s="11">
        <v>33</v>
      </c>
      <c r="CK124" s="12">
        <v>0.93</v>
      </c>
      <c r="CL124" s="11">
        <v>2</v>
      </c>
      <c r="CM124" s="13">
        <v>9.0277777777777457E-3</v>
      </c>
      <c r="CN124" s="11">
        <v>55</v>
      </c>
      <c r="CO124" s="12">
        <v>0.96</v>
      </c>
      <c r="CP124" s="11">
        <v>2</v>
      </c>
      <c r="CQ124" s="13">
        <v>9.0277777777777457E-3</v>
      </c>
      <c r="CR124" t="str">
        <f>VLOOKUP(E124,Sheet1!A:A,1,0)</f>
        <v>00:13:50:ff:fe:71:fc:27</v>
      </c>
    </row>
    <row r="125" spans="1:96">
      <c r="A125" s="11" t="s">
        <v>546</v>
      </c>
      <c r="B125" s="11" t="s">
        <v>504</v>
      </c>
      <c r="C125" s="11" t="s">
        <v>547</v>
      </c>
      <c r="D125" s="11" t="s">
        <v>548</v>
      </c>
      <c r="E125" s="11" t="s">
        <v>14</v>
      </c>
      <c r="F125" s="11" t="s">
        <v>549</v>
      </c>
      <c r="G125" s="11" t="s">
        <v>104</v>
      </c>
      <c r="H125" s="11">
        <f>VLOOKUP(A125,'AP Read Performance'!A:K,11,0)</f>
        <v>37</v>
      </c>
      <c r="I125" s="12">
        <f>VLOOKUP(A125,'AP Read Performance'!A:D,4,0)</f>
        <v>0.97</v>
      </c>
      <c r="J125" s="11">
        <f>VLOOKUP(A125,'AP Read Performance'!A:I,9,0)</f>
        <v>1</v>
      </c>
      <c r="K125" s="13">
        <f>VLOOKUP(A125,'AP Read Performance'!A:N,14,0)</f>
        <v>7.6388888888889173E-3</v>
      </c>
      <c r="L125" s="11">
        <v>37</v>
      </c>
      <c r="M125" s="12">
        <v>0.97</v>
      </c>
      <c r="N125" s="11">
        <v>1</v>
      </c>
      <c r="O125" s="13">
        <v>7.6388888888889173E-3</v>
      </c>
      <c r="P125" s="11">
        <v>23</v>
      </c>
      <c r="Q125" s="12">
        <v>1</v>
      </c>
      <c r="R125" s="11">
        <v>0</v>
      </c>
      <c r="S125" s="13">
        <v>2.0833333333332704E-3</v>
      </c>
      <c r="T125" s="11">
        <v>32</v>
      </c>
      <c r="U125" s="12">
        <v>1</v>
      </c>
      <c r="V125" s="11">
        <v>0</v>
      </c>
      <c r="W125" s="13">
        <v>7.6388888888889173E-3</v>
      </c>
      <c r="X125" s="11">
        <v>25</v>
      </c>
      <c r="Y125" s="12">
        <v>1</v>
      </c>
      <c r="Z125" s="11">
        <v>0</v>
      </c>
      <c r="AA125" s="13">
        <v>2.0833333333332704E-3</v>
      </c>
      <c r="AB125" s="11">
        <v>29</v>
      </c>
      <c r="AC125" s="12">
        <v>1</v>
      </c>
      <c r="AD125" s="11">
        <v>0</v>
      </c>
      <c r="AE125" s="13">
        <v>2.0833333333332704E-3</v>
      </c>
      <c r="AF125" s="32">
        <v>15</v>
      </c>
      <c r="AG125" s="33">
        <v>1</v>
      </c>
      <c r="AH125" s="32">
        <v>0</v>
      </c>
      <c r="AI125" s="34">
        <v>6.9444444444438647E-4</v>
      </c>
      <c r="AJ125" s="11">
        <v>31</v>
      </c>
      <c r="AK125" s="12">
        <v>1</v>
      </c>
      <c r="AL125" s="11">
        <v>0</v>
      </c>
      <c r="AM125" s="13">
        <v>1.388888888888884E-3</v>
      </c>
      <c r="AN125" s="11">
        <v>22</v>
      </c>
      <c r="AO125" s="12">
        <v>1</v>
      </c>
      <c r="AP125" s="11">
        <v>0</v>
      </c>
      <c r="AQ125" s="13">
        <v>2.0833333333332704E-3</v>
      </c>
      <c r="AR125" s="11">
        <v>27</v>
      </c>
      <c r="AS125" s="12">
        <v>1</v>
      </c>
      <c r="AT125" s="11">
        <v>0</v>
      </c>
      <c r="AU125" s="13">
        <v>7.6388888888888618E-3</v>
      </c>
      <c r="AV125" s="11">
        <v>23</v>
      </c>
      <c r="AW125" s="12">
        <v>0.91</v>
      </c>
      <c r="AX125" s="11">
        <v>2</v>
      </c>
      <c r="AY125" s="13">
        <v>1.388888888888884E-3</v>
      </c>
      <c r="AZ125" s="11">
        <v>20</v>
      </c>
      <c r="BA125" s="12">
        <v>1</v>
      </c>
      <c r="BB125" s="11">
        <v>0</v>
      </c>
      <c r="BC125" s="13">
        <v>6.9444444444444198E-4</v>
      </c>
      <c r="BD125" s="11">
        <v>31</v>
      </c>
      <c r="BE125" s="12">
        <v>0.96</v>
      </c>
      <c r="BF125" s="11">
        <v>1</v>
      </c>
      <c r="BG125" s="13">
        <v>2.0833333333333259E-3</v>
      </c>
      <c r="BH125" s="11">
        <v>21</v>
      </c>
      <c r="BI125" s="12">
        <v>1</v>
      </c>
      <c r="BJ125" s="11">
        <v>0</v>
      </c>
      <c r="BK125" s="13">
        <v>6.9444444444444198E-4</v>
      </c>
      <c r="BL125" s="11">
        <v>35</v>
      </c>
      <c r="BM125" s="12">
        <v>1</v>
      </c>
      <c r="BN125" s="11">
        <v>0</v>
      </c>
      <c r="BO125" s="13">
        <v>7.6388888888889173E-3</v>
      </c>
      <c r="BP125" s="11">
        <v>22</v>
      </c>
      <c r="BQ125" s="12">
        <v>0.95</v>
      </c>
      <c r="BR125" s="11">
        <v>1</v>
      </c>
      <c r="BS125" s="13">
        <v>9.0277777777778012E-3</v>
      </c>
      <c r="BT125" s="11">
        <v>23</v>
      </c>
      <c r="BU125" s="12">
        <v>1</v>
      </c>
      <c r="BV125" s="11">
        <v>0</v>
      </c>
      <c r="BW125" s="13">
        <v>1.388888888888884E-3</v>
      </c>
      <c r="BX125" s="11">
        <v>28</v>
      </c>
      <c r="BY125" s="12">
        <v>1</v>
      </c>
      <c r="BZ125" s="11">
        <v>0</v>
      </c>
      <c r="CA125" s="13">
        <v>1.388888888888884E-3</v>
      </c>
      <c r="CB125" s="11">
        <v>27</v>
      </c>
      <c r="CC125" s="12">
        <v>0.92</v>
      </c>
      <c r="CD125" s="11">
        <v>2</v>
      </c>
      <c r="CE125" s="13">
        <v>6.9444444444438647E-4</v>
      </c>
      <c r="CF125" s="11">
        <v>22</v>
      </c>
      <c r="CG125" s="12">
        <v>1</v>
      </c>
      <c r="CH125" s="11">
        <v>0</v>
      </c>
      <c r="CI125" s="13">
        <v>7.6388888888889173E-3</v>
      </c>
      <c r="CJ125" s="11">
        <v>21</v>
      </c>
      <c r="CK125" s="12">
        <v>1</v>
      </c>
      <c r="CL125" s="11">
        <v>0</v>
      </c>
      <c r="CM125" s="13">
        <v>6.9444444444433095E-4</v>
      </c>
      <c r="CN125" s="11">
        <v>21</v>
      </c>
      <c r="CO125" s="12">
        <v>1</v>
      </c>
      <c r="CP125" s="11">
        <v>0</v>
      </c>
      <c r="CQ125" s="13">
        <v>6.9444444444444198E-4</v>
      </c>
      <c r="CR125" t="str">
        <f>VLOOKUP(E125,Sheet1!A:A,1,0)</f>
        <v>00:13:50:ff:fe:71:b5:0d</v>
      </c>
    </row>
    <row r="126" spans="1:96">
      <c r="A126" s="11" t="s">
        <v>550</v>
      </c>
      <c r="B126" s="11" t="s">
        <v>504</v>
      </c>
      <c r="C126" s="11" t="s">
        <v>551</v>
      </c>
      <c r="D126" s="11" t="s">
        <v>522</v>
      </c>
      <c r="E126" s="11" t="s">
        <v>54</v>
      </c>
      <c r="F126" s="11" t="s">
        <v>552</v>
      </c>
      <c r="G126" s="11" t="s">
        <v>128</v>
      </c>
      <c r="H126" s="11">
        <f>VLOOKUP(A126,'AP Read Performance'!A:K,11,0)</f>
        <v>54</v>
      </c>
      <c r="I126" s="12">
        <f>VLOOKUP(A126,'AP Read Performance'!A:D,4,0)</f>
        <v>0.98</v>
      </c>
      <c r="J126" s="11">
        <f>VLOOKUP(A126,'AP Read Performance'!A:I,9,0)</f>
        <v>1</v>
      </c>
      <c r="K126" s="13">
        <f>VLOOKUP(A126,'AP Read Performance'!A:N,14,0)</f>
        <v>8.3333333333333037E-3</v>
      </c>
      <c r="L126" s="11">
        <v>54</v>
      </c>
      <c r="M126" s="12">
        <v>0.98</v>
      </c>
      <c r="N126" s="11">
        <v>1</v>
      </c>
      <c r="O126" s="13">
        <v>8.3333333333333037E-3</v>
      </c>
      <c r="P126" s="11">
        <v>54</v>
      </c>
      <c r="Q126" s="12">
        <v>1</v>
      </c>
      <c r="R126" s="11">
        <v>0</v>
      </c>
      <c r="S126" s="13">
        <v>2.0833333333332704E-3</v>
      </c>
      <c r="T126" s="11">
        <v>52</v>
      </c>
      <c r="U126" s="12">
        <v>0.98</v>
      </c>
      <c r="V126" s="11">
        <v>1</v>
      </c>
      <c r="W126" s="13">
        <v>6.9444444444444198E-4</v>
      </c>
      <c r="X126" s="11">
        <v>53</v>
      </c>
      <c r="Y126" s="12">
        <v>0.98</v>
      </c>
      <c r="Z126" s="11">
        <v>1</v>
      </c>
      <c r="AA126" s="13">
        <v>9.0277777777778012E-3</v>
      </c>
      <c r="AB126" s="11">
        <v>50</v>
      </c>
      <c r="AC126" s="12">
        <v>0.98</v>
      </c>
      <c r="AD126" s="11">
        <v>1</v>
      </c>
      <c r="AE126" s="13">
        <v>7.6388888888888618E-3</v>
      </c>
      <c r="AF126" s="32">
        <v>61</v>
      </c>
      <c r="AG126" s="33">
        <v>1</v>
      </c>
      <c r="AH126" s="32">
        <v>0</v>
      </c>
      <c r="AI126" s="34">
        <v>7.6388888888889173E-3</v>
      </c>
      <c r="AJ126" s="11">
        <v>35</v>
      </c>
      <c r="AK126" s="12">
        <v>1</v>
      </c>
      <c r="AL126" s="11">
        <v>0</v>
      </c>
      <c r="AM126" s="13">
        <v>7.6388888888889728E-3</v>
      </c>
      <c r="AN126" s="11">
        <v>51</v>
      </c>
      <c r="AO126" s="12">
        <v>1</v>
      </c>
      <c r="AP126" s="11">
        <v>0</v>
      </c>
      <c r="AQ126" s="13">
        <v>8.3333333333333037E-3</v>
      </c>
      <c r="AR126" s="11">
        <v>53</v>
      </c>
      <c r="AS126" s="12">
        <v>0.96</v>
      </c>
      <c r="AT126" s="11">
        <v>2</v>
      </c>
      <c r="AU126" s="13">
        <v>8.3333333333333037E-3</v>
      </c>
      <c r="AV126" s="11">
        <v>55</v>
      </c>
      <c r="AW126" s="12">
        <v>1</v>
      </c>
      <c r="AX126" s="11">
        <v>0</v>
      </c>
      <c r="AY126" s="13">
        <v>7.6388888888889173E-3</v>
      </c>
      <c r="AZ126" s="11">
        <v>53</v>
      </c>
      <c r="BA126" s="12">
        <v>1</v>
      </c>
      <c r="BB126" s="11">
        <v>0</v>
      </c>
      <c r="BC126" s="13">
        <v>7.6388888888889728E-3</v>
      </c>
      <c r="BD126" s="11">
        <v>53</v>
      </c>
      <c r="BE126" s="12">
        <v>1</v>
      </c>
      <c r="BF126" s="11">
        <v>0</v>
      </c>
      <c r="BG126" s="13">
        <v>7.6388888888889173E-3</v>
      </c>
      <c r="BH126" s="11">
        <v>51</v>
      </c>
      <c r="BI126" s="12">
        <v>1</v>
      </c>
      <c r="BJ126" s="11">
        <v>0</v>
      </c>
      <c r="BK126" s="13">
        <v>6.9444444444444198E-4</v>
      </c>
      <c r="BL126" s="11">
        <v>48</v>
      </c>
      <c r="BM126" s="12">
        <v>1</v>
      </c>
      <c r="BN126" s="11">
        <v>0</v>
      </c>
      <c r="BO126" s="13">
        <v>7.6388888888889173E-3</v>
      </c>
      <c r="BP126" s="11">
        <v>53</v>
      </c>
      <c r="BQ126" s="12">
        <v>1</v>
      </c>
      <c r="BR126" s="11">
        <v>0</v>
      </c>
      <c r="BS126" s="13">
        <v>6.9444444444444198E-4</v>
      </c>
      <c r="BT126" s="11">
        <v>55</v>
      </c>
      <c r="BU126" s="12">
        <v>1</v>
      </c>
      <c r="BV126" s="11">
        <v>0</v>
      </c>
      <c r="BW126" s="13">
        <v>7.6388888888889173E-3</v>
      </c>
      <c r="BX126" s="11">
        <v>57</v>
      </c>
      <c r="BY126" s="12">
        <v>0.92</v>
      </c>
      <c r="BZ126" s="11">
        <v>4</v>
      </c>
      <c r="CA126" s="13">
        <v>8.3333333333333037E-3</v>
      </c>
      <c r="CB126" s="11">
        <v>58</v>
      </c>
      <c r="CC126" s="12">
        <v>1</v>
      </c>
      <c r="CD126" s="11">
        <v>0</v>
      </c>
      <c r="CE126" s="13">
        <v>7.6388888888889173E-3</v>
      </c>
      <c r="CF126" s="11">
        <v>54</v>
      </c>
      <c r="CG126" s="12">
        <v>1</v>
      </c>
      <c r="CH126" s="11">
        <v>0</v>
      </c>
      <c r="CI126" s="13">
        <v>7.6388888888889173E-3</v>
      </c>
      <c r="CJ126" s="11">
        <v>52</v>
      </c>
      <c r="CK126" s="12">
        <v>1</v>
      </c>
      <c r="CL126" s="11">
        <v>0</v>
      </c>
      <c r="CM126" s="13">
        <v>6.9444444444433095E-4</v>
      </c>
      <c r="CN126" s="11">
        <v>58</v>
      </c>
      <c r="CO126" s="12">
        <v>1</v>
      </c>
      <c r="CP126" s="11">
        <v>0</v>
      </c>
      <c r="CQ126" s="13">
        <v>7.6388888888888618E-3</v>
      </c>
      <c r="CR126" t="str">
        <f>VLOOKUP(E126,Sheet1!A:A,1,0)</f>
        <v>00:13:50:ff:fe:72:28:ee</v>
      </c>
    </row>
    <row r="127" spans="1:96">
      <c r="A127" s="11" t="s">
        <v>553</v>
      </c>
      <c r="B127" s="11" t="s">
        <v>504</v>
      </c>
      <c r="C127" s="11" t="s">
        <v>554</v>
      </c>
      <c r="D127" s="11" t="s">
        <v>548</v>
      </c>
      <c r="E127" s="11" t="s">
        <v>0</v>
      </c>
      <c r="F127" s="11" t="s">
        <v>555</v>
      </c>
      <c r="G127" s="11" t="s">
        <v>104</v>
      </c>
      <c r="H127" s="11">
        <f>VLOOKUP(A127,'AP Read Performance'!A:K,11,0)</f>
        <v>41</v>
      </c>
      <c r="I127" s="12">
        <f>VLOOKUP(A127,'AP Read Performance'!A:D,4,0)</f>
        <v>0.92</v>
      </c>
      <c r="J127" s="11">
        <f>VLOOKUP(A127,'AP Read Performance'!A:I,9,0)</f>
        <v>3</v>
      </c>
      <c r="K127" s="13">
        <f>VLOOKUP(A127,'AP Read Performance'!A:N,14,0)</f>
        <v>8.3333333333333037E-3</v>
      </c>
      <c r="L127" s="11">
        <v>41</v>
      </c>
      <c r="M127" s="12">
        <v>0.92</v>
      </c>
      <c r="N127" s="11">
        <v>3</v>
      </c>
      <c r="O127" s="13">
        <v>8.3333333333333037E-3</v>
      </c>
      <c r="P127" s="11">
        <v>41</v>
      </c>
      <c r="Q127" s="12">
        <v>0.85</v>
      </c>
      <c r="R127" s="11">
        <v>6</v>
      </c>
      <c r="S127" s="13">
        <v>9.0277777777778012E-3</v>
      </c>
      <c r="T127" s="11">
        <v>99</v>
      </c>
      <c r="U127" s="12">
        <v>0.94</v>
      </c>
      <c r="V127" s="11">
        <v>5</v>
      </c>
      <c r="W127" s="13">
        <v>8.3333333333333592E-3</v>
      </c>
      <c r="X127" s="11">
        <v>91</v>
      </c>
      <c r="Y127" s="12">
        <v>0.96</v>
      </c>
      <c r="Z127" s="11">
        <v>3</v>
      </c>
      <c r="AA127" s="13">
        <v>9.7222222222221877E-3</v>
      </c>
      <c r="AB127" s="11">
        <v>32</v>
      </c>
      <c r="AC127" s="12">
        <v>0.96</v>
      </c>
      <c r="AD127" s="11">
        <v>1</v>
      </c>
      <c r="AE127" s="13">
        <v>8.3333333333333037E-3</v>
      </c>
      <c r="AF127" s="32">
        <v>70</v>
      </c>
      <c r="AG127" s="33">
        <v>0.88</v>
      </c>
      <c r="AH127" s="32">
        <v>8</v>
      </c>
      <c r="AI127" s="34">
        <v>9.0277777777778012E-3</v>
      </c>
      <c r="AJ127" s="11">
        <v>36</v>
      </c>
      <c r="AK127" s="12">
        <v>0.86</v>
      </c>
      <c r="AL127" s="11">
        <v>5</v>
      </c>
      <c r="AM127" s="13">
        <v>9.0277777777778567E-3</v>
      </c>
      <c r="AN127" s="11">
        <v>30</v>
      </c>
      <c r="AO127" s="12">
        <v>0.96</v>
      </c>
      <c r="AP127" s="11">
        <v>1</v>
      </c>
      <c r="AQ127" s="13">
        <v>6.9444444444438647E-4</v>
      </c>
      <c r="AR127" s="11">
        <v>30</v>
      </c>
      <c r="AS127" s="12">
        <v>0.93</v>
      </c>
      <c r="AT127" s="11">
        <v>2</v>
      </c>
      <c r="AU127" s="13">
        <v>9.0277777777777457E-3</v>
      </c>
      <c r="AV127" s="11">
        <v>39</v>
      </c>
      <c r="AW127" s="12">
        <v>0.89</v>
      </c>
      <c r="AX127" s="11">
        <v>4</v>
      </c>
      <c r="AY127" s="13">
        <v>9.0277777777778012E-3</v>
      </c>
      <c r="AZ127" s="11">
        <v>40</v>
      </c>
      <c r="BA127" s="12">
        <v>0.87</v>
      </c>
      <c r="BB127" s="11">
        <v>5</v>
      </c>
      <c r="BC127" s="13">
        <v>8.3333333333333037E-3</v>
      </c>
      <c r="BD127" s="11">
        <v>35</v>
      </c>
      <c r="BE127" s="12">
        <v>0.97</v>
      </c>
      <c r="BF127" s="11">
        <v>1</v>
      </c>
      <c r="BG127" s="13">
        <v>7.6388888888889173E-3</v>
      </c>
      <c r="BH127" s="11">
        <v>48</v>
      </c>
      <c r="BI127" s="12">
        <v>0.64</v>
      </c>
      <c r="BJ127" s="11">
        <v>17</v>
      </c>
      <c r="BK127" s="13">
        <v>9.7222222222221877E-3</v>
      </c>
      <c r="BL127" s="11">
        <v>44</v>
      </c>
      <c r="BM127" s="12">
        <v>1</v>
      </c>
      <c r="BN127" s="11">
        <v>0</v>
      </c>
      <c r="BO127" s="13">
        <v>8.3333333333333037E-3</v>
      </c>
      <c r="BP127" s="11">
        <v>99</v>
      </c>
      <c r="BQ127" s="12">
        <v>0.93</v>
      </c>
      <c r="BR127" s="11">
        <v>6</v>
      </c>
      <c r="BS127" s="13">
        <v>9.0277777777778012E-3</v>
      </c>
      <c r="BT127" s="11">
        <v>78</v>
      </c>
      <c r="BU127" s="12">
        <v>0.98</v>
      </c>
      <c r="BV127" s="11">
        <v>1</v>
      </c>
      <c r="BW127" s="13">
        <v>2.0833333333333814E-3</v>
      </c>
      <c r="BX127" s="11">
        <v>65</v>
      </c>
      <c r="BY127" s="12">
        <v>0.92</v>
      </c>
      <c r="BZ127" s="11">
        <v>5</v>
      </c>
      <c r="CA127" s="13">
        <v>9.0277777777778567E-3</v>
      </c>
      <c r="CB127" s="11">
        <v>55</v>
      </c>
      <c r="CC127" s="12">
        <v>0.98</v>
      </c>
      <c r="CD127" s="11">
        <v>1</v>
      </c>
      <c r="CE127" s="13">
        <v>4.8611111111110383E-3</v>
      </c>
      <c r="CF127" s="11">
        <v>81</v>
      </c>
      <c r="CG127" s="12">
        <v>0.98</v>
      </c>
      <c r="CH127" s="11">
        <v>1</v>
      </c>
      <c r="CI127" s="13">
        <v>8.3333333333333592E-3</v>
      </c>
      <c r="CJ127" s="11">
        <v>63</v>
      </c>
      <c r="CK127" s="12">
        <v>0.96</v>
      </c>
      <c r="CL127" s="11">
        <v>2</v>
      </c>
      <c r="CM127" s="13">
        <v>9.0277777777777457E-3</v>
      </c>
      <c r="CN127" s="11">
        <v>114</v>
      </c>
      <c r="CO127" s="12">
        <v>0.78</v>
      </c>
      <c r="CP127" s="11">
        <v>24</v>
      </c>
      <c r="CQ127" s="13">
        <v>9.0277777777777457E-3</v>
      </c>
      <c r="CR127" t="str">
        <f>VLOOKUP(E127,Sheet1!A:A,1,0)</f>
        <v>00:13:50:ff:fe:70:f9:0f</v>
      </c>
    </row>
    <row r="128" spans="1:96">
      <c r="A128" s="11" t="s">
        <v>556</v>
      </c>
      <c r="B128" s="11" t="s">
        <v>504</v>
      </c>
      <c r="C128" s="11" t="s">
        <v>557</v>
      </c>
      <c r="D128" s="11" t="s">
        <v>514</v>
      </c>
      <c r="E128" s="11" t="s">
        <v>24</v>
      </c>
      <c r="F128" s="11" t="s">
        <v>558</v>
      </c>
      <c r="G128" s="11" t="s">
        <v>104</v>
      </c>
      <c r="H128" s="11">
        <f>VLOOKUP(A128,'AP Read Performance'!A:K,11,0)</f>
        <v>38</v>
      </c>
      <c r="I128" s="12">
        <f>VLOOKUP(A128,'AP Read Performance'!A:D,4,0)</f>
        <v>1</v>
      </c>
      <c r="J128" s="11">
        <f>VLOOKUP(A128,'AP Read Performance'!A:I,9,0)</f>
        <v>0</v>
      </c>
      <c r="K128" s="13">
        <f>VLOOKUP(A128,'AP Read Performance'!A:N,14,0)</f>
        <v>6.9444444444438647E-4</v>
      </c>
      <c r="L128" s="11">
        <v>38</v>
      </c>
      <c r="M128" s="12">
        <v>1</v>
      </c>
      <c r="N128" s="11">
        <v>0</v>
      </c>
      <c r="O128" s="13">
        <v>6.9444444444438647E-4</v>
      </c>
      <c r="P128" s="11">
        <v>39</v>
      </c>
      <c r="Q128" s="12">
        <v>0.94</v>
      </c>
      <c r="R128" s="11">
        <v>2</v>
      </c>
      <c r="S128" s="13">
        <v>8.3333333333333037E-3</v>
      </c>
      <c r="T128" s="11">
        <v>46</v>
      </c>
      <c r="U128" s="12">
        <v>1</v>
      </c>
      <c r="V128" s="11">
        <v>0</v>
      </c>
      <c r="W128" s="13">
        <v>7.6388888888889173E-3</v>
      </c>
      <c r="X128" s="11">
        <v>47</v>
      </c>
      <c r="Y128" s="12">
        <v>1</v>
      </c>
      <c r="Z128" s="11">
        <v>0</v>
      </c>
      <c r="AA128" s="13">
        <v>7.6388888888889173E-3</v>
      </c>
      <c r="AB128" s="11">
        <v>43</v>
      </c>
      <c r="AC128" s="12">
        <v>1</v>
      </c>
      <c r="AD128" s="11">
        <v>0</v>
      </c>
      <c r="AE128" s="13">
        <v>2.0833333333332704E-3</v>
      </c>
      <c r="AF128" s="32">
        <v>41</v>
      </c>
      <c r="AG128" s="33">
        <v>0.97</v>
      </c>
      <c r="AH128" s="32">
        <v>1</v>
      </c>
      <c r="AI128" s="34">
        <v>9.0277777777778012E-3</v>
      </c>
      <c r="AJ128" s="11">
        <v>36</v>
      </c>
      <c r="AK128" s="12">
        <v>1</v>
      </c>
      <c r="AL128" s="11">
        <v>0</v>
      </c>
      <c r="AM128" s="13">
        <v>7.6388888888889728E-3</v>
      </c>
      <c r="AN128" s="11">
        <v>37</v>
      </c>
      <c r="AO128" s="12">
        <v>1</v>
      </c>
      <c r="AP128" s="11">
        <v>0</v>
      </c>
      <c r="AQ128" s="13">
        <v>7.6388888888888618E-3</v>
      </c>
      <c r="AR128" s="11">
        <v>42</v>
      </c>
      <c r="AS128" s="12">
        <v>1</v>
      </c>
      <c r="AT128" s="11">
        <v>0</v>
      </c>
      <c r="AU128" s="13">
        <v>2.0833333333332149E-3</v>
      </c>
      <c r="AV128" s="11">
        <v>44</v>
      </c>
      <c r="AW128" s="12">
        <v>1</v>
      </c>
      <c r="AX128" s="11">
        <v>0</v>
      </c>
      <c r="AY128" s="13">
        <v>7.6388888888889173E-3</v>
      </c>
      <c r="AZ128" s="11">
        <v>18</v>
      </c>
      <c r="BA128" s="12">
        <v>0</v>
      </c>
      <c r="BB128" s="11">
        <v>18</v>
      </c>
      <c r="BC128" s="13">
        <v>8.3333333333333037E-3</v>
      </c>
      <c r="BD128" s="11">
        <v>34</v>
      </c>
      <c r="BE128" s="12">
        <v>1</v>
      </c>
      <c r="BF128" s="11">
        <v>0</v>
      </c>
      <c r="BG128" s="13">
        <v>6.9444444444444198E-4</v>
      </c>
      <c r="BH128" s="11">
        <v>38</v>
      </c>
      <c r="BI128" s="12">
        <v>0.94</v>
      </c>
      <c r="BJ128" s="11">
        <v>2</v>
      </c>
      <c r="BK128" s="13">
        <v>8.3333333333333037E-3</v>
      </c>
      <c r="BL128" s="11">
        <v>37</v>
      </c>
      <c r="BM128" s="12">
        <v>0.97</v>
      </c>
      <c r="BN128" s="11">
        <v>1</v>
      </c>
      <c r="BO128" s="13">
        <v>8.3333333333333037E-3</v>
      </c>
      <c r="BP128" s="11">
        <v>37</v>
      </c>
      <c r="BQ128" s="12">
        <v>1</v>
      </c>
      <c r="BR128" s="11">
        <v>0</v>
      </c>
      <c r="BS128" s="13">
        <v>7.6388888888889173E-3</v>
      </c>
      <c r="BT128" s="11">
        <v>38</v>
      </c>
      <c r="BU128" s="12">
        <v>1</v>
      </c>
      <c r="BV128" s="11">
        <v>0</v>
      </c>
      <c r="BW128" s="13">
        <v>2.7777777777778234E-3</v>
      </c>
      <c r="BX128" s="11">
        <v>37</v>
      </c>
      <c r="BY128" s="12">
        <v>1</v>
      </c>
      <c r="BZ128" s="11">
        <v>0</v>
      </c>
      <c r="CA128" s="13">
        <v>6.9444444444444198E-4</v>
      </c>
      <c r="CB128" s="11">
        <v>37</v>
      </c>
      <c r="CC128" s="12">
        <v>1</v>
      </c>
      <c r="CD128" s="11">
        <v>0</v>
      </c>
      <c r="CE128" s="13">
        <v>7.6388888888889173E-3</v>
      </c>
      <c r="CF128" s="11">
        <v>37</v>
      </c>
      <c r="CG128" s="12">
        <v>1</v>
      </c>
      <c r="CH128" s="11">
        <v>0</v>
      </c>
      <c r="CI128" s="13">
        <v>7.6388888888889173E-3</v>
      </c>
      <c r="CJ128" s="11">
        <v>37</v>
      </c>
      <c r="CK128" s="12">
        <v>1</v>
      </c>
      <c r="CL128" s="11">
        <v>0</v>
      </c>
      <c r="CM128" s="13">
        <v>6.9444444444433095E-4</v>
      </c>
      <c r="CN128" s="11">
        <v>38</v>
      </c>
      <c r="CO128" s="12">
        <v>0.94</v>
      </c>
      <c r="CP128" s="11">
        <v>2</v>
      </c>
      <c r="CQ128" s="13">
        <v>8.3333333333333037E-3</v>
      </c>
      <c r="CR128" t="str">
        <f>VLOOKUP(E128,Sheet1!A:A,1,0)</f>
        <v>00:13:50:ff:fe:71:d0:42</v>
      </c>
    </row>
    <row r="129" spans="1:96">
      <c r="A129" s="11" t="s">
        <v>559</v>
      </c>
      <c r="B129" s="11" t="s">
        <v>504</v>
      </c>
      <c r="C129" s="11" t="s">
        <v>560</v>
      </c>
      <c r="D129" s="11" t="s">
        <v>548</v>
      </c>
      <c r="E129" s="11" t="s">
        <v>8</v>
      </c>
      <c r="F129" s="11" t="s">
        <v>561</v>
      </c>
      <c r="G129" s="11" t="s">
        <v>104</v>
      </c>
      <c r="H129" s="11">
        <f>VLOOKUP(A129,'AP Read Performance'!A:K,11,0)</f>
        <v>11</v>
      </c>
      <c r="I129" s="12">
        <f>VLOOKUP(A129,'AP Read Performance'!A:D,4,0)</f>
        <v>1</v>
      </c>
      <c r="J129" s="11">
        <f>VLOOKUP(A129,'AP Read Performance'!A:I,9,0)</f>
        <v>0</v>
      </c>
      <c r="K129" s="13">
        <f>VLOOKUP(A129,'AP Read Performance'!A:N,14,0)</f>
        <v>8.3333333333333037E-3</v>
      </c>
      <c r="L129" s="11">
        <v>11</v>
      </c>
      <c r="M129" s="12">
        <v>1</v>
      </c>
      <c r="N129" s="11">
        <v>0</v>
      </c>
      <c r="O129" s="13">
        <v>8.3333333333333037E-3</v>
      </c>
      <c r="P129" s="11">
        <v>85</v>
      </c>
      <c r="Q129" s="12">
        <v>0.96</v>
      </c>
      <c r="R129" s="11">
        <v>3</v>
      </c>
      <c r="S129" s="13">
        <v>8.3333333333333037E-3</v>
      </c>
      <c r="T129" s="11">
        <v>87</v>
      </c>
      <c r="U129" s="12">
        <v>0.97</v>
      </c>
      <c r="V129" s="11">
        <v>2</v>
      </c>
      <c r="W129" s="13">
        <v>9.0277777777778012E-3</v>
      </c>
      <c r="X129" s="11">
        <v>85</v>
      </c>
      <c r="Y129" s="12">
        <v>0.97</v>
      </c>
      <c r="Z129" s="11">
        <v>2</v>
      </c>
      <c r="AA129" s="13">
        <v>7.6388888888889173E-3</v>
      </c>
      <c r="AB129" s="11">
        <v>81</v>
      </c>
      <c r="AC129" s="12">
        <v>1</v>
      </c>
      <c r="AD129" s="11">
        <v>0</v>
      </c>
      <c r="AE129" s="13">
        <v>8.3333333333333037E-3</v>
      </c>
      <c r="AF129" s="32">
        <v>82</v>
      </c>
      <c r="AG129" s="33">
        <v>0.95</v>
      </c>
      <c r="AH129" s="32">
        <v>4</v>
      </c>
      <c r="AI129" s="34">
        <v>9.0277777777778012E-3</v>
      </c>
      <c r="AJ129" s="11">
        <v>36</v>
      </c>
      <c r="AK129" s="12">
        <v>1</v>
      </c>
      <c r="AL129" s="11">
        <v>0</v>
      </c>
      <c r="AM129" s="13">
        <v>4.8611111111112049E-3</v>
      </c>
      <c r="AN129" s="11">
        <v>43</v>
      </c>
      <c r="AO129" s="12">
        <v>0.97</v>
      </c>
      <c r="AP129" s="11">
        <v>1</v>
      </c>
      <c r="AQ129" s="13">
        <v>5.5555555555555358E-3</v>
      </c>
      <c r="AR129" s="11">
        <v>52</v>
      </c>
      <c r="AS129" s="12">
        <v>0.96</v>
      </c>
      <c r="AT129" s="11">
        <v>2</v>
      </c>
      <c r="AU129" s="13">
        <v>7.6388888888888618E-3</v>
      </c>
      <c r="AV129" s="11">
        <v>45</v>
      </c>
      <c r="AW129" s="12">
        <v>0.97</v>
      </c>
      <c r="AX129" s="11">
        <v>1</v>
      </c>
      <c r="AY129" s="13">
        <v>4.8611111111111494E-3</v>
      </c>
      <c r="AZ129" s="11">
        <v>71</v>
      </c>
      <c r="BA129" s="12">
        <v>1</v>
      </c>
      <c r="BB129" s="11">
        <v>0</v>
      </c>
      <c r="BC129" s="13">
        <v>5.5555555555555358E-3</v>
      </c>
      <c r="BD129" s="11">
        <v>64</v>
      </c>
      <c r="BE129" s="12">
        <v>0.87</v>
      </c>
      <c r="BF129" s="11">
        <v>8</v>
      </c>
      <c r="BG129" s="13">
        <v>5.5555555555555358E-3</v>
      </c>
      <c r="BH129" s="11">
        <v>74</v>
      </c>
      <c r="BI129" s="12">
        <v>0.93</v>
      </c>
      <c r="BJ129" s="11">
        <v>5</v>
      </c>
      <c r="BK129" s="13">
        <v>9.0277777777778567E-3</v>
      </c>
      <c r="BL129" s="11">
        <v>78</v>
      </c>
      <c r="BM129" s="12">
        <v>1</v>
      </c>
      <c r="BN129" s="11">
        <v>0</v>
      </c>
      <c r="BO129" s="13">
        <v>8.3333333333333037E-3</v>
      </c>
      <c r="BP129" s="11">
        <v>79</v>
      </c>
      <c r="BQ129" s="12">
        <v>0.97</v>
      </c>
      <c r="BR129" s="11">
        <v>2</v>
      </c>
      <c r="BS129" s="13">
        <v>7.6388888888889173E-3</v>
      </c>
      <c r="BT129" s="11">
        <v>85</v>
      </c>
      <c r="BU129" s="12">
        <v>0.95</v>
      </c>
      <c r="BV129" s="11">
        <v>4</v>
      </c>
      <c r="BW129" s="13">
        <v>9.0277777777778012E-3</v>
      </c>
      <c r="BX129" s="11">
        <v>80</v>
      </c>
      <c r="BY129" s="12">
        <v>1</v>
      </c>
      <c r="BZ129" s="11">
        <v>0</v>
      </c>
      <c r="CA129" s="13">
        <v>8.3333333333333037E-3</v>
      </c>
      <c r="CB129" s="11">
        <v>90</v>
      </c>
      <c r="CC129" s="12">
        <v>1</v>
      </c>
      <c r="CD129" s="11">
        <v>0</v>
      </c>
      <c r="CE129" s="13">
        <v>5.5555555555555358E-3</v>
      </c>
      <c r="CF129" s="11">
        <v>77</v>
      </c>
      <c r="CG129" s="12">
        <v>0.96</v>
      </c>
      <c r="CH129" s="11">
        <v>3</v>
      </c>
      <c r="CI129" s="13">
        <v>8.3333333333333592E-3</v>
      </c>
      <c r="CJ129" s="11">
        <v>87</v>
      </c>
      <c r="CK129" s="12">
        <v>0.96</v>
      </c>
      <c r="CL129" s="11">
        <v>3</v>
      </c>
      <c r="CM129" s="13">
        <v>9.0277777777777457E-3</v>
      </c>
      <c r="CN129" s="11">
        <v>83</v>
      </c>
      <c r="CO129" s="12">
        <v>0.98</v>
      </c>
      <c r="CP129" s="11">
        <v>1</v>
      </c>
      <c r="CQ129" s="13">
        <v>8.3333333333333037E-3</v>
      </c>
      <c r="CR129" t="str">
        <f>VLOOKUP(E129,Sheet1!A:A,1,0)</f>
        <v>00:13:50:ff:fe:71:60:7b</v>
      </c>
    </row>
    <row r="130" spans="1:96">
      <c r="A130" s="11" t="s">
        <v>562</v>
      </c>
      <c r="B130" s="11" t="s">
        <v>504</v>
      </c>
      <c r="C130" s="11" t="s">
        <v>563</v>
      </c>
      <c r="D130" s="11" t="s">
        <v>514</v>
      </c>
      <c r="E130" s="11" t="s">
        <v>20</v>
      </c>
      <c r="F130" s="11" t="s">
        <v>564</v>
      </c>
      <c r="G130" s="11" t="s">
        <v>104</v>
      </c>
      <c r="H130" s="11">
        <f>VLOOKUP(A130,'AP Read Performance'!A:K,11,0)</f>
        <v>45</v>
      </c>
      <c r="I130" s="12">
        <f>VLOOKUP(A130,'AP Read Performance'!A:D,4,0)</f>
        <v>0.64</v>
      </c>
      <c r="J130" s="11">
        <f>VLOOKUP(A130,'AP Read Performance'!A:I,9,0)</f>
        <v>16</v>
      </c>
      <c r="K130" s="13">
        <f>VLOOKUP(A130,'AP Read Performance'!A:N,14,0)</f>
        <v>8.3333333333333037E-3</v>
      </c>
      <c r="L130" s="11">
        <v>45</v>
      </c>
      <c r="M130" s="12">
        <v>0.64</v>
      </c>
      <c r="N130" s="11">
        <v>16</v>
      </c>
      <c r="O130" s="13">
        <v>8.3333333333333037E-3</v>
      </c>
      <c r="P130" s="11">
        <v>50</v>
      </c>
      <c r="Q130" s="12">
        <v>0.64</v>
      </c>
      <c r="R130" s="11">
        <v>18</v>
      </c>
      <c r="S130" s="13">
        <v>9.0277777777778012E-3</v>
      </c>
      <c r="T130" s="11">
        <v>36</v>
      </c>
      <c r="U130" s="12">
        <v>1</v>
      </c>
      <c r="V130" s="11">
        <v>0</v>
      </c>
      <c r="W130" s="13">
        <v>2.0833333333333814E-3</v>
      </c>
      <c r="X130" s="11">
        <v>38</v>
      </c>
      <c r="Y130" s="12">
        <v>0.97</v>
      </c>
      <c r="Z130" s="11">
        <v>1</v>
      </c>
      <c r="AA130" s="13">
        <v>7.6388888888889173E-3</v>
      </c>
      <c r="AB130" s="11">
        <v>33</v>
      </c>
      <c r="AC130" s="12">
        <v>0.96</v>
      </c>
      <c r="AD130" s="11">
        <v>1</v>
      </c>
      <c r="AE130" s="13">
        <v>8.3333333333333037E-3</v>
      </c>
      <c r="AF130" s="32">
        <v>44</v>
      </c>
      <c r="AG130" s="33">
        <v>0.9</v>
      </c>
      <c r="AH130" s="32">
        <v>4</v>
      </c>
      <c r="AI130" s="34">
        <v>8.3333333333333037E-3</v>
      </c>
      <c r="AJ130" s="11">
        <v>41</v>
      </c>
      <c r="AK130" s="12">
        <v>1</v>
      </c>
      <c r="AL130" s="11">
        <v>0</v>
      </c>
      <c r="AM130" s="13">
        <v>7.6388888888889728E-3</v>
      </c>
      <c r="AN130" s="11">
        <v>31</v>
      </c>
      <c r="AO130" s="12">
        <v>1</v>
      </c>
      <c r="AP130" s="11">
        <v>0</v>
      </c>
      <c r="AQ130" s="13">
        <v>6.9444444444438647E-4</v>
      </c>
      <c r="AR130" s="11">
        <v>38</v>
      </c>
      <c r="AS130" s="12">
        <v>1</v>
      </c>
      <c r="AT130" s="11">
        <v>0</v>
      </c>
      <c r="AU130" s="13">
        <v>2.0833333333332149E-3</v>
      </c>
      <c r="AV130" s="11">
        <v>37</v>
      </c>
      <c r="AW130" s="12">
        <v>0.94</v>
      </c>
      <c r="AX130" s="11">
        <v>2</v>
      </c>
      <c r="AY130" s="13">
        <v>9.0277777777778012E-3</v>
      </c>
      <c r="AZ130" s="11">
        <v>30</v>
      </c>
      <c r="BA130" s="12">
        <v>1</v>
      </c>
      <c r="BB130" s="11">
        <v>0</v>
      </c>
      <c r="BC130" s="13">
        <v>2.0833333333333259E-3</v>
      </c>
      <c r="BD130" s="11">
        <v>29</v>
      </c>
      <c r="BE130" s="12">
        <v>0.89</v>
      </c>
      <c r="BF130" s="11">
        <v>3</v>
      </c>
      <c r="BG130" s="13">
        <v>9.0277777777778012E-3</v>
      </c>
      <c r="BH130" s="11">
        <v>35</v>
      </c>
      <c r="BI130" s="12">
        <v>0.82</v>
      </c>
      <c r="BJ130" s="11">
        <v>6</v>
      </c>
      <c r="BK130" s="13">
        <v>9.0277777777778567E-3</v>
      </c>
      <c r="BL130" s="11">
        <v>33</v>
      </c>
      <c r="BM130" s="12">
        <v>0.96</v>
      </c>
      <c r="BN130" s="11">
        <v>1</v>
      </c>
      <c r="BO130" s="13">
        <v>2.0833333333332704E-3</v>
      </c>
      <c r="BP130" s="11">
        <v>38</v>
      </c>
      <c r="BQ130" s="12">
        <v>0.97</v>
      </c>
      <c r="BR130" s="11">
        <v>1</v>
      </c>
      <c r="BS130" s="13">
        <v>8.3333333333333037E-3</v>
      </c>
      <c r="BT130" s="11">
        <v>33</v>
      </c>
      <c r="BU130" s="12">
        <v>0.87</v>
      </c>
      <c r="BV130" s="11">
        <v>4</v>
      </c>
      <c r="BW130" s="13">
        <v>8.3333333333333592E-3</v>
      </c>
      <c r="BX130" s="11">
        <v>33</v>
      </c>
      <c r="BY130" s="12">
        <v>1</v>
      </c>
      <c r="BZ130" s="11">
        <v>0</v>
      </c>
      <c r="CA130" s="13">
        <v>8.3333333333333037E-3</v>
      </c>
      <c r="CB130" s="11">
        <v>34</v>
      </c>
      <c r="CC130" s="12">
        <v>0.94</v>
      </c>
      <c r="CD130" s="11">
        <v>2</v>
      </c>
      <c r="CE130" s="13">
        <v>2.0833333333332704E-3</v>
      </c>
      <c r="CF130" s="11">
        <v>34</v>
      </c>
      <c r="CG130" s="12">
        <v>0.94</v>
      </c>
      <c r="CH130" s="11">
        <v>2</v>
      </c>
      <c r="CI130" s="13">
        <v>2.0833333333333814E-3</v>
      </c>
      <c r="CJ130" s="11">
        <v>33</v>
      </c>
      <c r="CK130" s="12">
        <v>1</v>
      </c>
      <c r="CL130" s="11">
        <v>0</v>
      </c>
      <c r="CM130" s="13">
        <v>2.0833333333332149E-3</v>
      </c>
      <c r="CN130" s="11">
        <v>40</v>
      </c>
      <c r="CO130" s="12">
        <v>0.87</v>
      </c>
      <c r="CP130" s="11">
        <v>5</v>
      </c>
      <c r="CQ130" s="13">
        <v>2.0833333333333259E-3</v>
      </c>
      <c r="CR130" t="str">
        <f>VLOOKUP(E130,Sheet1!A:A,1,0)</f>
        <v>00:13:50:ff:fe:71:cf:fe</v>
      </c>
    </row>
    <row r="131" spans="1:96">
      <c r="A131" s="11" t="s">
        <v>565</v>
      </c>
      <c r="B131" s="11" t="s">
        <v>504</v>
      </c>
      <c r="C131" s="11" t="s">
        <v>566</v>
      </c>
      <c r="D131" s="11" t="s">
        <v>506</v>
      </c>
      <c r="E131" s="11" t="s">
        <v>31</v>
      </c>
      <c r="F131" s="11" t="s">
        <v>567</v>
      </c>
      <c r="G131" s="11" t="s">
        <v>104</v>
      </c>
      <c r="H131" s="11">
        <f>VLOOKUP(A131,'AP Read Performance'!A:K,11,0)</f>
        <v>81</v>
      </c>
      <c r="I131" s="12">
        <f>VLOOKUP(A131,'AP Read Performance'!A:D,4,0)</f>
        <v>0.97</v>
      </c>
      <c r="J131" s="11">
        <f>VLOOKUP(A131,'AP Read Performance'!A:I,9,0)</f>
        <v>2</v>
      </c>
      <c r="K131" s="13">
        <f>VLOOKUP(A131,'AP Read Performance'!A:N,14,0)</f>
        <v>4.1666666666666519E-3</v>
      </c>
      <c r="L131" s="11">
        <v>81</v>
      </c>
      <c r="M131" s="12">
        <v>0.97</v>
      </c>
      <c r="N131" s="11">
        <v>2</v>
      </c>
      <c r="O131" s="13">
        <v>4.1666666666666519E-3</v>
      </c>
      <c r="P131" s="11">
        <v>80</v>
      </c>
      <c r="Q131" s="12">
        <v>0.98</v>
      </c>
      <c r="R131" s="11">
        <v>1</v>
      </c>
      <c r="S131" s="13">
        <v>7.6388888888889173E-3</v>
      </c>
      <c r="T131" s="11">
        <v>79</v>
      </c>
      <c r="U131" s="12">
        <v>0.96</v>
      </c>
      <c r="V131" s="11">
        <v>3</v>
      </c>
      <c r="W131" s="13">
        <v>8.3333333333333592E-3</v>
      </c>
      <c r="X131" s="11">
        <v>76</v>
      </c>
      <c r="Y131" s="12">
        <v>1</v>
      </c>
      <c r="Z131" s="11">
        <v>0</v>
      </c>
      <c r="AA131" s="13">
        <v>7.6388888888889173E-3</v>
      </c>
      <c r="AB131" s="11">
        <v>97</v>
      </c>
      <c r="AC131" s="12">
        <v>0.98</v>
      </c>
      <c r="AD131" s="11">
        <v>1</v>
      </c>
      <c r="AE131" s="13">
        <v>9.0277777777777457E-3</v>
      </c>
      <c r="AF131" s="32">
        <v>62</v>
      </c>
      <c r="AG131" s="33">
        <v>1</v>
      </c>
      <c r="AH131" s="32">
        <v>0</v>
      </c>
      <c r="AI131" s="34">
        <v>4.1666666666666519E-3</v>
      </c>
      <c r="AJ131" s="11">
        <v>42</v>
      </c>
      <c r="AK131" s="12">
        <v>0.97</v>
      </c>
      <c r="AL131" s="11">
        <v>1</v>
      </c>
      <c r="AM131" s="13">
        <v>8.3333333333333037E-3</v>
      </c>
      <c r="AN131" s="11">
        <v>52</v>
      </c>
      <c r="AO131" s="12">
        <v>0.98</v>
      </c>
      <c r="AP131" s="11">
        <v>1</v>
      </c>
      <c r="AQ131" s="13">
        <v>8.3333333333333037E-3</v>
      </c>
      <c r="AR131" s="11">
        <v>61</v>
      </c>
      <c r="AS131" s="12">
        <v>0.93</v>
      </c>
      <c r="AT131" s="11">
        <v>4</v>
      </c>
      <c r="AU131" s="13">
        <v>9.0277777777777457E-3</v>
      </c>
      <c r="AV131" s="11">
        <v>49</v>
      </c>
      <c r="AW131" s="12">
        <v>0.95</v>
      </c>
      <c r="AX131" s="11">
        <v>2</v>
      </c>
      <c r="AY131" s="13">
        <v>8.3333333333333592E-3</v>
      </c>
      <c r="AZ131" s="11">
        <v>65</v>
      </c>
      <c r="BA131" s="12">
        <v>0.98</v>
      </c>
      <c r="BB131" s="11">
        <v>1</v>
      </c>
      <c r="BC131" s="13">
        <v>7.6388888888889728E-3</v>
      </c>
      <c r="BD131" s="11">
        <v>86</v>
      </c>
      <c r="BE131" s="12">
        <v>0.87</v>
      </c>
      <c r="BF131" s="11">
        <v>11</v>
      </c>
      <c r="BG131" s="13">
        <v>9.7222222222221877E-3</v>
      </c>
      <c r="BH131" s="11">
        <v>96</v>
      </c>
      <c r="BI131" s="12">
        <v>0.92</v>
      </c>
      <c r="BJ131" s="11">
        <v>7</v>
      </c>
      <c r="BK131" s="13">
        <v>8.3333333333333037E-3</v>
      </c>
      <c r="BL131" s="11">
        <v>78</v>
      </c>
      <c r="BM131" s="12">
        <v>0.93</v>
      </c>
      <c r="BN131" s="11">
        <v>5</v>
      </c>
      <c r="BO131" s="13">
        <v>8.3333333333333037E-3</v>
      </c>
      <c r="BP131" s="11">
        <v>61</v>
      </c>
      <c r="BQ131" s="12">
        <v>0.98</v>
      </c>
      <c r="BR131" s="11">
        <v>1</v>
      </c>
      <c r="BS131" s="13">
        <v>5.5555555555555358E-3</v>
      </c>
      <c r="BT131" s="11">
        <v>67</v>
      </c>
      <c r="BU131" s="12">
        <v>0.98</v>
      </c>
      <c r="BV131" s="11">
        <v>1</v>
      </c>
      <c r="BW131" s="13">
        <v>9.7222222222222432E-3</v>
      </c>
      <c r="BX131" s="11">
        <v>60</v>
      </c>
      <c r="BY131" s="12">
        <v>1</v>
      </c>
      <c r="BZ131" s="11">
        <v>0</v>
      </c>
      <c r="CA131" s="13">
        <v>7.6388888888889728E-3</v>
      </c>
      <c r="CB131" s="11">
        <v>64</v>
      </c>
      <c r="CC131" s="12">
        <v>0.95</v>
      </c>
      <c r="CD131" s="11">
        <v>3</v>
      </c>
      <c r="CE131" s="13">
        <v>9.0277777777778012E-3</v>
      </c>
      <c r="CF131" s="11">
        <v>62</v>
      </c>
      <c r="CG131" s="12">
        <v>0.93</v>
      </c>
      <c r="CH131" s="11">
        <v>4</v>
      </c>
      <c r="CI131" s="13">
        <v>5.5555555555555913E-3</v>
      </c>
      <c r="CJ131" s="11">
        <v>71</v>
      </c>
      <c r="CK131" s="12">
        <v>0.97</v>
      </c>
      <c r="CL131" s="11">
        <v>2</v>
      </c>
      <c r="CM131" s="13">
        <v>9.0277777777777457E-3</v>
      </c>
      <c r="CN131" s="11">
        <v>66</v>
      </c>
      <c r="CO131" s="12">
        <v>0.96</v>
      </c>
      <c r="CP131" s="11">
        <v>2</v>
      </c>
      <c r="CQ131" s="13">
        <v>7.6388888888888618E-3</v>
      </c>
      <c r="CR131" t="str">
        <f>VLOOKUP(E131,Sheet1!A:A,1,0)</f>
        <v>00:13:50:ff:fe:71:e9:b8</v>
      </c>
    </row>
    <row r="132" spans="1:96">
      <c r="A132" s="11" t="s">
        <v>568</v>
      </c>
      <c r="B132" s="11" t="s">
        <v>504</v>
      </c>
      <c r="C132" s="11" t="s">
        <v>569</v>
      </c>
      <c r="D132" s="11" t="s">
        <v>529</v>
      </c>
      <c r="E132" s="11" t="s">
        <v>29</v>
      </c>
      <c r="F132" s="11" t="s">
        <v>570</v>
      </c>
      <c r="G132" s="11" t="s">
        <v>104</v>
      </c>
      <c r="H132" s="11">
        <f>VLOOKUP(A132,'AP Read Performance'!A:K,11,0)</f>
        <v>177</v>
      </c>
      <c r="I132" s="12">
        <f>VLOOKUP(A132,'AP Read Performance'!A:D,4,0)</f>
        <v>1</v>
      </c>
      <c r="J132" s="11">
        <f>VLOOKUP(A132,'AP Read Performance'!A:I,9,0)</f>
        <v>0</v>
      </c>
      <c r="K132" s="13">
        <f>VLOOKUP(A132,'AP Read Performance'!A:N,14,0)</f>
        <v>7.6388888888889173E-3</v>
      </c>
      <c r="L132" s="11">
        <v>177</v>
      </c>
      <c r="M132" s="12">
        <v>1</v>
      </c>
      <c r="N132" s="11">
        <v>0</v>
      </c>
      <c r="O132" s="13">
        <v>7.6388888888889173E-3</v>
      </c>
      <c r="P132" s="11">
        <v>77</v>
      </c>
      <c r="Q132" s="12">
        <v>0.96</v>
      </c>
      <c r="R132" s="11">
        <v>3</v>
      </c>
      <c r="S132" s="13">
        <v>8.3333333333333037E-3</v>
      </c>
      <c r="T132" s="11">
        <v>80</v>
      </c>
      <c r="U132" s="12">
        <v>1</v>
      </c>
      <c r="V132" s="11">
        <v>0</v>
      </c>
      <c r="W132" s="13">
        <v>7.6388888888889173E-3</v>
      </c>
      <c r="X132" s="11">
        <v>78</v>
      </c>
      <c r="Y132" s="12">
        <v>0.97</v>
      </c>
      <c r="Z132" s="11">
        <v>2</v>
      </c>
      <c r="AA132" s="13">
        <v>6.2499999999999223E-3</v>
      </c>
      <c r="AB132" s="11">
        <v>85</v>
      </c>
      <c r="AC132" s="12">
        <v>0.98</v>
      </c>
      <c r="AD132" s="11">
        <v>1</v>
      </c>
      <c r="AE132" s="13">
        <v>9.0277777777777457E-3</v>
      </c>
      <c r="AF132" s="32">
        <v>153</v>
      </c>
      <c r="AG132" s="33">
        <v>1</v>
      </c>
      <c r="AH132" s="32">
        <v>0</v>
      </c>
      <c r="AI132" s="34">
        <v>7.6388888888889173E-3</v>
      </c>
      <c r="AJ132" s="11">
        <v>42</v>
      </c>
      <c r="AK132" s="12">
        <v>1</v>
      </c>
      <c r="AL132" s="11">
        <v>0</v>
      </c>
      <c r="AM132" s="13">
        <v>8.3333333333334147E-3</v>
      </c>
      <c r="AN132" s="11">
        <v>54</v>
      </c>
      <c r="AO132" s="12">
        <v>1</v>
      </c>
      <c r="AP132" s="11">
        <v>0</v>
      </c>
      <c r="AQ132" s="13">
        <v>5.5555555555555358E-3</v>
      </c>
      <c r="AR132" s="11">
        <v>59</v>
      </c>
      <c r="AS132" s="12">
        <v>0.98</v>
      </c>
      <c r="AT132" s="11">
        <v>1</v>
      </c>
      <c r="AU132" s="13">
        <v>6.9444444444444198E-3</v>
      </c>
      <c r="AV132" s="11">
        <v>52</v>
      </c>
      <c r="AW132" s="12">
        <v>1</v>
      </c>
      <c r="AX132" s="11">
        <v>0</v>
      </c>
      <c r="AY132" s="13">
        <v>6.9444444444444198E-4</v>
      </c>
      <c r="AZ132" s="11">
        <v>53</v>
      </c>
      <c r="BA132" s="12">
        <v>1</v>
      </c>
      <c r="BB132" s="11">
        <v>0</v>
      </c>
      <c r="BC132" s="13">
        <v>6.9444444444444198E-4</v>
      </c>
      <c r="BD132" s="11">
        <v>51</v>
      </c>
      <c r="BE132" s="12">
        <v>1</v>
      </c>
      <c r="BF132" s="11">
        <v>0</v>
      </c>
      <c r="BG132" s="13">
        <v>5.5555555555555358E-3</v>
      </c>
      <c r="BH132" s="11">
        <v>50</v>
      </c>
      <c r="BI132" s="12">
        <v>0.98</v>
      </c>
      <c r="BJ132" s="11">
        <v>1</v>
      </c>
      <c r="BK132" s="13">
        <v>6.9444444444444198E-3</v>
      </c>
      <c r="BL132" s="11">
        <v>44</v>
      </c>
      <c r="BM132" s="12">
        <v>1</v>
      </c>
      <c r="BN132" s="11">
        <v>0</v>
      </c>
      <c r="BO132" s="13">
        <v>4.8611111111110383E-3</v>
      </c>
      <c r="BP132" s="11">
        <v>47</v>
      </c>
      <c r="BQ132" s="12">
        <v>1</v>
      </c>
      <c r="BR132" s="11">
        <v>0</v>
      </c>
      <c r="BS132" s="13">
        <v>7.6388888888889173E-3</v>
      </c>
      <c r="BT132" s="11">
        <v>54</v>
      </c>
      <c r="BU132" s="12">
        <v>1</v>
      </c>
      <c r="BV132" s="11">
        <v>0</v>
      </c>
      <c r="BW132" s="13">
        <v>2.0833333333333814E-3</v>
      </c>
      <c r="BX132" s="11">
        <v>46</v>
      </c>
      <c r="BY132" s="12">
        <v>1</v>
      </c>
      <c r="BZ132" s="11">
        <v>0</v>
      </c>
      <c r="CA132" s="13">
        <v>2.0833333333333259E-3</v>
      </c>
      <c r="CB132" s="11">
        <v>44</v>
      </c>
      <c r="CC132" s="12">
        <v>1</v>
      </c>
      <c r="CD132" s="11">
        <v>0</v>
      </c>
      <c r="CE132" s="13">
        <v>6.2499999999999223E-3</v>
      </c>
      <c r="CF132" s="11">
        <v>44</v>
      </c>
      <c r="CG132" s="12">
        <v>1</v>
      </c>
      <c r="CH132" s="11">
        <v>0</v>
      </c>
      <c r="CI132" s="13">
        <v>1.388888888888884E-3</v>
      </c>
      <c r="CJ132" s="11">
        <v>47</v>
      </c>
      <c r="CK132" s="12">
        <v>1</v>
      </c>
      <c r="CL132" s="11">
        <v>0</v>
      </c>
      <c r="CM132" s="13">
        <v>3.4722222222220989E-3</v>
      </c>
      <c r="CN132" s="11">
        <v>55</v>
      </c>
      <c r="CO132" s="12">
        <v>1</v>
      </c>
      <c r="CP132" s="11">
        <v>0</v>
      </c>
      <c r="CQ132" s="13">
        <v>5.5555555555555358E-3</v>
      </c>
      <c r="CR132" t="str">
        <f>VLOOKUP(E132,Sheet1!A:A,1,0)</f>
        <v>00:13:50:ff:fe:71:e9:9a</v>
      </c>
    </row>
    <row r="133" spans="1:96">
      <c r="A133" s="11" t="s">
        <v>571</v>
      </c>
      <c r="B133" s="11" t="s">
        <v>504</v>
      </c>
      <c r="C133" s="11" t="s">
        <v>572</v>
      </c>
      <c r="D133" s="11" t="s">
        <v>506</v>
      </c>
      <c r="E133" s="11" t="s">
        <v>15</v>
      </c>
      <c r="F133" s="11" t="s">
        <v>573</v>
      </c>
      <c r="G133" s="11" t="s">
        <v>104</v>
      </c>
      <c r="H133" s="11">
        <f>VLOOKUP(A133,'AP Read Performance'!A:K,11,0)</f>
        <v>71</v>
      </c>
      <c r="I133" s="12">
        <f>VLOOKUP(A133,'AP Read Performance'!A:D,4,0)</f>
        <v>0.88</v>
      </c>
      <c r="J133" s="11">
        <f>VLOOKUP(A133,'AP Read Performance'!A:I,9,0)</f>
        <v>8</v>
      </c>
      <c r="K133" s="13">
        <f>VLOOKUP(A133,'AP Read Performance'!A:N,14,0)</f>
        <v>9.0277777777778012E-3</v>
      </c>
      <c r="L133" s="11">
        <v>71</v>
      </c>
      <c r="M133" s="12">
        <v>0.88</v>
      </c>
      <c r="N133" s="11">
        <v>8</v>
      </c>
      <c r="O133" s="13">
        <v>9.0277777777778012E-3</v>
      </c>
      <c r="P133" s="11">
        <v>72</v>
      </c>
      <c r="Q133" s="12">
        <v>0.98</v>
      </c>
      <c r="R133" s="11">
        <v>1</v>
      </c>
      <c r="S133" s="13">
        <v>2.0833333333332704E-3</v>
      </c>
      <c r="T133" s="11">
        <v>76</v>
      </c>
      <c r="U133" s="12">
        <v>0.97</v>
      </c>
      <c r="V133" s="11">
        <v>2</v>
      </c>
      <c r="W133" s="13">
        <v>8.3333333333333592E-3</v>
      </c>
      <c r="X133" s="11">
        <v>69</v>
      </c>
      <c r="Y133" s="12">
        <v>0.94</v>
      </c>
      <c r="Z133" s="11">
        <v>4</v>
      </c>
      <c r="AA133" s="13">
        <v>8.3333333333333037E-3</v>
      </c>
      <c r="AB133" s="11">
        <v>56</v>
      </c>
      <c r="AC133" s="12">
        <v>0.98</v>
      </c>
      <c r="AD133" s="11">
        <v>1</v>
      </c>
      <c r="AE133" s="13">
        <v>9.0277777777777457E-3</v>
      </c>
      <c r="AF133" s="32">
        <v>83</v>
      </c>
      <c r="AG133" s="33">
        <v>0.96</v>
      </c>
      <c r="AH133" s="32">
        <v>3</v>
      </c>
      <c r="AI133" s="34">
        <v>7.6388888888889173E-3</v>
      </c>
      <c r="AJ133" s="11">
        <v>45</v>
      </c>
      <c r="AK133" s="12">
        <v>0.97</v>
      </c>
      <c r="AL133" s="11">
        <v>1</v>
      </c>
      <c r="AM133" s="13">
        <v>9.7222222222221877E-3</v>
      </c>
      <c r="AN133" s="11">
        <v>60</v>
      </c>
      <c r="AO133" s="12">
        <v>0.95</v>
      </c>
      <c r="AP133" s="11">
        <v>3</v>
      </c>
      <c r="AQ133" s="13">
        <v>8.3333333333333037E-3</v>
      </c>
      <c r="AR133" s="11">
        <v>56</v>
      </c>
      <c r="AS133" s="12">
        <v>0.94</v>
      </c>
      <c r="AT133" s="11">
        <v>3</v>
      </c>
      <c r="AU133" s="13">
        <v>9.0277777777777457E-3</v>
      </c>
      <c r="AV133" s="11">
        <v>53</v>
      </c>
      <c r="AW133" s="12">
        <v>0.94</v>
      </c>
      <c r="AX133" s="11">
        <v>3</v>
      </c>
      <c r="AY133" s="13">
        <v>8.3333333333333592E-3</v>
      </c>
      <c r="AZ133" s="11">
        <v>47</v>
      </c>
      <c r="BA133" s="12">
        <v>0.95</v>
      </c>
      <c r="BB133" s="11">
        <v>2</v>
      </c>
      <c r="BC133" s="13">
        <v>9.0277777777778567E-3</v>
      </c>
      <c r="BD133" s="11">
        <v>53</v>
      </c>
      <c r="BE133" s="12">
        <v>0.94</v>
      </c>
      <c r="BF133" s="11">
        <v>3</v>
      </c>
      <c r="BG133" s="13">
        <v>9.0277777777778012E-3</v>
      </c>
      <c r="BH133" s="11">
        <v>56</v>
      </c>
      <c r="BI133" s="12">
        <v>0.92</v>
      </c>
      <c r="BJ133" s="11">
        <v>4</v>
      </c>
      <c r="BK133" s="13">
        <v>1.1111111111111072E-2</v>
      </c>
      <c r="BL133" s="11">
        <v>69</v>
      </c>
      <c r="BM133" s="12">
        <v>0.81</v>
      </c>
      <c r="BN133" s="11">
        <v>13</v>
      </c>
      <c r="BO133" s="13">
        <v>8.3333333333333037E-3</v>
      </c>
      <c r="BP133" s="11">
        <v>58</v>
      </c>
      <c r="BQ133" s="12">
        <v>1</v>
      </c>
      <c r="BR133" s="11">
        <v>0</v>
      </c>
      <c r="BS133" s="13">
        <v>7.6388888888889173E-3</v>
      </c>
      <c r="BT133" s="11">
        <v>56</v>
      </c>
      <c r="BU133" s="12">
        <v>0.98</v>
      </c>
      <c r="BV133" s="11">
        <v>1</v>
      </c>
      <c r="BW133" s="13">
        <v>9.0277777777778012E-3</v>
      </c>
      <c r="BX133" s="11">
        <v>59</v>
      </c>
      <c r="BY133" s="12">
        <v>1</v>
      </c>
      <c r="BZ133" s="11">
        <v>0</v>
      </c>
      <c r="CA133" s="13">
        <v>7.6388888888889728E-3</v>
      </c>
      <c r="CB133" s="11">
        <v>55</v>
      </c>
      <c r="CC133" s="12">
        <v>0.98</v>
      </c>
      <c r="CD133" s="11">
        <v>1</v>
      </c>
      <c r="CE133" s="13">
        <v>2.0833333333332704E-3</v>
      </c>
      <c r="CF133" s="11">
        <v>53</v>
      </c>
      <c r="CG133" s="12">
        <v>1</v>
      </c>
      <c r="CH133" s="11">
        <v>0</v>
      </c>
      <c r="CI133" s="13">
        <v>8.3333333333333592E-3</v>
      </c>
      <c r="CJ133" s="11">
        <v>52</v>
      </c>
      <c r="CK133" s="12">
        <v>0.96</v>
      </c>
      <c r="CL133" s="11">
        <v>2</v>
      </c>
      <c r="CM133" s="13">
        <v>9.0277777777777457E-3</v>
      </c>
      <c r="CN133" s="11">
        <v>54</v>
      </c>
      <c r="CO133" s="12">
        <v>0.96</v>
      </c>
      <c r="CP133" s="11">
        <v>2</v>
      </c>
      <c r="CQ133" s="13">
        <v>9.0277777777777457E-3</v>
      </c>
      <c r="CR133" t="str">
        <f>VLOOKUP(E133,Sheet1!A:A,1,0)</f>
        <v>00:13:50:ff:fe:71:b5:25</v>
      </c>
    </row>
    <row r="134" spans="1:96">
      <c r="A134" s="11" t="s">
        <v>574</v>
      </c>
      <c r="B134" s="11" t="s">
        <v>504</v>
      </c>
      <c r="C134" s="11" t="s">
        <v>575</v>
      </c>
      <c r="D134" s="11" t="s">
        <v>510</v>
      </c>
      <c r="E134" s="11" t="s">
        <v>9</v>
      </c>
      <c r="F134" s="11" t="s">
        <v>576</v>
      </c>
      <c r="G134" s="11" t="s">
        <v>104</v>
      </c>
      <c r="H134" s="11">
        <f>VLOOKUP(A134,'AP Read Performance'!A:K,11,0)</f>
        <v>201</v>
      </c>
      <c r="I134" s="12">
        <f>VLOOKUP(A134,'AP Read Performance'!A:D,4,0)</f>
        <v>0.96</v>
      </c>
      <c r="J134" s="11">
        <f>VLOOKUP(A134,'AP Read Performance'!A:I,9,0)</f>
        <v>8</v>
      </c>
      <c r="K134" s="13">
        <f>VLOOKUP(A134,'AP Read Performance'!A:N,14,0)</f>
        <v>9.0277777777778012E-3</v>
      </c>
      <c r="L134" s="11">
        <v>201</v>
      </c>
      <c r="M134" s="12">
        <v>0.96</v>
      </c>
      <c r="N134" s="11">
        <v>8</v>
      </c>
      <c r="O134" s="13">
        <v>9.0277777777778012E-3</v>
      </c>
      <c r="P134" s="11">
        <v>127</v>
      </c>
      <c r="Q134" s="12">
        <v>0.97</v>
      </c>
      <c r="R134" s="11">
        <v>3</v>
      </c>
      <c r="S134" s="13">
        <v>9.7222222222221877E-3</v>
      </c>
      <c r="T134" s="11">
        <v>82</v>
      </c>
      <c r="U134" s="12">
        <v>1</v>
      </c>
      <c r="V134" s="11">
        <v>0</v>
      </c>
      <c r="W134" s="13">
        <v>2.0833333333333814E-3</v>
      </c>
      <c r="X134" s="11">
        <v>82</v>
      </c>
      <c r="Y134" s="12">
        <v>0.98</v>
      </c>
      <c r="Z134" s="11">
        <v>1</v>
      </c>
      <c r="AA134" s="13">
        <v>9.0277777777778012E-3</v>
      </c>
      <c r="AB134" s="11">
        <v>80</v>
      </c>
      <c r="AC134" s="12">
        <v>0.98</v>
      </c>
      <c r="AD134" s="11">
        <v>1</v>
      </c>
      <c r="AE134" s="13">
        <v>9.0277777777777457E-3</v>
      </c>
      <c r="AF134" s="32">
        <v>75</v>
      </c>
      <c r="AG134" s="33">
        <v>0.96</v>
      </c>
      <c r="AH134" s="32">
        <v>3</v>
      </c>
      <c r="AI134" s="34">
        <v>9.0277777777778012E-3</v>
      </c>
      <c r="AJ134" s="11">
        <v>46</v>
      </c>
      <c r="AK134" s="12">
        <v>0.95</v>
      </c>
      <c r="AL134" s="11">
        <v>2</v>
      </c>
      <c r="AM134" s="13">
        <v>9.7222222222221877E-3</v>
      </c>
      <c r="AN134" s="11">
        <v>65</v>
      </c>
      <c r="AO134" s="12">
        <v>0.98</v>
      </c>
      <c r="AP134" s="11">
        <v>1</v>
      </c>
      <c r="AQ134" s="13">
        <v>2.0833333333332704E-3</v>
      </c>
      <c r="AR134" s="11">
        <v>169</v>
      </c>
      <c r="AS134" s="12">
        <v>0.98</v>
      </c>
      <c r="AT134" s="11">
        <v>2</v>
      </c>
      <c r="AU134" s="13">
        <v>7.6388888888888618E-3</v>
      </c>
      <c r="AV134" s="11">
        <v>180</v>
      </c>
      <c r="AW134" s="12">
        <v>0.98</v>
      </c>
      <c r="AX134" s="11">
        <v>3</v>
      </c>
      <c r="AY134" s="13">
        <v>9.0277777777778012E-3</v>
      </c>
      <c r="AZ134" s="11">
        <v>286</v>
      </c>
      <c r="BA134" s="12">
        <v>0.95</v>
      </c>
      <c r="BB134" s="11">
        <v>14</v>
      </c>
      <c r="BC134" s="13">
        <v>9.0277777777778567E-3</v>
      </c>
      <c r="BD134" s="11">
        <v>234</v>
      </c>
      <c r="BE134" s="12">
        <v>0.97</v>
      </c>
      <c r="BF134" s="11">
        <v>6</v>
      </c>
      <c r="BG134" s="13">
        <v>7.6388888888889173E-3</v>
      </c>
      <c r="BH134" s="11">
        <v>222</v>
      </c>
      <c r="BI134" s="12">
        <v>0.95</v>
      </c>
      <c r="BJ134" s="11">
        <v>9</v>
      </c>
      <c r="BK134" s="13">
        <v>8.3333333333333037E-3</v>
      </c>
      <c r="BL134" s="11">
        <v>262</v>
      </c>
      <c r="BM134" s="12">
        <v>0.97</v>
      </c>
      <c r="BN134" s="11">
        <v>6</v>
      </c>
      <c r="BO134" s="13">
        <v>8.3333333333333037E-3</v>
      </c>
      <c r="BP134" s="11">
        <v>276</v>
      </c>
      <c r="BQ134" s="12">
        <v>0.98</v>
      </c>
      <c r="BR134" s="11">
        <v>4</v>
      </c>
      <c r="BS134" s="13">
        <v>9.0277777777778012E-3</v>
      </c>
      <c r="BT134" s="11">
        <v>309</v>
      </c>
      <c r="BU134" s="12">
        <v>0.99</v>
      </c>
      <c r="BV134" s="11">
        <v>1</v>
      </c>
      <c r="BW134" s="13">
        <v>9.0277777777778012E-3</v>
      </c>
      <c r="BX134" s="11">
        <v>334</v>
      </c>
      <c r="BY134" s="12">
        <v>0.97</v>
      </c>
      <c r="BZ134" s="11">
        <v>10</v>
      </c>
      <c r="CA134" s="13">
        <v>9.0277777777778567E-3</v>
      </c>
      <c r="CB134" s="11">
        <v>322</v>
      </c>
      <c r="CC134" s="12">
        <v>0.99</v>
      </c>
      <c r="CD134" s="11">
        <v>2</v>
      </c>
      <c r="CE134" s="13">
        <v>8.3333333333333037E-3</v>
      </c>
      <c r="CF134" s="11">
        <v>383</v>
      </c>
      <c r="CG134" s="12">
        <v>0.91</v>
      </c>
      <c r="CH134" s="11">
        <v>33</v>
      </c>
      <c r="CI134" s="13">
        <v>9.7222222222222432E-3</v>
      </c>
      <c r="CJ134" s="11">
        <v>291</v>
      </c>
      <c r="CK134" s="12">
        <v>0.98</v>
      </c>
      <c r="CL134" s="11">
        <v>5</v>
      </c>
      <c r="CM134" s="13">
        <v>9.0277777777777457E-3</v>
      </c>
      <c r="CN134" s="11">
        <v>296</v>
      </c>
      <c r="CO134" s="12">
        <v>0.97</v>
      </c>
      <c r="CP134" s="11">
        <v>8</v>
      </c>
      <c r="CQ134" s="13">
        <v>9.0277777777777457E-3</v>
      </c>
      <c r="CR134" t="str">
        <f>VLOOKUP(E134,Sheet1!A:A,1,0)</f>
        <v>00:13:50:ff:fe:71:60:ab</v>
      </c>
    </row>
    <row r="135" spans="1:96">
      <c r="A135" s="11" t="s">
        <v>577</v>
      </c>
      <c r="B135" s="11" t="s">
        <v>504</v>
      </c>
      <c r="C135" s="11" t="s">
        <v>578</v>
      </c>
      <c r="D135" s="11" t="s">
        <v>579</v>
      </c>
      <c r="E135" s="11" t="s">
        <v>16</v>
      </c>
      <c r="F135" s="11" t="s">
        <v>580</v>
      </c>
      <c r="G135" s="11" t="s">
        <v>104</v>
      </c>
      <c r="H135" s="11">
        <f>VLOOKUP(A135,'AP Read Performance'!A:K,11,0)</f>
        <v>122</v>
      </c>
      <c r="I135" s="12">
        <f>VLOOKUP(A135,'AP Read Performance'!A:D,4,0)</f>
        <v>0.98</v>
      </c>
      <c r="J135" s="11">
        <f>VLOOKUP(A135,'AP Read Performance'!A:I,9,0)</f>
        <v>2</v>
      </c>
      <c r="K135" s="13">
        <f>VLOOKUP(A135,'AP Read Performance'!A:N,14,0)</f>
        <v>4.8611111111110383E-3</v>
      </c>
      <c r="L135" s="11">
        <v>122</v>
      </c>
      <c r="M135" s="12">
        <v>0.98</v>
      </c>
      <c r="N135" s="11">
        <v>2</v>
      </c>
      <c r="O135" s="13">
        <v>4.8611111111110383E-3</v>
      </c>
      <c r="P135" s="11">
        <v>118</v>
      </c>
      <c r="Q135" s="12">
        <v>0.99</v>
      </c>
      <c r="R135" s="11">
        <v>1</v>
      </c>
      <c r="S135" s="13">
        <v>9.0277777777778012E-3</v>
      </c>
      <c r="T135" s="11">
        <v>128</v>
      </c>
      <c r="U135" s="12">
        <v>0.96</v>
      </c>
      <c r="V135" s="11">
        <v>4</v>
      </c>
      <c r="W135" s="13">
        <v>8.3333333333333592E-3</v>
      </c>
      <c r="X135" s="11">
        <v>109</v>
      </c>
      <c r="Y135" s="12">
        <v>1</v>
      </c>
      <c r="Z135" s="11">
        <v>0</v>
      </c>
      <c r="AA135" s="13">
        <v>7.6388888888889173E-3</v>
      </c>
      <c r="AB135" s="11">
        <v>142</v>
      </c>
      <c r="AC135" s="12">
        <v>0.98</v>
      </c>
      <c r="AD135" s="11">
        <v>2</v>
      </c>
      <c r="AE135" s="13">
        <v>9.0277777777777457E-3</v>
      </c>
      <c r="AF135" s="32">
        <v>122</v>
      </c>
      <c r="AG135" s="33">
        <v>0.97</v>
      </c>
      <c r="AH135" s="32">
        <v>3</v>
      </c>
      <c r="AI135" s="34">
        <v>9.0277777777778012E-3</v>
      </c>
      <c r="AJ135" s="11">
        <v>49</v>
      </c>
      <c r="AK135" s="12">
        <v>1</v>
      </c>
      <c r="AL135" s="11">
        <v>0</v>
      </c>
      <c r="AM135" s="13">
        <v>1.388888888888884E-3</v>
      </c>
      <c r="AN135" s="11">
        <v>118</v>
      </c>
      <c r="AO135" s="12">
        <v>0.99</v>
      </c>
      <c r="AP135" s="11">
        <v>1</v>
      </c>
      <c r="AQ135" s="13">
        <v>8.3333333333333037E-3</v>
      </c>
      <c r="AR135" s="11">
        <v>63</v>
      </c>
      <c r="AS135" s="12">
        <v>1</v>
      </c>
      <c r="AT135" s="11">
        <v>0</v>
      </c>
      <c r="AU135" s="13">
        <v>2.0833333333332149E-3</v>
      </c>
      <c r="AV135" s="11">
        <v>64</v>
      </c>
      <c r="AW135" s="12">
        <v>0.96</v>
      </c>
      <c r="AX135" s="11">
        <v>2</v>
      </c>
      <c r="AY135" s="13">
        <v>2.0833333333333259E-3</v>
      </c>
      <c r="AZ135" s="11">
        <v>68</v>
      </c>
      <c r="BA135" s="12">
        <v>0.97</v>
      </c>
      <c r="BB135" s="11">
        <v>2</v>
      </c>
      <c r="BC135" s="13">
        <v>7.6388888888889728E-3</v>
      </c>
      <c r="BD135" s="11">
        <v>73</v>
      </c>
      <c r="BE135" s="12">
        <v>0.97</v>
      </c>
      <c r="BF135" s="11">
        <v>2</v>
      </c>
      <c r="BG135" s="13">
        <v>2.7777777777777679E-3</v>
      </c>
      <c r="BH135" s="11">
        <v>64</v>
      </c>
      <c r="BI135" s="12">
        <v>0.96</v>
      </c>
      <c r="BJ135" s="11">
        <v>2</v>
      </c>
      <c r="BK135" s="13">
        <v>5.5555555555555358E-3</v>
      </c>
      <c r="BL135" s="11">
        <v>66</v>
      </c>
      <c r="BM135" s="12">
        <v>1</v>
      </c>
      <c r="BN135" s="11">
        <v>0</v>
      </c>
      <c r="BO135" s="13">
        <v>7.6388888888889173E-3</v>
      </c>
      <c r="BP135" s="11">
        <v>81</v>
      </c>
      <c r="BQ135" s="12">
        <v>1</v>
      </c>
      <c r="BR135" s="11">
        <v>0</v>
      </c>
      <c r="BS135" s="13">
        <v>4.1666666666666519E-3</v>
      </c>
      <c r="BT135" s="11">
        <v>94</v>
      </c>
      <c r="BU135" s="12">
        <v>0.88</v>
      </c>
      <c r="BV135" s="11">
        <v>11</v>
      </c>
      <c r="BW135" s="13">
        <v>1.6666666666666663E-2</v>
      </c>
      <c r="BX135" s="11">
        <v>79</v>
      </c>
      <c r="BY135" s="12">
        <v>1</v>
      </c>
      <c r="BZ135" s="11">
        <v>0</v>
      </c>
      <c r="CA135" s="13">
        <v>2.0833333333333259E-3</v>
      </c>
      <c r="CB135" s="11">
        <v>98</v>
      </c>
      <c r="CC135" s="12">
        <v>0.98</v>
      </c>
      <c r="CD135" s="11">
        <v>1</v>
      </c>
      <c r="CE135" s="13">
        <v>9.0277777777778012E-3</v>
      </c>
      <c r="CF135" s="11">
        <v>80</v>
      </c>
      <c r="CG135" s="12">
        <v>0.98</v>
      </c>
      <c r="CH135" s="11">
        <v>1</v>
      </c>
      <c r="CI135" s="13">
        <v>9.0277777777778012E-3</v>
      </c>
      <c r="CJ135" s="11">
        <v>74</v>
      </c>
      <c r="CK135" s="12">
        <v>0.97</v>
      </c>
      <c r="CL135" s="11">
        <v>2</v>
      </c>
      <c r="CM135" s="13">
        <v>5.5555555555555358E-3</v>
      </c>
      <c r="CN135" s="11">
        <v>67</v>
      </c>
      <c r="CO135" s="12">
        <v>1</v>
      </c>
      <c r="CP135" s="11">
        <v>0</v>
      </c>
      <c r="CQ135" s="13">
        <v>6.9444444444444198E-4</v>
      </c>
      <c r="CR135" t="str">
        <f>VLOOKUP(E135,Sheet1!A:A,1,0)</f>
        <v>00:13:50:ff:fe:71:b5:30</v>
      </c>
    </row>
    <row r="136" spans="1:96">
      <c r="A136" s="11" t="s">
        <v>581</v>
      </c>
      <c r="B136" s="11" t="s">
        <v>504</v>
      </c>
      <c r="C136" s="11" t="s">
        <v>582</v>
      </c>
      <c r="D136" s="11" t="s">
        <v>583</v>
      </c>
      <c r="E136" s="11" t="s">
        <v>48</v>
      </c>
      <c r="F136" s="11" t="s">
        <v>584</v>
      </c>
      <c r="G136" s="11" t="s">
        <v>128</v>
      </c>
      <c r="H136" s="11">
        <f>VLOOKUP(A136,'AP Read Performance'!A:K,11,0)</f>
        <v>71</v>
      </c>
      <c r="I136" s="12">
        <f>VLOOKUP(A136,'AP Read Performance'!A:D,4,0)</f>
        <v>0.92</v>
      </c>
      <c r="J136" s="11">
        <f>VLOOKUP(A136,'AP Read Performance'!A:I,9,0)</f>
        <v>5</v>
      </c>
      <c r="K136" s="13">
        <f>VLOOKUP(A136,'AP Read Performance'!A:N,14,0)</f>
        <v>8.3333333333333037E-3</v>
      </c>
      <c r="L136" s="11">
        <v>71</v>
      </c>
      <c r="M136" s="12">
        <v>0.92</v>
      </c>
      <c r="N136" s="11">
        <v>5</v>
      </c>
      <c r="O136" s="13">
        <v>8.3333333333333037E-3</v>
      </c>
      <c r="P136" s="11">
        <v>57</v>
      </c>
      <c r="Q136" s="12">
        <v>0.92</v>
      </c>
      <c r="R136" s="11">
        <v>4</v>
      </c>
      <c r="S136" s="13">
        <v>8.3333333333333037E-3</v>
      </c>
      <c r="T136" s="11">
        <v>58</v>
      </c>
      <c r="U136" s="12">
        <v>0.12</v>
      </c>
      <c r="V136" s="11">
        <v>51</v>
      </c>
      <c r="W136" s="13">
        <v>9.0277777777778012E-3</v>
      </c>
      <c r="X136" s="11">
        <v>56</v>
      </c>
      <c r="Y136" s="12">
        <v>1</v>
      </c>
      <c r="Z136" s="11">
        <v>0</v>
      </c>
      <c r="AA136" s="13">
        <v>2.0833333333332704E-3</v>
      </c>
      <c r="AB136" s="11">
        <v>58</v>
      </c>
      <c r="AC136" s="12">
        <v>0.93</v>
      </c>
      <c r="AD136" s="11">
        <v>4</v>
      </c>
      <c r="AE136" s="13">
        <v>8.3333333333333037E-3</v>
      </c>
      <c r="AF136" s="32">
        <v>68</v>
      </c>
      <c r="AG136" s="33">
        <v>0.94</v>
      </c>
      <c r="AH136" s="32">
        <v>4</v>
      </c>
      <c r="AI136" s="34">
        <v>9.0277777777778012E-3</v>
      </c>
      <c r="AJ136" s="11">
        <v>57</v>
      </c>
      <c r="AK136" s="12">
        <v>0.98</v>
      </c>
      <c r="AL136" s="11">
        <v>1</v>
      </c>
      <c r="AM136" s="13">
        <v>8.3333333333334147E-3</v>
      </c>
      <c r="AN136" s="11">
        <v>60</v>
      </c>
      <c r="AO136" s="12">
        <v>0.96</v>
      </c>
      <c r="AP136" s="11">
        <v>2</v>
      </c>
      <c r="AQ136" s="13">
        <v>9.0277777777777457E-3</v>
      </c>
      <c r="AR136" s="11">
        <v>53</v>
      </c>
      <c r="AS136" s="12">
        <v>1</v>
      </c>
      <c r="AT136" s="11">
        <v>0</v>
      </c>
      <c r="AU136" s="13">
        <v>7.6388888888888618E-3</v>
      </c>
      <c r="AV136" s="11">
        <v>66</v>
      </c>
      <c r="AW136" s="12">
        <v>0.93</v>
      </c>
      <c r="AX136" s="11">
        <v>4</v>
      </c>
      <c r="AY136" s="13">
        <v>8.3333333333333592E-3</v>
      </c>
      <c r="AZ136" s="11">
        <v>67</v>
      </c>
      <c r="BA136" s="12">
        <v>0.89</v>
      </c>
      <c r="BB136" s="11">
        <v>7</v>
      </c>
      <c r="BC136" s="13">
        <v>8.3333333333333037E-3</v>
      </c>
      <c r="BD136" s="11">
        <v>53</v>
      </c>
      <c r="BE136" s="12">
        <v>0.98</v>
      </c>
      <c r="BF136" s="11">
        <v>1</v>
      </c>
      <c r="BG136" s="13">
        <v>9.0277777777778012E-3</v>
      </c>
      <c r="BH136" s="11">
        <v>56</v>
      </c>
      <c r="BI136" s="12">
        <v>0.91</v>
      </c>
      <c r="BJ136" s="11">
        <v>5</v>
      </c>
      <c r="BK136" s="13">
        <v>9.0277777777778567E-3</v>
      </c>
      <c r="BL136" s="11">
        <v>58</v>
      </c>
      <c r="BM136" s="12">
        <v>1</v>
      </c>
      <c r="BN136" s="11">
        <v>0</v>
      </c>
      <c r="BO136" s="13">
        <v>8.3333333333333037E-3</v>
      </c>
      <c r="BP136" s="11">
        <v>63</v>
      </c>
      <c r="BQ136" s="12">
        <v>0.92</v>
      </c>
      <c r="BR136" s="11">
        <v>5</v>
      </c>
      <c r="BS136" s="13">
        <v>8.3333333333333037E-3</v>
      </c>
      <c r="BT136" s="11">
        <v>56</v>
      </c>
      <c r="BU136" s="12">
        <v>1</v>
      </c>
      <c r="BV136" s="11">
        <v>0</v>
      </c>
      <c r="BW136" s="13">
        <v>8.3333333333333592E-3</v>
      </c>
      <c r="BX136" s="11">
        <v>55</v>
      </c>
      <c r="BY136" s="12">
        <v>0.96</v>
      </c>
      <c r="BZ136" s="11">
        <v>2</v>
      </c>
      <c r="CA136" s="13">
        <v>9.0277777777778567E-3</v>
      </c>
      <c r="CB136" s="11">
        <v>59</v>
      </c>
      <c r="CC136" s="12">
        <v>0.96</v>
      </c>
      <c r="CD136" s="11">
        <v>2</v>
      </c>
      <c r="CE136" s="13">
        <v>9.0277777777778012E-3</v>
      </c>
      <c r="CF136" s="11">
        <v>60</v>
      </c>
      <c r="CG136" s="12">
        <v>0.9</v>
      </c>
      <c r="CH136" s="11">
        <v>6</v>
      </c>
      <c r="CI136" s="13">
        <v>9.0277777777778012E-3</v>
      </c>
      <c r="CJ136" s="11">
        <v>60</v>
      </c>
      <c r="CK136" s="12">
        <v>0.86</v>
      </c>
      <c r="CL136" s="11">
        <v>8</v>
      </c>
      <c r="CM136" s="13">
        <v>9.0277777777777457E-3</v>
      </c>
      <c r="CN136" s="11">
        <v>57</v>
      </c>
      <c r="CO136" s="12">
        <v>0.92</v>
      </c>
      <c r="CP136" s="11">
        <v>4</v>
      </c>
      <c r="CQ136" s="13">
        <v>8.3333333333333037E-3</v>
      </c>
      <c r="CR136" t="str">
        <f>VLOOKUP(E136,Sheet1!A:A,1,0)</f>
        <v>00:13:50:ff:fe:71:fc:9b</v>
      </c>
    </row>
    <row r="137" spans="1:96">
      <c r="A137" s="11" t="s">
        <v>585</v>
      </c>
      <c r="B137" s="11" t="s">
        <v>504</v>
      </c>
      <c r="C137" s="11" t="s">
        <v>586</v>
      </c>
      <c r="D137" s="11" t="s">
        <v>587</v>
      </c>
      <c r="E137" s="11" t="s">
        <v>19</v>
      </c>
      <c r="F137" s="11" t="s">
        <v>588</v>
      </c>
      <c r="G137" s="11" t="s">
        <v>104</v>
      </c>
      <c r="H137" s="11">
        <f>VLOOKUP(A137,'AP Read Performance'!A:K,11,0)</f>
        <v>116</v>
      </c>
      <c r="I137" s="12">
        <f>VLOOKUP(A137,'AP Read Performance'!A:D,4,0)</f>
        <v>0.95</v>
      </c>
      <c r="J137" s="11">
        <f>VLOOKUP(A137,'AP Read Performance'!A:I,9,0)</f>
        <v>5</v>
      </c>
      <c r="K137" s="13">
        <f>VLOOKUP(A137,'AP Read Performance'!A:N,14,0)</f>
        <v>9.0277777777778012E-3</v>
      </c>
      <c r="L137" s="11">
        <v>116</v>
      </c>
      <c r="M137" s="12">
        <v>0.95</v>
      </c>
      <c r="N137" s="11">
        <v>5</v>
      </c>
      <c r="O137" s="13">
        <v>9.0277777777778012E-3</v>
      </c>
      <c r="P137" s="11">
        <v>127</v>
      </c>
      <c r="Q137" s="12">
        <v>0.96</v>
      </c>
      <c r="R137" s="11">
        <v>4</v>
      </c>
      <c r="S137" s="13">
        <v>8.3333333333333037E-3</v>
      </c>
      <c r="T137" s="11">
        <v>150</v>
      </c>
      <c r="U137" s="12">
        <v>0.88</v>
      </c>
      <c r="V137" s="11">
        <v>18</v>
      </c>
      <c r="W137" s="13">
        <v>8.3333333333333592E-3</v>
      </c>
      <c r="X137" s="11">
        <v>106</v>
      </c>
      <c r="Y137" s="12">
        <v>0.99</v>
      </c>
      <c r="Z137" s="11">
        <v>1</v>
      </c>
      <c r="AA137" s="13">
        <v>1.1805555555555569E-2</v>
      </c>
      <c r="AB137" s="11">
        <v>99</v>
      </c>
      <c r="AC137" s="12">
        <v>0.91</v>
      </c>
      <c r="AD137" s="11">
        <v>8</v>
      </c>
      <c r="AE137" s="13">
        <v>8.3333333333333037E-3</v>
      </c>
      <c r="AF137" s="32">
        <v>84</v>
      </c>
      <c r="AG137" s="33">
        <v>0.89</v>
      </c>
      <c r="AH137" s="32">
        <v>9</v>
      </c>
      <c r="AI137" s="34">
        <v>8.3333333333333037E-3</v>
      </c>
      <c r="AJ137" s="11">
        <v>57</v>
      </c>
      <c r="AK137" s="12">
        <v>0.85</v>
      </c>
      <c r="AL137" s="11">
        <v>8</v>
      </c>
      <c r="AM137" s="13">
        <v>9.0277777777777457E-3</v>
      </c>
      <c r="AN137" s="11">
        <v>64</v>
      </c>
      <c r="AO137" s="12">
        <v>0.95</v>
      </c>
      <c r="AP137" s="11">
        <v>3</v>
      </c>
      <c r="AQ137" s="13">
        <v>8.3333333333333037E-3</v>
      </c>
      <c r="AR137" s="11">
        <v>77</v>
      </c>
      <c r="AS137" s="12">
        <v>0.89</v>
      </c>
      <c r="AT137" s="11">
        <v>8</v>
      </c>
      <c r="AU137" s="13">
        <v>8.3333333333333037E-3</v>
      </c>
      <c r="AV137" s="11">
        <v>79</v>
      </c>
      <c r="AW137" s="12">
        <v>0.88</v>
      </c>
      <c r="AX137" s="11">
        <v>9</v>
      </c>
      <c r="AY137" s="13">
        <v>8.3333333333333592E-3</v>
      </c>
      <c r="AZ137" s="11">
        <v>140</v>
      </c>
      <c r="BA137" s="12">
        <v>0.9</v>
      </c>
      <c r="BB137" s="11">
        <v>14</v>
      </c>
      <c r="BC137" s="13">
        <v>9.0277777777778567E-3</v>
      </c>
      <c r="BD137" s="11">
        <v>134</v>
      </c>
      <c r="BE137" s="12">
        <v>0.97</v>
      </c>
      <c r="BF137" s="11">
        <v>3</v>
      </c>
      <c r="BG137" s="13">
        <v>7.6388888888889173E-3</v>
      </c>
      <c r="BH137" s="11">
        <v>118</v>
      </c>
      <c r="BI137" s="12">
        <v>0.84</v>
      </c>
      <c r="BJ137" s="11">
        <v>18</v>
      </c>
      <c r="BK137" s="13">
        <v>9.0277777777778567E-3</v>
      </c>
      <c r="BL137" s="11">
        <v>113</v>
      </c>
      <c r="BM137" s="12">
        <v>1</v>
      </c>
      <c r="BN137" s="11">
        <v>0</v>
      </c>
      <c r="BO137" s="13">
        <v>2.0833333333332704E-3</v>
      </c>
      <c r="BP137" s="11">
        <v>70</v>
      </c>
      <c r="BQ137" s="12">
        <v>0.95</v>
      </c>
      <c r="BR137" s="11">
        <v>3</v>
      </c>
      <c r="BS137" s="13">
        <v>9.0277777777778012E-3</v>
      </c>
      <c r="BT137" s="11">
        <v>46</v>
      </c>
      <c r="BU137" s="12">
        <v>0.93</v>
      </c>
      <c r="BV137" s="11">
        <v>3</v>
      </c>
      <c r="BW137" s="13">
        <v>9.0277777777778012E-3</v>
      </c>
      <c r="BX137" s="11">
        <v>47</v>
      </c>
      <c r="BY137" s="12">
        <v>0.65</v>
      </c>
      <c r="BZ137" s="11">
        <v>16</v>
      </c>
      <c r="CA137" s="13">
        <v>9.0277777777778567E-3</v>
      </c>
      <c r="CB137" s="11">
        <v>55</v>
      </c>
      <c r="CC137" s="12">
        <v>0.85</v>
      </c>
      <c r="CD137" s="11">
        <v>8</v>
      </c>
      <c r="CE137" s="13">
        <v>8.3333333333333037E-3</v>
      </c>
      <c r="CF137" s="11">
        <v>111</v>
      </c>
      <c r="CG137" s="12">
        <v>0.94</v>
      </c>
      <c r="CH137" s="11">
        <v>6</v>
      </c>
      <c r="CI137" s="13">
        <v>9.0277777777778012E-3</v>
      </c>
      <c r="CJ137" s="11">
        <v>106</v>
      </c>
      <c r="CK137" s="12">
        <v>0.86</v>
      </c>
      <c r="CL137" s="11">
        <v>14</v>
      </c>
      <c r="CM137" s="13">
        <v>9.0277777777777457E-3</v>
      </c>
      <c r="CN137" s="11">
        <v>100</v>
      </c>
      <c r="CO137" s="12">
        <v>0.9</v>
      </c>
      <c r="CP137" s="11">
        <v>10</v>
      </c>
      <c r="CQ137" s="13">
        <v>9.0277777777777457E-3</v>
      </c>
      <c r="CR137" t="str">
        <f>VLOOKUP(E137,Sheet1!A:A,1,0)</f>
        <v>00:13:50:ff:fe:71:cf:ea</v>
      </c>
    </row>
    <row r="138" spans="1:96">
      <c r="A138" s="11" t="s">
        <v>589</v>
      </c>
      <c r="B138" s="11" t="s">
        <v>504</v>
      </c>
      <c r="C138" s="11" t="s">
        <v>590</v>
      </c>
      <c r="D138" s="11" t="s">
        <v>506</v>
      </c>
      <c r="E138" s="11" t="s">
        <v>41</v>
      </c>
      <c r="F138" s="11" t="s">
        <v>591</v>
      </c>
      <c r="G138" s="11" t="s">
        <v>128</v>
      </c>
      <c r="H138" s="11">
        <f>VLOOKUP(A138,'AP Read Performance'!A:K,11,0)</f>
        <v>104</v>
      </c>
      <c r="I138" s="12">
        <f>VLOOKUP(A138,'AP Read Performance'!A:D,4,0)</f>
        <v>1</v>
      </c>
      <c r="J138" s="11">
        <f>VLOOKUP(A138,'AP Read Performance'!A:I,9,0)</f>
        <v>0</v>
      </c>
      <c r="K138" s="13">
        <f>VLOOKUP(A138,'AP Read Performance'!A:N,14,0)</f>
        <v>2.0833333333332704E-3</v>
      </c>
      <c r="L138" s="11">
        <v>104</v>
      </c>
      <c r="M138" s="12">
        <v>1</v>
      </c>
      <c r="N138" s="11">
        <v>0</v>
      </c>
      <c r="O138" s="13">
        <v>2.0833333333332704E-3</v>
      </c>
      <c r="P138" s="11">
        <v>91</v>
      </c>
      <c r="Q138" s="12">
        <v>1</v>
      </c>
      <c r="R138" s="11">
        <v>0</v>
      </c>
      <c r="S138" s="13">
        <v>6.9444444444438647E-4</v>
      </c>
      <c r="T138" s="11">
        <v>95</v>
      </c>
      <c r="U138" s="12">
        <v>1</v>
      </c>
      <c r="V138" s="11">
        <v>0</v>
      </c>
      <c r="W138" s="13">
        <v>6.9444444444444198E-4</v>
      </c>
      <c r="X138" s="11">
        <v>107</v>
      </c>
      <c r="Y138" s="12">
        <v>1</v>
      </c>
      <c r="Z138" s="11">
        <v>0</v>
      </c>
      <c r="AA138" s="13">
        <v>7.6388888888889173E-3</v>
      </c>
      <c r="AB138" s="11">
        <v>75</v>
      </c>
      <c r="AC138" s="12">
        <v>0.97</v>
      </c>
      <c r="AD138" s="11">
        <v>2</v>
      </c>
      <c r="AE138" s="13">
        <v>9.0277777777777457E-3</v>
      </c>
      <c r="AF138" s="32">
        <v>65</v>
      </c>
      <c r="AG138" s="33">
        <v>1</v>
      </c>
      <c r="AH138" s="32">
        <v>0</v>
      </c>
      <c r="AI138" s="34">
        <v>6.9444444444438647E-4</v>
      </c>
      <c r="AJ138" s="11">
        <v>57</v>
      </c>
      <c r="AK138" s="12">
        <v>1</v>
      </c>
      <c r="AL138" s="11">
        <v>0</v>
      </c>
      <c r="AM138" s="13">
        <v>1.388888888888884E-3</v>
      </c>
      <c r="AN138" s="11">
        <v>75</v>
      </c>
      <c r="AO138" s="12">
        <v>0.98</v>
      </c>
      <c r="AP138" s="11">
        <v>1</v>
      </c>
      <c r="AQ138" s="13">
        <v>7.6388888888888618E-3</v>
      </c>
      <c r="AR138" s="11">
        <v>71</v>
      </c>
      <c r="AS138" s="12">
        <v>0.98</v>
      </c>
      <c r="AT138" s="11">
        <v>1</v>
      </c>
      <c r="AU138" s="13">
        <v>7.6388888888888618E-3</v>
      </c>
      <c r="AV138" s="11">
        <v>62</v>
      </c>
      <c r="AW138" s="12">
        <v>1</v>
      </c>
      <c r="AX138" s="11">
        <v>0</v>
      </c>
      <c r="AY138" s="13">
        <v>7.6388888888889173E-3</v>
      </c>
      <c r="AZ138" s="11">
        <v>67</v>
      </c>
      <c r="BA138" s="12">
        <v>0.92</v>
      </c>
      <c r="BB138" s="11">
        <v>5</v>
      </c>
      <c r="BC138" s="13">
        <v>9.0277777777778567E-3</v>
      </c>
      <c r="BD138" s="11">
        <v>58</v>
      </c>
      <c r="BE138" s="12">
        <v>1</v>
      </c>
      <c r="BF138" s="11">
        <v>0</v>
      </c>
      <c r="BG138" s="13">
        <v>1.388888888888884E-3</v>
      </c>
      <c r="BH138" s="11">
        <v>61</v>
      </c>
      <c r="BI138" s="12">
        <v>1</v>
      </c>
      <c r="BJ138" s="11">
        <v>0</v>
      </c>
      <c r="BK138" s="13">
        <v>7.6388888888889728E-3</v>
      </c>
      <c r="BL138" s="11">
        <v>64</v>
      </c>
      <c r="BM138" s="12">
        <v>1</v>
      </c>
      <c r="BN138" s="11">
        <v>0</v>
      </c>
      <c r="BO138" s="13">
        <v>2.0833333333332704E-3</v>
      </c>
      <c r="BP138" s="11">
        <v>66</v>
      </c>
      <c r="BQ138" s="12">
        <v>0.98</v>
      </c>
      <c r="BR138" s="11">
        <v>1</v>
      </c>
      <c r="BS138" s="13">
        <v>9.0277777777778012E-3</v>
      </c>
      <c r="BT138" s="11">
        <v>68</v>
      </c>
      <c r="BU138" s="12">
        <v>0.98</v>
      </c>
      <c r="BV138" s="11">
        <v>1</v>
      </c>
      <c r="BW138" s="13">
        <v>9.0277777777778012E-3</v>
      </c>
      <c r="BX138" s="11">
        <v>66</v>
      </c>
      <c r="BY138" s="12">
        <v>1</v>
      </c>
      <c r="BZ138" s="11">
        <v>0</v>
      </c>
      <c r="CA138" s="13">
        <v>7.6388888888889728E-3</v>
      </c>
      <c r="CB138" s="11">
        <v>64</v>
      </c>
      <c r="CC138" s="12">
        <v>0.93</v>
      </c>
      <c r="CD138" s="11">
        <v>4</v>
      </c>
      <c r="CE138" s="13">
        <v>9.0277777777778012E-3</v>
      </c>
      <c r="CF138" s="11">
        <v>69</v>
      </c>
      <c r="CG138" s="12">
        <v>1</v>
      </c>
      <c r="CH138" s="11">
        <v>0</v>
      </c>
      <c r="CI138" s="13">
        <v>8.3333333333333592E-3</v>
      </c>
      <c r="CJ138" s="11">
        <v>66</v>
      </c>
      <c r="CK138" s="12">
        <v>0.96</v>
      </c>
      <c r="CL138" s="11">
        <v>2</v>
      </c>
      <c r="CM138" s="13">
        <v>8.3333333333333037E-3</v>
      </c>
      <c r="CN138" s="11">
        <v>71</v>
      </c>
      <c r="CO138" s="12">
        <v>1</v>
      </c>
      <c r="CP138" s="11">
        <v>0</v>
      </c>
      <c r="CQ138" s="13">
        <v>7.6388888888888618E-3</v>
      </c>
      <c r="CR138" t="str">
        <f>VLOOKUP(E138,Sheet1!A:A,1,0)</f>
        <v>00:13:50:ff:fe:71:fc:81</v>
      </c>
    </row>
    <row r="139" spans="1:96">
      <c r="A139" s="11" t="s">
        <v>592</v>
      </c>
      <c r="B139" s="11" t="s">
        <v>504</v>
      </c>
      <c r="C139" s="11" t="s">
        <v>593</v>
      </c>
      <c r="D139" s="11" t="s">
        <v>548</v>
      </c>
      <c r="E139" s="11" t="s">
        <v>30</v>
      </c>
      <c r="F139" s="11" t="s">
        <v>594</v>
      </c>
      <c r="G139" s="11" t="s">
        <v>104</v>
      </c>
      <c r="H139" s="11">
        <f>VLOOKUP(A139,'AP Read Performance'!A:K,11,0)</f>
        <v>218</v>
      </c>
      <c r="I139" s="12">
        <f>VLOOKUP(A139,'AP Read Performance'!A:D,4,0)</f>
        <v>0.97</v>
      </c>
      <c r="J139" s="11">
        <f>VLOOKUP(A139,'AP Read Performance'!A:I,9,0)</f>
        <v>6</v>
      </c>
      <c r="K139" s="13">
        <f>VLOOKUP(A139,'AP Read Performance'!A:N,14,0)</f>
        <v>9.0277777777778012E-3</v>
      </c>
      <c r="L139" s="11">
        <v>218</v>
      </c>
      <c r="M139" s="12">
        <v>0.97</v>
      </c>
      <c r="N139" s="11">
        <v>6</v>
      </c>
      <c r="O139" s="13">
        <v>9.0277777777778012E-3</v>
      </c>
      <c r="P139" s="11">
        <v>175</v>
      </c>
      <c r="Q139" s="12">
        <v>0.97</v>
      </c>
      <c r="R139" s="11">
        <v>5</v>
      </c>
      <c r="S139" s="13">
        <v>9.0277777777778012E-3</v>
      </c>
      <c r="T139" s="11">
        <v>206</v>
      </c>
      <c r="U139" s="12">
        <v>0.83</v>
      </c>
      <c r="V139" s="11">
        <v>33</v>
      </c>
      <c r="W139" s="13">
        <v>9.0277777777778012E-3</v>
      </c>
      <c r="X139" s="11">
        <v>129</v>
      </c>
      <c r="Y139" s="12">
        <v>0.98</v>
      </c>
      <c r="Z139" s="11">
        <v>2</v>
      </c>
      <c r="AA139" s="13">
        <v>5.5555555555555358E-3</v>
      </c>
      <c r="AB139" s="11">
        <v>89</v>
      </c>
      <c r="AC139" s="12">
        <v>1</v>
      </c>
      <c r="AD139" s="11">
        <v>0</v>
      </c>
      <c r="AE139" s="13">
        <v>8.3333333333333037E-3</v>
      </c>
      <c r="AF139" s="32">
        <v>86</v>
      </c>
      <c r="AG139" s="33">
        <v>0.95</v>
      </c>
      <c r="AH139" s="32">
        <v>4</v>
      </c>
      <c r="AI139" s="34">
        <v>7.6388888888889173E-3</v>
      </c>
      <c r="AJ139" s="11">
        <v>58</v>
      </c>
      <c r="AK139" s="12">
        <v>1</v>
      </c>
      <c r="AL139" s="11">
        <v>0</v>
      </c>
      <c r="AM139" s="13">
        <v>7.6388888888889728E-3</v>
      </c>
      <c r="AN139" s="11">
        <v>91</v>
      </c>
      <c r="AO139" s="12">
        <v>0.9</v>
      </c>
      <c r="AP139" s="11">
        <v>9</v>
      </c>
      <c r="AQ139" s="13">
        <v>9.7222222222221877E-3</v>
      </c>
      <c r="AR139" s="11">
        <v>85</v>
      </c>
      <c r="AS139" s="12">
        <v>0.94</v>
      </c>
      <c r="AT139" s="11">
        <v>5</v>
      </c>
      <c r="AU139" s="13">
        <v>9.7222222222221877E-3</v>
      </c>
      <c r="AV139" s="11">
        <v>103</v>
      </c>
      <c r="AW139" s="12">
        <v>0.74</v>
      </c>
      <c r="AX139" s="11">
        <v>26</v>
      </c>
      <c r="AY139" s="13">
        <v>9.0277777777778012E-3</v>
      </c>
      <c r="AZ139" s="11">
        <v>78</v>
      </c>
      <c r="BA139" s="12">
        <v>0.94</v>
      </c>
      <c r="BB139" s="11">
        <v>4</v>
      </c>
      <c r="BC139" s="13">
        <v>9.0277777777778567E-3</v>
      </c>
      <c r="BD139" s="11">
        <v>104</v>
      </c>
      <c r="BE139" s="12">
        <v>0.97</v>
      </c>
      <c r="BF139" s="11">
        <v>3</v>
      </c>
      <c r="BG139" s="13">
        <v>7.6388888888889173E-3</v>
      </c>
      <c r="BH139" s="11">
        <v>76</v>
      </c>
      <c r="BI139" s="12">
        <v>0.97</v>
      </c>
      <c r="BJ139" s="11">
        <v>2</v>
      </c>
      <c r="BK139" s="13">
        <v>9.0277777777778567E-3</v>
      </c>
      <c r="BL139" s="11">
        <v>75</v>
      </c>
      <c r="BM139" s="12">
        <v>0.98</v>
      </c>
      <c r="BN139" s="11">
        <v>1</v>
      </c>
      <c r="BO139" s="13">
        <v>8.3333333333333037E-3</v>
      </c>
      <c r="BP139" s="11">
        <v>82</v>
      </c>
      <c r="BQ139" s="12">
        <v>0.97</v>
      </c>
      <c r="BR139" s="11">
        <v>2</v>
      </c>
      <c r="BS139" s="13">
        <v>9.0277777777778012E-3</v>
      </c>
      <c r="BT139" s="11">
        <v>112</v>
      </c>
      <c r="BU139" s="12">
        <v>0.99</v>
      </c>
      <c r="BV139" s="11">
        <v>1</v>
      </c>
      <c r="BW139" s="13">
        <v>9.0277777777778012E-3</v>
      </c>
      <c r="BX139" s="11">
        <v>93</v>
      </c>
      <c r="BY139" s="12">
        <v>0.93</v>
      </c>
      <c r="BZ139" s="11">
        <v>6</v>
      </c>
      <c r="CA139" s="13">
        <v>9.7222222222221877E-3</v>
      </c>
      <c r="CB139" s="11">
        <v>80</v>
      </c>
      <c r="CC139" s="12">
        <v>0.95</v>
      </c>
      <c r="CD139" s="11">
        <v>4</v>
      </c>
      <c r="CE139" s="13">
        <v>9.0277777777778012E-3</v>
      </c>
      <c r="CF139" s="11">
        <v>39</v>
      </c>
      <c r="CG139" s="12">
        <v>0.94</v>
      </c>
      <c r="CH139" s="11">
        <v>2</v>
      </c>
      <c r="CI139" s="13">
        <v>9.0277777777778012E-3</v>
      </c>
      <c r="CJ139" s="11">
        <v>142</v>
      </c>
      <c r="CK139" s="12">
        <v>0.95</v>
      </c>
      <c r="CL139" s="11">
        <v>7</v>
      </c>
      <c r="CM139" s="13">
        <v>8.3333333333333037E-3</v>
      </c>
      <c r="CN139" s="11">
        <v>123</v>
      </c>
      <c r="CO139" s="12">
        <v>0.81</v>
      </c>
      <c r="CP139" s="11">
        <v>23</v>
      </c>
      <c r="CQ139" s="13">
        <v>9.0277777777777457E-3</v>
      </c>
      <c r="CR139" t="str">
        <f>VLOOKUP(E139,Sheet1!A:A,1,0)</f>
        <v>00:13:50:ff:fe:71:e9:ab</v>
      </c>
    </row>
    <row r="140" spans="1:96">
      <c r="A140" s="11" t="s">
        <v>595</v>
      </c>
      <c r="B140" s="11" t="s">
        <v>504</v>
      </c>
      <c r="C140" s="11" t="s">
        <v>596</v>
      </c>
      <c r="D140" s="11" t="s">
        <v>597</v>
      </c>
      <c r="E140" s="11" t="s">
        <v>52</v>
      </c>
      <c r="F140" s="11" t="s">
        <v>598</v>
      </c>
      <c r="G140" s="11" t="s">
        <v>128</v>
      </c>
      <c r="H140" s="11">
        <f>VLOOKUP(A140,'AP Read Performance'!A:K,11,0)</f>
        <v>87</v>
      </c>
      <c r="I140" s="12">
        <f>VLOOKUP(A140,'AP Read Performance'!A:D,4,0)</f>
        <v>1</v>
      </c>
      <c r="J140" s="11">
        <f>VLOOKUP(A140,'AP Read Performance'!A:I,9,0)</f>
        <v>0</v>
      </c>
      <c r="K140" s="13">
        <f>VLOOKUP(A140,'AP Read Performance'!A:N,14,0)</f>
        <v>8.3333333333333037E-3</v>
      </c>
      <c r="L140" s="11">
        <v>87</v>
      </c>
      <c r="M140" s="12">
        <v>1</v>
      </c>
      <c r="N140" s="11">
        <v>0</v>
      </c>
      <c r="O140" s="13">
        <v>8.3333333333333037E-3</v>
      </c>
      <c r="P140" s="11">
        <v>79</v>
      </c>
      <c r="Q140" s="12">
        <v>0.98</v>
      </c>
      <c r="R140" s="11">
        <v>1</v>
      </c>
      <c r="S140" s="13">
        <v>9.0277777777778012E-3</v>
      </c>
      <c r="T140" s="11">
        <v>109</v>
      </c>
      <c r="U140" s="12">
        <v>0.99</v>
      </c>
      <c r="V140" s="11">
        <v>1</v>
      </c>
      <c r="W140" s="13">
        <v>9.0277777777778012E-3</v>
      </c>
      <c r="X140" s="11">
        <v>123</v>
      </c>
      <c r="Y140" s="12">
        <v>1</v>
      </c>
      <c r="Z140" s="11">
        <v>0</v>
      </c>
      <c r="AA140" s="13">
        <v>7.6388888888889173E-3</v>
      </c>
      <c r="AB140" s="11">
        <v>121</v>
      </c>
      <c r="AC140" s="12">
        <v>0.98</v>
      </c>
      <c r="AD140" s="11">
        <v>2</v>
      </c>
      <c r="AE140" s="13">
        <v>9.0277777777777457E-3</v>
      </c>
      <c r="AF140" s="32">
        <v>67</v>
      </c>
      <c r="AG140" s="33">
        <v>1</v>
      </c>
      <c r="AH140" s="32">
        <v>0</v>
      </c>
      <c r="AI140" s="34">
        <v>2.0833333333332704E-3</v>
      </c>
      <c r="AJ140" s="11">
        <v>60</v>
      </c>
      <c r="AK140" s="12">
        <v>1</v>
      </c>
      <c r="AL140" s="11">
        <v>0</v>
      </c>
      <c r="AM140" s="13">
        <v>7.6388888888889728E-3</v>
      </c>
      <c r="AN140" s="11">
        <v>88</v>
      </c>
      <c r="AO140" s="12">
        <v>0.98</v>
      </c>
      <c r="AP140" s="11">
        <v>1</v>
      </c>
      <c r="AQ140" s="13">
        <v>8.3333333333333037E-3</v>
      </c>
      <c r="AR140" s="11">
        <v>85</v>
      </c>
      <c r="AS140" s="12">
        <v>0.98</v>
      </c>
      <c r="AT140" s="11">
        <v>1</v>
      </c>
      <c r="AU140" s="13">
        <v>7.6388888888888618E-3</v>
      </c>
      <c r="AV140" s="11">
        <v>79</v>
      </c>
      <c r="AW140" s="12">
        <v>0.98</v>
      </c>
      <c r="AX140" s="11">
        <v>1</v>
      </c>
      <c r="AY140" s="13">
        <v>9.0277777777778012E-3</v>
      </c>
      <c r="AZ140" s="11">
        <v>108</v>
      </c>
      <c r="BA140" s="12">
        <v>0.96</v>
      </c>
      <c r="BB140" s="11">
        <v>4</v>
      </c>
      <c r="BC140" s="13">
        <v>8.3333333333333037E-3</v>
      </c>
      <c r="BD140" s="11">
        <v>108</v>
      </c>
      <c r="BE140" s="12">
        <v>0.96</v>
      </c>
      <c r="BF140" s="11">
        <v>4</v>
      </c>
      <c r="BG140" s="13">
        <v>8.3333333333333037E-3</v>
      </c>
      <c r="BH140" s="11">
        <v>93</v>
      </c>
      <c r="BI140" s="12">
        <v>1</v>
      </c>
      <c r="BJ140" s="11">
        <v>0</v>
      </c>
      <c r="BK140" s="13">
        <v>8.3333333333333037E-3</v>
      </c>
      <c r="BL140" s="11">
        <v>83</v>
      </c>
      <c r="BM140" s="12">
        <v>0.97</v>
      </c>
      <c r="BN140" s="11">
        <v>2</v>
      </c>
      <c r="BO140" s="13">
        <v>7.6388888888889173E-3</v>
      </c>
      <c r="BP140" s="11">
        <v>90</v>
      </c>
      <c r="BQ140" s="12">
        <v>0.98</v>
      </c>
      <c r="BR140" s="11">
        <v>1</v>
      </c>
      <c r="BS140" s="13">
        <v>7.6388888888889173E-3</v>
      </c>
      <c r="BT140" s="11">
        <v>90</v>
      </c>
      <c r="BU140" s="12">
        <v>1</v>
      </c>
      <c r="BV140" s="11">
        <v>0</v>
      </c>
      <c r="BW140" s="13">
        <v>8.3333333333333592E-3</v>
      </c>
      <c r="BX140" s="11">
        <v>91</v>
      </c>
      <c r="BY140" s="12">
        <v>1</v>
      </c>
      <c r="BZ140" s="11">
        <v>0</v>
      </c>
      <c r="CA140" s="13">
        <v>8.3333333333333037E-3</v>
      </c>
      <c r="CB140" s="11">
        <v>88</v>
      </c>
      <c r="CC140" s="12">
        <v>1</v>
      </c>
      <c r="CD140" s="11">
        <v>0</v>
      </c>
      <c r="CE140" s="13">
        <v>7.6388888888889173E-3</v>
      </c>
      <c r="CF140" s="11">
        <v>89</v>
      </c>
      <c r="CG140" s="12">
        <v>1</v>
      </c>
      <c r="CH140" s="11">
        <v>0</v>
      </c>
      <c r="CI140" s="13">
        <v>7.6388888888889173E-3</v>
      </c>
      <c r="CJ140" s="11">
        <v>74</v>
      </c>
      <c r="CK140" s="12">
        <v>1</v>
      </c>
      <c r="CL140" s="11">
        <v>0</v>
      </c>
      <c r="CM140" s="13">
        <v>5.5555555555555358E-3</v>
      </c>
      <c r="CN140" s="11">
        <v>77</v>
      </c>
      <c r="CO140" s="12">
        <v>1</v>
      </c>
      <c r="CP140" s="11">
        <v>0</v>
      </c>
      <c r="CQ140" s="13">
        <v>7.6388888888888618E-3</v>
      </c>
      <c r="CR140" t="str">
        <f>VLOOKUP(E140,Sheet1!A:A,1,0)</f>
        <v>00:13:50:ff:fe:72:0e:5e</v>
      </c>
    </row>
    <row r="141" spans="1:96">
      <c r="A141" s="11" t="s">
        <v>599</v>
      </c>
      <c r="B141" s="11" t="s">
        <v>504</v>
      </c>
      <c r="C141" s="11" t="s">
        <v>600</v>
      </c>
      <c r="D141" s="11" t="s">
        <v>506</v>
      </c>
      <c r="E141" s="11" t="s">
        <v>28</v>
      </c>
      <c r="F141" s="11" t="s">
        <v>601</v>
      </c>
      <c r="G141" s="11" t="s">
        <v>104</v>
      </c>
      <c r="H141" s="11">
        <f>VLOOKUP(A141,'AP Read Performance'!A:K,11,0)</f>
        <v>47</v>
      </c>
      <c r="I141" s="12">
        <f>VLOOKUP(A141,'AP Read Performance'!A:D,4,0)</f>
        <v>1</v>
      </c>
      <c r="J141" s="11">
        <f>VLOOKUP(A141,'AP Read Performance'!A:I,9,0)</f>
        <v>0</v>
      </c>
      <c r="K141" s="13">
        <f>VLOOKUP(A141,'AP Read Performance'!A:N,14,0)</f>
        <v>7.6388888888889173E-3</v>
      </c>
      <c r="L141" s="11">
        <v>47</v>
      </c>
      <c r="M141" s="12">
        <v>1</v>
      </c>
      <c r="N141" s="11">
        <v>0</v>
      </c>
      <c r="O141" s="13">
        <v>7.6388888888889173E-3</v>
      </c>
      <c r="P141" s="11">
        <v>48</v>
      </c>
      <c r="Q141" s="12">
        <v>0.97</v>
      </c>
      <c r="R141" s="11">
        <v>1</v>
      </c>
      <c r="S141" s="13">
        <v>8.3333333333333037E-3</v>
      </c>
      <c r="T141" s="11">
        <v>46</v>
      </c>
      <c r="U141" s="12">
        <v>0.97</v>
      </c>
      <c r="V141" s="11">
        <v>1</v>
      </c>
      <c r="W141" s="13">
        <v>9.0277777777778012E-3</v>
      </c>
      <c r="X141" s="11">
        <v>51</v>
      </c>
      <c r="Y141" s="12">
        <v>0.98</v>
      </c>
      <c r="Z141" s="11">
        <v>1</v>
      </c>
      <c r="AA141" s="13">
        <v>9.0277777777778012E-3</v>
      </c>
      <c r="AB141" s="11">
        <v>52</v>
      </c>
      <c r="AC141" s="12">
        <v>0.98</v>
      </c>
      <c r="AD141" s="11">
        <v>1</v>
      </c>
      <c r="AE141" s="13">
        <v>8.3333333333333037E-3</v>
      </c>
      <c r="AF141" s="32">
        <v>52</v>
      </c>
      <c r="AG141" s="33">
        <v>1</v>
      </c>
      <c r="AH141" s="32">
        <v>0</v>
      </c>
      <c r="AI141" s="34">
        <v>2.7777777777777679E-3</v>
      </c>
      <c r="AJ141" s="11">
        <v>61</v>
      </c>
      <c r="AK141" s="12">
        <v>1</v>
      </c>
      <c r="AL141" s="11">
        <v>0</v>
      </c>
      <c r="AM141" s="13">
        <v>7.6388888888889728E-3</v>
      </c>
      <c r="AN141" s="11">
        <v>86</v>
      </c>
      <c r="AO141" s="12">
        <v>0.98</v>
      </c>
      <c r="AP141" s="11">
        <v>1</v>
      </c>
      <c r="AQ141" s="13">
        <v>8.3333333333333037E-3</v>
      </c>
      <c r="AR141" s="11">
        <v>80</v>
      </c>
      <c r="AS141" s="12">
        <v>1</v>
      </c>
      <c r="AT141" s="11">
        <v>0</v>
      </c>
      <c r="AU141" s="13">
        <v>7.6388888888888618E-3</v>
      </c>
      <c r="AV141" s="11">
        <v>44</v>
      </c>
      <c r="AW141" s="12">
        <v>0.93</v>
      </c>
      <c r="AX141" s="11">
        <v>3</v>
      </c>
      <c r="AY141" s="13">
        <v>1.388888888888884E-3</v>
      </c>
      <c r="AZ141" s="11">
        <v>62</v>
      </c>
      <c r="BA141" s="12">
        <v>1</v>
      </c>
      <c r="BB141" s="11">
        <v>0</v>
      </c>
      <c r="BC141" s="13">
        <v>2.0833333333333259E-3</v>
      </c>
      <c r="BD141" s="11">
        <v>51</v>
      </c>
      <c r="BE141" s="12">
        <v>0.98</v>
      </c>
      <c r="BF141" s="11">
        <v>1</v>
      </c>
      <c r="BG141" s="13">
        <v>2.0833333333333259E-3</v>
      </c>
      <c r="BH141" s="11">
        <v>63</v>
      </c>
      <c r="BI141" s="12">
        <v>0.98</v>
      </c>
      <c r="BJ141" s="11">
        <v>1</v>
      </c>
      <c r="BK141" s="13">
        <v>2.7777777777777679E-3</v>
      </c>
      <c r="BL141" s="11">
        <v>51</v>
      </c>
      <c r="BM141" s="12">
        <v>1</v>
      </c>
      <c r="BN141" s="11">
        <v>0</v>
      </c>
      <c r="BO141" s="13">
        <v>8.3333333333333037E-3</v>
      </c>
      <c r="BP141" s="11">
        <v>71</v>
      </c>
      <c r="BQ141" s="12">
        <v>1</v>
      </c>
      <c r="BR141" s="11">
        <v>0</v>
      </c>
      <c r="BS141" s="13">
        <v>2.7777777777777679E-3</v>
      </c>
      <c r="BT141" s="11">
        <v>58</v>
      </c>
      <c r="BU141" s="12">
        <v>1</v>
      </c>
      <c r="BV141" s="11">
        <v>0</v>
      </c>
      <c r="BW141" s="13">
        <v>2.7777777777778234E-3</v>
      </c>
      <c r="BX141" s="11">
        <v>62</v>
      </c>
      <c r="BY141" s="12">
        <v>1</v>
      </c>
      <c r="BZ141" s="11">
        <v>0</v>
      </c>
      <c r="CA141" s="13">
        <v>8.3333333333333037E-3</v>
      </c>
      <c r="CB141" s="11">
        <v>73</v>
      </c>
      <c r="CC141" s="12">
        <v>1</v>
      </c>
      <c r="CD141" s="11">
        <v>0</v>
      </c>
      <c r="CE141" s="13">
        <v>2.0833333333332704E-3</v>
      </c>
      <c r="CF141" s="11">
        <v>67</v>
      </c>
      <c r="CG141" s="12">
        <v>1</v>
      </c>
      <c r="CH141" s="11">
        <v>0</v>
      </c>
      <c r="CI141" s="13">
        <v>8.3333333333333592E-3</v>
      </c>
      <c r="CJ141" s="11">
        <v>73</v>
      </c>
      <c r="CK141" s="12">
        <v>1</v>
      </c>
      <c r="CL141" s="11">
        <v>0</v>
      </c>
      <c r="CM141" s="13">
        <v>8.3333333333333037E-3</v>
      </c>
      <c r="CN141" s="11">
        <v>63</v>
      </c>
      <c r="CO141" s="12">
        <v>0.96</v>
      </c>
      <c r="CP141" s="11">
        <v>2</v>
      </c>
      <c r="CQ141" s="13">
        <v>9.0277777777777457E-3</v>
      </c>
      <c r="CR141" t="str">
        <f>VLOOKUP(E141,Sheet1!A:A,1,0)</f>
        <v>00:13:50:ff:fe:71:e9:87</v>
      </c>
    </row>
    <row r="142" spans="1:96">
      <c r="A142" s="11" t="s">
        <v>602</v>
      </c>
      <c r="B142" s="11" t="s">
        <v>504</v>
      </c>
      <c r="C142" s="11" t="s">
        <v>603</v>
      </c>
      <c r="D142" s="11" t="s">
        <v>514</v>
      </c>
      <c r="E142" s="11" t="s">
        <v>26</v>
      </c>
      <c r="F142" s="11" t="s">
        <v>604</v>
      </c>
      <c r="G142" s="11" t="s">
        <v>104</v>
      </c>
      <c r="H142" s="11">
        <f>VLOOKUP(A142,'AP Read Performance'!A:K,11,0)</f>
        <v>69</v>
      </c>
      <c r="I142" s="12">
        <f>VLOOKUP(A142,'AP Read Performance'!A:D,4,0)</f>
        <v>0.89</v>
      </c>
      <c r="J142" s="11">
        <f>VLOOKUP(A142,'AP Read Performance'!A:I,9,0)</f>
        <v>7</v>
      </c>
      <c r="K142" s="13">
        <f>VLOOKUP(A142,'AP Read Performance'!A:N,14,0)</f>
        <v>9.0277777777778012E-3</v>
      </c>
      <c r="L142" s="11">
        <v>69</v>
      </c>
      <c r="M142" s="12">
        <v>0.89</v>
      </c>
      <c r="N142" s="11">
        <v>7</v>
      </c>
      <c r="O142" s="13">
        <v>9.0277777777778012E-3</v>
      </c>
      <c r="P142" s="11">
        <v>61</v>
      </c>
      <c r="Q142" s="12">
        <v>0.9</v>
      </c>
      <c r="R142" s="11">
        <v>6</v>
      </c>
      <c r="S142" s="13">
        <v>9.0277777777778012E-3</v>
      </c>
      <c r="T142" s="11">
        <v>44</v>
      </c>
      <c r="U142" s="12">
        <v>0.93</v>
      </c>
      <c r="V142" s="11">
        <v>3</v>
      </c>
      <c r="W142" s="13">
        <v>9.0277777777778012E-3</v>
      </c>
      <c r="X142" s="11">
        <v>65</v>
      </c>
      <c r="Y142" s="12">
        <v>0.93</v>
      </c>
      <c r="Z142" s="11">
        <v>4</v>
      </c>
      <c r="AA142" s="13">
        <v>9.0277777777778012E-3</v>
      </c>
      <c r="AB142" s="11">
        <v>67</v>
      </c>
      <c r="AC142" s="12">
        <v>0.97</v>
      </c>
      <c r="AD142" s="11">
        <v>2</v>
      </c>
      <c r="AE142" s="13">
        <v>9.0277777777777457E-3</v>
      </c>
      <c r="AF142" s="32">
        <v>74</v>
      </c>
      <c r="AG142" s="33">
        <v>0.97</v>
      </c>
      <c r="AH142" s="32">
        <v>2</v>
      </c>
      <c r="AI142" s="34">
        <v>9.0277777777778012E-3</v>
      </c>
      <c r="AJ142" s="11">
        <v>66</v>
      </c>
      <c r="AK142" s="12">
        <v>0.96</v>
      </c>
      <c r="AL142" s="11">
        <v>2</v>
      </c>
      <c r="AM142" s="13">
        <v>9.7222222222221877E-3</v>
      </c>
      <c r="AN142" s="11">
        <v>53</v>
      </c>
      <c r="AO142" s="12">
        <v>0.98</v>
      </c>
      <c r="AP142" s="11">
        <v>1</v>
      </c>
      <c r="AQ142" s="13">
        <v>9.0277777777777457E-3</v>
      </c>
      <c r="AR142" s="11">
        <v>86</v>
      </c>
      <c r="AS142" s="12">
        <v>0.95</v>
      </c>
      <c r="AT142" s="11">
        <v>4</v>
      </c>
      <c r="AU142" s="13">
        <v>8.3333333333333037E-3</v>
      </c>
      <c r="AV142" s="11">
        <v>49</v>
      </c>
      <c r="AW142" s="12">
        <v>0.95</v>
      </c>
      <c r="AX142" s="11">
        <v>2</v>
      </c>
      <c r="AY142" s="13">
        <v>9.7222222222222432E-3</v>
      </c>
      <c r="AZ142" s="11">
        <v>64</v>
      </c>
      <c r="BA142" s="12">
        <v>0.89</v>
      </c>
      <c r="BB142" s="11">
        <v>7</v>
      </c>
      <c r="BC142" s="13">
        <v>9.0277777777778567E-3</v>
      </c>
      <c r="BD142" s="11">
        <v>63</v>
      </c>
      <c r="BE142" s="12">
        <v>0.95</v>
      </c>
      <c r="BF142" s="11">
        <v>3</v>
      </c>
      <c r="BG142" s="13">
        <v>9.0277777777778012E-3</v>
      </c>
      <c r="BH142" s="11">
        <v>63</v>
      </c>
      <c r="BI142" s="12">
        <v>0.98</v>
      </c>
      <c r="BJ142" s="11">
        <v>1</v>
      </c>
      <c r="BK142" s="13">
        <v>6.9444444444444198E-4</v>
      </c>
      <c r="BL142" s="11">
        <v>71</v>
      </c>
      <c r="BM142" s="12">
        <v>0.95</v>
      </c>
      <c r="BN142" s="11">
        <v>3</v>
      </c>
      <c r="BO142" s="13">
        <v>9.0277777777778012E-3</v>
      </c>
      <c r="BP142" s="11">
        <v>84</v>
      </c>
      <c r="BQ142" s="12">
        <v>0.9</v>
      </c>
      <c r="BR142" s="11">
        <v>8</v>
      </c>
      <c r="BS142" s="13">
        <v>9.0277777777778012E-3</v>
      </c>
      <c r="BT142" s="11">
        <v>66</v>
      </c>
      <c r="BU142" s="12">
        <v>0.93</v>
      </c>
      <c r="BV142" s="11">
        <v>4</v>
      </c>
      <c r="BW142" s="13">
        <v>9.0277777777778012E-3</v>
      </c>
      <c r="BX142" s="11">
        <v>70</v>
      </c>
      <c r="BY142" s="12">
        <v>0.91</v>
      </c>
      <c r="BZ142" s="11">
        <v>6</v>
      </c>
      <c r="CA142" s="13">
        <v>9.0277777777778567E-3</v>
      </c>
      <c r="CB142" s="11">
        <v>69</v>
      </c>
      <c r="CC142" s="12">
        <v>0.92</v>
      </c>
      <c r="CD142" s="11">
        <v>5</v>
      </c>
      <c r="CE142" s="13">
        <v>9.0277777777778012E-3</v>
      </c>
      <c r="CF142" s="11">
        <v>55</v>
      </c>
      <c r="CG142" s="12">
        <v>1</v>
      </c>
      <c r="CH142" s="11">
        <v>0</v>
      </c>
      <c r="CI142" s="13">
        <v>7.6388888888889173E-3</v>
      </c>
      <c r="CJ142" s="11">
        <v>64</v>
      </c>
      <c r="CK142" s="12">
        <v>0.87</v>
      </c>
      <c r="CL142" s="11">
        <v>8</v>
      </c>
      <c r="CM142" s="13">
        <v>9.0277777777777457E-3</v>
      </c>
      <c r="CN142" s="11">
        <v>69</v>
      </c>
      <c r="CO142" s="12">
        <v>0.88</v>
      </c>
      <c r="CP142" s="11">
        <v>8</v>
      </c>
      <c r="CQ142" s="13">
        <v>8.3333333333333037E-3</v>
      </c>
      <c r="CR142" t="str">
        <f>VLOOKUP(E142,Sheet1!A:A,1,0)</f>
        <v>00:13:50:ff:fe:71:d0:87</v>
      </c>
    </row>
    <row r="143" spans="1:96">
      <c r="A143" s="11" t="s">
        <v>605</v>
      </c>
      <c r="B143" s="11" t="s">
        <v>504</v>
      </c>
      <c r="C143" s="11" t="s">
        <v>606</v>
      </c>
      <c r="D143" s="11" t="s">
        <v>506</v>
      </c>
      <c r="E143" s="11" t="s">
        <v>21</v>
      </c>
      <c r="F143" s="11" t="s">
        <v>607</v>
      </c>
      <c r="G143" s="11" t="s">
        <v>104</v>
      </c>
      <c r="H143" s="11">
        <f>VLOOKUP(A143,'AP Read Performance'!A:K,11,0)</f>
        <v>88</v>
      </c>
      <c r="I143" s="12">
        <f>VLOOKUP(A143,'AP Read Performance'!A:D,4,0)</f>
        <v>0.98</v>
      </c>
      <c r="J143" s="11">
        <f>VLOOKUP(A143,'AP Read Performance'!A:I,9,0)</f>
        <v>1</v>
      </c>
      <c r="K143" s="13">
        <f>VLOOKUP(A143,'AP Read Performance'!A:N,14,0)</f>
        <v>8.3333333333333037E-3</v>
      </c>
      <c r="L143" s="11">
        <v>88</v>
      </c>
      <c r="M143" s="12">
        <v>0.98</v>
      </c>
      <c r="N143" s="11">
        <v>1</v>
      </c>
      <c r="O143" s="13">
        <v>8.3333333333333037E-3</v>
      </c>
      <c r="P143" s="11">
        <v>87</v>
      </c>
      <c r="Q143" s="12">
        <v>0.98</v>
      </c>
      <c r="R143" s="11">
        <v>1</v>
      </c>
      <c r="S143" s="13">
        <v>9.0277777777778012E-3</v>
      </c>
      <c r="T143" s="11">
        <v>88</v>
      </c>
      <c r="U143" s="12">
        <v>1</v>
      </c>
      <c r="V143" s="11">
        <v>0</v>
      </c>
      <c r="W143" s="13">
        <v>9.0277777777778012E-3</v>
      </c>
      <c r="X143" s="11">
        <v>79</v>
      </c>
      <c r="Y143" s="12">
        <v>1</v>
      </c>
      <c r="Z143" s="11">
        <v>0</v>
      </c>
      <c r="AA143" s="13">
        <v>7.6388888888889173E-3</v>
      </c>
      <c r="AB143" s="11">
        <v>82</v>
      </c>
      <c r="AC143" s="12">
        <v>0.98</v>
      </c>
      <c r="AD143" s="11">
        <v>1</v>
      </c>
      <c r="AE143" s="13">
        <v>9.0277777777777457E-3</v>
      </c>
      <c r="AF143" s="32">
        <v>93</v>
      </c>
      <c r="AG143" s="33">
        <v>0.98</v>
      </c>
      <c r="AH143" s="32">
        <v>1</v>
      </c>
      <c r="AI143" s="34">
        <v>7.6388888888889173E-3</v>
      </c>
      <c r="AJ143" s="11">
        <v>66</v>
      </c>
      <c r="AK143" s="12">
        <v>1</v>
      </c>
      <c r="AL143" s="11">
        <v>0</v>
      </c>
      <c r="AM143" s="13">
        <v>7.6388888888889728E-3</v>
      </c>
      <c r="AN143" s="11">
        <v>88</v>
      </c>
      <c r="AO143" s="12">
        <v>0.98</v>
      </c>
      <c r="AP143" s="11">
        <v>1</v>
      </c>
      <c r="AQ143" s="13">
        <v>9.0277777777777457E-3</v>
      </c>
      <c r="AR143" s="11">
        <v>106</v>
      </c>
      <c r="AS143" s="12">
        <v>0.98</v>
      </c>
      <c r="AT143" s="11">
        <v>2</v>
      </c>
      <c r="AU143" s="13">
        <v>8.3333333333333037E-3</v>
      </c>
      <c r="AV143" s="11">
        <v>124</v>
      </c>
      <c r="AW143" s="12">
        <v>0.95</v>
      </c>
      <c r="AX143" s="11">
        <v>6</v>
      </c>
      <c r="AY143" s="13">
        <v>1.1111111111111127E-2</v>
      </c>
      <c r="AZ143" s="11">
        <v>93</v>
      </c>
      <c r="BA143" s="12">
        <v>1</v>
      </c>
      <c r="BB143" s="11">
        <v>0</v>
      </c>
      <c r="BC143" s="13">
        <v>8.3333333333333037E-3</v>
      </c>
      <c r="BD143" s="11">
        <v>109</v>
      </c>
      <c r="BE143" s="12">
        <v>0.98</v>
      </c>
      <c r="BF143" s="11">
        <v>2</v>
      </c>
      <c r="BG143" s="13">
        <v>8.3333333333333037E-3</v>
      </c>
      <c r="BH143" s="11">
        <v>101</v>
      </c>
      <c r="BI143" s="12">
        <v>0.73</v>
      </c>
      <c r="BJ143" s="11">
        <v>27</v>
      </c>
      <c r="BK143" s="13">
        <v>1.1111111111111072E-2</v>
      </c>
      <c r="BL143" s="11">
        <v>86</v>
      </c>
      <c r="BM143" s="12">
        <v>0.94</v>
      </c>
      <c r="BN143" s="11">
        <v>5</v>
      </c>
      <c r="BO143" s="13">
        <v>9.0277777777778012E-3</v>
      </c>
      <c r="BP143" s="11">
        <v>84</v>
      </c>
      <c r="BQ143" s="12">
        <v>0.96</v>
      </c>
      <c r="BR143" s="11">
        <v>3</v>
      </c>
      <c r="BS143" s="13">
        <v>1.0416666666666685E-2</v>
      </c>
      <c r="BT143" s="11">
        <v>83</v>
      </c>
      <c r="BU143" s="12">
        <v>0.98</v>
      </c>
      <c r="BV143" s="11">
        <v>1</v>
      </c>
      <c r="BW143" s="13">
        <v>9.0277777777778012E-3</v>
      </c>
      <c r="BX143" s="11">
        <v>86</v>
      </c>
      <c r="BY143" s="12">
        <v>0.95</v>
      </c>
      <c r="BZ143" s="11">
        <v>4</v>
      </c>
      <c r="CA143" s="13">
        <v>9.0277777777778567E-3</v>
      </c>
      <c r="CB143" s="11">
        <v>82</v>
      </c>
      <c r="CC143" s="12">
        <v>0.97</v>
      </c>
      <c r="CD143" s="11">
        <v>2</v>
      </c>
      <c r="CE143" s="13">
        <v>1.0416666666666685E-2</v>
      </c>
      <c r="CF143" s="11">
        <v>92</v>
      </c>
      <c r="CG143" s="12">
        <v>0.95</v>
      </c>
      <c r="CH143" s="11">
        <v>4</v>
      </c>
      <c r="CI143" s="13">
        <v>9.0277777777778012E-3</v>
      </c>
      <c r="CJ143" s="11">
        <v>88</v>
      </c>
      <c r="CK143" s="12">
        <v>0.97</v>
      </c>
      <c r="CL143" s="11">
        <v>2</v>
      </c>
      <c r="CM143" s="13">
        <v>1.041666666666663E-2</v>
      </c>
      <c r="CN143" s="11">
        <v>85</v>
      </c>
      <c r="CO143" s="12">
        <v>1</v>
      </c>
      <c r="CP143" s="11">
        <v>0</v>
      </c>
      <c r="CQ143" s="13">
        <v>9.0277777777777457E-3</v>
      </c>
      <c r="CR143" t="str">
        <f>VLOOKUP(E143,Sheet1!A:A,1,0)</f>
        <v>00:13:50:ff:fe:71:d0:10</v>
      </c>
    </row>
    <row r="144" spans="1:96">
      <c r="A144" s="11" t="s">
        <v>608</v>
      </c>
      <c r="B144" s="11" t="s">
        <v>504</v>
      </c>
      <c r="C144" s="11" t="s">
        <v>609</v>
      </c>
      <c r="D144" s="11" t="s">
        <v>506</v>
      </c>
      <c r="E144" s="11" t="s">
        <v>18</v>
      </c>
      <c r="F144" s="11" t="s">
        <v>610</v>
      </c>
      <c r="G144" s="11" t="s">
        <v>104</v>
      </c>
      <c r="H144" s="11">
        <f>VLOOKUP(A144,'AP Read Performance'!A:K,11,0)</f>
        <v>178</v>
      </c>
      <c r="I144" s="12">
        <f>VLOOKUP(A144,'AP Read Performance'!A:D,4,0)</f>
        <v>0.86</v>
      </c>
      <c r="J144" s="11">
        <f>VLOOKUP(A144,'AP Read Performance'!A:I,9,0)</f>
        <v>24</v>
      </c>
      <c r="K144" s="13">
        <f>VLOOKUP(A144,'AP Read Performance'!A:N,14,0)</f>
        <v>1.1111111111111072E-2</v>
      </c>
      <c r="L144" s="11">
        <v>178</v>
      </c>
      <c r="M144" s="12">
        <v>0.86</v>
      </c>
      <c r="N144" s="11">
        <v>24</v>
      </c>
      <c r="O144" s="13">
        <v>1.1111111111111072E-2</v>
      </c>
      <c r="P144" s="11">
        <v>82</v>
      </c>
      <c r="Q144" s="12">
        <v>0.86</v>
      </c>
      <c r="R144" s="11">
        <v>11</v>
      </c>
      <c r="S144" s="13">
        <v>9.0277777777778012E-3</v>
      </c>
      <c r="T144" s="11">
        <v>16</v>
      </c>
      <c r="U144" s="12">
        <v>0.81</v>
      </c>
      <c r="V144" s="11">
        <v>3</v>
      </c>
      <c r="W144" s="13">
        <v>8.3333333333333592E-3</v>
      </c>
      <c r="X144" s="11">
        <v>54</v>
      </c>
      <c r="Y144" s="12">
        <v>0.81</v>
      </c>
      <c r="Z144" s="11">
        <v>10</v>
      </c>
      <c r="AA144" s="13">
        <v>1.0416666666666685E-2</v>
      </c>
      <c r="AB144" s="11">
        <v>89</v>
      </c>
      <c r="AC144" s="12">
        <v>0.89</v>
      </c>
      <c r="AD144" s="11">
        <v>9</v>
      </c>
      <c r="AE144" s="13">
        <v>9.0277777777777457E-3</v>
      </c>
      <c r="AF144" s="32">
        <v>93</v>
      </c>
      <c r="AG144" s="33">
        <v>0.98</v>
      </c>
      <c r="AH144" s="32">
        <v>1</v>
      </c>
      <c r="AI144" s="34">
        <v>9.0277777777778012E-3</v>
      </c>
      <c r="AJ144" s="11">
        <v>67</v>
      </c>
      <c r="AK144" s="12">
        <v>0.85</v>
      </c>
      <c r="AL144" s="11">
        <v>10</v>
      </c>
      <c r="AM144" s="13">
        <v>9.0277777777778567E-3</v>
      </c>
      <c r="AN144" s="11">
        <v>34</v>
      </c>
      <c r="AO144" s="12">
        <v>0.94</v>
      </c>
      <c r="AP144" s="11">
        <v>2</v>
      </c>
      <c r="AQ144" s="13">
        <v>9.0277777777777457E-3</v>
      </c>
      <c r="AR144" s="11">
        <v>30</v>
      </c>
      <c r="AS144" s="12">
        <v>1</v>
      </c>
      <c r="AT144" s="11">
        <v>0</v>
      </c>
      <c r="AU144" s="13">
        <v>2.0833333333332149E-3</v>
      </c>
      <c r="AV144" s="11">
        <v>28</v>
      </c>
      <c r="AW144" s="12">
        <v>0.71</v>
      </c>
      <c r="AX144" s="11">
        <v>8</v>
      </c>
      <c r="AY144" s="13">
        <v>9.0277777777778012E-3</v>
      </c>
      <c r="AZ144" s="11">
        <v>23</v>
      </c>
      <c r="BA144" s="12">
        <v>0.82</v>
      </c>
      <c r="BB144" s="11">
        <v>4</v>
      </c>
      <c r="BC144" s="13">
        <v>9.0277777777778567E-3</v>
      </c>
      <c r="BD144" s="11">
        <v>33</v>
      </c>
      <c r="BE144" s="12">
        <v>0.96</v>
      </c>
      <c r="BF144" s="11">
        <v>1</v>
      </c>
      <c r="BG144" s="13">
        <v>8.3333333333333037E-3</v>
      </c>
      <c r="BH144" s="11">
        <v>16</v>
      </c>
      <c r="BI144" s="12">
        <v>1</v>
      </c>
      <c r="BJ144" s="11">
        <v>0</v>
      </c>
      <c r="BK144" s="13">
        <v>8.3333333333333037E-3</v>
      </c>
      <c r="BL144" s="11">
        <v>16</v>
      </c>
      <c r="BM144" s="12">
        <v>1</v>
      </c>
      <c r="BN144" s="11">
        <v>0</v>
      </c>
      <c r="BO144" s="13">
        <v>2.0833333333332704E-3</v>
      </c>
      <c r="BP144" s="11">
        <v>14</v>
      </c>
      <c r="BQ144" s="12">
        <v>1</v>
      </c>
      <c r="BR144" s="11">
        <v>0</v>
      </c>
      <c r="BS144" s="13">
        <v>4.8611111111110938E-3</v>
      </c>
      <c r="BT144" s="11">
        <v>12</v>
      </c>
      <c r="BU144" s="12">
        <v>1</v>
      </c>
      <c r="BV144" s="11">
        <v>0</v>
      </c>
      <c r="BW144" s="13">
        <v>7.6388888888889173E-3</v>
      </c>
      <c r="BX144" s="11">
        <v>13</v>
      </c>
      <c r="BY144" s="12">
        <v>0.84</v>
      </c>
      <c r="BZ144" s="11">
        <v>2</v>
      </c>
      <c r="CA144" s="13">
        <v>8.3333333333333037E-3</v>
      </c>
      <c r="CB144" s="11">
        <v>13</v>
      </c>
      <c r="CC144" s="12">
        <v>0.84</v>
      </c>
      <c r="CD144" s="11">
        <v>2</v>
      </c>
      <c r="CE144" s="13">
        <v>9.0277777777778012E-3</v>
      </c>
      <c r="CF144" s="11">
        <v>23</v>
      </c>
      <c r="CG144" s="12">
        <v>1</v>
      </c>
      <c r="CH144" s="11">
        <v>0</v>
      </c>
      <c r="CI144" s="13">
        <v>4.8611111111111494E-3</v>
      </c>
      <c r="CJ144" s="11">
        <v>89</v>
      </c>
      <c r="CK144" s="12">
        <v>0.53</v>
      </c>
      <c r="CL144" s="11">
        <v>41</v>
      </c>
      <c r="CM144" s="13">
        <v>9.7222222222221877E-3</v>
      </c>
      <c r="CN144" s="11">
        <v>14</v>
      </c>
      <c r="CO144" s="12">
        <v>1</v>
      </c>
      <c r="CP144" s="11">
        <v>0</v>
      </c>
      <c r="CQ144" s="13">
        <v>2.0833333333333259E-3</v>
      </c>
      <c r="CR144" t="str">
        <f>VLOOKUP(E144,Sheet1!A:A,1,0)</f>
        <v>00:13:50:ff:fe:71:ba:58</v>
      </c>
    </row>
    <row r="145" spans="1:96">
      <c r="A145" s="11" t="s">
        <v>611</v>
      </c>
      <c r="B145" s="11" t="s">
        <v>504</v>
      </c>
      <c r="C145" s="11" t="s">
        <v>612</v>
      </c>
      <c r="D145" s="11" t="s">
        <v>583</v>
      </c>
      <c r="E145" s="11" t="s">
        <v>33</v>
      </c>
      <c r="F145" s="11" t="s">
        <v>613</v>
      </c>
      <c r="G145" s="11" t="s">
        <v>128</v>
      </c>
      <c r="H145" s="11">
        <f>VLOOKUP(A145,'AP Read Performance'!A:K,11,0)</f>
        <v>116</v>
      </c>
      <c r="I145" s="12">
        <f>VLOOKUP(A145,'AP Read Performance'!A:D,4,0)</f>
        <v>0.96</v>
      </c>
      <c r="J145" s="11">
        <f>VLOOKUP(A145,'AP Read Performance'!A:I,9,0)</f>
        <v>4</v>
      </c>
      <c r="K145" s="13">
        <f>VLOOKUP(A145,'AP Read Performance'!A:N,14,0)</f>
        <v>8.3333333333333037E-3</v>
      </c>
      <c r="L145" s="11">
        <v>116</v>
      </c>
      <c r="M145" s="12">
        <v>0.96</v>
      </c>
      <c r="N145" s="11">
        <v>4</v>
      </c>
      <c r="O145" s="13">
        <v>8.3333333333333037E-3</v>
      </c>
      <c r="P145" s="11">
        <v>135</v>
      </c>
      <c r="Q145" s="12">
        <v>0.99</v>
      </c>
      <c r="R145" s="11">
        <v>1</v>
      </c>
      <c r="S145" s="13">
        <v>8.3333333333333037E-3</v>
      </c>
      <c r="T145" s="11">
        <v>139</v>
      </c>
      <c r="U145" s="12">
        <v>0.99</v>
      </c>
      <c r="V145" s="11">
        <v>1</v>
      </c>
      <c r="W145" s="13">
        <v>2.7777777777778234E-3</v>
      </c>
      <c r="X145" s="11">
        <v>144</v>
      </c>
      <c r="Y145" s="12">
        <v>0.97</v>
      </c>
      <c r="Z145" s="11">
        <v>3</v>
      </c>
      <c r="AA145" s="13">
        <v>9.0277777777778012E-3</v>
      </c>
      <c r="AB145" s="11">
        <v>114</v>
      </c>
      <c r="AC145" s="12">
        <v>0.98</v>
      </c>
      <c r="AD145" s="11">
        <v>2</v>
      </c>
      <c r="AE145" s="13">
        <v>9.0277777777777457E-3</v>
      </c>
      <c r="AF145" s="32">
        <v>116</v>
      </c>
      <c r="AG145" s="33">
        <v>0.98</v>
      </c>
      <c r="AH145" s="32">
        <v>2</v>
      </c>
      <c r="AI145" s="34">
        <v>4.8611111111110383E-3</v>
      </c>
      <c r="AJ145" s="11">
        <v>70</v>
      </c>
      <c r="AK145" s="12">
        <v>0.98</v>
      </c>
      <c r="AL145" s="11">
        <v>1</v>
      </c>
      <c r="AM145" s="13">
        <v>9.0277777777778567E-3</v>
      </c>
      <c r="AN145" s="11">
        <v>99</v>
      </c>
      <c r="AO145" s="12">
        <v>0.96</v>
      </c>
      <c r="AP145" s="11">
        <v>3</v>
      </c>
      <c r="AQ145" s="13">
        <v>9.0277777777777457E-3</v>
      </c>
      <c r="AR145" s="11">
        <v>100</v>
      </c>
      <c r="AS145" s="12">
        <v>0.97</v>
      </c>
      <c r="AT145" s="11">
        <v>3</v>
      </c>
      <c r="AU145" s="13">
        <v>9.0277777777777457E-3</v>
      </c>
      <c r="AV145" s="11">
        <v>88</v>
      </c>
      <c r="AW145" s="12">
        <v>0.97</v>
      </c>
      <c r="AX145" s="11">
        <v>2</v>
      </c>
      <c r="AY145" s="13">
        <v>9.7222222222222432E-3</v>
      </c>
      <c r="AZ145" s="11">
        <v>118</v>
      </c>
      <c r="BA145" s="12">
        <v>0.99</v>
      </c>
      <c r="BB145" s="11">
        <v>1</v>
      </c>
      <c r="BC145" s="13">
        <v>2.7777777777777679E-3</v>
      </c>
      <c r="BD145" s="11">
        <v>89</v>
      </c>
      <c r="BE145" s="12">
        <v>0.94</v>
      </c>
      <c r="BF145" s="11">
        <v>5</v>
      </c>
      <c r="BG145" s="13">
        <v>7.6388888888889173E-3</v>
      </c>
      <c r="BH145" s="11">
        <v>102</v>
      </c>
      <c r="BI145" s="12">
        <v>0.98</v>
      </c>
      <c r="BJ145" s="11">
        <v>2</v>
      </c>
      <c r="BK145" s="13">
        <v>8.3333333333333037E-3</v>
      </c>
      <c r="BL145" s="11">
        <v>93</v>
      </c>
      <c r="BM145" s="12">
        <v>0.98</v>
      </c>
      <c r="BN145" s="11">
        <v>1</v>
      </c>
      <c r="BO145" s="13">
        <v>8.3333333333333037E-3</v>
      </c>
      <c r="BP145" s="11">
        <v>105</v>
      </c>
      <c r="BQ145" s="12">
        <v>0.97</v>
      </c>
      <c r="BR145" s="11">
        <v>3</v>
      </c>
      <c r="BS145" s="13">
        <v>9.0277777777778012E-3</v>
      </c>
      <c r="BT145" s="11">
        <v>107</v>
      </c>
      <c r="BU145" s="12">
        <v>0.98</v>
      </c>
      <c r="BV145" s="11">
        <v>2</v>
      </c>
      <c r="BW145" s="13">
        <v>2.7777777777778234E-3</v>
      </c>
      <c r="BX145" s="11">
        <v>121</v>
      </c>
      <c r="BY145" s="12">
        <v>0.96</v>
      </c>
      <c r="BZ145" s="11">
        <v>4</v>
      </c>
      <c r="CA145" s="13">
        <v>9.0277777777778567E-3</v>
      </c>
      <c r="CB145" s="11">
        <v>104</v>
      </c>
      <c r="CC145" s="12">
        <v>1</v>
      </c>
      <c r="CD145" s="11">
        <v>0</v>
      </c>
      <c r="CE145" s="13">
        <v>7.6388888888889173E-3</v>
      </c>
      <c r="CF145" s="11">
        <v>110</v>
      </c>
      <c r="CG145" s="12">
        <v>0.98</v>
      </c>
      <c r="CH145" s="11">
        <v>2</v>
      </c>
      <c r="CI145" s="13">
        <v>8.3333333333333592E-3</v>
      </c>
      <c r="CJ145" s="11">
        <v>89</v>
      </c>
      <c r="CK145" s="12">
        <v>0.97</v>
      </c>
      <c r="CL145" s="11">
        <v>2</v>
      </c>
      <c r="CM145" s="13">
        <v>8.3333333333333037E-3</v>
      </c>
      <c r="CN145" s="11">
        <v>102</v>
      </c>
      <c r="CO145" s="12">
        <v>0.99</v>
      </c>
      <c r="CP145" s="11">
        <v>1</v>
      </c>
      <c r="CQ145" s="13">
        <v>9.0277777777777457E-3</v>
      </c>
      <c r="CR145" t="str">
        <f>VLOOKUP(E145,Sheet1!A:A,1,0)</f>
        <v>00:13:50:ff:fe:71:fc:00</v>
      </c>
    </row>
    <row r="146" spans="1:96">
      <c r="A146" s="11" t="s">
        <v>614</v>
      </c>
      <c r="B146" s="11" t="s">
        <v>504</v>
      </c>
      <c r="C146" s="11" t="s">
        <v>615</v>
      </c>
      <c r="D146" s="11" t="s">
        <v>529</v>
      </c>
      <c r="E146" s="11" t="s">
        <v>23</v>
      </c>
      <c r="F146" s="11" t="s">
        <v>616</v>
      </c>
      <c r="G146" s="11" t="s">
        <v>104</v>
      </c>
      <c r="H146" s="11">
        <f>VLOOKUP(A146,'AP Read Performance'!A:K,11,0)</f>
        <v>161</v>
      </c>
      <c r="I146" s="12">
        <f>VLOOKUP(A146,'AP Read Performance'!A:D,4,0)</f>
        <v>0.96</v>
      </c>
      <c r="J146" s="11">
        <f>VLOOKUP(A146,'AP Read Performance'!A:I,9,0)</f>
        <v>5</v>
      </c>
      <c r="K146" s="13">
        <f>VLOOKUP(A146,'AP Read Performance'!A:N,14,0)</f>
        <v>7.6388888888889173E-3</v>
      </c>
      <c r="L146" s="11">
        <v>161</v>
      </c>
      <c r="M146" s="12">
        <v>0.96</v>
      </c>
      <c r="N146" s="11">
        <v>5</v>
      </c>
      <c r="O146" s="13">
        <v>7.6388888888889173E-3</v>
      </c>
      <c r="P146" s="11">
        <v>111</v>
      </c>
      <c r="Q146" s="12">
        <v>0.94</v>
      </c>
      <c r="R146" s="11">
        <v>6</v>
      </c>
      <c r="S146" s="13">
        <v>9.0277777777778012E-3</v>
      </c>
      <c r="T146" s="11">
        <v>105</v>
      </c>
      <c r="U146" s="12">
        <v>0.99</v>
      </c>
      <c r="V146" s="11">
        <v>1</v>
      </c>
      <c r="W146" s="13">
        <v>9.0277777777778012E-3</v>
      </c>
      <c r="X146" s="11">
        <v>103</v>
      </c>
      <c r="Y146" s="12">
        <v>0.98</v>
      </c>
      <c r="Z146" s="11">
        <v>2</v>
      </c>
      <c r="AA146" s="13">
        <v>5.5555555555555358E-3</v>
      </c>
      <c r="AB146" s="11">
        <v>106</v>
      </c>
      <c r="AC146" s="12">
        <v>0.99</v>
      </c>
      <c r="AD146" s="11">
        <v>1</v>
      </c>
      <c r="AE146" s="13">
        <v>9.0277777777777457E-3</v>
      </c>
      <c r="AF146" s="32">
        <v>89</v>
      </c>
      <c r="AG146" s="33">
        <v>0.95</v>
      </c>
      <c r="AH146" s="32">
        <v>4</v>
      </c>
      <c r="AI146" s="34">
        <v>9.0277777777778012E-3</v>
      </c>
      <c r="AJ146" s="11">
        <v>70</v>
      </c>
      <c r="AK146" s="12">
        <v>0.98</v>
      </c>
      <c r="AL146" s="11">
        <v>1</v>
      </c>
      <c r="AM146" s="13">
        <v>9.7222222222221877E-3</v>
      </c>
      <c r="AN146" s="11">
        <v>189</v>
      </c>
      <c r="AO146" s="12">
        <v>0.99</v>
      </c>
      <c r="AP146" s="11">
        <v>1</v>
      </c>
      <c r="AQ146" s="13">
        <v>9.0277777777777457E-3</v>
      </c>
      <c r="AR146" s="11">
        <v>95</v>
      </c>
      <c r="AS146" s="12">
        <v>0.97</v>
      </c>
      <c r="AT146" s="11">
        <v>2</v>
      </c>
      <c r="AU146" s="13">
        <v>9.0277777777777457E-3</v>
      </c>
      <c r="AV146" s="11">
        <v>115</v>
      </c>
      <c r="AW146" s="12">
        <v>0.98</v>
      </c>
      <c r="AX146" s="11">
        <v>2</v>
      </c>
      <c r="AY146" s="13">
        <v>9.0277777777778012E-3</v>
      </c>
      <c r="AZ146" s="11">
        <v>125</v>
      </c>
      <c r="BA146" s="12">
        <v>0.96</v>
      </c>
      <c r="BB146" s="11">
        <v>4</v>
      </c>
      <c r="BC146" s="13">
        <v>9.0277777777778567E-3</v>
      </c>
      <c r="BD146" s="11">
        <v>119</v>
      </c>
      <c r="BE146" s="12">
        <v>0.96</v>
      </c>
      <c r="BF146" s="11">
        <v>4</v>
      </c>
      <c r="BG146" s="13">
        <v>9.0277777777778012E-3</v>
      </c>
      <c r="BH146" s="11">
        <v>139</v>
      </c>
      <c r="BI146" s="12">
        <v>0.96</v>
      </c>
      <c r="BJ146" s="11">
        <v>5</v>
      </c>
      <c r="BK146" s="13">
        <v>9.0277777777778567E-3</v>
      </c>
      <c r="BL146" s="11">
        <v>118</v>
      </c>
      <c r="BM146" s="12">
        <v>1</v>
      </c>
      <c r="BN146" s="11">
        <v>0</v>
      </c>
      <c r="BO146" s="13">
        <v>8.3333333333333037E-3</v>
      </c>
      <c r="BP146" s="11">
        <v>124</v>
      </c>
      <c r="BQ146" s="12">
        <v>0.99</v>
      </c>
      <c r="BR146" s="11">
        <v>1</v>
      </c>
      <c r="BS146" s="13">
        <v>6.9444444444444198E-3</v>
      </c>
      <c r="BT146" s="11">
        <v>130</v>
      </c>
      <c r="BU146" s="12">
        <v>0.99</v>
      </c>
      <c r="BV146" s="11">
        <v>1</v>
      </c>
      <c r="BW146" s="13">
        <v>9.0277777777778012E-3</v>
      </c>
      <c r="BX146" s="11">
        <v>122</v>
      </c>
      <c r="BY146" s="12">
        <v>0.99</v>
      </c>
      <c r="BZ146" s="11">
        <v>1</v>
      </c>
      <c r="CA146" s="13">
        <v>9.0277777777778567E-3</v>
      </c>
      <c r="CB146" s="11">
        <v>126</v>
      </c>
      <c r="CC146" s="12">
        <v>0.97</v>
      </c>
      <c r="CD146" s="11">
        <v>3</v>
      </c>
      <c r="CE146" s="13">
        <v>9.0277777777778012E-3</v>
      </c>
      <c r="CF146" s="11">
        <v>135</v>
      </c>
      <c r="CG146" s="12">
        <v>0.97</v>
      </c>
      <c r="CH146" s="11">
        <v>4</v>
      </c>
      <c r="CI146" s="13">
        <v>9.7222222222222432E-3</v>
      </c>
      <c r="CJ146" s="11">
        <v>123</v>
      </c>
      <c r="CK146" s="12">
        <v>0.97</v>
      </c>
      <c r="CL146" s="11">
        <v>3</v>
      </c>
      <c r="CM146" s="13">
        <v>9.0277777777777457E-3</v>
      </c>
      <c r="CN146" s="11">
        <v>120</v>
      </c>
      <c r="CO146" s="12">
        <v>0.97</v>
      </c>
      <c r="CP146" s="11">
        <v>3</v>
      </c>
      <c r="CQ146" s="13">
        <v>9.0277777777777457E-3</v>
      </c>
      <c r="CR146" t="str">
        <f>VLOOKUP(E146,Sheet1!A:A,1,0)</f>
        <v>00:13:50:ff:fe:71:d0:3a</v>
      </c>
    </row>
    <row r="147" spans="1:96">
      <c r="A147" s="11" t="s">
        <v>617</v>
      </c>
      <c r="B147" s="11" t="s">
        <v>504</v>
      </c>
      <c r="C147" s="11" t="s">
        <v>618</v>
      </c>
      <c r="D147" s="11" t="s">
        <v>506</v>
      </c>
      <c r="E147" s="11" t="s">
        <v>47</v>
      </c>
      <c r="F147" s="11" t="s">
        <v>619</v>
      </c>
      <c r="G147" s="11" t="s">
        <v>128</v>
      </c>
      <c r="H147" s="11">
        <f>VLOOKUP(A147,'AP Read Performance'!A:K,11,0)</f>
        <v>162</v>
      </c>
      <c r="I147" s="12">
        <f>VLOOKUP(A147,'AP Read Performance'!A:D,4,0)</f>
        <v>0.96</v>
      </c>
      <c r="J147" s="11">
        <f>VLOOKUP(A147,'AP Read Performance'!A:I,9,0)</f>
        <v>6</v>
      </c>
      <c r="K147" s="13">
        <f>VLOOKUP(A147,'AP Read Performance'!A:N,14,0)</f>
        <v>9.0277777777778012E-3</v>
      </c>
      <c r="L147" s="11">
        <v>162</v>
      </c>
      <c r="M147" s="12">
        <v>0.96</v>
      </c>
      <c r="N147" s="11">
        <v>6</v>
      </c>
      <c r="O147" s="13">
        <v>9.0277777777778012E-3</v>
      </c>
      <c r="P147" s="11">
        <v>116</v>
      </c>
      <c r="Q147" s="12">
        <v>0.99</v>
      </c>
      <c r="R147" s="11">
        <v>1</v>
      </c>
      <c r="S147" s="13">
        <v>2.0833333333332704E-3</v>
      </c>
      <c r="T147" s="11">
        <v>97</v>
      </c>
      <c r="U147" s="12">
        <v>0.97</v>
      </c>
      <c r="V147" s="11">
        <v>2</v>
      </c>
      <c r="W147" s="13">
        <v>9.0277777777778012E-3</v>
      </c>
      <c r="X147" s="11">
        <v>73</v>
      </c>
      <c r="Y147" s="12">
        <v>0.97</v>
      </c>
      <c r="Z147" s="11">
        <v>2</v>
      </c>
      <c r="AA147" s="13">
        <v>7.6388888888889173E-3</v>
      </c>
      <c r="AB147" s="11">
        <v>125</v>
      </c>
      <c r="AC147" s="12">
        <v>0.99</v>
      </c>
      <c r="AD147" s="11">
        <v>1</v>
      </c>
      <c r="AE147" s="13">
        <v>5.5555555555555358E-3</v>
      </c>
      <c r="AF147" s="32">
        <v>99</v>
      </c>
      <c r="AG147" s="33">
        <v>0.98</v>
      </c>
      <c r="AH147" s="32">
        <v>1</v>
      </c>
      <c r="AI147" s="34">
        <v>2.0833333333332704E-3</v>
      </c>
      <c r="AJ147" s="11">
        <v>71</v>
      </c>
      <c r="AK147" s="12">
        <v>0.98</v>
      </c>
      <c r="AL147" s="11">
        <v>1</v>
      </c>
      <c r="AM147" s="13">
        <v>7.6388888888889728E-3</v>
      </c>
      <c r="AN147" s="11">
        <v>67</v>
      </c>
      <c r="AO147" s="12">
        <v>1</v>
      </c>
      <c r="AP147" s="11">
        <v>0</v>
      </c>
      <c r="AQ147" s="13">
        <v>8.3333333333333037E-3</v>
      </c>
      <c r="AR147" s="11">
        <v>85</v>
      </c>
      <c r="AS147" s="12">
        <v>0.96</v>
      </c>
      <c r="AT147" s="11">
        <v>3</v>
      </c>
      <c r="AU147" s="13">
        <v>9.0277777777777457E-3</v>
      </c>
      <c r="AV147" s="11">
        <v>88</v>
      </c>
      <c r="AW147" s="12">
        <v>0.96</v>
      </c>
      <c r="AX147" s="11">
        <v>3</v>
      </c>
      <c r="AY147" s="13">
        <v>9.0277777777778012E-3</v>
      </c>
      <c r="AZ147" s="11">
        <v>73</v>
      </c>
      <c r="BA147" s="12">
        <v>0.98</v>
      </c>
      <c r="BB147" s="11">
        <v>1</v>
      </c>
      <c r="BC147" s="13">
        <v>7.6388888888889728E-3</v>
      </c>
      <c r="BD147" s="11">
        <v>79</v>
      </c>
      <c r="BE147" s="12">
        <v>0.98</v>
      </c>
      <c r="BF147" s="11">
        <v>1</v>
      </c>
      <c r="BG147" s="13">
        <v>7.6388888888889173E-3</v>
      </c>
      <c r="BH147" s="11">
        <v>77</v>
      </c>
      <c r="BI147" s="12">
        <v>0.97</v>
      </c>
      <c r="BJ147" s="11">
        <v>2</v>
      </c>
      <c r="BK147" s="13">
        <v>9.0277777777778567E-3</v>
      </c>
      <c r="BL147" s="11">
        <v>75</v>
      </c>
      <c r="BM147" s="12">
        <v>0.96</v>
      </c>
      <c r="BN147" s="11">
        <v>3</v>
      </c>
      <c r="BO147" s="13">
        <v>8.3333333333333037E-3</v>
      </c>
      <c r="BP147" s="11">
        <v>76</v>
      </c>
      <c r="BQ147" s="12">
        <v>0.98</v>
      </c>
      <c r="BR147" s="11">
        <v>1</v>
      </c>
      <c r="BS147" s="13">
        <v>4.1666666666666519E-3</v>
      </c>
      <c r="BT147" s="11">
        <v>42</v>
      </c>
      <c r="BU147" s="12">
        <v>0</v>
      </c>
      <c r="BV147" s="11">
        <v>42</v>
      </c>
      <c r="BW147" s="13">
        <v>8.3333333333333592E-3</v>
      </c>
      <c r="BX147" s="11">
        <v>108</v>
      </c>
      <c r="BY147" s="12">
        <v>1</v>
      </c>
      <c r="BZ147" s="11">
        <v>0</v>
      </c>
      <c r="CA147" s="13">
        <v>3.4722222222222099E-3</v>
      </c>
      <c r="CB147" s="11">
        <v>70</v>
      </c>
      <c r="CC147" s="12">
        <v>0.98</v>
      </c>
      <c r="CD147" s="11">
        <v>1</v>
      </c>
      <c r="CE147" s="13">
        <v>9.0277777777778012E-3</v>
      </c>
      <c r="CF147" s="11">
        <v>40</v>
      </c>
      <c r="CG147" s="12">
        <v>0</v>
      </c>
      <c r="CH147" s="11">
        <v>40</v>
      </c>
      <c r="CI147" s="13">
        <v>1.0416666666666685E-2</v>
      </c>
      <c r="CJ147" s="11">
        <v>73</v>
      </c>
      <c r="CK147" s="12">
        <v>0.97</v>
      </c>
      <c r="CL147" s="11">
        <v>2</v>
      </c>
      <c r="CM147" s="13">
        <v>8.3333333333333037E-3</v>
      </c>
      <c r="CN147" s="11">
        <v>78</v>
      </c>
      <c r="CO147" s="12">
        <v>0.97</v>
      </c>
      <c r="CP147" s="11">
        <v>2</v>
      </c>
      <c r="CQ147" s="13">
        <v>3.4722222222222099E-3</v>
      </c>
      <c r="CR147" t="str">
        <f>VLOOKUP(E147,Sheet1!A:A,1,0)</f>
        <v>00:13:50:ff:fe:71:fc:94</v>
      </c>
    </row>
    <row r="148" spans="1:96">
      <c r="A148" s="11" t="s">
        <v>620</v>
      </c>
      <c r="B148" s="11" t="s">
        <v>504</v>
      </c>
      <c r="C148" s="11" t="s">
        <v>621</v>
      </c>
      <c r="D148" s="11" t="s">
        <v>514</v>
      </c>
      <c r="E148" s="11" t="s">
        <v>37</v>
      </c>
      <c r="F148" s="11" t="s">
        <v>622</v>
      </c>
      <c r="G148" s="11" t="s">
        <v>128</v>
      </c>
      <c r="H148" s="11">
        <f>VLOOKUP(A148,'AP Read Performance'!A:K,11,0)</f>
        <v>38</v>
      </c>
      <c r="I148" s="12">
        <f>VLOOKUP(A148,'AP Read Performance'!A:D,4,0)</f>
        <v>1</v>
      </c>
      <c r="J148" s="11">
        <f>VLOOKUP(A148,'AP Read Performance'!A:I,9,0)</f>
        <v>0</v>
      </c>
      <c r="K148" s="13">
        <f>VLOOKUP(A148,'AP Read Performance'!A:N,14,0)</f>
        <v>6.9444444444438647E-4</v>
      </c>
      <c r="L148" s="11">
        <v>38</v>
      </c>
      <c r="M148" s="12">
        <v>1</v>
      </c>
      <c r="N148" s="11">
        <v>0</v>
      </c>
      <c r="O148" s="13">
        <v>6.9444444444438647E-4</v>
      </c>
      <c r="P148" s="11">
        <v>71</v>
      </c>
      <c r="Q148" s="12">
        <v>0.95</v>
      </c>
      <c r="R148" s="11">
        <v>3</v>
      </c>
      <c r="S148" s="13">
        <v>9.0277777777778012E-3</v>
      </c>
      <c r="T148" s="11">
        <v>78</v>
      </c>
      <c r="U148" s="12">
        <v>0.79</v>
      </c>
      <c r="V148" s="11">
        <v>16</v>
      </c>
      <c r="W148" s="13">
        <v>8.3333333333333592E-3</v>
      </c>
      <c r="X148" s="11">
        <v>76</v>
      </c>
      <c r="Y148" s="12">
        <v>0.82</v>
      </c>
      <c r="Z148" s="11">
        <v>13</v>
      </c>
      <c r="AA148" s="13">
        <v>8.3333333333333037E-3</v>
      </c>
      <c r="AB148" s="11">
        <v>84</v>
      </c>
      <c r="AC148" s="12">
        <v>0.46</v>
      </c>
      <c r="AD148" s="11">
        <v>45</v>
      </c>
      <c r="AE148" s="13">
        <v>9.0277777777777457E-3</v>
      </c>
      <c r="AF148" s="32">
        <v>71</v>
      </c>
      <c r="AG148" s="33">
        <v>0.97</v>
      </c>
      <c r="AH148" s="32">
        <v>2</v>
      </c>
      <c r="AI148" s="34">
        <v>8.3333333333333037E-3</v>
      </c>
      <c r="AJ148" s="11">
        <v>71</v>
      </c>
      <c r="AK148" s="12">
        <v>0.91</v>
      </c>
      <c r="AL148" s="11">
        <v>6</v>
      </c>
      <c r="AM148" s="13">
        <v>9.0277777777777457E-3</v>
      </c>
      <c r="AN148" s="11">
        <v>70</v>
      </c>
      <c r="AO148" s="12">
        <v>0.97</v>
      </c>
      <c r="AP148" s="11">
        <v>2</v>
      </c>
      <c r="AQ148" s="13">
        <v>8.3333333333333037E-3</v>
      </c>
      <c r="AR148" s="11">
        <v>73</v>
      </c>
      <c r="AS148" s="12">
        <v>0.94</v>
      </c>
      <c r="AT148" s="11">
        <v>4</v>
      </c>
      <c r="AU148" s="13">
        <v>8.3333333333333037E-3</v>
      </c>
      <c r="AV148" s="11">
        <v>52</v>
      </c>
      <c r="AW148" s="12">
        <v>1</v>
      </c>
      <c r="AX148" s="11">
        <v>0</v>
      </c>
      <c r="AY148" s="13">
        <v>8.3333333333333592E-3</v>
      </c>
      <c r="AZ148" s="11">
        <v>75</v>
      </c>
      <c r="BA148" s="12">
        <v>0.92</v>
      </c>
      <c r="BB148" s="11">
        <v>6</v>
      </c>
      <c r="BC148" s="13">
        <v>9.0277777777778567E-3</v>
      </c>
      <c r="BD148" s="11">
        <v>71</v>
      </c>
      <c r="BE148" s="12">
        <v>1</v>
      </c>
      <c r="BF148" s="11">
        <v>0</v>
      </c>
      <c r="BG148" s="13">
        <v>7.6388888888889173E-3</v>
      </c>
      <c r="BH148" s="11">
        <v>86</v>
      </c>
      <c r="BI148" s="12">
        <v>0.67</v>
      </c>
      <c r="BJ148" s="11">
        <v>28</v>
      </c>
      <c r="BK148" s="13">
        <v>9.0277777777778567E-3</v>
      </c>
      <c r="BL148" s="11">
        <v>73</v>
      </c>
      <c r="BM148" s="12">
        <v>0.94</v>
      </c>
      <c r="BN148" s="11">
        <v>4</v>
      </c>
      <c r="BO148" s="13">
        <v>9.0277777777778012E-3</v>
      </c>
      <c r="BP148" s="11">
        <v>42</v>
      </c>
      <c r="BQ148" s="12">
        <v>0.95</v>
      </c>
      <c r="BR148" s="11">
        <v>2</v>
      </c>
      <c r="BS148" s="13">
        <v>9.7222222222221877E-3</v>
      </c>
      <c r="BT148" s="11">
        <v>68</v>
      </c>
      <c r="BU148" s="12">
        <v>0.95</v>
      </c>
      <c r="BV148" s="11">
        <v>3</v>
      </c>
      <c r="BW148" s="13">
        <v>9.0277777777778012E-3</v>
      </c>
      <c r="BX148" s="11">
        <v>77</v>
      </c>
      <c r="BY148" s="12">
        <v>0.87</v>
      </c>
      <c r="BZ148" s="11">
        <v>10</v>
      </c>
      <c r="CA148" s="13">
        <v>9.0277777777778567E-3</v>
      </c>
      <c r="CB148" s="11">
        <v>73</v>
      </c>
      <c r="CC148" s="12">
        <v>0.97</v>
      </c>
      <c r="CD148" s="11">
        <v>2</v>
      </c>
      <c r="CE148" s="13">
        <v>9.0277777777778012E-3</v>
      </c>
      <c r="CF148" s="11">
        <v>74</v>
      </c>
      <c r="CG148" s="12">
        <v>0.91</v>
      </c>
      <c r="CH148" s="11">
        <v>6</v>
      </c>
      <c r="CI148" s="13">
        <v>8.3333333333333592E-3</v>
      </c>
      <c r="CJ148" s="11">
        <v>74</v>
      </c>
      <c r="CK148" s="12">
        <v>0.91</v>
      </c>
      <c r="CL148" s="11">
        <v>6</v>
      </c>
      <c r="CM148" s="13">
        <v>8.3333333333333037E-3</v>
      </c>
      <c r="CN148" s="11">
        <v>74</v>
      </c>
      <c r="CO148" s="12">
        <v>0.91</v>
      </c>
      <c r="CP148" s="11">
        <v>6</v>
      </c>
      <c r="CQ148" s="13">
        <v>8.3333333333333037E-3</v>
      </c>
      <c r="CR148" t="str">
        <f>VLOOKUP(E148,Sheet1!A:A,1,0)</f>
        <v>00:13:50:ff:fe:71:fc:29</v>
      </c>
    </row>
    <row r="149" spans="1:96">
      <c r="A149" s="11" t="s">
        <v>623</v>
      </c>
      <c r="B149" s="11" t="s">
        <v>504</v>
      </c>
      <c r="C149" s="11" t="s">
        <v>624</v>
      </c>
      <c r="D149" s="11" t="s">
        <v>506</v>
      </c>
      <c r="E149" s="11" t="s">
        <v>22</v>
      </c>
      <c r="F149" s="11" t="s">
        <v>625</v>
      </c>
      <c r="G149" s="11" t="s">
        <v>104</v>
      </c>
      <c r="H149" s="11">
        <f>VLOOKUP(A149,'AP Read Performance'!A:K,11,0)</f>
        <v>84</v>
      </c>
      <c r="I149" s="12">
        <f>VLOOKUP(A149,'AP Read Performance'!A:D,4,0)</f>
        <v>0.97</v>
      </c>
      <c r="J149" s="11">
        <f>VLOOKUP(A149,'AP Read Performance'!A:I,9,0)</f>
        <v>2</v>
      </c>
      <c r="K149" s="13">
        <f>VLOOKUP(A149,'AP Read Performance'!A:N,14,0)</f>
        <v>9.0277777777778012E-3</v>
      </c>
      <c r="L149" s="11">
        <v>84</v>
      </c>
      <c r="M149" s="12">
        <v>0.97</v>
      </c>
      <c r="N149" s="11">
        <v>2</v>
      </c>
      <c r="O149" s="13">
        <v>9.0277777777778012E-3</v>
      </c>
      <c r="P149" s="11">
        <v>104</v>
      </c>
      <c r="Q149" s="12">
        <v>0.96</v>
      </c>
      <c r="R149" s="11">
        <v>4</v>
      </c>
      <c r="S149" s="13">
        <v>9.0277777777778012E-3</v>
      </c>
      <c r="T149" s="11">
        <v>82</v>
      </c>
      <c r="U149" s="12">
        <v>0.98</v>
      </c>
      <c r="V149" s="11">
        <v>1</v>
      </c>
      <c r="W149" s="13">
        <v>8.3333333333333592E-3</v>
      </c>
      <c r="X149" s="11">
        <v>78</v>
      </c>
      <c r="Y149" s="12">
        <v>1</v>
      </c>
      <c r="Z149" s="11">
        <v>0</v>
      </c>
      <c r="AA149" s="13">
        <v>2.0833333333332704E-3</v>
      </c>
      <c r="AB149" s="11">
        <v>87</v>
      </c>
      <c r="AC149" s="12">
        <v>1</v>
      </c>
      <c r="AD149" s="11">
        <v>0</v>
      </c>
      <c r="AE149" s="13">
        <v>8.3333333333333037E-3</v>
      </c>
      <c r="AF149" s="32">
        <v>76</v>
      </c>
      <c r="AG149" s="33">
        <v>0.96</v>
      </c>
      <c r="AH149" s="32">
        <v>3</v>
      </c>
      <c r="AI149" s="34">
        <v>9.7222222222221877E-3</v>
      </c>
      <c r="AJ149" s="11">
        <v>78</v>
      </c>
      <c r="AK149" s="12">
        <v>1</v>
      </c>
      <c r="AL149" s="11">
        <v>0</v>
      </c>
      <c r="AM149" s="13">
        <v>1.388888888888884E-3</v>
      </c>
      <c r="AN149" s="11">
        <v>99</v>
      </c>
      <c r="AO149" s="12">
        <v>1</v>
      </c>
      <c r="AP149" s="11">
        <v>0</v>
      </c>
      <c r="AQ149" s="13">
        <v>2.0833333333332704E-3</v>
      </c>
      <c r="AR149" s="11">
        <v>96</v>
      </c>
      <c r="AS149" s="12">
        <v>0.96</v>
      </c>
      <c r="AT149" s="11">
        <v>3</v>
      </c>
      <c r="AU149" s="13">
        <v>9.0277777777777457E-3</v>
      </c>
      <c r="AV149" s="11">
        <v>85</v>
      </c>
      <c r="AW149" s="12">
        <v>0.98</v>
      </c>
      <c r="AX149" s="11">
        <v>1</v>
      </c>
      <c r="AY149" s="13">
        <v>2.0833333333333259E-3</v>
      </c>
      <c r="AZ149" s="11">
        <v>84</v>
      </c>
      <c r="BA149" s="12">
        <v>0.95</v>
      </c>
      <c r="BB149" s="11">
        <v>4</v>
      </c>
      <c r="BC149" s="13">
        <v>8.3333333333333037E-3</v>
      </c>
      <c r="BD149" s="11">
        <v>73</v>
      </c>
      <c r="BE149" s="12">
        <v>1</v>
      </c>
      <c r="BF149" s="11">
        <v>0</v>
      </c>
      <c r="BG149" s="13">
        <v>7.6388888888889173E-3</v>
      </c>
      <c r="BH149" s="11">
        <v>82</v>
      </c>
      <c r="BI149" s="12">
        <v>0.97</v>
      </c>
      <c r="BJ149" s="11">
        <v>2</v>
      </c>
      <c r="BK149" s="13">
        <v>2.7777777777777679E-3</v>
      </c>
      <c r="BL149" s="11">
        <v>53</v>
      </c>
      <c r="BM149" s="12">
        <v>1</v>
      </c>
      <c r="BN149" s="11">
        <v>0</v>
      </c>
      <c r="BO149" s="13">
        <v>7.6388888888889173E-3</v>
      </c>
      <c r="BP149" s="11">
        <v>93</v>
      </c>
      <c r="BQ149" s="12">
        <v>0.98</v>
      </c>
      <c r="BR149" s="11">
        <v>1</v>
      </c>
      <c r="BS149" s="13">
        <v>7.6388888888889173E-3</v>
      </c>
      <c r="BT149" s="11">
        <v>85</v>
      </c>
      <c r="BU149" s="12">
        <v>0.98</v>
      </c>
      <c r="BV149" s="11">
        <v>1</v>
      </c>
      <c r="BW149" s="13">
        <v>8.3333333333333592E-3</v>
      </c>
      <c r="BX149" s="11">
        <v>79</v>
      </c>
      <c r="BY149" s="12">
        <v>1</v>
      </c>
      <c r="BZ149" s="11">
        <v>0</v>
      </c>
      <c r="CA149" s="13">
        <v>2.0833333333333259E-3</v>
      </c>
      <c r="CB149" s="11">
        <v>90</v>
      </c>
      <c r="CC149" s="12">
        <v>0.97</v>
      </c>
      <c r="CD149" s="11">
        <v>2</v>
      </c>
      <c r="CE149" s="13">
        <v>2.0833333333332704E-3</v>
      </c>
      <c r="CF149" s="11">
        <v>93</v>
      </c>
      <c r="CG149" s="12">
        <v>0.97</v>
      </c>
      <c r="CH149" s="11">
        <v>2</v>
      </c>
      <c r="CI149" s="13">
        <v>9.0277777777778012E-3</v>
      </c>
      <c r="CJ149" s="11">
        <v>88</v>
      </c>
      <c r="CK149" s="12">
        <v>0.98</v>
      </c>
      <c r="CL149" s="11">
        <v>1</v>
      </c>
      <c r="CM149" s="13">
        <v>8.3333333333333037E-3</v>
      </c>
      <c r="CN149" s="11">
        <v>91</v>
      </c>
      <c r="CO149" s="12">
        <v>1</v>
      </c>
      <c r="CP149" s="11">
        <v>0</v>
      </c>
      <c r="CQ149" s="13">
        <v>7.6388888888888618E-3</v>
      </c>
      <c r="CR149" t="str">
        <f>VLOOKUP(E149,Sheet1!A:A,1,0)</f>
        <v>00:13:50:ff:fe:71:d0:1d</v>
      </c>
    </row>
    <row r="150" spans="1:96">
      <c r="A150" s="11" t="s">
        <v>626</v>
      </c>
      <c r="B150" s="11" t="s">
        <v>504</v>
      </c>
      <c r="C150" s="11" t="s">
        <v>627</v>
      </c>
      <c r="D150" s="11" t="s">
        <v>506</v>
      </c>
      <c r="E150" s="11" t="s">
        <v>10</v>
      </c>
      <c r="F150" s="11" t="s">
        <v>628</v>
      </c>
      <c r="G150" s="11" t="s">
        <v>104</v>
      </c>
      <c r="H150" s="11">
        <f>VLOOKUP(A150,'AP Read Performance'!A:K,11,0)</f>
        <v>87</v>
      </c>
      <c r="I150" s="12">
        <f>VLOOKUP(A150,'AP Read Performance'!A:D,4,0)</f>
        <v>0.95</v>
      </c>
      <c r="J150" s="11">
        <f>VLOOKUP(A150,'AP Read Performance'!A:I,9,0)</f>
        <v>4</v>
      </c>
      <c r="K150" s="13">
        <f>VLOOKUP(A150,'AP Read Performance'!A:N,14,0)</f>
        <v>9.0277777777778012E-3</v>
      </c>
      <c r="L150" s="11">
        <v>87</v>
      </c>
      <c r="M150" s="12">
        <v>0.95</v>
      </c>
      <c r="N150" s="11">
        <v>4</v>
      </c>
      <c r="O150" s="13">
        <v>9.0277777777778012E-3</v>
      </c>
      <c r="P150" s="11">
        <v>72</v>
      </c>
      <c r="Q150" s="12">
        <v>0.95</v>
      </c>
      <c r="R150" s="11">
        <v>3</v>
      </c>
      <c r="S150" s="13">
        <v>9.0277777777778012E-3</v>
      </c>
      <c r="T150" s="11">
        <v>92</v>
      </c>
      <c r="U150" s="12">
        <v>1</v>
      </c>
      <c r="V150" s="11">
        <v>0</v>
      </c>
      <c r="W150" s="13">
        <v>2.0833333333333814E-3</v>
      </c>
      <c r="X150" s="11">
        <v>94</v>
      </c>
      <c r="Y150" s="12">
        <v>1</v>
      </c>
      <c r="Z150" s="11">
        <v>0</v>
      </c>
      <c r="AA150" s="13">
        <v>7.6388888888889173E-3</v>
      </c>
      <c r="AB150" s="11">
        <v>112</v>
      </c>
      <c r="AC150" s="12">
        <v>0.97</v>
      </c>
      <c r="AD150" s="11">
        <v>3</v>
      </c>
      <c r="AE150" s="13">
        <v>9.0277777777777457E-3</v>
      </c>
      <c r="AF150" s="32">
        <v>62</v>
      </c>
      <c r="AG150" s="33">
        <v>0.95</v>
      </c>
      <c r="AH150" s="32">
        <v>3</v>
      </c>
      <c r="AI150" s="34">
        <v>9.0277777777778012E-3</v>
      </c>
      <c r="AJ150" s="11">
        <v>78</v>
      </c>
      <c r="AK150" s="12">
        <v>1</v>
      </c>
      <c r="AL150" s="11">
        <v>0</v>
      </c>
      <c r="AM150" s="13">
        <v>7.6388888888889728E-3</v>
      </c>
      <c r="AN150" s="11">
        <v>99</v>
      </c>
      <c r="AO150" s="12">
        <v>0.98</v>
      </c>
      <c r="AP150" s="11">
        <v>1</v>
      </c>
      <c r="AQ150" s="13">
        <v>8.3333333333333037E-3</v>
      </c>
      <c r="AR150" s="11">
        <v>97</v>
      </c>
      <c r="AS150" s="12">
        <v>0.98</v>
      </c>
      <c r="AT150" s="11">
        <v>1</v>
      </c>
      <c r="AU150" s="13">
        <v>7.6388888888888618E-3</v>
      </c>
      <c r="AV150" s="11">
        <v>93</v>
      </c>
      <c r="AW150" s="12">
        <v>0.94</v>
      </c>
      <c r="AX150" s="11">
        <v>5</v>
      </c>
      <c r="AY150" s="13">
        <v>8.3333333333333592E-3</v>
      </c>
      <c r="AZ150" s="11">
        <v>99</v>
      </c>
      <c r="BA150" s="12">
        <v>0.95</v>
      </c>
      <c r="BB150" s="11">
        <v>4</v>
      </c>
      <c r="BC150" s="13">
        <v>9.7222222222221877E-3</v>
      </c>
      <c r="BD150" s="11">
        <v>114</v>
      </c>
      <c r="BE150" s="12">
        <v>0.71</v>
      </c>
      <c r="BF150" s="11">
        <v>32</v>
      </c>
      <c r="BG150" s="13">
        <v>9.0277777777778012E-3</v>
      </c>
      <c r="BH150" s="11">
        <v>85</v>
      </c>
      <c r="BI150" s="12">
        <v>1</v>
      </c>
      <c r="BJ150" s="11">
        <v>0</v>
      </c>
      <c r="BK150" s="13">
        <v>8.3333333333333037E-3</v>
      </c>
      <c r="BL150" s="11">
        <v>78</v>
      </c>
      <c r="BM150" s="12">
        <v>0.97</v>
      </c>
      <c r="BN150" s="11">
        <v>2</v>
      </c>
      <c r="BO150" s="13">
        <v>9.0277777777778012E-3</v>
      </c>
      <c r="BP150" s="11">
        <v>94</v>
      </c>
      <c r="BQ150" s="12">
        <v>0.95</v>
      </c>
      <c r="BR150" s="11">
        <v>4</v>
      </c>
      <c r="BS150" s="13">
        <v>7.6388888888889173E-3</v>
      </c>
      <c r="BT150" s="11">
        <v>105</v>
      </c>
      <c r="BU150" s="12">
        <v>0.97</v>
      </c>
      <c r="BV150" s="11">
        <v>3</v>
      </c>
      <c r="BW150" s="13">
        <v>8.3333333333333592E-3</v>
      </c>
      <c r="BX150" s="11">
        <v>87</v>
      </c>
      <c r="BY150" s="12">
        <v>0.97</v>
      </c>
      <c r="BZ150" s="11">
        <v>2</v>
      </c>
      <c r="CA150" s="13">
        <v>8.3333333333333037E-3</v>
      </c>
      <c r="CB150" s="11">
        <v>84</v>
      </c>
      <c r="CC150" s="12">
        <v>0.96</v>
      </c>
      <c r="CD150" s="11">
        <v>3</v>
      </c>
      <c r="CE150" s="13">
        <v>8.3333333333333037E-3</v>
      </c>
      <c r="CF150" s="11">
        <v>97</v>
      </c>
      <c r="CG150" s="12">
        <v>0.97</v>
      </c>
      <c r="CH150" s="11">
        <v>2</v>
      </c>
      <c r="CI150" s="13">
        <v>9.0277777777778012E-3</v>
      </c>
      <c r="CJ150" s="11">
        <v>86</v>
      </c>
      <c r="CK150" s="12">
        <v>0.98</v>
      </c>
      <c r="CL150" s="11">
        <v>1</v>
      </c>
      <c r="CM150" s="13">
        <v>4.1666666666666519E-3</v>
      </c>
      <c r="CN150" s="11">
        <v>88</v>
      </c>
      <c r="CO150" s="12">
        <v>0.95</v>
      </c>
      <c r="CP150" s="11">
        <v>4</v>
      </c>
      <c r="CQ150" s="13">
        <v>8.3333333333333037E-3</v>
      </c>
      <c r="CR150" t="str">
        <f>VLOOKUP(E150,Sheet1!A:A,1,0)</f>
        <v>00:13:50:ff:fe:71:60:bd</v>
      </c>
    </row>
    <row r="151" spans="1:96">
      <c r="A151" s="11" t="s">
        <v>629</v>
      </c>
      <c r="B151" s="11" t="s">
        <v>504</v>
      </c>
      <c r="C151" s="11" t="s">
        <v>630</v>
      </c>
      <c r="D151" s="11" t="s">
        <v>514</v>
      </c>
      <c r="E151" s="11" t="s">
        <v>40</v>
      </c>
      <c r="F151" s="11" t="s">
        <v>631</v>
      </c>
      <c r="G151" s="11" t="s">
        <v>128</v>
      </c>
      <c r="H151" s="11">
        <f>VLOOKUP(A151,'AP Read Performance'!A:K,11,0)</f>
        <v>95</v>
      </c>
      <c r="I151" s="12">
        <f>VLOOKUP(A151,'AP Read Performance'!A:D,4,0)</f>
        <v>0.94</v>
      </c>
      <c r="J151" s="11">
        <f>VLOOKUP(A151,'AP Read Performance'!A:I,9,0)</f>
        <v>5</v>
      </c>
      <c r="K151" s="13">
        <f>VLOOKUP(A151,'AP Read Performance'!A:N,14,0)</f>
        <v>9.0277777777778012E-3</v>
      </c>
      <c r="L151" s="11">
        <v>95</v>
      </c>
      <c r="M151" s="12">
        <v>0.94</v>
      </c>
      <c r="N151" s="11">
        <v>5</v>
      </c>
      <c r="O151" s="13">
        <v>9.0277777777778012E-3</v>
      </c>
      <c r="P151" s="11">
        <v>58</v>
      </c>
      <c r="Q151" s="12">
        <v>0.98</v>
      </c>
      <c r="R151" s="11">
        <v>1</v>
      </c>
      <c r="S151" s="13">
        <v>9.0277777777778012E-3</v>
      </c>
      <c r="T151" s="11">
        <v>87</v>
      </c>
      <c r="U151" s="12">
        <v>1</v>
      </c>
      <c r="V151" s="11">
        <v>0</v>
      </c>
      <c r="W151" s="13">
        <v>7.6388888888889173E-3</v>
      </c>
      <c r="X151" s="11">
        <v>86</v>
      </c>
      <c r="Y151" s="12">
        <v>0.96</v>
      </c>
      <c r="Z151" s="11">
        <v>3</v>
      </c>
      <c r="AA151" s="13">
        <v>7.6388888888889173E-3</v>
      </c>
      <c r="AB151" s="11">
        <v>95</v>
      </c>
      <c r="AC151" s="12">
        <v>0.97</v>
      </c>
      <c r="AD151" s="11">
        <v>2</v>
      </c>
      <c r="AE151" s="13">
        <v>8.3333333333333037E-3</v>
      </c>
      <c r="AF151" s="32">
        <v>80</v>
      </c>
      <c r="AG151" s="33">
        <v>0.98</v>
      </c>
      <c r="AH151" s="32">
        <v>1</v>
      </c>
      <c r="AI151" s="34">
        <v>8.3333333333333037E-3</v>
      </c>
      <c r="AJ151" s="11">
        <v>79</v>
      </c>
      <c r="AK151" s="12">
        <v>0.96</v>
      </c>
      <c r="AL151" s="11">
        <v>3</v>
      </c>
      <c r="AM151" s="13">
        <v>8.3333333333334147E-3</v>
      </c>
      <c r="AN151" s="11">
        <v>92</v>
      </c>
      <c r="AO151" s="12">
        <v>1</v>
      </c>
      <c r="AP151" s="11">
        <v>0</v>
      </c>
      <c r="AQ151" s="13">
        <v>8.3333333333333037E-3</v>
      </c>
      <c r="AR151" s="11">
        <v>77</v>
      </c>
      <c r="AS151" s="12">
        <v>0.98</v>
      </c>
      <c r="AT151" s="11">
        <v>1</v>
      </c>
      <c r="AU151" s="13">
        <v>2.0833333333332149E-3</v>
      </c>
      <c r="AV151" s="11">
        <v>103</v>
      </c>
      <c r="AW151" s="12">
        <v>0.98</v>
      </c>
      <c r="AX151" s="11">
        <v>2</v>
      </c>
      <c r="AY151" s="13">
        <v>8.3333333333333592E-3</v>
      </c>
      <c r="AZ151" s="11">
        <v>99</v>
      </c>
      <c r="BA151" s="12">
        <v>0.95</v>
      </c>
      <c r="BB151" s="11">
        <v>4</v>
      </c>
      <c r="BC151" s="13">
        <v>7.6388888888889728E-3</v>
      </c>
      <c r="BD151" s="11">
        <v>72</v>
      </c>
      <c r="BE151" s="12">
        <v>0.94</v>
      </c>
      <c r="BF151" s="11">
        <v>4</v>
      </c>
      <c r="BG151" s="13">
        <v>9.0277777777778012E-3</v>
      </c>
      <c r="BH151" s="11">
        <v>91</v>
      </c>
      <c r="BI151" s="12">
        <v>0.92</v>
      </c>
      <c r="BJ151" s="11">
        <v>7</v>
      </c>
      <c r="BK151" s="13">
        <v>9.0277777777778567E-3</v>
      </c>
      <c r="BL151" s="11">
        <v>92</v>
      </c>
      <c r="BM151" s="12">
        <v>0.88</v>
      </c>
      <c r="BN151" s="11">
        <v>11</v>
      </c>
      <c r="BO151" s="13">
        <v>8.3333333333333037E-3</v>
      </c>
      <c r="BP151" s="11">
        <v>97</v>
      </c>
      <c r="BQ151" s="12">
        <v>0.96</v>
      </c>
      <c r="BR151" s="11">
        <v>3</v>
      </c>
      <c r="BS151" s="13">
        <v>9.7222222222221877E-3</v>
      </c>
      <c r="BT151" s="11">
        <v>102</v>
      </c>
      <c r="BU151" s="12">
        <v>0.98</v>
      </c>
      <c r="BV151" s="11">
        <v>2</v>
      </c>
      <c r="BW151" s="13">
        <v>8.3333333333333592E-3</v>
      </c>
      <c r="BX151" s="11">
        <v>108</v>
      </c>
      <c r="BY151" s="12">
        <v>0.98</v>
      </c>
      <c r="BZ151" s="11">
        <v>2</v>
      </c>
      <c r="CA151" s="13">
        <v>2.0833333333333259E-3</v>
      </c>
      <c r="CB151" s="11">
        <v>116</v>
      </c>
      <c r="CC151" s="12">
        <v>0.95</v>
      </c>
      <c r="CD151" s="11">
        <v>5</v>
      </c>
      <c r="CE151" s="13">
        <v>8.3333333333333037E-3</v>
      </c>
      <c r="CF151" s="11">
        <v>100</v>
      </c>
      <c r="CG151" s="12">
        <v>0.88</v>
      </c>
      <c r="CH151" s="11">
        <v>12</v>
      </c>
      <c r="CI151" s="13">
        <v>8.3333333333333592E-3</v>
      </c>
      <c r="CJ151" s="11">
        <v>97</v>
      </c>
      <c r="CK151" s="12">
        <v>0.98</v>
      </c>
      <c r="CL151" s="11">
        <v>1</v>
      </c>
      <c r="CM151" s="13">
        <v>9.0277777777777457E-3</v>
      </c>
      <c r="CN151" s="11">
        <v>105</v>
      </c>
      <c r="CO151" s="12">
        <v>0.92</v>
      </c>
      <c r="CP151" s="11">
        <v>8</v>
      </c>
      <c r="CQ151" s="13">
        <v>8.3333333333333037E-3</v>
      </c>
      <c r="CR151" t="str">
        <f>VLOOKUP(E151,Sheet1!A:A,1,0)</f>
        <v>00:13:50:ff:fe:71:fc:68</v>
      </c>
    </row>
    <row r="152" spans="1:96">
      <c r="A152" s="11" t="s">
        <v>632</v>
      </c>
      <c r="B152" s="11" t="s">
        <v>504</v>
      </c>
      <c r="C152" s="11" t="s">
        <v>633</v>
      </c>
      <c r="D152" s="11" t="s">
        <v>587</v>
      </c>
      <c r="E152" s="11" t="s">
        <v>12</v>
      </c>
      <c r="F152" s="11" t="s">
        <v>634</v>
      </c>
      <c r="G152" s="11" t="s">
        <v>104</v>
      </c>
      <c r="H152" s="11">
        <f>VLOOKUP(A152,'AP Read Performance'!A:K,11,0)</f>
        <v>17</v>
      </c>
      <c r="I152" s="12">
        <f>VLOOKUP(A152,'AP Read Performance'!A:D,4,0)</f>
        <v>1</v>
      </c>
      <c r="J152" s="11">
        <f>VLOOKUP(A152,'AP Read Performance'!A:I,9,0)</f>
        <v>0</v>
      </c>
      <c r="K152" s="13">
        <f>VLOOKUP(A152,'AP Read Performance'!A:N,14,0)</f>
        <v>6.9444444444438647E-4</v>
      </c>
      <c r="L152" s="11">
        <v>17</v>
      </c>
      <c r="M152" s="12">
        <v>1</v>
      </c>
      <c r="N152" s="11">
        <v>0</v>
      </c>
      <c r="O152" s="13">
        <v>6.9444444444438647E-4</v>
      </c>
      <c r="P152" s="11">
        <v>100</v>
      </c>
      <c r="Q152" s="12">
        <v>0.93</v>
      </c>
      <c r="R152" s="11">
        <v>7</v>
      </c>
      <c r="S152" s="13">
        <v>9.0277777777778012E-3</v>
      </c>
      <c r="T152" s="11">
        <v>155</v>
      </c>
      <c r="U152" s="12">
        <v>0.96</v>
      </c>
      <c r="V152" s="11">
        <v>5</v>
      </c>
      <c r="W152" s="13">
        <v>9.0277777777778012E-3</v>
      </c>
      <c r="X152" s="11">
        <v>146</v>
      </c>
      <c r="Y152" s="12">
        <v>0.95</v>
      </c>
      <c r="Z152" s="11">
        <v>6</v>
      </c>
      <c r="AA152" s="13">
        <v>8.3333333333333037E-3</v>
      </c>
      <c r="AB152" s="11">
        <v>125</v>
      </c>
      <c r="AC152" s="12">
        <v>0.99</v>
      </c>
      <c r="AD152" s="11">
        <v>1</v>
      </c>
      <c r="AE152" s="13">
        <v>8.3333333333333037E-3</v>
      </c>
      <c r="AF152" s="32">
        <v>139</v>
      </c>
      <c r="AG152" s="33">
        <v>0.94</v>
      </c>
      <c r="AH152" s="32">
        <v>8</v>
      </c>
      <c r="AI152" s="34">
        <v>6.2499999999999223E-3</v>
      </c>
      <c r="AJ152" s="11">
        <v>80</v>
      </c>
      <c r="AK152" s="12">
        <v>0.96</v>
      </c>
      <c r="AL152" s="11">
        <v>3</v>
      </c>
      <c r="AM152" s="13">
        <v>9.0277777777778567E-3</v>
      </c>
      <c r="AN152" s="11">
        <v>99</v>
      </c>
      <c r="AO152" s="12">
        <v>1</v>
      </c>
      <c r="AP152" s="11">
        <v>0</v>
      </c>
      <c r="AQ152" s="13">
        <v>8.3333333333333037E-3</v>
      </c>
      <c r="AR152" s="11">
        <v>140</v>
      </c>
      <c r="AS152" s="12">
        <v>0.95</v>
      </c>
      <c r="AT152" s="11">
        <v>7</v>
      </c>
      <c r="AU152" s="13">
        <v>9.0277777777777457E-3</v>
      </c>
      <c r="AV152" s="11">
        <v>89</v>
      </c>
      <c r="AW152" s="12">
        <v>0.97</v>
      </c>
      <c r="AX152" s="11">
        <v>2</v>
      </c>
      <c r="AY152" s="13">
        <v>9.0277777777778012E-3</v>
      </c>
      <c r="AZ152" s="11">
        <v>90</v>
      </c>
      <c r="BA152" s="12">
        <v>0.96</v>
      </c>
      <c r="BB152" s="11">
        <v>3</v>
      </c>
      <c r="BC152" s="13">
        <v>6.2499999999999778E-3</v>
      </c>
      <c r="BD152" s="11">
        <v>102</v>
      </c>
      <c r="BE152" s="12">
        <v>0.73</v>
      </c>
      <c r="BF152" s="11">
        <v>27</v>
      </c>
      <c r="BG152" s="13">
        <v>9.0277777777778012E-3</v>
      </c>
      <c r="BH152" s="11">
        <v>102</v>
      </c>
      <c r="BI152" s="12">
        <v>0.95</v>
      </c>
      <c r="BJ152" s="11">
        <v>5</v>
      </c>
      <c r="BK152" s="13">
        <v>8.3333333333333037E-3</v>
      </c>
      <c r="BL152" s="11">
        <v>92</v>
      </c>
      <c r="BM152" s="12">
        <v>0.98</v>
      </c>
      <c r="BN152" s="11">
        <v>1</v>
      </c>
      <c r="BO152" s="13">
        <v>8.3333333333333037E-3</v>
      </c>
      <c r="BP152" s="11">
        <v>93</v>
      </c>
      <c r="BQ152" s="12">
        <v>0.38</v>
      </c>
      <c r="BR152" s="11">
        <v>57</v>
      </c>
      <c r="BS152" s="13">
        <v>9.7222222222221877E-3</v>
      </c>
      <c r="BT152" s="11">
        <v>97</v>
      </c>
      <c r="BU152" s="12">
        <v>0.98</v>
      </c>
      <c r="BV152" s="11">
        <v>1</v>
      </c>
      <c r="BW152" s="13">
        <v>8.3333333333333592E-3</v>
      </c>
      <c r="BX152" s="11">
        <v>137</v>
      </c>
      <c r="BY152" s="12">
        <v>0.99</v>
      </c>
      <c r="BZ152" s="11">
        <v>1</v>
      </c>
      <c r="CA152" s="13">
        <v>8.3333333333333037E-3</v>
      </c>
      <c r="CB152" s="11">
        <v>138</v>
      </c>
      <c r="CC152" s="12">
        <v>0.92</v>
      </c>
      <c r="CD152" s="11">
        <v>10</v>
      </c>
      <c r="CE152" s="13">
        <v>9.0277777777778012E-3</v>
      </c>
      <c r="CF152" s="11">
        <v>128</v>
      </c>
      <c r="CG152" s="12">
        <v>0.97</v>
      </c>
      <c r="CH152" s="11">
        <v>3</v>
      </c>
      <c r="CI152" s="13">
        <v>9.0277777777778012E-3</v>
      </c>
      <c r="CJ152" s="11">
        <v>166</v>
      </c>
      <c r="CK152" s="12">
        <v>0.96</v>
      </c>
      <c r="CL152" s="11">
        <v>5</v>
      </c>
      <c r="CM152" s="13">
        <v>9.0277777777777457E-3</v>
      </c>
      <c r="CN152" s="11">
        <v>161</v>
      </c>
      <c r="CO152" s="12">
        <v>0.89</v>
      </c>
      <c r="CP152" s="11">
        <v>17</v>
      </c>
      <c r="CQ152" s="13">
        <v>8.3333333333333037E-3</v>
      </c>
      <c r="CR152" t="str">
        <f>VLOOKUP(E152,Sheet1!A:A,1,0)</f>
        <v>00:13:50:ff:fe:71:b4:f0</v>
      </c>
    </row>
    <row r="153" spans="1:96">
      <c r="A153" s="11" t="s">
        <v>635</v>
      </c>
      <c r="B153" s="11" t="s">
        <v>504</v>
      </c>
      <c r="C153" s="11" t="s">
        <v>636</v>
      </c>
      <c r="D153" s="11" t="s">
        <v>506</v>
      </c>
      <c r="E153" s="11" t="s">
        <v>42</v>
      </c>
      <c r="F153" s="11" t="s">
        <v>637</v>
      </c>
      <c r="G153" s="11" t="s">
        <v>128</v>
      </c>
      <c r="H153" s="11">
        <f>VLOOKUP(A153,'AP Read Performance'!A:K,11,0)</f>
        <v>110</v>
      </c>
      <c r="I153" s="12">
        <f>VLOOKUP(A153,'AP Read Performance'!A:D,4,0)</f>
        <v>0.95</v>
      </c>
      <c r="J153" s="11">
        <f>VLOOKUP(A153,'AP Read Performance'!A:I,9,0)</f>
        <v>5</v>
      </c>
      <c r="K153" s="13">
        <f>VLOOKUP(A153,'AP Read Performance'!A:N,14,0)</f>
        <v>9.0277777777778012E-3</v>
      </c>
      <c r="L153" s="11">
        <v>110</v>
      </c>
      <c r="M153" s="12">
        <v>0.95</v>
      </c>
      <c r="N153" s="11">
        <v>5</v>
      </c>
      <c r="O153" s="13">
        <v>9.0277777777778012E-3</v>
      </c>
      <c r="P153" s="11">
        <v>113</v>
      </c>
      <c r="Q153" s="12">
        <v>0.95</v>
      </c>
      <c r="R153" s="11">
        <v>5</v>
      </c>
      <c r="S153" s="13">
        <v>9.0277777777778012E-3</v>
      </c>
      <c r="T153" s="11">
        <v>122</v>
      </c>
      <c r="U153" s="12">
        <v>0.97</v>
      </c>
      <c r="V153" s="11">
        <v>3</v>
      </c>
      <c r="W153" s="13">
        <v>9.0277777777778012E-3</v>
      </c>
      <c r="X153" s="11">
        <v>122</v>
      </c>
      <c r="Y153" s="12">
        <v>0.96</v>
      </c>
      <c r="Z153" s="11">
        <v>4</v>
      </c>
      <c r="AA153" s="13">
        <v>9.0277777777778012E-3</v>
      </c>
      <c r="AB153" s="11">
        <v>91</v>
      </c>
      <c r="AC153" s="12">
        <v>0.98</v>
      </c>
      <c r="AD153" s="11">
        <v>1</v>
      </c>
      <c r="AE153" s="13">
        <v>8.3333333333333037E-3</v>
      </c>
      <c r="AF153" s="32">
        <v>117</v>
      </c>
      <c r="AG153" s="33">
        <v>0.94</v>
      </c>
      <c r="AH153" s="32">
        <v>7</v>
      </c>
      <c r="AI153" s="34">
        <v>9.0277777777778012E-3</v>
      </c>
      <c r="AJ153" s="11">
        <v>80</v>
      </c>
      <c r="AK153" s="12">
        <v>1</v>
      </c>
      <c r="AL153" s="11">
        <v>0</v>
      </c>
      <c r="AM153" s="13">
        <v>3.4722222222223209E-3</v>
      </c>
      <c r="AN153" s="11">
        <v>120</v>
      </c>
      <c r="AO153" s="12">
        <v>0.97</v>
      </c>
      <c r="AP153" s="11">
        <v>3</v>
      </c>
      <c r="AQ153" s="13">
        <v>9.0277777777777457E-3</v>
      </c>
      <c r="AR153" s="11">
        <v>124</v>
      </c>
      <c r="AS153" s="12">
        <v>0.95</v>
      </c>
      <c r="AT153" s="11">
        <v>5</v>
      </c>
      <c r="AU153" s="13">
        <v>9.0277777777777457E-3</v>
      </c>
      <c r="AV153" s="11">
        <v>86</v>
      </c>
      <c r="AW153" s="12">
        <v>0.97</v>
      </c>
      <c r="AX153" s="11">
        <v>2</v>
      </c>
      <c r="AY153" s="13">
        <v>8.3333333333333592E-3</v>
      </c>
      <c r="AZ153" s="11">
        <v>88</v>
      </c>
      <c r="BA153" s="12">
        <v>0.95</v>
      </c>
      <c r="BB153" s="11">
        <v>4</v>
      </c>
      <c r="BC153" s="13">
        <v>8.3333333333333037E-3</v>
      </c>
      <c r="BD153" s="11">
        <v>93</v>
      </c>
      <c r="BE153" s="12">
        <v>0.88</v>
      </c>
      <c r="BF153" s="11">
        <v>11</v>
      </c>
      <c r="BG153" s="13">
        <v>9.0277777777778012E-3</v>
      </c>
      <c r="BH153" s="11">
        <v>100</v>
      </c>
      <c r="BI153" s="12">
        <v>0.96</v>
      </c>
      <c r="BJ153" s="11">
        <v>4</v>
      </c>
      <c r="BK153" s="13">
        <v>9.0277777777778567E-3</v>
      </c>
      <c r="BL153" s="11">
        <v>127</v>
      </c>
      <c r="BM153" s="12">
        <v>0.99</v>
      </c>
      <c r="BN153" s="11">
        <v>1</v>
      </c>
      <c r="BO153" s="13">
        <v>8.3333333333333037E-3</v>
      </c>
      <c r="BP153" s="11">
        <v>408</v>
      </c>
      <c r="BQ153" s="12">
        <v>0.19</v>
      </c>
      <c r="BR153" s="11">
        <v>328</v>
      </c>
      <c r="BS153" s="13">
        <v>1.9444444444444486E-2</v>
      </c>
      <c r="BT153" s="11">
        <v>129</v>
      </c>
      <c r="BU153" s="12">
        <v>0.99</v>
      </c>
      <c r="BV153" s="11">
        <v>1</v>
      </c>
      <c r="BW153" s="13">
        <v>8.3333333333333592E-3</v>
      </c>
      <c r="BX153" s="11">
        <v>110</v>
      </c>
      <c r="BY153" s="12">
        <v>1</v>
      </c>
      <c r="BZ153" s="11">
        <v>0</v>
      </c>
      <c r="CA153" s="13">
        <v>8.3333333333333037E-3</v>
      </c>
      <c r="CB153" s="11">
        <v>107</v>
      </c>
      <c r="CC153" s="12">
        <v>1</v>
      </c>
      <c r="CD153" s="11">
        <v>0</v>
      </c>
      <c r="CE153" s="13">
        <v>2.0833333333332704E-3</v>
      </c>
      <c r="CF153" s="11">
        <v>137</v>
      </c>
      <c r="CG153" s="12">
        <v>0.97</v>
      </c>
      <c r="CH153" s="11">
        <v>3</v>
      </c>
      <c r="CI153" s="13">
        <v>9.0277777777778012E-3</v>
      </c>
      <c r="CJ153" s="11">
        <v>124</v>
      </c>
      <c r="CK153" s="12">
        <v>0.99</v>
      </c>
      <c r="CL153" s="11">
        <v>1</v>
      </c>
      <c r="CM153" s="13">
        <v>9.0277777777777457E-3</v>
      </c>
      <c r="CN153" s="11">
        <v>129</v>
      </c>
      <c r="CO153" s="12">
        <v>0.84</v>
      </c>
      <c r="CP153" s="11">
        <v>20</v>
      </c>
      <c r="CQ153" s="13">
        <v>9.0277777777777457E-3</v>
      </c>
      <c r="CR153" t="str">
        <f>VLOOKUP(E153,Sheet1!A:A,1,0)</f>
        <v>00:13:50:ff:fe:71:fc:85</v>
      </c>
    </row>
    <row r="154" spans="1:96">
      <c r="A154" s="11" t="s">
        <v>638</v>
      </c>
      <c r="B154" s="11" t="s">
        <v>504</v>
      </c>
      <c r="C154" s="11" t="s">
        <v>639</v>
      </c>
      <c r="D154" s="11" t="s">
        <v>514</v>
      </c>
      <c r="E154" s="11" t="s">
        <v>43</v>
      </c>
      <c r="F154" s="11" t="s">
        <v>640</v>
      </c>
      <c r="G154" s="11" t="s">
        <v>128</v>
      </c>
      <c r="H154" s="11">
        <f>VLOOKUP(A154,'AP Read Performance'!A:K,11,0)</f>
        <v>91</v>
      </c>
      <c r="I154" s="12">
        <f>VLOOKUP(A154,'AP Read Performance'!A:D,4,0)</f>
        <v>0.93</v>
      </c>
      <c r="J154" s="11">
        <f>VLOOKUP(A154,'AP Read Performance'!A:I,9,0)</f>
        <v>6</v>
      </c>
      <c r="K154" s="13">
        <f>VLOOKUP(A154,'AP Read Performance'!A:N,14,0)</f>
        <v>8.3333333333333037E-3</v>
      </c>
      <c r="L154" s="11">
        <v>91</v>
      </c>
      <c r="M154" s="12">
        <v>0.93</v>
      </c>
      <c r="N154" s="11">
        <v>6</v>
      </c>
      <c r="O154" s="13">
        <v>8.3333333333333037E-3</v>
      </c>
      <c r="P154" s="11">
        <v>56</v>
      </c>
      <c r="Q154" s="12">
        <v>0.92</v>
      </c>
      <c r="R154" s="11">
        <v>4</v>
      </c>
      <c r="S154" s="13">
        <v>8.3333333333333037E-3</v>
      </c>
      <c r="T154" s="11">
        <v>102</v>
      </c>
      <c r="U154" s="12">
        <v>0.95</v>
      </c>
      <c r="V154" s="11">
        <v>5</v>
      </c>
      <c r="W154" s="13">
        <v>9.0277777777778012E-3</v>
      </c>
      <c r="X154" s="11">
        <v>110</v>
      </c>
      <c r="Y154" s="12">
        <v>0.97</v>
      </c>
      <c r="Z154" s="11">
        <v>3</v>
      </c>
      <c r="AA154" s="13">
        <v>7.6388888888889173E-3</v>
      </c>
      <c r="AB154" s="11">
        <v>120</v>
      </c>
      <c r="AC154" s="12">
        <v>0.99</v>
      </c>
      <c r="AD154" s="11">
        <v>1</v>
      </c>
      <c r="AE154" s="13">
        <v>8.3333333333333037E-3</v>
      </c>
      <c r="AF154" s="32">
        <v>118</v>
      </c>
      <c r="AG154" s="33">
        <v>0.85</v>
      </c>
      <c r="AH154" s="32">
        <v>17</v>
      </c>
      <c r="AI154" s="34">
        <v>9.0277777777778012E-3</v>
      </c>
      <c r="AJ154" s="11">
        <v>81</v>
      </c>
      <c r="AK154" s="12">
        <v>0.97</v>
      </c>
      <c r="AL154" s="11">
        <v>2</v>
      </c>
      <c r="AM154" s="13">
        <v>9.7222222222221877E-3</v>
      </c>
      <c r="AN154" s="11">
        <v>109</v>
      </c>
      <c r="AO154" s="12">
        <v>1</v>
      </c>
      <c r="AP154" s="11">
        <v>0</v>
      </c>
      <c r="AQ154" s="13">
        <v>2.0833333333332704E-3</v>
      </c>
      <c r="AR154" s="11">
        <v>111</v>
      </c>
      <c r="AS154" s="12">
        <v>0.98</v>
      </c>
      <c r="AT154" s="11">
        <v>2</v>
      </c>
      <c r="AU154" s="13">
        <v>7.6388888888888618E-3</v>
      </c>
      <c r="AV154" s="11">
        <v>109</v>
      </c>
      <c r="AW154" s="12">
        <v>0.98</v>
      </c>
      <c r="AX154" s="11">
        <v>2</v>
      </c>
      <c r="AY154" s="13">
        <v>8.3333333333333592E-3</v>
      </c>
      <c r="AZ154" s="11">
        <v>106</v>
      </c>
      <c r="BA154" s="12">
        <v>0.98</v>
      </c>
      <c r="BB154" s="11">
        <v>2</v>
      </c>
      <c r="BC154" s="13">
        <v>8.3333333333333037E-3</v>
      </c>
      <c r="BD154" s="11">
        <v>85</v>
      </c>
      <c r="BE154" s="12">
        <v>0.98</v>
      </c>
      <c r="BF154" s="11">
        <v>1</v>
      </c>
      <c r="BG154" s="13">
        <v>8.3333333333333037E-3</v>
      </c>
      <c r="BH154" s="11">
        <v>101</v>
      </c>
      <c r="BI154" s="12">
        <v>0.96</v>
      </c>
      <c r="BJ154" s="11">
        <v>4</v>
      </c>
      <c r="BK154" s="13">
        <v>8.3333333333333037E-3</v>
      </c>
      <c r="BL154" s="11">
        <v>109</v>
      </c>
      <c r="BM154" s="12">
        <v>0.97</v>
      </c>
      <c r="BN154" s="11">
        <v>3</v>
      </c>
      <c r="BO154" s="13">
        <v>8.3333333333333037E-3</v>
      </c>
      <c r="BP154" s="11">
        <v>117</v>
      </c>
      <c r="BQ154" s="12">
        <v>0.99</v>
      </c>
      <c r="BR154" s="11">
        <v>1</v>
      </c>
      <c r="BS154" s="13">
        <v>7.6388888888889173E-3</v>
      </c>
      <c r="BT154" s="11">
        <v>108</v>
      </c>
      <c r="BU154" s="12">
        <v>0.99</v>
      </c>
      <c r="BV154" s="11">
        <v>1</v>
      </c>
      <c r="BW154" s="13">
        <v>2.0833333333333814E-3</v>
      </c>
      <c r="BX154" s="11">
        <v>106</v>
      </c>
      <c r="BY154" s="12">
        <v>0.99</v>
      </c>
      <c r="BZ154" s="11">
        <v>1</v>
      </c>
      <c r="CA154" s="13">
        <v>8.3333333333333037E-3</v>
      </c>
      <c r="CB154" s="11">
        <v>113</v>
      </c>
      <c r="CC154" s="12">
        <v>0.99</v>
      </c>
      <c r="CD154" s="11">
        <v>1</v>
      </c>
      <c r="CE154" s="13">
        <v>8.3333333333333037E-3</v>
      </c>
      <c r="CF154" s="11">
        <v>110</v>
      </c>
      <c r="CG154" s="12">
        <v>0.99</v>
      </c>
      <c r="CH154" s="11">
        <v>1</v>
      </c>
      <c r="CI154" s="13">
        <v>7.6388888888889173E-3</v>
      </c>
      <c r="CJ154" s="11">
        <v>129</v>
      </c>
      <c r="CK154" s="12">
        <v>0.96</v>
      </c>
      <c r="CL154" s="11">
        <v>4</v>
      </c>
      <c r="CM154" s="13">
        <v>9.0277777777777457E-3</v>
      </c>
      <c r="CN154" s="11">
        <v>125</v>
      </c>
      <c r="CO154" s="12">
        <v>0.96</v>
      </c>
      <c r="CP154" s="11">
        <v>4</v>
      </c>
      <c r="CQ154" s="13">
        <v>8.3333333333333037E-3</v>
      </c>
      <c r="CR154" t="str">
        <f>VLOOKUP(E154,Sheet1!A:A,1,0)</f>
        <v>00:13:50:ff:fe:71:fc:86</v>
      </c>
    </row>
    <row r="155" spans="1:96">
      <c r="A155" s="11" t="s">
        <v>641</v>
      </c>
      <c r="B155" s="11" t="s">
        <v>504</v>
      </c>
      <c r="C155" s="11" t="s">
        <v>642</v>
      </c>
      <c r="D155" s="11" t="s">
        <v>506</v>
      </c>
      <c r="E155" s="11" t="s">
        <v>7</v>
      </c>
      <c r="F155" s="11" t="s">
        <v>643</v>
      </c>
      <c r="G155" s="11" t="s">
        <v>104</v>
      </c>
      <c r="H155" s="11">
        <f>VLOOKUP(A155,'AP Read Performance'!A:K,11,0)</f>
        <v>117</v>
      </c>
      <c r="I155" s="12">
        <f>VLOOKUP(A155,'AP Read Performance'!A:D,4,0)</f>
        <v>0.97</v>
      </c>
      <c r="J155" s="11">
        <f>VLOOKUP(A155,'AP Read Performance'!A:I,9,0)</f>
        <v>3</v>
      </c>
      <c r="K155" s="13">
        <f>VLOOKUP(A155,'AP Read Performance'!A:N,14,0)</f>
        <v>9.0277777777778012E-3</v>
      </c>
      <c r="L155" s="11">
        <v>117</v>
      </c>
      <c r="M155" s="12">
        <v>0.97</v>
      </c>
      <c r="N155" s="11">
        <v>3</v>
      </c>
      <c r="O155" s="13">
        <v>9.0277777777778012E-3</v>
      </c>
      <c r="P155" s="11">
        <v>128</v>
      </c>
      <c r="Q155" s="12">
        <v>0.96</v>
      </c>
      <c r="R155" s="11">
        <v>4</v>
      </c>
      <c r="S155" s="13">
        <v>9.0277777777778012E-3</v>
      </c>
      <c r="T155" s="11">
        <v>184</v>
      </c>
      <c r="U155" s="12">
        <v>0.98</v>
      </c>
      <c r="V155" s="11">
        <v>2</v>
      </c>
      <c r="W155" s="13">
        <v>3.4722222222222654E-3</v>
      </c>
      <c r="X155" s="11">
        <v>174</v>
      </c>
      <c r="Y155" s="12">
        <v>0.98</v>
      </c>
      <c r="Z155" s="11">
        <v>2</v>
      </c>
      <c r="AA155" s="13">
        <v>2.0833333333332704E-3</v>
      </c>
      <c r="AB155" s="11">
        <v>150</v>
      </c>
      <c r="AC155" s="12">
        <v>1</v>
      </c>
      <c r="AD155" s="11">
        <v>0</v>
      </c>
      <c r="AE155" s="13">
        <v>2.0833333333332704E-3</v>
      </c>
      <c r="AF155" s="32">
        <v>149</v>
      </c>
      <c r="AG155" s="33">
        <v>0.97</v>
      </c>
      <c r="AH155" s="32">
        <v>4</v>
      </c>
      <c r="AI155" s="34">
        <v>9.0277777777778012E-3</v>
      </c>
      <c r="AJ155" s="11">
        <v>81</v>
      </c>
      <c r="AK155" s="12">
        <v>0.97</v>
      </c>
      <c r="AL155" s="11">
        <v>2</v>
      </c>
      <c r="AM155" s="13">
        <v>9.0277777777777457E-3</v>
      </c>
      <c r="AN155" s="11">
        <v>160</v>
      </c>
      <c r="AO155" s="12">
        <v>0.98</v>
      </c>
      <c r="AP155" s="11">
        <v>3</v>
      </c>
      <c r="AQ155" s="13">
        <v>8.3333333333333037E-3</v>
      </c>
      <c r="AR155" s="11">
        <v>130</v>
      </c>
      <c r="AS155" s="12">
        <v>0.95</v>
      </c>
      <c r="AT155" s="11">
        <v>6</v>
      </c>
      <c r="AU155" s="13">
        <v>8.3333333333333037E-3</v>
      </c>
      <c r="AV155" s="11">
        <v>160</v>
      </c>
      <c r="AW155" s="12">
        <v>0.94</v>
      </c>
      <c r="AX155" s="11">
        <v>9</v>
      </c>
      <c r="AY155" s="13">
        <v>9.0277777777778012E-3</v>
      </c>
      <c r="AZ155" s="11">
        <v>88</v>
      </c>
      <c r="BA155" s="12">
        <v>0.96</v>
      </c>
      <c r="BB155" s="11">
        <v>3</v>
      </c>
      <c r="BC155" s="13">
        <v>8.3333333333333037E-3</v>
      </c>
      <c r="BD155" s="11">
        <v>95</v>
      </c>
      <c r="BE155" s="12">
        <v>0.93</v>
      </c>
      <c r="BF155" s="11">
        <v>6</v>
      </c>
      <c r="BG155" s="13">
        <v>8.3333333333333037E-3</v>
      </c>
      <c r="BH155" s="11">
        <v>163</v>
      </c>
      <c r="BI155" s="12">
        <v>0.96</v>
      </c>
      <c r="BJ155" s="11">
        <v>6</v>
      </c>
      <c r="BK155" s="13">
        <v>8.3333333333333037E-3</v>
      </c>
      <c r="BL155" s="11">
        <v>151</v>
      </c>
      <c r="BM155" s="12">
        <v>1</v>
      </c>
      <c r="BN155" s="11">
        <v>0</v>
      </c>
      <c r="BO155" s="13">
        <v>8.3333333333333037E-3</v>
      </c>
      <c r="BP155" s="11">
        <v>127</v>
      </c>
      <c r="BQ155" s="12">
        <v>0.93</v>
      </c>
      <c r="BR155" s="11">
        <v>8</v>
      </c>
      <c r="BS155" s="13">
        <v>8.3333333333333037E-3</v>
      </c>
      <c r="BT155" s="11">
        <v>72</v>
      </c>
      <c r="BU155" s="12">
        <v>0.7</v>
      </c>
      <c r="BV155" s="11">
        <v>21</v>
      </c>
      <c r="BW155" s="13">
        <v>9.0277777777778012E-3</v>
      </c>
      <c r="BX155" s="11">
        <v>184</v>
      </c>
      <c r="BY155" s="12">
        <v>0.96</v>
      </c>
      <c r="BZ155" s="11">
        <v>7</v>
      </c>
      <c r="CA155" s="13">
        <v>8.3333333333333037E-3</v>
      </c>
      <c r="CB155" s="11">
        <v>178</v>
      </c>
      <c r="CC155" s="12">
        <v>0.98</v>
      </c>
      <c r="CD155" s="11">
        <v>3</v>
      </c>
      <c r="CE155" s="13">
        <v>7.6388888888889173E-3</v>
      </c>
      <c r="CF155" s="11">
        <v>148</v>
      </c>
      <c r="CG155" s="12">
        <v>0.95</v>
      </c>
      <c r="CH155" s="11">
        <v>7</v>
      </c>
      <c r="CI155" s="13">
        <v>9.0277777777778012E-3</v>
      </c>
      <c r="CJ155" s="11">
        <v>173</v>
      </c>
      <c r="CK155" s="12">
        <v>0.94</v>
      </c>
      <c r="CL155" s="11">
        <v>9</v>
      </c>
      <c r="CM155" s="13">
        <v>9.0277777777777457E-3</v>
      </c>
      <c r="CN155" s="11">
        <v>158</v>
      </c>
      <c r="CO155" s="12">
        <v>0.92</v>
      </c>
      <c r="CP155" s="11">
        <v>12</v>
      </c>
      <c r="CQ155" s="13">
        <v>9.0277777777777457E-3</v>
      </c>
      <c r="CR155" t="str">
        <f>VLOOKUP(E155,Sheet1!A:A,1,0)</f>
        <v>00:13:50:ff:fe:71:60:6d</v>
      </c>
    </row>
    <row r="156" spans="1:96">
      <c r="A156" s="11" t="s">
        <v>644</v>
      </c>
      <c r="B156" s="11" t="s">
        <v>504</v>
      </c>
      <c r="C156" s="11" t="s">
        <v>645</v>
      </c>
      <c r="D156" s="11" t="s">
        <v>548</v>
      </c>
      <c r="E156" s="11" t="s">
        <v>13</v>
      </c>
      <c r="F156" s="11" t="s">
        <v>646</v>
      </c>
      <c r="G156" s="11" t="s">
        <v>104</v>
      </c>
      <c r="H156" s="11">
        <f>VLOOKUP(A156,'AP Read Performance'!A:K,11,0)</f>
        <v>154</v>
      </c>
      <c r="I156" s="12">
        <f>VLOOKUP(A156,'AP Read Performance'!A:D,4,0)</f>
        <v>0.92</v>
      </c>
      <c r="J156" s="11">
        <f>VLOOKUP(A156,'AP Read Performance'!A:I,9,0)</f>
        <v>11</v>
      </c>
      <c r="K156" s="13">
        <f>VLOOKUP(A156,'AP Read Performance'!A:N,14,0)</f>
        <v>1.0416666666666685E-2</v>
      </c>
      <c r="L156" s="11">
        <v>154</v>
      </c>
      <c r="M156" s="12">
        <v>0.92</v>
      </c>
      <c r="N156" s="11">
        <v>11</v>
      </c>
      <c r="O156" s="13">
        <v>1.0416666666666685E-2</v>
      </c>
      <c r="P156" s="11">
        <v>184</v>
      </c>
      <c r="Q156" s="12">
        <v>0.84</v>
      </c>
      <c r="R156" s="11">
        <v>28</v>
      </c>
      <c r="S156" s="13">
        <v>2.2222222222222199E-2</v>
      </c>
      <c r="T156" s="11">
        <v>153</v>
      </c>
      <c r="U156" s="12">
        <v>0.98</v>
      </c>
      <c r="V156" s="11">
        <v>2</v>
      </c>
      <c r="W156" s="13">
        <v>9.0277777777778012E-3</v>
      </c>
      <c r="X156" s="11">
        <v>153</v>
      </c>
      <c r="Y156" s="12">
        <v>0.98</v>
      </c>
      <c r="Z156" s="11">
        <v>3</v>
      </c>
      <c r="AA156" s="13">
        <v>7.6388888888889173E-3</v>
      </c>
      <c r="AB156" s="11">
        <v>145</v>
      </c>
      <c r="AC156" s="12">
        <v>0.99</v>
      </c>
      <c r="AD156" s="11">
        <v>1</v>
      </c>
      <c r="AE156" s="13">
        <v>8.3333333333333037E-3</v>
      </c>
      <c r="AF156" s="32">
        <v>157</v>
      </c>
      <c r="AG156" s="33">
        <v>0.92</v>
      </c>
      <c r="AH156" s="32">
        <v>12</v>
      </c>
      <c r="AI156" s="34">
        <v>9.7222222222221877E-3</v>
      </c>
      <c r="AJ156" s="11">
        <v>82</v>
      </c>
      <c r="AK156" s="12">
        <v>0.95</v>
      </c>
      <c r="AL156" s="11">
        <v>4</v>
      </c>
      <c r="AM156" s="13">
        <v>7.6388888888889728E-3</v>
      </c>
      <c r="AN156" s="11">
        <v>92</v>
      </c>
      <c r="AO156" s="12">
        <v>0.98</v>
      </c>
      <c r="AP156" s="11">
        <v>1</v>
      </c>
      <c r="AQ156" s="13">
        <v>8.3333333333333037E-3</v>
      </c>
      <c r="AR156" s="11">
        <v>110</v>
      </c>
      <c r="AS156" s="12">
        <v>0.99</v>
      </c>
      <c r="AT156" s="11">
        <v>1</v>
      </c>
      <c r="AU156" s="13">
        <v>8.3333333333333037E-3</v>
      </c>
      <c r="AV156" s="11">
        <v>112</v>
      </c>
      <c r="AW156" s="12">
        <v>0.97</v>
      </c>
      <c r="AX156" s="11">
        <v>3</v>
      </c>
      <c r="AY156" s="13">
        <v>9.0277777777778012E-3</v>
      </c>
      <c r="AZ156" s="11">
        <v>91</v>
      </c>
      <c r="BA156" s="12">
        <v>0.98</v>
      </c>
      <c r="BB156" s="11">
        <v>1</v>
      </c>
      <c r="BC156" s="13">
        <v>9.0277777777778567E-3</v>
      </c>
      <c r="BD156" s="11">
        <v>96</v>
      </c>
      <c r="BE156" s="12">
        <v>0.96</v>
      </c>
      <c r="BF156" s="11">
        <v>3</v>
      </c>
      <c r="BG156" s="13">
        <v>8.3333333333333037E-3</v>
      </c>
      <c r="BH156" s="11">
        <v>108</v>
      </c>
      <c r="BI156" s="12">
        <v>0.92</v>
      </c>
      <c r="BJ156" s="11">
        <v>8</v>
      </c>
      <c r="BK156" s="13">
        <v>1.9444444444444486E-2</v>
      </c>
      <c r="BL156" s="11">
        <v>113</v>
      </c>
      <c r="BM156" s="12">
        <v>0.97</v>
      </c>
      <c r="BN156" s="11">
        <v>3</v>
      </c>
      <c r="BO156" s="13">
        <v>8.3333333333333037E-3</v>
      </c>
      <c r="BP156" s="11">
        <v>113</v>
      </c>
      <c r="BQ156" s="12">
        <v>0.95</v>
      </c>
      <c r="BR156" s="11">
        <v>5</v>
      </c>
      <c r="BS156" s="13">
        <v>9.0277777777778012E-3</v>
      </c>
      <c r="BT156" s="11">
        <v>110</v>
      </c>
      <c r="BU156" s="12">
        <v>0.96</v>
      </c>
      <c r="BV156" s="11">
        <v>4</v>
      </c>
      <c r="BW156" s="13">
        <v>8.3333333333333592E-3</v>
      </c>
      <c r="BX156" s="11">
        <v>111</v>
      </c>
      <c r="BY156" s="12">
        <v>0.93</v>
      </c>
      <c r="BZ156" s="11">
        <v>7</v>
      </c>
      <c r="CA156" s="13">
        <v>9.0277777777778567E-3</v>
      </c>
      <c r="CB156" s="11">
        <v>91</v>
      </c>
      <c r="CC156" s="12">
        <v>0.97</v>
      </c>
      <c r="CD156" s="11">
        <v>2</v>
      </c>
      <c r="CE156" s="13">
        <v>9.0277777777778012E-3</v>
      </c>
      <c r="CF156" s="11">
        <v>104</v>
      </c>
      <c r="CG156" s="12">
        <v>0.96</v>
      </c>
      <c r="CH156" s="11">
        <v>4</v>
      </c>
      <c r="CI156" s="13">
        <v>9.0277777777778012E-3</v>
      </c>
      <c r="CJ156" s="11">
        <v>103</v>
      </c>
      <c r="CK156" s="12">
        <v>0.96</v>
      </c>
      <c r="CL156" s="11">
        <v>4</v>
      </c>
      <c r="CM156" s="13">
        <v>9.7222222222221877E-3</v>
      </c>
      <c r="CN156" s="11">
        <v>107</v>
      </c>
      <c r="CO156" s="12">
        <v>0.93</v>
      </c>
      <c r="CP156" s="11">
        <v>7</v>
      </c>
      <c r="CQ156" s="13">
        <v>9.0277777777777457E-3</v>
      </c>
      <c r="CR156" t="str">
        <f>VLOOKUP(E156,Sheet1!A:A,1,0)</f>
        <v>00:13:50:ff:fe:71:b4:f7</v>
      </c>
    </row>
    <row r="157" spans="1:96">
      <c r="A157" s="11" t="s">
        <v>647</v>
      </c>
      <c r="B157" s="11" t="s">
        <v>504</v>
      </c>
      <c r="C157" s="11" t="s">
        <v>648</v>
      </c>
      <c r="D157" s="11" t="s">
        <v>510</v>
      </c>
      <c r="E157" s="11" t="s">
        <v>11</v>
      </c>
      <c r="F157" s="11" t="s">
        <v>649</v>
      </c>
      <c r="G157" s="11" t="s">
        <v>104</v>
      </c>
      <c r="H157" s="11">
        <f>VLOOKUP(A157,'AP Read Performance'!A:K,11,0)</f>
        <v>232</v>
      </c>
      <c r="I157" s="12">
        <f>VLOOKUP(A157,'AP Read Performance'!A:D,4,0)</f>
        <v>0.99</v>
      </c>
      <c r="J157" s="11">
        <f>VLOOKUP(A157,'AP Read Performance'!A:I,9,0)</f>
        <v>2</v>
      </c>
      <c r="K157" s="13">
        <f>VLOOKUP(A157,'AP Read Performance'!A:N,14,0)</f>
        <v>8.3333333333333037E-3</v>
      </c>
      <c r="L157" s="11">
        <v>232</v>
      </c>
      <c r="M157" s="12">
        <v>0.99</v>
      </c>
      <c r="N157" s="11">
        <v>2</v>
      </c>
      <c r="O157" s="13">
        <v>8.3333333333333037E-3</v>
      </c>
      <c r="P157" s="11">
        <v>77</v>
      </c>
      <c r="Q157" s="12">
        <v>1</v>
      </c>
      <c r="R157" s="11">
        <v>0</v>
      </c>
      <c r="S157" s="13">
        <v>7.6388888888889173E-3</v>
      </c>
      <c r="T157" s="11">
        <v>81</v>
      </c>
      <c r="U157" s="12">
        <v>0.97</v>
      </c>
      <c r="V157" s="11">
        <v>2</v>
      </c>
      <c r="W157" s="13">
        <v>8.3333333333333592E-3</v>
      </c>
      <c r="X157" s="11">
        <v>71</v>
      </c>
      <c r="Y157" s="12">
        <v>0.98</v>
      </c>
      <c r="Z157" s="11">
        <v>1</v>
      </c>
      <c r="AA157" s="13">
        <v>2.0833333333332704E-3</v>
      </c>
      <c r="AB157" s="11">
        <v>71</v>
      </c>
      <c r="AC157" s="12">
        <v>1</v>
      </c>
      <c r="AD157" s="11">
        <v>0</v>
      </c>
      <c r="AE157" s="13">
        <v>2.0833333333332704E-3</v>
      </c>
      <c r="AF157" s="32">
        <v>83</v>
      </c>
      <c r="AG157" s="33">
        <v>0.98</v>
      </c>
      <c r="AH157" s="32">
        <v>1</v>
      </c>
      <c r="AI157" s="34">
        <v>9.0277777777778012E-3</v>
      </c>
      <c r="AJ157" s="11">
        <v>83</v>
      </c>
      <c r="AK157" s="12">
        <v>0.97</v>
      </c>
      <c r="AL157" s="11">
        <v>2</v>
      </c>
      <c r="AM157" s="13">
        <v>9.7222222222221877E-3</v>
      </c>
      <c r="AN157" s="11">
        <v>112</v>
      </c>
      <c r="AO157" s="12">
        <v>0.98</v>
      </c>
      <c r="AP157" s="11">
        <v>2</v>
      </c>
      <c r="AQ157" s="13">
        <v>8.3333333333333037E-3</v>
      </c>
      <c r="AR157" s="11">
        <v>92</v>
      </c>
      <c r="AS157" s="12">
        <v>0.97</v>
      </c>
      <c r="AT157" s="11">
        <v>2</v>
      </c>
      <c r="AU157" s="13">
        <v>2.0833333333332149E-3</v>
      </c>
      <c r="AV157" s="11">
        <v>110</v>
      </c>
      <c r="AW157" s="12">
        <v>0.99</v>
      </c>
      <c r="AX157" s="11">
        <v>1</v>
      </c>
      <c r="AY157" s="13">
        <v>7.6388888888889173E-3</v>
      </c>
      <c r="AZ157" s="11">
        <v>103</v>
      </c>
      <c r="BA157" s="12">
        <v>1</v>
      </c>
      <c r="BB157" s="11">
        <v>0</v>
      </c>
      <c r="BC157" s="13">
        <v>7.6388888888889728E-3</v>
      </c>
      <c r="BD157" s="11">
        <v>195</v>
      </c>
      <c r="BE157" s="12">
        <v>0.76</v>
      </c>
      <c r="BF157" s="11">
        <v>46</v>
      </c>
      <c r="BG157" s="13">
        <v>9.7222222222221877E-3</v>
      </c>
      <c r="BH157" s="11">
        <v>171</v>
      </c>
      <c r="BI157" s="12">
        <v>0.96</v>
      </c>
      <c r="BJ157" s="11">
        <v>6</v>
      </c>
      <c r="BK157" s="13">
        <v>9.0277777777778567E-3</v>
      </c>
      <c r="BL157" s="11">
        <v>173</v>
      </c>
      <c r="BM157" s="12">
        <v>0.97</v>
      </c>
      <c r="BN157" s="11">
        <v>5</v>
      </c>
      <c r="BO157" s="13">
        <v>8.3333333333333037E-3</v>
      </c>
      <c r="BP157" s="11">
        <v>165</v>
      </c>
      <c r="BQ157" s="12">
        <v>0.99</v>
      </c>
      <c r="BR157" s="11">
        <v>1</v>
      </c>
      <c r="BS157" s="13">
        <v>7.6388888888889173E-3</v>
      </c>
      <c r="BT157" s="11">
        <v>166</v>
      </c>
      <c r="BU157" s="12">
        <v>0.98</v>
      </c>
      <c r="BV157" s="11">
        <v>2</v>
      </c>
      <c r="BW157" s="13">
        <v>9.0277777777778012E-3</v>
      </c>
      <c r="BX157" s="11">
        <v>167</v>
      </c>
      <c r="BY157" s="12">
        <v>0.96</v>
      </c>
      <c r="BZ157" s="11">
        <v>6</v>
      </c>
      <c r="CA157" s="13">
        <v>9.0277777777778567E-3</v>
      </c>
      <c r="CB157" s="11">
        <v>161</v>
      </c>
      <c r="CC157" s="12">
        <v>0.99</v>
      </c>
      <c r="CD157" s="11">
        <v>1</v>
      </c>
      <c r="CE157" s="13">
        <v>7.6388888888889173E-3</v>
      </c>
      <c r="CF157" s="11">
        <v>164</v>
      </c>
      <c r="CG157" s="12">
        <v>0.99</v>
      </c>
      <c r="CH157" s="11">
        <v>1</v>
      </c>
      <c r="CI157" s="13">
        <v>8.3333333333333592E-3</v>
      </c>
      <c r="CJ157" s="11">
        <v>158</v>
      </c>
      <c r="CK157" s="12">
        <v>1</v>
      </c>
      <c r="CL157" s="11">
        <v>0</v>
      </c>
      <c r="CM157" s="13">
        <v>2.7777777777777679E-3</v>
      </c>
      <c r="CN157" s="11">
        <v>136</v>
      </c>
      <c r="CO157" s="12">
        <v>0.98</v>
      </c>
      <c r="CP157" s="11">
        <v>2</v>
      </c>
      <c r="CQ157" s="13">
        <v>9.0277777777777457E-3</v>
      </c>
      <c r="CR157" t="str">
        <f>VLOOKUP(E157,Sheet1!A:A,1,0)</f>
        <v>00:13:50:ff:fe:71:b4:eb</v>
      </c>
    </row>
    <row r="158" spans="1:96">
      <c r="A158" s="11" t="s">
        <v>650</v>
      </c>
      <c r="B158" s="11" t="s">
        <v>504</v>
      </c>
      <c r="C158" s="11" t="s">
        <v>651</v>
      </c>
      <c r="D158" s="11" t="s">
        <v>506</v>
      </c>
      <c r="E158" s="11" t="s">
        <v>25</v>
      </c>
      <c r="F158" s="11" t="s">
        <v>652</v>
      </c>
      <c r="G158" s="11" t="s">
        <v>104</v>
      </c>
      <c r="H158" s="11">
        <f>VLOOKUP(A158,'AP Read Performance'!A:K,11,0)</f>
        <v>202</v>
      </c>
      <c r="I158" s="12">
        <f>VLOOKUP(A158,'AP Read Performance'!A:D,4,0)</f>
        <v>0.98</v>
      </c>
      <c r="J158" s="11">
        <f>VLOOKUP(A158,'AP Read Performance'!A:I,9,0)</f>
        <v>3</v>
      </c>
      <c r="K158" s="13">
        <f>VLOOKUP(A158,'AP Read Performance'!A:N,14,0)</f>
        <v>9.7222222222221877E-3</v>
      </c>
      <c r="L158" s="11">
        <v>202</v>
      </c>
      <c r="M158" s="12">
        <v>0.98</v>
      </c>
      <c r="N158" s="11">
        <v>3</v>
      </c>
      <c r="O158" s="13">
        <v>9.7222222222221877E-3</v>
      </c>
      <c r="P158" s="11">
        <v>308</v>
      </c>
      <c r="Q158" s="12">
        <v>0.97</v>
      </c>
      <c r="R158" s="11">
        <v>9</v>
      </c>
      <c r="S158" s="13">
        <v>1.0416666666666685E-2</v>
      </c>
      <c r="T158" s="11">
        <v>142</v>
      </c>
      <c r="U158" s="12">
        <v>0.97</v>
      </c>
      <c r="V158" s="11">
        <v>3</v>
      </c>
      <c r="W158" s="13">
        <v>9.0277777777778012E-3</v>
      </c>
      <c r="X158" s="11">
        <v>258</v>
      </c>
      <c r="Y158" s="12">
        <v>0.99</v>
      </c>
      <c r="Z158" s="11">
        <v>2</v>
      </c>
      <c r="AA158" s="13">
        <v>9.0277777777778012E-3</v>
      </c>
      <c r="AB158" s="11">
        <v>83</v>
      </c>
      <c r="AC158" s="12">
        <v>0.96</v>
      </c>
      <c r="AD158" s="11">
        <v>3</v>
      </c>
      <c r="AE158" s="13">
        <v>9.0277777777777457E-3</v>
      </c>
      <c r="AF158" s="32">
        <v>114</v>
      </c>
      <c r="AG158" s="33">
        <v>0.99</v>
      </c>
      <c r="AH158" s="32">
        <v>1</v>
      </c>
      <c r="AI158" s="34">
        <v>8.3333333333333037E-3</v>
      </c>
      <c r="AJ158" s="11">
        <v>85</v>
      </c>
      <c r="AK158" s="12">
        <v>0.92</v>
      </c>
      <c r="AL158" s="11">
        <v>6</v>
      </c>
      <c r="AM158" s="13">
        <v>9.7222222222221877E-3</v>
      </c>
      <c r="AN158" s="11">
        <v>98</v>
      </c>
      <c r="AO158" s="12">
        <v>0.96</v>
      </c>
      <c r="AP158" s="11">
        <v>3</v>
      </c>
      <c r="AQ158" s="13">
        <v>9.0277777777777457E-3</v>
      </c>
      <c r="AR158" s="11">
        <v>96</v>
      </c>
      <c r="AS158" s="12">
        <v>0.86</v>
      </c>
      <c r="AT158" s="11">
        <v>13</v>
      </c>
      <c r="AU158" s="13">
        <v>9.0277777777777457E-3</v>
      </c>
      <c r="AV158" s="11">
        <v>115</v>
      </c>
      <c r="AW158" s="12">
        <v>0.96</v>
      </c>
      <c r="AX158" s="11">
        <v>4</v>
      </c>
      <c r="AY158" s="13">
        <v>9.0277777777778012E-3</v>
      </c>
      <c r="AZ158" s="11">
        <v>143</v>
      </c>
      <c r="BA158" s="12">
        <v>0.95</v>
      </c>
      <c r="BB158" s="11">
        <v>6</v>
      </c>
      <c r="BC158" s="13">
        <v>9.0277777777778567E-3</v>
      </c>
      <c r="BD158" s="11">
        <v>225</v>
      </c>
      <c r="BE158" s="12">
        <v>0.96</v>
      </c>
      <c r="BF158" s="11">
        <v>9</v>
      </c>
      <c r="BG158" s="13">
        <v>9.0277777777778012E-3</v>
      </c>
      <c r="BH158" s="11">
        <v>182</v>
      </c>
      <c r="BI158" s="12">
        <v>0.9</v>
      </c>
      <c r="BJ158" s="11">
        <v>18</v>
      </c>
      <c r="BK158" s="13">
        <v>1.1111111111111072E-2</v>
      </c>
      <c r="BL158" s="11">
        <v>196</v>
      </c>
      <c r="BM158" s="12">
        <v>0.93</v>
      </c>
      <c r="BN158" s="11">
        <v>12</v>
      </c>
      <c r="BO158" s="13">
        <v>1.0416666666666685E-2</v>
      </c>
      <c r="BP158" s="11">
        <v>147</v>
      </c>
      <c r="BQ158" s="12">
        <v>0.93</v>
      </c>
      <c r="BR158" s="11">
        <v>9</v>
      </c>
      <c r="BS158" s="13">
        <v>1.8749999999999989E-2</v>
      </c>
      <c r="BT158" s="11">
        <v>176</v>
      </c>
      <c r="BU158" s="12">
        <v>0.97</v>
      </c>
      <c r="BV158" s="11">
        <v>4</v>
      </c>
      <c r="BW158" s="13">
        <v>9.0277777777778012E-3</v>
      </c>
      <c r="BX158" s="11">
        <v>220</v>
      </c>
      <c r="BY158" s="12">
        <v>0.98</v>
      </c>
      <c r="BZ158" s="11">
        <v>3</v>
      </c>
      <c r="CA158" s="13">
        <v>1.0416666666666741E-2</v>
      </c>
      <c r="CB158" s="11">
        <v>206</v>
      </c>
      <c r="CC158" s="12">
        <v>0.94</v>
      </c>
      <c r="CD158" s="11">
        <v>11</v>
      </c>
      <c r="CE158" s="13">
        <v>8.3333333333333037E-3</v>
      </c>
      <c r="CF158" s="11">
        <v>143</v>
      </c>
      <c r="CG158" s="12">
        <v>0.93</v>
      </c>
      <c r="CH158" s="11">
        <v>10</v>
      </c>
      <c r="CI158" s="13">
        <v>9.0277777777778012E-3</v>
      </c>
      <c r="CJ158" s="11">
        <v>150</v>
      </c>
      <c r="CK158" s="12">
        <v>0.97</v>
      </c>
      <c r="CL158" s="11">
        <v>4</v>
      </c>
      <c r="CM158" s="13">
        <v>9.0277777777777457E-3</v>
      </c>
      <c r="CN158" s="11">
        <v>151</v>
      </c>
      <c r="CO158" s="12">
        <v>0.93</v>
      </c>
      <c r="CP158" s="11">
        <v>10</v>
      </c>
      <c r="CQ158" s="13">
        <v>9.0277777777777457E-3</v>
      </c>
      <c r="CR158" t="str">
        <f>VLOOKUP(E158,Sheet1!A:A,1,0)</f>
        <v>00:13:50:ff:fe:71:d0:7e</v>
      </c>
    </row>
    <row r="159" spans="1:96">
      <c r="A159" s="11" t="s">
        <v>653</v>
      </c>
      <c r="B159" s="11" t="s">
        <v>504</v>
      </c>
      <c r="C159" s="11" t="s">
        <v>654</v>
      </c>
      <c r="D159" s="11" t="s">
        <v>506</v>
      </c>
      <c r="E159" s="11" t="s">
        <v>39</v>
      </c>
      <c r="F159" s="11" t="s">
        <v>655</v>
      </c>
      <c r="G159" s="11" t="s">
        <v>128</v>
      </c>
      <c r="H159" s="11">
        <f>VLOOKUP(A159,'AP Read Performance'!A:K,11,0)</f>
        <v>80</v>
      </c>
      <c r="I159" s="12">
        <f>VLOOKUP(A159,'AP Read Performance'!A:D,4,0)</f>
        <v>0.96</v>
      </c>
      <c r="J159" s="11">
        <f>VLOOKUP(A159,'AP Read Performance'!A:I,9,0)</f>
        <v>3</v>
      </c>
      <c r="K159" s="13">
        <f>VLOOKUP(A159,'AP Read Performance'!A:N,14,0)</f>
        <v>8.3333333333333037E-3</v>
      </c>
      <c r="L159" s="11">
        <v>80</v>
      </c>
      <c r="M159" s="12">
        <v>0.96</v>
      </c>
      <c r="N159" s="11">
        <v>3</v>
      </c>
      <c r="O159" s="13">
        <v>8.3333333333333037E-3</v>
      </c>
      <c r="P159" s="11">
        <v>80</v>
      </c>
      <c r="Q159" s="12">
        <v>0.95</v>
      </c>
      <c r="R159" s="11">
        <v>4</v>
      </c>
      <c r="S159" s="13">
        <v>8.3333333333333037E-3</v>
      </c>
      <c r="T159" s="11">
        <v>110</v>
      </c>
      <c r="U159" s="12">
        <v>0.95</v>
      </c>
      <c r="V159" s="11">
        <v>5</v>
      </c>
      <c r="W159" s="13">
        <v>9.0277777777778012E-3</v>
      </c>
      <c r="X159" s="11">
        <v>106</v>
      </c>
      <c r="Y159" s="12">
        <v>0.97</v>
      </c>
      <c r="Z159" s="11">
        <v>3</v>
      </c>
      <c r="AA159" s="13">
        <v>8.3333333333333037E-3</v>
      </c>
      <c r="AB159" s="11">
        <v>104</v>
      </c>
      <c r="AC159" s="12">
        <v>0.99</v>
      </c>
      <c r="AD159" s="11">
        <v>1</v>
      </c>
      <c r="AE159" s="13">
        <v>8.3333333333333037E-3</v>
      </c>
      <c r="AF159" s="32">
        <v>79</v>
      </c>
      <c r="AG159" s="33">
        <v>0.98</v>
      </c>
      <c r="AH159" s="32">
        <v>1</v>
      </c>
      <c r="AI159" s="34">
        <v>2.0833333333332704E-3</v>
      </c>
      <c r="AJ159" s="11">
        <v>89</v>
      </c>
      <c r="AK159" s="12">
        <v>0.96</v>
      </c>
      <c r="AL159" s="11">
        <v>3</v>
      </c>
      <c r="AM159" s="13">
        <v>9.7222222222221877E-3</v>
      </c>
      <c r="AN159" s="11">
        <v>91</v>
      </c>
      <c r="AO159" s="12">
        <v>0.94</v>
      </c>
      <c r="AP159" s="11">
        <v>5</v>
      </c>
      <c r="AQ159" s="13">
        <v>9.0277777777777457E-3</v>
      </c>
      <c r="AR159" s="11">
        <v>86</v>
      </c>
      <c r="AS159" s="12">
        <v>0.96</v>
      </c>
      <c r="AT159" s="11">
        <v>3</v>
      </c>
      <c r="AU159" s="13">
        <v>8.3333333333333037E-3</v>
      </c>
      <c r="AV159" s="11">
        <v>87</v>
      </c>
      <c r="AW159" s="12">
        <v>0.97</v>
      </c>
      <c r="AX159" s="11">
        <v>2</v>
      </c>
      <c r="AY159" s="13">
        <v>2.0833333333333259E-3</v>
      </c>
      <c r="AZ159" s="11">
        <v>68</v>
      </c>
      <c r="BA159" s="12">
        <v>1</v>
      </c>
      <c r="BB159" s="11">
        <v>0</v>
      </c>
      <c r="BC159" s="13">
        <v>2.0833333333333259E-3</v>
      </c>
      <c r="BD159" s="11">
        <v>72</v>
      </c>
      <c r="BE159" s="12">
        <v>0.91</v>
      </c>
      <c r="BF159" s="11">
        <v>6</v>
      </c>
      <c r="BG159" s="13">
        <v>9.0277777777778012E-3</v>
      </c>
      <c r="BH159" s="11">
        <v>75</v>
      </c>
      <c r="BI159" s="12">
        <v>0.97</v>
      </c>
      <c r="BJ159" s="11">
        <v>2</v>
      </c>
      <c r="BK159" s="13">
        <v>9.0277777777778567E-3</v>
      </c>
      <c r="BL159" s="11">
        <v>81</v>
      </c>
      <c r="BM159" s="12">
        <v>1</v>
      </c>
      <c r="BN159" s="11">
        <v>0</v>
      </c>
      <c r="BO159" s="13">
        <v>7.6388888888889173E-3</v>
      </c>
      <c r="BP159" s="11">
        <v>78</v>
      </c>
      <c r="BQ159" s="12">
        <v>0.98</v>
      </c>
      <c r="BR159" s="11">
        <v>1</v>
      </c>
      <c r="BS159" s="13">
        <v>7.6388888888889173E-3</v>
      </c>
      <c r="BT159" s="11">
        <v>79</v>
      </c>
      <c r="BU159" s="12">
        <v>0.93</v>
      </c>
      <c r="BV159" s="11">
        <v>5</v>
      </c>
      <c r="BW159" s="13">
        <v>9.0277777777778012E-3</v>
      </c>
      <c r="BX159" s="11">
        <v>79</v>
      </c>
      <c r="BY159" s="12">
        <v>0.96</v>
      </c>
      <c r="BZ159" s="11">
        <v>3</v>
      </c>
      <c r="CA159" s="13">
        <v>9.0277777777778567E-3</v>
      </c>
      <c r="CB159" s="11">
        <v>87</v>
      </c>
      <c r="CC159" s="12">
        <v>0.98</v>
      </c>
      <c r="CD159" s="11">
        <v>1</v>
      </c>
      <c r="CE159" s="13">
        <v>9.0277777777778012E-3</v>
      </c>
      <c r="CF159" s="11">
        <v>90</v>
      </c>
      <c r="CG159" s="12">
        <v>0.94</v>
      </c>
      <c r="CH159" s="11">
        <v>5</v>
      </c>
      <c r="CI159" s="13">
        <v>9.0277777777778012E-3</v>
      </c>
      <c r="CJ159" s="11">
        <v>95</v>
      </c>
      <c r="CK159" s="12">
        <v>0.93</v>
      </c>
      <c r="CL159" s="11">
        <v>6</v>
      </c>
      <c r="CM159" s="13">
        <v>9.7222222222221877E-3</v>
      </c>
      <c r="CN159" s="11">
        <v>96</v>
      </c>
      <c r="CO159" s="12">
        <v>0.97</v>
      </c>
      <c r="CP159" s="11">
        <v>2</v>
      </c>
      <c r="CQ159" s="13">
        <v>7.6388888888888618E-3</v>
      </c>
      <c r="CR159" t="str">
        <f>VLOOKUP(E159,Sheet1!A:A,1,0)</f>
        <v>00:13:50:ff:fe:71:fc:52</v>
      </c>
    </row>
    <row r="160" spans="1:96">
      <c r="A160" s="11" t="s">
        <v>656</v>
      </c>
      <c r="B160" s="11" t="s">
        <v>504</v>
      </c>
      <c r="C160" s="11" t="s">
        <v>657</v>
      </c>
      <c r="D160" s="11" t="s">
        <v>658</v>
      </c>
      <c r="E160" s="11" t="s">
        <v>38</v>
      </c>
      <c r="F160" s="11" t="s">
        <v>659</v>
      </c>
      <c r="G160" s="11" t="s">
        <v>128</v>
      </c>
      <c r="H160" s="11">
        <f>VLOOKUP(A160,'AP Read Performance'!A:K,11,0)</f>
        <v>115</v>
      </c>
      <c r="I160" s="12">
        <f>VLOOKUP(A160,'AP Read Performance'!A:D,4,0)</f>
        <v>1</v>
      </c>
      <c r="J160" s="11">
        <f>VLOOKUP(A160,'AP Read Performance'!A:I,9,0)</f>
        <v>0</v>
      </c>
      <c r="K160" s="13">
        <f>VLOOKUP(A160,'AP Read Performance'!A:N,14,0)</f>
        <v>7.6388888888889173E-3</v>
      </c>
      <c r="L160" s="11">
        <v>115</v>
      </c>
      <c r="M160" s="12">
        <v>1</v>
      </c>
      <c r="N160" s="11">
        <v>0</v>
      </c>
      <c r="O160" s="13">
        <v>7.6388888888889173E-3</v>
      </c>
      <c r="P160" s="11">
        <v>97</v>
      </c>
      <c r="Q160" s="12">
        <v>1</v>
      </c>
      <c r="R160" s="11">
        <v>0</v>
      </c>
      <c r="S160" s="13">
        <v>8.3333333333333037E-3</v>
      </c>
      <c r="T160" s="11">
        <v>80</v>
      </c>
      <c r="U160" s="12">
        <v>1</v>
      </c>
      <c r="V160" s="11">
        <v>0</v>
      </c>
      <c r="W160" s="13">
        <v>6.2500000000000333E-3</v>
      </c>
      <c r="X160" s="11">
        <v>108</v>
      </c>
      <c r="Y160" s="12">
        <v>1</v>
      </c>
      <c r="Z160" s="11">
        <v>0</v>
      </c>
      <c r="AA160" s="13">
        <v>7.6388888888889173E-3</v>
      </c>
      <c r="AB160" s="11">
        <v>108</v>
      </c>
      <c r="AC160" s="12">
        <v>1</v>
      </c>
      <c r="AD160" s="11">
        <v>0</v>
      </c>
      <c r="AE160" s="13">
        <v>1.388888888888884E-3</v>
      </c>
      <c r="AF160" s="32">
        <v>118</v>
      </c>
      <c r="AG160" s="33">
        <v>0.98</v>
      </c>
      <c r="AH160" s="32">
        <v>2</v>
      </c>
      <c r="AI160" s="34">
        <v>9.0277777777778012E-3</v>
      </c>
      <c r="AJ160" s="11">
        <v>90</v>
      </c>
      <c r="AK160" s="12">
        <v>0.96</v>
      </c>
      <c r="AL160" s="11">
        <v>3</v>
      </c>
      <c r="AM160" s="13">
        <v>9.7222222222221877E-3</v>
      </c>
      <c r="AN160" s="11">
        <v>114</v>
      </c>
      <c r="AO160" s="12">
        <v>0.98</v>
      </c>
      <c r="AP160" s="11">
        <v>2</v>
      </c>
      <c r="AQ160" s="13">
        <v>8.3333333333333037E-3</v>
      </c>
      <c r="AR160" s="11">
        <v>106</v>
      </c>
      <c r="AS160" s="12">
        <v>1</v>
      </c>
      <c r="AT160" s="11">
        <v>0</v>
      </c>
      <c r="AU160" s="13">
        <v>2.0833333333332149E-3</v>
      </c>
      <c r="AV160" s="11">
        <v>104</v>
      </c>
      <c r="AW160" s="12">
        <v>0.99</v>
      </c>
      <c r="AX160" s="11">
        <v>1</v>
      </c>
      <c r="AY160" s="13">
        <v>7.6388888888889173E-3</v>
      </c>
      <c r="AZ160" s="11">
        <v>107</v>
      </c>
      <c r="BA160" s="12">
        <v>0.97</v>
      </c>
      <c r="BB160" s="11">
        <v>3</v>
      </c>
      <c r="BC160" s="13">
        <v>9.0277777777778567E-3</v>
      </c>
      <c r="BD160" s="11">
        <v>113</v>
      </c>
      <c r="BE160" s="12">
        <v>1</v>
      </c>
      <c r="BF160" s="11">
        <v>0</v>
      </c>
      <c r="BG160" s="13">
        <v>7.6388888888889173E-3</v>
      </c>
      <c r="BH160" s="11">
        <v>105</v>
      </c>
      <c r="BI160" s="12">
        <v>0.96</v>
      </c>
      <c r="BJ160" s="11">
        <v>4</v>
      </c>
      <c r="BK160" s="13">
        <v>9.0277777777778567E-3</v>
      </c>
      <c r="BL160" s="11">
        <v>111</v>
      </c>
      <c r="BM160" s="12">
        <v>1</v>
      </c>
      <c r="BN160" s="11">
        <v>0</v>
      </c>
      <c r="BO160" s="13">
        <v>8.3333333333333037E-3</v>
      </c>
      <c r="BP160" s="11">
        <v>105</v>
      </c>
      <c r="BQ160" s="12">
        <v>0.99</v>
      </c>
      <c r="BR160" s="11">
        <v>1</v>
      </c>
      <c r="BS160" s="13">
        <v>9.0277777777778012E-3</v>
      </c>
      <c r="BT160" s="11">
        <v>113</v>
      </c>
      <c r="BU160" s="12">
        <v>0.99</v>
      </c>
      <c r="BV160" s="11">
        <v>1</v>
      </c>
      <c r="BW160" s="13">
        <v>9.0277777777778012E-3</v>
      </c>
      <c r="BX160" s="11">
        <v>110</v>
      </c>
      <c r="BY160" s="12">
        <v>1</v>
      </c>
      <c r="BZ160" s="11">
        <v>0</v>
      </c>
      <c r="CA160" s="13">
        <v>2.0833333333333259E-3</v>
      </c>
      <c r="CB160" s="11">
        <v>113</v>
      </c>
      <c r="CC160" s="12">
        <v>1</v>
      </c>
      <c r="CD160" s="11">
        <v>0</v>
      </c>
      <c r="CE160" s="13">
        <v>5.5555555555555358E-3</v>
      </c>
      <c r="CF160" s="11">
        <v>132</v>
      </c>
      <c r="CG160" s="12">
        <v>0.98</v>
      </c>
      <c r="CH160" s="11">
        <v>2</v>
      </c>
      <c r="CI160" s="13">
        <v>9.0277777777778012E-3</v>
      </c>
      <c r="CJ160" s="11">
        <v>116</v>
      </c>
      <c r="CK160" s="12">
        <v>0.97</v>
      </c>
      <c r="CL160" s="11">
        <v>3</v>
      </c>
      <c r="CM160" s="13">
        <v>9.0277777777777457E-3</v>
      </c>
      <c r="CN160" s="11">
        <v>119</v>
      </c>
      <c r="CO160" s="12">
        <v>0.98</v>
      </c>
      <c r="CP160" s="11">
        <v>2</v>
      </c>
      <c r="CQ160" s="13">
        <v>9.7222222222221877E-3</v>
      </c>
      <c r="CR160" t="str">
        <f>VLOOKUP(E160,Sheet1!A:A,1,0)</f>
        <v>00:13:50:ff:fe:71:fc:3c</v>
      </c>
    </row>
    <row r="161" spans="1:96">
      <c r="A161" s="11" t="s">
        <v>660</v>
      </c>
      <c r="B161" s="11" t="s">
        <v>504</v>
      </c>
      <c r="C161" s="11" t="s">
        <v>661</v>
      </c>
      <c r="D161" s="11" t="s">
        <v>506</v>
      </c>
      <c r="E161" s="11" t="s">
        <v>45</v>
      </c>
      <c r="F161" s="11" t="s">
        <v>662</v>
      </c>
      <c r="G161" s="11" t="s">
        <v>128</v>
      </c>
      <c r="H161" s="11">
        <f>VLOOKUP(A161,'AP Read Performance'!A:K,11,0)</f>
        <v>137</v>
      </c>
      <c r="I161" s="12">
        <f>VLOOKUP(A161,'AP Read Performance'!A:D,4,0)</f>
        <v>0.99</v>
      </c>
      <c r="J161" s="11">
        <f>VLOOKUP(A161,'AP Read Performance'!A:I,9,0)</f>
        <v>1</v>
      </c>
      <c r="K161" s="13">
        <f>VLOOKUP(A161,'AP Read Performance'!A:N,14,0)</f>
        <v>9.0277777777778012E-3</v>
      </c>
      <c r="L161" s="11">
        <v>137</v>
      </c>
      <c r="M161" s="12">
        <v>0.99</v>
      </c>
      <c r="N161" s="11">
        <v>1</v>
      </c>
      <c r="O161" s="13">
        <v>9.0277777777778012E-3</v>
      </c>
      <c r="P161" s="11">
        <v>160</v>
      </c>
      <c r="Q161" s="12">
        <v>0.99</v>
      </c>
      <c r="R161" s="11">
        <v>1</v>
      </c>
      <c r="S161" s="13">
        <v>9.0277777777778012E-3</v>
      </c>
      <c r="T161" s="11">
        <v>117</v>
      </c>
      <c r="U161" s="12">
        <v>0.99</v>
      </c>
      <c r="V161" s="11">
        <v>1</v>
      </c>
      <c r="W161" s="13">
        <v>8.3333333333333592E-3</v>
      </c>
      <c r="X161" s="11">
        <v>114</v>
      </c>
      <c r="Y161" s="12">
        <v>0.95</v>
      </c>
      <c r="Z161" s="11">
        <v>5</v>
      </c>
      <c r="AA161" s="13">
        <v>9.0277777777778012E-3</v>
      </c>
      <c r="AB161" s="11">
        <v>123</v>
      </c>
      <c r="AC161" s="12">
        <v>0.98</v>
      </c>
      <c r="AD161" s="11">
        <v>2</v>
      </c>
      <c r="AE161" s="13">
        <v>9.0277777777777457E-3</v>
      </c>
      <c r="AF161" s="32">
        <v>81</v>
      </c>
      <c r="AG161" s="33">
        <v>0.92</v>
      </c>
      <c r="AH161" s="32">
        <v>6</v>
      </c>
      <c r="AI161" s="34">
        <v>9.0277777777778012E-3</v>
      </c>
      <c r="AJ161" s="11">
        <v>98</v>
      </c>
      <c r="AK161" s="12">
        <v>0.96</v>
      </c>
      <c r="AL161" s="11">
        <v>3</v>
      </c>
      <c r="AM161" s="13">
        <v>9.0277777777778567E-3</v>
      </c>
      <c r="AN161" s="11">
        <v>113</v>
      </c>
      <c r="AO161" s="12">
        <v>0.98</v>
      </c>
      <c r="AP161" s="11">
        <v>2</v>
      </c>
      <c r="AQ161" s="13">
        <v>9.0277777777777457E-3</v>
      </c>
      <c r="AR161" s="11">
        <v>88</v>
      </c>
      <c r="AS161" s="12">
        <v>0.95</v>
      </c>
      <c r="AT161" s="11">
        <v>4</v>
      </c>
      <c r="AU161" s="13">
        <v>9.0277777777777457E-3</v>
      </c>
      <c r="AV161" s="11">
        <v>103</v>
      </c>
      <c r="AW161" s="12">
        <v>0.93</v>
      </c>
      <c r="AX161" s="11">
        <v>7</v>
      </c>
      <c r="AY161" s="13">
        <v>9.0277777777778012E-3</v>
      </c>
      <c r="AZ161" s="11">
        <v>91</v>
      </c>
      <c r="BA161" s="12">
        <v>0.95</v>
      </c>
      <c r="BB161" s="11">
        <v>4</v>
      </c>
      <c r="BC161" s="13">
        <v>9.0277777777778567E-3</v>
      </c>
      <c r="BD161" s="11">
        <v>85</v>
      </c>
      <c r="BE161" s="12">
        <v>0.92</v>
      </c>
      <c r="BF161" s="11">
        <v>6</v>
      </c>
      <c r="BG161" s="13">
        <v>9.0277777777778012E-3</v>
      </c>
      <c r="BH161" s="11">
        <v>91</v>
      </c>
      <c r="BI161" s="12">
        <v>0.95</v>
      </c>
      <c r="BJ161" s="11">
        <v>4</v>
      </c>
      <c r="BK161" s="13">
        <v>8.3333333333333037E-3</v>
      </c>
      <c r="BL161" s="11">
        <v>81</v>
      </c>
      <c r="BM161" s="12">
        <v>1</v>
      </c>
      <c r="BN161" s="11">
        <v>0</v>
      </c>
      <c r="BO161" s="13">
        <v>8.3333333333333037E-3</v>
      </c>
      <c r="BP161" s="11">
        <v>93</v>
      </c>
      <c r="BQ161" s="12">
        <v>0.97</v>
      </c>
      <c r="BR161" s="11">
        <v>2</v>
      </c>
      <c r="BS161" s="13">
        <v>2.0833333333333259E-3</v>
      </c>
      <c r="BT161" s="11">
        <v>85</v>
      </c>
      <c r="BU161" s="12">
        <v>0.98</v>
      </c>
      <c r="BV161" s="11">
        <v>1</v>
      </c>
      <c r="BW161" s="13">
        <v>8.3333333333333592E-3</v>
      </c>
      <c r="BX161" s="11">
        <v>99</v>
      </c>
      <c r="BY161" s="12">
        <v>0.97</v>
      </c>
      <c r="BZ161" s="11">
        <v>2</v>
      </c>
      <c r="CA161" s="13">
        <v>9.0277777777778567E-3</v>
      </c>
      <c r="CB161" s="11">
        <v>93</v>
      </c>
      <c r="CC161" s="12">
        <v>0.95</v>
      </c>
      <c r="CD161" s="11">
        <v>4</v>
      </c>
      <c r="CE161" s="13">
        <v>9.0277777777778012E-3</v>
      </c>
      <c r="CF161" s="11">
        <v>92</v>
      </c>
      <c r="CG161" s="12">
        <v>0.95</v>
      </c>
      <c r="CH161" s="11">
        <v>4</v>
      </c>
      <c r="CI161" s="13">
        <v>8.3333333333333592E-3</v>
      </c>
      <c r="CJ161" s="11">
        <v>98</v>
      </c>
      <c r="CK161" s="12">
        <v>0.94</v>
      </c>
      <c r="CL161" s="11">
        <v>5</v>
      </c>
      <c r="CM161" s="13">
        <v>9.0277777777777457E-3</v>
      </c>
      <c r="CN161" s="11">
        <v>93</v>
      </c>
      <c r="CO161" s="12">
        <v>0.96</v>
      </c>
      <c r="CP161" s="11">
        <v>3</v>
      </c>
      <c r="CQ161" s="13">
        <v>9.0277777777777457E-3</v>
      </c>
      <c r="CR161" t="str">
        <f>VLOOKUP(E161,Sheet1!A:A,1,0)</f>
        <v>00:13:50:ff:fe:71:fc:8d</v>
      </c>
    </row>
    <row r="162" spans="1:96">
      <c r="A162" s="11" t="s">
        <v>663</v>
      </c>
      <c r="B162" s="11" t="s">
        <v>504</v>
      </c>
      <c r="C162" s="11" t="s">
        <v>664</v>
      </c>
      <c r="D162" s="11" t="s">
        <v>510</v>
      </c>
      <c r="E162" s="11" t="s">
        <v>35</v>
      </c>
      <c r="F162" s="11" t="s">
        <v>665</v>
      </c>
      <c r="G162" s="11" t="s">
        <v>128</v>
      </c>
      <c r="H162" s="11">
        <f>VLOOKUP(A162,'AP Read Performance'!A:K,11,0)</f>
        <v>184</v>
      </c>
      <c r="I162" s="12">
        <f>VLOOKUP(A162,'AP Read Performance'!A:D,4,0)</f>
        <v>0.97</v>
      </c>
      <c r="J162" s="11">
        <f>VLOOKUP(A162,'AP Read Performance'!A:I,9,0)</f>
        <v>4</v>
      </c>
      <c r="K162" s="13">
        <f>VLOOKUP(A162,'AP Read Performance'!A:N,14,0)</f>
        <v>8.3333333333333037E-3</v>
      </c>
      <c r="L162" s="11">
        <v>184</v>
      </c>
      <c r="M162" s="12">
        <v>0.97</v>
      </c>
      <c r="N162" s="11">
        <v>4</v>
      </c>
      <c r="O162" s="13">
        <v>8.3333333333333037E-3</v>
      </c>
      <c r="P162" s="11">
        <v>165</v>
      </c>
      <c r="Q162" s="12">
        <v>0.98</v>
      </c>
      <c r="R162" s="11">
        <v>2</v>
      </c>
      <c r="S162" s="13">
        <v>9.0277777777778012E-3</v>
      </c>
      <c r="T162" s="11">
        <v>175</v>
      </c>
      <c r="U162" s="12">
        <v>0.98</v>
      </c>
      <c r="V162" s="11">
        <v>2</v>
      </c>
      <c r="W162" s="13">
        <v>9.0277777777778012E-3</v>
      </c>
      <c r="X162" s="11">
        <v>164</v>
      </c>
      <c r="Y162" s="12">
        <v>0.96</v>
      </c>
      <c r="Z162" s="11">
        <v>6</v>
      </c>
      <c r="AA162" s="13">
        <v>1.0416666666666685E-2</v>
      </c>
      <c r="AB162" s="11">
        <v>153</v>
      </c>
      <c r="AC162" s="12">
        <v>1</v>
      </c>
      <c r="AD162" s="11">
        <v>0</v>
      </c>
      <c r="AE162" s="13">
        <v>8.3333333333333037E-3</v>
      </c>
      <c r="AF162" s="32">
        <v>125</v>
      </c>
      <c r="AG162" s="33">
        <v>0.99</v>
      </c>
      <c r="AH162" s="32">
        <v>1</v>
      </c>
      <c r="AI162" s="34">
        <v>3.4722222222221544E-3</v>
      </c>
      <c r="AJ162" s="11">
        <v>100</v>
      </c>
      <c r="AK162" s="12">
        <v>0.99</v>
      </c>
      <c r="AL162" s="11">
        <v>1</v>
      </c>
      <c r="AM162" s="13">
        <v>3.4722222222223209E-3</v>
      </c>
      <c r="AN162" s="11">
        <v>188</v>
      </c>
      <c r="AO162" s="12">
        <v>0.97</v>
      </c>
      <c r="AP162" s="11">
        <v>5</v>
      </c>
      <c r="AQ162" s="13">
        <v>9.0277777777777457E-3</v>
      </c>
      <c r="AR162" s="11">
        <v>156</v>
      </c>
      <c r="AS162" s="12">
        <v>0.97</v>
      </c>
      <c r="AT162" s="11">
        <v>4</v>
      </c>
      <c r="AU162" s="13">
        <v>8.3333333333333037E-3</v>
      </c>
      <c r="AV162" s="11">
        <v>139</v>
      </c>
      <c r="AW162" s="12">
        <v>0.97</v>
      </c>
      <c r="AX162" s="11">
        <v>3</v>
      </c>
      <c r="AY162" s="13">
        <v>9.0277777777778012E-3</v>
      </c>
      <c r="AZ162" s="11">
        <v>118</v>
      </c>
      <c r="BA162" s="12">
        <v>0.73</v>
      </c>
      <c r="BB162" s="11">
        <v>31</v>
      </c>
      <c r="BC162" s="13">
        <v>9.7222222222221877E-3</v>
      </c>
      <c r="BD162" s="11">
        <v>139</v>
      </c>
      <c r="BE162" s="12">
        <v>0.89</v>
      </c>
      <c r="BF162" s="11">
        <v>14</v>
      </c>
      <c r="BG162" s="13">
        <v>9.7222222222221877E-3</v>
      </c>
      <c r="BH162" s="11">
        <v>131</v>
      </c>
      <c r="BI162" s="12">
        <v>0.96</v>
      </c>
      <c r="BJ162" s="11">
        <v>4</v>
      </c>
      <c r="BK162" s="13">
        <v>9.0277777777778567E-3</v>
      </c>
      <c r="BL162" s="11">
        <v>142</v>
      </c>
      <c r="BM162" s="12">
        <v>0.97</v>
      </c>
      <c r="BN162" s="11">
        <v>4</v>
      </c>
      <c r="BO162" s="13">
        <v>9.0277777777778012E-3</v>
      </c>
      <c r="BP162" s="11">
        <v>116</v>
      </c>
      <c r="BQ162" s="12">
        <v>0.94</v>
      </c>
      <c r="BR162" s="11">
        <v>6</v>
      </c>
      <c r="BS162" s="13">
        <v>9.0277777777778012E-3</v>
      </c>
      <c r="BT162" s="11">
        <v>116</v>
      </c>
      <c r="BU162" s="12">
        <v>0.95</v>
      </c>
      <c r="BV162" s="11">
        <v>5</v>
      </c>
      <c r="BW162" s="13">
        <v>9.7222222222222432E-3</v>
      </c>
      <c r="BX162" s="11">
        <v>131</v>
      </c>
      <c r="BY162" s="12">
        <v>0.96</v>
      </c>
      <c r="BZ162" s="11">
        <v>4</v>
      </c>
      <c r="CA162" s="13">
        <v>9.0277777777778567E-3</v>
      </c>
      <c r="CB162" s="11">
        <v>122</v>
      </c>
      <c r="CC162" s="12">
        <v>0.96</v>
      </c>
      <c r="CD162" s="11">
        <v>4</v>
      </c>
      <c r="CE162" s="13">
        <v>8.3333333333333037E-3</v>
      </c>
      <c r="CF162" s="11">
        <v>124</v>
      </c>
      <c r="CG162" s="12">
        <v>0.94</v>
      </c>
      <c r="CH162" s="11">
        <v>7</v>
      </c>
      <c r="CI162" s="13">
        <v>9.0277777777778012E-3</v>
      </c>
      <c r="CJ162" s="11">
        <v>106</v>
      </c>
      <c r="CK162" s="12">
        <v>0.97</v>
      </c>
      <c r="CL162" s="11">
        <v>3</v>
      </c>
      <c r="CM162" s="13">
        <v>9.0277777777777457E-3</v>
      </c>
      <c r="CN162" s="11">
        <v>145</v>
      </c>
      <c r="CO162" s="12">
        <v>0.95</v>
      </c>
      <c r="CP162" s="11">
        <v>6</v>
      </c>
      <c r="CQ162" s="13">
        <v>9.0277777777777457E-3</v>
      </c>
      <c r="CR162" t="str">
        <f>VLOOKUP(E162,Sheet1!A:A,1,0)</f>
        <v>00:13:50:ff:fe:71:fc:1d</v>
      </c>
    </row>
    <row r="163" spans="1:96">
      <c r="A163" s="11" t="s">
        <v>666</v>
      </c>
      <c r="B163" s="11" t="s">
        <v>517</v>
      </c>
      <c r="C163" s="11" t="s">
        <v>667</v>
      </c>
      <c r="D163" s="11" t="s">
        <v>597</v>
      </c>
      <c r="E163" s="11" t="s">
        <v>668</v>
      </c>
      <c r="F163" s="11" t="s">
        <v>669</v>
      </c>
      <c r="G163" s="11" t="s">
        <v>128</v>
      </c>
      <c r="H163" s="11">
        <f>VLOOKUP(A163,'AP Read Performance'!A:K,11,0)</f>
        <v>75</v>
      </c>
      <c r="I163" s="12">
        <f>VLOOKUP(A163,'AP Read Performance'!A:D,4,0)</f>
        <v>0.93</v>
      </c>
      <c r="J163" s="11">
        <f>VLOOKUP(A163,'AP Read Performance'!A:I,9,0)</f>
        <v>5</v>
      </c>
      <c r="K163" s="13">
        <f>VLOOKUP(A163,'AP Read Performance'!A:N,14,0)</f>
        <v>8.3333333333333037E-3</v>
      </c>
      <c r="L163" s="11">
        <v>75</v>
      </c>
      <c r="M163" s="12">
        <v>0.93</v>
      </c>
      <c r="N163" s="11">
        <v>5</v>
      </c>
      <c r="O163" s="13">
        <v>8.3333333333333037E-3</v>
      </c>
      <c r="P163" s="11">
        <v>81</v>
      </c>
      <c r="Q163" s="12">
        <v>0.96</v>
      </c>
      <c r="R163" s="11">
        <v>3</v>
      </c>
      <c r="S163" s="13">
        <v>8.3333333333333037E-3</v>
      </c>
      <c r="T163" s="11">
        <v>131</v>
      </c>
      <c r="U163" s="12">
        <v>1</v>
      </c>
      <c r="V163" s="11">
        <v>0</v>
      </c>
      <c r="W163" s="13">
        <v>7.6388888888889173E-3</v>
      </c>
      <c r="X163" s="11">
        <v>160</v>
      </c>
      <c r="Y163" s="12">
        <v>0.98</v>
      </c>
      <c r="Z163" s="11">
        <v>3</v>
      </c>
      <c r="AA163" s="13">
        <v>7.6388888888889173E-3</v>
      </c>
      <c r="AB163" s="11">
        <v>143</v>
      </c>
      <c r="AC163" s="12">
        <v>0.98</v>
      </c>
      <c r="AD163" s="11">
        <v>2</v>
      </c>
      <c r="AE163" s="13">
        <v>8.3333333333333037E-3</v>
      </c>
      <c r="AF163" s="32">
        <v>130</v>
      </c>
      <c r="AG163" s="33">
        <v>0.98</v>
      </c>
      <c r="AH163" s="32">
        <v>2</v>
      </c>
      <c r="AI163" s="34">
        <v>7.6388888888889173E-3</v>
      </c>
      <c r="AJ163" s="11">
        <v>101</v>
      </c>
      <c r="AK163" s="12">
        <v>0.95</v>
      </c>
      <c r="AL163" s="11">
        <v>5</v>
      </c>
      <c r="AM163" s="13">
        <v>9.7222222222221877E-3</v>
      </c>
      <c r="AN163" s="11">
        <v>285</v>
      </c>
      <c r="AO163" s="12">
        <v>0.94</v>
      </c>
      <c r="AP163" s="11">
        <v>15</v>
      </c>
      <c r="AQ163" s="13">
        <v>1.9444444444444431E-2</v>
      </c>
      <c r="AR163" s="11">
        <v>110</v>
      </c>
      <c r="AS163" s="12">
        <v>0.93</v>
      </c>
      <c r="AT163" s="11">
        <v>7</v>
      </c>
      <c r="AU163" s="13">
        <v>9.0277777777777457E-3</v>
      </c>
      <c r="AV163" s="11">
        <v>92</v>
      </c>
      <c r="AW163" s="12">
        <v>0.95</v>
      </c>
      <c r="AX163" s="11">
        <v>4</v>
      </c>
      <c r="AY163" s="13">
        <v>8.3333333333333592E-3</v>
      </c>
      <c r="AZ163" s="11">
        <v>63</v>
      </c>
      <c r="BA163" s="12">
        <v>0.96</v>
      </c>
      <c r="BB163" s="11">
        <v>2</v>
      </c>
      <c r="BC163" s="13">
        <v>9.0277777777778567E-3</v>
      </c>
      <c r="BD163" s="11">
        <v>82</v>
      </c>
      <c r="BE163" s="12">
        <v>0.86</v>
      </c>
      <c r="BF163" s="11">
        <v>11</v>
      </c>
      <c r="BG163" s="13">
        <v>9.0277777777778012E-3</v>
      </c>
      <c r="BH163" s="11">
        <v>143</v>
      </c>
      <c r="BI163" s="12">
        <v>0.93</v>
      </c>
      <c r="BJ163" s="11">
        <v>10</v>
      </c>
      <c r="BK163" s="13">
        <v>9.0277777777778567E-3</v>
      </c>
      <c r="BL163" s="11">
        <v>135</v>
      </c>
      <c r="BM163" s="12">
        <v>0.97</v>
      </c>
      <c r="BN163" s="11">
        <v>4</v>
      </c>
      <c r="BO163" s="13">
        <v>9.0277777777778012E-3</v>
      </c>
      <c r="BP163" s="11">
        <v>119</v>
      </c>
      <c r="BQ163" s="12">
        <v>0.96</v>
      </c>
      <c r="BR163" s="11">
        <v>4</v>
      </c>
      <c r="BS163" s="13">
        <v>8.3333333333333037E-3</v>
      </c>
      <c r="BT163" s="11">
        <v>98</v>
      </c>
      <c r="BU163" s="12">
        <v>0.97</v>
      </c>
      <c r="BV163" s="11">
        <v>2</v>
      </c>
      <c r="BW163" s="13">
        <v>8.3333333333333592E-3</v>
      </c>
      <c r="BX163" s="11">
        <v>110</v>
      </c>
      <c r="BY163" s="12">
        <v>0.99</v>
      </c>
      <c r="BZ163" s="11">
        <v>1</v>
      </c>
      <c r="CA163" s="13">
        <v>8.3333333333333037E-3</v>
      </c>
      <c r="CB163" s="11">
        <v>96</v>
      </c>
      <c r="CC163" s="12">
        <v>0.94</v>
      </c>
      <c r="CD163" s="11">
        <v>5</v>
      </c>
      <c r="CE163" s="13">
        <v>8.3333333333333037E-3</v>
      </c>
      <c r="CF163" s="11">
        <v>134</v>
      </c>
      <c r="CG163" s="12">
        <v>0.99</v>
      </c>
      <c r="CH163" s="11">
        <v>1</v>
      </c>
      <c r="CI163" s="13">
        <v>4.1666666666667074E-3</v>
      </c>
      <c r="CJ163" s="11">
        <v>135</v>
      </c>
      <c r="CK163" s="12">
        <v>0.97</v>
      </c>
      <c r="CL163" s="11">
        <v>4</v>
      </c>
      <c r="CM163" s="13">
        <v>9.0277777777777457E-3</v>
      </c>
      <c r="CN163" s="11">
        <v>125</v>
      </c>
      <c r="CO163" s="12">
        <v>0.96</v>
      </c>
      <c r="CP163" s="11">
        <v>4</v>
      </c>
      <c r="CQ163" s="13">
        <v>7.6388888888888618E-3</v>
      </c>
      <c r="CR163" t="e">
        <f>VLOOKUP(E163,Sheet1!A:A,1,0)</f>
        <v>#N/A</v>
      </c>
    </row>
    <row r="164" spans="1:96">
      <c r="A164" s="11" t="s">
        <v>670</v>
      </c>
      <c r="B164" s="11" t="s">
        <v>517</v>
      </c>
      <c r="C164" s="11" t="s">
        <v>671</v>
      </c>
      <c r="D164" s="11" t="s">
        <v>522</v>
      </c>
      <c r="E164" s="11" t="s">
        <v>672</v>
      </c>
      <c r="F164" s="11" t="s">
        <v>673</v>
      </c>
      <c r="G164" s="11" t="s">
        <v>128</v>
      </c>
      <c r="H164" s="11">
        <f>VLOOKUP(A164,'AP Read Performance'!A:K,11,0)</f>
        <v>111</v>
      </c>
      <c r="I164" s="12">
        <f>VLOOKUP(A164,'AP Read Performance'!A:D,4,0)</f>
        <v>1</v>
      </c>
      <c r="J164" s="11">
        <f>VLOOKUP(A164,'AP Read Performance'!A:I,9,0)</f>
        <v>0</v>
      </c>
      <c r="K164" s="13">
        <f>VLOOKUP(A164,'AP Read Performance'!A:N,14,0)</f>
        <v>7.6388888888889173E-3</v>
      </c>
      <c r="L164" s="11">
        <v>111</v>
      </c>
      <c r="M164" s="12">
        <v>1</v>
      </c>
      <c r="N164" s="11">
        <v>0</v>
      </c>
      <c r="O164" s="13">
        <v>7.6388888888889173E-3</v>
      </c>
      <c r="P164" s="11">
        <v>117</v>
      </c>
      <c r="Q164" s="12">
        <v>1</v>
      </c>
      <c r="R164" s="11">
        <v>0</v>
      </c>
      <c r="S164" s="13">
        <v>1.388888888888884E-3</v>
      </c>
      <c r="T164" s="11">
        <v>116</v>
      </c>
      <c r="U164" s="12">
        <v>1</v>
      </c>
      <c r="V164" s="11">
        <v>0</v>
      </c>
      <c r="W164" s="13">
        <v>6.9444444444444198E-4</v>
      </c>
      <c r="X164" s="11">
        <v>118</v>
      </c>
      <c r="Y164" s="12">
        <v>0.98</v>
      </c>
      <c r="Z164" s="11">
        <v>2</v>
      </c>
      <c r="AA164" s="13">
        <v>8.3333333333333037E-3</v>
      </c>
      <c r="AB164" s="11">
        <v>113</v>
      </c>
      <c r="AC164" s="12">
        <v>0.93</v>
      </c>
      <c r="AD164" s="11">
        <v>7</v>
      </c>
      <c r="AE164" s="13">
        <v>9.0277777777777457E-3</v>
      </c>
      <c r="AF164" s="32">
        <v>109</v>
      </c>
      <c r="AG164" s="33">
        <v>0.96</v>
      </c>
      <c r="AH164" s="32">
        <v>4</v>
      </c>
      <c r="AI164" s="34">
        <v>8.3333333333333037E-3</v>
      </c>
      <c r="AJ164" s="11">
        <v>103</v>
      </c>
      <c r="AK164" s="12">
        <v>0.95</v>
      </c>
      <c r="AL164" s="11">
        <v>5</v>
      </c>
      <c r="AM164" s="13">
        <v>9.7222222222221877E-3</v>
      </c>
      <c r="AN164" s="11">
        <v>109</v>
      </c>
      <c r="AO164" s="12">
        <v>0.99</v>
      </c>
      <c r="AP164" s="11">
        <v>1</v>
      </c>
      <c r="AQ164" s="13">
        <v>7.6388888888888618E-3</v>
      </c>
      <c r="AR164" s="11">
        <v>106</v>
      </c>
      <c r="AS164" s="12">
        <v>1</v>
      </c>
      <c r="AT164" s="11">
        <v>0</v>
      </c>
      <c r="AU164" s="13">
        <v>7.6388888888888618E-3</v>
      </c>
      <c r="AV164" s="11">
        <v>110</v>
      </c>
      <c r="AW164" s="12">
        <v>0.95</v>
      </c>
      <c r="AX164" s="11">
        <v>5</v>
      </c>
      <c r="AY164" s="13">
        <v>9.0277777777778012E-3</v>
      </c>
      <c r="AZ164" s="11">
        <v>103</v>
      </c>
      <c r="BA164" s="12">
        <v>0.92</v>
      </c>
      <c r="BB164" s="11">
        <v>8</v>
      </c>
      <c r="BC164" s="13">
        <v>8.3333333333333037E-3</v>
      </c>
      <c r="BD164" s="11">
        <v>107</v>
      </c>
      <c r="BE164" s="12">
        <v>1</v>
      </c>
      <c r="BF164" s="11">
        <v>0</v>
      </c>
      <c r="BG164" s="13">
        <v>1.388888888888884E-3</v>
      </c>
      <c r="BH164" s="11">
        <v>108</v>
      </c>
      <c r="BI164" s="12">
        <v>1</v>
      </c>
      <c r="BJ164" s="11">
        <v>0</v>
      </c>
      <c r="BK164" s="13">
        <v>6.9444444444444198E-4</v>
      </c>
      <c r="BL164" s="11">
        <v>108</v>
      </c>
      <c r="BM164" s="12">
        <v>1</v>
      </c>
      <c r="BN164" s="11">
        <v>0</v>
      </c>
      <c r="BO164" s="13">
        <v>6.9444444444438647E-4</v>
      </c>
      <c r="BP164" s="11">
        <v>115</v>
      </c>
      <c r="BQ164" s="12">
        <v>0.98</v>
      </c>
      <c r="BR164" s="11">
        <v>2</v>
      </c>
      <c r="BS164" s="13">
        <v>8.3333333333333037E-3</v>
      </c>
      <c r="BT164" s="11">
        <v>118</v>
      </c>
      <c r="BU164" s="12">
        <v>0.93</v>
      </c>
      <c r="BV164" s="11">
        <v>8</v>
      </c>
      <c r="BW164" s="13">
        <v>8.3333333333333592E-3</v>
      </c>
      <c r="BX164" s="11">
        <v>110</v>
      </c>
      <c r="BY164" s="12">
        <v>0.98</v>
      </c>
      <c r="BZ164" s="11">
        <v>2</v>
      </c>
      <c r="CA164" s="13">
        <v>8.3333333333333037E-3</v>
      </c>
      <c r="CB164" s="11">
        <v>116</v>
      </c>
      <c r="CC164" s="12">
        <v>0.96</v>
      </c>
      <c r="CD164" s="11">
        <v>4</v>
      </c>
      <c r="CE164" s="13">
        <v>8.3333333333333037E-3</v>
      </c>
      <c r="CF164" s="11">
        <v>108</v>
      </c>
      <c r="CG164" s="12">
        <v>1</v>
      </c>
      <c r="CH164" s="11">
        <v>0</v>
      </c>
      <c r="CI164" s="13">
        <v>6.9444444444444198E-4</v>
      </c>
      <c r="CJ164" s="11">
        <v>108</v>
      </c>
      <c r="CK164" s="12">
        <v>1</v>
      </c>
      <c r="CL164" s="11">
        <v>0</v>
      </c>
      <c r="CM164" s="13">
        <v>6.9444444444433095E-4</v>
      </c>
      <c r="CN164" s="11">
        <v>111</v>
      </c>
      <c r="CO164" s="12">
        <v>0.96</v>
      </c>
      <c r="CP164" s="11">
        <v>4</v>
      </c>
      <c r="CQ164" s="13">
        <v>9.0277777777777457E-3</v>
      </c>
      <c r="CR164" t="e">
        <f>VLOOKUP(E164,Sheet1!A:A,1,0)</f>
        <v>#N/A</v>
      </c>
    </row>
    <row r="165" spans="1:96">
      <c r="A165" s="11" t="s">
        <v>674</v>
      </c>
      <c r="B165" s="11" t="s">
        <v>517</v>
      </c>
      <c r="C165" s="11" t="s">
        <v>675</v>
      </c>
      <c r="D165" s="11" t="s">
        <v>522</v>
      </c>
      <c r="E165" s="11" t="s">
        <v>676</v>
      </c>
      <c r="F165" s="11" t="s">
        <v>677</v>
      </c>
      <c r="G165" s="11" t="s">
        <v>128</v>
      </c>
      <c r="H165" s="11">
        <f>VLOOKUP(A165,'AP Read Performance'!A:K,11,0)</f>
        <v>111</v>
      </c>
      <c r="I165" s="12">
        <f>VLOOKUP(A165,'AP Read Performance'!A:D,4,0)</f>
        <v>1</v>
      </c>
      <c r="J165" s="11">
        <f>VLOOKUP(A165,'AP Read Performance'!A:I,9,0)</f>
        <v>0</v>
      </c>
      <c r="K165" s="13">
        <f>VLOOKUP(A165,'AP Read Performance'!A:N,14,0)</f>
        <v>7.6388888888889173E-3</v>
      </c>
      <c r="L165" s="11">
        <v>111</v>
      </c>
      <c r="M165" s="12">
        <v>1</v>
      </c>
      <c r="N165" s="11">
        <v>0</v>
      </c>
      <c r="O165" s="13">
        <v>7.6388888888889173E-3</v>
      </c>
      <c r="P165" s="11">
        <v>134</v>
      </c>
      <c r="Q165" s="12">
        <v>0.98</v>
      </c>
      <c r="R165" s="11">
        <v>2</v>
      </c>
      <c r="S165" s="13">
        <v>7.6388888888889173E-3</v>
      </c>
      <c r="T165" s="11">
        <v>137</v>
      </c>
      <c r="U165" s="12">
        <v>0.99</v>
      </c>
      <c r="V165" s="11">
        <v>1</v>
      </c>
      <c r="W165" s="13">
        <v>2.0833333333333814E-3</v>
      </c>
      <c r="X165" s="11">
        <v>134</v>
      </c>
      <c r="Y165" s="12">
        <v>0.99</v>
      </c>
      <c r="Z165" s="11">
        <v>1</v>
      </c>
      <c r="AA165" s="13">
        <v>7.6388888888889173E-3</v>
      </c>
      <c r="AB165" s="11">
        <v>125</v>
      </c>
      <c r="AC165" s="12">
        <v>0.98</v>
      </c>
      <c r="AD165" s="11">
        <v>2</v>
      </c>
      <c r="AE165" s="13">
        <v>1.388888888888884E-3</v>
      </c>
      <c r="AF165" s="32">
        <v>135</v>
      </c>
      <c r="AG165" s="33">
        <v>1</v>
      </c>
      <c r="AH165" s="32">
        <v>0</v>
      </c>
      <c r="AI165" s="34">
        <v>1.388888888888884E-3</v>
      </c>
      <c r="AJ165" s="11">
        <v>104</v>
      </c>
      <c r="AK165" s="12">
        <v>0.99</v>
      </c>
      <c r="AL165" s="11">
        <v>1</v>
      </c>
      <c r="AM165" s="13">
        <v>3.4722222222220989E-3</v>
      </c>
      <c r="AN165" s="11">
        <v>112</v>
      </c>
      <c r="AO165" s="12">
        <v>0.97</v>
      </c>
      <c r="AP165" s="11">
        <v>3</v>
      </c>
      <c r="AQ165" s="13">
        <v>2.0833333333332704E-3</v>
      </c>
      <c r="AR165" s="11">
        <v>119</v>
      </c>
      <c r="AS165" s="12">
        <v>0.98</v>
      </c>
      <c r="AT165" s="11">
        <v>2</v>
      </c>
      <c r="AU165" s="13">
        <v>4.1666666666666519E-3</v>
      </c>
      <c r="AV165" s="11">
        <v>127</v>
      </c>
      <c r="AW165" s="12">
        <v>1</v>
      </c>
      <c r="AX165" s="11">
        <v>0</v>
      </c>
      <c r="AY165" s="13">
        <v>7.6388888888889173E-3</v>
      </c>
      <c r="AZ165" s="11">
        <v>128</v>
      </c>
      <c r="BA165" s="12">
        <v>0.96</v>
      </c>
      <c r="BB165" s="11">
        <v>4</v>
      </c>
      <c r="BC165" s="13">
        <v>9.7222222222221877E-3</v>
      </c>
      <c r="BD165" s="11">
        <v>144</v>
      </c>
      <c r="BE165" s="12">
        <v>0.99</v>
      </c>
      <c r="BF165" s="11">
        <v>1</v>
      </c>
      <c r="BG165" s="13">
        <v>7.6388888888889173E-3</v>
      </c>
      <c r="BH165" s="11">
        <v>155</v>
      </c>
      <c r="BI165" s="12">
        <v>0.98</v>
      </c>
      <c r="BJ165" s="11">
        <v>3</v>
      </c>
      <c r="BK165" s="13">
        <v>8.3333333333333037E-3</v>
      </c>
      <c r="BL165" s="11">
        <v>139</v>
      </c>
      <c r="BM165" s="12">
        <v>0.98</v>
      </c>
      <c r="BN165" s="11">
        <v>2</v>
      </c>
      <c r="BO165" s="13">
        <v>8.3333333333333037E-3</v>
      </c>
      <c r="BP165" s="11">
        <v>142</v>
      </c>
      <c r="BQ165" s="12">
        <v>0.98</v>
      </c>
      <c r="BR165" s="11">
        <v>2</v>
      </c>
      <c r="BS165" s="13">
        <v>7.6388888888889173E-3</v>
      </c>
      <c r="BT165" s="11">
        <v>144</v>
      </c>
      <c r="BU165" s="12">
        <v>0.99</v>
      </c>
      <c r="BV165" s="11">
        <v>1</v>
      </c>
      <c r="BW165" s="13">
        <v>2.0833333333333814E-3</v>
      </c>
      <c r="BX165" s="11">
        <v>138</v>
      </c>
      <c r="BY165" s="12">
        <v>0.99</v>
      </c>
      <c r="BZ165" s="11">
        <v>1</v>
      </c>
      <c r="CA165" s="13">
        <v>8.3333333333333037E-3</v>
      </c>
      <c r="CB165" s="11">
        <v>137</v>
      </c>
      <c r="CC165" s="12">
        <v>1</v>
      </c>
      <c r="CD165" s="11">
        <v>0</v>
      </c>
      <c r="CE165" s="13">
        <v>7.6388888888889173E-3</v>
      </c>
      <c r="CF165" s="11">
        <v>139</v>
      </c>
      <c r="CG165" s="12">
        <v>0.98</v>
      </c>
      <c r="CH165" s="11">
        <v>2</v>
      </c>
      <c r="CI165" s="13">
        <v>8.3333333333333592E-3</v>
      </c>
      <c r="CJ165" s="11">
        <v>138</v>
      </c>
      <c r="CK165" s="12">
        <v>0.97</v>
      </c>
      <c r="CL165" s="11">
        <v>4</v>
      </c>
      <c r="CM165" s="13">
        <v>9.0277777777777457E-3</v>
      </c>
      <c r="CN165" s="11">
        <v>133</v>
      </c>
      <c r="CO165" s="12">
        <v>0.99</v>
      </c>
      <c r="CP165" s="11">
        <v>1</v>
      </c>
      <c r="CQ165" s="13">
        <v>2.0833333333333259E-3</v>
      </c>
      <c r="CR165" t="e">
        <f>VLOOKUP(E165,Sheet1!A:A,1,0)</f>
        <v>#N/A</v>
      </c>
    </row>
    <row r="166" spans="1:96">
      <c r="A166" s="11" t="s">
        <v>678</v>
      </c>
      <c r="B166" s="11" t="s">
        <v>517</v>
      </c>
      <c r="C166" s="11" t="s">
        <v>612</v>
      </c>
      <c r="D166" s="11" t="s">
        <v>583</v>
      </c>
      <c r="E166" s="11" t="s">
        <v>679</v>
      </c>
      <c r="F166" s="11" t="s">
        <v>680</v>
      </c>
      <c r="G166" s="11" t="s">
        <v>128</v>
      </c>
      <c r="H166" s="11">
        <f>VLOOKUP(A166,'AP Read Performance'!A:K,11,0)</f>
        <v>131</v>
      </c>
      <c r="I166" s="12">
        <f>VLOOKUP(A166,'AP Read Performance'!A:D,4,0)</f>
        <v>0.96</v>
      </c>
      <c r="J166" s="11">
        <f>VLOOKUP(A166,'AP Read Performance'!A:I,9,0)</f>
        <v>4</v>
      </c>
      <c r="K166" s="13">
        <f>VLOOKUP(A166,'AP Read Performance'!A:N,14,0)</f>
        <v>8.3333333333333037E-3</v>
      </c>
      <c r="L166" s="11">
        <v>131</v>
      </c>
      <c r="M166" s="12">
        <v>0.96</v>
      </c>
      <c r="N166" s="11">
        <v>4</v>
      </c>
      <c r="O166" s="13">
        <v>8.3333333333333037E-3</v>
      </c>
      <c r="P166" s="11">
        <v>118</v>
      </c>
      <c r="Q166" s="12">
        <v>0.96</v>
      </c>
      <c r="R166" s="11">
        <v>4</v>
      </c>
      <c r="S166" s="13">
        <v>8.3333333333333037E-3</v>
      </c>
      <c r="T166" s="11">
        <v>92</v>
      </c>
      <c r="U166" s="12">
        <v>0.65</v>
      </c>
      <c r="V166" s="11">
        <v>32</v>
      </c>
      <c r="W166" s="13">
        <v>9.0277777777778012E-3</v>
      </c>
      <c r="X166" s="11">
        <v>152</v>
      </c>
      <c r="Y166" s="12">
        <v>1</v>
      </c>
      <c r="Z166" s="11">
        <v>0</v>
      </c>
      <c r="AA166" s="13">
        <v>3.4722222222221544E-3</v>
      </c>
      <c r="AB166" s="11">
        <v>167</v>
      </c>
      <c r="AC166" s="12">
        <v>0.98</v>
      </c>
      <c r="AD166" s="11">
        <v>2</v>
      </c>
      <c r="AE166" s="13">
        <v>8.3333333333333037E-3</v>
      </c>
      <c r="AF166" s="32">
        <v>97</v>
      </c>
      <c r="AG166" s="33">
        <v>0.95</v>
      </c>
      <c r="AH166" s="32">
        <v>4</v>
      </c>
      <c r="AI166" s="34">
        <v>9.0277777777778012E-3</v>
      </c>
      <c r="AJ166" s="11">
        <v>104</v>
      </c>
      <c r="AK166" s="12">
        <v>0.98</v>
      </c>
      <c r="AL166" s="11">
        <v>2</v>
      </c>
      <c r="AM166" s="13">
        <v>9.7222222222221877E-3</v>
      </c>
      <c r="AN166" s="11">
        <v>227</v>
      </c>
      <c r="AO166" s="12">
        <v>0.97</v>
      </c>
      <c r="AP166" s="11">
        <v>6</v>
      </c>
      <c r="AQ166" s="13">
        <v>8.3333333333333037E-3</v>
      </c>
      <c r="AR166" s="11">
        <v>207</v>
      </c>
      <c r="AS166" s="12">
        <v>0.99</v>
      </c>
      <c r="AT166" s="11">
        <v>2</v>
      </c>
      <c r="AU166" s="13">
        <v>7.6388888888888618E-3</v>
      </c>
      <c r="AV166" s="11">
        <v>241</v>
      </c>
      <c r="AW166" s="12">
        <v>0.99</v>
      </c>
      <c r="AX166" s="11">
        <v>2</v>
      </c>
      <c r="AY166" s="13">
        <v>7.6388888888889173E-3</v>
      </c>
      <c r="AZ166" s="11">
        <v>197</v>
      </c>
      <c r="BA166" s="12">
        <v>0.98</v>
      </c>
      <c r="BB166" s="11">
        <v>3</v>
      </c>
      <c r="BC166" s="13">
        <v>9.0277777777778567E-3</v>
      </c>
      <c r="BD166" s="11">
        <v>100</v>
      </c>
      <c r="BE166" s="12">
        <v>0.94</v>
      </c>
      <c r="BF166" s="11">
        <v>6</v>
      </c>
      <c r="BG166" s="13">
        <v>8.3333333333333037E-3</v>
      </c>
      <c r="BH166" s="11">
        <v>118</v>
      </c>
      <c r="BI166" s="12">
        <v>0.97</v>
      </c>
      <c r="BJ166" s="11">
        <v>3</v>
      </c>
      <c r="BK166" s="13">
        <v>8.3333333333333037E-3</v>
      </c>
      <c r="BL166" s="11">
        <v>116</v>
      </c>
      <c r="BM166" s="12">
        <v>0.99</v>
      </c>
      <c r="BN166" s="11">
        <v>1</v>
      </c>
      <c r="BO166" s="13">
        <v>3.4722222222221544E-3</v>
      </c>
      <c r="BP166" s="11">
        <v>148</v>
      </c>
      <c r="BQ166" s="12">
        <v>0.97</v>
      </c>
      <c r="BR166" s="11">
        <v>4</v>
      </c>
      <c r="BS166" s="13">
        <v>2.7777777777777679E-3</v>
      </c>
      <c r="BT166" s="11">
        <v>120</v>
      </c>
      <c r="BU166" s="12">
        <v>0.99</v>
      </c>
      <c r="BV166" s="11">
        <v>1</v>
      </c>
      <c r="BW166" s="13">
        <v>2.0833333333333814E-3</v>
      </c>
      <c r="BX166" s="11">
        <v>145</v>
      </c>
      <c r="BY166" s="12">
        <v>0.99</v>
      </c>
      <c r="BZ166" s="11">
        <v>1</v>
      </c>
      <c r="CA166" s="13">
        <v>8.3333333333333037E-3</v>
      </c>
      <c r="CB166" s="11">
        <v>190</v>
      </c>
      <c r="CC166" s="12">
        <v>0.98</v>
      </c>
      <c r="CD166" s="11">
        <v>3</v>
      </c>
      <c r="CE166" s="13">
        <v>9.0277777777778012E-3</v>
      </c>
      <c r="CF166" s="11">
        <v>220</v>
      </c>
      <c r="CG166" s="12">
        <v>0.98</v>
      </c>
      <c r="CH166" s="11">
        <v>4</v>
      </c>
      <c r="CI166" s="13">
        <v>8.3333333333333592E-3</v>
      </c>
      <c r="CJ166" s="11">
        <v>105</v>
      </c>
      <c r="CK166" s="12">
        <v>0.99</v>
      </c>
      <c r="CL166" s="11">
        <v>1</v>
      </c>
      <c r="CM166" s="13">
        <v>9.0277777777777457E-3</v>
      </c>
      <c r="CN166" s="11">
        <v>105</v>
      </c>
      <c r="CO166" s="12">
        <v>0.98</v>
      </c>
      <c r="CP166" s="11">
        <v>2</v>
      </c>
      <c r="CQ166" s="13">
        <v>7.6388888888888618E-3</v>
      </c>
      <c r="CR166" t="e">
        <f>VLOOKUP(E166,Sheet1!A:A,1,0)</f>
        <v>#N/A</v>
      </c>
    </row>
    <row r="167" spans="1:96">
      <c r="A167" s="11" t="s">
        <v>681</v>
      </c>
      <c r="B167" s="11" t="s">
        <v>517</v>
      </c>
      <c r="C167" s="11" t="s">
        <v>682</v>
      </c>
      <c r="D167" s="11" t="s">
        <v>506</v>
      </c>
      <c r="E167" s="11" t="s">
        <v>683</v>
      </c>
      <c r="F167" s="11" t="s">
        <v>684</v>
      </c>
      <c r="G167" s="11" t="s">
        <v>104</v>
      </c>
      <c r="H167" s="11">
        <f>VLOOKUP(A167,'AP Read Performance'!A:K,11,0)</f>
        <v>136</v>
      </c>
      <c r="I167" s="12">
        <f>VLOOKUP(A167,'AP Read Performance'!A:D,4,0)</f>
        <v>0.91</v>
      </c>
      <c r="J167" s="11">
        <f>VLOOKUP(A167,'AP Read Performance'!A:I,9,0)</f>
        <v>11</v>
      </c>
      <c r="K167" s="13">
        <f>VLOOKUP(A167,'AP Read Performance'!A:N,14,0)</f>
        <v>9.0277777777778012E-3</v>
      </c>
      <c r="L167" s="11">
        <v>136</v>
      </c>
      <c r="M167" s="12">
        <v>0.91</v>
      </c>
      <c r="N167" s="11">
        <v>11</v>
      </c>
      <c r="O167" s="13">
        <v>9.0277777777778012E-3</v>
      </c>
      <c r="P167" s="11">
        <v>125</v>
      </c>
      <c r="Q167" s="12">
        <v>0.99</v>
      </c>
      <c r="R167" s="11">
        <v>1</v>
      </c>
      <c r="S167" s="13">
        <v>8.3333333333333037E-3</v>
      </c>
      <c r="T167" s="11">
        <v>131</v>
      </c>
      <c r="U167" s="12">
        <v>1</v>
      </c>
      <c r="V167" s="11">
        <v>0</v>
      </c>
      <c r="W167" s="13">
        <v>5.5555555555555913E-3</v>
      </c>
      <c r="X167" s="11">
        <v>121</v>
      </c>
      <c r="Y167" s="12">
        <v>1</v>
      </c>
      <c r="Z167" s="11">
        <v>0</v>
      </c>
      <c r="AA167" s="13">
        <v>9.0277777777778012E-3</v>
      </c>
      <c r="AB167" s="11">
        <v>128</v>
      </c>
      <c r="AC167" s="12">
        <v>0.94</v>
      </c>
      <c r="AD167" s="11">
        <v>7</v>
      </c>
      <c r="AE167" s="13">
        <v>9.0277777777777457E-3</v>
      </c>
      <c r="AF167" s="32">
        <v>108</v>
      </c>
      <c r="AG167" s="33">
        <v>1</v>
      </c>
      <c r="AH167" s="32">
        <v>0</v>
      </c>
      <c r="AI167" s="34">
        <v>2.0833333333332704E-3</v>
      </c>
      <c r="AJ167" s="11">
        <v>105</v>
      </c>
      <c r="AK167" s="12">
        <v>0.99</v>
      </c>
      <c r="AL167" s="11">
        <v>1</v>
      </c>
      <c r="AM167" s="13">
        <v>7.6388888888889728E-3</v>
      </c>
      <c r="AN167" s="11">
        <v>121</v>
      </c>
      <c r="AO167" s="12">
        <v>0.98</v>
      </c>
      <c r="AP167" s="11">
        <v>2</v>
      </c>
      <c r="AQ167" s="13">
        <v>8.3333333333333037E-3</v>
      </c>
      <c r="AR167" s="11">
        <v>144</v>
      </c>
      <c r="AS167" s="12">
        <v>0.94</v>
      </c>
      <c r="AT167" s="11">
        <v>8</v>
      </c>
      <c r="AU167" s="13">
        <v>9.0277777777777457E-3</v>
      </c>
      <c r="AV167" s="11">
        <v>123</v>
      </c>
      <c r="AW167" s="12">
        <v>0.94</v>
      </c>
      <c r="AX167" s="11">
        <v>7</v>
      </c>
      <c r="AY167" s="13">
        <v>9.0277777777778012E-3</v>
      </c>
      <c r="AZ167" s="11">
        <v>103</v>
      </c>
      <c r="BA167" s="12">
        <v>0.93</v>
      </c>
      <c r="BB167" s="11">
        <v>7</v>
      </c>
      <c r="BC167" s="13">
        <v>9.0277777777778567E-3</v>
      </c>
      <c r="BD167" s="11">
        <v>108</v>
      </c>
      <c r="BE167" s="12">
        <v>0.95</v>
      </c>
      <c r="BF167" s="11">
        <v>5</v>
      </c>
      <c r="BG167" s="13">
        <v>8.3333333333333037E-3</v>
      </c>
      <c r="BH167" s="11">
        <v>122</v>
      </c>
      <c r="BI167" s="12">
        <v>0.95</v>
      </c>
      <c r="BJ167" s="11">
        <v>6</v>
      </c>
      <c r="BK167" s="13">
        <v>9.7222222222221877E-3</v>
      </c>
      <c r="BL167" s="11">
        <v>132</v>
      </c>
      <c r="BM167" s="12">
        <v>0.96</v>
      </c>
      <c r="BN167" s="11">
        <v>5</v>
      </c>
      <c r="BO167" s="13">
        <v>9.0277777777778012E-3</v>
      </c>
      <c r="BP167" s="11">
        <v>126</v>
      </c>
      <c r="BQ167" s="12">
        <v>0.96</v>
      </c>
      <c r="BR167" s="11">
        <v>5</v>
      </c>
      <c r="BS167" s="13">
        <v>8.3333333333333037E-3</v>
      </c>
      <c r="BT167" s="11">
        <v>111</v>
      </c>
      <c r="BU167" s="12">
        <v>0.96</v>
      </c>
      <c r="BV167" s="11">
        <v>4</v>
      </c>
      <c r="BW167" s="13">
        <v>9.0277777777778012E-3</v>
      </c>
      <c r="BX167" s="11">
        <v>100</v>
      </c>
      <c r="BY167" s="12">
        <v>0.99</v>
      </c>
      <c r="BZ167" s="11">
        <v>1</v>
      </c>
      <c r="CA167" s="13">
        <v>9.0277777777778567E-3</v>
      </c>
      <c r="CB167" s="11">
        <v>96</v>
      </c>
      <c r="CC167" s="12">
        <v>0.97</v>
      </c>
      <c r="CD167" s="11">
        <v>2</v>
      </c>
      <c r="CE167" s="13">
        <v>9.0277777777778012E-3</v>
      </c>
      <c r="CF167" s="11">
        <v>95</v>
      </c>
      <c r="CG167" s="12">
        <v>0.91</v>
      </c>
      <c r="CH167" s="11">
        <v>8</v>
      </c>
      <c r="CI167" s="13">
        <v>9.0277777777778012E-3</v>
      </c>
      <c r="CJ167" s="11">
        <v>124</v>
      </c>
      <c r="CK167" s="12">
        <v>0.95</v>
      </c>
      <c r="CL167" s="11">
        <v>5</v>
      </c>
      <c r="CM167" s="13">
        <v>9.7222222222221877E-3</v>
      </c>
      <c r="CN167" s="11">
        <v>115</v>
      </c>
      <c r="CO167" s="12">
        <v>0.89</v>
      </c>
      <c r="CP167" s="11">
        <v>12</v>
      </c>
      <c r="CQ167" s="13">
        <v>9.0277777777777457E-3</v>
      </c>
      <c r="CR167" t="e">
        <f>VLOOKUP(E167,Sheet1!A:A,1,0)</f>
        <v>#N/A</v>
      </c>
    </row>
    <row r="168" spans="1:96">
      <c r="A168" s="11" t="s">
        <v>685</v>
      </c>
      <c r="B168" s="11" t="s">
        <v>517</v>
      </c>
      <c r="C168" s="11" t="s">
        <v>686</v>
      </c>
      <c r="D168" s="11" t="s">
        <v>597</v>
      </c>
      <c r="E168" s="11" t="s">
        <v>687</v>
      </c>
      <c r="F168" s="11" t="s">
        <v>688</v>
      </c>
      <c r="G168" s="11" t="s">
        <v>104</v>
      </c>
      <c r="H168" s="11">
        <f>VLOOKUP(A168,'AP Read Performance'!A:K,11,0)</f>
        <v>124</v>
      </c>
      <c r="I168" s="12">
        <f>VLOOKUP(A168,'AP Read Performance'!A:D,4,0)</f>
        <v>0.99</v>
      </c>
      <c r="J168" s="11">
        <f>VLOOKUP(A168,'AP Read Performance'!A:I,9,0)</f>
        <v>1</v>
      </c>
      <c r="K168" s="13">
        <f>VLOOKUP(A168,'AP Read Performance'!A:N,14,0)</f>
        <v>8.3333333333333037E-3</v>
      </c>
      <c r="L168" s="11">
        <v>124</v>
      </c>
      <c r="M168" s="12">
        <v>0.99</v>
      </c>
      <c r="N168" s="11">
        <v>1</v>
      </c>
      <c r="O168" s="13">
        <v>8.3333333333333037E-3</v>
      </c>
      <c r="P168" s="11">
        <v>161</v>
      </c>
      <c r="Q168" s="12">
        <v>0.96</v>
      </c>
      <c r="R168" s="11">
        <v>5</v>
      </c>
      <c r="S168" s="13">
        <v>9.0277777777778012E-3</v>
      </c>
      <c r="T168" s="11">
        <v>153</v>
      </c>
      <c r="U168" s="12">
        <v>0.98</v>
      </c>
      <c r="V168" s="11">
        <v>3</v>
      </c>
      <c r="W168" s="13">
        <v>8.3333333333333592E-3</v>
      </c>
      <c r="X168" s="11">
        <v>145</v>
      </c>
      <c r="Y168" s="12">
        <v>0.97</v>
      </c>
      <c r="Z168" s="11">
        <v>4</v>
      </c>
      <c r="AA168" s="13">
        <v>7.6388888888889173E-3</v>
      </c>
      <c r="AB168" s="11">
        <v>127</v>
      </c>
      <c r="AC168" s="12">
        <v>0.98</v>
      </c>
      <c r="AD168" s="11">
        <v>2</v>
      </c>
      <c r="AE168" s="13">
        <v>8.3333333333333037E-3</v>
      </c>
      <c r="AF168" s="32">
        <v>165</v>
      </c>
      <c r="AG168" s="33">
        <v>0.65</v>
      </c>
      <c r="AH168" s="32">
        <v>57</v>
      </c>
      <c r="AI168" s="34">
        <v>1.1111111111111072E-2</v>
      </c>
      <c r="AJ168" s="11">
        <v>105</v>
      </c>
      <c r="AK168" s="12">
        <v>0.98</v>
      </c>
      <c r="AL168" s="11">
        <v>2</v>
      </c>
      <c r="AM168" s="13">
        <v>9.0277777777778567E-3</v>
      </c>
      <c r="AN168" s="11">
        <v>155</v>
      </c>
      <c r="AO168" s="12">
        <v>0.94</v>
      </c>
      <c r="AP168" s="11">
        <v>8</v>
      </c>
      <c r="AQ168" s="13">
        <v>9.0277777777777457E-3</v>
      </c>
      <c r="AR168" s="11">
        <v>104</v>
      </c>
      <c r="AS168" s="12">
        <v>0.93</v>
      </c>
      <c r="AT168" s="11">
        <v>7</v>
      </c>
      <c r="AU168" s="13">
        <v>9.0277777777777457E-3</v>
      </c>
      <c r="AV168" s="11">
        <v>85</v>
      </c>
      <c r="AW168" s="12">
        <v>0.96</v>
      </c>
      <c r="AX168" s="11">
        <v>3</v>
      </c>
      <c r="AY168" s="13">
        <v>8.3333333333333592E-3</v>
      </c>
      <c r="AZ168" s="11">
        <v>123</v>
      </c>
      <c r="BA168" s="12">
        <v>0.97</v>
      </c>
      <c r="BB168" s="11">
        <v>3</v>
      </c>
      <c r="BC168" s="13">
        <v>7.6388888888889728E-3</v>
      </c>
      <c r="BD168" s="11">
        <v>115</v>
      </c>
      <c r="BE168" s="12">
        <v>0.95</v>
      </c>
      <c r="BF168" s="11">
        <v>5</v>
      </c>
      <c r="BG168" s="13">
        <v>9.0277777777778012E-3</v>
      </c>
      <c r="BH168" s="11">
        <v>107</v>
      </c>
      <c r="BI168" s="12">
        <v>0.94</v>
      </c>
      <c r="BJ168" s="11">
        <v>6</v>
      </c>
      <c r="BK168" s="13">
        <v>9.0277777777778567E-3</v>
      </c>
      <c r="BL168" s="11">
        <v>112</v>
      </c>
      <c r="BM168" s="12">
        <v>0.99</v>
      </c>
      <c r="BN168" s="11">
        <v>1</v>
      </c>
      <c r="BO168" s="13">
        <v>8.3333333333333037E-3</v>
      </c>
      <c r="BP168" s="11">
        <v>104</v>
      </c>
      <c r="BQ168" s="12">
        <v>1</v>
      </c>
      <c r="BR168" s="11">
        <v>0</v>
      </c>
      <c r="BS168" s="13">
        <v>7.6388888888889173E-3</v>
      </c>
      <c r="BT168" s="11">
        <v>141</v>
      </c>
      <c r="BU168" s="12">
        <v>0.98</v>
      </c>
      <c r="BV168" s="11">
        <v>2</v>
      </c>
      <c r="BW168" s="13">
        <v>8.3333333333333592E-3</v>
      </c>
      <c r="BX168" s="11">
        <v>139</v>
      </c>
      <c r="BY168" s="12">
        <v>1</v>
      </c>
      <c r="BZ168" s="11">
        <v>0</v>
      </c>
      <c r="CA168" s="13">
        <v>6.2499999999999778E-3</v>
      </c>
      <c r="CB168" s="11">
        <v>121</v>
      </c>
      <c r="CC168" s="12">
        <v>0.98</v>
      </c>
      <c r="CD168" s="11">
        <v>2</v>
      </c>
      <c r="CE168" s="13">
        <v>9.0277777777778012E-3</v>
      </c>
      <c r="CF168" s="11">
        <v>66</v>
      </c>
      <c r="CG168" s="12">
        <v>1</v>
      </c>
      <c r="CH168" s="11">
        <v>0</v>
      </c>
      <c r="CI168" s="13">
        <v>5.5555555555555913E-3</v>
      </c>
      <c r="CJ168" s="11">
        <v>78</v>
      </c>
      <c r="CK168" s="12">
        <v>1</v>
      </c>
      <c r="CL168" s="11">
        <v>0</v>
      </c>
      <c r="CM168" s="13">
        <v>2.0833333333332149E-3</v>
      </c>
      <c r="CN168" s="11">
        <v>74</v>
      </c>
      <c r="CO168" s="12">
        <v>1</v>
      </c>
      <c r="CP168" s="11">
        <v>0</v>
      </c>
      <c r="CQ168" s="13">
        <v>4.1666666666666519E-3</v>
      </c>
      <c r="CR168" t="e">
        <f>VLOOKUP(E168,Sheet1!A:A,1,0)</f>
        <v>#N/A</v>
      </c>
    </row>
    <row r="169" spans="1:96">
      <c r="A169" s="11" t="s">
        <v>689</v>
      </c>
      <c r="B169" s="11" t="s">
        <v>517</v>
      </c>
      <c r="C169" s="11" t="s">
        <v>690</v>
      </c>
      <c r="D169" s="11" t="s">
        <v>522</v>
      </c>
      <c r="E169" s="11" t="s">
        <v>691</v>
      </c>
      <c r="F169" s="11" t="s">
        <v>692</v>
      </c>
      <c r="G169" s="11" t="s">
        <v>128</v>
      </c>
      <c r="H169" s="11">
        <f>VLOOKUP(A169,'AP Read Performance'!A:K,11,0)</f>
        <v>132</v>
      </c>
      <c r="I169" s="12">
        <f>VLOOKUP(A169,'AP Read Performance'!A:D,4,0)</f>
        <v>0.97</v>
      </c>
      <c r="J169" s="11">
        <f>VLOOKUP(A169,'AP Read Performance'!A:I,9,0)</f>
        <v>3</v>
      </c>
      <c r="K169" s="13">
        <f>VLOOKUP(A169,'AP Read Performance'!A:N,14,0)</f>
        <v>9.0277777777778012E-3</v>
      </c>
      <c r="L169" s="11">
        <v>132</v>
      </c>
      <c r="M169" s="12">
        <v>0.97</v>
      </c>
      <c r="N169" s="11">
        <v>3</v>
      </c>
      <c r="O169" s="13">
        <v>9.0277777777778012E-3</v>
      </c>
      <c r="P169" s="11">
        <v>106</v>
      </c>
      <c r="Q169" s="12">
        <v>0.99</v>
      </c>
      <c r="R169" s="11">
        <v>1</v>
      </c>
      <c r="S169" s="13">
        <v>9.0277777777778012E-3</v>
      </c>
      <c r="T169" s="11">
        <v>123</v>
      </c>
      <c r="U169" s="12">
        <v>0.99</v>
      </c>
      <c r="V169" s="11">
        <v>1</v>
      </c>
      <c r="W169" s="13">
        <v>9.0277777777778012E-3</v>
      </c>
      <c r="X169" s="11">
        <v>109</v>
      </c>
      <c r="Y169" s="12">
        <v>1</v>
      </c>
      <c r="Z169" s="11">
        <v>0</v>
      </c>
      <c r="AA169" s="13">
        <v>7.6388888888889173E-3</v>
      </c>
      <c r="AB169" s="11">
        <v>107</v>
      </c>
      <c r="AC169" s="12">
        <v>1</v>
      </c>
      <c r="AD169" s="11">
        <v>0</v>
      </c>
      <c r="AE169" s="13">
        <v>2.0833333333332704E-3</v>
      </c>
      <c r="AF169" s="32">
        <v>120</v>
      </c>
      <c r="AG169" s="33">
        <v>0.93</v>
      </c>
      <c r="AH169" s="32">
        <v>8</v>
      </c>
      <c r="AI169" s="34">
        <v>9.0277777777778012E-3</v>
      </c>
      <c r="AJ169" s="11">
        <v>106</v>
      </c>
      <c r="AK169" s="12">
        <v>0.91</v>
      </c>
      <c r="AL169" s="11">
        <v>9</v>
      </c>
      <c r="AM169" s="13">
        <v>9.7222222222221877E-3</v>
      </c>
      <c r="AN169" s="11">
        <v>111</v>
      </c>
      <c r="AO169" s="12">
        <v>0.93</v>
      </c>
      <c r="AP169" s="11">
        <v>7</v>
      </c>
      <c r="AQ169" s="13">
        <v>9.7222222222221877E-3</v>
      </c>
      <c r="AR169" s="11">
        <v>130</v>
      </c>
      <c r="AS169" s="12">
        <v>0.78</v>
      </c>
      <c r="AT169" s="11">
        <v>28</v>
      </c>
      <c r="AU169" s="13">
        <v>9.0277777777777457E-3</v>
      </c>
      <c r="AV169" s="11">
        <v>113</v>
      </c>
      <c r="AW169" s="12">
        <v>0.92</v>
      </c>
      <c r="AX169" s="11">
        <v>9</v>
      </c>
      <c r="AY169" s="13">
        <v>9.7222222222222432E-3</v>
      </c>
      <c r="AZ169" s="11">
        <v>119</v>
      </c>
      <c r="BA169" s="12">
        <v>0.91</v>
      </c>
      <c r="BB169" s="11">
        <v>10</v>
      </c>
      <c r="BC169" s="13">
        <v>9.0277777777778567E-3</v>
      </c>
      <c r="BD169" s="11">
        <v>112</v>
      </c>
      <c r="BE169" s="12">
        <v>0.97</v>
      </c>
      <c r="BF169" s="11">
        <v>3</v>
      </c>
      <c r="BG169" s="13">
        <v>8.3333333333333037E-3</v>
      </c>
      <c r="BH169" s="11">
        <v>123</v>
      </c>
      <c r="BI169" s="12">
        <v>0.91</v>
      </c>
      <c r="BJ169" s="11">
        <v>11</v>
      </c>
      <c r="BK169" s="13">
        <v>9.0277777777778567E-3</v>
      </c>
      <c r="BL169" s="11">
        <v>123</v>
      </c>
      <c r="BM169" s="12">
        <v>0.96</v>
      </c>
      <c r="BN169" s="11">
        <v>4</v>
      </c>
      <c r="BO169" s="13">
        <v>9.0277777777778012E-3</v>
      </c>
      <c r="BP169" s="11">
        <v>116</v>
      </c>
      <c r="BQ169" s="12">
        <v>0.97</v>
      </c>
      <c r="BR169" s="11">
        <v>3</v>
      </c>
      <c r="BS169" s="13">
        <v>9.0277777777778012E-3</v>
      </c>
      <c r="BT169" s="11">
        <v>121</v>
      </c>
      <c r="BU169" s="12">
        <v>0.95</v>
      </c>
      <c r="BV169" s="11">
        <v>5</v>
      </c>
      <c r="BW169" s="13">
        <v>9.0277777777778012E-3</v>
      </c>
      <c r="BX169" s="11">
        <v>123</v>
      </c>
      <c r="BY169" s="12">
        <v>0.95</v>
      </c>
      <c r="BZ169" s="11">
        <v>6</v>
      </c>
      <c r="CA169" s="13">
        <v>9.0277777777778567E-3</v>
      </c>
      <c r="CB169" s="11">
        <v>130</v>
      </c>
      <c r="CC169" s="12">
        <v>0.94</v>
      </c>
      <c r="CD169" s="11">
        <v>7</v>
      </c>
      <c r="CE169" s="13">
        <v>8.3333333333333037E-3</v>
      </c>
      <c r="CF169" s="11">
        <v>129</v>
      </c>
      <c r="CG169" s="12">
        <v>0.96</v>
      </c>
      <c r="CH169" s="11">
        <v>5</v>
      </c>
      <c r="CI169" s="13">
        <v>9.0277777777778012E-3</v>
      </c>
      <c r="CJ169" s="11">
        <v>118</v>
      </c>
      <c r="CK169" s="12">
        <v>0.94</v>
      </c>
      <c r="CL169" s="11">
        <v>6</v>
      </c>
      <c r="CM169" s="13">
        <v>9.0277777777777457E-3</v>
      </c>
      <c r="CN169" s="11">
        <v>129</v>
      </c>
      <c r="CO169" s="12">
        <v>0.95</v>
      </c>
      <c r="CP169" s="11">
        <v>6</v>
      </c>
      <c r="CQ169" s="13">
        <v>9.0277777777777457E-3</v>
      </c>
      <c r="CR169" t="e">
        <f>VLOOKUP(E169,Sheet1!A:A,1,0)</f>
        <v>#N/A</v>
      </c>
    </row>
    <row r="170" spans="1:96">
      <c r="A170" s="11" t="s">
        <v>693</v>
      </c>
      <c r="B170" s="11" t="s">
        <v>517</v>
      </c>
      <c r="C170" s="11" t="s">
        <v>694</v>
      </c>
      <c r="D170" s="11" t="s">
        <v>514</v>
      </c>
      <c r="E170" s="11" t="s">
        <v>695</v>
      </c>
      <c r="F170" s="11" t="s">
        <v>696</v>
      </c>
      <c r="G170" s="11" t="s">
        <v>104</v>
      </c>
      <c r="H170" s="11">
        <f>VLOOKUP(A170,'AP Read Performance'!A:K,11,0)</f>
        <v>133</v>
      </c>
      <c r="I170" s="12">
        <f>VLOOKUP(A170,'AP Read Performance'!A:D,4,0)</f>
        <v>0.82</v>
      </c>
      <c r="J170" s="11">
        <f>VLOOKUP(A170,'AP Read Performance'!A:I,9,0)</f>
        <v>23</v>
      </c>
      <c r="K170" s="13">
        <f>VLOOKUP(A170,'AP Read Performance'!A:N,14,0)</f>
        <v>9.0277777777778012E-3</v>
      </c>
      <c r="L170" s="11">
        <v>133</v>
      </c>
      <c r="M170" s="12">
        <v>0.82</v>
      </c>
      <c r="N170" s="11">
        <v>23</v>
      </c>
      <c r="O170" s="13">
        <v>9.0277777777778012E-3</v>
      </c>
      <c r="P170" s="11">
        <v>120</v>
      </c>
      <c r="Q170" s="12">
        <v>0.81</v>
      </c>
      <c r="R170" s="11">
        <v>22</v>
      </c>
      <c r="S170" s="13">
        <v>9.0277777777778012E-3</v>
      </c>
      <c r="T170" s="11">
        <v>111</v>
      </c>
      <c r="U170" s="12">
        <v>0.96</v>
      </c>
      <c r="V170" s="11">
        <v>4</v>
      </c>
      <c r="W170" s="13">
        <v>9.0277777777778012E-3</v>
      </c>
      <c r="X170" s="11">
        <v>109</v>
      </c>
      <c r="Y170" s="12">
        <v>0.96</v>
      </c>
      <c r="Z170" s="11">
        <v>4</v>
      </c>
      <c r="AA170" s="13">
        <v>9.7222222222221877E-3</v>
      </c>
      <c r="AB170" s="11">
        <v>103</v>
      </c>
      <c r="AC170" s="12">
        <v>0.93</v>
      </c>
      <c r="AD170" s="11">
        <v>7</v>
      </c>
      <c r="AE170" s="13">
        <v>9.0277777777777457E-3</v>
      </c>
      <c r="AF170" s="32">
        <v>103</v>
      </c>
      <c r="AG170" s="33">
        <v>0.96</v>
      </c>
      <c r="AH170" s="32">
        <v>4</v>
      </c>
      <c r="AI170" s="34">
        <v>9.0277777777778012E-3</v>
      </c>
      <c r="AJ170" s="11">
        <v>108</v>
      </c>
      <c r="AK170" s="12">
        <v>0.92</v>
      </c>
      <c r="AL170" s="11">
        <v>8</v>
      </c>
      <c r="AM170" s="13">
        <v>9.7222222222221877E-3</v>
      </c>
      <c r="AN170" s="11">
        <v>121</v>
      </c>
      <c r="AO170" s="12">
        <v>0.98</v>
      </c>
      <c r="AP170" s="11">
        <v>2</v>
      </c>
      <c r="AQ170" s="13">
        <v>8.3333333333333037E-3</v>
      </c>
      <c r="AR170" s="11">
        <v>123</v>
      </c>
      <c r="AS170" s="12">
        <v>0.98</v>
      </c>
      <c r="AT170" s="11">
        <v>2</v>
      </c>
      <c r="AU170" s="13">
        <v>9.0277777777777457E-3</v>
      </c>
      <c r="AV170" s="11">
        <v>119</v>
      </c>
      <c r="AW170" s="12">
        <v>0.98</v>
      </c>
      <c r="AX170" s="11">
        <v>2</v>
      </c>
      <c r="AY170" s="13">
        <v>9.0277777777778012E-3</v>
      </c>
      <c r="AZ170" s="11">
        <v>115</v>
      </c>
      <c r="BA170" s="12">
        <v>0.95</v>
      </c>
      <c r="BB170" s="11">
        <v>5</v>
      </c>
      <c r="BC170" s="13">
        <v>9.0277777777778567E-3</v>
      </c>
      <c r="BD170" s="11">
        <v>133</v>
      </c>
      <c r="BE170" s="12">
        <v>0.93</v>
      </c>
      <c r="BF170" s="11">
        <v>8</v>
      </c>
      <c r="BG170" s="13">
        <v>9.0277777777778012E-3</v>
      </c>
      <c r="BH170" s="11">
        <v>135</v>
      </c>
      <c r="BI170" s="12">
        <v>0.86</v>
      </c>
      <c r="BJ170" s="11">
        <v>18</v>
      </c>
      <c r="BK170" s="13">
        <v>9.7222222222221877E-3</v>
      </c>
      <c r="BL170" s="11">
        <v>122</v>
      </c>
      <c r="BM170" s="12">
        <v>0.95</v>
      </c>
      <c r="BN170" s="11">
        <v>5</v>
      </c>
      <c r="BO170" s="13">
        <v>9.0277777777778012E-3</v>
      </c>
      <c r="BP170" s="11">
        <v>131</v>
      </c>
      <c r="BQ170" s="12">
        <v>0.92</v>
      </c>
      <c r="BR170" s="11">
        <v>10</v>
      </c>
      <c r="BS170" s="13">
        <v>9.0277777777778012E-3</v>
      </c>
      <c r="BT170" s="11">
        <v>122</v>
      </c>
      <c r="BU170" s="12">
        <v>0.96</v>
      </c>
      <c r="BV170" s="11">
        <v>4</v>
      </c>
      <c r="BW170" s="13">
        <v>8.3333333333333592E-3</v>
      </c>
      <c r="BX170" s="11">
        <v>128</v>
      </c>
      <c r="BY170" s="12">
        <v>0.91</v>
      </c>
      <c r="BZ170" s="11">
        <v>11</v>
      </c>
      <c r="CA170" s="13">
        <v>9.0277777777778567E-3</v>
      </c>
      <c r="CB170" s="11">
        <v>136</v>
      </c>
      <c r="CC170" s="12">
        <v>0.93</v>
      </c>
      <c r="CD170" s="11">
        <v>9</v>
      </c>
      <c r="CE170" s="13">
        <v>9.0277777777778012E-3</v>
      </c>
      <c r="CF170" s="11">
        <v>127</v>
      </c>
      <c r="CG170" s="12">
        <v>0.97</v>
      </c>
      <c r="CH170" s="11">
        <v>3</v>
      </c>
      <c r="CI170" s="13">
        <v>9.0277777777778012E-3</v>
      </c>
      <c r="CJ170" s="11">
        <v>124</v>
      </c>
      <c r="CK170" s="12">
        <v>0.95</v>
      </c>
      <c r="CL170" s="11">
        <v>6</v>
      </c>
      <c r="CM170" s="13">
        <v>9.0277777777777457E-3</v>
      </c>
      <c r="CN170" s="11">
        <v>133</v>
      </c>
      <c r="CO170" s="12">
        <v>0.94</v>
      </c>
      <c r="CP170" s="11">
        <v>7</v>
      </c>
      <c r="CQ170" s="13">
        <v>9.0277777777777457E-3</v>
      </c>
      <c r="CR170" t="e">
        <f>VLOOKUP(E170,Sheet1!A:A,1,0)</f>
        <v>#N/A</v>
      </c>
    </row>
    <row r="171" spans="1:96">
      <c r="A171" s="11" t="s">
        <v>697</v>
      </c>
      <c r="B171" s="11" t="s">
        <v>517</v>
      </c>
      <c r="C171" s="11" t="s">
        <v>698</v>
      </c>
      <c r="D171" s="11" t="s">
        <v>506</v>
      </c>
      <c r="E171" s="11" t="s">
        <v>699</v>
      </c>
      <c r="F171" s="11" t="s">
        <v>700</v>
      </c>
      <c r="G171" s="11" t="s">
        <v>104</v>
      </c>
      <c r="H171" s="11">
        <f>VLOOKUP(A171,'AP Read Performance'!A:K,11,0)</f>
        <v>84</v>
      </c>
      <c r="I171" s="12">
        <f>VLOOKUP(A171,'AP Read Performance'!A:D,4,0)</f>
        <v>0.97</v>
      </c>
      <c r="J171" s="11">
        <f>VLOOKUP(A171,'AP Read Performance'!A:I,9,0)</f>
        <v>2</v>
      </c>
      <c r="K171" s="13">
        <f>VLOOKUP(A171,'AP Read Performance'!A:N,14,0)</f>
        <v>1.388888888888884E-3</v>
      </c>
      <c r="L171" s="11">
        <v>84</v>
      </c>
      <c r="M171" s="12">
        <v>0.97</v>
      </c>
      <c r="N171" s="11">
        <v>2</v>
      </c>
      <c r="O171" s="13">
        <v>1.388888888888884E-3</v>
      </c>
      <c r="P171" s="11">
        <v>111</v>
      </c>
      <c r="Q171" s="12">
        <v>0.97</v>
      </c>
      <c r="R171" s="11">
        <v>3</v>
      </c>
      <c r="S171" s="13">
        <v>9.0277777777778012E-3</v>
      </c>
      <c r="T171" s="11">
        <v>79</v>
      </c>
      <c r="U171" s="12">
        <v>1</v>
      </c>
      <c r="V171" s="11">
        <v>0</v>
      </c>
      <c r="W171" s="13">
        <v>6.9444444444444198E-4</v>
      </c>
      <c r="X171" s="11">
        <v>124</v>
      </c>
      <c r="Y171" s="12">
        <v>0.98</v>
      </c>
      <c r="Z171" s="11">
        <v>2</v>
      </c>
      <c r="AA171" s="13">
        <v>8.3333333333333037E-3</v>
      </c>
      <c r="AB171" s="11">
        <v>92</v>
      </c>
      <c r="AC171" s="12">
        <v>0.93</v>
      </c>
      <c r="AD171" s="11">
        <v>6</v>
      </c>
      <c r="AE171" s="13">
        <v>9.0277777777777457E-3</v>
      </c>
      <c r="AF171" s="32">
        <v>58</v>
      </c>
      <c r="AG171" s="33">
        <v>1</v>
      </c>
      <c r="AH171" s="32">
        <v>0</v>
      </c>
      <c r="AI171" s="34">
        <v>6.9444444444438647E-4</v>
      </c>
      <c r="AJ171" s="11">
        <v>109</v>
      </c>
      <c r="AK171" s="12">
        <v>0.98</v>
      </c>
      <c r="AL171" s="11">
        <v>2</v>
      </c>
      <c r="AM171" s="13">
        <v>9.0277777777778567E-3</v>
      </c>
      <c r="AN171" s="11">
        <v>99</v>
      </c>
      <c r="AO171" s="12">
        <v>0.97</v>
      </c>
      <c r="AP171" s="11">
        <v>2</v>
      </c>
      <c r="AQ171" s="13">
        <v>9.0277777777777457E-3</v>
      </c>
      <c r="AR171" s="11">
        <v>118</v>
      </c>
      <c r="AS171" s="12">
        <v>0.94</v>
      </c>
      <c r="AT171" s="11">
        <v>6</v>
      </c>
      <c r="AU171" s="13">
        <v>9.0277777777777457E-3</v>
      </c>
      <c r="AV171" s="11">
        <v>118</v>
      </c>
      <c r="AW171" s="12">
        <v>0.99</v>
      </c>
      <c r="AX171" s="11">
        <v>1</v>
      </c>
      <c r="AY171" s="13">
        <v>8.3333333333333592E-3</v>
      </c>
      <c r="AZ171" s="11">
        <v>89</v>
      </c>
      <c r="BA171" s="12">
        <v>0.98</v>
      </c>
      <c r="BB171" s="11">
        <v>1</v>
      </c>
      <c r="BC171" s="13">
        <v>1.388888888888884E-3</v>
      </c>
      <c r="BD171" s="11">
        <v>94</v>
      </c>
      <c r="BE171" s="12">
        <v>0.96</v>
      </c>
      <c r="BF171" s="11">
        <v>3</v>
      </c>
      <c r="BG171" s="13">
        <v>9.0277777777778012E-3</v>
      </c>
      <c r="BH171" s="11">
        <v>118</v>
      </c>
      <c r="BI171" s="12">
        <v>0.96</v>
      </c>
      <c r="BJ171" s="11">
        <v>4</v>
      </c>
      <c r="BK171" s="13">
        <v>1.1111111111111072E-2</v>
      </c>
      <c r="BL171" s="11">
        <v>126</v>
      </c>
      <c r="BM171" s="12">
        <v>0.97</v>
      </c>
      <c r="BN171" s="11">
        <v>3</v>
      </c>
      <c r="BO171" s="13">
        <v>9.0277777777778012E-3</v>
      </c>
      <c r="BP171" s="11">
        <v>105</v>
      </c>
      <c r="BQ171" s="12">
        <v>0.99</v>
      </c>
      <c r="BR171" s="11">
        <v>1</v>
      </c>
      <c r="BS171" s="13">
        <v>9.0277777777778012E-3</v>
      </c>
      <c r="BT171" s="11">
        <v>91</v>
      </c>
      <c r="BU171" s="12">
        <v>1</v>
      </c>
      <c r="BV171" s="11">
        <v>0</v>
      </c>
      <c r="BW171" s="13">
        <v>2.0833333333333814E-3</v>
      </c>
      <c r="BX171" s="11">
        <v>100</v>
      </c>
      <c r="BY171" s="12">
        <v>0.99</v>
      </c>
      <c r="BZ171" s="11">
        <v>1</v>
      </c>
      <c r="CA171" s="13">
        <v>7.6388888888889728E-3</v>
      </c>
      <c r="CB171" s="11">
        <v>103</v>
      </c>
      <c r="CC171" s="12">
        <v>0.98</v>
      </c>
      <c r="CD171" s="11">
        <v>2</v>
      </c>
      <c r="CE171" s="13">
        <v>2.7777777777777679E-3</v>
      </c>
      <c r="CF171" s="11">
        <v>103</v>
      </c>
      <c r="CG171" s="12">
        <v>1</v>
      </c>
      <c r="CH171" s="11">
        <v>0</v>
      </c>
      <c r="CI171" s="13">
        <v>8.3333333333333592E-3</v>
      </c>
      <c r="CJ171" s="11">
        <v>107</v>
      </c>
      <c r="CK171" s="12">
        <v>0.98</v>
      </c>
      <c r="CL171" s="11">
        <v>2</v>
      </c>
      <c r="CM171" s="13">
        <v>9.0277777777777457E-3</v>
      </c>
      <c r="CN171" s="11">
        <v>98</v>
      </c>
      <c r="CO171" s="12">
        <v>0.97</v>
      </c>
      <c r="CP171" s="11">
        <v>2</v>
      </c>
      <c r="CQ171" s="13">
        <v>7.6388888888888618E-3</v>
      </c>
      <c r="CR171" t="e">
        <f>VLOOKUP(E171,Sheet1!A:A,1,0)</f>
        <v>#N/A</v>
      </c>
    </row>
    <row r="172" spans="1:96">
      <c r="A172" s="11" t="s">
        <v>701</v>
      </c>
      <c r="B172" s="11" t="s">
        <v>517</v>
      </c>
      <c r="C172" s="11" t="s">
        <v>702</v>
      </c>
      <c r="D172" s="11" t="s">
        <v>506</v>
      </c>
      <c r="E172" s="11" t="s">
        <v>703</v>
      </c>
      <c r="F172" s="11" t="s">
        <v>704</v>
      </c>
      <c r="G172" s="11" t="s">
        <v>104</v>
      </c>
      <c r="H172" s="11">
        <f>VLOOKUP(A172,'AP Read Performance'!A:K,11,0)</f>
        <v>173</v>
      </c>
      <c r="I172" s="12">
        <f>VLOOKUP(A172,'AP Read Performance'!A:D,4,0)</f>
        <v>0.93</v>
      </c>
      <c r="J172" s="11">
        <f>VLOOKUP(A172,'AP Read Performance'!A:I,9,0)</f>
        <v>12</v>
      </c>
      <c r="K172" s="13">
        <f>VLOOKUP(A172,'AP Read Performance'!A:N,14,0)</f>
        <v>9.0277777777778012E-3</v>
      </c>
      <c r="L172" s="11">
        <v>173</v>
      </c>
      <c r="M172" s="12">
        <v>0.93</v>
      </c>
      <c r="N172" s="11">
        <v>12</v>
      </c>
      <c r="O172" s="13">
        <v>9.0277777777778012E-3</v>
      </c>
      <c r="P172" s="11">
        <v>171</v>
      </c>
      <c r="Q172" s="12">
        <v>0.94</v>
      </c>
      <c r="R172" s="11">
        <v>10</v>
      </c>
      <c r="S172" s="13">
        <v>9.0277777777778012E-3</v>
      </c>
      <c r="T172" s="11">
        <v>184</v>
      </c>
      <c r="U172" s="12">
        <v>0.98</v>
      </c>
      <c r="V172" s="11">
        <v>3</v>
      </c>
      <c r="W172" s="13">
        <v>9.0277777777778012E-3</v>
      </c>
      <c r="X172" s="11">
        <v>185</v>
      </c>
      <c r="Y172" s="12">
        <v>0.97</v>
      </c>
      <c r="Z172" s="11">
        <v>4</v>
      </c>
      <c r="AA172" s="13">
        <v>9.0277777777778012E-3</v>
      </c>
      <c r="AB172" s="11">
        <v>169</v>
      </c>
      <c r="AC172" s="12">
        <v>0.98</v>
      </c>
      <c r="AD172" s="11">
        <v>2</v>
      </c>
      <c r="AE172" s="13">
        <v>8.3333333333333037E-3</v>
      </c>
      <c r="AF172" s="32">
        <v>157</v>
      </c>
      <c r="AG172" s="33">
        <v>0.96</v>
      </c>
      <c r="AH172" s="32">
        <v>5</v>
      </c>
      <c r="AI172" s="34">
        <v>9.0277777777778012E-3</v>
      </c>
      <c r="AJ172" s="11">
        <v>110</v>
      </c>
      <c r="AK172" s="12">
        <v>0.99</v>
      </c>
      <c r="AL172" s="11">
        <v>1</v>
      </c>
      <c r="AM172" s="13">
        <v>4.8611111111112049E-3</v>
      </c>
      <c r="AN172" s="11">
        <v>143</v>
      </c>
      <c r="AO172" s="12">
        <v>0.97</v>
      </c>
      <c r="AP172" s="11">
        <v>4</v>
      </c>
      <c r="AQ172" s="13">
        <v>9.0277777777777457E-3</v>
      </c>
      <c r="AR172" s="11">
        <v>169</v>
      </c>
      <c r="AS172" s="12">
        <v>0.94</v>
      </c>
      <c r="AT172" s="11">
        <v>9</v>
      </c>
      <c r="AU172" s="13">
        <v>9.0277777777777457E-3</v>
      </c>
      <c r="AV172" s="11">
        <v>149</v>
      </c>
      <c r="AW172" s="12">
        <v>0.93</v>
      </c>
      <c r="AX172" s="11">
        <v>9</v>
      </c>
      <c r="AY172" s="13">
        <v>9.0277777777778012E-3</v>
      </c>
      <c r="AZ172" s="11">
        <v>159</v>
      </c>
      <c r="BA172" s="12">
        <v>0.94</v>
      </c>
      <c r="BB172" s="11">
        <v>8</v>
      </c>
      <c r="BC172" s="13">
        <v>9.0277777777778567E-3</v>
      </c>
      <c r="BD172" s="11">
        <v>123</v>
      </c>
      <c r="BE172" s="12">
        <v>0.94</v>
      </c>
      <c r="BF172" s="11">
        <v>7</v>
      </c>
      <c r="BG172" s="13">
        <v>8.3333333333333037E-3</v>
      </c>
      <c r="BH172" s="11">
        <v>158</v>
      </c>
      <c r="BI172" s="12">
        <v>0.94</v>
      </c>
      <c r="BJ172" s="11">
        <v>9</v>
      </c>
      <c r="BK172" s="13">
        <v>9.0277777777778567E-3</v>
      </c>
      <c r="BL172" s="11">
        <v>142</v>
      </c>
      <c r="BM172" s="12">
        <v>0.97</v>
      </c>
      <c r="BN172" s="11">
        <v>4</v>
      </c>
      <c r="BO172" s="13">
        <v>8.3333333333333037E-3</v>
      </c>
      <c r="BP172" s="11">
        <v>153</v>
      </c>
      <c r="BQ172" s="12">
        <v>0.94</v>
      </c>
      <c r="BR172" s="11">
        <v>9</v>
      </c>
      <c r="BS172" s="13">
        <v>9.0277777777778012E-3</v>
      </c>
      <c r="BT172" s="11">
        <v>155</v>
      </c>
      <c r="BU172" s="12">
        <v>0.96</v>
      </c>
      <c r="BV172" s="11">
        <v>6</v>
      </c>
      <c r="BW172" s="13">
        <v>9.0277777777778012E-3</v>
      </c>
      <c r="BX172" s="11">
        <v>150</v>
      </c>
      <c r="BY172" s="12">
        <v>0.96</v>
      </c>
      <c r="BZ172" s="11">
        <v>6</v>
      </c>
      <c r="CA172" s="13">
        <v>9.0277777777778567E-3</v>
      </c>
      <c r="CB172" s="11">
        <v>154</v>
      </c>
      <c r="CC172" s="12">
        <v>0.95</v>
      </c>
      <c r="CD172" s="11">
        <v>7</v>
      </c>
      <c r="CE172" s="13">
        <v>4.1666666666666519E-3</v>
      </c>
      <c r="CF172" s="11">
        <v>155</v>
      </c>
      <c r="CG172" s="12">
        <v>0.89</v>
      </c>
      <c r="CH172" s="11">
        <v>16</v>
      </c>
      <c r="CI172" s="13">
        <v>9.0277777777778012E-3</v>
      </c>
      <c r="CJ172" s="11">
        <v>158</v>
      </c>
      <c r="CK172" s="12">
        <v>0.95</v>
      </c>
      <c r="CL172" s="11">
        <v>7</v>
      </c>
      <c r="CM172" s="13">
        <v>9.0277777777777457E-3</v>
      </c>
      <c r="CN172" s="11">
        <v>169</v>
      </c>
      <c r="CO172" s="12">
        <v>0.91</v>
      </c>
      <c r="CP172" s="11">
        <v>15</v>
      </c>
      <c r="CQ172" s="13">
        <v>9.0277777777777457E-3</v>
      </c>
      <c r="CR172" t="e">
        <f>VLOOKUP(E172,Sheet1!A:A,1,0)</f>
        <v>#N/A</v>
      </c>
    </row>
    <row r="173" spans="1:96">
      <c r="A173" s="11" t="s">
        <v>705</v>
      </c>
      <c r="B173" s="11" t="s">
        <v>517</v>
      </c>
      <c r="C173" s="11" t="s">
        <v>706</v>
      </c>
      <c r="D173" s="11" t="s">
        <v>514</v>
      </c>
      <c r="E173" s="11" t="s">
        <v>707</v>
      </c>
      <c r="F173" s="11" t="s">
        <v>708</v>
      </c>
      <c r="G173" s="11" t="s">
        <v>104</v>
      </c>
      <c r="H173" s="11">
        <f>VLOOKUP(A173,'AP Read Performance'!A:K,11,0)</f>
        <v>133</v>
      </c>
      <c r="I173" s="12">
        <f>VLOOKUP(A173,'AP Read Performance'!A:D,4,0)</f>
        <v>0.88</v>
      </c>
      <c r="J173" s="11">
        <f>VLOOKUP(A173,'AP Read Performance'!A:I,9,0)</f>
        <v>15</v>
      </c>
      <c r="K173" s="13">
        <f>VLOOKUP(A173,'AP Read Performance'!A:N,14,0)</f>
        <v>9.0277777777778012E-3</v>
      </c>
      <c r="L173" s="11">
        <v>133</v>
      </c>
      <c r="M173" s="12">
        <v>0.88</v>
      </c>
      <c r="N173" s="11">
        <v>15</v>
      </c>
      <c r="O173" s="13">
        <v>9.0277777777778012E-3</v>
      </c>
      <c r="P173" s="11">
        <v>124</v>
      </c>
      <c r="Q173" s="12">
        <v>0.96</v>
      </c>
      <c r="R173" s="11">
        <v>4</v>
      </c>
      <c r="S173" s="13">
        <v>9.0277777777778012E-3</v>
      </c>
      <c r="T173" s="11">
        <v>119</v>
      </c>
      <c r="U173" s="12">
        <v>0.96</v>
      </c>
      <c r="V173" s="11">
        <v>4</v>
      </c>
      <c r="W173" s="13">
        <v>9.0277777777778012E-3</v>
      </c>
      <c r="X173" s="11">
        <v>124</v>
      </c>
      <c r="Y173" s="12">
        <v>0.98</v>
      </c>
      <c r="Z173" s="11">
        <v>2</v>
      </c>
      <c r="AA173" s="13">
        <v>9.0277777777778012E-3</v>
      </c>
      <c r="AB173" s="11">
        <v>126</v>
      </c>
      <c r="AC173" s="12">
        <v>0.97</v>
      </c>
      <c r="AD173" s="11">
        <v>3</v>
      </c>
      <c r="AE173" s="13">
        <v>8.3333333333333037E-3</v>
      </c>
      <c r="AF173" s="32">
        <v>124</v>
      </c>
      <c r="AG173" s="33">
        <v>0.91</v>
      </c>
      <c r="AH173" s="32">
        <v>10</v>
      </c>
      <c r="AI173" s="34">
        <v>9.0277777777778012E-3</v>
      </c>
      <c r="AJ173" s="11">
        <v>112</v>
      </c>
      <c r="AK173" s="12">
        <v>0.93</v>
      </c>
      <c r="AL173" s="11">
        <v>7</v>
      </c>
      <c r="AM173" s="13">
        <v>1.041666666666663E-2</v>
      </c>
      <c r="AN173" s="11">
        <v>115</v>
      </c>
      <c r="AO173" s="12">
        <v>0.96</v>
      </c>
      <c r="AP173" s="11">
        <v>4</v>
      </c>
      <c r="AQ173" s="13">
        <v>9.0277777777777457E-3</v>
      </c>
      <c r="AR173" s="11">
        <v>131</v>
      </c>
      <c r="AS173" s="12">
        <v>0.92</v>
      </c>
      <c r="AT173" s="11">
        <v>10</v>
      </c>
      <c r="AU173" s="13">
        <v>9.0277777777777457E-3</v>
      </c>
      <c r="AV173" s="11">
        <v>119</v>
      </c>
      <c r="AW173" s="12">
        <v>0.94</v>
      </c>
      <c r="AX173" s="11">
        <v>7</v>
      </c>
      <c r="AY173" s="13">
        <v>8.3333333333333592E-3</v>
      </c>
      <c r="AZ173" s="11">
        <v>123</v>
      </c>
      <c r="BA173" s="12">
        <v>0.91</v>
      </c>
      <c r="BB173" s="11">
        <v>11</v>
      </c>
      <c r="BC173" s="13">
        <v>9.0277777777778567E-3</v>
      </c>
      <c r="BD173" s="11">
        <v>126</v>
      </c>
      <c r="BE173" s="12">
        <v>0.95</v>
      </c>
      <c r="BF173" s="11">
        <v>6</v>
      </c>
      <c r="BG173" s="13">
        <v>9.0277777777778012E-3</v>
      </c>
      <c r="BH173" s="11">
        <v>124</v>
      </c>
      <c r="BI173" s="12">
        <v>1</v>
      </c>
      <c r="BJ173" s="11">
        <v>0</v>
      </c>
      <c r="BK173" s="13">
        <v>8.3333333333333037E-3</v>
      </c>
      <c r="BL173" s="11">
        <v>133</v>
      </c>
      <c r="BM173" s="12">
        <v>0.94</v>
      </c>
      <c r="BN173" s="11">
        <v>7</v>
      </c>
      <c r="BO173" s="13">
        <v>9.0277777777778012E-3</v>
      </c>
      <c r="BP173" s="11">
        <v>123</v>
      </c>
      <c r="BQ173" s="12">
        <v>0.98</v>
      </c>
      <c r="BR173" s="11">
        <v>2</v>
      </c>
      <c r="BS173" s="13">
        <v>7.6388888888889173E-3</v>
      </c>
      <c r="BT173" s="11">
        <v>137</v>
      </c>
      <c r="BU173" s="12">
        <v>0.89</v>
      </c>
      <c r="BV173" s="11">
        <v>14</v>
      </c>
      <c r="BW173" s="13">
        <v>9.0277777777778012E-3</v>
      </c>
      <c r="BX173" s="11">
        <v>120</v>
      </c>
      <c r="BY173" s="12">
        <v>0.91</v>
      </c>
      <c r="BZ173" s="11">
        <v>10</v>
      </c>
      <c r="CA173" s="13">
        <v>9.0277777777778567E-3</v>
      </c>
      <c r="CB173" s="11">
        <v>131</v>
      </c>
      <c r="CC173" s="12">
        <v>0.93</v>
      </c>
      <c r="CD173" s="11">
        <v>8</v>
      </c>
      <c r="CE173" s="13">
        <v>9.0277777777778012E-3</v>
      </c>
      <c r="CF173" s="11">
        <v>129</v>
      </c>
      <c r="CG173" s="12">
        <v>0.93</v>
      </c>
      <c r="CH173" s="11">
        <v>9</v>
      </c>
      <c r="CI173" s="13">
        <v>9.7222222222222432E-3</v>
      </c>
      <c r="CJ173" s="11">
        <v>129</v>
      </c>
      <c r="CK173" s="12">
        <v>0.93</v>
      </c>
      <c r="CL173" s="11">
        <v>8</v>
      </c>
      <c r="CM173" s="13">
        <v>9.7222222222221877E-3</v>
      </c>
      <c r="CN173" s="11">
        <v>128</v>
      </c>
      <c r="CO173" s="12">
        <v>0.93</v>
      </c>
      <c r="CP173" s="11">
        <v>8</v>
      </c>
      <c r="CQ173" s="13">
        <v>9.0277777777777457E-3</v>
      </c>
      <c r="CR173" t="e">
        <f>VLOOKUP(E173,Sheet1!A:A,1,0)</f>
        <v>#N/A</v>
      </c>
    </row>
    <row r="174" spans="1:96">
      <c r="A174" s="11" t="s">
        <v>709</v>
      </c>
      <c r="B174" s="11" t="s">
        <v>517</v>
      </c>
      <c r="C174" s="11" t="s">
        <v>710</v>
      </c>
      <c r="D174" s="11" t="s">
        <v>711</v>
      </c>
      <c r="E174" s="11" t="s">
        <v>712</v>
      </c>
      <c r="F174" s="11" t="s">
        <v>713</v>
      </c>
      <c r="G174" s="11" t="s">
        <v>128</v>
      </c>
      <c r="H174" s="11">
        <f>VLOOKUP(A174,'AP Read Performance'!A:K,11,0)</f>
        <v>131</v>
      </c>
      <c r="I174" s="12">
        <f>VLOOKUP(A174,'AP Read Performance'!A:D,4,0)</f>
        <v>0.97</v>
      </c>
      <c r="J174" s="11">
        <f>VLOOKUP(A174,'AP Read Performance'!A:I,9,0)</f>
        <v>3</v>
      </c>
      <c r="K174" s="13">
        <f>VLOOKUP(A174,'AP Read Performance'!A:N,14,0)</f>
        <v>9.0277777777778012E-3</v>
      </c>
      <c r="L174" s="11">
        <v>131</v>
      </c>
      <c r="M174" s="12">
        <v>0.97</v>
      </c>
      <c r="N174" s="11">
        <v>3</v>
      </c>
      <c r="O174" s="13">
        <v>9.0277777777778012E-3</v>
      </c>
      <c r="P174" s="11">
        <v>174</v>
      </c>
      <c r="Q174" s="12">
        <v>0.97</v>
      </c>
      <c r="R174" s="11">
        <v>5</v>
      </c>
      <c r="S174" s="13">
        <v>9.0277777777778012E-3</v>
      </c>
      <c r="T174" s="11">
        <v>238</v>
      </c>
      <c r="U174" s="12">
        <v>0.98</v>
      </c>
      <c r="V174" s="11">
        <v>4</v>
      </c>
      <c r="W174" s="13">
        <v>9.7222222222222432E-3</v>
      </c>
      <c r="X174" s="11">
        <v>240</v>
      </c>
      <c r="Y174" s="12">
        <v>0.94</v>
      </c>
      <c r="Z174" s="11">
        <v>14</v>
      </c>
      <c r="AA174" s="13">
        <v>1.0416666666666685E-2</v>
      </c>
      <c r="AB174" s="11">
        <v>206</v>
      </c>
      <c r="AC174" s="12">
        <v>0.97</v>
      </c>
      <c r="AD174" s="11">
        <v>6</v>
      </c>
      <c r="AE174" s="13">
        <v>9.0277777777777457E-3</v>
      </c>
      <c r="AF174" s="32">
        <v>254</v>
      </c>
      <c r="AG174" s="33">
        <v>0.96</v>
      </c>
      <c r="AH174" s="32">
        <v>8</v>
      </c>
      <c r="AI174" s="34">
        <v>8.3333333333333037E-3</v>
      </c>
      <c r="AJ174" s="11">
        <v>112</v>
      </c>
      <c r="AK174" s="12">
        <v>0.99</v>
      </c>
      <c r="AL174" s="11">
        <v>1</v>
      </c>
      <c r="AM174" s="13">
        <v>9.0277777777778567E-3</v>
      </c>
      <c r="AN174" s="11">
        <v>133</v>
      </c>
      <c r="AO174" s="12">
        <v>0.99</v>
      </c>
      <c r="AP174" s="11">
        <v>1</v>
      </c>
      <c r="AQ174" s="13">
        <v>9.0277777777777457E-3</v>
      </c>
      <c r="AR174" s="11">
        <v>145</v>
      </c>
      <c r="AS174" s="12">
        <v>0.97</v>
      </c>
      <c r="AT174" s="11">
        <v>3</v>
      </c>
      <c r="AU174" s="13">
        <v>9.0277777777777457E-3</v>
      </c>
      <c r="AV174" s="11">
        <v>131</v>
      </c>
      <c r="AW174" s="12">
        <v>0.99</v>
      </c>
      <c r="AX174" s="11">
        <v>1</v>
      </c>
      <c r="AY174" s="13">
        <v>7.6388888888889173E-3</v>
      </c>
      <c r="AZ174" s="11">
        <v>137</v>
      </c>
      <c r="BA174" s="12">
        <v>0.96</v>
      </c>
      <c r="BB174" s="11">
        <v>5</v>
      </c>
      <c r="BC174" s="13">
        <v>9.0277777777778567E-3</v>
      </c>
      <c r="BD174" s="11">
        <v>115</v>
      </c>
      <c r="BE174" s="12">
        <v>0.97</v>
      </c>
      <c r="BF174" s="11">
        <v>3</v>
      </c>
      <c r="BG174" s="13">
        <v>9.7222222222221877E-3</v>
      </c>
      <c r="BH174" s="11">
        <v>131</v>
      </c>
      <c r="BI174" s="12">
        <v>0.96</v>
      </c>
      <c r="BJ174" s="11">
        <v>5</v>
      </c>
      <c r="BK174" s="13">
        <v>8.3333333333333037E-3</v>
      </c>
      <c r="BL174" s="11">
        <v>98</v>
      </c>
      <c r="BM174" s="12">
        <v>0.93</v>
      </c>
      <c r="BN174" s="11">
        <v>6</v>
      </c>
      <c r="BO174" s="13">
        <v>9.0277777777778012E-3</v>
      </c>
      <c r="BP174" s="11">
        <v>107</v>
      </c>
      <c r="BQ174" s="12">
        <v>0.98</v>
      </c>
      <c r="BR174" s="11">
        <v>2</v>
      </c>
      <c r="BS174" s="13">
        <v>3.4722222222222099E-3</v>
      </c>
      <c r="BT174" s="11">
        <v>96</v>
      </c>
      <c r="BU174" s="12">
        <v>0.97</v>
      </c>
      <c r="BV174" s="11">
        <v>2</v>
      </c>
      <c r="BW174" s="13">
        <v>8.3333333333333592E-3</v>
      </c>
      <c r="BX174" s="11">
        <v>193</v>
      </c>
      <c r="BY174" s="12">
        <v>0.97</v>
      </c>
      <c r="BZ174" s="11">
        <v>5</v>
      </c>
      <c r="CA174" s="13">
        <v>9.0277777777778567E-3</v>
      </c>
      <c r="CB174" s="11">
        <v>212</v>
      </c>
      <c r="CC174" s="12">
        <v>0.97</v>
      </c>
      <c r="CD174" s="11">
        <v>6</v>
      </c>
      <c r="CE174" s="13">
        <v>9.0277777777778012E-3</v>
      </c>
      <c r="CF174" s="11">
        <v>161</v>
      </c>
      <c r="CG174" s="12">
        <v>0.96</v>
      </c>
      <c r="CH174" s="11">
        <v>6</v>
      </c>
      <c r="CI174" s="13">
        <v>9.0277777777778012E-3</v>
      </c>
      <c r="CJ174" s="11">
        <v>157</v>
      </c>
      <c r="CK174" s="12">
        <v>0.97</v>
      </c>
      <c r="CL174" s="11">
        <v>4</v>
      </c>
      <c r="CM174" s="13">
        <v>8.3333333333333037E-3</v>
      </c>
      <c r="CN174" s="11">
        <v>162</v>
      </c>
      <c r="CO174" s="12">
        <v>0.98</v>
      </c>
      <c r="CP174" s="11">
        <v>3</v>
      </c>
      <c r="CQ174" s="13">
        <v>8.3333333333333037E-3</v>
      </c>
      <c r="CR174" t="e">
        <f>VLOOKUP(E174,Sheet1!A:A,1,0)</f>
        <v>#N/A</v>
      </c>
    </row>
    <row r="175" spans="1:96">
      <c r="A175" s="11" t="s">
        <v>714</v>
      </c>
      <c r="B175" s="11" t="s">
        <v>517</v>
      </c>
      <c r="C175" s="11" t="s">
        <v>715</v>
      </c>
      <c r="D175" s="11" t="s">
        <v>506</v>
      </c>
      <c r="E175" s="11" t="s">
        <v>716</v>
      </c>
      <c r="F175" s="11" t="s">
        <v>717</v>
      </c>
      <c r="G175" s="11" t="s">
        <v>104</v>
      </c>
      <c r="H175" s="11">
        <f>VLOOKUP(A175,'AP Read Performance'!A:K,11,0)</f>
        <v>111</v>
      </c>
      <c r="I175" s="12">
        <f>VLOOKUP(A175,'AP Read Performance'!A:D,4,0)</f>
        <v>0.99</v>
      </c>
      <c r="J175" s="11">
        <f>VLOOKUP(A175,'AP Read Performance'!A:I,9,0)</f>
        <v>1</v>
      </c>
      <c r="K175" s="13">
        <f>VLOOKUP(A175,'AP Read Performance'!A:N,14,0)</f>
        <v>9.0277777777778012E-3</v>
      </c>
      <c r="L175" s="11">
        <v>111</v>
      </c>
      <c r="M175" s="12">
        <v>0.99</v>
      </c>
      <c r="N175" s="11">
        <v>1</v>
      </c>
      <c r="O175" s="13">
        <v>9.0277777777778012E-3</v>
      </c>
      <c r="P175" s="11">
        <v>174</v>
      </c>
      <c r="Q175" s="12">
        <v>0.96</v>
      </c>
      <c r="R175" s="11">
        <v>6</v>
      </c>
      <c r="S175" s="13">
        <v>9.0277777777778012E-3</v>
      </c>
      <c r="T175" s="11">
        <v>112</v>
      </c>
      <c r="U175" s="12">
        <v>1</v>
      </c>
      <c r="V175" s="11">
        <v>0</v>
      </c>
      <c r="W175" s="13">
        <v>4.8611111111111494E-3</v>
      </c>
      <c r="X175" s="11">
        <v>150</v>
      </c>
      <c r="Y175" s="12">
        <v>0.97</v>
      </c>
      <c r="Z175" s="11">
        <v>4</v>
      </c>
      <c r="AA175" s="13">
        <v>8.3333333333333037E-3</v>
      </c>
      <c r="AB175" s="11">
        <v>134</v>
      </c>
      <c r="AC175" s="12">
        <v>0.97</v>
      </c>
      <c r="AD175" s="11">
        <v>4</v>
      </c>
      <c r="AE175" s="13">
        <v>9.7222222222221877E-3</v>
      </c>
      <c r="AF175" s="32">
        <v>147</v>
      </c>
      <c r="AG175" s="33">
        <v>0.94</v>
      </c>
      <c r="AH175" s="32">
        <v>8</v>
      </c>
      <c r="AI175" s="34">
        <v>9.0277777777778012E-3</v>
      </c>
      <c r="AJ175" s="11">
        <v>113</v>
      </c>
      <c r="AK175" s="12">
        <v>1</v>
      </c>
      <c r="AL175" s="11">
        <v>0</v>
      </c>
      <c r="AM175" s="13">
        <v>8.3333333333334147E-3</v>
      </c>
      <c r="AN175" s="11">
        <v>124</v>
      </c>
      <c r="AO175" s="12">
        <v>1</v>
      </c>
      <c r="AP175" s="11">
        <v>0</v>
      </c>
      <c r="AQ175" s="13">
        <v>7.6388888888888618E-3</v>
      </c>
      <c r="AR175" s="11">
        <v>144</v>
      </c>
      <c r="AS175" s="12">
        <v>0.95</v>
      </c>
      <c r="AT175" s="11">
        <v>6</v>
      </c>
      <c r="AU175" s="13">
        <v>9.7222222222221877E-3</v>
      </c>
      <c r="AV175" s="11">
        <v>111</v>
      </c>
      <c r="AW175" s="12">
        <v>0.98</v>
      </c>
      <c r="AX175" s="11">
        <v>2</v>
      </c>
      <c r="AY175" s="13">
        <v>9.0277777777778012E-3</v>
      </c>
      <c r="AZ175" s="11">
        <v>121</v>
      </c>
      <c r="BA175" s="12">
        <v>0.96</v>
      </c>
      <c r="BB175" s="11">
        <v>4</v>
      </c>
      <c r="BC175" s="13">
        <v>9.0277777777778567E-3</v>
      </c>
      <c r="BD175" s="11">
        <v>230</v>
      </c>
      <c r="BE175" s="12">
        <v>0.91</v>
      </c>
      <c r="BF175" s="11">
        <v>19</v>
      </c>
      <c r="BG175" s="13">
        <v>8.3333333333333037E-3</v>
      </c>
      <c r="BH175" s="11">
        <v>187</v>
      </c>
      <c r="BI175" s="12">
        <v>0.94</v>
      </c>
      <c r="BJ175" s="11">
        <v>11</v>
      </c>
      <c r="BK175" s="13">
        <v>9.7222222222221877E-3</v>
      </c>
      <c r="BL175" s="11">
        <v>341</v>
      </c>
      <c r="BM175" s="12">
        <v>0.97</v>
      </c>
      <c r="BN175" s="11">
        <v>10</v>
      </c>
      <c r="BO175" s="13">
        <v>1.0416666666666685E-2</v>
      </c>
      <c r="BP175" s="11">
        <v>154</v>
      </c>
      <c r="BQ175" s="12">
        <v>0.96</v>
      </c>
      <c r="BR175" s="11">
        <v>5</v>
      </c>
      <c r="BS175" s="13">
        <v>9.0277777777778012E-3</v>
      </c>
      <c r="BT175" s="11">
        <v>216</v>
      </c>
      <c r="BU175" s="12">
        <v>0.99</v>
      </c>
      <c r="BV175" s="11">
        <v>2</v>
      </c>
      <c r="BW175" s="13">
        <v>9.0277777777778012E-3</v>
      </c>
      <c r="BX175" s="11">
        <v>224</v>
      </c>
      <c r="BY175" s="12">
        <v>0.97</v>
      </c>
      <c r="BZ175" s="11">
        <v>6</v>
      </c>
      <c r="CA175" s="13">
        <v>9.0277777777778567E-3</v>
      </c>
      <c r="CB175" s="11">
        <v>155</v>
      </c>
      <c r="CC175" s="12">
        <v>0.98</v>
      </c>
      <c r="CD175" s="11">
        <v>3</v>
      </c>
      <c r="CE175" s="13">
        <v>9.0277777777778012E-3</v>
      </c>
      <c r="CF175" s="11">
        <v>143</v>
      </c>
      <c r="CG175" s="12">
        <v>0.95</v>
      </c>
      <c r="CH175" s="11">
        <v>6</v>
      </c>
      <c r="CI175" s="13">
        <v>1.8749999999999989E-2</v>
      </c>
      <c r="CJ175" s="11">
        <v>110</v>
      </c>
      <c r="CK175" s="12">
        <v>0.94</v>
      </c>
      <c r="CL175" s="11">
        <v>6</v>
      </c>
      <c r="CM175" s="13">
        <v>9.0277777777777457E-3</v>
      </c>
      <c r="CN175" s="11">
        <v>238</v>
      </c>
      <c r="CO175" s="12">
        <v>0.95</v>
      </c>
      <c r="CP175" s="11">
        <v>10</v>
      </c>
      <c r="CQ175" s="13">
        <v>1.041666666666663E-2</v>
      </c>
      <c r="CR175" t="e">
        <f>VLOOKUP(E175,Sheet1!A:A,1,0)</f>
        <v>#N/A</v>
      </c>
    </row>
    <row r="176" spans="1:96">
      <c r="A176" s="11" t="s">
        <v>718</v>
      </c>
      <c r="B176" s="11" t="s">
        <v>517</v>
      </c>
      <c r="C176" s="11" t="s">
        <v>719</v>
      </c>
      <c r="D176" s="11" t="s">
        <v>510</v>
      </c>
      <c r="E176" s="11" t="s">
        <v>720</v>
      </c>
      <c r="F176" s="11" t="s">
        <v>721</v>
      </c>
      <c r="G176" s="11" t="s">
        <v>104</v>
      </c>
      <c r="H176" s="11">
        <f>VLOOKUP(A176,'AP Read Performance'!A:K,11,0)</f>
        <v>110</v>
      </c>
      <c r="I176" s="12">
        <f>VLOOKUP(A176,'AP Read Performance'!A:D,4,0)</f>
        <v>0.92</v>
      </c>
      <c r="J176" s="11">
        <f>VLOOKUP(A176,'AP Read Performance'!A:I,9,0)</f>
        <v>8</v>
      </c>
      <c r="K176" s="13">
        <f>VLOOKUP(A176,'AP Read Performance'!A:N,14,0)</f>
        <v>9.0277777777778012E-3</v>
      </c>
      <c r="L176" s="11">
        <v>110</v>
      </c>
      <c r="M176" s="12">
        <v>0.92</v>
      </c>
      <c r="N176" s="11">
        <v>8</v>
      </c>
      <c r="O176" s="13">
        <v>9.0277777777778012E-3</v>
      </c>
      <c r="P176" s="11">
        <v>101</v>
      </c>
      <c r="Q176" s="12">
        <v>1</v>
      </c>
      <c r="R176" s="11">
        <v>0</v>
      </c>
      <c r="S176" s="13">
        <v>2.0833333333332704E-3</v>
      </c>
      <c r="T176" s="11">
        <v>90</v>
      </c>
      <c r="U176" s="12">
        <v>1</v>
      </c>
      <c r="V176" s="11">
        <v>0</v>
      </c>
      <c r="W176" s="13">
        <v>6.9444444444444198E-4</v>
      </c>
      <c r="X176" s="11">
        <v>89</v>
      </c>
      <c r="Y176" s="12">
        <v>1</v>
      </c>
      <c r="Z176" s="11">
        <v>0</v>
      </c>
      <c r="AA176" s="13">
        <v>6.9444444444438647E-4</v>
      </c>
      <c r="AB176" s="11">
        <v>96</v>
      </c>
      <c r="AC176" s="12">
        <v>1</v>
      </c>
      <c r="AD176" s="11">
        <v>0</v>
      </c>
      <c r="AE176" s="13">
        <v>6.9444444444438647E-4</v>
      </c>
      <c r="AF176" s="32">
        <v>92</v>
      </c>
      <c r="AG176" s="33">
        <v>1</v>
      </c>
      <c r="AH176" s="32">
        <v>0</v>
      </c>
      <c r="AI176" s="34">
        <v>6.9444444444438647E-4</v>
      </c>
      <c r="AJ176" s="11">
        <v>114</v>
      </c>
      <c r="AK176" s="12">
        <v>0.99</v>
      </c>
      <c r="AL176" s="11">
        <v>1</v>
      </c>
      <c r="AM176" s="13">
        <v>2.7777777777777679E-3</v>
      </c>
      <c r="AN176" s="11">
        <v>140</v>
      </c>
      <c r="AO176" s="12">
        <v>0.99</v>
      </c>
      <c r="AP176" s="11">
        <v>1</v>
      </c>
      <c r="AQ176" s="13">
        <v>9.0277777777777457E-3</v>
      </c>
      <c r="AR176" s="11">
        <v>94</v>
      </c>
      <c r="AS176" s="12">
        <v>1</v>
      </c>
      <c r="AT176" s="11">
        <v>0</v>
      </c>
      <c r="AU176" s="13">
        <v>7.6388888888888618E-3</v>
      </c>
      <c r="AV176" s="11">
        <v>101</v>
      </c>
      <c r="AW176" s="12">
        <v>1</v>
      </c>
      <c r="AX176" s="11">
        <v>0</v>
      </c>
      <c r="AY176" s="13">
        <v>2.0833333333333259E-3</v>
      </c>
      <c r="AZ176" s="11">
        <v>97</v>
      </c>
      <c r="BA176" s="12">
        <v>1</v>
      </c>
      <c r="BB176" s="11">
        <v>0</v>
      </c>
      <c r="BC176" s="13">
        <v>1.388888888888884E-3</v>
      </c>
      <c r="BD176" s="11">
        <v>129</v>
      </c>
      <c r="BE176" s="12">
        <v>0.96</v>
      </c>
      <c r="BF176" s="11">
        <v>4</v>
      </c>
      <c r="BG176" s="13">
        <v>9.0277777777778012E-3</v>
      </c>
      <c r="BH176" s="11">
        <v>139</v>
      </c>
      <c r="BI176" s="12">
        <v>0.94</v>
      </c>
      <c r="BJ176" s="11">
        <v>8</v>
      </c>
      <c r="BK176" s="13">
        <v>1.0416666666666741E-2</v>
      </c>
      <c r="BL176" s="11">
        <v>113</v>
      </c>
      <c r="BM176" s="12">
        <v>1</v>
      </c>
      <c r="BN176" s="11">
        <v>0</v>
      </c>
      <c r="BO176" s="13">
        <v>2.0833333333332704E-3</v>
      </c>
      <c r="BP176" s="11">
        <v>99</v>
      </c>
      <c r="BQ176" s="12">
        <v>1</v>
      </c>
      <c r="BR176" s="11">
        <v>0</v>
      </c>
      <c r="BS176" s="13">
        <v>8.3333333333333037E-3</v>
      </c>
      <c r="BT176" s="11">
        <v>97</v>
      </c>
      <c r="BU176" s="12">
        <v>1</v>
      </c>
      <c r="BV176" s="11">
        <v>0</v>
      </c>
      <c r="BW176" s="13">
        <v>8.3333333333333592E-3</v>
      </c>
      <c r="BX176" s="11">
        <v>98</v>
      </c>
      <c r="BY176" s="12">
        <v>0.97</v>
      </c>
      <c r="BZ176" s="11">
        <v>2</v>
      </c>
      <c r="CA176" s="13">
        <v>9.0277777777778567E-3</v>
      </c>
      <c r="CB176" s="11">
        <v>93</v>
      </c>
      <c r="CC176" s="12">
        <v>1</v>
      </c>
      <c r="CD176" s="11">
        <v>0</v>
      </c>
      <c r="CE176" s="13">
        <v>7.6388888888889173E-3</v>
      </c>
      <c r="CF176" s="11">
        <v>92</v>
      </c>
      <c r="CG176" s="12">
        <v>1</v>
      </c>
      <c r="CH176" s="11">
        <v>0</v>
      </c>
      <c r="CI176" s="13">
        <v>2.0833333333333814E-3</v>
      </c>
      <c r="CJ176" s="11">
        <v>98</v>
      </c>
      <c r="CK176" s="12">
        <v>1</v>
      </c>
      <c r="CL176" s="11">
        <v>0</v>
      </c>
      <c r="CM176" s="13">
        <v>2.0833333333332149E-3</v>
      </c>
      <c r="CN176" s="11">
        <v>99</v>
      </c>
      <c r="CO176" s="12">
        <v>1</v>
      </c>
      <c r="CP176" s="11">
        <v>0</v>
      </c>
      <c r="CQ176" s="13">
        <v>2.0833333333333259E-3</v>
      </c>
      <c r="CR176" t="e">
        <f>VLOOKUP(E176,Sheet1!A:A,1,0)</f>
        <v>#N/A</v>
      </c>
    </row>
    <row r="177" spans="1:96">
      <c r="A177" s="11" t="s">
        <v>722</v>
      </c>
      <c r="B177" s="11" t="s">
        <v>517</v>
      </c>
      <c r="C177" s="11" t="s">
        <v>551</v>
      </c>
      <c r="D177" s="11" t="s">
        <v>522</v>
      </c>
      <c r="E177" s="11" t="s">
        <v>723</v>
      </c>
      <c r="F177" s="11" t="s">
        <v>724</v>
      </c>
      <c r="G177" s="11" t="s">
        <v>128</v>
      </c>
      <c r="H177" s="11">
        <f>VLOOKUP(A177,'AP Read Performance'!A:K,11,0)</f>
        <v>56</v>
      </c>
      <c r="I177" s="12">
        <f>VLOOKUP(A177,'AP Read Performance'!A:D,4,0)</f>
        <v>0.98</v>
      </c>
      <c r="J177" s="11">
        <f>VLOOKUP(A177,'AP Read Performance'!A:I,9,0)</f>
        <v>1</v>
      </c>
      <c r="K177" s="13">
        <f>VLOOKUP(A177,'AP Read Performance'!A:N,14,0)</f>
        <v>8.3333333333333037E-3</v>
      </c>
      <c r="L177" s="11">
        <v>56</v>
      </c>
      <c r="M177" s="12">
        <v>0.98</v>
      </c>
      <c r="N177" s="11">
        <v>1</v>
      </c>
      <c r="O177" s="13">
        <v>8.3333333333333037E-3</v>
      </c>
      <c r="P177" s="11">
        <v>125</v>
      </c>
      <c r="Q177" s="12">
        <v>0.99</v>
      </c>
      <c r="R177" s="11">
        <v>1</v>
      </c>
      <c r="S177" s="13">
        <v>9.0277777777778012E-3</v>
      </c>
      <c r="T177" s="11">
        <v>169</v>
      </c>
      <c r="U177" s="12">
        <v>0.94</v>
      </c>
      <c r="V177" s="11">
        <v>9</v>
      </c>
      <c r="W177" s="13">
        <v>9.0277777777778012E-3</v>
      </c>
      <c r="X177" s="11">
        <v>155</v>
      </c>
      <c r="Y177" s="12">
        <v>0.97</v>
      </c>
      <c r="Z177" s="11">
        <v>4</v>
      </c>
      <c r="AA177" s="13">
        <v>1.0416666666666685E-2</v>
      </c>
      <c r="AB177" s="11">
        <v>109</v>
      </c>
      <c r="AC177" s="12">
        <v>0.88</v>
      </c>
      <c r="AD177" s="11">
        <v>13</v>
      </c>
      <c r="AE177" s="13">
        <v>9.0277777777777457E-3</v>
      </c>
      <c r="AF177" s="32">
        <v>107</v>
      </c>
      <c r="AG177" s="33">
        <v>0.94</v>
      </c>
      <c r="AH177" s="32">
        <v>6</v>
      </c>
      <c r="AI177" s="34">
        <v>9.0277777777778012E-3</v>
      </c>
      <c r="AJ177" s="11">
        <v>116</v>
      </c>
      <c r="AK177" s="12">
        <v>0.98</v>
      </c>
      <c r="AL177" s="11">
        <v>2</v>
      </c>
      <c r="AM177" s="13">
        <v>9.0277777777778567E-3</v>
      </c>
      <c r="AN177" s="11">
        <v>98</v>
      </c>
      <c r="AO177" s="12">
        <v>1</v>
      </c>
      <c r="AP177" s="11">
        <v>0</v>
      </c>
      <c r="AQ177" s="13">
        <v>7.6388888888888618E-3</v>
      </c>
      <c r="AR177" s="11">
        <v>89</v>
      </c>
      <c r="AS177" s="12">
        <v>0.98</v>
      </c>
      <c r="AT177" s="11">
        <v>1</v>
      </c>
      <c r="AU177" s="13">
        <v>9.0277777777777457E-3</v>
      </c>
      <c r="AV177" s="11">
        <v>114</v>
      </c>
      <c r="AW177" s="12">
        <v>0.94</v>
      </c>
      <c r="AX177" s="11">
        <v>6</v>
      </c>
      <c r="AY177" s="13">
        <v>9.0277777777778012E-3</v>
      </c>
      <c r="AZ177" s="11">
        <v>94</v>
      </c>
      <c r="BA177" s="12">
        <v>0.97</v>
      </c>
      <c r="BB177" s="11">
        <v>2</v>
      </c>
      <c r="BC177" s="13">
        <v>7.6388888888889728E-3</v>
      </c>
      <c r="BD177" s="11">
        <v>85</v>
      </c>
      <c r="BE177" s="12">
        <v>0.97</v>
      </c>
      <c r="BF177" s="11">
        <v>2</v>
      </c>
      <c r="BG177" s="13">
        <v>8.3333333333333037E-3</v>
      </c>
      <c r="BH177" s="11">
        <v>90</v>
      </c>
      <c r="BI177" s="12">
        <v>0.97</v>
      </c>
      <c r="BJ177" s="11">
        <v>2</v>
      </c>
      <c r="BK177" s="13">
        <v>8.3333333333333037E-3</v>
      </c>
      <c r="BL177" s="11">
        <v>78</v>
      </c>
      <c r="BM177" s="12">
        <v>1</v>
      </c>
      <c r="BN177" s="11">
        <v>0</v>
      </c>
      <c r="BO177" s="13">
        <v>7.6388888888889173E-3</v>
      </c>
      <c r="BP177" s="11">
        <v>83</v>
      </c>
      <c r="BQ177" s="12">
        <v>0.98</v>
      </c>
      <c r="BR177" s="11">
        <v>1</v>
      </c>
      <c r="BS177" s="13">
        <v>3.4722222222222099E-3</v>
      </c>
      <c r="BT177" s="11">
        <v>86</v>
      </c>
      <c r="BU177" s="12">
        <v>1</v>
      </c>
      <c r="BV177" s="11">
        <v>0</v>
      </c>
      <c r="BW177" s="13">
        <v>2.0833333333333814E-3</v>
      </c>
      <c r="BX177" s="11">
        <v>120</v>
      </c>
      <c r="BY177" s="12">
        <v>0.98</v>
      </c>
      <c r="BZ177" s="11">
        <v>2</v>
      </c>
      <c r="CA177" s="13">
        <v>9.0277777777778567E-3</v>
      </c>
      <c r="CB177" s="11">
        <v>95</v>
      </c>
      <c r="CC177" s="12">
        <v>1</v>
      </c>
      <c r="CD177" s="11">
        <v>0</v>
      </c>
      <c r="CE177" s="13">
        <v>7.6388888888889173E-3</v>
      </c>
      <c r="CF177" s="11">
        <v>70</v>
      </c>
      <c r="CG177" s="12">
        <v>1</v>
      </c>
      <c r="CH177" s="11">
        <v>0</v>
      </c>
      <c r="CI177" s="13">
        <v>2.7777777777778234E-3</v>
      </c>
      <c r="CJ177" s="11">
        <v>69</v>
      </c>
      <c r="CK177" s="12">
        <v>0.98</v>
      </c>
      <c r="CL177" s="11">
        <v>1</v>
      </c>
      <c r="CM177" s="13">
        <v>2.0833333333332149E-3</v>
      </c>
      <c r="CN177" s="11">
        <v>67</v>
      </c>
      <c r="CO177" s="12">
        <v>0.97</v>
      </c>
      <c r="CP177" s="11">
        <v>2</v>
      </c>
      <c r="CQ177" s="13">
        <v>7.6388888888888618E-3</v>
      </c>
      <c r="CR177" t="e">
        <f>VLOOKUP(E177,Sheet1!A:A,1,0)</f>
        <v>#N/A</v>
      </c>
    </row>
    <row r="178" spans="1:96">
      <c r="A178" s="11" t="s">
        <v>725</v>
      </c>
      <c r="B178" s="11" t="s">
        <v>517</v>
      </c>
      <c r="C178" s="11" t="s">
        <v>726</v>
      </c>
      <c r="D178" s="11" t="s">
        <v>506</v>
      </c>
      <c r="E178" s="11" t="s">
        <v>727</v>
      </c>
      <c r="F178" s="11" t="s">
        <v>728</v>
      </c>
      <c r="G178" s="11" t="s">
        <v>128</v>
      </c>
      <c r="H178" s="11">
        <f>VLOOKUP(A178,'AP Read Performance'!A:K,11,0)</f>
        <v>140</v>
      </c>
      <c r="I178" s="12">
        <f>VLOOKUP(A178,'AP Read Performance'!A:D,4,0)</f>
        <v>0.95</v>
      </c>
      <c r="J178" s="11">
        <f>VLOOKUP(A178,'AP Read Performance'!A:I,9,0)</f>
        <v>6</v>
      </c>
      <c r="K178" s="13">
        <f>VLOOKUP(A178,'AP Read Performance'!A:N,14,0)</f>
        <v>9.0277777777778012E-3</v>
      </c>
      <c r="L178" s="11">
        <v>140</v>
      </c>
      <c r="M178" s="12">
        <v>0.95</v>
      </c>
      <c r="N178" s="11">
        <v>6</v>
      </c>
      <c r="O178" s="13">
        <v>9.0277777777778012E-3</v>
      </c>
      <c r="P178" s="11">
        <v>136</v>
      </c>
      <c r="Q178" s="12">
        <v>0.97</v>
      </c>
      <c r="R178" s="11">
        <v>3</v>
      </c>
      <c r="S178" s="13">
        <v>9.0277777777778012E-3</v>
      </c>
      <c r="T178" s="11">
        <v>188</v>
      </c>
      <c r="U178" s="12">
        <v>0.96</v>
      </c>
      <c r="V178" s="11">
        <v>7</v>
      </c>
      <c r="W178" s="13">
        <v>9.0277777777778012E-3</v>
      </c>
      <c r="X178" s="11">
        <v>203</v>
      </c>
      <c r="Y178" s="12">
        <v>0.97</v>
      </c>
      <c r="Z178" s="11">
        <v>5</v>
      </c>
      <c r="AA178" s="13">
        <v>7.6388888888889173E-3</v>
      </c>
      <c r="AB178" s="11">
        <v>192</v>
      </c>
      <c r="AC178" s="12">
        <v>0.98</v>
      </c>
      <c r="AD178" s="11">
        <v>2</v>
      </c>
      <c r="AE178" s="13">
        <v>8.3333333333333037E-3</v>
      </c>
      <c r="AF178" s="32">
        <v>147</v>
      </c>
      <c r="AG178" s="33">
        <v>0.96</v>
      </c>
      <c r="AH178" s="32">
        <v>5</v>
      </c>
      <c r="AI178" s="34">
        <v>9.0277777777778012E-3</v>
      </c>
      <c r="AJ178" s="11">
        <v>117</v>
      </c>
      <c r="AK178" s="12">
        <v>0.96</v>
      </c>
      <c r="AL178" s="11">
        <v>4</v>
      </c>
      <c r="AM178" s="13">
        <v>9.7222222222221877E-3</v>
      </c>
      <c r="AN178" s="11">
        <v>127</v>
      </c>
      <c r="AO178" s="12">
        <v>0.94</v>
      </c>
      <c r="AP178" s="11">
        <v>7</v>
      </c>
      <c r="AQ178" s="13">
        <v>9.0277777777777457E-3</v>
      </c>
      <c r="AR178" s="11">
        <v>141</v>
      </c>
      <c r="AS178" s="12">
        <v>0.96</v>
      </c>
      <c r="AT178" s="11">
        <v>5</v>
      </c>
      <c r="AU178" s="13">
        <v>9.0277777777777457E-3</v>
      </c>
      <c r="AV178" s="11">
        <v>142</v>
      </c>
      <c r="AW178" s="12">
        <v>0.95</v>
      </c>
      <c r="AX178" s="11">
        <v>6</v>
      </c>
      <c r="AY178" s="13">
        <v>9.0277777777778012E-3</v>
      </c>
      <c r="AZ178" s="11">
        <v>106</v>
      </c>
      <c r="BA178" s="12">
        <v>0.96</v>
      </c>
      <c r="BB178" s="11">
        <v>4</v>
      </c>
      <c r="BC178" s="13">
        <v>9.0277777777778567E-3</v>
      </c>
      <c r="BD178" s="11">
        <v>100</v>
      </c>
      <c r="BE178" s="12">
        <v>0.96</v>
      </c>
      <c r="BF178" s="11">
        <v>4</v>
      </c>
      <c r="BG178" s="13">
        <v>9.0277777777778012E-3</v>
      </c>
      <c r="BH178" s="11">
        <v>115</v>
      </c>
      <c r="BI178" s="12">
        <v>0.98</v>
      </c>
      <c r="BJ178" s="11">
        <v>2</v>
      </c>
      <c r="BK178" s="13">
        <v>9.0277777777778567E-3</v>
      </c>
      <c r="BL178" s="11">
        <v>121</v>
      </c>
      <c r="BM178" s="12">
        <v>0.97</v>
      </c>
      <c r="BN178" s="11">
        <v>3</v>
      </c>
      <c r="BO178" s="13">
        <v>9.0277777777778012E-3</v>
      </c>
      <c r="BP178" s="11">
        <v>127</v>
      </c>
      <c r="BQ178" s="12">
        <v>0.98</v>
      </c>
      <c r="BR178" s="11">
        <v>2</v>
      </c>
      <c r="BS178" s="13">
        <v>9.0277777777778012E-3</v>
      </c>
      <c r="BT178" s="11">
        <v>132</v>
      </c>
      <c r="BU178" s="12">
        <v>0.97</v>
      </c>
      <c r="BV178" s="11">
        <v>3</v>
      </c>
      <c r="BW178" s="13">
        <v>8.3333333333333592E-3</v>
      </c>
      <c r="BX178" s="11">
        <v>125</v>
      </c>
      <c r="BY178" s="12">
        <v>0.98</v>
      </c>
      <c r="BZ178" s="11">
        <v>2</v>
      </c>
      <c r="CA178" s="13">
        <v>9.0277777777778567E-3</v>
      </c>
      <c r="CB178" s="11">
        <v>114</v>
      </c>
      <c r="CC178" s="12">
        <v>0.99</v>
      </c>
      <c r="CD178" s="11">
        <v>1</v>
      </c>
      <c r="CE178" s="13">
        <v>7.6388888888889173E-3</v>
      </c>
      <c r="CF178" s="11">
        <v>105</v>
      </c>
      <c r="CG178" s="12">
        <v>0.97</v>
      </c>
      <c r="CH178" s="11">
        <v>3</v>
      </c>
      <c r="CI178" s="13">
        <v>9.0277777777778012E-3</v>
      </c>
      <c r="CJ178" s="11">
        <v>99</v>
      </c>
      <c r="CK178" s="12">
        <v>0.96</v>
      </c>
      <c r="CL178" s="11">
        <v>3</v>
      </c>
      <c r="CM178" s="13">
        <v>9.0277777777777457E-3</v>
      </c>
      <c r="CN178" s="11">
        <v>103</v>
      </c>
      <c r="CO178" s="12">
        <v>0.97</v>
      </c>
      <c r="CP178" s="11">
        <v>3</v>
      </c>
      <c r="CQ178" s="13">
        <v>9.0277777777777457E-3</v>
      </c>
      <c r="CR178" t="e">
        <f>VLOOKUP(E178,Sheet1!A:A,1,0)</f>
        <v>#N/A</v>
      </c>
    </row>
    <row r="179" spans="1:96">
      <c r="A179" s="11" t="s">
        <v>729</v>
      </c>
      <c r="B179" s="11" t="s">
        <v>517</v>
      </c>
      <c r="C179" s="11" t="s">
        <v>730</v>
      </c>
      <c r="D179" s="11" t="s">
        <v>579</v>
      </c>
      <c r="E179" s="11" t="s">
        <v>731</v>
      </c>
      <c r="F179" s="11" t="s">
        <v>732</v>
      </c>
      <c r="G179" s="11" t="s">
        <v>104</v>
      </c>
      <c r="H179" s="11">
        <f>VLOOKUP(A179,'AP Read Performance'!A:K,11,0)</f>
        <v>155</v>
      </c>
      <c r="I179" s="12">
        <f>VLOOKUP(A179,'AP Read Performance'!A:D,4,0)</f>
        <v>0.98</v>
      </c>
      <c r="J179" s="11">
        <f>VLOOKUP(A179,'AP Read Performance'!A:I,9,0)</f>
        <v>3</v>
      </c>
      <c r="K179" s="13">
        <f>VLOOKUP(A179,'AP Read Performance'!A:N,14,0)</f>
        <v>9.0277777777778012E-3</v>
      </c>
      <c r="L179" s="11">
        <v>155</v>
      </c>
      <c r="M179" s="12">
        <v>0.98</v>
      </c>
      <c r="N179" s="11">
        <v>3</v>
      </c>
      <c r="O179" s="13">
        <v>9.0277777777778012E-3</v>
      </c>
      <c r="P179" s="11">
        <v>132</v>
      </c>
      <c r="Q179" s="12">
        <v>0.89</v>
      </c>
      <c r="R179" s="11">
        <v>14</v>
      </c>
      <c r="S179" s="13">
        <v>1.0416666666666685E-2</v>
      </c>
      <c r="T179" s="11">
        <v>133</v>
      </c>
      <c r="U179" s="12">
        <v>1</v>
      </c>
      <c r="V179" s="11">
        <v>0</v>
      </c>
      <c r="W179" s="13">
        <v>2.0833333333333814E-3</v>
      </c>
      <c r="X179" s="11">
        <v>133</v>
      </c>
      <c r="Y179" s="12">
        <v>1</v>
      </c>
      <c r="Z179" s="11">
        <v>0</v>
      </c>
      <c r="AA179" s="13">
        <v>7.6388888888889173E-3</v>
      </c>
      <c r="AB179" s="11">
        <v>132</v>
      </c>
      <c r="AC179" s="12">
        <v>0.96</v>
      </c>
      <c r="AD179" s="11">
        <v>4</v>
      </c>
      <c r="AE179" s="13">
        <v>8.3333333333333037E-3</v>
      </c>
      <c r="AF179" s="32">
        <v>126</v>
      </c>
      <c r="AG179" s="33">
        <v>1</v>
      </c>
      <c r="AH179" s="32">
        <v>0</v>
      </c>
      <c r="AI179" s="34">
        <v>7.6388888888889173E-3</v>
      </c>
      <c r="AJ179" s="11">
        <v>119</v>
      </c>
      <c r="AK179" s="12">
        <v>1</v>
      </c>
      <c r="AL179" s="11">
        <v>0</v>
      </c>
      <c r="AM179" s="13">
        <v>8.3333333333334147E-3</v>
      </c>
      <c r="AN179" s="11">
        <v>128</v>
      </c>
      <c r="AO179" s="12">
        <v>0.93</v>
      </c>
      <c r="AP179" s="11">
        <v>8</v>
      </c>
      <c r="AQ179" s="13">
        <v>9.7222222222221877E-3</v>
      </c>
      <c r="AR179" s="11">
        <v>136</v>
      </c>
      <c r="AS179" s="12">
        <v>0.98</v>
      </c>
      <c r="AT179" s="11">
        <v>2</v>
      </c>
      <c r="AU179" s="13">
        <v>7.6388888888888618E-3</v>
      </c>
      <c r="AV179" s="11">
        <v>153</v>
      </c>
      <c r="AW179" s="12">
        <v>0.96</v>
      </c>
      <c r="AX179" s="11">
        <v>5</v>
      </c>
      <c r="AY179" s="13">
        <v>9.0277777777778012E-3</v>
      </c>
      <c r="AZ179" s="11">
        <v>149</v>
      </c>
      <c r="BA179" s="12">
        <v>0.97</v>
      </c>
      <c r="BB179" s="11">
        <v>3</v>
      </c>
      <c r="BC179" s="13">
        <v>8.3333333333333037E-3</v>
      </c>
      <c r="BD179" s="11">
        <v>135</v>
      </c>
      <c r="BE179" s="12">
        <v>0.98</v>
      </c>
      <c r="BF179" s="11">
        <v>2</v>
      </c>
      <c r="BG179" s="13">
        <v>8.3333333333333037E-3</v>
      </c>
      <c r="BH179" s="11">
        <v>124</v>
      </c>
      <c r="BI179" s="12">
        <v>0.99</v>
      </c>
      <c r="BJ179" s="11">
        <v>1</v>
      </c>
      <c r="BK179" s="13">
        <v>9.7222222222221877E-3</v>
      </c>
      <c r="BL179" s="11">
        <v>132</v>
      </c>
      <c r="BM179" s="12">
        <v>0.99</v>
      </c>
      <c r="BN179" s="11">
        <v>1</v>
      </c>
      <c r="BO179" s="13">
        <v>9.0277777777778012E-3</v>
      </c>
      <c r="BP179" s="11">
        <v>127</v>
      </c>
      <c r="BQ179" s="12">
        <v>1</v>
      </c>
      <c r="BR179" s="11">
        <v>0</v>
      </c>
      <c r="BS179" s="13">
        <v>9.0277777777778012E-3</v>
      </c>
      <c r="BT179" s="11">
        <v>125</v>
      </c>
      <c r="BU179" s="12">
        <v>0.99</v>
      </c>
      <c r="BV179" s="11">
        <v>1</v>
      </c>
      <c r="BW179" s="13">
        <v>9.0277777777778012E-3</v>
      </c>
      <c r="BX179" s="11">
        <v>148</v>
      </c>
      <c r="BY179" s="12">
        <v>0.99</v>
      </c>
      <c r="BZ179" s="11">
        <v>1</v>
      </c>
      <c r="CA179" s="13">
        <v>9.0277777777778567E-3</v>
      </c>
      <c r="CB179" s="11">
        <v>146</v>
      </c>
      <c r="CC179" s="12">
        <v>0.98</v>
      </c>
      <c r="CD179" s="11">
        <v>2</v>
      </c>
      <c r="CE179" s="13">
        <v>8.3333333333333037E-3</v>
      </c>
      <c r="CF179" s="11">
        <v>131</v>
      </c>
      <c r="CG179" s="12">
        <v>0.99</v>
      </c>
      <c r="CH179" s="11">
        <v>1</v>
      </c>
      <c r="CI179" s="13">
        <v>7.6388888888889173E-3</v>
      </c>
      <c r="CJ179" s="11">
        <v>155</v>
      </c>
      <c r="CK179" s="12">
        <v>0.92</v>
      </c>
      <c r="CL179" s="11">
        <v>12</v>
      </c>
      <c r="CM179" s="13">
        <v>9.0277777777777457E-3</v>
      </c>
      <c r="CN179" s="11">
        <v>144</v>
      </c>
      <c r="CO179" s="12">
        <v>0.98</v>
      </c>
      <c r="CP179" s="11">
        <v>2</v>
      </c>
      <c r="CQ179" s="13">
        <v>7.6388888888888618E-3</v>
      </c>
      <c r="CR179" t="e">
        <f>VLOOKUP(E179,Sheet1!A:A,1,0)</f>
        <v>#N/A</v>
      </c>
    </row>
    <row r="180" spans="1:96">
      <c r="A180" s="11" t="s">
        <v>733</v>
      </c>
      <c r="B180" s="11" t="s">
        <v>517</v>
      </c>
      <c r="C180" s="11" t="s">
        <v>734</v>
      </c>
      <c r="D180" s="11" t="s">
        <v>529</v>
      </c>
      <c r="E180" s="11" t="s">
        <v>735</v>
      </c>
      <c r="F180" s="11" t="s">
        <v>736</v>
      </c>
      <c r="G180" s="11" t="s">
        <v>104</v>
      </c>
      <c r="H180" s="11">
        <f>VLOOKUP(A180,'AP Read Performance'!A:K,11,0)</f>
        <v>117</v>
      </c>
      <c r="I180" s="12">
        <f>VLOOKUP(A180,'AP Read Performance'!A:D,4,0)</f>
        <v>0.96</v>
      </c>
      <c r="J180" s="11">
        <f>VLOOKUP(A180,'AP Read Performance'!A:I,9,0)</f>
        <v>4</v>
      </c>
      <c r="K180" s="13">
        <f>VLOOKUP(A180,'AP Read Performance'!A:N,14,0)</f>
        <v>8.3333333333333037E-3</v>
      </c>
      <c r="L180" s="11">
        <v>117</v>
      </c>
      <c r="M180" s="12">
        <v>0.96</v>
      </c>
      <c r="N180" s="11">
        <v>4</v>
      </c>
      <c r="O180" s="13">
        <v>8.3333333333333037E-3</v>
      </c>
      <c r="P180" s="11">
        <v>123</v>
      </c>
      <c r="Q180" s="12">
        <v>0.96</v>
      </c>
      <c r="R180" s="11">
        <v>4</v>
      </c>
      <c r="S180" s="13">
        <v>9.0277777777778012E-3</v>
      </c>
      <c r="T180" s="11">
        <v>132</v>
      </c>
      <c r="U180" s="12">
        <v>0.99</v>
      </c>
      <c r="V180" s="11">
        <v>1</v>
      </c>
      <c r="W180" s="13">
        <v>9.0277777777778012E-3</v>
      </c>
      <c r="X180" s="11">
        <v>146</v>
      </c>
      <c r="Y180" s="12">
        <v>0.97</v>
      </c>
      <c r="Z180" s="11">
        <v>3</v>
      </c>
      <c r="AA180" s="13">
        <v>1.1111111111111072E-2</v>
      </c>
      <c r="AB180" s="11">
        <v>132</v>
      </c>
      <c r="AC180" s="12">
        <v>0.95</v>
      </c>
      <c r="AD180" s="11">
        <v>6</v>
      </c>
      <c r="AE180" s="13">
        <v>9.7222222222221877E-3</v>
      </c>
      <c r="AF180" s="32">
        <v>149</v>
      </c>
      <c r="AG180" s="33">
        <v>0.97</v>
      </c>
      <c r="AH180" s="32">
        <v>4</v>
      </c>
      <c r="AI180" s="34">
        <v>9.0277777777778012E-3</v>
      </c>
      <c r="AJ180" s="11">
        <v>120</v>
      </c>
      <c r="AK180" s="12">
        <v>0.99</v>
      </c>
      <c r="AL180" s="11">
        <v>1</v>
      </c>
      <c r="AM180" s="13">
        <v>9.7222222222222987E-3</v>
      </c>
      <c r="AN180" s="11">
        <v>247</v>
      </c>
      <c r="AO180" s="12">
        <v>0.94</v>
      </c>
      <c r="AP180" s="11">
        <v>14</v>
      </c>
      <c r="AQ180" s="13">
        <v>2.0138888888888817E-2</v>
      </c>
      <c r="AR180" s="11">
        <v>128</v>
      </c>
      <c r="AS180" s="12">
        <v>1</v>
      </c>
      <c r="AT180" s="11">
        <v>0</v>
      </c>
      <c r="AU180" s="13">
        <v>7.6388888888888618E-3</v>
      </c>
      <c r="AV180" s="11">
        <v>143</v>
      </c>
      <c r="AW180" s="12">
        <v>0.96</v>
      </c>
      <c r="AX180" s="11">
        <v>5</v>
      </c>
      <c r="AY180" s="13">
        <v>9.7222222222222432E-3</v>
      </c>
      <c r="AZ180" s="11">
        <v>168</v>
      </c>
      <c r="BA180" s="12">
        <v>0.97</v>
      </c>
      <c r="BB180" s="11">
        <v>5</v>
      </c>
      <c r="BC180" s="13">
        <v>8.3333333333333037E-3</v>
      </c>
      <c r="BD180" s="11">
        <v>140</v>
      </c>
      <c r="BE180" s="12">
        <v>0.98</v>
      </c>
      <c r="BF180" s="11">
        <v>2</v>
      </c>
      <c r="BG180" s="13">
        <v>9.7222222222221877E-3</v>
      </c>
      <c r="BH180" s="11">
        <v>134</v>
      </c>
      <c r="BI180" s="12">
        <v>0.98</v>
      </c>
      <c r="BJ180" s="11">
        <v>2</v>
      </c>
      <c r="BK180" s="13">
        <v>9.0277777777778567E-3</v>
      </c>
      <c r="BL180" s="11">
        <v>128</v>
      </c>
      <c r="BM180" s="12">
        <v>0.98</v>
      </c>
      <c r="BN180" s="11">
        <v>2</v>
      </c>
      <c r="BO180" s="13">
        <v>8.3333333333333037E-3</v>
      </c>
      <c r="BP180" s="11">
        <v>153</v>
      </c>
      <c r="BQ180" s="12">
        <v>0.99</v>
      </c>
      <c r="BR180" s="11">
        <v>1</v>
      </c>
      <c r="BS180" s="13">
        <v>9.0277777777778012E-3</v>
      </c>
      <c r="BT180" s="11">
        <v>154</v>
      </c>
      <c r="BU180" s="12">
        <v>0.97</v>
      </c>
      <c r="BV180" s="11">
        <v>4</v>
      </c>
      <c r="BW180" s="13">
        <v>8.3333333333333592E-3</v>
      </c>
      <c r="BX180" s="11">
        <v>140</v>
      </c>
      <c r="BY180" s="12">
        <v>0.99</v>
      </c>
      <c r="BZ180" s="11">
        <v>1</v>
      </c>
      <c r="CA180" s="13">
        <v>8.3333333333333037E-3</v>
      </c>
      <c r="CB180" s="11">
        <v>135</v>
      </c>
      <c r="CC180" s="12">
        <v>0.98</v>
      </c>
      <c r="CD180" s="11">
        <v>2</v>
      </c>
      <c r="CE180" s="13">
        <v>9.0277777777778012E-3</v>
      </c>
      <c r="CF180" s="11">
        <v>142</v>
      </c>
      <c r="CG180" s="12">
        <v>0.99</v>
      </c>
      <c r="CH180" s="11">
        <v>1</v>
      </c>
      <c r="CI180" s="13">
        <v>8.3333333333333592E-3</v>
      </c>
      <c r="CJ180" s="11">
        <v>133</v>
      </c>
      <c r="CK180" s="12">
        <v>0.98</v>
      </c>
      <c r="CL180" s="11">
        <v>2</v>
      </c>
      <c r="CM180" s="13">
        <v>9.0277777777777457E-3</v>
      </c>
      <c r="CN180" s="11">
        <v>134</v>
      </c>
      <c r="CO180" s="12">
        <v>1</v>
      </c>
      <c r="CP180" s="11">
        <v>0</v>
      </c>
      <c r="CQ180" s="13">
        <v>8.3333333333333037E-3</v>
      </c>
      <c r="CR180" t="e">
        <f>VLOOKUP(E180,Sheet1!A:A,1,0)</f>
        <v>#N/A</v>
      </c>
    </row>
    <row r="181" spans="1:96">
      <c r="A181" s="11" t="s">
        <v>737</v>
      </c>
      <c r="B181" s="11" t="s">
        <v>517</v>
      </c>
      <c r="C181" s="11" t="s">
        <v>738</v>
      </c>
      <c r="D181" s="11" t="s">
        <v>583</v>
      </c>
      <c r="E181" s="11" t="s">
        <v>739</v>
      </c>
      <c r="F181" s="11" t="s">
        <v>740</v>
      </c>
      <c r="G181" s="11" t="s">
        <v>128</v>
      </c>
      <c r="H181" s="11">
        <f>VLOOKUP(A181,'AP Read Performance'!A:K,11,0)</f>
        <v>93</v>
      </c>
      <c r="I181" s="12">
        <f>VLOOKUP(A181,'AP Read Performance'!A:D,4,0)</f>
        <v>0.94</v>
      </c>
      <c r="J181" s="11">
        <f>VLOOKUP(A181,'AP Read Performance'!A:I,9,0)</f>
        <v>5</v>
      </c>
      <c r="K181" s="13">
        <f>VLOOKUP(A181,'AP Read Performance'!A:N,14,0)</f>
        <v>8.3333333333333037E-3</v>
      </c>
      <c r="L181" s="11">
        <v>93</v>
      </c>
      <c r="M181" s="12">
        <v>0.94</v>
      </c>
      <c r="N181" s="11">
        <v>5</v>
      </c>
      <c r="O181" s="13">
        <v>8.3333333333333037E-3</v>
      </c>
      <c r="P181" s="11">
        <v>113</v>
      </c>
      <c r="Q181" s="12">
        <v>0.94</v>
      </c>
      <c r="R181" s="11">
        <v>6</v>
      </c>
      <c r="S181" s="13">
        <v>9.0277777777778012E-3</v>
      </c>
      <c r="T181" s="11">
        <v>96</v>
      </c>
      <c r="U181" s="12">
        <v>0.98</v>
      </c>
      <c r="V181" s="11">
        <v>1</v>
      </c>
      <c r="W181" s="13">
        <v>8.3333333333333592E-3</v>
      </c>
      <c r="X181" s="11">
        <v>75</v>
      </c>
      <c r="Y181" s="12">
        <v>0.98</v>
      </c>
      <c r="Z181" s="11">
        <v>1</v>
      </c>
      <c r="AA181" s="13">
        <v>7.6388888888889173E-3</v>
      </c>
      <c r="AB181" s="11">
        <v>94</v>
      </c>
      <c r="AC181" s="12">
        <v>0.95</v>
      </c>
      <c r="AD181" s="11">
        <v>4</v>
      </c>
      <c r="AE181" s="13">
        <v>9.0277777777777457E-3</v>
      </c>
      <c r="AF181" s="32">
        <v>109</v>
      </c>
      <c r="AG181" s="33">
        <v>0.94</v>
      </c>
      <c r="AH181" s="32">
        <v>6</v>
      </c>
      <c r="AI181" s="34">
        <v>9.0277777777778012E-3</v>
      </c>
      <c r="AJ181" s="11">
        <v>122</v>
      </c>
      <c r="AK181" s="12">
        <v>0.88</v>
      </c>
      <c r="AL181" s="11">
        <v>14</v>
      </c>
      <c r="AM181" s="13">
        <v>1.1805555555555514E-2</v>
      </c>
      <c r="AN181" s="11">
        <v>100</v>
      </c>
      <c r="AO181" s="12">
        <v>0.96</v>
      </c>
      <c r="AP181" s="11">
        <v>4</v>
      </c>
      <c r="AQ181" s="13">
        <v>9.0277777777777457E-3</v>
      </c>
      <c r="AR181" s="11">
        <v>99</v>
      </c>
      <c r="AS181" s="12">
        <v>0.88</v>
      </c>
      <c r="AT181" s="11">
        <v>11</v>
      </c>
      <c r="AU181" s="13">
        <v>9.0277777777777457E-3</v>
      </c>
      <c r="AV181" s="11">
        <v>70</v>
      </c>
      <c r="AW181" s="12">
        <v>0.95</v>
      </c>
      <c r="AX181" s="11">
        <v>3</v>
      </c>
      <c r="AY181" s="13">
        <v>9.0277777777778012E-3</v>
      </c>
      <c r="AZ181" s="11">
        <v>97</v>
      </c>
      <c r="BA181" s="12">
        <v>0.97</v>
      </c>
      <c r="BB181" s="11">
        <v>2</v>
      </c>
      <c r="BC181" s="13">
        <v>1.1805555555555625E-2</v>
      </c>
      <c r="BD181" s="11">
        <v>302</v>
      </c>
      <c r="BE181" s="12">
        <v>0.56000000000000005</v>
      </c>
      <c r="BF181" s="11">
        <v>130</v>
      </c>
      <c r="BG181" s="13">
        <v>2.1527777777777757E-2</v>
      </c>
      <c r="BH181" s="11">
        <v>221</v>
      </c>
      <c r="BI181" s="12">
        <v>0.91</v>
      </c>
      <c r="BJ181" s="11">
        <v>18</v>
      </c>
      <c r="BK181" s="13">
        <v>1.1805555555555625E-2</v>
      </c>
      <c r="BL181" s="11">
        <v>115</v>
      </c>
      <c r="BM181" s="12">
        <v>0.94</v>
      </c>
      <c r="BN181" s="11">
        <v>6</v>
      </c>
      <c r="BO181" s="13">
        <v>9.0277777777778012E-3</v>
      </c>
      <c r="BP181" s="11">
        <v>84</v>
      </c>
      <c r="BQ181" s="12">
        <v>0.97</v>
      </c>
      <c r="BR181" s="11">
        <v>2</v>
      </c>
      <c r="BS181" s="13">
        <v>9.0277777777778012E-3</v>
      </c>
      <c r="BT181" s="11">
        <v>142</v>
      </c>
      <c r="BU181" s="12">
        <v>0.91</v>
      </c>
      <c r="BV181" s="11">
        <v>12</v>
      </c>
      <c r="BW181" s="13">
        <v>1.1111111111111127E-2</v>
      </c>
      <c r="BX181" s="11">
        <v>163</v>
      </c>
      <c r="BY181" s="12">
        <v>0.93</v>
      </c>
      <c r="BZ181" s="11">
        <v>10</v>
      </c>
      <c r="CA181" s="13">
        <v>1.1111111111111072E-2</v>
      </c>
      <c r="CB181" s="11">
        <v>158</v>
      </c>
      <c r="CC181" s="12">
        <v>0.96</v>
      </c>
      <c r="CD181" s="11">
        <v>5</v>
      </c>
      <c r="CE181" s="13">
        <v>1.1111111111111072E-2</v>
      </c>
      <c r="CF181" s="11">
        <v>101</v>
      </c>
      <c r="CG181" s="12">
        <v>0.93</v>
      </c>
      <c r="CH181" s="11">
        <v>7</v>
      </c>
      <c r="CI181" s="13">
        <v>9.0277777777778012E-3</v>
      </c>
      <c r="CJ181" s="11">
        <v>152</v>
      </c>
      <c r="CK181" s="12">
        <v>0.94</v>
      </c>
      <c r="CL181" s="11">
        <v>9</v>
      </c>
      <c r="CM181" s="13">
        <v>1.1111111111111072E-2</v>
      </c>
      <c r="CN181" s="11">
        <v>139</v>
      </c>
      <c r="CO181" s="12">
        <v>0.94</v>
      </c>
      <c r="CP181" s="11">
        <v>8</v>
      </c>
      <c r="CQ181" s="13">
        <v>1.1805555555555514E-2</v>
      </c>
      <c r="CR181" t="e">
        <f>VLOOKUP(E181,Sheet1!A:A,1,0)</f>
        <v>#N/A</v>
      </c>
    </row>
    <row r="182" spans="1:96">
      <c r="A182" s="11" t="s">
        <v>741</v>
      </c>
      <c r="B182" s="11" t="s">
        <v>517</v>
      </c>
      <c r="C182" s="11" t="s">
        <v>742</v>
      </c>
      <c r="D182" s="11" t="s">
        <v>743</v>
      </c>
      <c r="E182" s="11" t="s">
        <v>744</v>
      </c>
      <c r="F182" s="11" t="s">
        <v>745</v>
      </c>
      <c r="G182" s="11" t="s">
        <v>128</v>
      </c>
      <c r="H182" s="11">
        <f>VLOOKUP(A182,'AP Read Performance'!A:K,11,0)</f>
        <v>59</v>
      </c>
      <c r="I182" s="12">
        <f>VLOOKUP(A182,'AP Read Performance'!A:D,4,0)</f>
        <v>0.94</v>
      </c>
      <c r="J182" s="11">
        <f>VLOOKUP(A182,'AP Read Performance'!A:I,9,0)</f>
        <v>3</v>
      </c>
      <c r="K182" s="13">
        <f>VLOOKUP(A182,'AP Read Performance'!A:N,14,0)</f>
        <v>9.7222222222221877E-3</v>
      </c>
      <c r="L182" s="11">
        <v>59</v>
      </c>
      <c r="M182" s="12">
        <v>0.94</v>
      </c>
      <c r="N182" s="11">
        <v>3</v>
      </c>
      <c r="O182" s="13">
        <v>9.7222222222221877E-3</v>
      </c>
      <c r="P182" s="11">
        <v>54</v>
      </c>
      <c r="Q182" s="12">
        <v>0.94</v>
      </c>
      <c r="R182" s="11">
        <v>3</v>
      </c>
      <c r="S182" s="13">
        <v>9.0277777777778012E-3</v>
      </c>
      <c r="T182" s="11">
        <v>61</v>
      </c>
      <c r="U182" s="12">
        <v>1</v>
      </c>
      <c r="V182" s="11">
        <v>0</v>
      </c>
      <c r="W182" s="13">
        <v>8.3333333333333592E-3</v>
      </c>
      <c r="X182" s="11">
        <v>75</v>
      </c>
      <c r="Y182" s="12">
        <v>1</v>
      </c>
      <c r="Z182" s="11">
        <v>0</v>
      </c>
      <c r="AA182" s="13">
        <v>7.6388888888889173E-3</v>
      </c>
      <c r="AB182" s="11">
        <v>64</v>
      </c>
      <c r="AC182" s="12">
        <v>1</v>
      </c>
      <c r="AD182" s="11">
        <v>0</v>
      </c>
      <c r="AE182" s="13">
        <v>7.6388888888888618E-3</v>
      </c>
      <c r="AF182" s="32">
        <v>78</v>
      </c>
      <c r="AG182" s="33">
        <v>1</v>
      </c>
      <c r="AH182" s="32">
        <v>0</v>
      </c>
      <c r="AI182" s="34">
        <v>7.6388888888889173E-3</v>
      </c>
      <c r="AJ182" s="11">
        <v>125</v>
      </c>
      <c r="AK182" s="12">
        <v>0.96</v>
      </c>
      <c r="AL182" s="11">
        <v>5</v>
      </c>
      <c r="AM182" s="13">
        <v>9.7222222222221877E-3</v>
      </c>
      <c r="AN182" s="11">
        <v>96</v>
      </c>
      <c r="AO182" s="12">
        <v>0.93</v>
      </c>
      <c r="AP182" s="11">
        <v>6</v>
      </c>
      <c r="AQ182" s="13">
        <v>9.0277777777777457E-3</v>
      </c>
      <c r="AR182" s="11">
        <v>90</v>
      </c>
      <c r="AS182" s="12">
        <v>0.66</v>
      </c>
      <c r="AT182" s="11">
        <v>30</v>
      </c>
      <c r="AU182" s="13">
        <v>9.7222222222221877E-3</v>
      </c>
      <c r="AV182" s="11">
        <v>132</v>
      </c>
      <c r="AW182" s="12">
        <v>0.96</v>
      </c>
      <c r="AX182" s="11">
        <v>5</v>
      </c>
      <c r="AY182" s="13">
        <v>7.6388888888889173E-3</v>
      </c>
      <c r="AZ182" s="11">
        <v>107</v>
      </c>
      <c r="BA182" s="12">
        <v>0.96</v>
      </c>
      <c r="BB182" s="11">
        <v>4</v>
      </c>
      <c r="BC182" s="13">
        <v>9.0277777777778567E-3</v>
      </c>
      <c r="BD182" s="11">
        <v>60</v>
      </c>
      <c r="BE182" s="12">
        <v>0.98</v>
      </c>
      <c r="BF182" s="11">
        <v>1</v>
      </c>
      <c r="BG182" s="13">
        <v>7.6388888888889173E-3</v>
      </c>
      <c r="BH182" s="11">
        <v>91</v>
      </c>
      <c r="BI182" s="12">
        <v>0.89</v>
      </c>
      <c r="BJ182" s="11">
        <v>10</v>
      </c>
      <c r="BK182" s="13">
        <v>9.0277777777778567E-3</v>
      </c>
      <c r="BL182" s="11">
        <v>98</v>
      </c>
      <c r="BM182" s="12">
        <v>0.97</v>
      </c>
      <c r="BN182" s="11">
        <v>2</v>
      </c>
      <c r="BO182" s="13">
        <v>9.0277777777778012E-3</v>
      </c>
      <c r="BP182" s="11">
        <v>95</v>
      </c>
      <c r="BQ182" s="12">
        <v>0.97</v>
      </c>
      <c r="BR182" s="11">
        <v>2</v>
      </c>
      <c r="BS182" s="13">
        <v>9.0277777777778012E-3</v>
      </c>
      <c r="BT182" s="11">
        <v>86</v>
      </c>
      <c r="BU182" s="12">
        <v>1</v>
      </c>
      <c r="BV182" s="11">
        <v>0</v>
      </c>
      <c r="BW182" s="13">
        <v>2.0833333333333814E-3</v>
      </c>
      <c r="BX182" s="11">
        <v>109</v>
      </c>
      <c r="BY182" s="12">
        <v>0.97</v>
      </c>
      <c r="BZ182" s="11">
        <v>3</v>
      </c>
      <c r="CA182" s="13">
        <v>9.0277777777778567E-3</v>
      </c>
      <c r="CB182" s="11">
        <v>98</v>
      </c>
      <c r="CC182" s="12">
        <v>0.98</v>
      </c>
      <c r="CD182" s="11">
        <v>1</v>
      </c>
      <c r="CE182" s="13">
        <v>8.3333333333333037E-3</v>
      </c>
      <c r="CF182" s="11">
        <v>98</v>
      </c>
      <c r="CG182" s="12">
        <v>0.9</v>
      </c>
      <c r="CH182" s="11">
        <v>9</v>
      </c>
      <c r="CI182" s="13">
        <v>9.0277777777778012E-3</v>
      </c>
      <c r="CJ182" s="11">
        <v>97</v>
      </c>
      <c r="CK182" s="12">
        <v>0.92</v>
      </c>
      <c r="CL182" s="11">
        <v>7</v>
      </c>
      <c r="CM182" s="13">
        <v>9.0277777777777457E-3</v>
      </c>
      <c r="CN182" s="11">
        <v>91</v>
      </c>
      <c r="CO182" s="12">
        <v>0.92</v>
      </c>
      <c r="CP182" s="11">
        <v>7</v>
      </c>
      <c r="CQ182" s="13">
        <v>9.0277777777777457E-3</v>
      </c>
      <c r="CR182" t="e">
        <f>VLOOKUP(E182,Sheet1!A:A,1,0)</f>
        <v>#N/A</v>
      </c>
    </row>
    <row r="183" spans="1:96">
      <c r="A183" s="11" t="s">
        <v>746</v>
      </c>
      <c r="B183" s="11" t="s">
        <v>517</v>
      </c>
      <c r="C183" s="11" t="s">
        <v>747</v>
      </c>
      <c r="D183" s="11" t="s">
        <v>587</v>
      </c>
      <c r="E183" s="11" t="s">
        <v>748</v>
      </c>
      <c r="F183" s="11" t="s">
        <v>749</v>
      </c>
      <c r="G183" s="11" t="s">
        <v>104</v>
      </c>
      <c r="H183" s="11">
        <f>VLOOKUP(A183,'AP Read Performance'!A:K,11,0)</f>
        <v>126</v>
      </c>
      <c r="I183" s="12">
        <f>VLOOKUP(A183,'AP Read Performance'!A:D,4,0)</f>
        <v>1</v>
      </c>
      <c r="J183" s="11">
        <f>VLOOKUP(A183,'AP Read Performance'!A:I,9,0)</f>
        <v>0</v>
      </c>
      <c r="K183" s="13">
        <f>VLOOKUP(A183,'AP Read Performance'!A:N,14,0)</f>
        <v>1.388888888888884E-3</v>
      </c>
      <c r="L183" s="11">
        <v>126</v>
      </c>
      <c r="M183" s="12">
        <v>1</v>
      </c>
      <c r="N183" s="11">
        <v>0</v>
      </c>
      <c r="O183" s="13">
        <v>1.388888888888884E-3</v>
      </c>
      <c r="P183" s="11">
        <v>120</v>
      </c>
      <c r="Q183" s="12">
        <v>0.99</v>
      </c>
      <c r="R183" s="11">
        <v>1</v>
      </c>
      <c r="S183" s="13">
        <v>1.388888888888884E-3</v>
      </c>
      <c r="T183" s="11">
        <v>125</v>
      </c>
      <c r="U183" s="12">
        <v>1</v>
      </c>
      <c r="V183" s="11">
        <v>0</v>
      </c>
      <c r="W183" s="13">
        <v>1.388888888888884E-3</v>
      </c>
      <c r="X183" s="11">
        <v>125</v>
      </c>
      <c r="Y183" s="12">
        <v>0.98</v>
      </c>
      <c r="Z183" s="11">
        <v>2</v>
      </c>
      <c r="AA183" s="13">
        <v>1.388888888888884E-3</v>
      </c>
      <c r="AB183" s="11">
        <v>126</v>
      </c>
      <c r="AC183" s="12">
        <v>1</v>
      </c>
      <c r="AD183" s="11">
        <v>0</v>
      </c>
      <c r="AE183" s="13">
        <v>6.9444444444438647E-4</v>
      </c>
      <c r="AF183" s="32">
        <v>125</v>
      </c>
      <c r="AG183" s="33">
        <v>1</v>
      </c>
      <c r="AH183" s="32">
        <v>0</v>
      </c>
      <c r="AI183" s="34">
        <v>1.388888888888884E-3</v>
      </c>
      <c r="AJ183" s="11">
        <v>125</v>
      </c>
      <c r="AK183" s="12">
        <v>1</v>
      </c>
      <c r="AL183" s="11">
        <v>0</v>
      </c>
      <c r="AM183" s="13">
        <v>7.6388888888889728E-3</v>
      </c>
      <c r="AN183" s="11">
        <v>126</v>
      </c>
      <c r="AO183" s="12">
        <v>0.99</v>
      </c>
      <c r="AP183" s="11">
        <v>1</v>
      </c>
      <c r="AQ183" s="13">
        <v>1.388888888888884E-3</v>
      </c>
      <c r="AR183" s="11">
        <v>125</v>
      </c>
      <c r="AS183" s="12">
        <v>1</v>
      </c>
      <c r="AT183" s="11">
        <v>0</v>
      </c>
      <c r="AU183" s="13">
        <v>7.6388888888888618E-3</v>
      </c>
      <c r="AV183" s="11">
        <v>125</v>
      </c>
      <c r="AW183" s="12">
        <v>1</v>
      </c>
      <c r="AX183" s="11">
        <v>0</v>
      </c>
      <c r="AY183" s="13">
        <v>7.6388888888889173E-3</v>
      </c>
      <c r="AZ183" s="11">
        <v>123</v>
      </c>
      <c r="BA183" s="12">
        <v>1</v>
      </c>
      <c r="BB183" s="11">
        <v>0</v>
      </c>
      <c r="BC183" s="13">
        <v>7.6388888888889728E-3</v>
      </c>
      <c r="BD183" s="11">
        <v>134</v>
      </c>
      <c r="BE183" s="12">
        <v>0.97</v>
      </c>
      <c r="BF183" s="11">
        <v>4</v>
      </c>
      <c r="BG183" s="13">
        <v>8.3333333333333037E-3</v>
      </c>
      <c r="BH183" s="11">
        <v>139</v>
      </c>
      <c r="BI183" s="12">
        <v>0.89</v>
      </c>
      <c r="BJ183" s="11">
        <v>14</v>
      </c>
      <c r="BK183" s="13">
        <v>8.3333333333333037E-3</v>
      </c>
      <c r="BL183" s="11">
        <v>139</v>
      </c>
      <c r="BM183" s="12">
        <v>0.89</v>
      </c>
      <c r="BN183" s="11">
        <v>14</v>
      </c>
      <c r="BO183" s="13">
        <v>8.3333333333333037E-3</v>
      </c>
      <c r="BP183" s="11">
        <v>133</v>
      </c>
      <c r="BQ183" s="12">
        <v>0.98</v>
      </c>
      <c r="BR183" s="11">
        <v>2</v>
      </c>
      <c r="BS183" s="13">
        <v>8.3333333333333037E-3</v>
      </c>
      <c r="BT183" s="11">
        <v>134</v>
      </c>
      <c r="BU183" s="12">
        <v>0.94</v>
      </c>
      <c r="BV183" s="11">
        <v>7</v>
      </c>
      <c r="BW183" s="13">
        <v>9.0277777777778012E-3</v>
      </c>
      <c r="BX183" s="11">
        <v>133</v>
      </c>
      <c r="BY183" s="12">
        <v>0.98</v>
      </c>
      <c r="BZ183" s="11">
        <v>2</v>
      </c>
      <c r="CA183" s="13">
        <v>8.3333333333333037E-3</v>
      </c>
      <c r="CB183" s="11">
        <v>134</v>
      </c>
      <c r="CC183" s="12">
        <v>0.97</v>
      </c>
      <c r="CD183" s="11">
        <v>4</v>
      </c>
      <c r="CE183" s="13">
        <v>8.3333333333333037E-3</v>
      </c>
      <c r="CF183" s="11">
        <v>133</v>
      </c>
      <c r="CG183" s="12">
        <v>0.98</v>
      </c>
      <c r="CH183" s="11">
        <v>2</v>
      </c>
      <c r="CI183" s="13">
        <v>8.3333333333333592E-3</v>
      </c>
      <c r="CJ183" s="11">
        <v>140</v>
      </c>
      <c r="CK183" s="12">
        <v>0.88</v>
      </c>
      <c r="CL183" s="11">
        <v>16</v>
      </c>
      <c r="CM183" s="13">
        <v>8.3333333333333037E-3</v>
      </c>
      <c r="CN183" s="11">
        <v>132</v>
      </c>
      <c r="CO183" s="12">
        <v>1</v>
      </c>
      <c r="CP183" s="11">
        <v>0</v>
      </c>
      <c r="CQ183" s="13">
        <v>7.6388888888888618E-3</v>
      </c>
      <c r="CR183" t="e">
        <f>VLOOKUP(E183,Sheet1!A:A,1,0)</f>
        <v>#N/A</v>
      </c>
    </row>
    <row r="184" spans="1:96">
      <c r="A184" s="11" t="s">
        <v>750</v>
      </c>
      <c r="B184" s="11" t="s">
        <v>517</v>
      </c>
      <c r="C184" s="11" t="s">
        <v>751</v>
      </c>
      <c r="D184" s="11" t="s">
        <v>548</v>
      </c>
      <c r="E184" s="11" t="s">
        <v>752</v>
      </c>
      <c r="F184" s="11" t="s">
        <v>753</v>
      </c>
      <c r="G184" s="11" t="s">
        <v>104</v>
      </c>
      <c r="H184" s="11">
        <f>VLOOKUP(A184,'AP Read Performance'!A:K,11,0)</f>
        <v>118</v>
      </c>
      <c r="I184" s="12">
        <f>VLOOKUP(A184,'AP Read Performance'!A:D,4,0)</f>
        <v>0.97</v>
      </c>
      <c r="J184" s="11">
        <f>VLOOKUP(A184,'AP Read Performance'!A:I,9,0)</f>
        <v>3</v>
      </c>
      <c r="K184" s="13">
        <f>VLOOKUP(A184,'AP Read Performance'!A:N,14,0)</f>
        <v>7.6388888888889173E-3</v>
      </c>
      <c r="L184" s="11">
        <v>118</v>
      </c>
      <c r="M184" s="12">
        <v>0.97</v>
      </c>
      <c r="N184" s="11">
        <v>3</v>
      </c>
      <c r="O184" s="13">
        <v>7.6388888888889173E-3</v>
      </c>
      <c r="P184" s="11">
        <v>105</v>
      </c>
      <c r="Q184" s="12">
        <v>1</v>
      </c>
      <c r="R184" s="11">
        <v>0</v>
      </c>
      <c r="S184" s="13">
        <v>7.6388888888889173E-3</v>
      </c>
      <c r="T184" s="11">
        <v>131</v>
      </c>
      <c r="U184" s="12">
        <v>1</v>
      </c>
      <c r="V184" s="11">
        <v>0</v>
      </c>
      <c r="W184" s="13">
        <v>5.5555555555555913E-3</v>
      </c>
      <c r="X184" s="11">
        <v>144</v>
      </c>
      <c r="Y184" s="12">
        <v>0.99</v>
      </c>
      <c r="Z184" s="11">
        <v>1</v>
      </c>
      <c r="AA184" s="13">
        <v>7.6388888888889173E-3</v>
      </c>
      <c r="AB184" s="11">
        <v>137</v>
      </c>
      <c r="AC184" s="12">
        <v>1</v>
      </c>
      <c r="AD184" s="11">
        <v>0</v>
      </c>
      <c r="AE184" s="13">
        <v>2.0833333333332704E-3</v>
      </c>
      <c r="AF184" s="32">
        <v>117</v>
      </c>
      <c r="AG184" s="33">
        <v>1</v>
      </c>
      <c r="AH184" s="32">
        <v>0</v>
      </c>
      <c r="AI184" s="34">
        <v>7.6388888888889173E-3</v>
      </c>
      <c r="AJ184" s="11">
        <v>125</v>
      </c>
      <c r="AK184" s="12">
        <v>0.98</v>
      </c>
      <c r="AL184" s="11">
        <v>2</v>
      </c>
      <c r="AM184" s="13">
        <v>9.7222222222221877E-3</v>
      </c>
      <c r="AN184" s="11">
        <v>129</v>
      </c>
      <c r="AO184" s="12">
        <v>0.97</v>
      </c>
      <c r="AP184" s="11">
        <v>3</v>
      </c>
      <c r="AQ184" s="13">
        <v>9.0277777777777457E-3</v>
      </c>
      <c r="AR184" s="11">
        <v>123</v>
      </c>
      <c r="AS184" s="12">
        <v>0.95</v>
      </c>
      <c r="AT184" s="11">
        <v>6</v>
      </c>
      <c r="AU184" s="13">
        <v>9.0277777777777457E-3</v>
      </c>
      <c r="AV184" s="11">
        <v>132</v>
      </c>
      <c r="AW184" s="12">
        <v>0.98</v>
      </c>
      <c r="AX184" s="11">
        <v>2</v>
      </c>
      <c r="AY184" s="13">
        <v>9.0277777777778012E-3</v>
      </c>
      <c r="AZ184" s="11">
        <v>112</v>
      </c>
      <c r="BA184" s="12">
        <v>0.98</v>
      </c>
      <c r="BB184" s="11">
        <v>2</v>
      </c>
      <c r="BC184" s="13">
        <v>9.0277777777778567E-3</v>
      </c>
      <c r="BD184" s="11">
        <v>140</v>
      </c>
      <c r="BE184" s="12">
        <v>0.98</v>
      </c>
      <c r="BF184" s="11">
        <v>2</v>
      </c>
      <c r="BG184" s="13">
        <v>9.0277777777778012E-3</v>
      </c>
      <c r="BH184" s="11">
        <v>116</v>
      </c>
      <c r="BI184" s="12">
        <v>0.99</v>
      </c>
      <c r="BJ184" s="11">
        <v>1</v>
      </c>
      <c r="BK184" s="13">
        <v>9.0277777777778567E-3</v>
      </c>
      <c r="BL184" s="11">
        <v>118</v>
      </c>
      <c r="BM184" s="12">
        <v>0.98</v>
      </c>
      <c r="BN184" s="11">
        <v>2</v>
      </c>
      <c r="BO184" s="13">
        <v>9.0277777777778012E-3</v>
      </c>
      <c r="BP184" s="11">
        <v>117</v>
      </c>
      <c r="BQ184" s="12">
        <v>0.99</v>
      </c>
      <c r="BR184" s="11">
        <v>1</v>
      </c>
      <c r="BS184" s="13">
        <v>9.0277777777778012E-3</v>
      </c>
      <c r="BT184" s="11">
        <v>121</v>
      </c>
      <c r="BU184" s="12">
        <v>0.98</v>
      </c>
      <c r="BV184" s="11">
        <v>2</v>
      </c>
      <c r="BW184" s="13">
        <v>8.3333333333333592E-3</v>
      </c>
      <c r="BX184" s="11">
        <v>112</v>
      </c>
      <c r="BY184" s="12">
        <v>1</v>
      </c>
      <c r="BZ184" s="11">
        <v>0</v>
      </c>
      <c r="CA184" s="13">
        <v>2.0833333333333259E-3</v>
      </c>
      <c r="CB184" s="11">
        <v>122</v>
      </c>
      <c r="CC184" s="12">
        <v>1</v>
      </c>
      <c r="CD184" s="11">
        <v>0</v>
      </c>
      <c r="CE184" s="13">
        <v>7.6388888888889173E-3</v>
      </c>
      <c r="CF184" s="11">
        <v>129</v>
      </c>
      <c r="CG184" s="12">
        <v>0.96</v>
      </c>
      <c r="CH184" s="11">
        <v>5</v>
      </c>
      <c r="CI184" s="13">
        <v>9.0277777777778012E-3</v>
      </c>
      <c r="CJ184" s="11">
        <v>129</v>
      </c>
      <c r="CK184" s="12">
        <v>0.93</v>
      </c>
      <c r="CL184" s="11">
        <v>8</v>
      </c>
      <c r="CM184" s="13">
        <v>9.0277777777777457E-3</v>
      </c>
      <c r="CN184" s="11">
        <v>122</v>
      </c>
      <c r="CO184" s="12">
        <v>0.98</v>
      </c>
      <c r="CP184" s="11">
        <v>2</v>
      </c>
      <c r="CQ184" s="13">
        <v>1.041666666666663E-2</v>
      </c>
      <c r="CR184" t="e">
        <f>VLOOKUP(E184,Sheet1!A:A,1,0)</f>
        <v>#N/A</v>
      </c>
    </row>
    <row r="185" spans="1:96">
      <c r="A185" s="11" t="s">
        <v>754</v>
      </c>
      <c r="B185" s="11" t="s">
        <v>517</v>
      </c>
      <c r="C185" s="11" t="s">
        <v>755</v>
      </c>
      <c r="D185" s="11" t="s">
        <v>506</v>
      </c>
      <c r="E185" s="11" t="s">
        <v>756</v>
      </c>
      <c r="F185" s="11" t="s">
        <v>757</v>
      </c>
      <c r="G185" s="11" t="s">
        <v>104</v>
      </c>
      <c r="H185" s="11">
        <f>VLOOKUP(A185,'AP Read Performance'!A:K,11,0)</f>
        <v>204</v>
      </c>
      <c r="I185" s="12">
        <f>VLOOKUP(A185,'AP Read Performance'!A:D,4,0)</f>
        <v>0.98</v>
      </c>
      <c r="J185" s="11">
        <f>VLOOKUP(A185,'AP Read Performance'!A:I,9,0)</f>
        <v>3</v>
      </c>
      <c r="K185" s="13">
        <f>VLOOKUP(A185,'AP Read Performance'!A:N,14,0)</f>
        <v>9.0277777777778012E-3</v>
      </c>
      <c r="L185" s="11">
        <v>204</v>
      </c>
      <c r="M185" s="12">
        <v>0.98</v>
      </c>
      <c r="N185" s="11">
        <v>3</v>
      </c>
      <c r="O185" s="13">
        <v>9.0277777777778012E-3</v>
      </c>
      <c r="P185" s="11">
        <v>209</v>
      </c>
      <c r="Q185" s="12">
        <v>0.96</v>
      </c>
      <c r="R185" s="11">
        <v>8</v>
      </c>
      <c r="S185" s="13">
        <v>9.0277777777778012E-3</v>
      </c>
      <c r="T185" s="11">
        <v>188</v>
      </c>
      <c r="U185" s="12">
        <v>0.99</v>
      </c>
      <c r="V185" s="11">
        <v>1</v>
      </c>
      <c r="W185" s="13">
        <v>9.0277777777778012E-3</v>
      </c>
      <c r="X185" s="11">
        <v>198</v>
      </c>
      <c r="Y185" s="12">
        <v>0.95</v>
      </c>
      <c r="Z185" s="11">
        <v>9</v>
      </c>
      <c r="AA185" s="13">
        <v>9.0277777777778012E-3</v>
      </c>
      <c r="AB185" s="11">
        <v>164</v>
      </c>
      <c r="AC185" s="12">
        <v>0.96</v>
      </c>
      <c r="AD185" s="11">
        <v>5</v>
      </c>
      <c r="AE185" s="13">
        <v>9.0277777777777457E-3</v>
      </c>
      <c r="AF185" s="32">
        <v>177</v>
      </c>
      <c r="AG185" s="33">
        <v>0.94</v>
      </c>
      <c r="AH185" s="32">
        <v>9</v>
      </c>
      <c r="AI185" s="34">
        <v>9.0277777777778012E-3</v>
      </c>
      <c r="AJ185" s="11">
        <v>125</v>
      </c>
      <c r="AK185" s="12">
        <v>0.97</v>
      </c>
      <c r="AL185" s="11">
        <v>3</v>
      </c>
      <c r="AM185" s="13">
        <v>7.6388888888889728E-3</v>
      </c>
      <c r="AN185" s="11">
        <v>140</v>
      </c>
      <c r="AO185" s="12">
        <v>0.97</v>
      </c>
      <c r="AP185" s="11">
        <v>3</v>
      </c>
      <c r="AQ185" s="13">
        <v>8.3333333333333037E-3</v>
      </c>
      <c r="AR185" s="11">
        <v>151</v>
      </c>
      <c r="AS185" s="12">
        <v>0.98</v>
      </c>
      <c r="AT185" s="11">
        <v>3</v>
      </c>
      <c r="AU185" s="13">
        <v>8.3333333333333037E-3</v>
      </c>
      <c r="AV185" s="11">
        <v>153</v>
      </c>
      <c r="AW185" s="12">
        <v>0.96</v>
      </c>
      <c r="AX185" s="11">
        <v>6</v>
      </c>
      <c r="AY185" s="13">
        <v>9.0277777777778012E-3</v>
      </c>
      <c r="AZ185" s="11">
        <v>153</v>
      </c>
      <c r="BA185" s="12">
        <v>0.96</v>
      </c>
      <c r="BB185" s="11">
        <v>6</v>
      </c>
      <c r="BC185" s="13">
        <v>9.7222222222221877E-3</v>
      </c>
      <c r="BD185" s="11">
        <v>120</v>
      </c>
      <c r="BE185" s="12">
        <v>0.88</v>
      </c>
      <c r="BF185" s="11">
        <v>14</v>
      </c>
      <c r="BG185" s="13">
        <v>9.0277777777778012E-3</v>
      </c>
      <c r="BH185" s="11">
        <v>154</v>
      </c>
      <c r="BI185" s="12">
        <v>0.92</v>
      </c>
      <c r="BJ185" s="11">
        <v>12</v>
      </c>
      <c r="BK185" s="13">
        <v>1.0416666666666741E-2</v>
      </c>
      <c r="BL185" s="11">
        <v>154</v>
      </c>
      <c r="BM185" s="12">
        <v>0.99</v>
      </c>
      <c r="BN185" s="11">
        <v>1</v>
      </c>
      <c r="BO185" s="13">
        <v>9.0277777777778012E-3</v>
      </c>
      <c r="BP185" s="11">
        <v>153</v>
      </c>
      <c r="BQ185" s="12">
        <v>0.95</v>
      </c>
      <c r="BR185" s="11">
        <v>7</v>
      </c>
      <c r="BS185" s="13">
        <v>8.3333333333333037E-3</v>
      </c>
      <c r="BT185" s="11">
        <v>155</v>
      </c>
      <c r="BU185" s="12">
        <v>0.96</v>
      </c>
      <c r="BV185" s="11">
        <v>5</v>
      </c>
      <c r="BW185" s="13">
        <v>8.3333333333333592E-3</v>
      </c>
      <c r="BX185" s="11">
        <v>138</v>
      </c>
      <c r="BY185" s="12">
        <v>0.97</v>
      </c>
      <c r="BZ185" s="11">
        <v>4</v>
      </c>
      <c r="CA185" s="13">
        <v>9.0277777777778567E-3</v>
      </c>
      <c r="CB185" s="11">
        <v>140</v>
      </c>
      <c r="CC185" s="12">
        <v>0.95</v>
      </c>
      <c r="CD185" s="11">
        <v>6</v>
      </c>
      <c r="CE185" s="13">
        <v>9.0277777777778012E-3</v>
      </c>
      <c r="CF185" s="11">
        <v>139</v>
      </c>
      <c r="CG185" s="12">
        <v>0.94</v>
      </c>
      <c r="CH185" s="11">
        <v>7</v>
      </c>
      <c r="CI185" s="13">
        <v>9.0277777777778012E-3</v>
      </c>
      <c r="CJ185" s="11">
        <v>148</v>
      </c>
      <c r="CK185" s="12">
        <v>0.96</v>
      </c>
      <c r="CL185" s="11">
        <v>5</v>
      </c>
      <c r="CM185" s="13">
        <v>8.3333333333333037E-3</v>
      </c>
      <c r="CN185" s="11">
        <v>147</v>
      </c>
      <c r="CO185" s="12">
        <v>0.93</v>
      </c>
      <c r="CP185" s="11">
        <v>9</v>
      </c>
      <c r="CQ185" s="13">
        <v>9.0277777777777457E-3</v>
      </c>
      <c r="CR185" t="e">
        <f>VLOOKUP(E185,Sheet1!A:A,1,0)</f>
        <v>#N/A</v>
      </c>
    </row>
    <row r="186" spans="1:96">
      <c r="A186" s="11" t="s">
        <v>758</v>
      </c>
      <c r="B186" s="11" t="s">
        <v>517</v>
      </c>
      <c r="C186" s="11" t="s">
        <v>759</v>
      </c>
      <c r="D186" s="11" t="s">
        <v>522</v>
      </c>
      <c r="E186" s="11" t="s">
        <v>760</v>
      </c>
      <c r="F186" s="11" t="s">
        <v>761</v>
      </c>
      <c r="G186" s="11" t="s">
        <v>128</v>
      </c>
      <c r="H186" s="11">
        <f>VLOOKUP(A186,'AP Read Performance'!A:K,11,0)</f>
        <v>142</v>
      </c>
      <c r="I186" s="12">
        <f>VLOOKUP(A186,'AP Read Performance'!A:D,4,0)</f>
        <v>0.96</v>
      </c>
      <c r="J186" s="11">
        <f>VLOOKUP(A186,'AP Read Performance'!A:I,9,0)</f>
        <v>5</v>
      </c>
      <c r="K186" s="13">
        <f>VLOOKUP(A186,'AP Read Performance'!A:N,14,0)</f>
        <v>9.0277777777778012E-3</v>
      </c>
      <c r="L186" s="11">
        <v>142</v>
      </c>
      <c r="M186" s="12">
        <v>0.96</v>
      </c>
      <c r="N186" s="11">
        <v>5</v>
      </c>
      <c r="O186" s="13">
        <v>9.0277777777778012E-3</v>
      </c>
      <c r="P186" s="11">
        <v>113</v>
      </c>
      <c r="Q186" s="12">
        <v>0.99</v>
      </c>
      <c r="R186" s="11">
        <v>1</v>
      </c>
      <c r="S186" s="13">
        <v>8.3333333333333037E-3</v>
      </c>
      <c r="T186" s="11">
        <v>126</v>
      </c>
      <c r="U186" s="12">
        <v>1</v>
      </c>
      <c r="V186" s="11">
        <v>0</v>
      </c>
      <c r="W186" s="13">
        <v>8.3333333333333592E-3</v>
      </c>
      <c r="X186" s="11">
        <v>118</v>
      </c>
      <c r="Y186" s="12">
        <v>0.94</v>
      </c>
      <c r="Z186" s="11">
        <v>7</v>
      </c>
      <c r="AA186" s="13">
        <v>9.0277777777778012E-3</v>
      </c>
      <c r="AB186" s="11">
        <v>120</v>
      </c>
      <c r="AC186" s="12">
        <v>0.99</v>
      </c>
      <c r="AD186" s="11">
        <v>1</v>
      </c>
      <c r="AE186" s="13">
        <v>9.0277777777777457E-3</v>
      </c>
      <c r="AF186" s="32">
        <v>125</v>
      </c>
      <c r="AG186" s="33">
        <v>0.97</v>
      </c>
      <c r="AH186" s="32">
        <v>3</v>
      </c>
      <c r="AI186" s="34">
        <v>9.0277777777778012E-3</v>
      </c>
      <c r="AJ186" s="11">
        <v>127</v>
      </c>
      <c r="AK186" s="12">
        <v>0.99</v>
      </c>
      <c r="AL186" s="11">
        <v>1</v>
      </c>
      <c r="AM186" s="13">
        <v>7.6388888888889728E-3</v>
      </c>
      <c r="AN186" s="11">
        <v>129</v>
      </c>
      <c r="AO186" s="12">
        <v>0.96</v>
      </c>
      <c r="AP186" s="11">
        <v>5</v>
      </c>
      <c r="AQ186" s="13">
        <v>9.0277777777777457E-3</v>
      </c>
      <c r="AR186" s="11">
        <v>130</v>
      </c>
      <c r="AS186" s="12">
        <v>0.98</v>
      </c>
      <c r="AT186" s="11">
        <v>2</v>
      </c>
      <c r="AU186" s="13">
        <v>7.6388888888888618E-3</v>
      </c>
      <c r="AV186" s="11">
        <v>127</v>
      </c>
      <c r="AW186" s="12">
        <v>0.92</v>
      </c>
      <c r="AX186" s="11">
        <v>9</v>
      </c>
      <c r="AY186" s="13">
        <v>9.0277777777778012E-3</v>
      </c>
      <c r="AZ186" s="11">
        <v>120</v>
      </c>
      <c r="BA186" s="12">
        <v>0.96</v>
      </c>
      <c r="BB186" s="11">
        <v>4</v>
      </c>
      <c r="BC186" s="13">
        <v>9.0277777777778567E-3</v>
      </c>
      <c r="BD186" s="11">
        <v>128</v>
      </c>
      <c r="BE186" s="12">
        <v>0.97</v>
      </c>
      <c r="BF186" s="11">
        <v>3</v>
      </c>
      <c r="BG186" s="13">
        <v>9.7222222222221877E-3</v>
      </c>
      <c r="BH186" s="11">
        <v>130</v>
      </c>
      <c r="BI186" s="12">
        <v>0.95</v>
      </c>
      <c r="BJ186" s="11">
        <v>6</v>
      </c>
      <c r="BK186" s="13">
        <v>1.1111111111111072E-2</v>
      </c>
      <c r="BL186" s="11">
        <v>117</v>
      </c>
      <c r="BM186" s="12">
        <v>0.98</v>
      </c>
      <c r="BN186" s="11">
        <v>2</v>
      </c>
      <c r="BO186" s="13">
        <v>9.0277777777778012E-3</v>
      </c>
      <c r="BP186" s="11">
        <v>122</v>
      </c>
      <c r="BQ186" s="12">
        <v>0.93</v>
      </c>
      <c r="BR186" s="11">
        <v>8</v>
      </c>
      <c r="BS186" s="13">
        <v>9.7222222222221877E-3</v>
      </c>
      <c r="BT186" s="11">
        <v>125</v>
      </c>
      <c r="BU186" s="12">
        <v>0.95</v>
      </c>
      <c r="BV186" s="11">
        <v>6</v>
      </c>
      <c r="BW186" s="13">
        <v>9.0277777777778012E-3</v>
      </c>
      <c r="BX186" s="11">
        <v>136</v>
      </c>
      <c r="BY186" s="12">
        <v>0.91</v>
      </c>
      <c r="BZ186" s="11">
        <v>11</v>
      </c>
      <c r="CA186" s="13">
        <v>9.0277777777778567E-3</v>
      </c>
      <c r="CB186" s="11">
        <v>133</v>
      </c>
      <c r="CC186" s="12">
        <v>0.9</v>
      </c>
      <c r="CD186" s="11">
        <v>13</v>
      </c>
      <c r="CE186" s="13">
        <v>9.0277777777778012E-3</v>
      </c>
      <c r="CF186" s="11">
        <v>126</v>
      </c>
      <c r="CG186" s="12">
        <v>0.96</v>
      </c>
      <c r="CH186" s="11">
        <v>4</v>
      </c>
      <c r="CI186" s="13">
        <v>9.0277777777778012E-3</v>
      </c>
      <c r="CJ186" s="11">
        <v>124</v>
      </c>
      <c r="CK186" s="12">
        <v>0.95</v>
      </c>
      <c r="CL186" s="11">
        <v>5</v>
      </c>
      <c r="CM186" s="13">
        <v>9.0277777777777457E-3</v>
      </c>
      <c r="CN186" s="11">
        <v>125</v>
      </c>
      <c r="CO186" s="12">
        <v>0.95</v>
      </c>
      <c r="CP186" s="11">
        <v>6</v>
      </c>
      <c r="CQ186" s="13">
        <v>9.0277777777777457E-3</v>
      </c>
      <c r="CR186" t="e">
        <f>VLOOKUP(E186,Sheet1!A:A,1,0)</f>
        <v>#N/A</v>
      </c>
    </row>
    <row r="187" spans="1:96">
      <c r="A187" s="11" t="s">
        <v>762</v>
      </c>
      <c r="B187" s="11" t="s">
        <v>517</v>
      </c>
      <c r="C187" s="11" t="s">
        <v>763</v>
      </c>
      <c r="D187" s="11" t="s">
        <v>522</v>
      </c>
      <c r="E187" s="11" t="s">
        <v>764</v>
      </c>
      <c r="F187" s="11" t="s">
        <v>765</v>
      </c>
      <c r="G187" s="11" t="s">
        <v>104</v>
      </c>
      <c r="H187" s="11">
        <f>VLOOKUP(A187,'AP Read Performance'!A:K,11,0)</f>
        <v>125</v>
      </c>
      <c r="I187" s="12">
        <f>VLOOKUP(A187,'AP Read Performance'!A:D,4,0)</f>
        <v>0.97</v>
      </c>
      <c r="J187" s="11">
        <f>VLOOKUP(A187,'AP Read Performance'!A:I,9,0)</f>
        <v>3</v>
      </c>
      <c r="K187" s="13">
        <f>VLOOKUP(A187,'AP Read Performance'!A:N,14,0)</f>
        <v>9.0277777777778012E-3</v>
      </c>
      <c r="L187" s="11">
        <v>125</v>
      </c>
      <c r="M187" s="12">
        <v>0.97</v>
      </c>
      <c r="N187" s="11">
        <v>3</v>
      </c>
      <c r="O187" s="13">
        <v>9.0277777777778012E-3</v>
      </c>
      <c r="P187" s="11">
        <v>128</v>
      </c>
      <c r="Q187" s="12">
        <v>0.97</v>
      </c>
      <c r="R187" s="11">
        <v>3</v>
      </c>
      <c r="S187" s="13">
        <v>8.3333333333333037E-3</v>
      </c>
      <c r="T187" s="11">
        <v>111</v>
      </c>
      <c r="U187" s="12">
        <v>0.99</v>
      </c>
      <c r="V187" s="11">
        <v>1</v>
      </c>
      <c r="W187" s="13">
        <v>9.0277777777778012E-3</v>
      </c>
      <c r="X187" s="11">
        <v>126</v>
      </c>
      <c r="Y187" s="12">
        <v>0.96</v>
      </c>
      <c r="Z187" s="11">
        <v>4</v>
      </c>
      <c r="AA187" s="13">
        <v>9.0277777777778012E-3</v>
      </c>
      <c r="AB187" s="11">
        <v>118</v>
      </c>
      <c r="AC187" s="12">
        <v>1</v>
      </c>
      <c r="AD187" s="11">
        <v>0</v>
      </c>
      <c r="AE187" s="13">
        <v>8.3333333333333037E-3</v>
      </c>
      <c r="AF187" s="32">
        <v>118</v>
      </c>
      <c r="AG187" s="33">
        <v>0.98</v>
      </c>
      <c r="AH187" s="32">
        <v>2</v>
      </c>
      <c r="AI187" s="34">
        <v>2.0833333333332704E-3</v>
      </c>
      <c r="AJ187" s="11">
        <v>128</v>
      </c>
      <c r="AK187" s="12">
        <v>1</v>
      </c>
      <c r="AL187" s="11">
        <v>0</v>
      </c>
      <c r="AM187" s="13">
        <v>8.3333333333334147E-3</v>
      </c>
      <c r="AN187" s="11">
        <v>121</v>
      </c>
      <c r="AO187" s="12">
        <v>0.97</v>
      </c>
      <c r="AP187" s="11">
        <v>3</v>
      </c>
      <c r="AQ187" s="13">
        <v>9.0277777777777457E-3</v>
      </c>
      <c r="AR187" s="11">
        <v>121</v>
      </c>
      <c r="AS187" s="12">
        <v>0.98</v>
      </c>
      <c r="AT187" s="11">
        <v>2</v>
      </c>
      <c r="AU187" s="13">
        <v>7.6388888888888618E-3</v>
      </c>
      <c r="AV187" s="11">
        <v>120</v>
      </c>
      <c r="AW187" s="12">
        <v>0.97</v>
      </c>
      <c r="AX187" s="11">
        <v>3</v>
      </c>
      <c r="AY187" s="13">
        <v>9.0277777777778012E-3</v>
      </c>
      <c r="AZ187" s="11">
        <v>134</v>
      </c>
      <c r="BA187" s="12">
        <v>0.94</v>
      </c>
      <c r="BB187" s="11">
        <v>7</v>
      </c>
      <c r="BC187" s="13">
        <v>9.0277777777778567E-3</v>
      </c>
      <c r="BD187" s="11">
        <v>116</v>
      </c>
      <c r="BE187" s="12">
        <v>0.97</v>
      </c>
      <c r="BF187" s="11">
        <v>3</v>
      </c>
      <c r="BG187" s="13">
        <v>9.0277777777778012E-3</v>
      </c>
      <c r="BH187" s="11">
        <v>117</v>
      </c>
      <c r="BI187" s="12">
        <v>0.97</v>
      </c>
      <c r="BJ187" s="11">
        <v>3</v>
      </c>
      <c r="BK187" s="13">
        <v>8.3333333333333037E-3</v>
      </c>
      <c r="BL187" s="11">
        <v>122</v>
      </c>
      <c r="BM187" s="12">
        <v>0.97</v>
      </c>
      <c r="BN187" s="11">
        <v>3</v>
      </c>
      <c r="BO187" s="13">
        <v>9.0277777777778012E-3</v>
      </c>
      <c r="BP187" s="11">
        <v>125</v>
      </c>
      <c r="BQ187" s="12">
        <v>0.99</v>
      </c>
      <c r="BR187" s="11">
        <v>1</v>
      </c>
      <c r="BS187" s="13">
        <v>9.0277777777778012E-3</v>
      </c>
      <c r="BT187" s="11">
        <v>120</v>
      </c>
      <c r="BU187" s="12">
        <v>0.99</v>
      </c>
      <c r="BV187" s="11">
        <v>1</v>
      </c>
      <c r="BW187" s="13">
        <v>2.0833333333333814E-3</v>
      </c>
      <c r="BX187" s="11">
        <v>119</v>
      </c>
      <c r="BY187" s="12">
        <v>0.97</v>
      </c>
      <c r="BZ187" s="11">
        <v>3</v>
      </c>
      <c r="CA187" s="13">
        <v>9.0277777777778567E-3</v>
      </c>
      <c r="CB187" s="11">
        <v>118</v>
      </c>
      <c r="CC187" s="12">
        <v>0.98</v>
      </c>
      <c r="CD187" s="11">
        <v>2</v>
      </c>
      <c r="CE187" s="13">
        <v>9.0277777777778012E-3</v>
      </c>
      <c r="CF187" s="11">
        <v>118</v>
      </c>
      <c r="CG187" s="12">
        <v>0.99</v>
      </c>
      <c r="CH187" s="11">
        <v>1</v>
      </c>
      <c r="CI187" s="13">
        <v>2.0833333333333814E-3</v>
      </c>
      <c r="CJ187" s="11">
        <v>124</v>
      </c>
      <c r="CK187" s="12">
        <v>0.99</v>
      </c>
      <c r="CL187" s="11">
        <v>1</v>
      </c>
      <c r="CM187" s="13">
        <v>8.3333333333333037E-3</v>
      </c>
      <c r="CN187" s="11">
        <v>121</v>
      </c>
      <c r="CO187" s="12">
        <v>1</v>
      </c>
      <c r="CP187" s="11">
        <v>0</v>
      </c>
      <c r="CQ187" s="13">
        <v>7.6388888888888618E-3</v>
      </c>
      <c r="CR187" t="e">
        <f>VLOOKUP(E187,Sheet1!A:A,1,0)</f>
        <v>#N/A</v>
      </c>
    </row>
    <row r="188" spans="1:96">
      <c r="A188" s="11" t="s">
        <v>766</v>
      </c>
      <c r="B188" s="11" t="s">
        <v>517</v>
      </c>
      <c r="C188" s="11" t="s">
        <v>767</v>
      </c>
      <c r="D188" s="11" t="s">
        <v>743</v>
      </c>
      <c r="E188" s="11" t="s">
        <v>768</v>
      </c>
      <c r="F188" s="11" t="s">
        <v>769</v>
      </c>
      <c r="G188" s="11" t="s">
        <v>104</v>
      </c>
      <c r="H188" s="11">
        <f>VLOOKUP(A188,'AP Read Performance'!A:K,11,0)</f>
        <v>136</v>
      </c>
      <c r="I188" s="12">
        <f>VLOOKUP(A188,'AP Read Performance'!A:D,4,0)</f>
        <v>0.96</v>
      </c>
      <c r="J188" s="11">
        <f>VLOOKUP(A188,'AP Read Performance'!A:I,9,0)</f>
        <v>5</v>
      </c>
      <c r="K188" s="13">
        <f>VLOOKUP(A188,'AP Read Performance'!A:N,14,0)</f>
        <v>9.0277777777778012E-3</v>
      </c>
      <c r="L188" s="11">
        <v>136</v>
      </c>
      <c r="M188" s="12">
        <v>0.96</v>
      </c>
      <c r="N188" s="11">
        <v>5</v>
      </c>
      <c r="O188" s="13">
        <v>9.0277777777778012E-3</v>
      </c>
      <c r="P188" s="11">
        <v>139</v>
      </c>
      <c r="Q188" s="12">
        <v>0.96</v>
      </c>
      <c r="R188" s="11">
        <v>5</v>
      </c>
      <c r="S188" s="13">
        <v>8.3333333333333037E-3</v>
      </c>
      <c r="T188" s="11">
        <v>126</v>
      </c>
      <c r="U188" s="12">
        <v>0.99</v>
      </c>
      <c r="V188" s="11">
        <v>1</v>
      </c>
      <c r="W188" s="13">
        <v>8.3333333333333592E-3</v>
      </c>
      <c r="X188" s="11">
        <v>125</v>
      </c>
      <c r="Y188" s="12">
        <v>0.97</v>
      </c>
      <c r="Z188" s="11">
        <v>3</v>
      </c>
      <c r="AA188" s="13">
        <v>7.6388888888889173E-3</v>
      </c>
      <c r="AB188" s="11">
        <v>123</v>
      </c>
      <c r="AC188" s="12">
        <v>1</v>
      </c>
      <c r="AD188" s="11">
        <v>0</v>
      </c>
      <c r="AE188" s="13">
        <v>8.3333333333333037E-3</v>
      </c>
      <c r="AF188" s="32">
        <v>116</v>
      </c>
      <c r="AG188" s="33">
        <v>0.96</v>
      </c>
      <c r="AH188" s="32">
        <v>4</v>
      </c>
      <c r="AI188" s="34">
        <v>5.5555555555555358E-3</v>
      </c>
      <c r="AJ188" s="11">
        <v>128</v>
      </c>
      <c r="AK188" s="12">
        <v>0.96</v>
      </c>
      <c r="AL188" s="11">
        <v>4</v>
      </c>
      <c r="AM188" s="13">
        <v>7.6388888888889728E-3</v>
      </c>
      <c r="AN188" s="11">
        <v>132</v>
      </c>
      <c r="AO188" s="12">
        <v>0.97</v>
      </c>
      <c r="AP188" s="11">
        <v>3</v>
      </c>
      <c r="AQ188" s="13">
        <v>8.3333333333333037E-3</v>
      </c>
      <c r="AR188" s="11">
        <v>125</v>
      </c>
      <c r="AS188" s="12">
        <v>0.97</v>
      </c>
      <c r="AT188" s="11">
        <v>3</v>
      </c>
      <c r="AU188" s="13">
        <v>6.2499999999998668E-3</v>
      </c>
      <c r="AV188" s="11">
        <v>122</v>
      </c>
      <c r="AW188" s="12">
        <v>0.99</v>
      </c>
      <c r="AX188" s="11">
        <v>1</v>
      </c>
      <c r="AY188" s="13">
        <v>8.3333333333333592E-3</v>
      </c>
      <c r="AZ188" s="11">
        <v>126</v>
      </c>
      <c r="BA188" s="12">
        <v>0.95</v>
      </c>
      <c r="BB188" s="11">
        <v>6</v>
      </c>
      <c r="BC188" s="13">
        <v>5.5555555555555358E-3</v>
      </c>
      <c r="BD188" s="11">
        <v>111</v>
      </c>
      <c r="BE188" s="12">
        <v>0.9</v>
      </c>
      <c r="BF188" s="11">
        <v>10</v>
      </c>
      <c r="BG188" s="13">
        <v>7.6388888888889173E-3</v>
      </c>
      <c r="BH188" s="11">
        <v>144</v>
      </c>
      <c r="BI188" s="12">
        <v>0.97</v>
      </c>
      <c r="BJ188" s="11">
        <v>3</v>
      </c>
      <c r="BK188" s="13">
        <v>8.3333333333333037E-3</v>
      </c>
      <c r="BL188" s="11">
        <v>129</v>
      </c>
      <c r="BM188" s="12">
        <v>1</v>
      </c>
      <c r="BN188" s="11">
        <v>0</v>
      </c>
      <c r="BO188" s="13">
        <v>8.3333333333333037E-3</v>
      </c>
      <c r="BP188" s="11">
        <v>141</v>
      </c>
      <c r="BQ188" s="12">
        <v>0.97</v>
      </c>
      <c r="BR188" s="11">
        <v>4</v>
      </c>
      <c r="BS188" s="13">
        <v>9.7222222222221877E-3</v>
      </c>
      <c r="BT188" s="11">
        <v>142</v>
      </c>
      <c r="BU188" s="12">
        <v>0.98</v>
      </c>
      <c r="BV188" s="11">
        <v>2</v>
      </c>
      <c r="BW188" s="13">
        <v>5.5555555555555913E-3</v>
      </c>
      <c r="BX188" s="11">
        <v>134</v>
      </c>
      <c r="BY188" s="12">
        <v>1</v>
      </c>
      <c r="BZ188" s="11">
        <v>0</v>
      </c>
      <c r="CA188" s="13">
        <v>8.3333333333333037E-3</v>
      </c>
      <c r="CB188" s="11">
        <v>130</v>
      </c>
      <c r="CC188" s="12">
        <v>0.96</v>
      </c>
      <c r="CD188" s="11">
        <v>4</v>
      </c>
      <c r="CE188" s="13">
        <v>8.3333333333333037E-3</v>
      </c>
      <c r="CF188" s="11">
        <v>126</v>
      </c>
      <c r="CG188" s="12">
        <v>0.97</v>
      </c>
      <c r="CH188" s="11">
        <v>3</v>
      </c>
      <c r="CI188" s="13">
        <v>8.3333333333333592E-3</v>
      </c>
      <c r="CJ188" s="11">
        <v>129</v>
      </c>
      <c r="CK188" s="12">
        <v>0.96</v>
      </c>
      <c r="CL188" s="11">
        <v>5</v>
      </c>
      <c r="CM188" s="13">
        <v>9.0277777777777457E-3</v>
      </c>
      <c r="CN188" s="11">
        <v>130</v>
      </c>
      <c r="CO188" s="12">
        <v>0.92</v>
      </c>
      <c r="CP188" s="11">
        <v>10</v>
      </c>
      <c r="CQ188" s="13">
        <v>7.6388888888888618E-3</v>
      </c>
      <c r="CR188" t="e">
        <f>VLOOKUP(E188,Sheet1!A:A,1,0)</f>
        <v>#N/A</v>
      </c>
    </row>
    <row r="189" spans="1:96">
      <c r="A189" s="11" t="s">
        <v>770</v>
      </c>
      <c r="B189" s="11" t="s">
        <v>517</v>
      </c>
      <c r="C189" s="11" t="s">
        <v>771</v>
      </c>
      <c r="D189" s="11" t="s">
        <v>506</v>
      </c>
      <c r="E189" s="11" t="s">
        <v>772</v>
      </c>
      <c r="F189" s="11" t="s">
        <v>773</v>
      </c>
      <c r="G189" s="11" t="s">
        <v>128</v>
      </c>
      <c r="H189" s="11">
        <f>VLOOKUP(A189,'AP Read Performance'!A:K,11,0)</f>
        <v>161</v>
      </c>
      <c r="I189" s="12">
        <f>VLOOKUP(A189,'AP Read Performance'!A:D,4,0)</f>
        <v>0.96</v>
      </c>
      <c r="J189" s="11">
        <f>VLOOKUP(A189,'AP Read Performance'!A:I,9,0)</f>
        <v>5</v>
      </c>
      <c r="K189" s="13">
        <f>VLOOKUP(A189,'AP Read Performance'!A:N,14,0)</f>
        <v>9.7222222222221877E-3</v>
      </c>
      <c r="L189" s="11">
        <v>161</v>
      </c>
      <c r="M189" s="12">
        <v>0.96</v>
      </c>
      <c r="N189" s="11">
        <v>5</v>
      </c>
      <c r="O189" s="13">
        <v>9.7222222222221877E-3</v>
      </c>
      <c r="P189" s="11">
        <v>184</v>
      </c>
      <c r="Q189" s="12">
        <v>0.91</v>
      </c>
      <c r="R189" s="11">
        <v>15</v>
      </c>
      <c r="S189" s="13">
        <v>9.0277777777778012E-3</v>
      </c>
      <c r="T189" s="11">
        <v>118</v>
      </c>
      <c r="U189" s="12">
        <v>0.97</v>
      </c>
      <c r="V189" s="11">
        <v>3</v>
      </c>
      <c r="W189" s="13">
        <v>8.3333333333333592E-3</v>
      </c>
      <c r="X189" s="11">
        <v>124</v>
      </c>
      <c r="Y189" s="12">
        <v>0.99</v>
      </c>
      <c r="Z189" s="11">
        <v>1</v>
      </c>
      <c r="AA189" s="13">
        <v>2.0833333333332704E-3</v>
      </c>
      <c r="AB189" s="11">
        <v>124</v>
      </c>
      <c r="AC189" s="12">
        <v>0.98</v>
      </c>
      <c r="AD189" s="11">
        <v>2</v>
      </c>
      <c r="AE189" s="13">
        <v>8.3333333333333037E-3</v>
      </c>
      <c r="AF189" s="32">
        <v>138</v>
      </c>
      <c r="AG189" s="33">
        <v>0.98</v>
      </c>
      <c r="AH189" s="32">
        <v>2</v>
      </c>
      <c r="AI189" s="34">
        <v>9.0277777777778012E-3</v>
      </c>
      <c r="AJ189" s="11">
        <v>129</v>
      </c>
      <c r="AK189" s="12">
        <v>1</v>
      </c>
      <c r="AL189" s="11">
        <v>0</v>
      </c>
      <c r="AM189" s="13">
        <v>7.6388888888889728E-3</v>
      </c>
      <c r="AN189" s="11">
        <v>149</v>
      </c>
      <c r="AO189" s="12">
        <v>0.97</v>
      </c>
      <c r="AP189" s="11">
        <v>4</v>
      </c>
      <c r="AQ189" s="13">
        <v>8.3333333333333037E-3</v>
      </c>
      <c r="AR189" s="11">
        <v>174</v>
      </c>
      <c r="AS189" s="12">
        <v>0.96</v>
      </c>
      <c r="AT189" s="11">
        <v>6</v>
      </c>
      <c r="AU189" s="13">
        <v>7.6388888888888618E-3</v>
      </c>
      <c r="AV189" s="11">
        <v>207</v>
      </c>
      <c r="AW189" s="12">
        <v>0.89</v>
      </c>
      <c r="AX189" s="11">
        <v>21</v>
      </c>
      <c r="AY189" s="13">
        <v>9.0277777777778012E-3</v>
      </c>
      <c r="AZ189" s="11">
        <v>120</v>
      </c>
      <c r="BA189" s="12">
        <v>0.94</v>
      </c>
      <c r="BB189" s="11">
        <v>7</v>
      </c>
      <c r="BC189" s="13">
        <v>9.0277777777778567E-3</v>
      </c>
      <c r="BD189" s="11">
        <v>136</v>
      </c>
      <c r="BE189" s="12">
        <v>0.93</v>
      </c>
      <c r="BF189" s="11">
        <v>9</v>
      </c>
      <c r="BG189" s="13">
        <v>9.7222222222221877E-3</v>
      </c>
      <c r="BH189" s="11">
        <v>138</v>
      </c>
      <c r="BI189" s="12">
        <v>0.92</v>
      </c>
      <c r="BJ189" s="11">
        <v>10</v>
      </c>
      <c r="BK189" s="13">
        <v>9.0277777777778567E-3</v>
      </c>
      <c r="BL189" s="11">
        <v>139</v>
      </c>
      <c r="BM189" s="12">
        <v>0.87</v>
      </c>
      <c r="BN189" s="11">
        <v>17</v>
      </c>
      <c r="BO189" s="13">
        <v>9.0277777777778012E-3</v>
      </c>
      <c r="BP189" s="11">
        <v>116</v>
      </c>
      <c r="BQ189" s="12">
        <v>0.98</v>
      </c>
      <c r="BR189" s="11">
        <v>2</v>
      </c>
      <c r="BS189" s="13">
        <v>8.3333333333333037E-3</v>
      </c>
      <c r="BT189" s="11">
        <v>163</v>
      </c>
      <c r="BU189" s="12">
        <v>0.88</v>
      </c>
      <c r="BV189" s="11">
        <v>18</v>
      </c>
      <c r="BW189" s="13">
        <v>9.0277777777778012E-3</v>
      </c>
      <c r="BX189" s="11">
        <v>201</v>
      </c>
      <c r="BY189" s="12">
        <v>0.53</v>
      </c>
      <c r="BZ189" s="11">
        <v>93</v>
      </c>
      <c r="CA189" s="13">
        <v>9.7222222222221877E-3</v>
      </c>
      <c r="CB189" s="11">
        <v>162</v>
      </c>
      <c r="CC189" s="12">
        <v>0.9</v>
      </c>
      <c r="CD189" s="11">
        <v>16</v>
      </c>
      <c r="CE189" s="13">
        <v>9.0277777777778012E-3</v>
      </c>
      <c r="CF189" s="11">
        <v>149</v>
      </c>
      <c r="CG189" s="12">
        <v>0.91</v>
      </c>
      <c r="CH189" s="11">
        <v>13</v>
      </c>
      <c r="CI189" s="13">
        <v>9.0277777777778012E-3</v>
      </c>
      <c r="CJ189" s="11">
        <v>133</v>
      </c>
      <c r="CK189" s="12">
        <v>0.97</v>
      </c>
      <c r="CL189" s="11">
        <v>3</v>
      </c>
      <c r="CM189" s="13">
        <v>9.0277777777777457E-3</v>
      </c>
      <c r="CN189" s="11">
        <v>134</v>
      </c>
      <c r="CO189" s="12">
        <v>0.98</v>
      </c>
      <c r="CP189" s="11">
        <v>2</v>
      </c>
      <c r="CQ189" s="13">
        <v>7.6388888888888618E-3</v>
      </c>
      <c r="CR189" t="e">
        <f>VLOOKUP(E189,Sheet1!A:A,1,0)</f>
        <v>#N/A</v>
      </c>
    </row>
    <row r="190" spans="1:96">
      <c r="A190" s="11" t="s">
        <v>774</v>
      </c>
      <c r="B190" s="11" t="s">
        <v>517</v>
      </c>
      <c r="C190" s="11" t="s">
        <v>775</v>
      </c>
      <c r="D190" s="11" t="s">
        <v>597</v>
      </c>
      <c r="E190" s="11" t="s">
        <v>776</v>
      </c>
      <c r="F190" s="11" t="s">
        <v>777</v>
      </c>
      <c r="G190" s="11" t="s">
        <v>128</v>
      </c>
      <c r="H190" s="11">
        <f>VLOOKUP(A190,'AP Read Performance'!A:K,11,0)</f>
        <v>162</v>
      </c>
      <c r="I190" s="12">
        <f>VLOOKUP(A190,'AP Read Performance'!A:D,4,0)</f>
        <v>0.98</v>
      </c>
      <c r="J190" s="11">
        <f>VLOOKUP(A190,'AP Read Performance'!A:I,9,0)</f>
        <v>3</v>
      </c>
      <c r="K190" s="13">
        <f>VLOOKUP(A190,'AP Read Performance'!A:N,14,0)</f>
        <v>9.0277777777778012E-3</v>
      </c>
      <c r="L190" s="11">
        <v>162</v>
      </c>
      <c r="M190" s="12">
        <v>0.98</v>
      </c>
      <c r="N190" s="11">
        <v>3</v>
      </c>
      <c r="O190" s="13">
        <v>9.0277777777778012E-3</v>
      </c>
      <c r="P190" s="11">
        <v>169</v>
      </c>
      <c r="Q190" s="12">
        <v>0.98</v>
      </c>
      <c r="R190" s="11">
        <v>3</v>
      </c>
      <c r="S190" s="13">
        <v>9.0277777777778012E-3</v>
      </c>
      <c r="T190" s="11">
        <v>181</v>
      </c>
      <c r="U190" s="12">
        <v>0.98</v>
      </c>
      <c r="V190" s="11">
        <v>2</v>
      </c>
      <c r="W190" s="13">
        <v>9.0277777777778012E-3</v>
      </c>
      <c r="X190" s="11">
        <v>193</v>
      </c>
      <c r="Y190" s="12">
        <v>0.98</v>
      </c>
      <c r="Z190" s="11">
        <v>2</v>
      </c>
      <c r="AA190" s="13">
        <v>8.3333333333333037E-3</v>
      </c>
      <c r="AB190" s="11">
        <v>162</v>
      </c>
      <c r="AC190" s="12">
        <v>0.98</v>
      </c>
      <c r="AD190" s="11">
        <v>2</v>
      </c>
      <c r="AE190" s="13">
        <v>8.3333333333333037E-3</v>
      </c>
      <c r="AF190" s="32">
        <v>142</v>
      </c>
      <c r="AG190" s="33">
        <v>0.97</v>
      </c>
      <c r="AH190" s="32">
        <v>4</v>
      </c>
      <c r="AI190" s="34">
        <v>9.0277777777778012E-3</v>
      </c>
      <c r="AJ190" s="11">
        <v>130</v>
      </c>
      <c r="AK190" s="12">
        <v>0.97</v>
      </c>
      <c r="AL190" s="11">
        <v>3</v>
      </c>
      <c r="AM190" s="13">
        <v>9.0277777777777457E-3</v>
      </c>
      <c r="AN190" s="11">
        <v>156</v>
      </c>
      <c r="AO190" s="12">
        <v>0.98</v>
      </c>
      <c r="AP190" s="11">
        <v>3</v>
      </c>
      <c r="AQ190" s="13">
        <v>9.0277777777777457E-3</v>
      </c>
      <c r="AR190" s="11">
        <v>157</v>
      </c>
      <c r="AS190" s="12">
        <v>0.97</v>
      </c>
      <c r="AT190" s="11">
        <v>4</v>
      </c>
      <c r="AU190" s="13">
        <v>9.0277777777777457E-3</v>
      </c>
      <c r="AV190" s="11">
        <v>203</v>
      </c>
      <c r="AW190" s="12">
        <v>0.98</v>
      </c>
      <c r="AX190" s="11">
        <v>4</v>
      </c>
      <c r="AY190" s="13">
        <v>9.0277777777778012E-3</v>
      </c>
      <c r="AZ190" s="11">
        <v>197</v>
      </c>
      <c r="BA190" s="12">
        <v>0.97</v>
      </c>
      <c r="BB190" s="11">
        <v>5</v>
      </c>
      <c r="BC190" s="13">
        <v>9.0277777777778567E-3</v>
      </c>
      <c r="BD190" s="11">
        <v>195</v>
      </c>
      <c r="BE190" s="12">
        <v>0.96</v>
      </c>
      <c r="BF190" s="11">
        <v>6</v>
      </c>
      <c r="BG190" s="13">
        <v>9.0277777777778012E-3</v>
      </c>
      <c r="BH190" s="11">
        <v>176</v>
      </c>
      <c r="BI190" s="12">
        <v>0.93</v>
      </c>
      <c r="BJ190" s="11">
        <v>11</v>
      </c>
      <c r="BK190" s="13">
        <v>9.0277777777778567E-3</v>
      </c>
      <c r="BL190" s="11">
        <v>183</v>
      </c>
      <c r="BM190" s="12">
        <v>0.99</v>
      </c>
      <c r="BN190" s="11">
        <v>1</v>
      </c>
      <c r="BO190" s="13">
        <v>8.3333333333333037E-3</v>
      </c>
      <c r="BP190" s="11">
        <v>204</v>
      </c>
      <c r="BQ190" s="12">
        <v>0.97</v>
      </c>
      <c r="BR190" s="11">
        <v>5</v>
      </c>
      <c r="BS190" s="13">
        <v>9.0277777777778012E-3</v>
      </c>
      <c r="BT190" s="11">
        <v>182</v>
      </c>
      <c r="BU190" s="12">
        <v>0.99</v>
      </c>
      <c r="BV190" s="11">
        <v>1</v>
      </c>
      <c r="BW190" s="13">
        <v>9.0277777777778012E-3</v>
      </c>
      <c r="BX190" s="11">
        <v>205</v>
      </c>
      <c r="BY190" s="12">
        <v>0.94</v>
      </c>
      <c r="BZ190" s="11">
        <v>12</v>
      </c>
      <c r="CA190" s="13">
        <v>9.7222222222221877E-3</v>
      </c>
      <c r="CB190" s="11">
        <v>182</v>
      </c>
      <c r="CC190" s="12">
        <v>0.99</v>
      </c>
      <c r="CD190" s="11">
        <v>1</v>
      </c>
      <c r="CE190" s="13">
        <v>7.6388888888889173E-3</v>
      </c>
      <c r="CF190" s="11">
        <v>124</v>
      </c>
      <c r="CG190" s="12">
        <v>0.99</v>
      </c>
      <c r="CH190" s="11">
        <v>1</v>
      </c>
      <c r="CI190" s="13">
        <v>1.1805555555555569E-2</v>
      </c>
      <c r="CJ190" s="11">
        <v>166</v>
      </c>
      <c r="CK190" s="12">
        <v>0.96</v>
      </c>
      <c r="CL190" s="11">
        <v>6</v>
      </c>
      <c r="CM190" s="13">
        <v>1.1805555555555514E-2</v>
      </c>
      <c r="CN190" s="11">
        <v>183</v>
      </c>
      <c r="CO190" s="12">
        <v>0.98</v>
      </c>
      <c r="CP190" s="11">
        <v>2</v>
      </c>
      <c r="CQ190" s="13">
        <v>8.3333333333333037E-3</v>
      </c>
      <c r="CR190" t="e">
        <f>VLOOKUP(E190,Sheet1!A:A,1,0)</f>
        <v>#N/A</v>
      </c>
    </row>
    <row r="191" spans="1:96">
      <c r="A191" s="11" t="s">
        <v>778</v>
      </c>
      <c r="B191" s="11" t="s">
        <v>517</v>
      </c>
      <c r="C191" s="11" t="s">
        <v>779</v>
      </c>
      <c r="D191" s="11" t="s">
        <v>583</v>
      </c>
      <c r="E191" s="11" t="s">
        <v>780</v>
      </c>
      <c r="F191" s="11" t="s">
        <v>781</v>
      </c>
      <c r="G191" s="11" t="s">
        <v>128</v>
      </c>
      <c r="H191" s="11">
        <f>VLOOKUP(A191,'AP Read Performance'!A:K,11,0)</f>
        <v>147</v>
      </c>
      <c r="I191" s="12">
        <f>VLOOKUP(A191,'AP Read Performance'!A:D,4,0)</f>
        <v>0.99</v>
      </c>
      <c r="J191" s="11">
        <f>VLOOKUP(A191,'AP Read Performance'!A:I,9,0)</f>
        <v>1</v>
      </c>
      <c r="K191" s="13">
        <f>VLOOKUP(A191,'AP Read Performance'!A:N,14,0)</f>
        <v>8.3333333333333037E-3</v>
      </c>
      <c r="L191" s="11">
        <v>147</v>
      </c>
      <c r="M191" s="12">
        <v>0.99</v>
      </c>
      <c r="N191" s="11">
        <v>1</v>
      </c>
      <c r="O191" s="13">
        <v>8.3333333333333037E-3</v>
      </c>
      <c r="P191" s="11">
        <v>104</v>
      </c>
      <c r="Q191" s="12">
        <v>0.97</v>
      </c>
      <c r="R191" s="11">
        <v>3</v>
      </c>
      <c r="S191" s="13">
        <v>9.0277777777778012E-3</v>
      </c>
      <c r="T191" s="11">
        <v>131</v>
      </c>
      <c r="U191" s="12">
        <v>0.96</v>
      </c>
      <c r="V191" s="11">
        <v>5</v>
      </c>
      <c r="W191" s="13">
        <v>9.0277777777778012E-3</v>
      </c>
      <c r="X191" s="11">
        <v>110</v>
      </c>
      <c r="Y191" s="12">
        <v>0.98</v>
      </c>
      <c r="Z191" s="11">
        <v>2</v>
      </c>
      <c r="AA191" s="13">
        <v>1.0416666666666685E-2</v>
      </c>
      <c r="AB191" s="11">
        <v>124</v>
      </c>
      <c r="AC191" s="12">
        <v>0.95</v>
      </c>
      <c r="AD191" s="11">
        <v>6</v>
      </c>
      <c r="AE191" s="13">
        <v>9.0277777777777457E-3</v>
      </c>
      <c r="AF191" s="32">
        <v>61</v>
      </c>
      <c r="AG191" s="33">
        <v>0.96</v>
      </c>
      <c r="AH191" s="32">
        <v>2</v>
      </c>
      <c r="AI191" s="34">
        <v>9.0277777777778012E-3</v>
      </c>
      <c r="AJ191" s="11">
        <v>143</v>
      </c>
      <c r="AK191" s="12">
        <v>0.98</v>
      </c>
      <c r="AL191" s="11">
        <v>2</v>
      </c>
      <c r="AM191" s="13">
        <v>9.7222222222221877E-3</v>
      </c>
      <c r="AN191" s="11">
        <v>114</v>
      </c>
      <c r="AO191" s="12">
        <v>0.98</v>
      </c>
      <c r="AP191" s="11">
        <v>2</v>
      </c>
      <c r="AQ191" s="13">
        <v>9.0277777777777457E-3</v>
      </c>
      <c r="AR191" s="11">
        <v>153</v>
      </c>
      <c r="AS191" s="12">
        <v>0.98</v>
      </c>
      <c r="AT191" s="11">
        <v>2</v>
      </c>
      <c r="AU191" s="13">
        <v>1.1111111111111072E-2</v>
      </c>
      <c r="AV191" s="11">
        <v>130</v>
      </c>
      <c r="AW191" s="12">
        <v>0.96</v>
      </c>
      <c r="AX191" s="11">
        <v>4</v>
      </c>
      <c r="AY191" s="13">
        <v>1.2500000000000011E-2</v>
      </c>
      <c r="AZ191" s="11">
        <v>88</v>
      </c>
      <c r="BA191" s="12">
        <v>1</v>
      </c>
      <c r="BB191" s="11">
        <v>0</v>
      </c>
      <c r="BC191" s="13">
        <v>7.6388888888889728E-3</v>
      </c>
      <c r="BD191" s="11">
        <v>86</v>
      </c>
      <c r="BE191" s="12">
        <v>1</v>
      </c>
      <c r="BF191" s="11">
        <v>0</v>
      </c>
      <c r="BG191" s="13">
        <v>7.6388888888889173E-3</v>
      </c>
      <c r="BH191" s="11">
        <v>82</v>
      </c>
      <c r="BI191" s="12">
        <v>0.93</v>
      </c>
      <c r="BJ191" s="11">
        <v>5</v>
      </c>
      <c r="BK191" s="13">
        <v>9.0277777777778567E-3</v>
      </c>
      <c r="BL191" s="11">
        <v>90</v>
      </c>
      <c r="BM191" s="12">
        <v>1</v>
      </c>
      <c r="BN191" s="11">
        <v>0</v>
      </c>
      <c r="BO191" s="13">
        <v>7.6388888888889173E-3</v>
      </c>
      <c r="BP191" s="11">
        <v>102</v>
      </c>
      <c r="BQ191" s="12">
        <v>1</v>
      </c>
      <c r="BR191" s="11">
        <v>0</v>
      </c>
      <c r="BS191" s="13">
        <v>3.4722222222222099E-3</v>
      </c>
      <c r="BT191" s="11">
        <v>109</v>
      </c>
      <c r="BU191" s="12">
        <v>0.98</v>
      </c>
      <c r="BV191" s="11">
        <v>2</v>
      </c>
      <c r="BW191" s="13">
        <v>9.0277777777778012E-3</v>
      </c>
      <c r="BX191" s="11">
        <v>107</v>
      </c>
      <c r="BY191" s="12">
        <v>0.97</v>
      </c>
      <c r="BZ191" s="11">
        <v>3</v>
      </c>
      <c r="CA191" s="13">
        <v>9.0277777777778567E-3</v>
      </c>
      <c r="CB191" s="11">
        <v>106</v>
      </c>
      <c r="CC191" s="12">
        <v>1</v>
      </c>
      <c r="CD191" s="11">
        <v>0</v>
      </c>
      <c r="CE191" s="13">
        <v>7.6388888888889173E-3</v>
      </c>
      <c r="CF191" s="11">
        <v>101</v>
      </c>
      <c r="CG191" s="12">
        <v>0.99</v>
      </c>
      <c r="CH191" s="11">
        <v>1</v>
      </c>
      <c r="CI191" s="13">
        <v>7.6388888888889173E-3</v>
      </c>
      <c r="CJ191" s="11">
        <v>98</v>
      </c>
      <c r="CK191" s="12">
        <v>0.97</v>
      </c>
      <c r="CL191" s="11">
        <v>2</v>
      </c>
      <c r="CM191" s="13">
        <v>9.0277777777777457E-3</v>
      </c>
      <c r="CN191" s="11">
        <v>119</v>
      </c>
      <c r="CO191" s="12">
        <v>0.99</v>
      </c>
      <c r="CP191" s="11">
        <v>1</v>
      </c>
      <c r="CQ191" s="13">
        <v>7.6388888888888618E-3</v>
      </c>
      <c r="CR191" t="e">
        <f>VLOOKUP(E191,Sheet1!A:A,1,0)</f>
        <v>#N/A</v>
      </c>
    </row>
    <row r="192" spans="1:96">
      <c r="A192" s="11" t="s">
        <v>782</v>
      </c>
      <c r="B192" s="11" t="s">
        <v>517</v>
      </c>
      <c r="C192" s="11" t="s">
        <v>783</v>
      </c>
      <c r="D192" s="11" t="s">
        <v>510</v>
      </c>
      <c r="E192" s="11" t="s">
        <v>784</v>
      </c>
      <c r="F192" s="11" t="s">
        <v>785</v>
      </c>
      <c r="G192" s="11" t="s">
        <v>128</v>
      </c>
      <c r="H192" s="11">
        <f>VLOOKUP(A192,'AP Read Performance'!A:K,11,0)</f>
        <v>158</v>
      </c>
      <c r="I192" s="12">
        <f>VLOOKUP(A192,'AP Read Performance'!A:D,4,0)</f>
        <v>0.98</v>
      </c>
      <c r="J192" s="11">
        <f>VLOOKUP(A192,'AP Read Performance'!A:I,9,0)</f>
        <v>3</v>
      </c>
      <c r="K192" s="13">
        <f>VLOOKUP(A192,'AP Read Performance'!A:N,14,0)</f>
        <v>1.2499999999999956E-2</v>
      </c>
      <c r="L192" s="11">
        <v>158</v>
      </c>
      <c r="M192" s="12">
        <v>0.98</v>
      </c>
      <c r="N192" s="11">
        <v>3</v>
      </c>
      <c r="O192" s="13">
        <v>1.2499999999999956E-2</v>
      </c>
      <c r="P192" s="11">
        <v>135</v>
      </c>
      <c r="Q192" s="12">
        <v>1</v>
      </c>
      <c r="R192" s="11">
        <v>0</v>
      </c>
      <c r="S192" s="13">
        <v>2.0833333333332704E-3</v>
      </c>
      <c r="T192" s="11">
        <v>150</v>
      </c>
      <c r="U192" s="12">
        <v>1</v>
      </c>
      <c r="V192" s="11">
        <v>0</v>
      </c>
      <c r="W192" s="13">
        <v>8.3333333333333592E-3</v>
      </c>
      <c r="X192" s="11">
        <v>146</v>
      </c>
      <c r="Y192" s="12">
        <v>1</v>
      </c>
      <c r="Z192" s="11">
        <v>0</v>
      </c>
      <c r="AA192" s="13">
        <v>2.0833333333332704E-3</v>
      </c>
      <c r="AB192" s="11">
        <v>112</v>
      </c>
      <c r="AC192" s="12">
        <v>0.99</v>
      </c>
      <c r="AD192" s="11">
        <v>1</v>
      </c>
      <c r="AE192" s="13">
        <v>2.0833333333332704E-3</v>
      </c>
      <c r="AF192" s="32">
        <v>138</v>
      </c>
      <c r="AG192" s="33">
        <v>0.99</v>
      </c>
      <c r="AH192" s="32">
        <v>1</v>
      </c>
      <c r="AI192" s="34">
        <v>7.6388888888889173E-3</v>
      </c>
      <c r="AJ192" s="11">
        <v>144</v>
      </c>
      <c r="AK192" s="12">
        <v>0.99</v>
      </c>
      <c r="AL192" s="11">
        <v>1</v>
      </c>
      <c r="AM192" s="13">
        <v>2.7777777777777679E-3</v>
      </c>
      <c r="AN192" s="11">
        <v>151</v>
      </c>
      <c r="AO192" s="12">
        <v>0.99</v>
      </c>
      <c r="AP192" s="11">
        <v>1</v>
      </c>
      <c r="AQ192" s="13">
        <v>7.6388888888888618E-3</v>
      </c>
      <c r="AR192" s="11">
        <v>119</v>
      </c>
      <c r="AS192" s="12">
        <v>0.99</v>
      </c>
      <c r="AT192" s="11">
        <v>1</v>
      </c>
      <c r="AU192" s="13">
        <v>9.0277777777777457E-3</v>
      </c>
      <c r="AV192" s="11">
        <v>127</v>
      </c>
      <c r="AW192" s="12">
        <v>0.99</v>
      </c>
      <c r="AX192" s="11">
        <v>1</v>
      </c>
      <c r="AY192" s="13">
        <v>7.6388888888889173E-3</v>
      </c>
      <c r="AZ192" s="11">
        <v>132</v>
      </c>
      <c r="BA192" s="12">
        <v>0.96</v>
      </c>
      <c r="BB192" s="11">
        <v>4</v>
      </c>
      <c r="BC192" s="13">
        <v>9.0277777777778567E-3</v>
      </c>
      <c r="BD192" s="11">
        <v>124</v>
      </c>
      <c r="BE192" s="12">
        <v>0.96</v>
      </c>
      <c r="BF192" s="11">
        <v>4</v>
      </c>
      <c r="BG192" s="13">
        <v>1.1805555555555569E-2</v>
      </c>
      <c r="BH192" s="11">
        <v>135</v>
      </c>
      <c r="BI192" s="12">
        <v>0.98</v>
      </c>
      <c r="BJ192" s="11">
        <v>2</v>
      </c>
      <c r="BK192" s="13">
        <v>8.3333333333333037E-3</v>
      </c>
      <c r="BL192" s="11">
        <v>134</v>
      </c>
      <c r="BM192" s="12">
        <v>1</v>
      </c>
      <c r="BN192" s="11">
        <v>0</v>
      </c>
      <c r="BO192" s="13">
        <v>2.0833333333332704E-3</v>
      </c>
      <c r="BP192" s="11">
        <v>128</v>
      </c>
      <c r="BQ192" s="12">
        <v>0.99</v>
      </c>
      <c r="BR192" s="11">
        <v>1</v>
      </c>
      <c r="BS192" s="13">
        <v>2.0833333333333259E-3</v>
      </c>
      <c r="BT192" s="11">
        <v>121</v>
      </c>
      <c r="BU192" s="12">
        <v>1</v>
      </c>
      <c r="BV192" s="11">
        <v>0</v>
      </c>
      <c r="BW192" s="13">
        <v>2.7777777777778234E-3</v>
      </c>
      <c r="BX192" s="11">
        <v>117</v>
      </c>
      <c r="BY192" s="12">
        <v>1</v>
      </c>
      <c r="BZ192" s="11">
        <v>0</v>
      </c>
      <c r="CA192" s="13">
        <v>2.7777777777777679E-3</v>
      </c>
      <c r="CB192" s="11">
        <v>121</v>
      </c>
      <c r="CC192" s="12">
        <v>0.99</v>
      </c>
      <c r="CD192" s="11">
        <v>1</v>
      </c>
      <c r="CE192" s="13">
        <v>2.7777777777777679E-3</v>
      </c>
      <c r="CF192" s="11">
        <v>100</v>
      </c>
      <c r="CG192" s="12">
        <v>1</v>
      </c>
      <c r="CH192" s="11">
        <v>0</v>
      </c>
      <c r="CI192" s="13">
        <v>8.3333333333333592E-3</v>
      </c>
      <c r="CJ192" s="11">
        <v>104</v>
      </c>
      <c r="CK192" s="12">
        <v>0.99</v>
      </c>
      <c r="CL192" s="11">
        <v>1</v>
      </c>
      <c r="CM192" s="13">
        <v>8.3333333333333037E-3</v>
      </c>
      <c r="CN192" s="11">
        <v>102</v>
      </c>
      <c r="CO192" s="12">
        <v>0.99</v>
      </c>
      <c r="CP192" s="11">
        <v>1</v>
      </c>
      <c r="CQ192" s="13">
        <v>7.6388888888888618E-3</v>
      </c>
      <c r="CR192" t="e">
        <f>VLOOKUP(E192,Sheet1!A:A,1,0)</f>
        <v>#N/A</v>
      </c>
    </row>
    <row r="193" spans="1:96">
      <c r="A193" s="11" t="s">
        <v>786</v>
      </c>
      <c r="B193" s="11" t="s">
        <v>517</v>
      </c>
      <c r="C193" s="11" t="s">
        <v>787</v>
      </c>
      <c r="D193" s="11" t="s">
        <v>522</v>
      </c>
      <c r="E193" s="11" t="s">
        <v>788</v>
      </c>
      <c r="F193" s="11" t="s">
        <v>789</v>
      </c>
      <c r="G193" s="11" t="s">
        <v>128</v>
      </c>
      <c r="H193" s="11">
        <f>VLOOKUP(A193,'AP Read Performance'!A:K,11,0)</f>
        <v>142</v>
      </c>
      <c r="I193" s="12">
        <f>VLOOKUP(A193,'AP Read Performance'!A:D,4,0)</f>
        <v>1</v>
      </c>
      <c r="J193" s="11">
        <f>VLOOKUP(A193,'AP Read Performance'!A:I,9,0)</f>
        <v>0</v>
      </c>
      <c r="K193" s="13">
        <f>VLOOKUP(A193,'AP Read Performance'!A:N,14,0)</f>
        <v>2.7777777777777679E-3</v>
      </c>
      <c r="L193" s="11">
        <v>142</v>
      </c>
      <c r="M193" s="12">
        <v>1</v>
      </c>
      <c r="N193" s="11">
        <v>0</v>
      </c>
      <c r="O193" s="13">
        <v>2.7777777777777679E-3</v>
      </c>
      <c r="P193" s="11">
        <v>135</v>
      </c>
      <c r="Q193" s="12">
        <v>0.96</v>
      </c>
      <c r="R193" s="11">
        <v>5</v>
      </c>
      <c r="S193" s="13">
        <v>2.0138888888888873E-2</v>
      </c>
      <c r="T193" s="11">
        <v>171</v>
      </c>
      <c r="U193" s="12">
        <v>0.98</v>
      </c>
      <c r="V193" s="11">
        <v>3</v>
      </c>
      <c r="W193" s="13">
        <v>9.0277777777778012E-3</v>
      </c>
      <c r="X193" s="11">
        <v>151</v>
      </c>
      <c r="Y193" s="12">
        <v>0.98</v>
      </c>
      <c r="Z193" s="11">
        <v>2</v>
      </c>
      <c r="AA193" s="13">
        <v>1.0416666666666685E-2</v>
      </c>
      <c r="AB193" s="11">
        <v>123</v>
      </c>
      <c r="AC193" s="12">
        <v>0.99</v>
      </c>
      <c r="AD193" s="11">
        <v>1</v>
      </c>
      <c r="AE193" s="13">
        <v>8.3333333333333037E-3</v>
      </c>
      <c r="AF193" s="32">
        <v>109</v>
      </c>
      <c r="AG193" s="33">
        <v>0.99</v>
      </c>
      <c r="AH193" s="32">
        <v>1</v>
      </c>
      <c r="AI193" s="34">
        <v>8.3333333333333037E-3</v>
      </c>
      <c r="AJ193" s="11">
        <v>147</v>
      </c>
      <c r="AK193" s="12">
        <v>0.97</v>
      </c>
      <c r="AL193" s="11">
        <v>4</v>
      </c>
      <c r="AM193" s="13">
        <v>9.7222222222221877E-3</v>
      </c>
      <c r="AN193" s="11">
        <v>161</v>
      </c>
      <c r="AO193" s="12">
        <v>0.98</v>
      </c>
      <c r="AP193" s="11">
        <v>2</v>
      </c>
      <c r="AQ193" s="13">
        <v>8.3333333333333037E-3</v>
      </c>
      <c r="AR193" s="11">
        <v>160</v>
      </c>
      <c r="AS193" s="12">
        <v>0.99</v>
      </c>
      <c r="AT193" s="11">
        <v>1</v>
      </c>
      <c r="AU193" s="13">
        <v>9.0277777777777457E-3</v>
      </c>
      <c r="AV193" s="11">
        <v>166</v>
      </c>
      <c r="AW193" s="12">
        <v>0.96</v>
      </c>
      <c r="AX193" s="11">
        <v>5</v>
      </c>
      <c r="AY193" s="13">
        <v>9.7222222222222432E-3</v>
      </c>
      <c r="AZ193" s="11">
        <v>139</v>
      </c>
      <c r="BA193" s="12">
        <v>0.94</v>
      </c>
      <c r="BB193" s="11">
        <v>8</v>
      </c>
      <c r="BC193" s="13">
        <v>9.7222222222221877E-3</v>
      </c>
      <c r="BD193" s="11">
        <v>113</v>
      </c>
      <c r="BE193" s="12">
        <v>0.91</v>
      </c>
      <c r="BF193" s="11">
        <v>10</v>
      </c>
      <c r="BG193" s="13">
        <v>9.0277777777778012E-3</v>
      </c>
      <c r="BH193" s="11">
        <v>122</v>
      </c>
      <c r="BI193" s="12">
        <v>0.95</v>
      </c>
      <c r="BJ193" s="11">
        <v>5</v>
      </c>
      <c r="BK193" s="13">
        <v>9.0277777777778567E-3</v>
      </c>
      <c r="BL193" s="11">
        <v>116</v>
      </c>
      <c r="BM193" s="12">
        <v>1</v>
      </c>
      <c r="BN193" s="11">
        <v>0</v>
      </c>
      <c r="BO193" s="13">
        <v>8.3333333333333037E-3</v>
      </c>
      <c r="BP193" s="11">
        <v>101</v>
      </c>
      <c r="BQ193" s="12">
        <v>0.98</v>
      </c>
      <c r="BR193" s="11">
        <v>2</v>
      </c>
      <c r="BS193" s="13">
        <v>9.0277777777778012E-3</v>
      </c>
      <c r="BT193" s="11">
        <v>102</v>
      </c>
      <c r="BU193" s="12">
        <v>0.99</v>
      </c>
      <c r="BV193" s="11">
        <v>1</v>
      </c>
      <c r="BW193" s="13">
        <v>9.0277777777778012E-3</v>
      </c>
      <c r="BX193" s="11">
        <v>99</v>
      </c>
      <c r="BY193" s="12">
        <v>0.93</v>
      </c>
      <c r="BZ193" s="11">
        <v>6</v>
      </c>
      <c r="CA193" s="13">
        <v>9.0277777777778567E-3</v>
      </c>
      <c r="CB193" s="11">
        <v>85</v>
      </c>
      <c r="CC193" s="12">
        <v>0.97</v>
      </c>
      <c r="CD193" s="11">
        <v>2</v>
      </c>
      <c r="CE193" s="13">
        <v>9.0277777777778012E-3</v>
      </c>
      <c r="CF193" s="11">
        <v>116</v>
      </c>
      <c r="CG193" s="12">
        <v>1</v>
      </c>
      <c r="CH193" s="11">
        <v>0</v>
      </c>
      <c r="CI193" s="13">
        <v>7.6388888888889173E-3</v>
      </c>
      <c r="CJ193" s="11">
        <v>113</v>
      </c>
      <c r="CK193" s="12">
        <v>0.98</v>
      </c>
      <c r="CL193" s="11">
        <v>2</v>
      </c>
      <c r="CM193" s="13">
        <v>9.0277777777777457E-3</v>
      </c>
      <c r="CN193" s="11">
        <v>123</v>
      </c>
      <c r="CO193" s="12">
        <v>1</v>
      </c>
      <c r="CP193" s="11">
        <v>0</v>
      </c>
      <c r="CQ193" s="13">
        <v>8.3333333333333037E-3</v>
      </c>
      <c r="CR193" t="e">
        <f>VLOOKUP(E193,Sheet1!A:A,1,0)</f>
        <v>#N/A</v>
      </c>
    </row>
    <row r="194" spans="1:96">
      <c r="A194" s="11" t="s">
        <v>790</v>
      </c>
      <c r="B194" s="11" t="s">
        <v>517</v>
      </c>
      <c r="C194" s="11" t="s">
        <v>791</v>
      </c>
      <c r="D194" s="11" t="s">
        <v>514</v>
      </c>
      <c r="E194" s="11" t="s">
        <v>792</v>
      </c>
      <c r="F194" s="11" t="s">
        <v>793</v>
      </c>
      <c r="G194" s="11" t="s">
        <v>104</v>
      </c>
      <c r="H194" s="11">
        <f>VLOOKUP(A194,'AP Read Performance'!A:K,11,0)</f>
        <v>147</v>
      </c>
      <c r="I194" s="12">
        <f>VLOOKUP(A194,'AP Read Performance'!A:D,4,0)</f>
        <v>0.95</v>
      </c>
      <c r="J194" s="11">
        <f>VLOOKUP(A194,'AP Read Performance'!A:I,9,0)</f>
        <v>6</v>
      </c>
      <c r="K194" s="13">
        <f>VLOOKUP(A194,'AP Read Performance'!A:N,14,0)</f>
        <v>9.0277777777778012E-3</v>
      </c>
      <c r="L194" s="11">
        <v>147</v>
      </c>
      <c r="M194" s="12">
        <v>0.95</v>
      </c>
      <c r="N194" s="11">
        <v>6</v>
      </c>
      <c r="O194" s="13">
        <v>9.0277777777778012E-3</v>
      </c>
      <c r="P194" s="11">
        <v>149</v>
      </c>
      <c r="Q194" s="12">
        <v>0.95</v>
      </c>
      <c r="R194" s="11">
        <v>7</v>
      </c>
      <c r="S194" s="13">
        <v>9.0277777777778012E-3</v>
      </c>
      <c r="T194" s="11">
        <v>141</v>
      </c>
      <c r="U194" s="12">
        <v>1</v>
      </c>
      <c r="V194" s="11">
        <v>0</v>
      </c>
      <c r="W194" s="13">
        <v>1.388888888888884E-3</v>
      </c>
      <c r="X194" s="11">
        <v>135</v>
      </c>
      <c r="Y194" s="12">
        <v>0.99</v>
      </c>
      <c r="Z194" s="11">
        <v>1</v>
      </c>
      <c r="AA194" s="13">
        <v>9.0277777777778012E-3</v>
      </c>
      <c r="AB194" s="11">
        <v>150</v>
      </c>
      <c r="AC194" s="12">
        <v>0.87</v>
      </c>
      <c r="AD194" s="11">
        <v>19</v>
      </c>
      <c r="AE194" s="13">
        <v>9.0277777777777457E-3</v>
      </c>
      <c r="AF194" s="32">
        <v>137</v>
      </c>
      <c r="AG194" s="33">
        <v>0.98</v>
      </c>
      <c r="AH194" s="32">
        <v>2</v>
      </c>
      <c r="AI194" s="34">
        <v>2.0833333333332704E-3</v>
      </c>
      <c r="AJ194" s="11">
        <v>148</v>
      </c>
      <c r="AK194" s="12">
        <v>0.97</v>
      </c>
      <c r="AL194" s="11">
        <v>4</v>
      </c>
      <c r="AM194" s="13">
        <v>9.0277777777777457E-3</v>
      </c>
      <c r="AN194" s="11">
        <v>153</v>
      </c>
      <c r="AO194" s="12">
        <v>0.89</v>
      </c>
      <c r="AP194" s="11">
        <v>16</v>
      </c>
      <c r="AQ194" s="13">
        <v>9.0277777777777457E-3</v>
      </c>
      <c r="AR194" s="11">
        <v>139</v>
      </c>
      <c r="AS194" s="12">
        <v>0.97</v>
      </c>
      <c r="AT194" s="11">
        <v>3</v>
      </c>
      <c r="AU194" s="13">
        <v>9.0277777777777457E-3</v>
      </c>
      <c r="AV194" s="11">
        <v>130</v>
      </c>
      <c r="AW194" s="12">
        <v>0.98</v>
      </c>
      <c r="AX194" s="11">
        <v>2</v>
      </c>
      <c r="AY194" s="13">
        <v>9.0277777777778012E-3</v>
      </c>
      <c r="AZ194" s="11">
        <v>131</v>
      </c>
      <c r="BA194" s="12">
        <v>1</v>
      </c>
      <c r="BB194" s="11">
        <v>0</v>
      </c>
      <c r="BC194" s="13">
        <v>7.6388888888889728E-3</v>
      </c>
      <c r="BD194" s="11">
        <v>147</v>
      </c>
      <c r="BE194" s="12">
        <v>0.97</v>
      </c>
      <c r="BF194" s="11">
        <v>3</v>
      </c>
      <c r="BG194" s="13">
        <v>9.0277777777778012E-3</v>
      </c>
      <c r="BH194" s="11">
        <v>136</v>
      </c>
      <c r="BI194" s="12">
        <v>0.97</v>
      </c>
      <c r="BJ194" s="11">
        <v>4</v>
      </c>
      <c r="BK194" s="13">
        <v>9.0277777777778567E-3</v>
      </c>
      <c r="BL194" s="11">
        <v>137</v>
      </c>
      <c r="BM194" s="12">
        <v>0.97</v>
      </c>
      <c r="BN194" s="11">
        <v>4</v>
      </c>
      <c r="BO194" s="13">
        <v>9.0277777777778012E-3</v>
      </c>
      <c r="BP194" s="11">
        <v>130</v>
      </c>
      <c r="BQ194" s="12">
        <v>0.95</v>
      </c>
      <c r="BR194" s="11">
        <v>6</v>
      </c>
      <c r="BS194" s="13">
        <v>9.0277777777778012E-3</v>
      </c>
      <c r="BT194" s="11">
        <v>134</v>
      </c>
      <c r="BU194" s="12">
        <v>0.97</v>
      </c>
      <c r="BV194" s="11">
        <v>4</v>
      </c>
      <c r="BW194" s="13">
        <v>9.0277777777778012E-3</v>
      </c>
      <c r="BX194" s="11">
        <v>154</v>
      </c>
      <c r="BY194" s="12">
        <v>0.88</v>
      </c>
      <c r="BZ194" s="11">
        <v>17</v>
      </c>
      <c r="CA194" s="13">
        <v>9.0277777777778567E-3</v>
      </c>
      <c r="CB194" s="11">
        <v>152</v>
      </c>
      <c r="CC194" s="12">
        <v>0.92</v>
      </c>
      <c r="CD194" s="11">
        <v>11</v>
      </c>
      <c r="CE194" s="13">
        <v>9.0277777777778012E-3</v>
      </c>
      <c r="CF194" s="11">
        <v>139</v>
      </c>
      <c r="CG194" s="12">
        <v>1</v>
      </c>
      <c r="CH194" s="11">
        <v>0</v>
      </c>
      <c r="CI194" s="13">
        <v>7.6388888888889173E-3</v>
      </c>
      <c r="CJ194" s="11">
        <v>135</v>
      </c>
      <c r="CK194" s="12">
        <v>0.98</v>
      </c>
      <c r="CL194" s="11">
        <v>2</v>
      </c>
      <c r="CM194" s="13">
        <v>9.0277777777777457E-3</v>
      </c>
      <c r="CN194" s="11">
        <v>137</v>
      </c>
      <c r="CO194" s="12">
        <v>0.98</v>
      </c>
      <c r="CP194" s="11">
        <v>2</v>
      </c>
      <c r="CQ194" s="13">
        <v>9.0277777777777457E-3</v>
      </c>
      <c r="CR194" t="e">
        <f>VLOOKUP(E194,Sheet1!A:A,1,0)</f>
        <v>#N/A</v>
      </c>
    </row>
    <row r="195" spans="1:96">
      <c r="A195" s="11" t="s">
        <v>794</v>
      </c>
      <c r="B195" s="11" t="s">
        <v>517</v>
      </c>
      <c r="C195" s="11" t="s">
        <v>795</v>
      </c>
      <c r="D195" s="11" t="s">
        <v>583</v>
      </c>
      <c r="E195" s="11" t="s">
        <v>796</v>
      </c>
      <c r="F195" s="11" t="s">
        <v>797</v>
      </c>
      <c r="G195" s="11" t="s">
        <v>128</v>
      </c>
      <c r="H195" s="11">
        <f>VLOOKUP(A195,'AP Read Performance'!A:K,11,0)</f>
        <v>184</v>
      </c>
      <c r="I195" s="12">
        <f>VLOOKUP(A195,'AP Read Performance'!A:D,4,0)</f>
        <v>0.98</v>
      </c>
      <c r="J195" s="11">
        <f>VLOOKUP(A195,'AP Read Performance'!A:I,9,0)</f>
        <v>3</v>
      </c>
      <c r="K195" s="13">
        <f>VLOOKUP(A195,'AP Read Performance'!A:N,14,0)</f>
        <v>9.7222222222221877E-3</v>
      </c>
      <c r="L195" s="11">
        <v>184</v>
      </c>
      <c r="M195" s="12">
        <v>0.98</v>
      </c>
      <c r="N195" s="11">
        <v>3</v>
      </c>
      <c r="O195" s="13">
        <v>9.7222222222221877E-3</v>
      </c>
      <c r="P195" s="11">
        <v>169</v>
      </c>
      <c r="Q195" s="12">
        <v>0.97</v>
      </c>
      <c r="R195" s="11">
        <v>4</v>
      </c>
      <c r="S195" s="13">
        <v>9.0277777777778012E-3</v>
      </c>
      <c r="T195" s="11">
        <v>211</v>
      </c>
      <c r="U195" s="12">
        <v>0.98</v>
      </c>
      <c r="V195" s="11">
        <v>3</v>
      </c>
      <c r="W195" s="13">
        <v>9.0277777777778012E-3</v>
      </c>
      <c r="X195" s="11">
        <v>209</v>
      </c>
      <c r="Y195" s="12">
        <v>0.99</v>
      </c>
      <c r="Z195" s="11">
        <v>1</v>
      </c>
      <c r="AA195" s="13">
        <v>7.6388888888889173E-3</v>
      </c>
      <c r="AB195" s="11">
        <v>176</v>
      </c>
      <c r="AC195" s="12">
        <v>0.99</v>
      </c>
      <c r="AD195" s="11">
        <v>1</v>
      </c>
      <c r="AE195" s="13">
        <v>7.6388888888888618E-3</v>
      </c>
      <c r="AF195" s="32">
        <v>158</v>
      </c>
      <c r="AG195" s="33">
        <v>0.99</v>
      </c>
      <c r="AH195" s="32">
        <v>1</v>
      </c>
      <c r="AI195" s="34">
        <v>8.3333333333333037E-3</v>
      </c>
      <c r="AJ195" s="11">
        <v>153</v>
      </c>
      <c r="AK195" s="12">
        <v>1</v>
      </c>
      <c r="AL195" s="11">
        <v>0</v>
      </c>
      <c r="AM195" s="13">
        <v>7.6388888888889728E-3</v>
      </c>
      <c r="AN195" s="11">
        <v>154</v>
      </c>
      <c r="AO195" s="12">
        <v>1</v>
      </c>
      <c r="AP195" s="11">
        <v>0</v>
      </c>
      <c r="AQ195" s="13">
        <v>2.0833333333332704E-3</v>
      </c>
      <c r="AR195" s="11">
        <v>179</v>
      </c>
      <c r="AS195" s="12">
        <v>0.97</v>
      </c>
      <c r="AT195" s="11">
        <v>5</v>
      </c>
      <c r="AU195" s="13">
        <v>7.6388888888888618E-3</v>
      </c>
      <c r="AV195" s="11">
        <v>149</v>
      </c>
      <c r="AW195" s="12">
        <v>0.98</v>
      </c>
      <c r="AX195" s="11">
        <v>2</v>
      </c>
      <c r="AY195" s="13">
        <v>8.3333333333333592E-3</v>
      </c>
      <c r="AZ195" s="11">
        <v>165</v>
      </c>
      <c r="BA195" s="12">
        <v>0.98</v>
      </c>
      <c r="BB195" s="11">
        <v>2</v>
      </c>
      <c r="BC195" s="13">
        <v>9.0277777777778567E-3</v>
      </c>
      <c r="BD195" s="11">
        <v>162</v>
      </c>
      <c r="BE195" s="12">
        <v>0.99</v>
      </c>
      <c r="BF195" s="11">
        <v>1</v>
      </c>
      <c r="BG195" s="13">
        <v>7.6388888888889173E-3</v>
      </c>
      <c r="BH195" s="11">
        <v>151</v>
      </c>
      <c r="BI195" s="12">
        <v>0.99</v>
      </c>
      <c r="BJ195" s="11">
        <v>1</v>
      </c>
      <c r="BK195" s="13">
        <v>7.6388888888889728E-3</v>
      </c>
      <c r="BL195" s="11">
        <v>176</v>
      </c>
      <c r="BM195" s="12">
        <v>1</v>
      </c>
      <c r="BN195" s="11">
        <v>0</v>
      </c>
      <c r="BO195" s="13">
        <v>8.3333333333333037E-3</v>
      </c>
      <c r="BP195" s="11">
        <v>171</v>
      </c>
      <c r="BQ195" s="12">
        <v>0.98</v>
      </c>
      <c r="BR195" s="11">
        <v>2</v>
      </c>
      <c r="BS195" s="13">
        <v>9.0277777777778012E-3</v>
      </c>
      <c r="BT195" s="11">
        <v>174</v>
      </c>
      <c r="BU195" s="12">
        <v>0.98</v>
      </c>
      <c r="BV195" s="11">
        <v>3</v>
      </c>
      <c r="BW195" s="13">
        <v>9.0277777777778012E-3</v>
      </c>
      <c r="BX195" s="11">
        <v>200</v>
      </c>
      <c r="BY195" s="12">
        <v>0.98</v>
      </c>
      <c r="BZ195" s="11">
        <v>4</v>
      </c>
      <c r="CA195" s="13">
        <v>9.0277777777778567E-3</v>
      </c>
      <c r="CB195" s="11">
        <v>176</v>
      </c>
      <c r="CC195" s="12">
        <v>0.99</v>
      </c>
      <c r="CD195" s="11">
        <v>1</v>
      </c>
      <c r="CE195" s="13">
        <v>7.6388888888889173E-3</v>
      </c>
      <c r="CF195" s="11">
        <v>145</v>
      </c>
      <c r="CG195" s="12">
        <v>1</v>
      </c>
      <c r="CH195" s="11">
        <v>0</v>
      </c>
      <c r="CI195" s="13">
        <v>7.6388888888889173E-3</v>
      </c>
      <c r="CJ195" s="11">
        <v>176</v>
      </c>
      <c r="CK195" s="12">
        <v>0.98</v>
      </c>
      <c r="CL195" s="11">
        <v>2</v>
      </c>
      <c r="CM195" s="13">
        <v>9.0277777777777457E-3</v>
      </c>
      <c r="CN195" s="11">
        <v>169</v>
      </c>
      <c r="CO195" s="12">
        <v>0.97</v>
      </c>
      <c r="CP195" s="11">
        <v>5</v>
      </c>
      <c r="CQ195" s="13">
        <v>8.3333333333333037E-3</v>
      </c>
      <c r="CR195" t="e">
        <f>VLOOKUP(E195,Sheet1!A:A,1,0)</f>
        <v>#N/A</v>
      </c>
    </row>
    <row r="196" spans="1:96">
      <c r="A196" s="11" t="s">
        <v>798</v>
      </c>
      <c r="B196" s="11" t="s">
        <v>517</v>
      </c>
      <c r="C196" s="11" t="s">
        <v>799</v>
      </c>
      <c r="D196" s="11" t="s">
        <v>711</v>
      </c>
      <c r="E196" s="11" t="s">
        <v>800</v>
      </c>
      <c r="F196" s="11" t="s">
        <v>801</v>
      </c>
      <c r="G196" s="11" t="s">
        <v>128</v>
      </c>
      <c r="H196" s="11">
        <f>VLOOKUP(A196,'AP Read Performance'!A:K,11,0)</f>
        <v>221</v>
      </c>
      <c r="I196" s="12">
        <f>VLOOKUP(A196,'AP Read Performance'!A:D,4,0)</f>
        <v>0.98</v>
      </c>
      <c r="J196" s="11">
        <f>VLOOKUP(A196,'AP Read Performance'!A:I,9,0)</f>
        <v>3</v>
      </c>
      <c r="K196" s="13">
        <f>VLOOKUP(A196,'AP Read Performance'!A:N,14,0)</f>
        <v>9.0277777777778012E-3</v>
      </c>
      <c r="L196" s="11">
        <v>221</v>
      </c>
      <c r="M196" s="12">
        <v>0.98</v>
      </c>
      <c r="N196" s="11">
        <v>3</v>
      </c>
      <c r="O196" s="13">
        <v>9.0277777777778012E-3</v>
      </c>
      <c r="P196" s="11">
        <v>176</v>
      </c>
      <c r="Q196" s="12">
        <v>0.93</v>
      </c>
      <c r="R196" s="11">
        <v>11</v>
      </c>
      <c r="S196" s="13">
        <v>9.0277777777778012E-3</v>
      </c>
      <c r="T196" s="11">
        <v>171</v>
      </c>
      <c r="U196" s="12">
        <v>1</v>
      </c>
      <c r="V196" s="11">
        <v>0</v>
      </c>
      <c r="W196" s="13">
        <v>8.3333333333333592E-3</v>
      </c>
      <c r="X196" s="11">
        <v>184</v>
      </c>
      <c r="Y196" s="12">
        <v>0.99</v>
      </c>
      <c r="Z196" s="11">
        <v>1</v>
      </c>
      <c r="AA196" s="13">
        <v>9.0277777777778012E-3</v>
      </c>
      <c r="AB196" s="11">
        <v>169</v>
      </c>
      <c r="AC196" s="12">
        <v>0.98</v>
      </c>
      <c r="AD196" s="11">
        <v>2</v>
      </c>
      <c r="AE196" s="13">
        <v>9.0277777777777457E-3</v>
      </c>
      <c r="AF196" s="32">
        <v>157</v>
      </c>
      <c r="AG196" s="33">
        <v>0.96</v>
      </c>
      <c r="AH196" s="32">
        <v>6</v>
      </c>
      <c r="AI196" s="34">
        <v>9.0277777777778012E-3</v>
      </c>
      <c r="AJ196" s="11">
        <v>156</v>
      </c>
      <c r="AK196" s="12">
        <v>0.97</v>
      </c>
      <c r="AL196" s="11">
        <v>4</v>
      </c>
      <c r="AM196" s="13">
        <v>1.041666666666663E-2</v>
      </c>
      <c r="AN196" s="11">
        <v>170</v>
      </c>
      <c r="AO196" s="12">
        <v>0.94</v>
      </c>
      <c r="AP196" s="11">
        <v>9</v>
      </c>
      <c r="AQ196" s="13">
        <v>1.041666666666663E-2</v>
      </c>
      <c r="AR196" s="11">
        <v>165</v>
      </c>
      <c r="AS196" s="12">
        <v>0.96</v>
      </c>
      <c r="AT196" s="11">
        <v>5</v>
      </c>
      <c r="AU196" s="13">
        <v>9.0277777777777457E-3</v>
      </c>
      <c r="AV196" s="11">
        <v>169</v>
      </c>
      <c r="AW196" s="12">
        <v>0.99</v>
      </c>
      <c r="AX196" s="11">
        <v>1</v>
      </c>
      <c r="AY196" s="13">
        <v>8.3333333333333592E-3</v>
      </c>
      <c r="AZ196" s="11">
        <v>205</v>
      </c>
      <c r="BA196" s="12">
        <v>0.96</v>
      </c>
      <c r="BB196" s="11">
        <v>7</v>
      </c>
      <c r="BC196" s="13">
        <v>9.0277777777778567E-3</v>
      </c>
      <c r="BD196" s="11">
        <v>149</v>
      </c>
      <c r="BE196" s="12">
        <v>0.99</v>
      </c>
      <c r="BF196" s="11">
        <v>1</v>
      </c>
      <c r="BG196" s="13">
        <v>7.6388888888889173E-3</v>
      </c>
      <c r="BH196" s="11">
        <v>138</v>
      </c>
      <c r="BI196" s="12">
        <v>0.98</v>
      </c>
      <c r="BJ196" s="11">
        <v>2</v>
      </c>
      <c r="BK196" s="13">
        <v>8.3333333333333037E-3</v>
      </c>
      <c r="BL196" s="11">
        <v>163</v>
      </c>
      <c r="BM196" s="12">
        <v>0.99</v>
      </c>
      <c r="BN196" s="11">
        <v>1</v>
      </c>
      <c r="BO196" s="13">
        <v>3.4722222222221544E-3</v>
      </c>
      <c r="BP196" s="11">
        <v>156</v>
      </c>
      <c r="BQ196" s="12">
        <v>0.99</v>
      </c>
      <c r="BR196" s="11">
        <v>1</v>
      </c>
      <c r="BS196" s="13">
        <v>4.8611111111110938E-3</v>
      </c>
      <c r="BT196" s="11">
        <v>158</v>
      </c>
      <c r="BU196" s="12">
        <v>1</v>
      </c>
      <c r="BV196" s="11">
        <v>0</v>
      </c>
      <c r="BW196" s="13">
        <v>4.1666666666667074E-3</v>
      </c>
      <c r="BX196" s="11">
        <v>147</v>
      </c>
      <c r="BY196" s="12">
        <v>0.98</v>
      </c>
      <c r="BZ196" s="11">
        <v>2</v>
      </c>
      <c r="CA196" s="13">
        <v>9.0277777777778567E-3</v>
      </c>
      <c r="CB196" s="11">
        <v>151</v>
      </c>
      <c r="CC196" s="12">
        <v>1</v>
      </c>
      <c r="CD196" s="11">
        <v>0</v>
      </c>
      <c r="CE196" s="13">
        <v>7.6388888888889173E-3</v>
      </c>
      <c r="CF196" s="11">
        <v>153</v>
      </c>
      <c r="CG196" s="12">
        <v>0.98</v>
      </c>
      <c r="CH196" s="11">
        <v>2</v>
      </c>
      <c r="CI196" s="13">
        <v>5.5555555555555913E-3</v>
      </c>
      <c r="CJ196" s="11">
        <v>153</v>
      </c>
      <c r="CK196" s="12">
        <v>1</v>
      </c>
      <c r="CL196" s="11">
        <v>0</v>
      </c>
      <c r="CM196" s="13">
        <v>7.6388888888888618E-3</v>
      </c>
      <c r="CN196" s="11">
        <v>164</v>
      </c>
      <c r="CO196" s="12">
        <v>0.99</v>
      </c>
      <c r="CP196" s="11">
        <v>1</v>
      </c>
      <c r="CQ196" s="13">
        <v>7.6388888888888618E-3</v>
      </c>
      <c r="CR196" t="e">
        <f>VLOOKUP(E196,Sheet1!A:A,1,0)</f>
        <v>#N/A</v>
      </c>
    </row>
    <row r="197" spans="1:96">
      <c r="A197" s="11" t="s">
        <v>802</v>
      </c>
      <c r="B197" s="11" t="s">
        <v>517</v>
      </c>
      <c r="C197" s="11" t="s">
        <v>803</v>
      </c>
      <c r="D197" s="11" t="s">
        <v>506</v>
      </c>
      <c r="E197" s="11" t="s">
        <v>804</v>
      </c>
      <c r="F197" s="11" t="s">
        <v>805</v>
      </c>
      <c r="G197" s="11" t="s">
        <v>128</v>
      </c>
      <c r="H197" s="11">
        <f>VLOOKUP(A197,'AP Read Performance'!A:K,11,0)</f>
        <v>241</v>
      </c>
      <c r="I197" s="12">
        <f>VLOOKUP(A197,'AP Read Performance'!A:D,4,0)</f>
        <v>0.97</v>
      </c>
      <c r="J197" s="11">
        <f>VLOOKUP(A197,'AP Read Performance'!A:I,9,0)</f>
        <v>6</v>
      </c>
      <c r="K197" s="13">
        <f>VLOOKUP(A197,'AP Read Performance'!A:N,14,0)</f>
        <v>9.0277777777778012E-3</v>
      </c>
      <c r="L197" s="11">
        <v>241</v>
      </c>
      <c r="M197" s="12">
        <v>0.97</v>
      </c>
      <c r="N197" s="11">
        <v>6</v>
      </c>
      <c r="O197" s="13">
        <v>9.0277777777778012E-3</v>
      </c>
      <c r="P197" s="11">
        <v>185</v>
      </c>
      <c r="Q197" s="12">
        <v>0.98</v>
      </c>
      <c r="R197" s="11">
        <v>2</v>
      </c>
      <c r="S197" s="13">
        <v>8.3333333333333037E-3</v>
      </c>
      <c r="T197" s="11">
        <v>137</v>
      </c>
      <c r="U197" s="12">
        <v>0.98</v>
      </c>
      <c r="V197" s="11">
        <v>2</v>
      </c>
      <c r="W197" s="13">
        <v>9.0277777777778012E-3</v>
      </c>
      <c r="X197" s="11">
        <v>147</v>
      </c>
      <c r="Y197" s="12">
        <v>0.97</v>
      </c>
      <c r="Z197" s="11">
        <v>3</v>
      </c>
      <c r="AA197" s="13">
        <v>7.6388888888889173E-3</v>
      </c>
      <c r="AB197" s="11">
        <v>129</v>
      </c>
      <c r="AC197" s="12">
        <v>0.96</v>
      </c>
      <c r="AD197" s="11">
        <v>5</v>
      </c>
      <c r="AE197" s="13">
        <v>9.0277777777777457E-3</v>
      </c>
      <c r="AF197" s="32">
        <v>145</v>
      </c>
      <c r="AG197" s="33">
        <v>0.95</v>
      </c>
      <c r="AH197" s="32">
        <v>7</v>
      </c>
      <c r="AI197" s="34">
        <v>9.0277777777778012E-3</v>
      </c>
      <c r="AJ197" s="11">
        <v>158</v>
      </c>
      <c r="AK197" s="12">
        <v>0.99</v>
      </c>
      <c r="AL197" s="11">
        <v>1</v>
      </c>
      <c r="AM197" s="13">
        <v>8.3333333333334147E-3</v>
      </c>
      <c r="AN197" s="11">
        <v>171</v>
      </c>
      <c r="AO197" s="12">
        <v>0.98</v>
      </c>
      <c r="AP197" s="11">
        <v>2</v>
      </c>
      <c r="AQ197" s="13">
        <v>9.0277777777777457E-3</v>
      </c>
      <c r="AR197" s="11">
        <v>150</v>
      </c>
      <c r="AS197" s="12">
        <v>0.98</v>
      </c>
      <c r="AT197" s="11">
        <v>3</v>
      </c>
      <c r="AU197" s="13">
        <v>9.0277777777777457E-3</v>
      </c>
      <c r="AV197" s="11">
        <v>136</v>
      </c>
      <c r="AW197" s="12">
        <v>1</v>
      </c>
      <c r="AX197" s="11">
        <v>0</v>
      </c>
      <c r="AY197" s="13">
        <v>7.6388888888889173E-3</v>
      </c>
      <c r="AZ197" s="11">
        <v>186</v>
      </c>
      <c r="BA197" s="12">
        <v>0.98</v>
      </c>
      <c r="BB197" s="11">
        <v>3</v>
      </c>
      <c r="BC197" s="13">
        <v>9.0277777777778567E-3</v>
      </c>
      <c r="BD197" s="11">
        <v>226</v>
      </c>
      <c r="BE197" s="12">
        <v>0.96</v>
      </c>
      <c r="BF197" s="11">
        <v>7</v>
      </c>
      <c r="BG197" s="13">
        <v>9.0277777777778012E-3</v>
      </c>
      <c r="BH197" s="11">
        <v>212</v>
      </c>
      <c r="BI197" s="12">
        <v>0.98</v>
      </c>
      <c r="BJ197" s="11">
        <v>3</v>
      </c>
      <c r="BK197" s="13">
        <v>9.0277777777778567E-3</v>
      </c>
      <c r="BL197" s="11">
        <v>150</v>
      </c>
      <c r="BM197" s="12">
        <v>0.95</v>
      </c>
      <c r="BN197" s="11">
        <v>7</v>
      </c>
      <c r="BO197" s="13">
        <v>9.0277777777778012E-3</v>
      </c>
      <c r="BP197" s="11">
        <v>144</v>
      </c>
      <c r="BQ197" s="12">
        <v>0.98</v>
      </c>
      <c r="BR197" s="11">
        <v>2</v>
      </c>
      <c r="BS197" s="13">
        <v>7.6388888888889173E-3</v>
      </c>
      <c r="BT197" s="11">
        <v>162</v>
      </c>
      <c r="BU197" s="12">
        <v>0.97</v>
      </c>
      <c r="BV197" s="11">
        <v>4</v>
      </c>
      <c r="BW197" s="13">
        <v>9.0277777777778012E-3</v>
      </c>
      <c r="BX197" s="11">
        <v>150</v>
      </c>
      <c r="BY197" s="12">
        <v>0.95</v>
      </c>
      <c r="BZ197" s="11">
        <v>7</v>
      </c>
      <c r="CA197" s="13">
        <v>9.0277777777778567E-3</v>
      </c>
      <c r="CB197" s="11">
        <v>207</v>
      </c>
      <c r="CC197" s="12">
        <v>0.98</v>
      </c>
      <c r="CD197" s="11">
        <v>3</v>
      </c>
      <c r="CE197" s="13">
        <v>8.3333333333333037E-3</v>
      </c>
      <c r="CF197" s="11">
        <v>164</v>
      </c>
      <c r="CG197" s="12">
        <v>0.96</v>
      </c>
      <c r="CH197" s="11">
        <v>5</v>
      </c>
      <c r="CI197" s="13">
        <v>9.0277777777778012E-3</v>
      </c>
      <c r="CJ197" s="11">
        <v>168</v>
      </c>
      <c r="CK197" s="12">
        <v>0.98</v>
      </c>
      <c r="CL197" s="11">
        <v>2</v>
      </c>
      <c r="CM197" s="13">
        <v>8.3333333333333037E-3</v>
      </c>
      <c r="CN197" s="11">
        <v>144</v>
      </c>
      <c r="CO197" s="12">
        <v>0.95</v>
      </c>
      <c r="CP197" s="11">
        <v>7</v>
      </c>
      <c r="CQ197" s="13">
        <v>9.0277777777777457E-3</v>
      </c>
      <c r="CR197" t="e">
        <f>VLOOKUP(E197,Sheet1!A:A,1,0)</f>
        <v>#N/A</v>
      </c>
    </row>
    <row r="198" spans="1:96">
      <c r="A198" s="11" t="s">
        <v>806</v>
      </c>
      <c r="B198" s="11" t="s">
        <v>517</v>
      </c>
      <c r="C198" s="11" t="s">
        <v>807</v>
      </c>
      <c r="D198" s="11" t="s">
        <v>506</v>
      </c>
      <c r="E198" s="11" t="s">
        <v>808</v>
      </c>
      <c r="F198" s="11" t="s">
        <v>809</v>
      </c>
      <c r="G198" s="11" t="s">
        <v>128</v>
      </c>
      <c r="H198" s="11">
        <f>VLOOKUP(A198,'AP Read Performance'!A:K,11,0)</f>
        <v>189</v>
      </c>
      <c r="I198" s="12">
        <f>VLOOKUP(A198,'AP Read Performance'!A:D,4,0)</f>
        <v>0.98</v>
      </c>
      <c r="J198" s="11">
        <f>VLOOKUP(A198,'AP Read Performance'!A:I,9,0)</f>
        <v>3</v>
      </c>
      <c r="K198" s="13">
        <f>VLOOKUP(A198,'AP Read Performance'!A:N,14,0)</f>
        <v>9.0277777777778012E-3</v>
      </c>
      <c r="L198" s="11">
        <v>189</v>
      </c>
      <c r="M198" s="12">
        <v>0.98</v>
      </c>
      <c r="N198" s="11">
        <v>3</v>
      </c>
      <c r="O198" s="13">
        <v>9.0277777777778012E-3</v>
      </c>
      <c r="P198" s="11">
        <v>195</v>
      </c>
      <c r="Q198" s="12">
        <v>0.97</v>
      </c>
      <c r="R198" s="11">
        <v>5</v>
      </c>
      <c r="S198" s="13">
        <v>9.0277777777778012E-3</v>
      </c>
      <c r="T198" s="11">
        <v>197</v>
      </c>
      <c r="U198" s="12">
        <v>0.98</v>
      </c>
      <c r="V198" s="11">
        <v>2</v>
      </c>
      <c r="W198" s="13">
        <v>9.0277777777778012E-3</v>
      </c>
      <c r="X198" s="11">
        <v>237</v>
      </c>
      <c r="Y198" s="12">
        <v>0.96</v>
      </c>
      <c r="Z198" s="11">
        <v>8</v>
      </c>
      <c r="AA198" s="13">
        <v>7.6388888888889173E-3</v>
      </c>
      <c r="AB198" s="11">
        <v>120</v>
      </c>
      <c r="AC198" s="12">
        <v>1</v>
      </c>
      <c r="AD198" s="11">
        <v>0</v>
      </c>
      <c r="AE198" s="13">
        <v>8.3333333333333037E-3</v>
      </c>
      <c r="AF198" s="32">
        <v>123</v>
      </c>
      <c r="AG198" s="33">
        <v>0.97</v>
      </c>
      <c r="AH198" s="32">
        <v>3</v>
      </c>
      <c r="AI198" s="34">
        <v>5.5555555555555358E-3</v>
      </c>
      <c r="AJ198" s="11">
        <v>158</v>
      </c>
      <c r="AK198" s="12">
        <v>0.98</v>
      </c>
      <c r="AL198" s="11">
        <v>3</v>
      </c>
      <c r="AM198" s="13">
        <v>9.7222222222221877E-3</v>
      </c>
      <c r="AN198" s="11">
        <v>184</v>
      </c>
      <c r="AO198" s="12">
        <v>0.98</v>
      </c>
      <c r="AP198" s="11">
        <v>2</v>
      </c>
      <c r="AQ198" s="13">
        <v>9.0277777777777457E-3</v>
      </c>
      <c r="AR198" s="11">
        <v>179</v>
      </c>
      <c r="AS198" s="12">
        <v>0.97</v>
      </c>
      <c r="AT198" s="11">
        <v>4</v>
      </c>
      <c r="AU198" s="13">
        <v>8.3333333333333037E-3</v>
      </c>
      <c r="AV198" s="11">
        <v>169</v>
      </c>
      <c r="AW198" s="12">
        <v>0.93</v>
      </c>
      <c r="AX198" s="11">
        <v>11</v>
      </c>
      <c r="AY198" s="13">
        <v>9.0277777777778012E-3</v>
      </c>
      <c r="AZ198" s="11">
        <v>185</v>
      </c>
      <c r="BA198" s="12">
        <v>0.97</v>
      </c>
      <c r="BB198" s="11">
        <v>5</v>
      </c>
      <c r="BC198" s="13">
        <v>8.3333333333333037E-3</v>
      </c>
      <c r="BD198" s="11">
        <v>124</v>
      </c>
      <c r="BE198" s="12">
        <v>0.95</v>
      </c>
      <c r="BF198" s="11">
        <v>5</v>
      </c>
      <c r="BG198" s="13">
        <v>5.5555555555555358E-3</v>
      </c>
      <c r="BH198" s="11">
        <v>155</v>
      </c>
      <c r="BI198" s="12">
        <v>0.94</v>
      </c>
      <c r="BJ198" s="11">
        <v>9</v>
      </c>
      <c r="BK198" s="13">
        <v>8.3333333333333037E-3</v>
      </c>
      <c r="BL198" s="11">
        <v>184</v>
      </c>
      <c r="BM198" s="12">
        <v>0.97</v>
      </c>
      <c r="BN198" s="11">
        <v>4</v>
      </c>
      <c r="BO198" s="13">
        <v>9.0277777777778012E-3</v>
      </c>
      <c r="BP198" s="11">
        <v>195</v>
      </c>
      <c r="BQ198" s="12">
        <v>0.96</v>
      </c>
      <c r="BR198" s="11">
        <v>7</v>
      </c>
      <c r="BS198" s="13">
        <v>9.0277777777778012E-3</v>
      </c>
      <c r="BT198" s="11">
        <v>184</v>
      </c>
      <c r="BU198" s="12">
        <v>0.95</v>
      </c>
      <c r="BV198" s="11">
        <v>9</v>
      </c>
      <c r="BW198" s="13">
        <v>9.0277777777778012E-3</v>
      </c>
      <c r="BX198" s="11">
        <v>252</v>
      </c>
      <c r="BY198" s="12">
        <v>0.86</v>
      </c>
      <c r="BZ198" s="11">
        <v>34</v>
      </c>
      <c r="CA198" s="13">
        <v>8.3333333333333037E-3</v>
      </c>
      <c r="CB198" s="11">
        <v>170</v>
      </c>
      <c r="CC198" s="12">
        <v>0.98</v>
      </c>
      <c r="CD198" s="11">
        <v>3</v>
      </c>
      <c r="CE198" s="13">
        <v>9.0277777777778012E-3</v>
      </c>
      <c r="CF198" s="11">
        <v>179</v>
      </c>
      <c r="CG198" s="12">
        <v>0.97</v>
      </c>
      <c r="CH198" s="11">
        <v>5</v>
      </c>
      <c r="CI198" s="13">
        <v>9.0277777777778012E-3</v>
      </c>
      <c r="CJ198" s="11">
        <v>265</v>
      </c>
      <c r="CK198" s="12">
        <v>0.63</v>
      </c>
      <c r="CL198" s="11">
        <v>98</v>
      </c>
      <c r="CM198" s="13">
        <v>9.7222222222221877E-3</v>
      </c>
      <c r="CN198" s="11">
        <v>174</v>
      </c>
      <c r="CO198" s="12">
        <v>0.94</v>
      </c>
      <c r="CP198" s="11">
        <v>9</v>
      </c>
      <c r="CQ198" s="13">
        <v>9.0277777777777457E-3</v>
      </c>
      <c r="CR198" t="e">
        <f>VLOOKUP(E198,Sheet1!A:A,1,0)</f>
        <v>#N/A</v>
      </c>
    </row>
    <row r="199" spans="1:96">
      <c r="A199" s="11" t="s">
        <v>810</v>
      </c>
      <c r="B199" s="11" t="s">
        <v>517</v>
      </c>
      <c r="C199" s="11" t="s">
        <v>811</v>
      </c>
      <c r="D199" s="11" t="s">
        <v>587</v>
      </c>
      <c r="E199" s="11" t="s">
        <v>812</v>
      </c>
      <c r="F199" s="11" t="s">
        <v>813</v>
      </c>
      <c r="G199" s="11" t="s">
        <v>104</v>
      </c>
      <c r="H199" s="11">
        <f>VLOOKUP(A199,'AP Read Performance'!A:K,11,0)</f>
        <v>184</v>
      </c>
      <c r="I199" s="12">
        <f>VLOOKUP(A199,'AP Read Performance'!A:D,4,0)</f>
        <v>0.96</v>
      </c>
      <c r="J199" s="11">
        <f>VLOOKUP(A199,'AP Read Performance'!A:I,9,0)</f>
        <v>6</v>
      </c>
      <c r="K199" s="13">
        <f>VLOOKUP(A199,'AP Read Performance'!A:N,14,0)</f>
        <v>9.0277777777778012E-3</v>
      </c>
      <c r="L199" s="11">
        <v>184</v>
      </c>
      <c r="M199" s="12">
        <v>0.96</v>
      </c>
      <c r="N199" s="11">
        <v>6</v>
      </c>
      <c r="O199" s="13">
        <v>9.0277777777778012E-3</v>
      </c>
      <c r="P199" s="11">
        <v>164</v>
      </c>
      <c r="Q199" s="12">
        <v>0.95</v>
      </c>
      <c r="R199" s="11">
        <v>8</v>
      </c>
      <c r="S199" s="13">
        <v>9.0277777777778012E-3</v>
      </c>
      <c r="T199" s="11">
        <v>107</v>
      </c>
      <c r="U199" s="12">
        <v>0.97</v>
      </c>
      <c r="V199" s="11">
        <v>3</v>
      </c>
      <c r="W199" s="13">
        <v>9.0277777777778012E-3</v>
      </c>
      <c r="X199" s="11">
        <v>89</v>
      </c>
      <c r="Y199" s="12">
        <v>0.97</v>
      </c>
      <c r="Z199" s="11">
        <v>2</v>
      </c>
      <c r="AA199" s="13">
        <v>3.4722222222221544E-3</v>
      </c>
      <c r="AB199" s="11">
        <v>94</v>
      </c>
      <c r="AC199" s="12">
        <v>0.97</v>
      </c>
      <c r="AD199" s="11">
        <v>2</v>
      </c>
      <c r="AE199" s="13">
        <v>8.3333333333333037E-3</v>
      </c>
      <c r="AF199" s="32">
        <v>190</v>
      </c>
      <c r="AG199" s="33">
        <v>0.96</v>
      </c>
      <c r="AH199" s="32">
        <v>7</v>
      </c>
      <c r="AI199" s="34">
        <v>7.6388888888889173E-3</v>
      </c>
      <c r="AJ199" s="11">
        <v>159</v>
      </c>
      <c r="AK199" s="12">
        <v>0.96</v>
      </c>
      <c r="AL199" s="11">
        <v>6</v>
      </c>
      <c r="AM199" s="13">
        <v>9.0277777777777457E-3</v>
      </c>
      <c r="AN199" s="11">
        <v>93</v>
      </c>
      <c r="AO199" s="12">
        <v>0.97</v>
      </c>
      <c r="AP199" s="11">
        <v>2</v>
      </c>
      <c r="AQ199" s="13">
        <v>8.3333333333333037E-3</v>
      </c>
      <c r="AR199" s="11">
        <v>141</v>
      </c>
      <c r="AS199" s="12">
        <v>0.95</v>
      </c>
      <c r="AT199" s="11">
        <v>7</v>
      </c>
      <c r="AU199" s="13">
        <v>9.0277777777777457E-3</v>
      </c>
      <c r="AV199" s="11">
        <v>134</v>
      </c>
      <c r="AW199" s="12">
        <v>0.93</v>
      </c>
      <c r="AX199" s="11">
        <v>9</v>
      </c>
      <c r="AY199" s="13">
        <v>9.0277777777778012E-3</v>
      </c>
      <c r="AZ199" s="11">
        <v>148</v>
      </c>
      <c r="BA199" s="12">
        <v>0.97</v>
      </c>
      <c r="BB199" s="11">
        <v>4</v>
      </c>
      <c r="BC199" s="13">
        <v>9.0277777777778567E-3</v>
      </c>
      <c r="BD199" s="11">
        <v>155</v>
      </c>
      <c r="BE199" s="12">
        <v>0.96</v>
      </c>
      <c r="BF199" s="11">
        <v>5</v>
      </c>
      <c r="BG199" s="13">
        <v>9.0277777777778012E-3</v>
      </c>
      <c r="BH199" s="11">
        <v>138</v>
      </c>
      <c r="BI199" s="12">
        <v>0.96</v>
      </c>
      <c r="BJ199" s="11">
        <v>5</v>
      </c>
      <c r="BK199" s="13">
        <v>9.0277777777778567E-3</v>
      </c>
      <c r="BL199" s="11">
        <v>148</v>
      </c>
      <c r="BM199" s="12">
        <v>0.98</v>
      </c>
      <c r="BN199" s="11">
        <v>2</v>
      </c>
      <c r="BO199" s="13">
        <v>8.3333333333333037E-3</v>
      </c>
      <c r="BP199" s="11">
        <v>166</v>
      </c>
      <c r="BQ199" s="12">
        <v>0.91</v>
      </c>
      <c r="BR199" s="11">
        <v>14</v>
      </c>
      <c r="BS199" s="13">
        <v>8.3333333333333037E-3</v>
      </c>
      <c r="BT199" s="11">
        <v>159</v>
      </c>
      <c r="BU199" s="12">
        <v>0.96</v>
      </c>
      <c r="BV199" s="11">
        <v>5</v>
      </c>
      <c r="BW199" s="13">
        <v>8.3333333333333592E-3</v>
      </c>
      <c r="BX199" s="11">
        <v>157</v>
      </c>
      <c r="BY199" s="12">
        <v>0.92</v>
      </c>
      <c r="BZ199" s="11">
        <v>11</v>
      </c>
      <c r="CA199" s="13">
        <v>9.0277777777778567E-3</v>
      </c>
      <c r="CB199" s="11">
        <v>161</v>
      </c>
      <c r="CC199" s="12">
        <v>0.95</v>
      </c>
      <c r="CD199" s="11">
        <v>8</v>
      </c>
      <c r="CE199" s="13">
        <v>9.0277777777778012E-3</v>
      </c>
      <c r="CF199" s="11">
        <v>148</v>
      </c>
      <c r="CG199" s="12">
        <v>0.99</v>
      </c>
      <c r="CH199" s="11">
        <v>1</v>
      </c>
      <c r="CI199" s="13">
        <v>2.0833333333333814E-3</v>
      </c>
      <c r="CJ199" s="11">
        <v>154</v>
      </c>
      <c r="CK199" s="12">
        <v>0.98</v>
      </c>
      <c r="CL199" s="11">
        <v>2</v>
      </c>
      <c r="CM199" s="13">
        <v>8.3333333333333037E-3</v>
      </c>
      <c r="CN199" s="11">
        <v>153</v>
      </c>
      <c r="CO199" s="12">
        <v>0.98</v>
      </c>
      <c r="CP199" s="11">
        <v>3</v>
      </c>
      <c r="CQ199" s="13">
        <v>9.0277777777777457E-3</v>
      </c>
      <c r="CR199" t="e">
        <f>VLOOKUP(E199,Sheet1!A:A,1,0)</f>
        <v>#N/A</v>
      </c>
    </row>
    <row r="200" spans="1:96">
      <c r="A200" s="11" t="s">
        <v>814</v>
      </c>
      <c r="B200" s="11" t="s">
        <v>517</v>
      </c>
      <c r="C200" s="11" t="s">
        <v>815</v>
      </c>
      <c r="D200" s="11" t="s">
        <v>522</v>
      </c>
      <c r="E200" s="11" t="s">
        <v>816</v>
      </c>
      <c r="F200" s="11" t="s">
        <v>817</v>
      </c>
      <c r="G200" s="11" t="s">
        <v>128</v>
      </c>
      <c r="H200" s="11">
        <f>VLOOKUP(A200,'AP Read Performance'!A:K,11,0)</f>
        <v>226</v>
      </c>
      <c r="I200" s="12">
        <f>VLOOKUP(A200,'AP Read Performance'!A:D,4,0)</f>
        <v>0.99</v>
      </c>
      <c r="J200" s="11">
        <f>VLOOKUP(A200,'AP Read Performance'!A:I,9,0)</f>
        <v>1</v>
      </c>
      <c r="K200" s="13">
        <f>VLOOKUP(A200,'AP Read Performance'!A:N,14,0)</f>
        <v>8.3333333333333037E-3</v>
      </c>
      <c r="L200" s="11">
        <v>226</v>
      </c>
      <c r="M200" s="12">
        <v>0.99</v>
      </c>
      <c r="N200" s="11">
        <v>1</v>
      </c>
      <c r="O200" s="13">
        <v>8.3333333333333037E-3</v>
      </c>
      <c r="P200" s="11">
        <v>175</v>
      </c>
      <c r="Q200" s="12">
        <v>0.99</v>
      </c>
      <c r="R200" s="11">
        <v>1</v>
      </c>
      <c r="S200" s="13">
        <v>9.0277777777778012E-3</v>
      </c>
      <c r="T200" s="11">
        <v>181</v>
      </c>
      <c r="U200" s="12">
        <v>0.99</v>
      </c>
      <c r="V200" s="11">
        <v>1</v>
      </c>
      <c r="W200" s="13">
        <v>8.3333333333333592E-3</v>
      </c>
      <c r="X200" s="11">
        <v>152</v>
      </c>
      <c r="Y200" s="12">
        <v>0.98</v>
      </c>
      <c r="Z200" s="11">
        <v>2</v>
      </c>
      <c r="AA200" s="13">
        <v>9.0277777777778012E-3</v>
      </c>
      <c r="AB200" s="11">
        <v>148</v>
      </c>
      <c r="AC200" s="12">
        <v>0.98</v>
      </c>
      <c r="AD200" s="11">
        <v>2</v>
      </c>
      <c r="AE200" s="13">
        <v>9.0277777777777457E-3</v>
      </c>
      <c r="AF200" s="32">
        <v>194</v>
      </c>
      <c r="AG200" s="33">
        <v>1</v>
      </c>
      <c r="AH200" s="32">
        <v>0</v>
      </c>
      <c r="AI200" s="34">
        <v>7.6388888888889173E-3</v>
      </c>
      <c r="AJ200" s="11">
        <v>165</v>
      </c>
      <c r="AK200" s="12">
        <v>0.99</v>
      </c>
      <c r="AL200" s="11">
        <v>1</v>
      </c>
      <c r="AM200" s="13">
        <v>9.0277777777778567E-3</v>
      </c>
      <c r="AN200" s="11">
        <v>167</v>
      </c>
      <c r="AO200" s="12">
        <v>0.99</v>
      </c>
      <c r="AP200" s="11">
        <v>1</v>
      </c>
      <c r="AQ200" s="13">
        <v>9.0277777777777457E-3</v>
      </c>
      <c r="AR200" s="11">
        <v>164</v>
      </c>
      <c r="AS200" s="12">
        <v>1</v>
      </c>
      <c r="AT200" s="11">
        <v>0</v>
      </c>
      <c r="AU200" s="13">
        <v>2.7777777777777679E-3</v>
      </c>
      <c r="AV200" s="11">
        <v>150</v>
      </c>
      <c r="AW200" s="12">
        <v>1</v>
      </c>
      <c r="AX200" s="11">
        <v>0</v>
      </c>
      <c r="AY200" s="13">
        <v>7.6388888888889173E-3</v>
      </c>
      <c r="AZ200" s="11">
        <v>156</v>
      </c>
      <c r="BA200" s="12">
        <v>0.96</v>
      </c>
      <c r="BB200" s="11">
        <v>5</v>
      </c>
      <c r="BC200" s="13">
        <v>9.0277777777778567E-3</v>
      </c>
      <c r="BD200" s="11">
        <v>164</v>
      </c>
      <c r="BE200" s="12">
        <v>1</v>
      </c>
      <c r="BF200" s="11">
        <v>0</v>
      </c>
      <c r="BG200" s="13">
        <v>7.6388888888889173E-3</v>
      </c>
      <c r="BH200" s="11">
        <v>149</v>
      </c>
      <c r="BI200" s="12">
        <v>0.99</v>
      </c>
      <c r="BJ200" s="11">
        <v>1</v>
      </c>
      <c r="BK200" s="13">
        <v>9.0277777777778567E-3</v>
      </c>
      <c r="BL200" s="11">
        <v>150</v>
      </c>
      <c r="BM200" s="12">
        <v>1</v>
      </c>
      <c r="BN200" s="11">
        <v>0</v>
      </c>
      <c r="BO200" s="13">
        <v>7.6388888888889173E-3</v>
      </c>
      <c r="BP200" s="11">
        <v>165</v>
      </c>
      <c r="BQ200" s="12">
        <v>0.99</v>
      </c>
      <c r="BR200" s="11">
        <v>1</v>
      </c>
      <c r="BS200" s="13">
        <v>9.0277777777778012E-3</v>
      </c>
      <c r="BT200" s="11">
        <v>163</v>
      </c>
      <c r="BU200" s="12">
        <v>0.98</v>
      </c>
      <c r="BV200" s="11">
        <v>2</v>
      </c>
      <c r="BW200" s="13">
        <v>9.0277777777778012E-3</v>
      </c>
      <c r="BX200" s="11">
        <v>158</v>
      </c>
      <c r="BY200" s="12">
        <v>0.98</v>
      </c>
      <c r="BZ200" s="11">
        <v>2</v>
      </c>
      <c r="CA200" s="13">
        <v>9.7222222222221877E-3</v>
      </c>
      <c r="CB200" s="11">
        <v>141</v>
      </c>
      <c r="CC200" s="12">
        <v>0.96</v>
      </c>
      <c r="CD200" s="11">
        <v>5</v>
      </c>
      <c r="CE200" s="13">
        <v>9.0277777777778012E-3</v>
      </c>
      <c r="CF200" s="11">
        <v>172</v>
      </c>
      <c r="CG200" s="12">
        <v>0.97</v>
      </c>
      <c r="CH200" s="11">
        <v>4</v>
      </c>
      <c r="CI200" s="13">
        <v>9.0277777777778012E-3</v>
      </c>
      <c r="CJ200" s="11">
        <v>168</v>
      </c>
      <c r="CK200" s="12">
        <v>1</v>
      </c>
      <c r="CL200" s="11">
        <v>0</v>
      </c>
      <c r="CM200" s="13">
        <v>7.6388888888888618E-3</v>
      </c>
      <c r="CN200" s="11">
        <v>164</v>
      </c>
      <c r="CO200" s="12">
        <v>1</v>
      </c>
      <c r="CP200" s="11">
        <v>0</v>
      </c>
      <c r="CQ200" s="13">
        <v>2.0833333333333259E-3</v>
      </c>
      <c r="CR200" t="e">
        <f>VLOOKUP(E200,Sheet1!A:A,1,0)</f>
        <v>#N/A</v>
      </c>
    </row>
    <row r="201" spans="1:96">
      <c r="A201" s="11" t="s">
        <v>818</v>
      </c>
      <c r="B201" s="11" t="s">
        <v>517</v>
      </c>
      <c r="C201" s="11" t="s">
        <v>819</v>
      </c>
      <c r="D201" s="11" t="s">
        <v>583</v>
      </c>
      <c r="E201" s="11" t="s">
        <v>820</v>
      </c>
      <c r="F201" s="11" t="s">
        <v>821</v>
      </c>
      <c r="G201" s="11" t="s">
        <v>128</v>
      </c>
      <c r="H201" s="11">
        <f>VLOOKUP(A201,'AP Read Performance'!A:K,11,0)</f>
        <v>257</v>
      </c>
      <c r="I201" s="12">
        <f>VLOOKUP(A201,'AP Read Performance'!A:D,4,0)</f>
        <v>0.98</v>
      </c>
      <c r="J201" s="11">
        <f>VLOOKUP(A201,'AP Read Performance'!A:I,9,0)</f>
        <v>4</v>
      </c>
      <c r="K201" s="13">
        <f>VLOOKUP(A201,'AP Read Performance'!A:N,14,0)</f>
        <v>9.0277777777778012E-3</v>
      </c>
      <c r="L201" s="11">
        <v>257</v>
      </c>
      <c r="M201" s="12">
        <v>0.98</v>
      </c>
      <c r="N201" s="11">
        <v>4</v>
      </c>
      <c r="O201" s="13">
        <v>9.0277777777778012E-3</v>
      </c>
      <c r="P201" s="11">
        <v>378</v>
      </c>
      <c r="Q201" s="12">
        <v>0.94</v>
      </c>
      <c r="R201" s="11">
        <v>19</v>
      </c>
      <c r="S201" s="13">
        <v>2.0138888888888873E-2</v>
      </c>
      <c r="T201" s="11">
        <v>315</v>
      </c>
      <c r="U201" s="12">
        <v>0.98</v>
      </c>
      <c r="V201" s="11">
        <v>4</v>
      </c>
      <c r="W201" s="13">
        <v>9.0277777777778012E-3</v>
      </c>
      <c r="X201" s="11">
        <v>275</v>
      </c>
      <c r="Y201" s="12">
        <v>0.98</v>
      </c>
      <c r="Z201" s="11">
        <v>3</v>
      </c>
      <c r="AA201" s="13">
        <v>1.7361111111111105E-2</v>
      </c>
      <c r="AB201" s="11">
        <v>245</v>
      </c>
      <c r="AC201" s="12">
        <v>1</v>
      </c>
      <c r="AD201" s="11">
        <v>0</v>
      </c>
      <c r="AE201" s="13">
        <v>9.0277777777777457E-3</v>
      </c>
      <c r="AF201" s="32">
        <v>378</v>
      </c>
      <c r="AG201" s="33">
        <v>0.95</v>
      </c>
      <c r="AH201" s="32">
        <v>16</v>
      </c>
      <c r="AI201" s="34">
        <v>1.2499999999999956E-2</v>
      </c>
      <c r="AJ201" s="11">
        <v>165</v>
      </c>
      <c r="AK201" s="12">
        <v>0.98</v>
      </c>
      <c r="AL201" s="11">
        <v>2</v>
      </c>
      <c r="AM201" s="13">
        <v>9.0277777777777457E-3</v>
      </c>
      <c r="AN201" s="11">
        <v>179</v>
      </c>
      <c r="AO201" s="12">
        <v>0.97</v>
      </c>
      <c r="AP201" s="11">
        <v>5</v>
      </c>
      <c r="AQ201" s="13">
        <v>9.0277777777777457E-3</v>
      </c>
      <c r="AR201" s="11">
        <v>191</v>
      </c>
      <c r="AS201" s="12">
        <v>0.96</v>
      </c>
      <c r="AT201" s="11">
        <v>6</v>
      </c>
      <c r="AU201" s="13">
        <v>1.041666666666663E-2</v>
      </c>
      <c r="AV201" s="11">
        <v>427</v>
      </c>
      <c r="AW201" s="12">
        <v>0.94</v>
      </c>
      <c r="AX201" s="11">
        <v>23</v>
      </c>
      <c r="AY201" s="13">
        <v>1.1805555555555569E-2</v>
      </c>
      <c r="AZ201" s="11">
        <v>440</v>
      </c>
      <c r="BA201" s="12">
        <v>0.95</v>
      </c>
      <c r="BB201" s="11">
        <v>18</v>
      </c>
      <c r="BC201" s="13">
        <v>1.1805555555555625E-2</v>
      </c>
      <c r="BD201" s="11">
        <v>347</v>
      </c>
      <c r="BE201" s="12">
        <v>0.94</v>
      </c>
      <c r="BF201" s="11">
        <v>20</v>
      </c>
      <c r="BG201" s="13">
        <v>1.8749999999999989E-2</v>
      </c>
      <c r="BH201" s="11">
        <v>358</v>
      </c>
      <c r="BI201" s="12">
        <v>0.91</v>
      </c>
      <c r="BJ201" s="11">
        <v>30</v>
      </c>
      <c r="BK201" s="13">
        <v>1.1111111111111072E-2</v>
      </c>
      <c r="BL201" s="11">
        <v>425</v>
      </c>
      <c r="BM201" s="12">
        <v>0.93</v>
      </c>
      <c r="BN201" s="11">
        <v>26</v>
      </c>
      <c r="BO201" s="13">
        <v>1.7361111111111105E-2</v>
      </c>
      <c r="BP201" s="11">
        <v>382</v>
      </c>
      <c r="BQ201" s="12">
        <v>0.96</v>
      </c>
      <c r="BR201" s="11">
        <v>12</v>
      </c>
      <c r="BS201" s="13">
        <v>1.0416666666666685E-2</v>
      </c>
      <c r="BT201" s="11">
        <v>541</v>
      </c>
      <c r="BU201" s="12">
        <v>0.75</v>
      </c>
      <c r="BV201" s="11">
        <v>131</v>
      </c>
      <c r="BW201" s="13">
        <v>1.0416666666666685E-2</v>
      </c>
      <c r="BX201" s="11">
        <v>329</v>
      </c>
      <c r="BY201" s="12">
        <v>0.94</v>
      </c>
      <c r="BZ201" s="11">
        <v>17</v>
      </c>
      <c r="CA201" s="13">
        <v>1.1805555555555625E-2</v>
      </c>
      <c r="CB201" s="11">
        <v>314</v>
      </c>
      <c r="CC201" s="12">
        <v>0.96</v>
      </c>
      <c r="CD201" s="11">
        <v>10</v>
      </c>
      <c r="CE201" s="13">
        <v>1.1111111111111072E-2</v>
      </c>
      <c r="CF201" s="11">
        <v>303</v>
      </c>
      <c r="CG201" s="12">
        <v>0.96</v>
      </c>
      <c r="CH201" s="11">
        <v>10</v>
      </c>
      <c r="CI201" s="13">
        <v>1.9444444444444431E-2</v>
      </c>
      <c r="CJ201" s="11">
        <v>351</v>
      </c>
      <c r="CK201" s="12">
        <v>0.95</v>
      </c>
      <c r="CL201" s="11">
        <v>17</v>
      </c>
      <c r="CM201" s="13">
        <v>2.0833333333333259E-2</v>
      </c>
      <c r="CN201" s="11">
        <v>330</v>
      </c>
      <c r="CO201" s="12">
        <v>0.94</v>
      </c>
      <c r="CP201" s="11">
        <v>17</v>
      </c>
      <c r="CQ201" s="13">
        <v>2.083333333333337E-2</v>
      </c>
      <c r="CR201" t="e">
        <f>VLOOKUP(E201,Sheet1!A:A,1,0)</f>
        <v>#N/A</v>
      </c>
    </row>
    <row r="202" spans="1:96">
      <c r="A202" s="11" t="s">
        <v>822</v>
      </c>
      <c r="B202" s="11" t="s">
        <v>517</v>
      </c>
      <c r="C202" s="11" t="s">
        <v>823</v>
      </c>
      <c r="D202" s="11" t="s">
        <v>506</v>
      </c>
      <c r="E202" s="11" t="s">
        <v>824</v>
      </c>
      <c r="F202" s="11" t="s">
        <v>825</v>
      </c>
      <c r="G202" s="11" t="s">
        <v>104</v>
      </c>
      <c r="H202" s="11">
        <f>VLOOKUP(A202,'AP Read Performance'!A:K,11,0)</f>
        <v>170</v>
      </c>
      <c r="I202" s="12">
        <f>VLOOKUP(A202,'AP Read Performance'!A:D,4,0)</f>
        <v>0.98</v>
      </c>
      <c r="J202" s="11">
        <f>VLOOKUP(A202,'AP Read Performance'!A:I,9,0)</f>
        <v>3</v>
      </c>
      <c r="K202" s="13">
        <f>VLOOKUP(A202,'AP Read Performance'!A:N,14,0)</f>
        <v>8.3333333333333037E-3</v>
      </c>
      <c r="L202" s="11">
        <v>170</v>
      </c>
      <c r="M202" s="12">
        <v>0.98</v>
      </c>
      <c r="N202" s="11">
        <v>3</v>
      </c>
      <c r="O202" s="13">
        <v>8.3333333333333037E-3</v>
      </c>
      <c r="P202" s="11">
        <v>162</v>
      </c>
      <c r="Q202" s="12">
        <v>0.97</v>
      </c>
      <c r="R202" s="11">
        <v>4</v>
      </c>
      <c r="S202" s="13">
        <v>9.0277777777778012E-3</v>
      </c>
      <c r="T202" s="11">
        <v>92</v>
      </c>
      <c r="U202" s="12">
        <v>0.98</v>
      </c>
      <c r="V202" s="11">
        <v>1</v>
      </c>
      <c r="W202" s="13">
        <v>1.388888888888884E-3</v>
      </c>
      <c r="X202" s="11">
        <v>87</v>
      </c>
      <c r="Y202" s="12">
        <v>0.98</v>
      </c>
      <c r="Z202" s="11">
        <v>1</v>
      </c>
      <c r="AA202" s="13">
        <v>7.6388888888889173E-3</v>
      </c>
      <c r="AB202" s="11">
        <v>88</v>
      </c>
      <c r="AC202" s="12">
        <v>0.97</v>
      </c>
      <c r="AD202" s="11">
        <v>2</v>
      </c>
      <c r="AE202" s="13">
        <v>9.0277777777777457E-3</v>
      </c>
      <c r="AF202" s="32">
        <v>165</v>
      </c>
      <c r="AG202" s="33">
        <v>0.96</v>
      </c>
      <c r="AH202" s="32">
        <v>6</v>
      </c>
      <c r="AI202" s="34">
        <v>9.0277777777778012E-3</v>
      </c>
      <c r="AJ202" s="11">
        <v>166</v>
      </c>
      <c r="AK202" s="12">
        <v>0.96</v>
      </c>
      <c r="AL202" s="11">
        <v>5</v>
      </c>
      <c r="AM202" s="13">
        <v>9.7222222222221877E-3</v>
      </c>
      <c r="AN202" s="11">
        <v>156</v>
      </c>
      <c r="AO202" s="12">
        <v>0.97</v>
      </c>
      <c r="AP202" s="11">
        <v>4</v>
      </c>
      <c r="AQ202" s="13">
        <v>9.0277777777777457E-3</v>
      </c>
      <c r="AR202" s="11">
        <v>161</v>
      </c>
      <c r="AS202" s="12">
        <v>0.98</v>
      </c>
      <c r="AT202" s="11">
        <v>3</v>
      </c>
      <c r="AU202" s="13">
        <v>9.0277777777777457E-3</v>
      </c>
      <c r="AV202" s="11">
        <v>164</v>
      </c>
      <c r="AW202" s="12">
        <v>0.94</v>
      </c>
      <c r="AX202" s="11">
        <v>9</v>
      </c>
      <c r="AY202" s="13">
        <v>9.7222222222222432E-3</v>
      </c>
      <c r="AZ202" s="11">
        <v>150</v>
      </c>
      <c r="BA202" s="12">
        <v>0.95</v>
      </c>
      <c r="BB202" s="11">
        <v>7</v>
      </c>
      <c r="BC202" s="13">
        <v>9.0277777777778567E-3</v>
      </c>
      <c r="BD202" s="11">
        <v>181</v>
      </c>
      <c r="BE202" s="12">
        <v>0.95</v>
      </c>
      <c r="BF202" s="11">
        <v>8</v>
      </c>
      <c r="BG202" s="13">
        <v>9.7222222222221877E-3</v>
      </c>
      <c r="BH202" s="11">
        <v>168</v>
      </c>
      <c r="BI202" s="12">
        <v>0.98</v>
      </c>
      <c r="BJ202" s="11">
        <v>3</v>
      </c>
      <c r="BK202" s="13">
        <v>9.7222222222221877E-3</v>
      </c>
      <c r="BL202" s="11">
        <v>164</v>
      </c>
      <c r="BM202" s="12">
        <v>0.96</v>
      </c>
      <c r="BN202" s="11">
        <v>6</v>
      </c>
      <c r="BO202" s="13">
        <v>9.0277777777778012E-3</v>
      </c>
      <c r="BP202" s="11">
        <v>159</v>
      </c>
      <c r="BQ202" s="12">
        <v>0.98</v>
      </c>
      <c r="BR202" s="11">
        <v>3</v>
      </c>
      <c r="BS202" s="13">
        <v>9.7222222222221877E-3</v>
      </c>
      <c r="BT202" s="11">
        <v>159</v>
      </c>
      <c r="BU202" s="12">
        <v>0.96</v>
      </c>
      <c r="BV202" s="11">
        <v>5</v>
      </c>
      <c r="BW202" s="13">
        <v>9.0277777777778012E-3</v>
      </c>
      <c r="BX202" s="11">
        <v>157</v>
      </c>
      <c r="BY202" s="12">
        <v>0.96</v>
      </c>
      <c r="BZ202" s="11">
        <v>5</v>
      </c>
      <c r="CA202" s="13">
        <v>9.0277777777778567E-3</v>
      </c>
      <c r="CB202" s="11">
        <v>156</v>
      </c>
      <c r="CC202" s="12">
        <v>0.98</v>
      </c>
      <c r="CD202" s="11">
        <v>3</v>
      </c>
      <c r="CE202" s="13">
        <v>9.0277777777778012E-3</v>
      </c>
      <c r="CF202" s="11">
        <v>167</v>
      </c>
      <c r="CG202" s="12">
        <v>0.95</v>
      </c>
      <c r="CH202" s="11">
        <v>7</v>
      </c>
      <c r="CI202" s="13">
        <v>9.0277777777778012E-3</v>
      </c>
      <c r="CJ202" s="11">
        <v>175</v>
      </c>
      <c r="CK202" s="12">
        <v>0.97</v>
      </c>
      <c r="CL202" s="11">
        <v>5</v>
      </c>
      <c r="CM202" s="13">
        <v>9.0277777777777457E-3</v>
      </c>
      <c r="CN202" s="11">
        <v>150</v>
      </c>
      <c r="CO202" s="12">
        <v>0.96</v>
      </c>
      <c r="CP202" s="11">
        <v>6</v>
      </c>
      <c r="CQ202" s="13">
        <v>9.0277777777777457E-3</v>
      </c>
      <c r="CR202" t="e">
        <f>VLOOKUP(E202,Sheet1!A:A,1,0)</f>
        <v>#N/A</v>
      </c>
    </row>
    <row r="203" spans="1:96">
      <c r="A203" s="11" t="s">
        <v>826</v>
      </c>
      <c r="B203" s="11" t="s">
        <v>517</v>
      </c>
      <c r="C203" s="11" t="s">
        <v>827</v>
      </c>
      <c r="D203" s="11" t="s">
        <v>522</v>
      </c>
      <c r="E203" s="11" t="s">
        <v>828</v>
      </c>
      <c r="F203" s="11" t="s">
        <v>829</v>
      </c>
      <c r="G203" s="11" t="s">
        <v>128</v>
      </c>
      <c r="H203" s="11">
        <f>VLOOKUP(A203,'AP Read Performance'!A:K,11,0)</f>
        <v>220</v>
      </c>
      <c r="I203" s="12">
        <f>VLOOKUP(A203,'AP Read Performance'!A:D,4,0)</f>
        <v>0.96</v>
      </c>
      <c r="J203" s="11">
        <f>VLOOKUP(A203,'AP Read Performance'!A:I,9,0)</f>
        <v>7</v>
      </c>
      <c r="K203" s="13">
        <f>VLOOKUP(A203,'AP Read Performance'!A:N,14,0)</f>
        <v>9.0277777777778012E-3</v>
      </c>
      <c r="L203" s="11">
        <v>220</v>
      </c>
      <c r="M203" s="12">
        <v>0.96</v>
      </c>
      <c r="N203" s="11">
        <v>7</v>
      </c>
      <c r="O203" s="13">
        <v>9.0277777777778012E-3</v>
      </c>
      <c r="P203" s="11">
        <v>192</v>
      </c>
      <c r="Q203" s="12">
        <v>0.98</v>
      </c>
      <c r="R203" s="11">
        <v>3</v>
      </c>
      <c r="S203" s="13">
        <v>9.0277777777778012E-3</v>
      </c>
      <c r="T203" s="11">
        <v>217</v>
      </c>
      <c r="U203" s="12">
        <v>0.99</v>
      </c>
      <c r="V203" s="11">
        <v>2</v>
      </c>
      <c r="W203" s="13">
        <v>2.7777777777778234E-3</v>
      </c>
      <c r="X203" s="11">
        <v>211</v>
      </c>
      <c r="Y203" s="12">
        <v>0.97</v>
      </c>
      <c r="Z203" s="11">
        <v>6</v>
      </c>
      <c r="AA203" s="13">
        <v>9.0277777777778012E-3</v>
      </c>
      <c r="AB203" s="11">
        <v>227</v>
      </c>
      <c r="AC203" s="12">
        <v>0.99</v>
      </c>
      <c r="AD203" s="11">
        <v>2</v>
      </c>
      <c r="AE203" s="13">
        <v>9.0277777777777457E-3</v>
      </c>
      <c r="AF203" s="32">
        <v>201</v>
      </c>
      <c r="AG203" s="33">
        <v>0.98</v>
      </c>
      <c r="AH203" s="32">
        <v>3</v>
      </c>
      <c r="AI203" s="34">
        <v>9.0277777777778012E-3</v>
      </c>
      <c r="AJ203" s="11">
        <v>166</v>
      </c>
      <c r="AK203" s="12">
        <v>0.99</v>
      </c>
      <c r="AL203" s="11">
        <v>1</v>
      </c>
      <c r="AM203" s="13">
        <v>9.7222222222221877E-3</v>
      </c>
      <c r="AN203" s="11">
        <v>172</v>
      </c>
      <c r="AO203" s="12">
        <v>0.96</v>
      </c>
      <c r="AP203" s="11">
        <v>6</v>
      </c>
      <c r="AQ203" s="13">
        <v>9.0277777777777457E-3</v>
      </c>
      <c r="AR203" s="11">
        <v>215</v>
      </c>
      <c r="AS203" s="12">
        <v>0.98</v>
      </c>
      <c r="AT203" s="11">
        <v>4</v>
      </c>
      <c r="AU203" s="13">
        <v>9.7222222222221877E-3</v>
      </c>
      <c r="AV203" s="11">
        <v>200</v>
      </c>
      <c r="AW203" s="12">
        <v>0.98</v>
      </c>
      <c r="AX203" s="11">
        <v>4</v>
      </c>
      <c r="AY203" s="13">
        <v>7.6388888888889173E-3</v>
      </c>
      <c r="AZ203" s="11">
        <v>182</v>
      </c>
      <c r="BA203" s="12">
        <v>0.96</v>
      </c>
      <c r="BB203" s="11">
        <v>6</v>
      </c>
      <c r="BC203" s="13">
        <v>9.0277777777778567E-3</v>
      </c>
      <c r="BD203" s="11">
        <v>169</v>
      </c>
      <c r="BE203" s="12">
        <v>0.96</v>
      </c>
      <c r="BF203" s="11">
        <v>6</v>
      </c>
      <c r="BG203" s="13">
        <v>7.6388888888889173E-3</v>
      </c>
      <c r="BH203" s="11">
        <v>202</v>
      </c>
      <c r="BI203" s="12">
        <v>0.95</v>
      </c>
      <c r="BJ203" s="11">
        <v>9</v>
      </c>
      <c r="BK203" s="13">
        <v>9.0277777777778567E-3</v>
      </c>
      <c r="BL203" s="11">
        <v>175</v>
      </c>
      <c r="BM203" s="12">
        <v>0.97</v>
      </c>
      <c r="BN203" s="11">
        <v>5</v>
      </c>
      <c r="BO203" s="13">
        <v>8.3333333333333037E-3</v>
      </c>
      <c r="BP203" s="11">
        <v>177</v>
      </c>
      <c r="BQ203" s="12">
        <v>0.98</v>
      </c>
      <c r="BR203" s="11">
        <v>3</v>
      </c>
      <c r="BS203" s="13">
        <v>9.0277777777778012E-3</v>
      </c>
      <c r="BT203" s="11">
        <v>187</v>
      </c>
      <c r="BU203" s="12">
        <v>0.98</v>
      </c>
      <c r="BV203" s="11">
        <v>3</v>
      </c>
      <c r="BW203" s="13">
        <v>9.0277777777778012E-3</v>
      </c>
      <c r="BX203" s="11">
        <v>170</v>
      </c>
      <c r="BY203" s="12">
        <v>0.98</v>
      </c>
      <c r="BZ203" s="11">
        <v>3</v>
      </c>
      <c r="CA203" s="13">
        <v>9.0277777777778567E-3</v>
      </c>
      <c r="CB203" s="11">
        <v>178</v>
      </c>
      <c r="CC203" s="12">
        <v>0.97</v>
      </c>
      <c r="CD203" s="11">
        <v>5</v>
      </c>
      <c r="CE203" s="13">
        <v>9.0277777777778012E-3</v>
      </c>
      <c r="CF203" s="11">
        <v>188</v>
      </c>
      <c r="CG203" s="12">
        <v>0.99</v>
      </c>
      <c r="CH203" s="11">
        <v>1</v>
      </c>
      <c r="CI203" s="13">
        <v>8.3333333333333592E-3</v>
      </c>
      <c r="CJ203" s="11">
        <v>187</v>
      </c>
      <c r="CK203" s="12">
        <v>0.97</v>
      </c>
      <c r="CL203" s="11">
        <v>4</v>
      </c>
      <c r="CM203" s="13">
        <v>9.0277777777777457E-3</v>
      </c>
      <c r="CN203" s="11">
        <v>194</v>
      </c>
      <c r="CO203" s="12">
        <v>0.97</v>
      </c>
      <c r="CP203" s="11">
        <v>4</v>
      </c>
      <c r="CQ203" s="13">
        <v>9.0277777777777457E-3</v>
      </c>
      <c r="CR203" t="e">
        <f>VLOOKUP(E203,Sheet1!A:A,1,0)</f>
        <v>#N/A</v>
      </c>
    </row>
    <row r="204" spans="1:96">
      <c r="A204" s="11" t="s">
        <v>830</v>
      </c>
      <c r="B204" s="11" t="s">
        <v>517</v>
      </c>
      <c r="C204" s="11" t="s">
        <v>831</v>
      </c>
      <c r="D204" s="11" t="s">
        <v>510</v>
      </c>
      <c r="E204" s="11" t="s">
        <v>832</v>
      </c>
      <c r="F204" s="11" t="s">
        <v>833</v>
      </c>
      <c r="G204" s="11" t="s">
        <v>104</v>
      </c>
      <c r="H204" s="11">
        <f>VLOOKUP(A204,'AP Read Performance'!A:K,11,0)</f>
        <v>285</v>
      </c>
      <c r="I204" s="12">
        <f>VLOOKUP(A204,'AP Read Performance'!A:D,4,0)</f>
        <v>0.98</v>
      </c>
      <c r="J204" s="11">
        <f>VLOOKUP(A204,'AP Read Performance'!A:I,9,0)</f>
        <v>3</v>
      </c>
      <c r="K204" s="13">
        <f>VLOOKUP(A204,'AP Read Performance'!A:N,14,0)</f>
        <v>7.6388888888889173E-3</v>
      </c>
      <c r="L204" s="11">
        <v>285</v>
      </c>
      <c r="M204" s="12">
        <v>0.98</v>
      </c>
      <c r="N204" s="11">
        <v>3</v>
      </c>
      <c r="O204" s="13">
        <v>7.6388888888889173E-3</v>
      </c>
      <c r="P204" s="11">
        <v>206</v>
      </c>
      <c r="Q204" s="12">
        <v>0.99</v>
      </c>
      <c r="R204" s="11">
        <v>2</v>
      </c>
      <c r="S204" s="13">
        <v>8.3333333333333037E-3</v>
      </c>
      <c r="T204" s="11">
        <v>223</v>
      </c>
      <c r="U204" s="12">
        <v>0.97</v>
      </c>
      <c r="V204" s="11">
        <v>5</v>
      </c>
      <c r="W204" s="13">
        <v>9.0277777777778012E-3</v>
      </c>
      <c r="X204" s="11">
        <v>212</v>
      </c>
      <c r="Y204" s="12">
        <v>0.97</v>
      </c>
      <c r="Z204" s="11">
        <v>5</v>
      </c>
      <c r="AA204" s="13">
        <v>9.0277777777778012E-3</v>
      </c>
      <c r="AB204" s="11">
        <v>211</v>
      </c>
      <c r="AC204" s="12">
        <v>0.98</v>
      </c>
      <c r="AD204" s="11">
        <v>3</v>
      </c>
      <c r="AE204" s="13">
        <v>9.0277777777777457E-3</v>
      </c>
      <c r="AF204" s="32">
        <v>184</v>
      </c>
      <c r="AG204" s="33">
        <v>0.98</v>
      </c>
      <c r="AH204" s="32">
        <v>2</v>
      </c>
      <c r="AI204" s="34">
        <v>8.3333333333333037E-3</v>
      </c>
      <c r="AJ204" s="11">
        <v>166</v>
      </c>
      <c r="AK204" s="12">
        <v>1</v>
      </c>
      <c r="AL204" s="11">
        <v>0</v>
      </c>
      <c r="AM204" s="13">
        <v>7.6388888888889728E-3</v>
      </c>
      <c r="AN204" s="11">
        <v>189</v>
      </c>
      <c r="AO204" s="12">
        <v>0.98</v>
      </c>
      <c r="AP204" s="11">
        <v>3</v>
      </c>
      <c r="AQ204" s="13">
        <v>9.0277777777777457E-3</v>
      </c>
      <c r="AR204" s="11">
        <v>240</v>
      </c>
      <c r="AS204" s="12">
        <v>0.98</v>
      </c>
      <c r="AT204" s="11">
        <v>4</v>
      </c>
      <c r="AU204" s="13">
        <v>7.6388888888888618E-3</v>
      </c>
      <c r="AV204" s="11">
        <v>246</v>
      </c>
      <c r="AW204" s="12">
        <v>0.97</v>
      </c>
      <c r="AX204" s="11">
        <v>6</v>
      </c>
      <c r="AY204" s="13">
        <v>9.0277777777778012E-3</v>
      </c>
      <c r="AZ204" s="11">
        <v>205</v>
      </c>
      <c r="BA204" s="12">
        <v>0.98</v>
      </c>
      <c r="BB204" s="11">
        <v>3</v>
      </c>
      <c r="BC204" s="13">
        <v>9.0277777777778567E-3</v>
      </c>
      <c r="BD204" s="11">
        <v>203</v>
      </c>
      <c r="BE204" s="12">
        <v>0.92</v>
      </c>
      <c r="BF204" s="11">
        <v>16</v>
      </c>
      <c r="BG204" s="13">
        <v>9.0277777777778012E-3</v>
      </c>
      <c r="BH204" s="11">
        <v>203</v>
      </c>
      <c r="BI204" s="12">
        <v>0.96</v>
      </c>
      <c r="BJ204" s="11">
        <v>8</v>
      </c>
      <c r="BK204" s="13">
        <v>9.7222222222221877E-3</v>
      </c>
      <c r="BL204" s="11">
        <v>183</v>
      </c>
      <c r="BM204" s="12">
        <v>0.99</v>
      </c>
      <c r="BN204" s="11">
        <v>1</v>
      </c>
      <c r="BO204" s="13">
        <v>8.3333333333333037E-3</v>
      </c>
      <c r="BP204" s="11">
        <v>216</v>
      </c>
      <c r="BQ204" s="12">
        <v>0.95</v>
      </c>
      <c r="BR204" s="11">
        <v>9</v>
      </c>
      <c r="BS204" s="13">
        <v>9.0277777777778012E-3</v>
      </c>
      <c r="BT204" s="11">
        <v>194</v>
      </c>
      <c r="BU204" s="12">
        <v>0.97</v>
      </c>
      <c r="BV204" s="11">
        <v>5</v>
      </c>
      <c r="BW204" s="13">
        <v>9.0277777777778012E-3</v>
      </c>
      <c r="BX204" s="11">
        <v>206</v>
      </c>
      <c r="BY204" s="12">
        <v>0.98</v>
      </c>
      <c r="BZ204" s="11">
        <v>4</v>
      </c>
      <c r="CA204" s="13">
        <v>9.0277777777778567E-3</v>
      </c>
      <c r="CB204" s="11">
        <v>162</v>
      </c>
      <c r="CC204" s="12">
        <v>0.96</v>
      </c>
      <c r="CD204" s="11">
        <v>5</v>
      </c>
      <c r="CE204" s="13">
        <v>9.0277777777778012E-3</v>
      </c>
      <c r="CF204" s="11">
        <v>169</v>
      </c>
      <c r="CG204" s="12">
        <v>0.98</v>
      </c>
      <c r="CH204" s="11">
        <v>2</v>
      </c>
      <c r="CI204" s="13">
        <v>8.3333333333333592E-3</v>
      </c>
      <c r="CJ204" s="11">
        <v>183</v>
      </c>
      <c r="CK204" s="12">
        <v>0.97</v>
      </c>
      <c r="CL204" s="11">
        <v>5</v>
      </c>
      <c r="CM204" s="13">
        <v>9.0277777777777457E-3</v>
      </c>
      <c r="CN204" s="11">
        <v>197</v>
      </c>
      <c r="CO204" s="12">
        <v>0.97</v>
      </c>
      <c r="CP204" s="11">
        <v>4</v>
      </c>
      <c r="CQ204" s="13">
        <v>7.6388888888888618E-3</v>
      </c>
      <c r="CR204" t="e">
        <f>VLOOKUP(E204,Sheet1!A:A,1,0)</f>
        <v>#N/A</v>
      </c>
    </row>
    <row r="205" spans="1:96">
      <c r="A205" s="11" t="s">
        <v>834</v>
      </c>
      <c r="B205" s="11" t="s">
        <v>517</v>
      </c>
      <c r="C205" s="11" t="s">
        <v>835</v>
      </c>
      <c r="D205" s="11" t="s">
        <v>597</v>
      </c>
      <c r="E205" s="11" t="s">
        <v>836</v>
      </c>
      <c r="F205" s="11" t="s">
        <v>837</v>
      </c>
      <c r="G205" s="11" t="s">
        <v>104</v>
      </c>
      <c r="H205" s="11">
        <f>VLOOKUP(A205,'AP Read Performance'!A:K,11,0)</f>
        <v>126</v>
      </c>
      <c r="I205" s="12">
        <f>VLOOKUP(A205,'AP Read Performance'!A:D,4,0)</f>
        <v>0.96</v>
      </c>
      <c r="J205" s="11">
        <f>VLOOKUP(A205,'AP Read Performance'!A:I,9,0)</f>
        <v>5</v>
      </c>
      <c r="K205" s="13">
        <f>VLOOKUP(A205,'AP Read Performance'!A:N,14,0)</f>
        <v>9.0277777777778012E-3</v>
      </c>
      <c r="L205" s="11">
        <v>126</v>
      </c>
      <c r="M205" s="12">
        <v>0.96</v>
      </c>
      <c r="N205" s="11">
        <v>5</v>
      </c>
      <c r="O205" s="13">
        <v>9.0277777777778012E-3</v>
      </c>
      <c r="P205" s="11">
        <v>138</v>
      </c>
      <c r="Q205" s="12">
        <v>0.95</v>
      </c>
      <c r="R205" s="11">
        <v>6</v>
      </c>
      <c r="S205" s="13">
        <v>9.0277777777778012E-3</v>
      </c>
      <c r="T205" s="11">
        <v>180</v>
      </c>
      <c r="U205" s="12">
        <v>0.99</v>
      </c>
      <c r="V205" s="11">
        <v>1</v>
      </c>
      <c r="W205" s="13">
        <v>8.3333333333333592E-3</v>
      </c>
      <c r="X205" s="11">
        <v>185</v>
      </c>
      <c r="Y205" s="12">
        <v>0.99</v>
      </c>
      <c r="Z205" s="11">
        <v>1</v>
      </c>
      <c r="AA205" s="13">
        <v>1.8749999999999989E-2</v>
      </c>
      <c r="AB205" s="11">
        <v>123</v>
      </c>
      <c r="AC205" s="12">
        <v>0.97</v>
      </c>
      <c r="AD205" s="11">
        <v>3</v>
      </c>
      <c r="AE205" s="13">
        <v>9.0277777777777457E-3</v>
      </c>
      <c r="AF205" s="32">
        <v>131</v>
      </c>
      <c r="AG205" s="33">
        <v>0.96</v>
      </c>
      <c r="AH205" s="32">
        <v>4</v>
      </c>
      <c r="AI205" s="34">
        <v>9.0277777777778012E-3</v>
      </c>
      <c r="AJ205" s="11">
        <v>170</v>
      </c>
      <c r="AK205" s="12">
        <v>0.97</v>
      </c>
      <c r="AL205" s="11">
        <v>4</v>
      </c>
      <c r="AM205" s="13">
        <v>9.7222222222221877E-3</v>
      </c>
      <c r="AN205" s="11">
        <v>179</v>
      </c>
      <c r="AO205" s="12">
        <v>0.97</v>
      </c>
      <c r="AP205" s="11">
        <v>5</v>
      </c>
      <c r="AQ205" s="13">
        <v>7.6388888888888618E-3</v>
      </c>
      <c r="AR205" s="11">
        <v>133</v>
      </c>
      <c r="AS205" s="12">
        <v>0.95</v>
      </c>
      <c r="AT205" s="11">
        <v>6</v>
      </c>
      <c r="AU205" s="13">
        <v>9.0277777777777457E-3</v>
      </c>
      <c r="AV205" s="11">
        <v>149</v>
      </c>
      <c r="AW205" s="12">
        <v>0.95</v>
      </c>
      <c r="AX205" s="11">
        <v>7</v>
      </c>
      <c r="AY205" s="13">
        <v>9.0277777777778012E-3</v>
      </c>
      <c r="AZ205" s="11">
        <v>183</v>
      </c>
      <c r="BA205" s="12">
        <v>0.96</v>
      </c>
      <c r="BB205" s="11">
        <v>6</v>
      </c>
      <c r="BC205" s="13">
        <v>8.3333333333333037E-3</v>
      </c>
      <c r="BD205" s="11">
        <v>180</v>
      </c>
      <c r="BE205" s="12">
        <v>0.92</v>
      </c>
      <c r="BF205" s="11">
        <v>14</v>
      </c>
      <c r="BG205" s="13">
        <v>9.0277777777778012E-3</v>
      </c>
      <c r="BH205" s="11">
        <v>181</v>
      </c>
      <c r="BI205" s="12">
        <v>0.92</v>
      </c>
      <c r="BJ205" s="11">
        <v>14</v>
      </c>
      <c r="BK205" s="13">
        <v>9.0277777777778567E-3</v>
      </c>
      <c r="BL205" s="11">
        <v>185</v>
      </c>
      <c r="BM205" s="12">
        <v>0.98</v>
      </c>
      <c r="BN205" s="11">
        <v>2</v>
      </c>
      <c r="BO205" s="13">
        <v>9.0277777777778012E-3</v>
      </c>
      <c r="BP205" s="11">
        <v>134</v>
      </c>
      <c r="BQ205" s="12">
        <v>0.96</v>
      </c>
      <c r="BR205" s="11">
        <v>5</v>
      </c>
      <c r="BS205" s="13">
        <v>7.6388888888889173E-3</v>
      </c>
      <c r="BT205" s="11">
        <v>166</v>
      </c>
      <c r="BU205" s="12">
        <v>0.98</v>
      </c>
      <c r="BV205" s="11">
        <v>2</v>
      </c>
      <c r="BW205" s="13">
        <v>9.0277777777778012E-3</v>
      </c>
      <c r="BX205" s="11">
        <v>162</v>
      </c>
      <c r="BY205" s="12">
        <v>0.98</v>
      </c>
      <c r="BZ205" s="11">
        <v>3</v>
      </c>
      <c r="CA205" s="13">
        <v>9.0277777777778567E-3</v>
      </c>
      <c r="CB205" s="11">
        <v>165</v>
      </c>
      <c r="CC205" s="12">
        <v>0.96</v>
      </c>
      <c r="CD205" s="11">
        <v>5</v>
      </c>
      <c r="CE205" s="13">
        <v>9.0277777777778012E-3</v>
      </c>
      <c r="CF205" s="11">
        <v>162</v>
      </c>
      <c r="CG205" s="12">
        <v>0.98</v>
      </c>
      <c r="CH205" s="11">
        <v>3</v>
      </c>
      <c r="CI205" s="13">
        <v>9.0277777777778012E-3</v>
      </c>
      <c r="CJ205" s="11">
        <v>180</v>
      </c>
      <c r="CK205" s="12">
        <v>0.97</v>
      </c>
      <c r="CL205" s="11">
        <v>4</v>
      </c>
      <c r="CM205" s="13">
        <v>8.3333333333333037E-3</v>
      </c>
      <c r="CN205" s="11">
        <v>176</v>
      </c>
      <c r="CO205" s="12">
        <v>0.98</v>
      </c>
      <c r="CP205" s="11">
        <v>2</v>
      </c>
      <c r="CQ205" s="13">
        <v>7.6388888888888618E-3</v>
      </c>
      <c r="CR205" t="e">
        <f>VLOOKUP(E205,Sheet1!A:A,1,0)</f>
        <v>#N/A</v>
      </c>
    </row>
    <row r="206" spans="1:96">
      <c r="A206" s="11" t="s">
        <v>838</v>
      </c>
      <c r="B206" s="11" t="s">
        <v>517</v>
      </c>
      <c r="C206" s="11" t="s">
        <v>839</v>
      </c>
      <c r="D206" s="11" t="s">
        <v>506</v>
      </c>
      <c r="E206" s="11" t="s">
        <v>840</v>
      </c>
      <c r="F206" s="11" t="s">
        <v>841</v>
      </c>
      <c r="G206" s="11" t="s">
        <v>104</v>
      </c>
      <c r="H206" s="11">
        <f>VLOOKUP(A206,'AP Read Performance'!A:K,11,0)</f>
        <v>125</v>
      </c>
      <c r="I206" s="12">
        <f>VLOOKUP(A206,'AP Read Performance'!A:D,4,0)</f>
        <v>0.97</v>
      </c>
      <c r="J206" s="11">
        <f>VLOOKUP(A206,'AP Read Performance'!A:I,9,0)</f>
        <v>3</v>
      </c>
      <c r="K206" s="13">
        <f>VLOOKUP(A206,'AP Read Performance'!A:N,14,0)</f>
        <v>9.0277777777778012E-3</v>
      </c>
      <c r="L206" s="11">
        <v>125</v>
      </c>
      <c r="M206" s="12">
        <v>0.97</v>
      </c>
      <c r="N206" s="11">
        <v>3</v>
      </c>
      <c r="O206" s="13">
        <v>9.0277777777778012E-3</v>
      </c>
      <c r="P206" s="11">
        <v>129</v>
      </c>
      <c r="Q206" s="12">
        <v>0.99</v>
      </c>
      <c r="R206" s="11">
        <v>1</v>
      </c>
      <c r="S206" s="13">
        <v>9.0277777777778012E-3</v>
      </c>
      <c r="T206" s="11">
        <v>131</v>
      </c>
      <c r="U206" s="12">
        <v>0.99</v>
      </c>
      <c r="V206" s="11">
        <v>1</v>
      </c>
      <c r="W206" s="13">
        <v>9.0277777777778012E-3</v>
      </c>
      <c r="X206" s="11">
        <v>155</v>
      </c>
      <c r="Y206" s="12">
        <v>0.98</v>
      </c>
      <c r="Z206" s="11">
        <v>2</v>
      </c>
      <c r="AA206" s="13">
        <v>9.0277777777778012E-3</v>
      </c>
      <c r="AB206" s="11">
        <v>151</v>
      </c>
      <c r="AC206" s="12">
        <v>0.98</v>
      </c>
      <c r="AD206" s="11">
        <v>2</v>
      </c>
      <c r="AE206" s="13">
        <v>9.0277777777777457E-3</v>
      </c>
      <c r="AF206" s="32">
        <v>129</v>
      </c>
      <c r="AG206" s="33">
        <v>0.98</v>
      </c>
      <c r="AH206" s="32">
        <v>2</v>
      </c>
      <c r="AI206" s="34">
        <v>7.6388888888889173E-3</v>
      </c>
      <c r="AJ206" s="11">
        <v>171</v>
      </c>
      <c r="AK206" s="12">
        <v>0.98</v>
      </c>
      <c r="AL206" s="11">
        <v>2</v>
      </c>
      <c r="AM206" s="13">
        <v>9.0277777777778567E-3</v>
      </c>
      <c r="AN206" s="11">
        <v>141</v>
      </c>
      <c r="AO206" s="12">
        <v>0.97</v>
      </c>
      <c r="AP206" s="11">
        <v>3</v>
      </c>
      <c r="AQ206" s="13">
        <v>9.0277777777777457E-3</v>
      </c>
      <c r="AR206" s="11">
        <v>150</v>
      </c>
      <c r="AS206" s="12">
        <v>0.98</v>
      </c>
      <c r="AT206" s="11">
        <v>2</v>
      </c>
      <c r="AU206" s="13">
        <v>7.6388888888888618E-3</v>
      </c>
      <c r="AV206" s="11">
        <v>155</v>
      </c>
      <c r="AW206" s="12">
        <v>0.97</v>
      </c>
      <c r="AX206" s="11">
        <v>4</v>
      </c>
      <c r="AY206" s="13">
        <v>8.3333333333333592E-3</v>
      </c>
      <c r="AZ206" s="11">
        <v>163</v>
      </c>
      <c r="BA206" s="12">
        <v>0.98</v>
      </c>
      <c r="BB206" s="11">
        <v>2</v>
      </c>
      <c r="BC206" s="13">
        <v>9.0277777777778567E-3</v>
      </c>
      <c r="BD206" s="11">
        <v>162</v>
      </c>
      <c r="BE206" s="12">
        <v>0.98</v>
      </c>
      <c r="BF206" s="11">
        <v>2</v>
      </c>
      <c r="BG206" s="13">
        <v>9.0277777777778012E-3</v>
      </c>
      <c r="BH206" s="11">
        <v>149</v>
      </c>
      <c r="BI206" s="12">
        <v>0.97</v>
      </c>
      <c r="BJ206" s="11">
        <v>3</v>
      </c>
      <c r="BK206" s="13">
        <v>1.1111111111111072E-2</v>
      </c>
      <c r="BL206" s="11">
        <v>134</v>
      </c>
      <c r="BM206" s="12">
        <v>0.97</v>
      </c>
      <c r="BN206" s="11">
        <v>4</v>
      </c>
      <c r="BO206" s="13">
        <v>8.3333333333333037E-3</v>
      </c>
      <c r="BP206" s="11">
        <v>144</v>
      </c>
      <c r="BQ206" s="12">
        <v>0.97</v>
      </c>
      <c r="BR206" s="11">
        <v>3</v>
      </c>
      <c r="BS206" s="13">
        <v>9.0277777777778012E-3</v>
      </c>
      <c r="BT206" s="11">
        <v>147</v>
      </c>
      <c r="BU206" s="12">
        <v>0.99</v>
      </c>
      <c r="BV206" s="11">
        <v>1</v>
      </c>
      <c r="BW206" s="13">
        <v>8.3333333333333592E-3</v>
      </c>
      <c r="BX206" s="11">
        <v>143</v>
      </c>
      <c r="BY206" s="12">
        <v>0.95</v>
      </c>
      <c r="BZ206" s="11">
        <v>7</v>
      </c>
      <c r="CA206" s="13">
        <v>9.0277777777778567E-3</v>
      </c>
      <c r="CB206" s="11">
        <v>147</v>
      </c>
      <c r="CC206" s="12">
        <v>0.99</v>
      </c>
      <c r="CD206" s="11">
        <v>1</v>
      </c>
      <c r="CE206" s="13">
        <v>8.3333333333333037E-3</v>
      </c>
      <c r="CF206" s="11">
        <v>166</v>
      </c>
      <c r="CG206" s="12">
        <v>0.95</v>
      </c>
      <c r="CH206" s="11">
        <v>8</v>
      </c>
      <c r="CI206" s="13">
        <v>9.0277777777778012E-3</v>
      </c>
      <c r="CJ206" s="11">
        <v>135</v>
      </c>
      <c r="CK206" s="12">
        <v>0.96</v>
      </c>
      <c r="CL206" s="11">
        <v>5</v>
      </c>
      <c r="CM206" s="13">
        <v>9.7222222222221877E-3</v>
      </c>
      <c r="CN206" s="11">
        <v>127</v>
      </c>
      <c r="CO206" s="12">
        <v>0.96</v>
      </c>
      <c r="CP206" s="11">
        <v>5</v>
      </c>
      <c r="CQ206" s="13">
        <v>9.0277777777777457E-3</v>
      </c>
      <c r="CR206" t="e">
        <f>VLOOKUP(E206,Sheet1!A:A,1,0)</f>
        <v>#N/A</v>
      </c>
    </row>
    <row r="207" spans="1:96">
      <c r="A207" s="11" t="s">
        <v>842</v>
      </c>
      <c r="B207" s="11" t="s">
        <v>517</v>
      </c>
      <c r="C207" s="11" t="s">
        <v>843</v>
      </c>
      <c r="D207" s="11" t="s">
        <v>506</v>
      </c>
      <c r="E207" s="11" t="s">
        <v>844</v>
      </c>
      <c r="F207" s="11" t="s">
        <v>845</v>
      </c>
      <c r="G207" s="11" t="s">
        <v>128</v>
      </c>
      <c r="H207" s="11">
        <f>VLOOKUP(A207,'AP Read Performance'!A:K,11,0)</f>
        <v>171</v>
      </c>
      <c r="I207" s="12">
        <f>VLOOKUP(A207,'AP Read Performance'!A:D,4,0)</f>
        <v>0.95</v>
      </c>
      <c r="J207" s="11">
        <f>VLOOKUP(A207,'AP Read Performance'!A:I,9,0)</f>
        <v>7</v>
      </c>
      <c r="K207" s="13">
        <f>VLOOKUP(A207,'AP Read Performance'!A:N,14,0)</f>
        <v>8.3333333333333037E-3</v>
      </c>
      <c r="L207" s="11">
        <v>171</v>
      </c>
      <c r="M207" s="12">
        <v>0.95</v>
      </c>
      <c r="N207" s="11">
        <v>7</v>
      </c>
      <c r="O207" s="13">
        <v>8.3333333333333037E-3</v>
      </c>
      <c r="P207" s="11">
        <v>134</v>
      </c>
      <c r="Q207" s="12">
        <v>0.99</v>
      </c>
      <c r="R207" s="11">
        <v>1</v>
      </c>
      <c r="S207" s="13">
        <v>9.0277777777778012E-3</v>
      </c>
      <c r="T207" s="11">
        <v>178</v>
      </c>
      <c r="U207" s="12">
        <v>0.99</v>
      </c>
      <c r="V207" s="11">
        <v>1</v>
      </c>
      <c r="W207" s="13">
        <v>8.3333333333333592E-3</v>
      </c>
      <c r="X207" s="11">
        <v>173</v>
      </c>
      <c r="Y207" s="12">
        <v>1</v>
      </c>
      <c r="Z207" s="11">
        <v>0</v>
      </c>
      <c r="AA207" s="13">
        <v>7.6388888888889173E-3</v>
      </c>
      <c r="AB207" s="11">
        <v>169</v>
      </c>
      <c r="AC207" s="12">
        <v>1</v>
      </c>
      <c r="AD207" s="11">
        <v>0</v>
      </c>
      <c r="AE207" s="13">
        <v>2.0833333333332704E-3</v>
      </c>
      <c r="AF207" s="32">
        <v>174</v>
      </c>
      <c r="AG207" s="33">
        <v>0.99</v>
      </c>
      <c r="AH207" s="32">
        <v>1</v>
      </c>
      <c r="AI207" s="34">
        <v>9.0277777777778012E-3</v>
      </c>
      <c r="AJ207" s="11">
        <v>171</v>
      </c>
      <c r="AK207" s="12">
        <v>0.99</v>
      </c>
      <c r="AL207" s="11">
        <v>1</v>
      </c>
      <c r="AM207" s="13">
        <v>9.7222222222221877E-3</v>
      </c>
      <c r="AN207" s="11">
        <v>162</v>
      </c>
      <c r="AO207" s="12">
        <v>0.98</v>
      </c>
      <c r="AP207" s="11">
        <v>2</v>
      </c>
      <c r="AQ207" s="13">
        <v>2.0833333333332704E-3</v>
      </c>
      <c r="AR207" s="11">
        <v>156</v>
      </c>
      <c r="AS207" s="12">
        <v>0.99</v>
      </c>
      <c r="AT207" s="11">
        <v>1</v>
      </c>
      <c r="AU207" s="13">
        <v>7.6388888888888618E-3</v>
      </c>
      <c r="AV207" s="11">
        <v>158</v>
      </c>
      <c r="AW207" s="12">
        <v>0.99</v>
      </c>
      <c r="AX207" s="11">
        <v>1</v>
      </c>
      <c r="AY207" s="13">
        <v>8.3333333333333592E-3</v>
      </c>
      <c r="AZ207" s="11">
        <v>157</v>
      </c>
      <c r="BA207" s="12">
        <v>1</v>
      </c>
      <c r="BB207" s="11">
        <v>0</v>
      </c>
      <c r="BC207" s="13">
        <v>7.6388888888889728E-3</v>
      </c>
      <c r="BD207" s="11">
        <v>189</v>
      </c>
      <c r="BE207" s="12">
        <v>0.98</v>
      </c>
      <c r="BF207" s="11">
        <v>3</v>
      </c>
      <c r="BG207" s="13">
        <v>9.0277777777778012E-3</v>
      </c>
      <c r="BH207" s="11">
        <v>171</v>
      </c>
      <c r="BI207" s="12">
        <v>0.99</v>
      </c>
      <c r="BJ207" s="11">
        <v>1</v>
      </c>
      <c r="BK207" s="13">
        <v>8.3333333333333037E-3</v>
      </c>
      <c r="BL207" s="11">
        <v>166</v>
      </c>
      <c r="BM207" s="12">
        <v>0.98</v>
      </c>
      <c r="BN207" s="11">
        <v>3</v>
      </c>
      <c r="BO207" s="13">
        <v>9.0277777777778012E-3</v>
      </c>
      <c r="BP207" s="11">
        <v>149</v>
      </c>
      <c r="BQ207" s="12">
        <v>1</v>
      </c>
      <c r="BR207" s="11">
        <v>0</v>
      </c>
      <c r="BS207" s="13">
        <v>7.6388888888889173E-3</v>
      </c>
      <c r="BT207" s="11">
        <v>157</v>
      </c>
      <c r="BU207" s="12">
        <v>0.97</v>
      </c>
      <c r="BV207" s="11">
        <v>4</v>
      </c>
      <c r="BW207" s="13">
        <v>9.7222222222222432E-3</v>
      </c>
      <c r="BX207" s="11">
        <v>162</v>
      </c>
      <c r="BY207" s="12">
        <v>1</v>
      </c>
      <c r="BZ207" s="11">
        <v>0</v>
      </c>
      <c r="CA207" s="13">
        <v>8.3333333333333037E-3</v>
      </c>
      <c r="CB207" s="11">
        <v>164</v>
      </c>
      <c r="CC207" s="12">
        <v>1</v>
      </c>
      <c r="CD207" s="11">
        <v>0</v>
      </c>
      <c r="CE207" s="13">
        <v>8.3333333333333037E-3</v>
      </c>
      <c r="CF207" s="11">
        <v>150</v>
      </c>
      <c r="CG207" s="12">
        <v>0.99</v>
      </c>
      <c r="CH207" s="11">
        <v>1</v>
      </c>
      <c r="CI207" s="13">
        <v>8.3333333333333592E-3</v>
      </c>
      <c r="CJ207" s="11">
        <v>160</v>
      </c>
      <c r="CK207" s="12">
        <v>0.99</v>
      </c>
      <c r="CL207" s="11">
        <v>1</v>
      </c>
      <c r="CM207" s="13">
        <v>8.3333333333333037E-3</v>
      </c>
      <c r="CN207" s="11">
        <v>167</v>
      </c>
      <c r="CO207" s="12">
        <v>0.99</v>
      </c>
      <c r="CP207" s="11">
        <v>1</v>
      </c>
      <c r="CQ207" s="13">
        <v>8.3333333333333037E-3</v>
      </c>
      <c r="CR207" t="e">
        <f>VLOOKUP(E207,Sheet1!A:A,1,0)</f>
        <v>#N/A</v>
      </c>
    </row>
    <row r="208" spans="1:96">
      <c r="A208" s="11" t="s">
        <v>846</v>
      </c>
      <c r="B208" s="11" t="s">
        <v>517</v>
      </c>
      <c r="C208" s="11" t="s">
        <v>847</v>
      </c>
      <c r="D208" s="11" t="s">
        <v>506</v>
      </c>
      <c r="E208" s="11" t="s">
        <v>848</v>
      </c>
      <c r="F208" s="11" t="s">
        <v>849</v>
      </c>
      <c r="G208" s="11" t="s">
        <v>104</v>
      </c>
      <c r="H208" s="11">
        <f>VLOOKUP(A208,'AP Read Performance'!A:K,11,0)</f>
        <v>230</v>
      </c>
      <c r="I208" s="12">
        <f>VLOOKUP(A208,'AP Read Performance'!A:D,4,0)</f>
        <v>0.94</v>
      </c>
      <c r="J208" s="11">
        <f>VLOOKUP(A208,'AP Read Performance'!A:I,9,0)</f>
        <v>12</v>
      </c>
      <c r="K208" s="13">
        <f>VLOOKUP(A208,'AP Read Performance'!A:N,14,0)</f>
        <v>9.0277777777778012E-3</v>
      </c>
      <c r="L208" s="11">
        <v>230</v>
      </c>
      <c r="M208" s="12">
        <v>0.94</v>
      </c>
      <c r="N208" s="11">
        <v>12</v>
      </c>
      <c r="O208" s="13">
        <v>9.0277777777778012E-3</v>
      </c>
      <c r="P208" s="11">
        <v>209</v>
      </c>
      <c r="Q208" s="12">
        <v>0.98</v>
      </c>
      <c r="R208" s="11">
        <v>4</v>
      </c>
      <c r="S208" s="13">
        <v>9.0277777777778012E-3</v>
      </c>
      <c r="T208" s="11">
        <v>232</v>
      </c>
      <c r="U208" s="12">
        <v>0.96</v>
      </c>
      <c r="V208" s="11">
        <v>7</v>
      </c>
      <c r="W208" s="13">
        <v>9.0277777777778012E-3</v>
      </c>
      <c r="X208" s="11">
        <v>219</v>
      </c>
      <c r="Y208" s="12">
        <v>0.94</v>
      </c>
      <c r="Z208" s="11">
        <v>11</v>
      </c>
      <c r="AA208" s="13">
        <v>9.0277777777778012E-3</v>
      </c>
      <c r="AB208" s="11">
        <v>232</v>
      </c>
      <c r="AC208" s="12">
        <v>0.97</v>
      </c>
      <c r="AD208" s="11">
        <v>5</v>
      </c>
      <c r="AE208" s="13">
        <v>9.7222222222221877E-3</v>
      </c>
      <c r="AF208" s="32">
        <v>232</v>
      </c>
      <c r="AG208" s="33">
        <v>0.94</v>
      </c>
      <c r="AH208" s="32">
        <v>12</v>
      </c>
      <c r="AI208" s="34">
        <v>9.0277777777778012E-3</v>
      </c>
      <c r="AJ208" s="11">
        <v>172</v>
      </c>
      <c r="AK208" s="12">
        <v>0.94</v>
      </c>
      <c r="AL208" s="11">
        <v>10</v>
      </c>
      <c r="AM208" s="13">
        <v>9.7222222222221877E-3</v>
      </c>
      <c r="AN208" s="11">
        <v>146</v>
      </c>
      <c r="AO208" s="12">
        <v>0.93</v>
      </c>
      <c r="AP208" s="11">
        <v>9</v>
      </c>
      <c r="AQ208" s="13">
        <v>9.0277777777777457E-3</v>
      </c>
      <c r="AR208" s="11">
        <v>196</v>
      </c>
      <c r="AS208" s="12">
        <v>0.94</v>
      </c>
      <c r="AT208" s="11">
        <v>10</v>
      </c>
      <c r="AU208" s="13">
        <v>8.3333333333333037E-3</v>
      </c>
      <c r="AV208" s="11">
        <v>207</v>
      </c>
      <c r="AW208" s="12">
        <v>0.94</v>
      </c>
      <c r="AX208" s="11">
        <v>12</v>
      </c>
      <c r="AY208" s="13">
        <v>9.7222222222222432E-3</v>
      </c>
      <c r="AZ208" s="11">
        <v>204</v>
      </c>
      <c r="BA208" s="12">
        <v>0.95</v>
      </c>
      <c r="BB208" s="11">
        <v>10</v>
      </c>
      <c r="BC208" s="13">
        <v>9.0277777777778567E-3</v>
      </c>
      <c r="BD208" s="11">
        <v>149</v>
      </c>
      <c r="BE208" s="12">
        <v>0.93</v>
      </c>
      <c r="BF208" s="11">
        <v>9</v>
      </c>
      <c r="BG208" s="13">
        <v>9.0277777777778012E-3</v>
      </c>
      <c r="BH208" s="11">
        <v>124</v>
      </c>
      <c r="BI208" s="12">
        <v>0.93</v>
      </c>
      <c r="BJ208" s="11">
        <v>8</v>
      </c>
      <c r="BK208" s="13">
        <v>9.0277777777778567E-3</v>
      </c>
      <c r="BL208" s="11">
        <v>159</v>
      </c>
      <c r="BM208" s="12">
        <v>0.96</v>
      </c>
      <c r="BN208" s="11">
        <v>5</v>
      </c>
      <c r="BO208" s="13">
        <v>9.0277777777778012E-3</v>
      </c>
      <c r="BP208" s="11">
        <v>189</v>
      </c>
      <c r="BQ208" s="12">
        <v>0.97</v>
      </c>
      <c r="BR208" s="11">
        <v>5</v>
      </c>
      <c r="BS208" s="13">
        <v>9.0277777777778012E-3</v>
      </c>
      <c r="BT208" s="11">
        <v>191</v>
      </c>
      <c r="BU208" s="12">
        <v>0.96</v>
      </c>
      <c r="BV208" s="11">
        <v>7</v>
      </c>
      <c r="BW208" s="13">
        <v>9.0277777777778012E-3</v>
      </c>
      <c r="BX208" s="11">
        <v>225</v>
      </c>
      <c r="BY208" s="12">
        <v>0.96</v>
      </c>
      <c r="BZ208" s="11">
        <v>9</v>
      </c>
      <c r="CA208" s="13">
        <v>9.0277777777778567E-3</v>
      </c>
      <c r="CB208" s="11">
        <v>240</v>
      </c>
      <c r="CC208" s="12">
        <v>0.96</v>
      </c>
      <c r="CD208" s="11">
        <v>9</v>
      </c>
      <c r="CE208" s="13">
        <v>9.0277777777778012E-3</v>
      </c>
      <c r="CF208" s="11">
        <v>329</v>
      </c>
      <c r="CG208" s="12">
        <v>0.96</v>
      </c>
      <c r="CH208" s="11">
        <v>10</v>
      </c>
      <c r="CI208" s="13">
        <v>9.0277777777778012E-3</v>
      </c>
      <c r="CJ208" s="11">
        <v>264</v>
      </c>
      <c r="CK208" s="12">
        <v>0.95</v>
      </c>
      <c r="CL208" s="11">
        <v>13</v>
      </c>
      <c r="CM208" s="13">
        <v>1.1111111111111072E-2</v>
      </c>
      <c r="CN208" s="11">
        <v>195</v>
      </c>
      <c r="CO208" s="12">
        <v>0.96</v>
      </c>
      <c r="CP208" s="11">
        <v>7</v>
      </c>
      <c r="CQ208" s="13">
        <v>6.2499999999999778E-3</v>
      </c>
      <c r="CR208" t="e">
        <f>VLOOKUP(E208,Sheet1!A:A,1,0)</f>
        <v>#N/A</v>
      </c>
    </row>
    <row r="209" spans="1:96">
      <c r="A209" s="11" t="s">
        <v>850</v>
      </c>
      <c r="B209" s="11" t="s">
        <v>517</v>
      </c>
      <c r="C209" s="11" t="s">
        <v>851</v>
      </c>
      <c r="D209" s="11" t="s">
        <v>597</v>
      </c>
      <c r="E209" s="11" t="s">
        <v>852</v>
      </c>
      <c r="F209" s="11" t="s">
        <v>853</v>
      </c>
      <c r="G209" s="11" t="s">
        <v>128</v>
      </c>
      <c r="H209" s="11">
        <f>VLOOKUP(A209,'AP Read Performance'!A:K,11,0)</f>
        <v>440</v>
      </c>
      <c r="I209" s="12">
        <f>VLOOKUP(A209,'AP Read Performance'!A:D,4,0)</f>
        <v>0.82</v>
      </c>
      <c r="J209" s="11">
        <f>VLOOKUP(A209,'AP Read Performance'!A:I,9,0)</f>
        <v>78</v>
      </c>
      <c r="K209" s="13">
        <f>VLOOKUP(A209,'AP Read Performance'!A:N,14,0)</f>
        <v>1.7361111111111105E-2</v>
      </c>
      <c r="L209" s="11">
        <v>440</v>
      </c>
      <c r="M209" s="12">
        <v>0.82</v>
      </c>
      <c r="N209" s="11">
        <v>78</v>
      </c>
      <c r="O209" s="13">
        <v>1.7361111111111105E-2</v>
      </c>
      <c r="P209" s="11">
        <v>421</v>
      </c>
      <c r="Q209" s="12">
        <v>0.93</v>
      </c>
      <c r="R209" s="11">
        <v>26</v>
      </c>
      <c r="S209" s="13">
        <v>1.0416666666666685E-2</v>
      </c>
      <c r="T209" s="11">
        <v>606</v>
      </c>
      <c r="U209" s="12">
        <v>0.94</v>
      </c>
      <c r="V209" s="11">
        <v>32</v>
      </c>
      <c r="W209" s="13">
        <v>1.1111111111111127E-2</v>
      </c>
      <c r="X209" s="11">
        <v>496</v>
      </c>
      <c r="Y209" s="12">
        <v>0.85</v>
      </c>
      <c r="Z209" s="11">
        <v>73</v>
      </c>
      <c r="AA209" s="13">
        <v>9.7222222222221877E-3</v>
      </c>
      <c r="AB209" s="11">
        <v>317</v>
      </c>
      <c r="AC209" s="12">
        <v>0.91</v>
      </c>
      <c r="AD209" s="11">
        <v>26</v>
      </c>
      <c r="AE209" s="13">
        <v>9.7222222222221877E-3</v>
      </c>
      <c r="AF209" s="32">
        <v>335</v>
      </c>
      <c r="AG209" s="33">
        <v>0.91</v>
      </c>
      <c r="AH209" s="32">
        <v>29</v>
      </c>
      <c r="AI209" s="34">
        <v>9.7222222222221877E-3</v>
      </c>
      <c r="AJ209" s="11">
        <v>179</v>
      </c>
      <c r="AK209" s="12">
        <v>0.98</v>
      </c>
      <c r="AL209" s="11">
        <v>3</v>
      </c>
      <c r="AM209" s="13">
        <v>9.0277777777778567E-3</v>
      </c>
      <c r="AN209" s="11">
        <v>187</v>
      </c>
      <c r="AO209" s="12">
        <v>0.98</v>
      </c>
      <c r="AP209" s="11">
        <v>3</v>
      </c>
      <c r="AQ209" s="13">
        <v>9.0277777777777457E-3</v>
      </c>
      <c r="AR209" s="11">
        <v>216</v>
      </c>
      <c r="AS209" s="12">
        <v>0.97</v>
      </c>
      <c r="AT209" s="11">
        <v>5</v>
      </c>
      <c r="AU209" s="13">
        <v>9.0277777777777457E-3</v>
      </c>
      <c r="AV209" s="11">
        <v>167</v>
      </c>
      <c r="AW209" s="12">
        <v>1</v>
      </c>
      <c r="AX209" s="11">
        <v>0</v>
      </c>
      <c r="AY209" s="13">
        <v>8.3333333333333592E-3</v>
      </c>
      <c r="AZ209" s="11">
        <v>296</v>
      </c>
      <c r="BA209" s="12">
        <v>0.87</v>
      </c>
      <c r="BB209" s="11">
        <v>37</v>
      </c>
      <c r="BC209" s="13">
        <v>9.7222222222221877E-3</v>
      </c>
      <c r="BD209" s="11">
        <v>275</v>
      </c>
      <c r="BE209" s="12">
        <v>0.89</v>
      </c>
      <c r="BF209" s="11">
        <v>29</v>
      </c>
      <c r="BG209" s="13">
        <v>9.7222222222221877E-3</v>
      </c>
      <c r="BH209" s="11">
        <v>278</v>
      </c>
      <c r="BI209" s="12">
        <v>0.89</v>
      </c>
      <c r="BJ209" s="11">
        <v>29</v>
      </c>
      <c r="BK209" s="13">
        <v>1.0416666666666741E-2</v>
      </c>
      <c r="BL209" s="11">
        <v>268</v>
      </c>
      <c r="BM209" s="12">
        <v>0.91</v>
      </c>
      <c r="BN209" s="11">
        <v>24</v>
      </c>
      <c r="BO209" s="13">
        <v>9.0277777777778012E-3</v>
      </c>
      <c r="BP209" s="11">
        <v>276</v>
      </c>
      <c r="BQ209" s="12">
        <v>0.96</v>
      </c>
      <c r="BR209" s="11">
        <v>9</v>
      </c>
      <c r="BS209" s="13">
        <v>9.0277777777778012E-3</v>
      </c>
      <c r="BT209" s="11">
        <v>276</v>
      </c>
      <c r="BU209" s="12">
        <v>0.94</v>
      </c>
      <c r="BV209" s="11">
        <v>15</v>
      </c>
      <c r="BW209" s="13">
        <v>9.7222222222222432E-3</v>
      </c>
      <c r="BX209" s="11">
        <v>254</v>
      </c>
      <c r="BY209" s="12">
        <v>0.97</v>
      </c>
      <c r="BZ209" s="11">
        <v>6</v>
      </c>
      <c r="CA209" s="13">
        <v>9.7222222222221877E-3</v>
      </c>
      <c r="CB209" s="11">
        <v>252</v>
      </c>
      <c r="CC209" s="12">
        <v>0.97</v>
      </c>
      <c r="CD209" s="11">
        <v>7</v>
      </c>
      <c r="CE209" s="13">
        <v>9.0277777777778012E-3</v>
      </c>
      <c r="CF209" s="11">
        <v>234</v>
      </c>
      <c r="CG209" s="12">
        <v>0.99</v>
      </c>
      <c r="CH209" s="11">
        <v>1</v>
      </c>
      <c r="CI209" s="13">
        <v>9.0277777777778012E-3</v>
      </c>
      <c r="CJ209" s="11">
        <v>269</v>
      </c>
      <c r="CK209" s="12">
        <v>0.94</v>
      </c>
      <c r="CL209" s="11">
        <v>16</v>
      </c>
      <c r="CM209" s="13">
        <v>9.0277777777777457E-3</v>
      </c>
      <c r="CN209" s="11">
        <v>283</v>
      </c>
      <c r="CO209" s="12">
        <v>0.96</v>
      </c>
      <c r="CP209" s="11">
        <v>11</v>
      </c>
      <c r="CQ209" s="13">
        <v>1.1111111111111072E-2</v>
      </c>
      <c r="CR209" t="e">
        <f>VLOOKUP(E209,Sheet1!A:A,1,0)</f>
        <v>#N/A</v>
      </c>
    </row>
    <row r="210" spans="1:96">
      <c r="A210" s="11" t="s">
        <v>854</v>
      </c>
      <c r="B210" s="11" t="s">
        <v>517</v>
      </c>
      <c r="C210" s="11" t="s">
        <v>855</v>
      </c>
      <c r="D210" s="11" t="s">
        <v>658</v>
      </c>
      <c r="E210" s="11" t="s">
        <v>856</v>
      </c>
      <c r="F210" s="11" t="s">
        <v>857</v>
      </c>
      <c r="G210" s="11" t="s">
        <v>128</v>
      </c>
      <c r="H210" s="11">
        <f>VLOOKUP(A210,'AP Read Performance'!A:K,11,0)</f>
        <v>232</v>
      </c>
      <c r="I210" s="12">
        <f>VLOOKUP(A210,'AP Read Performance'!A:D,4,0)</f>
        <v>0.84</v>
      </c>
      <c r="J210" s="11">
        <f>VLOOKUP(A210,'AP Read Performance'!A:I,9,0)</f>
        <v>37</v>
      </c>
      <c r="K210" s="13">
        <f>VLOOKUP(A210,'AP Read Performance'!A:N,14,0)</f>
        <v>9.0277777777778012E-3</v>
      </c>
      <c r="L210" s="11">
        <v>232</v>
      </c>
      <c r="M210" s="12">
        <v>0.84</v>
      </c>
      <c r="N210" s="11">
        <v>37</v>
      </c>
      <c r="O210" s="13">
        <v>9.0277777777778012E-3</v>
      </c>
      <c r="P210" s="11">
        <v>233</v>
      </c>
      <c r="Q210" s="12">
        <v>0.83</v>
      </c>
      <c r="R210" s="11">
        <v>39</v>
      </c>
      <c r="S210" s="13">
        <v>9.0277777777778012E-3</v>
      </c>
      <c r="T210" s="11">
        <v>238</v>
      </c>
      <c r="U210" s="12">
        <v>0.89</v>
      </c>
      <c r="V210" s="11">
        <v>25</v>
      </c>
      <c r="W210" s="13">
        <v>8.3333333333333592E-3</v>
      </c>
      <c r="X210" s="11">
        <v>200</v>
      </c>
      <c r="Y210" s="12">
        <v>0.98</v>
      </c>
      <c r="Z210" s="11">
        <v>3</v>
      </c>
      <c r="AA210" s="13">
        <v>9.0277777777778012E-3</v>
      </c>
      <c r="AB210" s="11">
        <v>213</v>
      </c>
      <c r="AC210" s="12">
        <v>0.87</v>
      </c>
      <c r="AD210" s="11">
        <v>27</v>
      </c>
      <c r="AE210" s="13">
        <v>9.0277777777777457E-3</v>
      </c>
      <c r="AF210" s="32">
        <v>198</v>
      </c>
      <c r="AG210" s="33">
        <v>0.96</v>
      </c>
      <c r="AH210" s="32">
        <v>6</v>
      </c>
      <c r="AI210" s="34">
        <v>8.3333333333333037E-3</v>
      </c>
      <c r="AJ210" s="11">
        <v>182</v>
      </c>
      <c r="AK210" s="12">
        <v>1</v>
      </c>
      <c r="AL210" s="11">
        <v>0</v>
      </c>
      <c r="AM210" s="13">
        <v>8.3333333333334147E-3</v>
      </c>
      <c r="AN210" s="11">
        <v>198</v>
      </c>
      <c r="AO210" s="12">
        <v>0.89</v>
      </c>
      <c r="AP210" s="11">
        <v>20</v>
      </c>
      <c r="AQ210" s="13">
        <v>8.3333333333333037E-3</v>
      </c>
      <c r="AR210" s="11">
        <v>218</v>
      </c>
      <c r="AS210" s="12">
        <v>0.96</v>
      </c>
      <c r="AT210" s="11">
        <v>7</v>
      </c>
      <c r="AU210" s="13">
        <v>8.3333333333333037E-3</v>
      </c>
      <c r="AV210" s="11">
        <v>244</v>
      </c>
      <c r="AW210" s="12">
        <v>0.9</v>
      </c>
      <c r="AX210" s="11">
        <v>22</v>
      </c>
      <c r="AY210" s="13">
        <v>9.0277777777778012E-3</v>
      </c>
      <c r="AZ210" s="11">
        <v>207</v>
      </c>
      <c r="BA210" s="12">
        <v>0.97</v>
      </c>
      <c r="BB210" s="11">
        <v>6</v>
      </c>
      <c r="BC210" s="13">
        <v>9.0277777777778567E-3</v>
      </c>
      <c r="BD210" s="11">
        <v>202</v>
      </c>
      <c r="BE210" s="12">
        <v>0.98</v>
      </c>
      <c r="BF210" s="11">
        <v>4</v>
      </c>
      <c r="BG210" s="13">
        <v>7.6388888888889173E-3</v>
      </c>
      <c r="BH210" s="11">
        <v>194</v>
      </c>
      <c r="BI210" s="12">
        <v>0.89</v>
      </c>
      <c r="BJ210" s="11">
        <v>20</v>
      </c>
      <c r="BK210" s="13">
        <v>1.0416666666666741E-2</v>
      </c>
      <c r="BL210" s="11">
        <v>170</v>
      </c>
      <c r="BM210" s="12">
        <v>0.99</v>
      </c>
      <c r="BN210" s="11">
        <v>1</v>
      </c>
      <c r="BO210" s="13">
        <v>7.6388888888889173E-3</v>
      </c>
      <c r="BP210" s="11">
        <v>188</v>
      </c>
      <c r="BQ210" s="12">
        <v>0.96</v>
      </c>
      <c r="BR210" s="11">
        <v>7</v>
      </c>
      <c r="BS210" s="13">
        <v>9.0277777777778012E-3</v>
      </c>
      <c r="BT210" s="11">
        <v>201</v>
      </c>
      <c r="BU210" s="12">
        <v>0.85</v>
      </c>
      <c r="BV210" s="11">
        <v>30</v>
      </c>
      <c r="BW210" s="13">
        <v>8.3333333333333592E-3</v>
      </c>
      <c r="BX210" s="11">
        <v>195</v>
      </c>
      <c r="BY210" s="12">
        <v>0.86</v>
      </c>
      <c r="BZ210" s="11">
        <v>27</v>
      </c>
      <c r="CA210" s="13">
        <v>9.0277777777778567E-3</v>
      </c>
      <c r="CB210" s="11">
        <v>190</v>
      </c>
      <c r="CC210" s="12">
        <v>0.91</v>
      </c>
      <c r="CD210" s="11">
        <v>16</v>
      </c>
      <c r="CE210" s="13">
        <v>8.3333333333333037E-3</v>
      </c>
      <c r="CF210" s="11">
        <v>196</v>
      </c>
      <c r="CG210" s="12">
        <v>0.91</v>
      </c>
      <c r="CH210" s="11">
        <v>16</v>
      </c>
      <c r="CI210" s="13">
        <v>8.3333333333333592E-3</v>
      </c>
      <c r="CJ210" s="11">
        <v>193</v>
      </c>
      <c r="CK210" s="12">
        <v>0.91</v>
      </c>
      <c r="CL210" s="11">
        <v>16</v>
      </c>
      <c r="CM210" s="13">
        <v>8.3333333333333037E-3</v>
      </c>
      <c r="CN210" s="11">
        <v>184</v>
      </c>
      <c r="CO210" s="12">
        <v>0.97</v>
      </c>
      <c r="CP210" s="11">
        <v>4</v>
      </c>
      <c r="CQ210" s="13">
        <v>8.3333333333333037E-3</v>
      </c>
      <c r="CR210" t="e">
        <f>VLOOKUP(E210,Sheet1!A:A,1,0)</f>
        <v>#N/A</v>
      </c>
    </row>
    <row r="211" spans="1:96">
      <c r="A211" s="11" t="s">
        <v>858</v>
      </c>
      <c r="B211" s="11" t="s">
        <v>517</v>
      </c>
      <c r="C211" s="11" t="s">
        <v>859</v>
      </c>
      <c r="D211" s="11" t="s">
        <v>583</v>
      </c>
      <c r="E211" s="11" t="s">
        <v>860</v>
      </c>
      <c r="F211" s="11" t="s">
        <v>861</v>
      </c>
      <c r="G211" s="11" t="s">
        <v>104</v>
      </c>
      <c r="H211" s="11">
        <f>VLOOKUP(A211,'AP Read Performance'!A:K,11,0)</f>
        <v>208</v>
      </c>
      <c r="I211" s="12">
        <f>VLOOKUP(A211,'AP Read Performance'!A:D,4,0)</f>
        <v>0.98</v>
      </c>
      <c r="J211" s="11">
        <f>VLOOKUP(A211,'AP Read Performance'!A:I,9,0)</f>
        <v>4</v>
      </c>
      <c r="K211" s="13">
        <f>VLOOKUP(A211,'AP Read Performance'!A:N,14,0)</f>
        <v>1.1805555555555569E-2</v>
      </c>
      <c r="L211" s="11">
        <v>208</v>
      </c>
      <c r="M211" s="12">
        <v>0.98</v>
      </c>
      <c r="N211" s="11">
        <v>4</v>
      </c>
      <c r="O211" s="13">
        <v>1.1805555555555569E-2</v>
      </c>
      <c r="P211" s="11">
        <v>274</v>
      </c>
      <c r="Q211" s="12">
        <v>0.94</v>
      </c>
      <c r="R211" s="11">
        <v>14</v>
      </c>
      <c r="S211" s="13">
        <v>2.0138888888888873E-2</v>
      </c>
      <c r="T211" s="11">
        <v>420</v>
      </c>
      <c r="U211" s="12">
        <v>0.97</v>
      </c>
      <c r="V211" s="11">
        <v>10</v>
      </c>
      <c r="W211" s="13">
        <v>1.9444444444444431E-2</v>
      </c>
      <c r="X211" s="11">
        <v>307</v>
      </c>
      <c r="Y211" s="12">
        <v>0.97</v>
      </c>
      <c r="Z211" s="11">
        <v>9</v>
      </c>
      <c r="AA211" s="13">
        <v>1.2499999999999956E-2</v>
      </c>
      <c r="AB211" s="11">
        <v>347</v>
      </c>
      <c r="AC211" s="12">
        <v>0.95</v>
      </c>
      <c r="AD211" s="11">
        <v>16</v>
      </c>
      <c r="AE211" s="13">
        <v>1.1805555555555514E-2</v>
      </c>
      <c r="AF211" s="32">
        <v>211</v>
      </c>
      <c r="AG211" s="33">
        <v>0.95</v>
      </c>
      <c r="AH211" s="32">
        <v>10</v>
      </c>
      <c r="AI211" s="34">
        <v>1.1805555555555569E-2</v>
      </c>
      <c r="AJ211" s="11">
        <v>183</v>
      </c>
      <c r="AK211" s="12">
        <v>0.98</v>
      </c>
      <c r="AL211" s="11">
        <v>3</v>
      </c>
      <c r="AM211" s="13">
        <v>1.1111111111111183E-2</v>
      </c>
      <c r="AN211" s="11">
        <v>264</v>
      </c>
      <c r="AO211" s="12">
        <v>0.95</v>
      </c>
      <c r="AP211" s="11">
        <v>12</v>
      </c>
      <c r="AQ211" s="13">
        <v>1.2499999999999956E-2</v>
      </c>
      <c r="AR211" s="11">
        <v>247</v>
      </c>
      <c r="AS211" s="12">
        <v>0.92</v>
      </c>
      <c r="AT211" s="11">
        <v>18</v>
      </c>
      <c r="AU211" s="13">
        <v>1.2499999999999956E-2</v>
      </c>
      <c r="AV211" s="11">
        <v>222</v>
      </c>
      <c r="AW211" s="12">
        <v>0.95</v>
      </c>
      <c r="AX211" s="11">
        <v>10</v>
      </c>
      <c r="AY211" s="13">
        <v>1.1805555555555569E-2</v>
      </c>
      <c r="AZ211" s="11">
        <v>263</v>
      </c>
      <c r="BA211" s="12">
        <v>0.94</v>
      </c>
      <c r="BB211" s="11">
        <v>14</v>
      </c>
      <c r="BC211" s="13">
        <v>1.1805555555555625E-2</v>
      </c>
      <c r="BD211" s="11">
        <v>256</v>
      </c>
      <c r="BE211" s="12">
        <v>0.94</v>
      </c>
      <c r="BF211" s="11">
        <v>13</v>
      </c>
      <c r="BG211" s="13">
        <v>1.3194444444444453E-2</v>
      </c>
      <c r="BH211" s="11">
        <v>285</v>
      </c>
      <c r="BI211" s="12">
        <v>0.93</v>
      </c>
      <c r="BJ211" s="11">
        <v>19</v>
      </c>
      <c r="BK211" s="13">
        <v>1.1805555555555625E-2</v>
      </c>
      <c r="BL211" s="11">
        <v>263</v>
      </c>
      <c r="BM211" s="12">
        <v>0.94</v>
      </c>
      <c r="BN211" s="11">
        <v>15</v>
      </c>
      <c r="BO211" s="13">
        <v>1.1805555555555569E-2</v>
      </c>
      <c r="BP211" s="11">
        <v>287</v>
      </c>
      <c r="BQ211" s="12">
        <v>0.96</v>
      </c>
      <c r="BR211" s="11">
        <v>11</v>
      </c>
      <c r="BS211" s="13">
        <v>1.1805555555555569E-2</v>
      </c>
      <c r="BT211" s="11">
        <v>294</v>
      </c>
      <c r="BU211" s="12">
        <v>0.97</v>
      </c>
      <c r="BV211" s="11">
        <v>8</v>
      </c>
      <c r="BW211" s="13">
        <v>1.7361111111111105E-2</v>
      </c>
      <c r="BX211" s="11">
        <v>290</v>
      </c>
      <c r="BY211" s="12">
        <v>0.95</v>
      </c>
      <c r="BZ211" s="11">
        <v>14</v>
      </c>
      <c r="CA211" s="13">
        <v>1.1805555555555625E-2</v>
      </c>
      <c r="CB211" s="11">
        <v>253</v>
      </c>
      <c r="CC211" s="12">
        <v>0.92</v>
      </c>
      <c r="CD211" s="11">
        <v>20</v>
      </c>
      <c r="CE211" s="13">
        <v>1.8055555555555547E-2</v>
      </c>
      <c r="CF211" s="11">
        <v>236</v>
      </c>
      <c r="CG211" s="12">
        <v>0.96</v>
      </c>
      <c r="CH211" s="11">
        <v>8</v>
      </c>
      <c r="CI211" s="13">
        <v>1.1111111111111127E-2</v>
      </c>
      <c r="CJ211" s="11">
        <v>224</v>
      </c>
      <c r="CK211" s="12">
        <v>0.98</v>
      </c>
      <c r="CL211" s="11">
        <v>4</v>
      </c>
      <c r="CM211" s="13">
        <v>1.1111111111111072E-2</v>
      </c>
      <c r="CN211" s="11">
        <v>229</v>
      </c>
      <c r="CO211" s="12">
        <v>0.97</v>
      </c>
      <c r="CP211" s="11">
        <v>5</v>
      </c>
      <c r="CQ211" s="13">
        <v>1.1805555555555514E-2</v>
      </c>
      <c r="CR211" t="e">
        <f>VLOOKUP(E211,Sheet1!A:A,1,0)</f>
        <v>#N/A</v>
      </c>
    </row>
    <row r="212" spans="1:96">
      <c r="A212" s="11" t="s">
        <v>862</v>
      </c>
      <c r="B212" s="11" t="s">
        <v>863</v>
      </c>
      <c r="C212" s="11" t="s">
        <v>864</v>
      </c>
      <c r="D212" s="11" t="s">
        <v>711</v>
      </c>
      <c r="E212" s="11" t="s">
        <v>865</v>
      </c>
      <c r="F212" s="11" t="s">
        <v>866</v>
      </c>
      <c r="G212" s="11" t="s">
        <v>128</v>
      </c>
      <c r="H212" s="11">
        <f>VLOOKUP(A212,'AP Read Performance'!A:K,11,0)</f>
        <v>217</v>
      </c>
      <c r="I212" s="12">
        <f>VLOOKUP(A212,'AP Read Performance'!A:D,4,0)</f>
        <v>1</v>
      </c>
      <c r="J212" s="11">
        <f>VLOOKUP(A212,'AP Read Performance'!A:I,9,0)</f>
        <v>0</v>
      </c>
      <c r="K212" s="13">
        <f>VLOOKUP(A212,'AP Read Performance'!A:N,14,0)</f>
        <v>8.3333333333333037E-3</v>
      </c>
      <c r="L212" s="11">
        <v>217</v>
      </c>
      <c r="M212" s="12">
        <v>1</v>
      </c>
      <c r="N212" s="11">
        <v>0</v>
      </c>
      <c r="O212" s="13">
        <v>8.3333333333333037E-3</v>
      </c>
      <c r="P212" s="11">
        <v>209</v>
      </c>
      <c r="Q212" s="12">
        <v>0.97</v>
      </c>
      <c r="R212" s="11">
        <v>6</v>
      </c>
      <c r="S212" s="13">
        <v>9.0277777777778012E-3</v>
      </c>
      <c r="T212" s="11">
        <v>201</v>
      </c>
      <c r="U212" s="12">
        <v>1</v>
      </c>
      <c r="V212" s="11">
        <v>0</v>
      </c>
      <c r="W212" s="13">
        <v>7.6388888888889173E-3</v>
      </c>
      <c r="X212" s="11">
        <v>188</v>
      </c>
      <c r="Y212" s="12">
        <v>1</v>
      </c>
      <c r="Z212" s="11">
        <v>0</v>
      </c>
      <c r="AA212" s="13">
        <v>7.6388888888889173E-3</v>
      </c>
      <c r="AB212" s="11">
        <v>207</v>
      </c>
      <c r="AC212" s="12">
        <v>0.99</v>
      </c>
      <c r="AD212" s="11">
        <v>2</v>
      </c>
      <c r="AE212" s="13">
        <v>9.0277777777777457E-3</v>
      </c>
      <c r="AF212" s="32">
        <v>210</v>
      </c>
      <c r="AG212" s="33">
        <v>0.98</v>
      </c>
      <c r="AH212" s="32">
        <v>3</v>
      </c>
      <c r="AI212" s="34">
        <v>9.0277777777778012E-3</v>
      </c>
      <c r="AJ212" s="11">
        <v>184</v>
      </c>
      <c r="AK212" s="12">
        <v>0.97</v>
      </c>
      <c r="AL212" s="11">
        <v>5</v>
      </c>
      <c r="AM212" s="13">
        <v>9.7222222222221877E-3</v>
      </c>
      <c r="AN212" s="11">
        <v>215</v>
      </c>
      <c r="AO212" s="12">
        <v>0.99</v>
      </c>
      <c r="AP212" s="11">
        <v>2</v>
      </c>
      <c r="AQ212" s="13">
        <v>8.3333333333333037E-3</v>
      </c>
      <c r="AR212" s="11">
        <v>163</v>
      </c>
      <c r="AS212" s="12">
        <v>0.97</v>
      </c>
      <c r="AT212" s="11">
        <v>4</v>
      </c>
      <c r="AU212" s="13">
        <v>7.6388888888888618E-3</v>
      </c>
      <c r="AV212" s="11">
        <v>199</v>
      </c>
      <c r="AW212" s="12">
        <v>0.96</v>
      </c>
      <c r="AX212" s="11">
        <v>6</v>
      </c>
      <c r="AY212" s="13">
        <v>9.0277777777778012E-3</v>
      </c>
      <c r="AZ212" s="11">
        <v>199</v>
      </c>
      <c r="BA212" s="12">
        <v>0.99</v>
      </c>
      <c r="BB212" s="11">
        <v>1</v>
      </c>
      <c r="BC212" s="13">
        <v>2.7777777777777679E-3</v>
      </c>
      <c r="BD212" s="11">
        <v>184</v>
      </c>
      <c r="BE212" s="12">
        <v>0.91</v>
      </c>
      <c r="BF212" s="11">
        <v>16</v>
      </c>
      <c r="BG212" s="13">
        <v>9.0277777777778012E-3</v>
      </c>
      <c r="BH212" s="11">
        <v>216</v>
      </c>
      <c r="BI212" s="12">
        <v>0.93</v>
      </c>
      <c r="BJ212" s="11">
        <v>13</v>
      </c>
      <c r="BK212" s="13">
        <v>9.0277777777778567E-3</v>
      </c>
      <c r="BL212" s="11">
        <v>212</v>
      </c>
      <c r="BM212" s="12">
        <v>0.98</v>
      </c>
      <c r="BN212" s="11">
        <v>4</v>
      </c>
      <c r="BO212" s="13">
        <v>9.0277777777778012E-3</v>
      </c>
      <c r="BP212" s="11">
        <v>201</v>
      </c>
      <c r="BQ212" s="12">
        <v>0.98</v>
      </c>
      <c r="BR212" s="11">
        <v>4</v>
      </c>
      <c r="BS212" s="13">
        <v>7.6388888888889173E-3</v>
      </c>
      <c r="BT212" s="11">
        <v>203</v>
      </c>
      <c r="BU212" s="12">
        <v>0.99</v>
      </c>
      <c r="BV212" s="11">
        <v>2</v>
      </c>
      <c r="BW212" s="13">
        <v>9.0277777777778012E-3</v>
      </c>
      <c r="BX212" s="11">
        <v>198</v>
      </c>
      <c r="BY212" s="12">
        <v>0.97</v>
      </c>
      <c r="BZ212" s="11">
        <v>5</v>
      </c>
      <c r="CA212" s="13">
        <v>9.0277777777778567E-3</v>
      </c>
      <c r="CB212" s="11">
        <v>203</v>
      </c>
      <c r="CC212" s="12">
        <v>0.98</v>
      </c>
      <c r="CD212" s="11">
        <v>3</v>
      </c>
      <c r="CE212" s="13">
        <v>7.6388888888889173E-3</v>
      </c>
      <c r="CF212" s="11">
        <v>209</v>
      </c>
      <c r="CG212" s="12">
        <v>0.96</v>
      </c>
      <c r="CH212" s="11">
        <v>7</v>
      </c>
      <c r="CI212" s="13">
        <v>9.0277777777778012E-3</v>
      </c>
      <c r="CJ212" s="11">
        <v>197</v>
      </c>
      <c r="CK212" s="12">
        <v>0.96</v>
      </c>
      <c r="CL212" s="11">
        <v>7</v>
      </c>
      <c r="CM212" s="13">
        <v>9.0277777777777457E-3</v>
      </c>
      <c r="CN212" s="11">
        <v>196</v>
      </c>
      <c r="CO212" s="12">
        <v>0.97</v>
      </c>
      <c r="CP212" s="11">
        <v>5</v>
      </c>
      <c r="CQ212" s="13">
        <v>9.0277777777777457E-3</v>
      </c>
      <c r="CR212" t="e">
        <f>VLOOKUP(E212,Sheet1!A:A,1,0)</f>
        <v>#N/A</v>
      </c>
    </row>
    <row r="213" spans="1:96">
      <c r="A213" s="11" t="s">
        <v>867</v>
      </c>
      <c r="B213" s="11" t="s">
        <v>863</v>
      </c>
      <c r="C213" s="11" t="s">
        <v>868</v>
      </c>
      <c r="D213" s="11" t="s">
        <v>522</v>
      </c>
      <c r="E213" s="11" t="s">
        <v>869</v>
      </c>
      <c r="F213" s="11" t="s">
        <v>870</v>
      </c>
      <c r="G213" s="11" t="s">
        <v>128</v>
      </c>
      <c r="H213" s="11">
        <f>VLOOKUP(A213,'AP Read Performance'!A:K,11,0)</f>
        <v>154</v>
      </c>
      <c r="I213" s="12">
        <f>VLOOKUP(A213,'AP Read Performance'!A:D,4,0)</f>
        <v>0.97</v>
      </c>
      <c r="J213" s="11">
        <f>VLOOKUP(A213,'AP Read Performance'!A:I,9,0)</f>
        <v>4</v>
      </c>
      <c r="K213" s="13">
        <f>VLOOKUP(A213,'AP Read Performance'!A:N,14,0)</f>
        <v>8.3333333333333037E-3</v>
      </c>
      <c r="L213" s="11">
        <v>154</v>
      </c>
      <c r="M213" s="12">
        <v>0.97</v>
      </c>
      <c r="N213" s="11">
        <v>4</v>
      </c>
      <c r="O213" s="13">
        <v>8.3333333333333037E-3</v>
      </c>
      <c r="P213" s="11">
        <v>193</v>
      </c>
      <c r="Q213" s="12">
        <v>0.98</v>
      </c>
      <c r="R213" s="11">
        <v>2</v>
      </c>
      <c r="S213" s="13">
        <v>9.0277777777778012E-3</v>
      </c>
      <c r="T213" s="11">
        <v>198</v>
      </c>
      <c r="U213" s="12">
        <v>0.95</v>
      </c>
      <c r="V213" s="11">
        <v>8</v>
      </c>
      <c r="W213" s="13">
        <v>9.0277777777778012E-3</v>
      </c>
      <c r="X213" s="11">
        <v>195</v>
      </c>
      <c r="Y213" s="12">
        <v>0.98</v>
      </c>
      <c r="Z213" s="11">
        <v>2</v>
      </c>
      <c r="AA213" s="13">
        <v>8.3333333333333037E-3</v>
      </c>
      <c r="AB213" s="11">
        <v>167</v>
      </c>
      <c r="AC213" s="12">
        <v>0.92</v>
      </c>
      <c r="AD213" s="11">
        <v>13</v>
      </c>
      <c r="AE213" s="13">
        <v>9.0277777777777457E-3</v>
      </c>
      <c r="AF213" s="32">
        <v>146</v>
      </c>
      <c r="AG213" s="33">
        <v>0.89</v>
      </c>
      <c r="AH213" s="32">
        <v>15</v>
      </c>
      <c r="AI213" s="34">
        <v>9.0277777777778012E-3</v>
      </c>
      <c r="AJ213" s="11">
        <v>185</v>
      </c>
      <c r="AK213" s="12">
        <v>0.98</v>
      </c>
      <c r="AL213" s="11">
        <v>3</v>
      </c>
      <c r="AM213" s="13">
        <v>5.5555555555555358E-3</v>
      </c>
      <c r="AN213" s="11">
        <v>185</v>
      </c>
      <c r="AO213" s="12">
        <v>0.97</v>
      </c>
      <c r="AP213" s="11">
        <v>5</v>
      </c>
      <c r="AQ213" s="13">
        <v>8.3333333333333037E-3</v>
      </c>
      <c r="AR213" s="11">
        <v>151</v>
      </c>
      <c r="AS213" s="12">
        <v>0.97</v>
      </c>
      <c r="AT213" s="11">
        <v>4</v>
      </c>
      <c r="AU213" s="13">
        <v>8.3333333333333037E-3</v>
      </c>
      <c r="AV213" s="11">
        <v>123</v>
      </c>
      <c r="AW213" s="12">
        <v>0.96</v>
      </c>
      <c r="AX213" s="11">
        <v>4</v>
      </c>
      <c r="AY213" s="13">
        <v>9.0277777777778012E-3</v>
      </c>
      <c r="AZ213" s="11">
        <v>127</v>
      </c>
      <c r="BA213" s="12">
        <v>0.97</v>
      </c>
      <c r="BB213" s="11">
        <v>3</v>
      </c>
      <c r="BC213" s="13">
        <v>9.7222222222221877E-3</v>
      </c>
      <c r="BD213" s="11">
        <v>162</v>
      </c>
      <c r="BE213" s="12">
        <v>0.98</v>
      </c>
      <c r="BF213" s="11">
        <v>2</v>
      </c>
      <c r="BG213" s="13">
        <v>7.6388888888889173E-3</v>
      </c>
      <c r="BH213" s="11">
        <v>129</v>
      </c>
      <c r="BI213" s="12">
        <v>1</v>
      </c>
      <c r="BJ213" s="11">
        <v>0</v>
      </c>
      <c r="BK213" s="13">
        <v>2.7777777777777679E-3</v>
      </c>
      <c r="BL213" s="11">
        <v>150</v>
      </c>
      <c r="BM213" s="12">
        <v>0.99</v>
      </c>
      <c r="BN213" s="11">
        <v>1</v>
      </c>
      <c r="BO213" s="13">
        <v>8.3333333333333037E-3</v>
      </c>
      <c r="BP213" s="11">
        <v>152</v>
      </c>
      <c r="BQ213" s="12">
        <v>0.98</v>
      </c>
      <c r="BR213" s="11">
        <v>2</v>
      </c>
      <c r="BS213" s="13">
        <v>7.6388888888889173E-3</v>
      </c>
      <c r="BT213" s="11">
        <v>132</v>
      </c>
      <c r="BU213" s="12">
        <v>0.99</v>
      </c>
      <c r="BV213" s="11">
        <v>1</v>
      </c>
      <c r="BW213" s="13">
        <v>8.3333333333333592E-3</v>
      </c>
      <c r="BX213" s="11">
        <v>125</v>
      </c>
      <c r="BY213" s="12">
        <v>0.97</v>
      </c>
      <c r="BZ213" s="11">
        <v>3</v>
      </c>
      <c r="CA213" s="13">
        <v>9.0277777777778567E-3</v>
      </c>
      <c r="CB213" s="11">
        <v>132</v>
      </c>
      <c r="CC213" s="12">
        <v>0.97</v>
      </c>
      <c r="CD213" s="11">
        <v>3</v>
      </c>
      <c r="CE213" s="13">
        <v>7.6388888888889173E-3</v>
      </c>
      <c r="CF213" s="11">
        <v>201</v>
      </c>
      <c r="CG213" s="12">
        <v>0.99</v>
      </c>
      <c r="CH213" s="11">
        <v>2</v>
      </c>
      <c r="CI213" s="13">
        <v>9.0277777777778012E-3</v>
      </c>
      <c r="CJ213" s="11">
        <v>171</v>
      </c>
      <c r="CK213" s="12">
        <v>0.98</v>
      </c>
      <c r="CL213" s="11">
        <v>2</v>
      </c>
      <c r="CM213" s="13">
        <v>9.0277777777777457E-3</v>
      </c>
      <c r="CN213" s="11">
        <v>201</v>
      </c>
      <c r="CO213" s="12">
        <v>0.99</v>
      </c>
      <c r="CP213" s="11">
        <v>1</v>
      </c>
      <c r="CQ213" s="13">
        <v>7.6388888888888618E-3</v>
      </c>
      <c r="CR213" t="e">
        <f>VLOOKUP(E213,Sheet1!A:A,1,0)</f>
        <v>#N/A</v>
      </c>
    </row>
    <row r="214" spans="1:96">
      <c r="A214" s="11" t="s">
        <v>871</v>
      </c>
      <c r="B214" s="11" t="s">
        <v>863</v>
      </c>
      <c r="C214" s="11" t="s">
        <v>872</v>
      </c>
      <c r="D214" s="11" t="s">
        <v>522</v>
      </c>
      <c r="E214" s="11" t="s">
        <v>873</v>
      </c>
      <c r="F214" s="11" t="s">
        <v>874</v>
      </c>
      <c r="G214" s="11" t="s">
        <v>128</v>
      </c>
      <c r="H214" s="11">
        <f>VLOOKUP(A214,'AP Read Performance'!A:K,11,0)</f>
        <v>184</v>
      </c>
      <c r="I214" s="12">
        <f>VLOOKUP(A214,'AP Read Performance'!A:D,4,0)</f>
        <v>0.97</v>
      </c>
      <c r="J214" s="11">
        <f>VLOOKUP(A214,'AP Read Performance'!A:I,9,0)</f>
        <v>4</v>
      </c>
      <c r="K214" s="13">
        <f>VLOOKUP(A214,'AP Read Performance'!A:N,14,0)</f>
        <v>9.0277777777778012E-3</v>
      </c>
      <c r="L214" s="11">
        <v>184</v>
      </c>
      <c r="M214" s="12">
        <v>0.97</v>
      </c>
      <c r="N214" s="11">
        <v>4</v>
      </c>
      <c r="O214" s="13">
        <v>9.0277777777778012E-3</v>
      </c>
      <c r="P214" s="11">
        <v>132</v>
      </c>
      <c r="Q214" s="12">
        <v>0.97</v>
      </c>
      <c r="R214" s="11">
        <v>3</v>
      </c>
      <c r="S214" s="13">
        <v>9.0277777777778012E-3</v>
      </c>
      <c r="T214" s="11">
        <v>99</v>
      </c>
      <c r="U214" s="12">
        <v>1</v>
      </c>
      <c r="V214" s="11">
        <v>0</v>
      </c>
      <c r="W214" s="13">
        <v>5.5555555555555913E-3</v>
      </c>
      <c r="X214" s="11">
        <v>98</v>
      </c>
      <c r="Y214" s="12">
        <v>0.97</v>
      </c>
      <c r="Z214" s="11">
        <v>2</v>
      </c>
      <c r="AA214" s="13">
        <v>5.5555555555555358E-3</v>
      </c>
      <c r="AB214" s="11">
        <v>127</v>
      </c>
      <c r="AC214" s="12">
        <v>0.99</v>
      </c>
      <c r="AD214" s="11">
        <v>1</v>
      </c>
      <c r="AE214" s="13">
        <v>9.0277777777777457E-3</v>
      </c>
      <c r="AF214" s="32">
        <v>146</v>
      </c>
      <c r="AG214" s="33">
        <v>0.96</v>
      </c>
      <c r="AH214" s="32">
        <v>5</v>
      </c>
      <c r="AI214" s="34">
        <v>9.0277777777778012E-3</v>
      </c>
      <c r="AJ214" s="11">
        <v>185</v>
      </c>
      <c r="AK214" s="12">
        <v>0.97</v>
      </c>
      <c r="AL214" s="11">
        <v>4</v>
      </c>
      <c r="AM214" s="13">
        <v>9.0277777777778567E-3</v>
      </c>
      <c r="AN214" s="11">
        <v>193</v>
      </c>
      <c r="AO214" s="12">
        <v>0.99</v>
      </c>
      <c r="AP214" s="11">
        <v>1</v>
      </c>
      <c r="AQ214" s="13">
        <v>8.3333333333333037E-3</v>
      </c>
      <c r="AR214" s="11">
        <v>174</v>
      </c>
      <c r="AS214" s="12">
        <v>0.98</v>
      </c>
      <c r="AT214" s="11">
        <v>2</v>
      </c>
      <c r="AU214" s="13">
        <v>4.8611111111109828E-3</v>
      </c>
      <c r="AV214" s="11">
        <v>194</v>
      </c>
      <c r="AW214" s="12">
        <v>0.97</v>
      </c>
      <c r="AX214" s="11">
        <v>5</v>
      </c>
      <c r="AY214" s="13">
        <v>9.0277777777778012E-3</v>
      </c>
      <c r="AZ214" s="11">
        <v>171</v>
      </c>
      <c r="BA214" s="12">
        <v>0.97</v>
      </c>
      <c r="BB214" s="11">
        <v>4</v>
      </c>
      <c r="BC214" s="13">
        <v>8.3333333333333037E-3</v>
      </c>
      <c r="BD214" s="11">
        <v>148</v>
      </c>
      <c r="BE214" s="12">
        <v>0.93</v>
      </c>
      <c r="BF214" s="11">
        <v>9</v>
      </c>
      <c r="BG214" s="13">
        <v>8.3333333333333037E-3</v>
      </c>
      <c r="BH214" s="11">
        <v>156</v>
      </c>
      <c r="BI214" s="12">
        <v>0.93</v>
      </c>
      <c r="BJ214" s="11">
        <v>10</v>
      </c>
      <c r="BK214" s="13">
        <v>8.3333333333333037E-3</v>
      </c>
      <c r="BL214" s="11">
        <v>170</v>
      </c>
      <c r="BM214" s="12">
        <v>0.98</v>
      </c>
      <c r="BN214" s="11">
        <v>3</v>
      </c>
      <c r="BO214" s="13">
        <v>8.3333333333333037E-3</v>
      </c>
      <c r="BP214" s="11">
        <v>118</v>
      </c>
      <c r="BQ214" s="12">
        <v>0.99</v>
      </c>
      <c r="BR214" s="11">
        <v>1</v>
      </c>
      <c r="BS214" s="13">
        <v>7.6388888888889173E-3</v>
      </c>
      <c r="BT214" s="11">
        <v>113</v>
      </c>
      <c r="BU214" s="12">
        <v>0.99</v>
      </c>
      <c r="BV214" s="11">
        <v>1</v>
      </c>
      <c r="BW214" s="13">
        <v>8.3333333333333592E-3</v>
      </c>
      <c r="BX214" s="11">
        <v>139</v>
      </c>
      <c r="BY214" s="12">
        <v>1</v>
      </c>
      <c r="BZ214" s="11">
        <v>0</v>
      </c>
      <c r="CA214" s="13">
        <v>8.3333333333333037E-3</v>
      </c>
      <c r="CB214" s="11">
        <v>146</v>
      </c>
      <c r="CC214" s="12">
        <v>0.95</v>
      </c>
      <c r="CD214" s="11">
        <v>6</v>
      </c>
      <c r="CE214" s="13">
        <v>9.0277777777778012E-3</v>
      </c>
      <c r="CF214" s="11">
        <v>98</v>
      </c>
      <c r="CG214" s="12">
        <v>1</v>
      </c>
      <c r="CH214" s="11">
        <v>0</v>
      </c>
      <c r="CI214" s="13">
        <v>7.6388888888889173E-3</v>
      </c>
      <c r="CJ214" s="11">
        <v>103</v>
      </c>
      <c r="CK214" s="12">
        <v>1</v>
      </c>
      <c r="CL214" s="11">
        <v>0</v>
      </c>
      <c r="CM214" s="13">
        <v>2.0833333333332149E-3</v>
      </c>
      <c r="CN214" s="11">
        <v>153</v>
      </c>
      <c r="CO214" s="12">
        <v>0.98</v>
      </c>
      <c r="CP214" s="11">
        <v>3</v>
      </c>
      <c r="CQ214" s="13">
        <v>8.3333333333333037E-3</v>
      </c>
      <c r="CR214" t="e">
        <f>VLOOKUP(E214,Sheet1!A:A,1,0)</f>
        <v>#N/A</v>
      </c>
    </row>
    <row r="215" spans="1:96">
      <c r="A215" s="11" t="s">
        <v>875</v>
      </c>
      <c r="B215" s="11" t="s">
        <v>863</v>
      </c>
      <c r="C215" s="11" t="s">
        <v>876</v>
      </c>
      <c r="D215" s="11" t="s">
        <v>506</v>
      </c>
      <c r="E215" s="11" t="s">
        <v>877</v>
      </c>
      <c r="F215" s="11" t="s">
        <v>878</v>
      </c>
      <c r="G215" s="11" t="s">
        <v>104</v>
      </c>
      <c r="H215" s="11">
        <f>VLOOKUP(A215,'AP Read Performance'!A:K,11,0)</f>
        <v>219</v>
      </c>
      <c r="I215" s="12">
        <f>VLOOKUP(A215,'AP Read Performance'!A:D,4,0)</f>
        <v>0.99</v>
      </c>
      <c r="J215" s="11">
        <f>VLOOKUP(A215,'AP Read Performance'!A:I,9,0)</f>
        <v>2</v>
      </c>
      <c r="K215" s="13">
        <f>VLOOKUP(A215,'AP Read Performance'!A:N,14,0)</f>
        <v>9.0277777777778012E-3</v>
      </c>
      <c r="L215" s="11">
        <v>219</v>
      </c>
      <c r="M215" s="12">
        <v>0.99</v>
      </c>
      <c r="N215" s="11">
        <v>2</v>
      </c>
      <c r="O215" s="13">
        <v>9.0277777777778012E-3</v>
      </c>
      <c r="P215" s="11">
        <v>215</v>
      </c>
      <c r="Q215" s="12">
        <v>0.97</v>
      </c>
      <c r="R215" s="11">
        <v>5</v>
      </c>
      <c r="S215" s="13">
        <v>9.0277777777778012E-3</v>
      </c>
      <c r="T215" s="11">
        <v>242</v>
      </c>
      <c r="U215" s="12">
        <v>0.99</v>
      </c>
      <c r="V215" s="11">
        <v>1</v>
      </c>
      <c r="W215" s="13">
        <v>8.3333333333333592E-3</v>
      </c>
      <c r="X215" s="11">
        <v>237</v>
      </c>
      <c r="Y215" s="12">
        <v>0.99</v>
      </c>
      <c r="Z215" s="11">
        <v>2</v>
      </c>
      <c r="AA215" s="13">
        <v>7.6388888888889173E-3</v>
      </c>
      <c r="AB215" s="11">
        <v>246</v>
      </c>
      <c r="AC215" s="12">
        <v>0.99</v>
      </c>
      <c r="AD215" s="11">
        <v>1</v>
      </c>
      <c r="AE215" s="13">
        <v>8.3333333333333037E-3</v>
      </c>
      <c r="AF215" s="32">
        <v>235</v>
      </c>
      <c r="AG215" s="33">
        <v>0.98</v>
      </c>
      <c r="AH215" s="32">
        <v>3</v>
      </c>
      <c r="AI215" s="34">
        <v>1.1111111111111072E-2</v>
      </c>
      <c r="AJ215" s="11">
        <v>188</v>
      </c>
      <c r="AK215" s="12">
        <v>0.98</v>
      </c>
      <c r="AL215" s="11">
        <v>3</v>
      </c>
      <c r="AM215" s="13">
        <v>9.7222222222221877E-3</v>
      </c>
      <c r="AN215" s="11">
        <v>175</v>
      </c>
      <c r="AO215" s="12">
        <v>0.98</v>
      </c>
      <c r="AP215" s="11">
        <v>2</v>
      </c>
      <c r="AQ215" s="13">
        <v>1.1111111111111072E-2</v>
      </c>
      <c r="AR215" s="11">
        <v>204</v>
      </c>
      <c r="AS215" s="12">
        <v>0.98</v>
      </c>
      <c r="AT215" s="11">
        <v>4</v>
      </c>
      <c r="AU215" s="13">
        <v>9.0277777777777457E-3</v>
      </c>
      <c r="AV215" s="11">
        <v>255</v>
      </c>
      <c r="AW215" s="12">
        <v>0.97</v>
      </c>
      <c r="AX215" s="11">
        <v>6</v>
      </c>
      <c r="AY215" s="13">
        <v>9.0277777777778012E-3</v>
      </c>
      <c r="AZ215" s="11">
        <v>249</v>
      </c>
      <c r="BA215" s="12">
        <v>0.97</v>
      </c>
      <c r="BB215" s="11">
        <v>5</v>
      </c>
      <c r="BC215" s="13">
        <v>8.3333333333333037E-3</v>
      </c>
      <c r="BD215" s="11">
        <v>247</v>
      </c>
      <c r="BE215" s="12">
        <v>0.98</v>
      </c>
      <c r="BF215" s="11">
        <v>4</v>
      </c>
      <c r="BG215" s="13">
        <v>9.0277777777778012E-3</v>
      </c>
      <c r="BH215" s="11">
        <v>231</v>
      </c>
      <c r="BI215" s="12">
        <v>0.96</v>
      </c>
      <c r="BJ215" s="11">
        <v>8</v>
      </c>
      <c r="BK215" s="13">
        <v>9.0277777777778567E-3</v>
      </c>
      <c r="BL215" s="11">
        <v>238</v>
      </c>
      <c r="BM215" s="12">
        <v>0.99</v>
      </c>
      <c r="BN215" s="11">
        <v>2</v>
      </c>
      <c r="BO215" s="13">
        <v>8.3333333333333037E-3</v>
      </c>
      <c r="BP215" s="11">
        <v>237</v>
      </c>
      <c r="BQ215" s="12">
        <v>0.96</v>
      </c>
      <c r="BR215" s="11">
        <v>9</v>
      </c>
      <c r="BS215" s="13">
        <v>9.0277777777778012E-3</v>
      </c>
      <c r="BT215" s="11">
        <v>239</v>
      </c>
      <c r="BU215" s="12">
        <v>0.98</v>
      </c>
      <c r="BV215" s="11">
        <v>3</v>
      </c>
      <c r="BW215" s="13">
        <v>9.0277777777778012E-3</v>
      </c>
      <c r="BX215" s="11">
        <v>250</v>
      </c>
      <c r="BY215" s="12">
        <v>0.96</v>
      </c>
      <c r="BZ215" s="11">
        <v>9</v>
      </c>
      <c r="CA215" s="13">
        <v>9.0277777777778567E-3</v>
      </c>
      <c r="CB215" s="11">
        <v>226</v>
      </c>
      <c r="CC215" s="12">
        <v>0.98</v>
      </c>
      <c r="CD215" s="11">
        <v>4</v>
      </c>
      <c r="CE215" s="13">
        <v>9.0277777777778012E-3</v>
      </c>
      <c r="CF215" s="11">
        <v>309</v>
      </c>
      <c r="CG215" s="12">
        <v>0.98</v>
      </c>
      <c r="CH215" s="11">
        <v>4</v>
      </c>
      <c r="CI215" s="13">
        <v>9.0277777777778012E-3</v>
      </c>
      <c r="CJ215" s="11">
        <v>229</v>
      </c>
      <c r="CK215" s="12">
        <v>1</v>
      </c>
      <c r="CL215" s="11">
        <v>0</v>
      </c>
      <c r="CM215" s="13">
        <v>8.3333333333333037E-3</v>
      </c>
      <c r="CN215" s="11">
        <v>210</v>
      </c>
      <c r="CO215" s="12">
        <v>0.98</v>
      </c>
      <c r="CP215" s="11">
        <v>3</v>
      </c>
      <c r="CQ215" s="13">
        <v>9.7222222222221877E-3</v>
      </c>
      <c r="CR215" t="e">
        <f>VLOOKUP(E215,Sheet1!A:A,1,0)</f>
        <v>#N/A</v>
      </c>
    </row>
    <row r="216" spans="1:96">
      <c r="A216" s="11" t="s">
        <v>879</v>
      </c>
      <c r="B216" s="11" t="s">
        <v>863</v>
      </c>
      <c r="C216" s="11" t="s">
        <v>880</v>
      </c>
      <c r="D216" s="11" t="s">
        <v>514</v>
      </c>
      <c r="E216" s="11" t="s">
        <v>881</v>
      </c>
      <c r="F216" s="11" t="s">
        <v>882</v>
      </c>
      <c r="G216" s="11" t="s">
        <v>104</v>
      </c>
      <c r="H216" s="11">
        <f>VLOOKUP(A216,'AP Read Performance'!A:K,11,0)</f>
        <v>175</v>
      </c>
      <c r="I216" s="12">
        <f>VLOOKUP(A216,'AP Read Performance'!A:D,4,0)</f>
        <v>0.96</v>
      </c>
      <c r="J216" s="11">
        <f>VLOOKUP(A216,'AP Read Performance'!A:I,9,0)</f>
        <v>7</v>
      </c>
      <c r="K216" s="13">
        <f>VLOOKUP(A216,'AP Read Performance'!A:N,14,0)</f>
        <v>9.0277777777778012E-3</v>
      </c>
      <c r="L216" s="11">
        <v>175</v>
      </c>
      <c r="M216" s="12">
        <v>0.96</v>
      </c>
      <c r="N216" s="11">
        <v>7</v>
      </c>
      <c r="O216" s="13">
        <v>9.0277777777778012E-3</v>
      </c>
      <c r="P216" s="11">
        <v>175</v>
      </c>
      <c r="Q216" s="12">
        <v>0.97</v>
      </c>
      <c r="R216" s="11">
        <v>5</v>
      </c>
      <c r="S216" s="13">
        <v>9.0277777777778012E-3</v>
      </c>
      <c r="T216" s="11">
        <v>168</v>
      </c>
      <c r="U216" s="12">
        <v>0.98</v>
      </c>
      <c r="V216" s="11">
        <v>3</v>
      </c>
      <c r="W216" s="13">
        <v>9.0277777777778012E-3</v>
      </c>
      <c r="X216" s="11">
        <v>172</v>
      </c>
      <c r="Y216" s="12">
        <v>0.96</v>
      </c>
      <c r="Z216" s="11">
        <v>6</v>
      </c>
      <c r="AA216" s="13">
        <v>9.0277777777778012E-3</v>
      </c>
      <c r="AB216" s="11">
        <v>165</v>
      </c>
      <c r="AC216" s="12">
        <v>0.99</v>
      </c>
      <c r="AD216" s="11">
        <v>1</v>
      </c>
      <c r="AE216" s="13">
        <v>8.3333333333333037E-3</v>
      </c>
      <c r="AF216" s="32">
        <v>167</v>
      </c>
      <c r="AG216" s="33">
        <v>0.98</v>
      </c>
      <c r="AH216" s="32">
        <v>3</v>
      </c>
      <c r="AI216" s="34">
        <v>9.0277777777778012E-3</v>
      </c>
      <c r="AJ216" s="11">
        <v>188</v>
      </c>
      <c r="AK216" s="12">
        <v>0.94</v>
      </c>
      <c r="AL216" s="11">
        <v>10</v>
      </c>
      <c r="AM216" s="13">
        <v>1.041666666666663E-2</v>
      </c>
      <c r="AN216" s="11">
        <v>177</v>
      </c>
      <c r="AO216" s="12">
        <v>0.97</v>
      </c>
      <c r="AP216" s="11">
        <v>4</v>
      </c>
      <c r="AQ216" s="13">
        <v>9.0277777777777457E-3</v>
      </c>
      <c r="AR216" s="11">
        <v>170</v>
      </c>
      <c r="AS216" s="12">
        <v>0.95</v>
      </c>
      <c r="AT216" s="11">
        <v>7</v>
      </c>
      <c r="AU216" s="13">
        <v>9.0277777777777457E-3</v>
      </c>
      <c r="AV216" s="11">
        <v>174</v>
      </c>
      <c r="AW216" s="12">
        <v>0.98</v>
      </c>
      <c r="AX216" s="11">
        <v>3</v>
      </c>
      <c r="AY216" s="13">
        <v>9.0277777777778012E-3</v>
      </c>
      <c r="AZ216" s="11">
        <v>185</v>
      </c>
      <c r="BA216" s="12">
        <v>0.93</v>
      </c>
      <c r="BB216" s="11">
        <v>12</v>
      </c>
      <c r="BC216" s="13">
        <v>9.0277777777778567E-3</v>
      </c>
      <c r="BD216" s="11">
        <v>191</v>
      </c>
      <c r="BE216" s="12">
        <v>0.97</v>
      </c>
      <c r="BF216" s="11">
        <v>4</v>
      </c>
      <c r="BG216" s="13">
        <v>9.0277777777778012E-3</v>
      </c>
      <c r="BH216" s="11">
        <v>167</v>
      </c>
      <c r="BI216" s="12">
        <v>1</v>
      </c>
      <c r="BJ216" s="11">
        <v>0</v>
      </c>
      <c r="BK216" s="13">
        <v>8.3333333333333037E-3</v>
      </c>
      <c r="BL216" s="11">
        <v>166</v>
      </c>
      <c r="BM216" s="12">
        <v>0.97</v>
      </c>
      <c r="BN216" s="11">
        <v>4</v>
      </c>
      <c r="BO216" s="13">
        <v>9.0277777777778012E-3</v>
      </c>
      <c r="BP216" s="11">
        <v>177</v>
      </c>
      <c r="BQ216" s="12">
        <v>0.98</v>
      </c>
      <c r="BR216" s="11">
        <v>2</v>
      </c>
      <c r="BS216" s="13">
        <v>9.0277777777778012E-3</v>
      </c>
      <c r="BT216" s="11">
        <v>176</v>
      </c>
      <c r="BU216" s="12">
        <v>0.92</v>
      </c>
      <c r="BV216" s="11">
        <v>13</v>
      </c>
      <c r="BW216" s="13">
        <v>9.0277777777778012E-3</v>
      </c>
      <c r="BX216" s="11">
        <v>187</v>
      </c>
      <c r="BY216" s="12">
        <v>0.96</v>
      </c>
      <c r="BZ216" s="11">
        <v>7</v>
      </c>
      <c r="CA216" s="13">
        <v>9.0277777777778567E-3</v>
      </c>
      <c r="CB216" s="11">
        <v>178</v>
      </c>
      <c r="CC216" s="12">
        <v>0.94</v>
      </c>
      <c r="CD216" s="11">
        <v>9</v>
      </c>
      <c r="CE216" s="13">
        <v>9.0277777777778012E-3</v>
      </c>
      <c r="CF216" s="11">
        <v>254</v>
      </c>
      <c r="CG216" s="12">
        <v>0.94</v>
      </c>
      <c r="CH216" s="11">
        <v>14</v>
      </c>
      <c r="CI216" s="13">
        <v>9.7222222222222432E-3</v>
      </c>
      <c r="CJ216" s="11">
        <v>178</v>
      </c>
      <c r="CK216" s="12">
        <v>0.93</v>
      </c>
      <c r="CL216" s="11">
        <v>11</v>
      </c>
      <c r="CM216" s="13">
        <v>9.7222222222221877E-3</v>
      </c>
      <c r="CN216" s="11">
        <v>181</v>
      </c>
      <c r="CO216" s="12">
        <v>0.95</v>
      </c>
      <c r="CP216" s="11">
        <v>8</v>
      </c>
      <c r="CQ216" s="13">
        <v>9.7222222222221877E-3</v>
      </c>
      <c r="CR216" t="e">
        <f>VLOOKUP(E216,Sheet1!A:A,1,0)</f>
        <v>#N/A</v>
      </c>
    </row>
    <row r="217" spans="1:96">
      <c r="A217" s="11" t="s">
        <v>883</v>
      </c>
      <c r="B217" s="11" t="s">
        <v>863</v>
      </c>
      <c r="C217" s="11" t="s">
        <v>884</v>
      </c>
      <c r="D217" s="11" t="s">
        <v>506</v>
      </c>
      <c r="E217" s="11" t="s">
        <v>885</v>
      </c>
      <c r="F217" s="11" t="s">
        <v>886</v>
      </c>
      <c r="G217" s="11" t="s">
        <v>104</v>
      </c>
      <c r="H217" s="11">
        <f>VLOOKUP(A217,'AP Read Performance'!A:K,11,0)</f>
        <v>176</v>
      </c>
      <c r="I217" s="12">
        <f>VLOOKUP(A217,'AP Read Performance'!A:D,4,0)</f>
        <v>0.93</v>
      </c>
      <c r="J217" s="11">
        <f>VLOOKUP(A217,'AP Read Performance'!A:I,9,0)</f>
        <v>11</v>
      </c>
      <c r="K217" s="13">
        <f>VLOOKUP(A217,'AP Read Performance'!A:N,14,0)</f>
        <v>9.7222222222221877E-3</v>
      </c>
      <c r="L217" s="11">
        <v>176</v>
      </c>
      <c r="M217" s="12">
        <v>0.93</v>
      </c>
      <c r="N217" s="11">
        <v>11</v>
      </c>
      <c r="O217" s="13">
        <v>9.7222222222221877E-3</v>
      </c>
      <c r="P217" s="11">
        <v>192</v>
      </c>
      <c r="Q217" s="12">
        <v>0.96</v>
      </c>
      <c r="R217" s="11">
        <v>6</v>
      </c>
      <c r="S217" s="13">
        <v>9.0277777777778012E-3</v>
      </c>
      <c r="T217" s="11">
        <v>297</v>
      </c>
      <c r="U217" s="12">
        <v>0.98</v>
      </c>
      <c r="V217" s="11">
        <v>4</v>
      </c>
      <c r="W217" s="13">
        <v>9.7222222222222432E-3</v>
      </c>
      <c r="X217" s="11">
        <v>151</v>
      </c>
      <c r="Y217" s="12">
        <v>0.92</v>
      </c>
      <c r="Z217" s="11">
        <v>11</v>
      </c>
      <c r="AA217" s="13">
        <v>1.0416666666666685E-2</v>
      </c>
      <c r="AB217" s="11">
        <v>168</v>
      </c>
      <c r="AC217" s="12">
        <v>0.95</v>
      </c>
      <c r="AD217" s="11">
        <v>7</v>
      </c>
      <c r="AE217" s="13">
        <v>9.0277777777777457E-3</v>
      </c>
      <c r="AF217" s="32">
        <v>227</v>
      </c>
      <c r="AG217" s="33">
        <v>0.95</v>
      </c>
      <c r="AH217" s="32">
        <v>11</v>
      </c>
      <c r="AI217" s="34">
        <v>1.1805555555555569E-2</v>
      </c>
      <c r="AJ217" s="11">
        <v>196</v>
      </c>
      <c r="AK217" s="12">
        <v>0.98</v>
      </c>
      <c r="AL217" s="11">
        <v>2</v>
      </c>
      <c r="AM217" s="13">
        <v>1.1111111111111072E-2</v>
      </c>
      <c r="AN217" s="11">
        <v>125</v>
      </c>
      <c r="AO217" s="12">
        <v>0.98</v>
      </c>
      <c r="AP217" s="11">
        <v>2</v>
      </c>
      <c r="AQ217" s="13">
        <v>9.0277777777777457E-3</v>
      </c>
      <c r="AR217" s="11">
        <v>232</v>
      </c>
      <c r="AS217" s="12">
        <v>0.98</v>
      </c>
      <c r="AT217" s="11">
        <v>4</v>
      </c>
      <c r="AU217" s="13">
        <v>1.1111111111111072E-2</v>
      </c>
      <c r="AV217" s="11">
        <v>241</v>
      </c>
      <c r="AW217" s="12">
        <v>0.97</v>
      </c>
      <c r="AX217" s="11">
        <v>6</v>
      </c>
      <c r="AY217" s="13">
        <v>1.4583333333333337E-2</v>
      </c>
      <c r="AZ217" s="11">
        <v>181</v>
      </c>
      <c r="BA217" s="12">
        <v>0.97</v>
      </c>
      <c r="BB217" s="11">
        <v>5</v>
      </c>
      <c r="BC217" s="13">
        <v>1.4583333333333393E-2</v>
      </c>
      <c r="BD217" s="11">
        <v>202</v>
      </c>
      <c r="BE217" s="12">
        <v>0.98</v>
      </c>
      <c r="BF217" s="11">
        <v>4</v>
      </c>
      <c r="BG217" s="13">
        <v>9.0277777777778012E-3</v>
      </c>
      <c r="BH217" s="11">
        <v>201</v>
      </c>
      <c r="BI217" s="12">
        <v>0.95</v>
      </c>
      <c r="BJ217" s="11">
        <v>9</v>
      </c>
      <c r="BK217" s="13">
        <v>9.0277777777778567E-3</v>
      </c>
      <c r="BL217" s="11">
        <v>181</v>
      </c>
      <c r="BM217" s="12">
        <v>0.98</v>
      </c>
      <c r="BN217" s="11">
        <v>2</v>
      </c>
      <c r="BO217" s="13">
        <v>9.0277777777778012E-3</v>
      </c>
      <c r="BP217" s="11">
        <v>223</v>
      </c>
      <c r="BQ217" s="12">
        <v>0.95</v>
      </c>
      <c r="BR217" s="11">
        <v>10</v>
      </c>
      <c r="BS217" s="13">
        <v>9.0277777777778012E-3</v>
      </c>
      <c r="BT217" s="11">
        <v>209</v>
      </c>
      <c r="BU217" s="12">
        <v>0.99</v>
      </c>
      <c r="BV217" s="11">
        <v>2</v>
      </c>
      <c r="BW217" s="13">
        <v>9.0277777777778012E-3</v>
      </c>
      <c r="BX217" s="11">
        <v>250</v>
      </c>
      <c r="BY217" s="12">
        <v>0.95</v>
      </c>
      <c r="BZ217" s="11">
        <v>11</v>
      </c>
      <c r="CA217" s="13">
        <v>1.1111111111111072E-2</v>
      </c>
      <c r="CB217" s="11">
        <v>224</v>
      </c>
      <c r="CC217" s="12">
        <v>0.98</v>
      </c>
      <c r="CD217" s="11">
        <v>4</v>
      </c>
      <c r="CE217" s="13">
        <v>1.0416666666666685E-2</v>
      </c>
      <c r="CF217" s="11">
        <v>210</v>
      </c>
      <c r="CG217" s="12">
        <v>0.97</v>
      </c>
      <c r="CH217" s="11">
        <v>6</v>
      </c>
      <c r="CI217" s="13">
        <v>9.0277777777778012E-3</v>
      </c>
      <c r="CJ217" s="11">
        <v>205</v>
      </c>
      <c r="CK217" s="12">
        <v>0.97</v>
      </c>
      <c r="CL217" s="11">
        <v>5</v>
      </c>
      <c r="CM217" s="13">
        <v>9.0277777777777457E-3</v>
      </c>
      <c r="CN217" s="11">
        <v>234</v>
      </c>
      <c r="CO217" s="12">
        <v>0.97</v>
      </c>
      <c r="CP217" s="11">
        <v>7</v>
      </c>
      <c r="CQ217" s="13">
        <v>9.7222222222221877E-3</v>
      </c>
      <c r="CR217" t="e">
        <f>VLOOKUP(E217,Sheet1!A:A,1,0)</f>
        <v>#N/A</v>
      </c>
    </row>
    <row r="218" spans="1:96">
      <c r="A218" s="11" t="s">
        <v>887</v>
      </c>
      <c r="B218" s="11" t="s">
        <v>863</v>
      </c>
      <c r="C218" s="11" t="s">
        <v>888</v>
      </c>
      <c r="D218" s="11" t="s">
        <v>529</v>
      </c>
      <c r="E218" s="11" t="s">
        <v>889</v>
      </c>
      <c r="F218" s="11" t="s">
        <v>890</v>
      </c>
      <c r="G218" s="11" t="s">
        <v>128</v>
      </c>
      <c r="H218" s="11">
        <f>VLOOKUP(A218,'AP Read Performance'!A:K,11,0)</f>
        <v>338</v>
      </c>
      <c r="I218" s="12">
        <f>VLOOKUP(A218,'AP Read Performance'!A:D,4,0)</f>
        <v>0.95</v>
      </c>
      <c r="J218" s="11">
        <f>VLOOKUP(A218,'AP Read Performance'!A:I,9,0)</f>
        <v>14</v>
      </c>
      <c r="K218" s="13">
        <f>VLOOKUP(A218,'AP Read Performance'!A:N,14,0)</f>
        <v>9.0277777777778012E-3</v>
      </c>
      <c r="L218" s="11">
        <v>338</v>
      </c>
      <c r="M218" s="12">
        <v>0.95</v>
      </c>
      <c r="N218" s="11">
        <v>14</v>
      </c>
      <c r="O218" s="13">
        <v>9.0277777777778012E-3</v>
      </c>
      <c r="P218" s="11">
        <v>289</v>
      </c>
      <c r="Q218" s="12">
        <v>0.95</v>
      </c>
      <c r="R218" s="11">
        <v>12</v>
      </c>
      <c r="S218" s="13">
        <v>1.8055555555555547E-2</v>
      </c>
      <c r="T218" s="11">
        <v>213</v>
      </c>
      <c r="U218" s="12">
        <v>0.98</v>
      </c>
      <c r="V218" s="11">
        <v>3</v>
      </c>
      <c r="W218" s="13">
        <v>5.5555555555555913E-3</v>
      </c>
      <c r="X218" s="11">
        <v>193</v>
      </c>
      <c r="Y218" s="12">
        <v>0.97</v>
      </c>
      <c r="Z218" s="11">
        <v>4</v>
      </c>
      <c r="AA218" s="13">
        <v>9.0277777777778012E-3</v>
      </c>
      <c r="AB218" s="11">
        <v>309</v>
      </c>
      <c r="AC218" s="12">
        <v>0.99</v>
      </c>
      <c r="AD218" s="11">
        <v>3</v>
      </c>
      <c r="AE218" s="13">
        <v>9.0277777777777457E-3</v>
      </c>
      <c r="AF218" s="32">
        <v>219</v>
      </c>
      <c r="AG218" s="33">
        <v>0.97</v>
      </c>
      <c r="AH218" s="32">
        <v>5</v>
      </c>
      <c r="AI218" s="34">
        <v>1.1111111111111072E-2</v>
      </c>
      <c r="AJ218" s="11">
        <v>197</v>
      </c>
      <c r="AK218" s="12">
        <v>0.99</v>
      </c>
      <c r="AL218" s="11">
        <v>1</v>
      </c>
      <c r="AM218" s="13">
        <v>2.7777777777777679E-3</v>
      </c>
      <c r="AN218" s="11">
        <v>214</v>
      </c>
      <c r="AO218" s="12">
        <v>0.99</v>
      </c>
      <c r="AP218" s="11">
        <v>1</v>
      </c>
      <c r="AQ218" s="13">
        <v>8.3333333333333037E-3</v>
      </c>
      <c r="AR218" s="11">
        <v>198</v>
      </c>
      <c r="AS218" s="12">
        <v>0.98</v>
      </c>
      <c r="AT218" s="11">
        <v>2</v>
      </c>
      <c r="AU218" s="13">
        <v>9.0277777777777457E-3</v>
      </c>
      <c r="AV218" s="11">
        <v>197</v>
      </c>
      <c r="AW218" s="12">
        <v>1</v>
      </c>
      <c r="AX218" s="11">
        <v>0</v>
      </c>
      <c r="AY218" s="13">
        <v>8.3333333333333592E-3</v>
      </c>
      <c r="AZ218" s="11">
        <v>195</v>
      </c>
      <c r="BA218" s="12">
        <v>1</v>
      </c>
      <c r="BB218" s="11">
        <v>0</v>
      </c>
      <c r="BC218" s="13">
        <v>7.6388888888889728E-3</v>
      </c>
      <c r="BD218" s="11">
        <v>210</v>
      </c>
      <c r="BE218" s="12">
        <v>1</v>
      </c>
      <c r="BF218" s="11">
        <v>0</v>
      </c>
      <c r="BG218" s="13">
        <v>7.6388888888889173E-3</v>
      </c>
      <c r="BH218" s="11">
        <v>199</v>
      </c>
      <c r="BI218" s="12">
        <v>0.98</v>
      </c>
      <c r="BJ218" s="11">
        <v>3</v>
      </c>
      <c r="BK218" s="13">
        <v>9.0277777777778567E-3</v>
      </c>
      <c r="BL218" s="11">
        <v>188</v>
      </c>
      <c r="BM218" s="12">
        <v>0.98</v>
      </c>
      <c r="BN218" s="11">
        <v>2</v>
      </c>
      <c r="BO218" s="13">
        <v>9.0277777777778012E-3</v>
      </c>
      <c r="BP218" s="11">
        <v>180</v>
      </c>
      <c r="BQ218" s="12">
        <v>0.98</v>
      </c>
      <c r="BR218" s="11">
        <v>3</v>
      </c>
      <c r="BS218" s="13">
        <v>9.0277777777778012E-3</v>
      </c>
      <c r="BT218" s="11">
        <v>198</v>
      </c>
      <c r="BU218" s="12">
        <v>0.99</v>
      </c>
      <c r="BV218" s="11">
        <v>1</v>
      </c>
      <c r="BW218" s="13">
        <v>9.0277777777778012E-3</v>
      </c>
      <c r="BX218" s="11">
        <v>195</v>
      </c>
      <c r="BY218" s="12">
        <v>0.98</v>
      </c>
      <c r="BZ218" s="11">
        <v>2</v>
      </c>
      <c r="CA218" s="13">
        <v>9.0277777777778567E-3</v>
      </c>
      <c r="CB218" s="11">
        <v>199</v>
      </c>
      <c r="CC218" s="12">
        <v>0.98</v>
      </c>
      <c r="CD218" s="11">
        <v>2</v>
      </c>
      <c r="CE218" s="13">
        <v>9.0277777777778012E-3</v>
      </c>
      <c r="CF218" s="11">
        <v>183</v>
      </c>
      <c r="CG218" s="12">
        <v>0.98</v>
      </c>
      <c r="CH218" s="11">
        <v>2</v>
      </c>
      <c r="CI218" s="13">
        <v>9.0277777777778012E-3</v>
      </c>
      <c r="CJ218" s="11">
        <v>182</v>
      </c>
      <c r="CK218" s="12">
        <v>0.98</v>
      </c>
      <c r="CL218" s="11">
        <v>3</v>
      </c>
      <c r="CM218" s="13">
        <v>9.0277777777777457E-3</v>
      </c>
      <c r="CN218" s="11">
        <v>193</v>
      </c>
      <c r="CO218" s="12">
        <v>0.97</v>
      </c>
      <c r="CP218" s="11">
        <v>4</v>
      </c>
      <c r="CQ218" s="13">
        <v>9.0277777777777457E-3</v>
      </c>
      <c r="CR218" t="e">
        <f>VLOOKUP(E218,Sheet1!A:A,1,0)</f>
        <v>#N/A</v>
      </c>
    </row>
    <row r="219" spans="1:96">
      <c r="A219" s="11" t="s">
        <v>891</v>
      </c>
      <c r="B219" s="11" t="s">
        <v>863</v>
      </c>
      <c r="C219" s="11" t="s">
        <v>892</v>
      </c>
      <c r="D219" s="11" t="s">
        <v>514</v>
      </c>
      <c r="E219" s="11" t="s">
        <v>893</v>
      </c>
      <c r="F219" s="11" t="s">
        <v>894</v>
      </c>
      <c r="G219" s="11" t="s">
        <v>128</v>
      </c>
      <c r="H219" s="11">
        <f>VLOOKUP(A219,'AP Read Performance'!A:K,11,0)</f>
        <v>368</v>
      </c>
      <c r="I219" s="12">
        <f>VLOOKUP(A219,'AP Read Performance'!A:D,4,0)</f>
        <v>0.54</v>
      </c>
      <c r="J219" s="11">
        <f>VLOOKUP(A219,'AP Read Performance'!A:I,9,0)</f>
        <v>167</v>
      </c>
      <c r="K219" s="13">
        <f>VLOOKUP(A219,'AP Read Performance'!A:N,14,0)</f>
        <v>1.1805555555555569E-2</v>
      </c>
      <c r="L219" s="11">
        <v>368</v>
      </c>
      <c r="M219" s="12">
        <v>0.54</v>
      </c>
      <c r="N219" s="11">
        <v>167</v>
      </c>
      <c r="O219" s="13">
        <v>1.1805555555555569E-2</v>
      </c>
      <c r="P219" s="11">
        <v>227</v>
      </c>
      <c r="Q219" s="12">
        <v>0.96</v>
      </c>
      <c r="R219" s="11">
        <v>9</v>
      </c>
      <c r="S219" s="13">
        <v>9.0277777777778012E-3</v>
      </c>
      <c r="T219" s="11">
        <v>241</v>
      </c>
      <c r="U219" s="12">
        <v>0.97</v>
      </c>
      <c r="V219" s="11">
        <v>6</v>
      </c>
      <c r="W219" s="13">
        <v>9.0277777777778012E-3</v>
      </c>
      <c r="X219" s="11">
        <v>247</v>
      </c>
      <c r="Y219" s="12">
        <v>0.98</v>
      </c>
      <c r="Z219" s="11">
        <v>3</v>
      </c>
      <c r="AA219" s="13">
        <v>9.0277777777778012E-3</v>
      </c>
      <c r="AB219" s="11">
        <v>149</v>
      </c>
      <c r="AC219" s="12">
        <v>0.94</v>
      </c>
      <c r="AD219" s="11">
        <v>8</v>
      </c>
      <c r="AE219" s="13">
        <v>9.0277777777777457E-3</v>
      </c>
      <c r="AF219" s="32">
        <v>197</v>
      </c>
      <c r="AG219" s="33">
        <v>0.98</v>
      </c>
      <c r="AH219" s="32">
        <v>3</v>
      </c>
      <c r="AI219" s="34">
        <v>9.0277777777778012E-3</v>
      </c>
      <c r="AJ219" s="11">
        <v>206</v>
      </c>
      <c r="AK219" s="12">
        <v>0.98</v>
      </c>
      <c r="AL219" s="11">
        <v>3</v>
      </c>
      <c r="AM219" s="13">
        <v>9.7222222222221877E-3</v>
      </c>
      <c r="AN219" s="11">
        <v>239</v>
      </c>
      <c r="AO219" s="12">
        <v>0.96</v>
      </c>
      <c r="AP219" s="11">
        <v>9</v>
      </c>
      <c r="AQ219" s="13">
        <v>9.0277777777777457E-3</v>
      </c>
      <c r="AR219" s="11">
        <v>374</v>
      </c>
      <c r="AS219" s="12">
        <v>0.91</v>
      </c>
      <c r="AT219" s="11">
        <v>32</v>
      </c>
      <c r="AU219" s="13">
        <v>1.2499999999999956E-2</v>
      </c>
      <c r="AV219" s="11">
        <v>285</v>
      </c>
      <c r="AW219" s="12">
        <v>0.5</v>
      </c>
      <c r="AX219" s="11">
        <v>140</v>
      </c>
      <c r="AY219" s="13">
        <v>9.0277777777778012E-3</v>
      </c>
      <c r="AZ219" s="11">
        <v>39</v>
      </c>
      <c r="BA219" s="12">
        <v>0.02</v>
      </c>
      <c r="BB219" s="11">
        <v>38</v>
      </c>
      <c r="BC219" s="13">
        <v>9.7222222222221877E-3</v>
      </c>
      <c r="BD219" s="11">
        <v>61</v>
      </c>
      <c r="BE219" s="12">
        <v>0.63</v>
      </c>
      <c r="BF219" s="11">
        <v>22</v>
      </c>
      <c r="BG219" s="13">
        <v>9.0277777777778012E-3</v>
      </c>
      <c r="BH219" s="11">
        <v>233</v>
      </c>
      <c r="BI219" s="12">
        <v>0.96</v>
      </c>
      <c r="BJ219" s="11">
        <v>8</v>
      </c>
      <c r="BK219" s="13">
        <v>9.0277777777778567E-3</v>
      </c>
      <c r="BL219" s="11">
        <v>210</v>
      </c>
      <c r="BM219" s="12">
        <v>0.49</v>
      </c>
      <c r="BN219" s="11">
        <v>106</v>
      </c>
      <c r="BO219" s="13">
        <v>9.0277777777778012E-3</v>
      </c>
      <c r="BP219" s="11">
        <v>38</v>
      </c>
      <c r="BQ219" s="12">
        <v>0</v>
      </c>
      <c r="BR219" s="11">
        <v>38</v>
      </c>
      <c r="BS219" s="13">
        <v>1.8055555555555602E-2</v>
      </c>
      <c r="BT219" s="11">
        <v>207</v>
      </c>
      <c r="BU219" s="12">
        <v>0.98</v>
      </c>
      <c r="BV219" s="11">
        <v>4</v>
      </c>
      <c r="BW219" s="13">
        <v>1.1111111111111127E-2</v>
      </c>
      <c r="BX219" s="11">
        <v>211</v>
      </c>
      <c r="BY219" s="12">
        <v>0.95</v>
      </c>
      <c r="BZ219" s="11">
        <v>9</v>
      </c>
      <c r="CA219" s="13">
        <v>9.0277777777778567E-3</v>
      </c>
      <c r="CB219" s="11">
        <v>199</v>
      </c>
      <c r="CC219" s="12">
        <v>0.96</v>
      </c>
      <c r="CD219" s="11">
        <v>6</v>
      </c>
      <c r="CE219" s="13">
        <v>9.0277777777778012E-3</v>
      </c>
      <c r="CF219" s="11">
        <v>210</v>
      </c>
      <c r="CG219" s="12">
        <v>0.98</v>
      </c>
      <c r="CH219" s="11">
        <v>4</v>
      </c>
      <c r="CI219" s="13">
        <v>9.0277777777778012E-3</v>
      </c>
      <c r="CJ219" s="11">
        <v>204</v>
      </c>
      <c r="CK219" s="12">
        <v>0.98</v>
      </c>
      <c r="CL219" s="11">
        <v>3</v>
      </c>
      <c r="CM219" s="13">
        <v>9.0277777777777457E-3</v>
      </c>
      <c r="CN219" s="11">
        <v>240</v>
      </c>
      <c r="CO219" s="12">
        <v>0.97</v>
      </c>
      <c r="CP219" s="11">
        <v>5</v>
      </c>
      <c r="CQ219" s="13">
        <v>1.041666666666663E-2</v>
      </c>
      <c r="CR219" t="e">
        <f>VLOOKUP(E219,Sheet1!A:A,1,0)</f>
        <v>#N/A</v>
      </c>
    </row>
    <row r="220" spans="1:96">
      <c r="A220" s="11" t="s">
        <v>895</v>
      </c>
      <c r="B220" s="11" t="s">
        <v>863</v>
      </c>
      <c r="C220" s="11" t="s">
        <v>896</v>
      </c>
      <c r="D220" s="11" t="s">
        <v>514</v>
      </c>
      <c r="E220" s="11" t="s">
        <v>897</v>
      </c>
      <c r="F220" s="11" t="s">
        <v>898</v>
      </c>
      <c r="G220" s="11" t="s">
        <v>128</v>
      </c>
      <c r="H220" s="11">
        <f>VLOOKUP(A220,'AP Read Performance'!A:K,11,0)</f>
        <v>210</v>
      </c>
      <c r="I220" s="12">
        <f>VLOOKUP(A220,'AP Read Performance'!A:D,4,0)</f>
        <v>0.96</v>
      </c>
      <c r="J220" s="11">
        <f>VLOOKUP(A220,'AP Read Performance'!A:I,9,0)</f>
        <v>8</v>
      </c>
      <c r="K220" s="13">
        <f>VLOOKUP(A220,'AP Read Performance'!A:N,14,0)</f>
        <v>8.3333333333333037E-3</v>
      </c>
      <c r="L220" s="11">
        <v>210</v>
      </c>
      <c r="M220" s="12">
        <v>0.96</v>
      </c>
      <c r="N220" s="11">
        <v>8</v>
      </c>
      <c r="O220" s="13">
        <v>8.3333333333333037E-3</v>
      </c>
      <c r="P220" s="11">
        <v>239</v>
      </c>
      <c r="Q220" s="12">
        <v>0.97</v>
      </c>
      <c r="R220" s="11">
        <v>5</v>
      </c>
      <c r="S220" s="13">
        <v>8.3333333333333037E-3</v>
      </c>
      <c r="T220" s="11">
        <v>214</v>
      </c>
      <c r="U220" s="12">
        <v>0.93</v>
      </c>
      <c r="V220" s="11">
        <v>13</v>
      </c>
      <c r="W220" s="13">
        <v>9.0277777777778012E-3</v>
      </c>
      <c r="X220" s="11">
        <v>179</v>
      </c>
      <c r="Y220" s="12">
        <v>0.98</v>
      </c>
      <c r="Z220" s="11">
        <v>3</v>
      </c>
      <c r="AA220" s="13">
        <v>7.6388888888889173E-3</v>
      </c>
      <c r="AB220" s="11">
        <v>189</v>
      </c>
      <c r="AC220" s="12">
        <v>1</v>
      </c>
      <c r="AD220" s="11">
        <v>0</v>
      </c>
      <c r="AE220" s="13">
        <v>7.6388888888888618E-3</v>
      </c>
      <c r="AF220" s="32">
        <v>214</v>
      </c>
      <c r="AG220" s="33">
        <v>0.92</v>
      </c>
      <c r="AH220" s="32">
        <v>15</v>
      </c>
      <c r="AI220" s="34">
        <v>9.0277777777778012E-3</v>
      </c>
      <c r="AJ220" s="11">
        <v>209</v>
      </c>
      <c r="AK220" s="12">
        <v>0.99</v>
      </c>
      <c r="AL220" s="11">
        <v>1</v>
      </c>
      <c r="AM220" s="13">
        <v>9.0277777777778567E-3</v>
      </c>
      <c r="AN220" s="11">
        <v>189</v>
      </c>
      <c r="AO220" s="12">
        <v>0.99</v>
      </c>
      <c r="AP220" s="11">
        <v>1</v>
      </c>
      <c r="AQ220" s="13">
        <v>8.3333333333333037E-3</v>
      </c>
      <c r="AR220" s="11">
        <v>181</v>
      </c>
      <c r="AS220" s="12">
        <v>0.98</v>
      </c>
      <c r="AT220" s="11">
        <v>2</v>
      </c>
      <c r="AU220" s="13">
        <v>8.3333333333333037E-3</v>
      </c>
      <c r="AV220" s="11">
        <v>185</v>
      </c>
      <c r="AW220" s="12">
        <v>0.98</v>
      </c>
      <c r="AX220" s="11">
        <v>3</v>
      </c>
      <c r="AY220" s="13">
        <v>7.6388888888889173E-3</v>
      </c>
      <c r="AZ220" s="11">
        <v>193</v>
      </c>
      <c r="BA220" s="12">
        <v>0.98</v>
      </c>
      <c r="BB220" s="11">
        <v>3</v>
      </c>
      <c r="BC220" s="13">
        <v>8.3333333333333037E-3</v>
      </c>
      <c r="BD220" s="11">
        <v>213</v>
      </c>
      <c r="BE220" s="12">
        <v>0.98</v>
      </c>
      <c r="BF220" s="11">
        <v>3</v>
      </c>
      <c r="BG220" s="13">
        <v>1.388888888888884E-3</v>
      </c>
      <c r="BH220" s="11">
        <v>190</v>
      </c>
      <c r="BI220" s="12">
        <v>0.99</v>
      </c>
      <c r="BJ220" s="11">
        <v>1</v>
      </c>
      <c r="BK220" s="13">
        <v>9.0277777777778567E-3</v>
      </c>
      <c r="BL220" s="11">
        <v>195</v>
      </c>
      <c r="BM220" s="12">
        <v>0.94</v>
      </c>
      <c r="BN220" s="11">
        <v>11</v>
      </c>
      <c r="BO220" s="13">
        <v>9.0277777777778012E-3</v>
      </c>
      <c r="BP220" s="11">
        <v>190</v>
      </c>
      <c r="BQ220" s="12">
        <v>0.97</v>
      </c>
      <c r="BR220" s="11">
        <v>5</v>
      </c>
      <c r="BS220" s="13">
        <v>9.0277777777778012E-3</v>
      </c>
      <c r="BT220" s="11">
        <v>204</v>
      </c>
      <c r="BU220" s="12">
        <v>0.94</v>
      </c>
      <c r="BV220" s="11">
        <v>11</v>
      </c>
      <c r="BW220" s="13">
        <v>8.3333333333333592E-3</v>
      </c>
      <c r="BX220" s="11">
        <v>186</v>
      </c>
      <c r="BY220" s="12">
        <v>0.99</v>
      </c>
      <c r="BZ220" s="11">
        <v>1</v>
      </c>
      <c r="CA220" s="13">
        <v>8.3333333333333037E-3</v>
      </c>
      <c r="CB220" s="11">
        <v>192</v>
      </c>
      <c r="CC220" s="12">
        <v>0.93</v>
      </c>
      <c r="CD220" s="11">
        <v>12</v>
      </c>
      <c r="CE220" s="13">
        <v>8.3333333333333037E-3</v>
      </c>
      <c r="CF220" s="11">
        <v>204</v>
      </c>
      <c r="CG220" s="12">
        <v>0.98</v>
      </c>
      <c r="CH220" s="11">
        <v>3</v>
      </c>
      <c r="CI220" s="13">
        <v>8.3333333333333592E-3</v>
      </c>
      <c r="CJ220" s="11">
        <v>162</v>
      </c>
      <c r="CK220" s="12">
        <v>0.97</v>
      </c>
      <c r="CL220" s="11">
        <v>4</v>
      </c>
      <c r="CM220" s="13">
        <v>9.0277777777777457E-3</v>
      </c>
      <c r="CN220" s="11">
        <v>168</v>
      </c>
      <c r="CO220" s="12">
        <v>0.99</v>
      </c>
      <c r="CP220" s="11">
        <v>1</v>
      </c>
      <c r="CQ220" s="13">
        <v>8.3333333333333037E-3</v>
      </c>
      <c r="CR220" t="e">
        <f>VLOOKUP(E220,Sheet1!A:A,1,0)</f>
        <v>#N/A</v>
      </c>
    </row>
    <row r="221" spans="1:96">
      <c r="A221" s="11" t="s">
        <v>899</v>
      </c>
      <c r="B221" s="11" t="s">
        <v>863</v>
      </c>
      <c r="C221" s="11" t="s">
        <v>900</v>
      </c>
      <c r="D221" s="11" t="s">
        <v>597</v>
      </c>
      <c r="E221" s="11" t="s">
        <v>901</v>
      </c>
      <c r="F221" s="11" t="s">
        <v>902</v>
      </c>
      <c r="G221" s="11" t="s">
        <v>104</v>
      </c>
      <c r="H221" s="11">
        <f>VLOOKUP(A221,'AP Read Performance'!A:K,11,0)</f>
        <v>167</v>
      </c>
      <c r="I221" s="12">
        <f>VLOOKUP(A221,'AP Read Performance'!A:D,4,0)</f>
        <v>0.97</v>
      </c>
      <c r="J221" s="11">
        <f>VLOOKUP(A221,'AP Read Performance'!A:I,9,0)</f>
        <v>4</v>
      </c>
      <c r="K221" s="13">
        <f>VLOOKUP(A221,'AP Read Performance'!A:N,14,0)</f>
        <v>9.0277777777778012E-3</v>
      </c>
      <c r="L221" s="11">
        <v>167</v>
      </c>
      <c r="M221" s="12">
        <v>0.97</v>
      </c>
      <c r="N221" s="11">
        <v>4</v>
      </c>
      <c r="O221" s="13">
        <v>9.0277777777778012E-3</v>
      </c>
      <c r="P221" s="11">
        <v>172</v>
      </c>
      <c r="Q221" s="12">
        <v>0.97</v>
      </c>
      <c r="R221" s="11">
        <v>4</v>
      </c>
      <c r="S221" s="13">
        <v>9.0277777777778012E-3</v>
      </c>
      <c r="T221" s="11">
        <v>166</v>
      </c>
      <c r="U221" s="12">
        <v>0.97</v>
      </c>
      <c r="V221" s="11">
        <v>4</v>
      </c>
      <c r="W221" s="13">
        <v>9.0277777777778012E-3</v>
      </c>
      <c r="X221" s="11">
        <v>162</v>
      </c>
      <c r="Y221" s="12">
        <v>0.99</v>
      </c>
      <c r="Z221" s="11">
        <v>1</v>
      </c>
      <c r="AA221" s="13">
        <v>7.6388888888889173E-3</v>
      </c>
      <c r="AB221" s="11">
        <v>157</v>
      </c>
      <c r="AC221" s="12">
        <v>1</v>
      </c>
      <c r="AD221" s="11">
        <v>0</v>
      </c>
      <c r="AE221" s="13">
        <v>8.3333333333333037E-3</v>
      </c>
      <c r="AF221" s="32">
        <v>217</v>
      </c>
      <c r="AG221" s="33">
        <v>0.97</v>
      </c>
      <c r="AH221" s="32">
        <v>6</v>
      </c>
      <c r="AI221" s="34">
        <v>9.0277777777778012E-3</v>
      </c>
      <c r="AJ221" s="11">
        <v>209</v>
      </c>
      <c r="AK221" s="12">
        <v>0.98</v>
      </c>
      <c r="AL221" s="11">
        <v>3</v>
      </c>
      <c r="AM221" s="13">
        <v>8.3333333333334147E-3</v>
      </c>
      <c r="AN221" s="11">
        <v>191</v>
      </c>
      <c r="AO221" s="12">
        <v>0.98</v>
      </c>
      <c r="AP221" s="11">
        <v>3</v>
      </c>
      <c r="AQ221" s="13">
        <v>9.0277777777777457E-3</v>
      </c>
      <c r="AR221" s="11">
        <v>198</v>
      </c>
      <c r="AS221" s="12">
        <v>0.87</v>
      </c>
      <c r="AT221" s="11">
        <v>25</v>
      </c>
      <c r="AU221" s="13">
        <v>9.0277777777777457E-3</v>
      </c>
      <c r="AV221" s="11">
        <v>161</v>
      </c>
      <c r="AW221" s="12">
        <v>0.97</v>
      </c>
      <c r="AX221" s="11">
        <v>4</v>
      </c>
      <c r="AY221" s="13">
        <v>4.1666666666666519E-3</v>
      </c>
      <c r="AZ221" s="11">
        <v>161</v>
      </c>
      <c r="BA221" s="12">
        <v>0.97</v>
      </c>
      <c r="BB221" s="11">
        <v>4</v>
      </c>
      <c r="BC221" s="13">
        <v>9.0277777777778567E-3</v>
      </c>
      <c r="BD221" s="11">
        <v>211</v>
      </c>
      <c r="BE221" s="12">
        <v>0.78</v>
      </c>
      <c r="BF221" s="11">
        <v>45</v>
      </c>
      <c r="BG221" s="13">
        <v>9.0277777777778012E-3</v>
      </c>
      <c r="BH221" s="11">
        <v>164</v>
      </c>
      <c r="BI221" s="12">
        <v>1</v>
      </c>
      <c r="BJ221" s="11">
        <v>0</v>
      </c>
      <c r="BK221" s="13">
        <v>8.3333333333333037E-3</v>
      </c>
      <c r="BL221" s="11">
        <v>158</v>
      </c>
      <c r="BM221" s="12">
        <v>0.99</v>
      </c>
      <c r="BN221" s="11">
        <v>1</v>
      </c>
      <c r="BO221" s="13">
        <v>2.0833333333332704E-3</v>
      </c>
      <c r="BP221" s="11">
        <v>179</v>
      </c>
      <c r="BQ221" s="12">
        <v>0.95</v>
      </c>
      <c r="BR221" s="11">
        <v>8</v>
      </c>
      <c r="BS221" s="13">
        <v>9.0277777777778012E-3</v>
      </c>
      <c r="BT221" s="11">
        <v>159</v>
      </c>
      <c r="BU221" s="12">
        <v>1</v>
      </c>
      <c r="BV221" s="11">
        <v>0</v>
      </c>
      <c r="BW221" s="13">
        <v>8.3333333333333592E-3</v>
      </c>
      <c r="BX221" s="11">
        <v>186</v>
      </c>
      <c r="BY221" s="12">
        <v>0.83</v>
      </c>
      <c r="BZ221" s="11">
        <v>31</v>
      </c>
      <c r="CA221" s="13">
        <v>9.7222222222221877E-3</v>
      </c>
      <c r="CB221" s="11">
        <v>165</v>
      </c>
      <c r="CC221" s="12">
        <v>0.99</v>
      </c>
      <c r="CD221" s="11">
        <v>1</v>
      </c>
      <c r="CE221" s="13">
        <v>7.6388888888889173E-3</v>
      </c>
      <c r="CF221" s="11">
        <v>166</v>
      </c>
      <c r="CG221" s="12">
        <v>1</v>
      </c>
      <c r="CH221" s="11">
        <v>0</v>
      </c>
      <c r="CI221" s="13">
        <v>8.3333333333333592E-3</v>
      </c>
      <c r="CJ221" s="11">
        <v>162</v>
      </c>
      <c r="CK221" s="12">
        <v>0.98</v>
      </c>
      <c r="CL221" s="11">
        <v>2</v>
      </c>
      <c r="CM221" s="13">
        <v>8.3333333333333037E-3</v>
      </c>
      <c r="CN221" s="11">
        <v>156</v>
      </c>
      <c r="CO221" s="12">
        <v>0.98</v>
      </c>
      <c r="CP221" s="11">
        <v>2</v>
      </c>
      <c r="CQ221" s="13">
        <v>7.6388888888888618E-3</v>
      </c>
      <c r="CR221" t="e">
        <f>VLOOKUP(E221,Sheet1!A:A,1,0)</f>
        <v>#N/A</v>
      </c>
    </row>
    <row r="222" spans="1:96">
      <c r="A222" s="11" t="s">
        <v>903</v>
      </c>
      <c r="B222" s="11" t="s">
        <v>863</v>
      </c>
      <c r="C222" s="11" t="s">
        <v>904</v>
      </c>
      <c r="D222" s="11" t="s">
        <v>522</v>
      </c>
      <c r="E222" s="11" t="s">
        <v>905</v>
      </c>
      <c r="F222" s="11" t="s">
        <v>906</v>
      </c>
      <c r="G222" s="11" t="s">
        <v>128</v>
      </c>
      <c r="H222" s="11">
        <f>VLOOKUP(A222,'AP Read Performance'!A:K,11,0)</f>
        <v>201</v>
      </c>
      <c r="I222" s="12">
        <f>VLOOKUP(A222,'AP Read Performance'!A:D,4,0)</f>
        <v>0.97</v>
      </c>
      <c r="J222" s="11">
        <f>VLOOKUP(A222,'AP Read Performance'!A:I,9,0)</f>
        <v>5</v>
      </c>
      <c r="K222" s="13">
        <f>VLOOKUP(A222,'AP Read Performance'!A:N,14,0)</f>
        <v>8.3333333333333037E-3</v>
      </c>
      <c r="L222" s="11">
        <v>201</v>
      </c>
      <c r="M222" s="12">
        <v>0.97</v>
      </c>
      <c r="N222" s="11">
        <v>5</v>
      </c>
      <c r="O222" s="13">
        <v>8.3333333333333037E-3</v>
      </c>
      <c r="P222" s="11">
        <v>196</v>
      </c>
      <c r="Q222" s="12">
        <v>0.97</v>
      </c>
      <c r="R222" s="11">
        <v>4</v>
      </c>
      <c r="S222" s="13">
        <v>8.3333333333333037E-3</v>
      </c>
      <c r="T222" s="11">
        <v>195</v>
      </c>
      <c r="U222" s="12">
        <v>0.99</v>
      </c>
      <c r="V222" s="11">
        <v>1</v>
      </c>
      <c r="W222" s="13">
        <v>2.7777777777778234E-3</v>
      </c>
      <c r="X222" s="11">
        <v>195</v>
      </c>
      <c r="Y222" s="12">
        <v>1</v>
      </c>
      <c r="Z222" s="11">
        <v>0</v>
      </c>
      <c r="AA222" s="13">
        <v>7.6388888888889173E-3</v>
      </c>
      <c r="AB222" s="11">
        <v>202</v>
      </c>
      <c r="AC222" s="12">
        <v>0.99</v>
      </c>
      <c r="AD222" s="11">
        <v>1</v>
      </c>
      <c r="AE222" s="13">
        <v>9.0277777777777457E-3</v>
      </c>
      <c r="AF222" s="32">
        <v>202</v>
      </c>
      <c r="AG222" s="33">
        <v>1</v>
      </c>
      <c r="AH222" s="32">
        <v>0</v>
      </c>
      <c r="AI222" s="34">
        <v>7.6388888888889173E-3</v>
      </c>
      <c r="AJ222" s="11">
        <v>215</v>
      </c>
      <c r="AK222" s="12">
        <v>0.98</v>
      </c>
      <c r="AL222" s="11">
        <v>3</v>
      </c>
      <c r="AM222" s="13">
        <v>9.7222222222221877E-3</v>
      </c>
      <c r="AN222" s="11">
        <v>199</v>
      </c>
      <c r="AO222" s="12">
        <v>0.99</v>
      </c>
      <c r="AP222" s="11">
        <v>1</v>
      </c>
      <c r="AQ222" s="13">
        <v>7.6388888888888618E-3</v>
      </c>
      <c r="AR222" s="11">
        <v>201</v>
      </c>
      <c r="AS222" s="12">
        <v>0.99</v>
      </c>
      <c r="AT222" s="11">
        <v>2</v>
      </c>
      <c r="AU222" s="13">
        <v>9.0277777777777457E-3</v>
      </c>
      <c r="AV222" s="11">
        <v>211</v>
      </c>
      <c r="AW222" s="12">
        <v>0.98</v>
      </c>
      <c r="AX222" s="11">
        <v>3</v>
      </c>
      <c r="AY222" s="13">
        <v>9.0277777777778012E-3</v>
      </c>
      <c r="AZ222" s="11">
        <v>198</v>
      </c>
      <c r="BA222" s="12">
        <v>0.98</v>
      </c>
      <c r="BB222" s="11">
        <v>2</v>
      </c>
      <c r="BC222" s="13">
        <v>9.0277777777778567E-3</v>
      </c>
      <c r="BD222" s="11">
        <v>224</v>
      </c>
      <c r="BE222" s="12">
        <v>0.99</v>
      </c>
      <c r="BF222" s="11">
        <v>1</v>
      </c>
      <c r="BG222" s="13">
        <v>7.6388888888889173E-3</v>
      </c>
      <c r="BH222" s="11">
        <v>204</v>
      </c>
      <c r="BI222" s="12">
        <v>0.98</v>
      </c>
      <c r="BJ222" s="11">
        <v>3</v>
      </c>
      <c r="BK222" s="13">
        <v>9.0277777777778567E-3</v>
      </c>
      <c r="BL222" s="11">
        <v>202</v>
      </c>
      <c r="BM222" s="12">
        <v>0.99</v>
      </c>
      <c r="BN222" s="11">
        <v>1</v>
      </c>
      <c r="BO222" s="13">
        <v>7.6388888888889173E-3</v>
      </c>
      <c r="BP222" s="11">
        <v>202</v>
      </c>
      <c r="BQ222" s="12">
        <v>0.98</v>
      </c>
      <c r="BR222" s="11">
        <v>3</v>
      </c>
      <c r="BS222" s="13">
        <v>2.0833333333333259E-3</v>
      </c>
      <c r="BT222" s="11">
        <v>198</v>
      </c>
      <c r="BU222" s="12">
        <v>0.98</v>
      </c>
      <c r="BV222" s="11">
        <v>3</v>
      </c>
      <c r="BW222" s="13">
        <v>9.0277777777778012E-3</v>
      </c>
      <c r="BX222" s="11">
        <v>211</v>
      </c>
      <c r="BY222" s="12">
        <v>0.96</v>
      </c>
      <c r="BZ222" s="11">
        <v>8</v>
      </c>
      <c r="CA222" s="13">
        <v>9.0277777777778567E-3</v>
      </c>
      <c r="CB222" s="11">
        <v>195</v>
      </c>
      <c r="CC222" s="12">
        <v>0.99</v>
      </c>
      <c r="CD222" s="11">
        <v>1</v>
      </c>
      <c r="CE222" s="13">
        <v>9.0277777777778012E-3</v>
      </c>
      <c r="CF222" s="11">
        <v>204</v>
      </c>
      <c r="CG222" s="12">
        <v>0.97</v>
      </c>
      <c r="CH222" s="11">
        <v>5</v>
      </c>
      <c r="CI222" s="13">
        <v>9.0277777777778012E-3</v>
      </c>
      <c r="CJ222" s="11">
        <v>203</v>
      </c>
      <c r="CK222" s="12">
        <v>0.98</v>
      </c>
      <c r="CL222" s="11">
        <v>3</v>
      </c>
      <c r="CM222" s="13">
        <v>9.0277777777777457E-3</v>
      </c>
      <c r="CN222" s="11">
        <v>207</v>
      </c>
      <c r="CO222" s="12">
        <v>0.99</v>
      </c>
      <c r="CP222" s="11">
        <v>1</v>
      </c>
      <c r="CQ222" s="13">
        <v>7.6388888888888618E-3</v>
      </c>
      <c r="CR222" t="e">
        <f>VLOOKUP(E222,Sheet1!A:A,1,0)</f>
        <v>#N/A</v>
      </c>
    </row>
    <row r="223" spans="1:96">
      <c r="A223" s="11" t="s">
        <v>907</v>
      </c>
      <c r="B223" s="11" t="s">
        <v>863</v>
      </c>
      <c r="C223" s="11" t="s">
        <v>908</v>
      </c>
      <c r="D223" s="11" t="s">
        <v>514</v>
      </c>
      <c r="E223" s="11" t="s">
        <v>909</v>
      </c>
      <c r="F223" s="11" t="s">
        <v>910</v>
      </c>
      <c r="G223" s="11" t="s">
        <v>104</v>
      </c>
      <c r="H223" s="11">
        <f>VLOOKUP(A223,'AP Read Performance'!A:K,11,0)</f>
        <v>222</v>
      </c>
      <c r="I223" s="12">
        <f>VLOOKUP(A223,'AP Read Performance'!A:D,4,0)</f>
        <v>0.98</v>
      </c>
      <c r="J223" s="11">
        <f>VLOOKUP(A223,'AP Read Performance'!A:I,9,0)</f>
        <v>3</v>
      </c>
      <c r="K223" s="13">
        <f>VLOOKUP(A223,'AP Read Performance'!A:N,14,0)</f>
        <v>9.0277777777778012E-3</v>
      </c>
      <c r="L223" s="11">
        <v>222</v>
      </c>
      <c r="M223" s="12">
        <v>0.98</v>
      </c>
      <c r="N223" s="11">
        <v>3</v>
      </c>
      <c r="O223" s="13">
        <v>9.0277777777778012E-3</v>
      </c>
      <c r="P223" s="11">
        <v>309</v>
      </c>
      <c r="Q223" s="12">
        <v>0.91</v>
      </c>
      <c r="R223" s="11">
        <v>25</v>
      </c>
      <c r="S223" s="13">
        <v>9.0277777777778012E-3</v>
      </c>
      <c r="T223" s="11">
        <v>198</v>
      </c>
      <c r="U223" s="12">
        <v>0.99</v>
      </c>
      <c r="V223" s="11">
        <v>1</v>
      </c>
      <c r="W223" s="13">
        <v>9.0277777777778012E-3</v>
      </c>
      <c r="X223" s="11">
        <v>186</v>
      </c>
      <c r="Y223" s="12">
        <v>0.98</v>
      </c>
      <c r="Z223" s="11">
        <v>3</v>
      </c>
      <c r="AA223" s="13">
        <v>1.0416666666666685E-2</v>
      </c>
      <c r="AB223" s="11">
        <v>208</v>
      </c>
      <c r="AC223" s="12">
        <v>0.99</v>
      </c>
      <c r="AD223" s="11">
        <v>1</v>
      </c>
      <c r="AE223" s="13">
        <v>9.0277777777777457E-3</v>
      </c>
      <c r="AF223" s="32">
        <v>215</v>
      </c>
      <c r="AG223" s="33">
        <v>0.99</v>
      </c>
      <c r="AH223" s="32">
        <v>2</v>
      </c>
      <c r="AI223" s="34">
        <v>9.0277777777778012E-3</v>
      </c>
      <c r="AJ223" s="11">
        <v>220</v>
      </c>
      <c r="AK223" s="12">
        <v>1</v>
      </c>
      <c r="AL223" s="11">
        <v>0</v>
      </c>
      <c r="AM223" s="13">
        <v>8.3333333333334147E-3</v>
      </c>
      <c r="AN223" s="11">
        <v>205</v>
      </c>
      <c r="AO223" s="12">
        <v>0.99</v>
      </c>
      <c r="AP223" s="11">
        <v>1</v>
      </c>
      <c r="AQ223" s="13">
        <v>9.0277777777777457E-3</v>
      </c>
      <c r="AR223" s="11">
        <v>213</v>
      </c>
      <c r="AS223" s="12">
        <v>0.99</v>
      </c>
      <c r="AT223" s="11">
        <v>1</v>
      </c>
      <c r="AU223" s="13">
        <v>9.0277777777777457E-3</v>
      </c>
      <c r="AV223" s="11">
        <v>215</v>
      </c>
      <c r="AW223" s="12">
        <v>0.99</v>
      </c>
      <c r="AX223" s="11">
        <v>1</v>
      </c>
      <c r="AY223" s="13">
        <v>7.6388888888889173E-3</v>
      </c>
      <c r="AZ223" s="11">
        <v>245</v>
      </c>
      <c r="BA223" s="12">
        <v>0.97</v>
      </c>
      <c r="BB223" s="11">
        <v>7</v>
      </c>
      <c r="BC223" s="13">
        <v>9.0277777777778567E-3</v>
      </c>
      <c r="BD223" s="11">
        <v>233</v>
      </c>
      <c r="BE223" s="12">
        <v>0.98</v>
      </c>
      <c r="BF223" s="11">
        <v>3</v>
      </c>
      <c r="BG223" s="13">
        <v>9.7222222222221877E-3</v>
      </c>
      <c r="BH223" s="11">
        <v>399</v>
      </c>
      <c r="BI223" s="12">
        <v>0.94</v>
      </c>
      <c r="BJ223" s="11">
        <v>23</v>
      </c>
      <c r="BK223" s="13">
        <v>9.7222222222221877E-3</v>
      </c>
      <c r="BL223" s="11">
        <v>338</v>
      </c>
      <c r="BM223" s="12">
        <v>0.99</v>
      </c>
      <c r="BN223" s="11">
        <v>3</v>
      </c>
      <c r="BO223" s="13">
        <v>9.0277777777778012E-3</v>
      </c>
      <c r="BP223" s="11">
        <v>283</v>
      </c>
      <c r="BQ223" s="12">
        <v>0.99</v>
      </c>
      <c r="BR223" s="11">
        <v>2</v>
      </c>
      <c r="BS223" s="13">
        <v>9.0277777777778012E-3</v>
      </c>
      <c r="BT223" s="11">
        <v>280</v>
      </c>
      <c r="BU223" s="12">
        <v>0.99</v>
      </c>
      <c r="BV223" s="11">
        <v>2</v>
      </c>
      <c r="BW223" s="13">
        <v>9.0277777777778012E-3</v>
      </c>
      <c r="BX223" s="11">
        <v>291</v>
      </c>
      <c r="BY223" s="12">
        <v>0.98</v>
      </c>
      <c r="BZ223" s="11">
        <v>4</v>
      </c>
      <c r="CA223" s="13">
        <v>9.0277777777778567E-3</v>
      </c>
      <c r="CB223" s="11">
        <v>300</v>
      </c>
      <c r="CC223" s="12">
        <v>0.98</v>
      </c>
      <c r="CD223" s="11">
        <v>5</v>
      </c>
      <c r="CE223" s="13">
        <v>9.0277777777778012E-3</v>
      </c>
      <c r="CF223" s="11">
        <v>317</v>
      </c>
      <c r="CG223" s="12">
        <v>0.96</v>
      </c>
      <c r="CH223" s="11">
        <v>12</v>
      </c>
      <c r="CI223" s="13">
        <v>9.7222222222222432E-3</v>
      </c>
      <c r="CJ223" s="11">
        <v>397</v>
      </c>
      <c r="CK223" s="12">
        <v>0.92</v>
      </c>
      <c r="CL223" s="11">
        <v>28</v>
      </c>
      <c r="CM223" s="13">
        <v>9.0277777777777457E-3</v>
      </c>
      <c r="CN223" s="11">
        <v>384</v>
      </c>
      <c r="CO223" s="12">
        <v>0.94</v>
      </c>
      <c r="CP223" s="11">
        <v>21</v>
      </c>
      <c r="CQ223" s="13">
        <v>9.0277777777777457E-3</v>
      </c>
      <c r="CR223" t="e">
        <f>VLOOKUP(E223,Sheet1!A:A,1,0)</f>
        <v>#N/A</v>
      </c>
    </row>
    <row r="224" spans="1:96">
      <c r="A224" s="11" t="s">
        <v>911</v>
      </c>
      <c r="B224" s="11" t="s">
        <v>863</v>
      </c>
      <c r="C224" s="11" t="s">
        <v>912</v>
      </c>
      <c r="D224" s="11" t="s">
        <v>711</v>
      </c>
      <c r="E224" s="11" t="s">
        <v>913</v>
      </c>
      <c r="F224" s="11" t="s">
        <v>914</v>
      </c>
      <c r="G224" s="11" t="s">
        <v>128</v>
      </c>
      <c r="H224" s="11">
        <f>VLOOKUP(A224,'AP Read Performance'!A:K,11,0)</f>
        <v>215</v>
      </c>
      <c r="I224" s="12">
        <f>VLOOKUP(A224,'AP Read Performance'!A:D,4,0)</f>
        <v>0.98</v>
      </c>
      <c r="J224" s="11">
        <f>VLOOKUP(A224,'AP Read Performance'!A:I,9,0)</f>
        <v>3</v>
      </c>
      <c r="K224" s="13">
        <f>VLOOKUP(A224,'AP Read Performance'!A:N,14,0)</f>
        <v>9.0277777777778012E-3</v>
      </c>
      <c r="L224" s="11">
        <v>215</v>
      </c>
      <c r="M224" s="12">
        <v>0.98</v>
      </c>
      <c r="N224" s="11">
        <v>3</v>
      </c>
      <c r="O224" s="13">
        <v>9.0277777777778012E-3</v>
      </c>
      <c r="P224" s="11">
        <v>221</v>
      </c>
      <c r="Q224" s="12">
        <v>0.9</v>
      </c>
      <c r="R224" s="11">
        <v>20</v>
      </c>
      <c r="S224" s="13">
        <v>9.0277777777778012E-3</v>
      </c>
      <c r="T224" s="11">
        <v>243</v>
      </c>
      <c r="U224" s="12">
        <v>1</v>
      </c>
      <c r="V224" s="11">
        <v>0</v>
      </c>
      <c r="W224" s="13">
        <v>2.7777777777778234E-3</v>
      </c>
      <c r="X224" s="11">
        <v>258</v>
      </c>
      <c r="Y224" s="12">
        <v>0.96</v>
      </c>
      <c r="Z224" s="11">
        <v>10</v>
      </c>
      <c r="AA224" s="13">
        <v>9.0277777777778012E-3</v>
      </c>
      <c r="AB224" s="11">
        <v>227</v>
      </c>
      <c r="AC224" s="12">
        <v>0.98</v>
      </c>
      <c r="AD224" s="11">
        <v>4</v>
      </c>
      <c r="AE224" s="13">
        <v>9.0277777777777457E-3</v>
      </c>
      <c r="AF224" s="32">
        <v>181</v>
      </c>
      <c r="AG224" s="33">
        <v>0.96</v>
      </c>
      <c r="AH224" s="32">
        <v>6</v>
      </c>
      <c r="AI224" s="34">
        <v>9.0277777777778012E-3</v>
      </c>
      <c r="AJ224" s="11">
        <v>226</v>
      </c>
      <c r="AK224" s="12">
        <v>0.99</v>
      </c>
      <c r="AL224" s="11">
        <v>1</v>
      </c>
      <c r="AM224" s="13">
        <v>9.7222222222221877E-3</v>
      </c>
      <c r="AN224" s="11">
        <v>206</v>
      </c>
      <c r="AO224" s="12">
        <v>1</v>
      </c>
      <c r="AP224" s="11">
        <v>0</v>
      </c>
      <c r="AQ224" s="13">
        <v>7.6388888888888618E-3</v>
      </c>
      <c r="AR224" s="11">
        <v>227</v>
      </c>
      <c r="AS224" s="12">
        <v>0.97</v>
      </c>
      <c r="AT224" s="11">
        <v>6</v>
      </c>
      <c r="AU224" s="13">
        <v>9.0277777777777457E-3</v>
      </c>
      <c r="AV224" s="11">
        <v>206</v>
      </c>
      <c r="AW224" s="12">
        <v>1</v>
      </c>
      <c r="AX224" s="11">
        <v>0</v>
      </c>
      <c r="AY224" s="13">
        <v>8.3333333333333592E-3</v>
      </c>
      <c r="AZ224" s="11">
        <v>205</v>
      </c>
      <c r="BA224" s="12">
        <v>1</v>
      </c>
      <c r="BB224" s="11">
        <v>0</v>
      </c>
      <c r="BC224" s="13">
        <v>7.6388888888889728E-3</v>
      </c>
      <c r="BD224" s="11">
        <v>254</v>
      </c>
      <c r="BE224" s="12">
        <v>0.99</v>
      </c>
      <c r="BF224" s="11">
        <v>1</v>
      </c>
      <c r="BG224" s="13">
        <v>7.6388888888889173E-3</v>
      </c>
      <c r="BH224" s="11">
        <v>231</v>
      </c>
      <c r="BI224" s="12">
        <v>0.99</v>
      </c>
      <c r="BJ224" s="11">
        <v>1</v>
      </c>
      <c r="BK224" s="13">
        <v>9.0277777777778567E-3</v>
      </c>
      <c r="BL224" s="11">
        <v>202</v>
      </c>
      <c r="BM224" s="12">
        <v>1</v>
      </c>
      <c r="BN224" s="11">
        <v>0</v>
      </c>
      <c r="BO224" s="13">
        <v>7.6388888888889173E-3</v>
      </c>
      <c r="BP224" s="11">
        <v>205</v>
      </c>
      <c r="BQ224" s="12">
        <v>0.99</v>
      </c>
      <c r="BR224" s="11">
        <v>1</v>
      </c>
      <c r="BS224" s="13">
        <v>8.3333333333333037E-3</v>
      </c>
      <c r="BT224" s="11">
        <v>204</v>
      </c>
      <c r="BU224" s="12">
        <v>0.98</v>
      </c>
      <c r="BV224" s="11">
        <v>3</v>
      </c>
      <c r="BW224" s="13">
        <v>9.0277777777778012E-3</v>
      </c>
      <c r="BX224" s="11">
        <v>208</v>
      </c>
      <c r="BY224" s="12">
        <v>0.99</v>
      </c>
      <c r="BZ224" s="11">
        <v>2</v>
      </c>
      <c r="CA224" s="13">
        <v>9.0277777777778567E-3</v>
      </c>
      <c r="CB224" s="11">
        <v>201</v>
      </c>
      <c r="CC224" s="12">
        <v>1</v>
      </c>
      <c r="CD224" s="11">
        <v>0</v>
      </c>
      <c r="CE224" s="13">
        <v>7.6388888888889173E-3</v>
      </c>
      <c r="CF224" s="11">
        <v>212</v>
      </c>
      <c r="CG224" s="12">
        <v>0.98</v>
      </c>
      <c r="CH224" s="11">
        <v>3</v>
      </c>
      <c r="CI224" s="13">
        <v>8.3333333333333592E-3</v>
      </c>
      <c r="CJ224" s="11">
        <v>203</v>
      </c>
      <c r="CK224" s="12">
        <v>0.96</v>
      </c>
      <c r="CL224" s="11">
        <v>7</v>
      </c>
      <c r="CM224" s="13">
        <v>9.0277777777777457E-3</v>
      </c>
      <c r="CN224" s="11">
        <v>215</v>
      </c>
      <c r="CO224" s="12">
        <v>0.97</v>
      </c>
      <c r="CP224" s="11">
        <v>6</v>
      </c>
      <c r="CQ224" s="13">
        <v>9.0277777777777457E-3</v>
      </c>
      <c r="CR224" t="e">
        <f>VLOOKUP(E224,Sheet1!A:A,1,0)</f>
        <v>#N/A</v>
      </c>
    </row>
    <row r="225" spans="1:96">
      <c r="A225" s="11" t="s">
        <v>915</v>
      </c>
      <c r="B225" s="11" t="s">
        <v>863</v>
      </c>
      <c r="C225" s="11" t="s">
        <v>916</v>
      </c>
      <c r="D225" s="11" t="s">
        <v>583</v>
      </c>
      <c r="E225" s="11" t="s">
        <v>917</v>
      </c>
      <c r="F225" s="11" t="s">
        <v>918</v>
      </c>
      <c r="G225" s="11" t="s">
        <v>128</v>
      </c>
      <c r="H225" s="11">
        <f>VLOOKUP(A225,'AP Read Performance'!A:K,11,0)</f>
        <v>122</v>
      </c>
      <c r="I225" s="12">
        <f>VLOOKUP(A225,'AP Read Performance'!A:D,4,0)</f>
        <v>0.93</v>
      </c>
      <c r="J225" s="11">
        <f>VLOOKUP(A225,'AP Read Performance'!A:I,9,0)</f>
        <v>8</v>
      </c>
      <c r="K225" s="13">
        <f>VLOOKUP(A225,'AP Read Performance'!A:N,14,0)</f>
        <v>9.0277777777778012E-3</v>
      </c>
      <c r="L225" s="11">
        <v>122</v>
      </c>
      <c r="M225" s="12">
        <v>0.93</v>
      </c>
      <c r="N225" s="11">
        <v>8</v>
      </c>
      <c r="O225" s="13">
        <v>9.0277777777778012E-3</v>
      </c>
      <c r="P225" s="11">
        <v>68</v>
      </c>
      <c r="Q225" s="12">
        <v>0.89</v>
      </c>
      <c r="R225" s="11">
        <v>7</v>
      </c>
      <c r="S225" s="13">
        <v>9.0277777777778012E-3</v>
      </c>
      <c r="T225" s="11">
        <v>257</v>
      </c>
      <c r="U225" s="12">
        <v>0.97</v>
      </c>
      <c r="V225" s="11">
        <v>6</v>
      </c>
      <c r="W225" s="13">
        <v>9.0277777777778012E-3</v>
      </c>
      <c r="X225" s="11">
        <v>183</v>
      </c>
      <c r="Y225" s="12">
        <v>0.97</v>
      </c>
      <c r="Z225" s="11">
        <v>4</v>
      </c>
      <c r="AA225" s="13">
        <v>9.0277777777778012E-3</v>
      </c>
      <c r="AB225" s="11">
        <v>148</v>
      </c>
      <c r="AC225" s="12">
        <v>1</v>
      </c>
      <c r="AD225" s="11">
        <v>0</v>
      </c>
      <c r="AE225" s="13">
        <v>8.3333333333333037E-3</v>
      </c>
      <c r="AF225" s="32">
        <v>254</v>
      </c>
      <c r="AG225" s="33">
        <v>0.97</v>
      </c>
      <c r="AH225" s="32">
        <v>7</v>
      </c>
      <c r="AI225" s="34">
        <v>9.0277777777778012E-3</v>
      </c>
      <c r="AJ225" s="11">
        <v>230</v>
      </c>
      <c r="AK225" s="12">
        <v>0.99</v>
      </c>
      <c r="AL225" s="11">
        <v>1</v>
      </c>
      <c r="AM225" s="13">
        <v>9.0277777777778567E-3</v>
      </c>
      <c r="AN225" s="11">
        <v>207</v>
      </c>
      <c r="AO225" s="12">
        <v>0.96</v>
      </c>
      <c r="AP225" s="11">
        <v>7</v>
      </c>
      <c r="AQ225" s="13">
        <v>9.0277777777777457E-3</v>
      </c>
      <c r="AR225" s="11">
        <v>147</v>
      </c>
      <c r="AS225" s="12">
        <v>0.99</v>
      </c>
      <c r="AT225" s="11">
        <v>1</v>
      </c>
      <c r="AU225" s="13">
        <v>1.1111111111111072E-2</v>
      </c>
      <c r="AV225" s="11">
        <v>186</v>
      </c>
      <c r="AW225" s="12">
        <v>0.96</v>
      </c>
      <c r="AX225" s="11">
        <v>6</v>
      </c>
      <c r="AY225" s="13">
        <v>7.6388888888889173E-3</v>
      </c>
      <c r="AZ225" s="11">
        <v>198</v>
      </c>
      <c r="BA225" s="12">
        <v>0.98</v>
      </c>
      <c r="BB225" s="11">
        <v>3</v>
      </c>
      <c r="BC225" s="13">
        <v>8.3333333333333037E-3</v>
      </c>
      <c r="BD225" s="11">
        <v>185</v>
      </c>
      <c r="BE225" s="12">
        <v>0.95</v>
      </c>
      <c r="BF225" s="11">
        <v>8</v>
      </c>
      <c r="BG225" s="13">
        <v>8.3333333333333037E-3</v>
      </c>
      <c r="BH225" s="11">
        <v>163</v>
      </c>
      <c r="BI225" s="12">
        <v>0.95</v>
      </c>
      <c r="BJ225" s="11">
        <v>8</v>
      </c>
      <c r="BK225" s="13">
        <v>1.1111111111111072E-2</v>
      </c>
      <c r="BL225" s="11">
        <v>197</v>
      </c>
      <c r="BM225" s="12">
        <v>0.98</v>
      </c>
      <c r="BN225" s="11">
        <v>3</v>
      </c>
      <c r="BO225" s="13">
        <v>9.0277777777778012E-3</v>
      </c>
      <c r="BP225" s="11">
        <v>306</v>
      </c>
      <c r="BQ225" s="12">
        <v>0.93</v>
      </c>
      <c r="BR225" s="11">
        <v>19</v>
      </c>
      <c r="BS225" s="13">
        <v>9.0277777777778012E-3</v>
      </c>
      <c r="BT225" s="11">
        <v>221</v>
      </c>
      <c r="BU225" s="12">
        <v>0.97</v>
      </c>
      <c r="BV225" s="11">
        <v>6</v>
      </c>
      <c r="BW225" s="13">
        <v>9.0277777777778012E-3</v>
      </c>
      <c r="BX225" s="11">
        <v>229</v>
      </c>
      <c r="BY225" s="12">
        <v>0.98</v>
      </c>
      <c r="BZ225" s="11">
        <v>3</v>
      </c>
      <c r="CA225" s="13">
        <v>9.0277777777778567E-3</v>
      </c>
      <c r="CB225" s="11">
        <v>290</v>
      </c>
      <c r="CC225" s="12">
        <v>0.97</v>
      </c>
      <c r="CD225" s="11">
        <v>8</v>
      </c>
      <c r="CE225" s="13">
        <v>9.0277777777778012E-3</v>
      </c>
      <c r="CF225" s="11">
        <v>331</v>
      </c>
      <c r="CG225" s="12">
        <v>0.98</v>
      </c>
      <c r="CH225" s="11">
        <v>5</v>
      </c>
      <c r="CI225" s="13">
        <v>9.0277777777778012E-3</v>
      </c>
      <c r="CJ225" s="11">
        <v>229</v>
      </c>
      <c r="CK225" s="12">
        <v>0.98</v>
      </c>
      <c r="CL225" s="11">
        <v>4</v>
      </c>
      <c r="CM225" s="13">
        <v>8.3333333333333037E-3</v>
      </c>
      <c r="CN225" s="11">
        <v>190</v>
      </c>
      <c r="CO225" s="12">
        <v>0.97</v>
      </c>
      <c r="CP225" s="11">
        <v>4</v>
      </c>
      <c r="CQ225" s="13">
        <v>7.6388888888888618E-3</v>
      </c>
      <c r="CR225" t="e">
        <f>VLOOKUP(E225,Sheet1!A:A,1,0)</f>
        <v>#N/A</v>
      </c>
    </row>
    <row r="226" spans="1:96">
      <c r="A226" s="11" t="s">
        <v>919</v>
      </c>
      <c r="B226" s="11" t="s">
        <v>863</v>
      </c>
      <c r="C226" s="11" t="s">
        <v>920</v>
      </c>
      <c r="D226" s="11" t="s">
        <v>743</v>
      </c>
      <c r="E226" s="11" t="s">
        <v>921</v>
      </c>
      <c r="F226" s="11" t="s">
        <v>922</v>
      </c>
      <c r="G226" s="11" t="s">
        <v>104</v>
      </c>
      <c r="H226" s="11">
        <f>VLOOKUP(A226,'AP Read Performance'!A:K,11,0)</f>
        <v>599</v>
      </c>
      <c r="I226" s="12">
        <f>VLOOKUP(A226,'AP Read Performance'!A:D,4,0)</f>
        <v>0.97</v>
      </c>
      <c r="J226" s="11">
        <f>VLOOKUP(A226,'AP Read Performance'!A:I,9,0)</f>
        <v>13</v>
      </c>
      <c r="K226" s="13">
        <f>VLOOKUP(A226,'AP Read Performance'!A:N,14,0)</f>
        <v>9.0277777777778012E-3</v>
      </c>
      <c r="L226" s="11">
        <v>599</v>
      </c>
      <c r="M226" s="12">
        <v>0.97</v>
      </c>
      <c r="N226" s="11">
        <v>13</v>
      </c>
      <c r="O226" s="13">
        <v>9.0277777777778012E-3</v>
      </c>
      <c r="P226" s="11">
        <v>798</v>
      </c>
      <c r="Q226" s="12">
        <v>0.97</v>
      </c>
      <c r="R226" s="11">
        <v>16</v>
      </c>
      <c r="S226" s="13">
        <v>9.0277777777778012E-3</v>
      </c>
      <c r="T226" s="11">
        <v>1004</v>
      </c>
      <c r="U226" s="12">
        <v>0.99</v>
      </c>
      <c r="V226" s="11">
        <v>4</v>
      </c>
      <c r="W226" s="13">
        <v>9.0277777777778012E-3</v>
      </c>
      <c r="X226" s="11">
        <v>628</v>
      </c>
      <c r="Y226" s="12">
        <v>0.99</v>
      </c>
      <c r="Z226" s="11">
        <v>3</v>
      </c>
      <c r="AA226" s="13">
        <v>7.6388888888889173E-3</v>
      </c>
      <c r="AB226" s="11">
        <v>809</v>
      </c>
      <c r="AC226" s="12">
        <v>0.99</v>
      </c>
      <c r="AD226" s="11">
        <v>8</v>
      </c>
      <c r="AE226" s="13">
        <v>9.0277777777777457E-3</v>
      </c>
      <c r="AF226" s="32">
        <v>806</v>
      </c>
      <c r="AG226" s="33">
        <v>0.98</v>
      </c>
      <c r="AH226" s="32">
        <v>10</v>
      </c>
      <c r="AI226" s="34">
        <v>9.7222222222221877E-3</v>
      </c>
      <c r="AJ226" s="11">
        <v>234</v>
      </c>
      <c r="AK226" s="12">
        <v>0.97</v>
      </c>
      <c r="AL226" s="11">
        <v>5</v>
      </c>
      <c r="AM226" s="13">
        <v>9.7222222222221877E-3</v>
      </c>
      <c r="AN226" s="11">
        <v>285</v>
      </c>
      <c r="AO226" s="12">
        <v>0.97</v>
      </c>
      <c r="AP226" s="11">
        <v>8</v>
      </c>
      <c r="AQ226" s="13">
        <v>9.0277777777777457E-3</v>
      </c>
      <c r="AR226" s="11">
        <v>321</v>
      </c>
      <c r="AS226" s="12">
        <v>0.91</v>
      </c>
      <c r="AT226" s="11">
        <v>27</v>
      </c>
      <c r="AU226" s="13">
        <v>9.7222222222221877E-3</v>
      </c>
      <c r="AV226" s="11">
        <v>270</v>
      </c>
      <c r="AW226" s="12">
        <v>0.97</v>
      </c>
      <c r="AX226" s="11">
        <v>7</v>
      </c>
      <c r="AY226" s="13">
        <v>9.0277777777778012E-3</v>
      </c>
      <c r="AZ226" s="11">
        <v>350</v>
      </c>
      <c r="BA226" s="12">
        <v>0.95</v>
      </c>
      <c r="BB226" s="11">
        <v>17</v>
      </c>
      <c r="BC226" s="13">
        <v>9.0277777777778567E-3</v>
      </c>
      <c r="BD226" s="11">
        <v>299</v>
      </c>
      <c r="BE226" s="12">
        <v>0.96</v>
      </c>
      <c r="BF226" s="11">
        <v>11</v>
      </c>
      <c r="BG226" s="13">
        <v>9.0277777777778012E-3</v>
      </c>
      <c r="BH226" s="11">
        <v>341</v>
      </c>
      <c r="BI226" s="12">
        <v>0.95</v>
      </c>
      <c r="BJ226" s="11">
        <v>15</v>
      </c>
      <c r="BK226" s="13">
        <v>1.1111111111111072E-2</v>
      </c>
      <c r="BL226" s="11">
        <v>335</v>
      </c>
      <c r="BM226" s="12">
        <v>0.97</v>
      </c>
      <c r="BN226" s="11">
        <v>8</v>
      </c>
      <c r="BO226" s="13">
        <v>9.0277777777778012E-3</v>
      </c>
      <c r="BP226" s="11">
        <v>312</v>
      </c>
      <c r="BQ226" s="12">
        <v>0.96</v>
      </c>
      <c r="BR226" s="11">
        <v>10</v>
      </c>
      <c r="BS226" s="13">
        <v>9.7222222222221877E-3</v>
      </c>
      <c r="BT226" s="11">
        <v>300</v>
      </c>
      <c r="BU226" s="12">
        <v>0.97</v>
      </c>
      <c r="BV226" s="11">
        <v>9</v>
      </c>
      <c r="BW226" s="13">
        <v>9.0277777777778012E-3</v>
      </c>
      <c r="BX226" s="11">
        <v>315</v>
      </c>
      <c r="BY226" s="12">
        <v>0.97</v>
      </c>
      <c r="BZ226" s="11">
        <v>9</v>
      </c>
      <c r="CA226" s="13">
        <v>9.0277777777778567E-3</v>
      </c>
      <c r="CB226" s="11">
        <v>344</v>
      </c>
      <c r="CC226" s="12">
        <v>0.97</v>
      </c>
      <c r="CD226" s="11">
        <v>10</v>
      </c>
      <c r="CE226" s="13">
        <v>9.0277777777778012E-3</v>
      </c>
      <c r="CF226" s="11">
        <v>347</v>
      </c>
      <c r="CG226" s="12">
        <v>0.97</v>
      </c>
      <c r="CH226" s="11">
        <v>10</v>
      </c>
      <c r="CI226" s="13">
        <v>1.0416666666666685E-2</v>
      </c>
      <c r="CJ226" s="11">
        <v>354</v>
      </c>
      <c r="CK226" s="12">
        <v>0.98</v>
      </c>
      <c r="CL226" s="11">
        <v>4</v>
      </c>
      <c r="CM226" s="13">
        <v>9.0277777777777457E-3</v>
      </c>
      <c r="CN226" s="11">
        <v>337</v>
      </c>
      <c r="CO226" s="12">
        <v>0.96</v>
      </c>
      <c r="CP226" s="11">
        <v>13</v>
      </c>
      <c r="CQ226" s="13">
        <v>9.0277777777777457E-3</v>
      </c>
      <c r="CR226" t="e">
        <f>VLOOKUP(E226,Sheet1!A:A,1,0)</f>
        <v>#N/A</v>
      </c>
    </row>
    <row r="227" spans="1:96">
      <c r="A227" s="11" t="s">
        <v>923</v>
      </c>
      <c r="B227" s="11" t="s">
        <v>863</v>
      </c>
      <c r="C227" s="11" t="s">
        <v>924</v>
      </c>
      <c r="D227" s="11" t="s">
        <v>514</v>
      </c>
      <c r="E227" s="11" t="s">
        <v>925</v>
      </c>
      <c r="F227" s="11" t="s">
        <v>926</v>
      </c>
      <c r="G227" s="11" t="s">
        <v>104</v>
      </c>
      <c r="H227" s="11">
        <f>VLOOKUP(A227,'AP Read Performance'!A:K,11,0)</f>
        <v>236</v>
      </c>
      <c r="I227" s="12">
        <f>VLOOKUP(A227,'AP Read Performance'!A:D,4,0)</f>
        <v>1</v>
      </c>
      <c r="J227" s="11">
        <f>VLOOKUP(A227,'AP Read Performance'!A:I,9,0)</f>
        <v>0</v>
      </c>
      <c r="K227" s="13">
        <f>VLOOKUP(A227,'AP Read Performance'!A:N,14,0)</f>
        <v>8.3333333333333037E-3</v>
      </c>
      <c r="L227" s="11">
        <v>236</v>
      </c>
      <c r="M227" s="12">
        <v>1</v>
      </c>
      <c r="N227" s="11">
        <v>0</v>
      </c>
      <c r="O227" s="13">
        <v>8.3333333333333037E-3</v>
      </c>
      <c r="P227" s="11">
        <v>213</v>
      </c>
      <c r="Q227" s="12">
        <v>0.95</v>
      </c>
      <c r="R227" s="11">
        <v>9</v>
      </c>
      <c r="S227" s="13">
        <v>9.0277777777778012E-3</v>
      </c>
      <c r="T227" s="11">
        <v>323</v>
      </c>
      <c r="U227" s="12">
        <v>0.97</v>
      </c>
      <c r="V227" s="11">
        <v>9</v>
      </c>
      <c r="W227" s="13">
        <v>9.0277777777778012E-3</v>
      </c>
      <c r="X227" s="11">
        <v>264</v>
      </c>
      <c r="Y227" s="12">
        <v>0.96</v>
      </c>
      <c r="Z227" s="11">
        <v>10</v>
      </c>
      <c r="AA227" s="13">
        <v>9.7222222222221877E-3</v>
      </c>
      <c r="AB227" s="11">
        <v>235</v>
      </c>
      <c r="AC227" s="12">
        <v>0.96</v>
      </c>
      <c r="AD227" s="11">
        <v>8</v>
      </c>
      <c r="AE227" s="13">
        <v>8.3333333333333037E-3</v>
      </c>
      <c r="AF227" s="32">
        <v>190</v>
      </c>
      <c r="AG227" s="33">
        <v>0.94</v>
      </c>
      <c r="AH227" s="32">
        <v>11</v>
      </c>
      <c r="AI227" s="34">
        <v>9.7222222222221877E-3</v>
      </c>
      <c r="AJ227" s="11">
        <v>238</v>
      </c>
      <c r="AK227" s="12">
        <v>1</v>
      </c>
      <c r="AL227" s="11">
        <v>0</v>
      </c>
      <c r="AM227" s="13">
        <v>8.3333333333334147E-3</v>
      </c>
      <c r="AN227" s="11">
        <v>226</v>
      </c>
      <c r="AO227" s="12">
        <v>0.98</v>
      </c>
      <c r="AP227" s="11">
        <v>3</v>
      </c>
      <c r="AQ227" s="13">
        <v>9.0277777777777457E-3</v>
      </c>
      <c r="AR227" s="11">
        <v>229</v>
      </c>
      <c r="AS227" s="12">
        <v>0.98</v>
      </c>
      <c r="AT227" s="11">
        <v>4</v>
      </c>
      <c r="AU227" s="13">
        <v>7.6388888888888618E-3</v>
      </c>
      <c r="AV227" s="11">
        <v>252</v>
      </c>
      <c r="AW227" s="12">
        <v>0.98</v>
      </c>
      <c r="AX227" s="11">
        <v>3</v>
      </c>
      <c r="AY227" s="13">
        <v>9.0277777777778012E-3</v>
      </c>
      <c r="AZ227" s="11">
        <v>237</v>
      </c>
      <c r="BA227" s="12">
        <v>0.98</v>
      </c>
      <c r="BB227" s="11">
        <v>3</v>
      </c>
      <c r="BC227" s="13">
        <v>7.6388888888889728E-3</v>
      </c>
      <c r="BD227" s="11">
        <v>271</v>
      </c>
      <c r="BE227" s="12">
        <v>0.98</v>
      </c>
      <c r="BF227" s="11">
        <v>4</v>
      </c>
      <c r="BG227" s="13">
        <v>8.3333333333333037E-3</v>
      </c>
      <c r="BH227" s="11">
        <v>265</v>
      </c>
      <c r="BI227" s="12">
        <v>0.97</v>
      </c>
      <c r="BJ227" s="11">
        <v>7</v>
      </c>
      <c r="BK227" s="13">
        <v>9.0277777777778567E-3</v>
      </c>
      <c r="BL227" s="11">
        <v>239</v>
      </c>
      <c r="BM227" s="12">
        <v>0.98</v>
      </c>
      <c r="BN227" s="11">
        <v>3</v>
      </c>
      <c r="BO227" s="13">
        <v>9.0277777777778012E-3</v>
      </c>
      <c r="BP227" s="11">
        <v>240</v>
      </c>
      <c r="BQ227" s="12">
        <v>0.97</v>
      </c>
      <c r="BR227" s="11">
        <v>5</v>
      </c>
      <c r="BS227" s="13">
        <v>9.0277777777778012E-3</v>
      </c>
      <c r="BT227" s="11">
        <v>235</v>
      </c>
      <c r="BU227" s="12">
        <v>0.99</v>
      </c>
      <c r="BV227" s="11">
        <v>1</v>
      </c>
      <c r="BW227" s="13">
        <v>9.0277777777778012E-3</v>
      </c>
      <c r="BX227" s="11">
        <v>231</v>
      </c>
      <c r="BY227" s="12">
        <v>0.99</v>
      </c>
      <c r="BZ227" s="11">
        <v>1</v>
      </c>
      <c r="CA227" s="13">
        <v>9.0277777777778567E-3</v>
      </c>
      <c r="CB227" s="11">
        <v>238</v>
      </c>
      <c r="CC227" s="12">
        <v>0.99</v>
      </c>
      <c r="CD227" s="11">
        <v>1</v>
      </c>
      <c r="CE227" s="13">
        <v>9.0277777777778012E-3</v>
      </c>
      <c r="CF227" s="11">
        <v>263</v>
      </c>
      <c r="CG227" s="12">
        <v>0.97</v>
      </c>
      <c r="CH227" s="11">
        <v>7</v>
      </c>
      <c r="CI227" s="13">
        <v>9.0277777777778012E-3</v>
      </c>
      <c r="CJ227" s="11">
        <v>219</v>
      </c>
      <c r="CK227" s="12">
        <v>0.98</v>
      </c>
      <c r="CL227" s="11">
        <v>4</v>
      </c>
      <c r="CM227" s="13">
        <v>9.0277777777777457E-3</v>
      </c>
      <c r="CN227" s="11">
        <v>241</v>
      </c>
      <c r="CO227" s="12">
        <v>0.98</v>
      </c>
      <c r="CP227" s="11">
        <v>4</v>
      </c>
      <c r="CQ227" s="13">
        <v>9.0277777777777457E-3</v>
      </c>
      <c r="CR227" t="e">
        <f>VLOOKUP(E227,Sheet1!A:A,1,0)</f>
        <v>#N/A</v>
      </c>
    </row>
    <row r="228" spans="1:96">
      <c r="A228" s="11" t="s">
        <v>927</v>
      </c>
      <c r="B228" s="11" t="s">
        <v>863</v>
      </c>
      <c r="C228" s="11" t="s">
        <v>928</v>
      </c>
      <c r="D228" s="11" t="s">
        <v>522</v>
      </c>
      <c r="E228" s="11" t="s">
        <v>929</v>
      </c>
      <c r="F228" s="11" t="s">
        <v>930</v>
      </c>
      <c r="G228" s="11" t="s">
        <v>128</v>
      </c>
      <c r="H228" s="11">
        <f>VLOOKUP(A228,'AP Read Performance'!A:K,11,0)</f>
        <v>240</v>
      </c>
      <c r="I228" s="12">
        <f>VLOOKUP(A228,'AP Read Performance'!A:D,4,0)</f>
        <v>0.97</v>
      </c>
      <c r="J228" s="11">
        <f>VLOOKUP(A228,'AP Read Performance'!A:I,9,0)</f>
        <v>6</v>
      </c>
      <c r="K228" s="13">
        <f>VLOOKUP(A228,'AP Read Performance'!A:N,14,0)</f>
        <v>9.0277777777778012E-3</v>
      </c>
      <c r="L228" s="11">
        <v>240</v>
      </c>
      <c r="M228" s="12">
        <v>0.97</v>
      </c>
      <c r="N228" s="11">
        <v>6</v>
      </c>
      <c r="O228" s="13">
        <v>9.0277777777778012E-3</v>
      </c>
      <c r="P228" s="11">
        <v>174</v>
      </c>
      <c r="Q228" s="12">
        <v>0.98</v>
      </c>
      <c r="R228" s="11">
        <v>2</v>
      </c>
      <c r="S228" s="13">
        <v>9.0277777777778012E-3</v>
      </c>
      <c r="T228" s="11">
        <v>167</v>
      </c>
      <c r="U228" s="12">
        <v>1</v>
      </c>
      <c r="V228" s="11">
        <v>0</v>
      </c>
      <c r="W228" s="13">
        <v>7.6388888888889173E-3</v>
      </c>
      <c r="X228" s="11">
        <v>139</v>
      </c>
      <c r="Y228" s="12">
        <v>0.98</v>
      </c>
      <c r="Z228" s="11">
        <v>2</v>
      </c>
      <c r="AA228" s="13">
        <v>7.6388888888889173E-3</v>
      </c>
      <c r="AB228" s="11">
        <v>191</v>
      </c>
      <c r="AC228" s="12">
        <v>0.99</v>
      </c>
      <c r="AD228" s="11">
        <v>1</v>
      </c>
      <c r="AE228" s="13">
        <v>8.3333333333333037E-3</v>
      </c>
      <c r="AF228" s="32">
        <v>164</v>
      </c>
      <c r="AG228" s="33">
        <v>0.99</v>
      </c>
      <c r="AH228" s="32">
        <v>1</v>
      </c>
      <c r="AI228" s="34">
        <v>8.3333333333333037E-3</v>
      </c>
      <c r="AJ228" s="11">
        <v>240</v>
      </c>
      <c r="AK228" s="12">
        <v>1</v>
      </c>
      <c r="AL228" s="11">
        <v>0</v>
      </c>
      <c r="AM228" s="13">
        <v>7.6388888888889728E-3</v>
      </c>
      <c r="AN228" s="11">
        <v>220</v>
      </c>
      <c r="AO228" s="12">
        <v>0.99</v>
      </c>
      <c r="AP228" s="11">
        <v>1</v>
      </c>
      <c r="AQ228" s="13">
        <v>8.3333333333333037E-3</v>
      </c>
      <c r="AR228" s="11">
        <v>226</v>
      </c>
      <c r="AS228" s="12">
        <v>0.99</v>
      </c>
      <c r="AT228" s="11">
        <v>2</v>
      </c>
      <c r="AU228" s="13">
        <v>4.8611111111109828E-3</v>
      </c>
      <c r="AV228" s="11">
        <v>226</v>
      </c>
      <c r="AW228" s="12">
        <v>0.99</v>
      </c>
      <c r="AX228" s="11">
        <v>1</v>
      </c>
      <c r="AY228" s="13">
        <v>9.0277777777778012E-3</v>
      </c>
      <c r="AZ228" s="11">
        <v>179</v>
      </c>
      <c r="BA228" s="12">
        <v>1</v>
      </c>
      <c r="BB228" s="11">
        <v>0</v>
      </c>
      <c r="BC228" s="13">
        <v>7.6388888888889728E-3</v>
      </c>
      <c r="BD228" s="11">
        <v>258</v>
      </c>
      <c r="BE228" s="12">
        <v>0.98</v>
      </c>
      <c r="BF228" s="11">
        <v>3</v>
      </c>
      <c r="BG228" s="13">
        <v>7.6388888888889173E-3</v>
      </c>
      <c r="BH228" s="11">
        <v>291</v>
      </c>
      <c r="BI228" s="12">
        <v>0.98</v>
      </c>
      <c r="BJ228" s="11">
        <v>4</v>
      </c>
      <c r="BK228" s="13">
        <v>9.0277777777778567E-3</v>
      </c>
      <c r="BL228" s="11">
        <v>288</v>
      </c>
      <c r="BM228" s="12">
        <v>0.98</v>
      </c>
      <c r="BN228" s="11">
        <v>4</v>
      </c>
      <c r="BO228" s="13">
        <v>8.3333333333333037E-3</v>
      </c>
      <c r="BP228" s="11">
        <v>292</v>
      </c>
      <c r="BQ228" s="12">
        <v>0.99</v>
      </c>
      <c r="BR228" s="11">
        <v>1</v>
      </c>
      <c r="BS228" s="13">
        <v>9.0277777777778012E-3</v>
      </c>
      <c r="BT228" s="11">
        <v>279</v>
      </c>
      <c r="BU228" s="12">
        <v>0.98</v>
      </c>
      <c r="BV228" s="11">
        <v>5</v>
      </c>
      <c r="BW228" s="13">
        <v>9.0277777777778012E-3</v>
      </c>
      <c r="BX228" s="11">
        <v>216</v>
      </c>
      <c r="BY228" s="12">
        <v>1</v>
      </c>
      <c r="BZ228" s="11">
        <v>0</v>
      </c>
      <c r="CA228" s="13">
        <v>9.0277777777778567E-3</v>
      </c>
      <c r="CB228" s="11">
        <v>218</v>
      </c>
      <c r="CC228" s="12">
        <v>0.99</v>
      </c>
      <c r="CD228" s="11">
        <v>1</v>
      </c>
      <c r="CE228" s="13">
        <v>8.3333333333333037E-3</v>
      </c>
      <c r="CF228" s="11">
        <v>302</v>
      </c>
      <c r="CG228" s="12">
        <v>1</v>
      </c>
      <c r="CH228" s="11">
        <v>0</v>
      </c>
      <c r="CI228" s="13">
        <v>7.6388888888889173E-3</v>
      </c>
      <c r="CJ228" s="11">
        <v>306</v>
      </c>
      <c r="CK228" s="12">
        <v>0.99</v>
      </c>
      <c r="CL228" s="11">
        <v>1</v>
      </c>
      <c r="CM228" s="13">
        <v>8.3333333333333037E-3</v>
      </c>
      <c r="CN228" s="11">
        <v>316</v>
      </c>
      <c r="CO228" s="12">
        <v>0.98</v>
      </c>
      <c r="CP228" s="11">
        <v>4</v>
      </c>
      <c r="CQ228" s="13">
        <v>7.6388888888888618E-3</v>
      </c>
      <c r="CR228" t="e">
        <f>VLOOKUP(E228,Sheet1!A:A,1,0)</f>
        <v>#N/A</v>
      </c>
    </row>
    <row r="229" spans="1:96">
      <c r="A229" s="11" t="s">
        <v>931</v>
      </c>
      <c r="B229" s="11" t="s">
        <v>863</v>
      </c>
      <c r="C229" s="11" t="s">
        <v>932</v>
      </c>
      <c r="D229" s="11" t="s">
        <v>506</v>
      </c>
      <c r="E229" s="11" t="s">
        <v>933</v>
      </c>
      <c r="F229" s="11" t="s">
        <v>934</v>
      </c>
      <c r="G229" s="11" t="s">
        <v>104</v>
      </c>
      <c r="H229" s="11">
        <f>VLOOKUP(A229,'AP Read Performance'!A:K,11,0)</f>
        <v>241</v>
      </c>
      <c r="I229" s="12">
        <f>VLOOKUP(A229,'AP Read Performance'!A:D,4,0)</f>
        <v>0.98</v>
      </c>
      <c r="J229" s="11">
        <f>VLOOKUP(A229,'AP Read Performance'!A:I,9,0)</f>
        <v>3</v>
      </c>
      <c r="K229" s="13">
        <f>VLOOKUP(A229,'AP Read Performance'!A:N,14,0)</f>
        <v>9.0277777777778012E-3</v>
      </c>
      <c r="L229" s="11">
        <v>241</v>
      </c>
      <c r="M229" s="12">
        <v>0.98</v>
      </c>
      <c r="N229" s="11">
        <v>3</v>
      </c>
      <c r="O229" s="13">
        <v>9.0277777777778012E-3</v>
      </c>
      <c r="P229" s="11">
        <v>216</v>
      </c>
      <c r="Q229" s="12">
        <v>0.98</v>
      </c>
      <c r="R229" s="11">
        <v>3</v>
      </c>
      <c r="S229" s="13">
        <v>9.0277777777778012E-3</v>
      </c>
      <c r="T229" s="11">
        <v>197</v>
      </c>
      <c r="U229" s="12">
        <v>0.98</v>
      </c>
      <c r="V229" s="11">
        <v>2</v>
      </c>
      <c r="W229" s="13">
        <v>7.6388888888889173E-3</v>
      </c>
      <c r="X229" s="11">
        <v>212</v>
      </c>
      <c r="Y229" s="12">
        <v>0.99</v>
      </c>
      <c r="Z229" s="11">
        <v>1</v>
      </c>
      <c r="AA229" s="13">
        <v>7.6388888888889173E-3</v>
      </c>
      <c r="AB229" s="11">
        <v>213</v>
      </c>
      <c r="AC229" s="12">
        <v>0.99</v>
      </c>
      <c r="AD229" s="11">
        <v>2</v>
      </c>
      <c r="AE229" s="13">
        <v>8.3333333333333037E-3</v>
      </c>
      <c r="AF229" s="32">
        <v>218</v>
      </c>
      <c r="AG229" s="33">
        <v>0.99</v>
      </c>
      <c r="AH229" s="32">
        <v>1</v>
      </c>
      <c r="AI229" s="34">
        <v>7.6388888888889173E-3</v>
      </c>
      <c r="AJ229" s="11">
        <v>241</v>
      </c>
      <c r="AK229" s="12">
        <v>1</v>
      </c>
      <c r="AL229" s="11">
        <v>0</v>
      </c>
      <c r="AM229" s="13">
        <v>2.083333333333437E-3</v>
      </c>
      <c r="AN229" s="11">
        <v>229</v>
      </c>
      <c r="AO229" s="12">
        <v>1</v>
      </c>
      <c r="AP229" s="11">
        <v>0</v>
      </c>
      <c r="AQ229" s="13">
        <v>7.6388888888888618E-3</v>
      </c>
      <c r="AR229" s="11">
        <v>217</v>
      </c>
      <c r="AS229" s="12">
        <v>0.99</v>
      </c>
      <c r="AT229" s="11">
        <v>2</v>
      </c>
      <c r="AU229" s="13">
        <v>9.0277777777777457E-3</v>
      </c>
      <c r="AV229" s="11">
        <v>203</v>
      </c>
      <c r="AW229" s="12">
        <v>0.99</v>
      </c>
      <c r="AX229" s="11">
        <v>2</v>
      </c>
      <c r="AY229" s="13">
        <v>9.0277777777778012E-3</v>
      </c>
      <c r="AZ229" s="11">
        <v>221</v>
      </c>
      <c r="BA229" s="12">
        <v>0.98</v>
      </c>
      <c r="BB229" s="11">
        <v>4</v>
      </c>
      <c r="BC229" s="13">
        <v>8.3333333333333037E-3</v>
      </c>
      <c r="BD229" s="11">
        <v>248</v>
      </c>
      <c r="BE229" s="12">
        <v>0.97</v>
      </c>
      <c r="BF229" s="11">
        <v>7</v>
      </c>
      <c r="BG229" s="13">
        <v>9.0277777777778012E-3</v>
      </c>
      <c r="BH229" s="11">
        <v>211</v>
      </c>
      <c r="BI229" s="12">
        <v>0.99</v>
      </c>
      <c r="BJ229" s="11">
        <v>1</v>
      </c>
      <c r="BK229" s="13">
        <v>9.0277777777778567E-3</v>
      </c>
      <c r="BL229" s="11">
        <v>212</v>
      </c>
      <c r="BM229" s="12">
        <v>1</v>
      </c>
      <c r="BN229" s="11">
        <v>0</v>
      </c>
      <c r="BO229" s="13">
        <v>2.7777777777777679E-3</v>
      </c>
      <c r="BP229" s="11">
        <v>209</v>
      </c>
      <c r="BQ229" s="12">
        <v>1</v>
      </c>
      <c r="BR229" s="11">
        <v>0</v>
      </c>
      <c r="BS229" s="13">
        <v>7.6388888888889173E-3</v>
      </c>
      <c r="BT229" s="11">
        <v>213</v>
      </c>
      <c r="BU229" s="12">
        <v>0.99</v>
      </c>
      <c r="BV229" s="11">
        <v>1</v>
      </c>
      <c r="BW229" s="13">
        <v>9.0277777777778012E-3</v>
      </c>
      <c r="BX229" s="11">
        <v>201</v>
      </c>
      <c r="BY229" s="12">
        <v>0.99</v>
      </c>
      <c r="BZ229" s="11">
        <v>1</v>
      </c>
      <c r="CA229" s="13">
        <v>9.0277777777778567E-3</v>
      </c>
      <c r="CB229" s="11">
        <v>215</v>
      </c>
      <c r="CC229" s="12">
        <v>0.99</v>
      </c>
      <c r="CD229" s="11">
        <v>2</v>
      </c>
      <c r="CE229" s="13">
        <v>8.3333333333333037E-3</v>
      </c>
      <c r="CF229" s="11">
        <v>203</v>
      </c>
      <c r="CG229" s="12">
        <v>0.99</v>
      </c>
      <c r="CH229" s="11">
        <v>2</v>
      </c>
      <c r="CI229" s="13">
        <v>8.3333333333333592E-3</v>
      </c>
      <c r="CJ229" s="11">
        <v>199</v>
      </c>
      <c r="CK229" s="12">
        <v>0.99</v>
      </c>
      <c r="CL229" s="11">
        <v>1</v>
      </c>
      <c r="CM229" s="13">
        <v>9.0277777777777457E-3</v>
      </c>
      <c r="CN229" s="11">
        <v>204</v>
      </c>
      <c r="CO229" s="12">
        <v>0.99</v>
      </c>
      <c r="CP229" s="11">
        <v>2</v>
      </c>
      <c r="CQ229" s="13">
        <v>9.0277777777777457E-3</v>
      </c>
      <c r="CR229" t="e">
        <f>VLOOKUP(E229,Sheet1!A:A,1,0)</f>
        <v>#N/A</v>
      </c>
    </row>
    <row r="230" spans="1:96">
      <c r="A230" s="11" t="s">
        <v>935</v>
      </c>
      <c r="B230" s="11" t="s">
        <v>863</v>
      </c>
      <c r="C230" s="11" t="s">
        <v>936</v>
      </c>
      <c r="D230" s="11" t="s">
        <v>743</v>
      </c>
      <c r="E230" s="11" t="s">
        <v>937</v>
      </c>
      <c r="F230" s="11" t="s">
        <v>938</v>
      </c>
      <c r="G230" s="11" t="s">
        <v>104</v>
      </c>
      <c r="H230" s="11">
        <f>VLOOKUP(A230,'AP Read Performance'!A:K,11,0)</f>
        <v>239</v>
      </c>
      <c r="I230" s="12">
        <f>VLOOKUP(A230,'AP Read Performance'!A:D,4,0)</f>
        <v>0.91</v>
      </c>
      <c r="J230" s="11">
        <f>VLOOKUP(A230,'AP Read Performance'!A:I,9,0)</f>
        <v>20</v>
      </c>
      <c r="K230" s="13">
        <f>VLOOKUP(A230,'AP Read Performance'!A:N,14,0)</f>
        <v>1.0416666666666685E-2</v>
      </c>
      <c r="L230" s="11">
        <v>239</v>
      </c>
      <c r="M230" s="12">
        <v>0.91</v>
      </c>
      <c r="N230" s="11">
        <v>20</v>
      </c>
      <c r="O230" s="13">
        <v>1.0416666666666685E-2</v>
      </c>
      <c r="P230" s="11">
        <v>242</v>
      </c>
      <c r="Q230" s="12">
        <v>0.91</v>
      </c>
      <c r="R230" s="11">
        <v>21</v>
      </c>
      <c r="S230" s="13">
        <v>1.8055555555555547E-2</v>
      </c>
      <c r="T230" s="11">
        <v>343</v>
      </c>
      <c r="U230" s="12">
        <v>0.97</v>
      </c>
      <c r="V230" s="11">
        <v>10</v>
      </c>
      <c r="W230" s="13">
        <v>9.0277777777778012E-3</v>
      </c>
      <c r="X230" s="11">
        <v>206</v>
      </c>
      <c r="Y230" s="12">
        <v>0.96</v>
      </c>
      <c r="Z230" s="11">
        <v>7</v>
      </c>
      <c r="AA230" s="13">
        <v>9.0277777777778012E-3</v>
      </c>
      <c r="AB230" s="11">
        <v>235</v>
      </c>
      <c r="AC230" s="12">
        <v>0.97</v>
      </c>
      <c r="AD230" s="11">
        <v>5</v>
      </c>
      <c r="AE230" s="13">
        <v>1.041666666666663E-2</v>
      </c>
      <c r="AF230" s="32">
        <v>221</v>
      </c>
      <c r="AG230" s="33">
        <v>0.98</v>
      </c>
      <c r="AH230" s="32">
        <v>4</v>
      </c>
      <c r="AI230" s="34">
        <v>9.0277777777778012E-3</v>
      </c>
      <c r="AJ230" s="11">
        <v>242</v>
      </c>
      <c r="AK230" s="12">
        <v>0.98</v>
      </c>
      <c r="AL230" s="11">
        <v>3</v>
      </c>
      <c r="AM230" s="13">
        <v>9.0277777777777457E-3</v>
      </c>
      <c r="AN230" s="11">
        <v>229</v>
      </c>
      <c r="AO230" s="12">
        <v>0.99</v>
      </c>
      <c r="AP230" s="11">
        <v>2</v>
      </c>
      <c r="AQ230" s="13">
        <v>9.0277777777777457E-3</v>
      </c>
      <c r="AR230" s="11">
        <v>250</v>
      </c>
      <c r="AS230" s="12">
        <v>0.96</v>
      </c>
      <c r="AT230" s="11">
        <v>9</v>
      </c>
      <c r="AU230" s="13">
        <v>1.041666666666663E-2</v>
      </c>
      <c r="AV230" s="11">
        <v>297</v>
      </c>
      <c r="AW230" s="12">
        <v>0.98</v>
      </c>
      <c r="AX230" s="11">
        <v>5</v>
      </c>
      <c r="AY230" s="13">
        <v>9.0277777777778012E-3</v>
      </c>
      <c r="AZ230" s="11">
        <v>258</v>
      </c>
      <c r="BA230" s="12">
        <v>0.97</v>
      </c>
      <c r="BB230" s="11">
        <v>7</v>
      </c>
      <c r="BC230" s="13">
        <v>9.0277777777778567E-3</v>
      </c>
      <c r="BD230" s="11">
        <v>256</v>
      </c>
      <c r="BE230" s="12">
        <v>0.98</v>
      </c>
      <c r="BF230" s="11">
        <v>4</v>
      </c>
      <c r="BG230" s="13">
        <v>8.3333333333333037E-3</v>
      </c>
      <c r="BH230" s="11">
        <v>218</v>
      </c>
      <c r="BI230" s="12">
        <v>0.98</v>
      </c>
      <c r="BJ230" s="11">
        <v>3</v>
      </c>
      <c r="BK230" s="13">
        <v>9.7222222222221877E-3</v>
      </c>
      <c r="BL230" s="11">
        <v>216</v>
      </c>
      <c r="BM230" s="12">
        <v>0.98</v>
      </c>
      <c r="BN230" s="11">
        <v>3</v>
      </c>
      <c r="BO230" s="13">
        <v>9.0277777777778012E-3</v>
      </c>
      <c r="BP230" s="11">
        <v>210</v>
      </c>
      <c r="BQ230" s="12">
        <v>0.99</v>
      </c>
      <c r="BR230" s="11">
        <v>1</v>
      </c>
      <c r="BS230" s="13">
        <v>8.3333333333333037E-3</v>
      </c>
      <c r="BT230" s="11">
        <v>205</v>
      </c>
      <c r="BU230" s="12">
        <v>1</v>
      </c>
      <c r="BV230" s="11">
        <v>0</v>
      </c>
      <c r="BW230" s="13">
        <v>9.0277777777778012E-3</v>
      </c>
      <c r="BX230" s="11">
        <v>231</v>
      </c>
      <c r="BY230" s="12">
        <v>0.98</v>
      </c>
      <c r="BZ230" s="11">
        <v>3</v>
      </c>
      <c r="CA230" s="13">
        <v>9.0277777777778567E-3</v>
      </c>
      <c r="CB230" s="11">
        <v>217</v>
      </c>
      <c r="CC230" s="12">
        <v>0.98</v>
      </c>
      <c r="CD230" s="11">
        <v>4</v>
      </c>
      <c r="CE230" s="13">
        <v>9.0277777777778012E-3</v>
      </c>
      <c r="CF230" s="11">
        <v>229</v>
      </c>
      <c r="CG230" s="12">
        <v>0.98</v>
      </c>
      <c r="CH230" s="11">
        <v>3</v>
      </c>
      <c r="CI230" s="13">
        <v>1.0416666666666685E-2</v>
      </c>
      <c r="CJ230" s="11">
        <v>205</v>
      </c>
      <c r="CK230" s="12">
        <v>0.98</v>
      </c>
      <c r="CL230" s="11">
        <v>3</v>
      </c>
      <c r="CM230" s="13">
        <v>8.3333333333333037E-3</v>
      </c>
      <c r="CN230" s="11">
        <v>219</v>
      </c>
      <c r="CO230" s="12">
        <v>0.94</v>
      </c>
      <c r="CP230" s="11">
        <v>11</v>
      </c>
      <c r="CQ230" s="13">
        <v>1.1111111111111072E-2</v>
      </c>
      <c r="CR230" t="e">
        <f>VLOOKUP(E230,Sheet1!A:A,1,0)</f>
        <v>#N/A</v>
      </c>
    </row>
    <row r="231" spans="1:96">
      <c r="A231" s="11" t="s">
        <v>939</v>
      </c>
      <c r="B231" s="11" t="s">
        <v>863</v>
      </c>
      <c r="C231" s="11" t="s">
        <v>940</v>
      </c>
      <c r="D231" s="11" t="s">
        <v>597</v>
      </c>
      <c r="E231" s="11" t="s">
        <v>941</v>
      </c>
      <c r="F231" s="11" t="s">
        <v>942</v>
      </c>
      <c r="G231" s="11" t="s">
        <v>128</v>
      </c>
      <c r="H231" s="11" t="e">
        <f>VLOOKUP(A231,'AP Read Performance'!A:K,11,0)</f>
        <v>#N/A</v>
      </c>
      <c r="I231" s="12" t="e">
        <f>VLOOKUP(A231,'AP Read Performance'!A:D,4,0)</f>
        <v>#N/A</v>
      </c>
      <c r="J231" s="11" t="e">
        <f>VLOOKUP(A231,'AP Read Performance'!A:I,9,0)</f>
        <v>#N/A</v>
      </c>
      <c r="K231" s="13" t="e">
        <f>VLOOKUP(A231,'AP Read Performance'!A:N,14,0)</f>
        <v>#N/A</v>
      </c>
      <c r="L231" s="11" t="e">
        <v>#N/A</v>
      </c>
      <c r="M231" s="12" t="e">
        <v>#N/A</v>
      </c>
      <c r="N231" s="11" t="e">
        <v>#N/A</v>
      </c>
      <c r="O231" s="13" t="e">
        <v>#N/A</v>
      </c>
      <c r="P231" s="11">
        <v>173</v>
      </c>
      <c r="Q231" s="12">
        <v>1</v>
      </c>
      <c r="R231" s="11">
        <v>0</v>
      </c>
      <c r="S231" s="13">
        <v>8.3333333333333037E-3</v>
      </c>
      <c r="T231" s="11">
        <v>183</v>
      </c>
      <c r="U231" s="12">
        <v>1</v>
      </c>
      <c r="V231" s="11">
        <v>0</v>
      </c>
      <c r="W231" s="13">
        <v>2.0833333333333814E-3</v>
      </c>
      <c r="X231" s="11">
        <v>187</v>
      </c>
      <c r="Y231" s="12">
        <v>0.93</v>
      </c>
      <c r="Z231" s="11">
        <v>13</v>
      </c>
      <c r="AA231" s="13">
        <v>9.7222222222221877E-3</v>
      </c>
      <c r="AB231" s="11">
        <v>183</v>
      </c>
      <c r="AC231" s="12">
        <v>1</v>
      </c>
      <c r="AD231" s="11">
        <v>0</v>
      </c>
      <c r="AE231" s="13">
        <v>2.0833333333332704E-3</v>
      </c>
      <c r="AF231" s="32">
        <v>231</v>
      </c>
      <c r="AG231" s="33">
        <v>0.87</v>
      </c>
      <c r="AH231" s="32">
        <v>28</v>
      </c>
      <c r="AI231" s="34">
        <v>9.0277777777778012E-3</v>
      </c>
      <c r="AJ231" s="11">
        <v>244</v>
      </c>
      <c r="AK231" s="12">
        <v>1</v>
      </c>
      <c r="AL231" s="11">
        <v>0</v>
      </c>
      <c r="AM231" s="13">
        <v>2.083333333333437E-3</v>
      </c>
      <c r="AN231" s="11">
        <v>183</v>
      </c>
      <c r="AO231" s="12">
        <v>1</v>
      </c>
      <c r="AP231" s="11">
        <v>0</v>
      </c>
      <c r="AQ231" s="13">
        <v>7.6388888888888618E-3</v>
      </c>
      <c r="AR231" s="11">
        <v>222</v>
      </c>
      <c r="AS231" s="12">
        <v>1</v>
      </c>
      <c r="AT231" s="11">
        <v>0</v>
      </c>
      <c r="AU231" s="13">
        <v>7.6388888888888618E-3</v>
      </c>
      <c r="AV231" s="11">
        <v>209</v>
      </c>
      <c r="AW231" s="12">
        <v>1</v>
      </c>
      <c r="AX231" s="11">
        <v>0</v>
      </c>
      <c r="AY231" s="13">
        <v>7.6388888888889173E-3</v>
      </c>
      <c r="AZ231" s="11">
        <v>216</v>
      </c>
      <c r="BA231" s="12">
        <v>0.97</v>
      </c>
      <c r="BB231" s="11">
        <v>6</v>
      </c>
      <c r="BC231" s="13">
        <v>8.3333333333333037E-3</v>
      </c>
      <c r="BD231" s="11">
        <v>211</v>
      </c>
      <c r="BE231" s="12">
        <v>0.98</v>
      </c>
      <c r="BF231" s="11">
        <v>3</v>
      </c>
      <c r="BG231" s="13">
        <v>8.3333333333333037E-3</v>
      </c>
      <c r="BH231" s="11">
        <v>201</v>
      </c>
      <c r="BI231" s="12">
        <v>0.98</v>
      </c>
      <c r="BJ231" s="11">
        <v>4</v>
      </c>
      <c r="BK231" s="13">
        <v>8.3333333333333037E-3</v>
      </c>
      <c r="BL231" s="11">
        <v>183</v>
      </c>
      <c r="BM231" s="12">
        <v>1</v>
      </c>
      <c r="BN231" s="11">
        <v>0</v>
      </c>
      <c r="BO231" s="13">
        <v>8.3333333333333037E-3</v>
      </c>
      <c r="BP231" s="11">
        <v>180</v>
      </c>
      <c r="BQ231" s="12">
        <v>0.98</v>
      </c>
      <c r="BR231" s="11">
        <v>3</v>
      </c>
      <c r="BS231" s="13">
        <v>7.6388888888889173E-3</v>
      </c>
      <c r="BT231" s="11">
        <v>170</v>
      </c>
      <c r="BU231" s="12">
        <v>0.99</v>
      </c>
      <c r="BV231" s="11">
        <v>1</v>
      </c>
      <c r="BW231" s="13">
        <v>7.6388888888889173E-3</v>
      </c>
      <c r="BX231" s="11">
        <v>194</v>
      </c>
      <c r="BY231" s="12">
        <v>0.98</v>
      </c>
      <c r="BZ231" s="11">
        <v>3</v>
      </c>
      <c r="CA231" s="13">
        <v>8.3333333333333037E-3</v>
      </c>
      <c r="CB231" s="11">
        <v>186</v>
      </c>
      <c r="CC231" s="12">
        <v>1</v>
      </c>
      <c r="CD231" s="11">
        <v>0</v>
      </c>
      <c r="CE231" s="13">
        <v>8.3333333333333037E-3</v>
      </c>
      <c r="CF231" s="11">
        <v>205</v>
      </c>
      <c r="CG231" s="12">
        <v>0.98</v>
      </c>
      <c r="CH231" s="11">
        <v>3</v>
      </c>
      <c r="CI231" s="13">
        <v>8.3333333333333592E-3</v>
      </c>
      <c r="CJ231" s="11">
        <v>195</v>
      </c>
      <c r="CK231" s="12">
        <v>0.97</v>
      </c>
      <c r="CL231" s="11">
        <v>5</v>
      </c>
      <c r="CM231" s="13">
        <v>9.0277777777777457E-3</v>
      </c>
      <c r="CN231" s="11">
        <v>198</v>
      </c>
      <c r="CO231" s="12">
        <v>0.99</v>
      </c>
      <c r="CP231" s="11">
        <v>1</v>
      </c>
      <c r="CQ231" s="13">
        <v>7.6388888888888618E-3</v>
      </c>
      <c r="CR231" t="e">
        <f>VLOOKUP(E231,Sheet1!A:A,1,0)</f>
        <v>#N/A</v>
      </c>
    </row>
    <row r="232" spans="1:96">
      <c r="A232" s="11" t="s">
        <v>943</v>
      </c>
      <c r="B232" s="11" t="s">
        <v>863</v>
      </c>
      <c r="C232" s="11" t="s">
        <v>944</v>
      </c>
      <c r="D232" s="11" t="s">
        <v>510</v>
      </c>
      <c r="E232" s="11" t="s">
        <v>945</v>
      </c>
      <c r="F232" s="11" t="s">
        <v>946</v>
      </c>
      <c r="G232" s="11" t="s">
        <v>104</v>
      </c>
      <c r="H232" s="11">
        <f>VLOOKUP(A232,'AP Read Performance'!A:K,11,0)</f>
        <v>199</v>
      </c>
      <c r="I232" s="12">
        <f>VLOOKUP(A232,'AP Read Performance'!A:D,4,0)</f>
        <v>0.96</v>
      </c>
      <c r="J232" s="11">
        <f>VLOOKUP(A232,'AP Read Performance'!A:I,9,0)</f>
        <v>7</v>
      </c>
      <c r="K232" s="13">
        <f>VLOOKUP(A232,'AP Read Performance'!A:N,14,0)</f>
        <v>9.0277777777778012E-3</v>
      </c>
      <c r="L232" s="11">
        <v>199</v>
      </c>
      <c r="M232" s="12">
        <v>0.96</v>
      </c>
      <c r="N232" s="11">
        <v>7</v>
      </c>
      <c r="O232" s="13">
        <v>9.0277777777778012E-3</v>
      </c>
      <c r="P232" s="11">
        <v>175</v>
      </c>
      <c r="Q232" s="12">
        <v>0.95</v>
      </c>
      <c r="R232" s="11">
        <v>8</v>
      </c>
      <c r="S232" s="13">
        <v>9.0277777777778012E-3</v>
      </c>
      <c r="T232" s="11">
        <v>186</v>
      </c>
      <c r="U232" s="12">
        <v>0.95</v>
      </c>
      <c r="V232" s="11">
        <v>8</v>
      </c>
      <c r="W232" s="13">
        <v>9.0277777777778012E-3</v>
      </c>
      <c r="X232" s="11">
        <v>195</v>
      </c>
      <c r="Y232" s="12">
        <v>0.98</v>
      </c>
      <c r="Z232" s="11">
        <v>3</v>
      </c>
      <c r="AA232" s="13">
        <v>9.0277777777778012E-3</v>
      </c>
      <c r="AB232" s="11">
        <v>183</v>
      </c>
      <c r="AC232" s="12">
        <v>0.98</v>
      </c>
      <c r="AD232" s="11">
        <v>2</v>
      </c>
      <c r="AE232" s="13">
        <v>9.0277777777777457E-3</v>
      </c>
      <c r="AF232" s="32">
        <v>148</v>
      </c>
      <c r="AG232" s="33">
        <v>0.96</v>
      </c>
      <c r="AH232" s="32">
        <v>5</v>
      </c>
      <c r="AI232" s="34">
        <v>9.7222222222221877E-3</v>
      </c>
      <c r="AJ232" s="11">
        <v>248</v>
      </c>
      <c r="AK232" s="12">
        <v>0.97</v>
      </c>
      <c r="AL232" s="11">
        <v>5</v>
      </c>
      <c r="AM232" s="13">
        <v>9.7222222222221877E-3</v>
      </c>
      <c r="AN232" s="11">
        <v>183</v>
      </c>
      <c r="AO232" s="12">
        <v>0.96</v>
      </c>
      <c r="AP232" s="11">
        <v>7</v>
      </c>
      <c r="AQ232" s="13">
        <v>8.3333333333333037E-3</v>
      </c>
      <c r="AR232" s="11">
        <v>198</v>
      </c>
      <c r="AS232" s="12">
        <v>0.95</v>
      </c>
      <c r="AT232" s="11">
        <v>8</v>
      </c>
      <c r="AU232" s="13">
        <v>9.0277777777777457E-3</v>
      </c>
      <c r="AV232" s="11">
        <v>177</v>
      </c>
      <c r="AW232" s="12">
        <v>0.97</v>
      </c>
      <c r="AX232" s="11">
        <v>4</v>
      </c>
      <c r="AY232" s="13">
        <v>8.3333333333333592E-3</v>
      </c>
      <c r="AZ232" s="11">
        <v>175</v>
      </c>
      <c r="BA232" s="12">
        <v>0.97</v>
      </c>
      <c r="BB232" s="11">
        <v>5</v>
      </c>
      <c r="BC232" s="13">
        <v>9.0277777777778567E-3</v>
      </c>
      <c r="BD232" s="11">
        <v>210</v>
      </c>
      <c r="BE232" s="12">
        <v>0.95</v>
      </c>
      <c r="BF232" s="11">
        <v>9</v>
      </c>
      <c r="BG232" s="13">
        <v>9.7222222222221877E-3</v>
      </c>
      <c r="BH232" s="11">
        <v>144</v>
      </c>
      <c r="BI232" s="12">
        <v>0.99</v>
      </c>
      <c r="BJ232" s="11">
        <v>1</v>
      </c>
      <c r="BK232" s="13">
        <v>9.7222222222221877E-3</v>
      </c>
      <c r="BL232" s="11">
        <v>189</v>
      </c>
      <c r="BM232" s="12">
        <v>0.98</v>
      </c>
      <c r="BN232" s="11">
        <v>2</v>
      </c>
      <c r="BO232" s="13">
        <v>8.3333333333333037E-3</v>
      </c>
      <c r="BP232" s="11">
        <v>168</v>
      </c>
      <c r="BQ232" s="12">
        <v>0.95</v>
      </c>
      <c r="BR232" s="11">
        <v>7</v>
      </c>
      <c r="BS232" s="13">
        <v>9.7222222222221877E-3</v>
      </c>
      <c r="BT232" s="11">
        <v>147</v>
      </c>
      <c r="BU232" s="12">
        <v>0.98</v>
      </c>
      <c r="BV232" s="11">
        <v>2</v>
      </c>
      <c r="BW232" s="13">
        <v>9.0277777777778012E-3</v>
      </c>
      <c r="BX232" s="11">
        <v>166</v>
      </c>
      <c r="BY232" s="12">
        <v>0.92</v>
      </c>
      <c r="BZ232" s="11">
        <v>12</v>
      </c>
      <c r="CA232" s="13">
        <v>9.0277777777778567E-3</v>
      </c>
      <c r="CB232" s="11">
        <v>157</v>
      </c>
      <c r="CC232" s="12">
        <v>0.98</v>
      </c>
      <c r="CD232" s="11">
        <v>3</v>
      </c>
      <c r="CE232" s="13">
        <v>9.0277777777778012E-3</v>
      </c>
      <c r="CF232" s="11">
        <v>196</v>
      </c>
      <c r="CG232" s="12">
        <v>0.98</v>
      </c>
      <c r="CH232" s="11">
        <v>3</v>
      </c>
      <c r="CI232" s="13">
        <v>9.0277777777778012E-3</v>
      </c>
      <c r="CJ232" s="11">
        <v>204</v>
      </c>
      <c r="CK232" s="12">
        <v>0.97</v>
      </c>
      <c r="CL232" s="11">
        <v>5</v>
      </c>
      <c r="CM232" s="13">
        <v>9.0277777777777457E-3</v>
      </c>
      <c r="CN232" s="11">
        <v>220</v>
      </c>
      <c r="CO232" s="12">
        <v>0.96</v>
      </c>
      <c r="CP232" s="11">
        <v>7</v>
      </c>
      <c r="CQ232" s="13">
        <v>8.3333333333333037E-3</v>
      </c>
      <c r="CR232" t="e">
        <f>VLOOKUP(E232,Sheet1!A:A,1,0)</f>
        <v>#N/A</v>
      </c>
    </row>
    <row r="233" spans="1:96">
      <c r="A233" s="11" t="s">
        <v>947</v>
      </c>
      <c r="B233" s="11" t="s">
        <v>863</v>
      </c>
      <c r="C233" s="11" t="s">
        <v>948</v>
      </c>
      <c r="D233" s="11" t="s">
        <v>510</v>
      </c>
      <c r="E233" s="11" t="s">
        <v>949</v>
      </c>
      <c r="F233" s="11" t="s">
        <v>950</v>
      </c>
      <c r="G233" s="11" t="s">
        <v>104</v>
      </c>
      <c r="H233" s="11">
        <f>VLOOKUP(A233,'AP Read Performance'!A:K,11,0)</f>
        <v>255</v>
      </c>
      <c r="I233" s="12">
        <f>VLOOKUP(A233,'AP Read Performance'!A:D,4,0)</f>
        <v>0.99</v>
      </c>
      <c r="J233" s="11">
        <f>VLOOKUP(A233,'AP Read Performance'!A:I,9,0)</f>
        <v>2</v>
      </c>
      <c r="K233" s="13">
        <f>VLOOKUP(A233,'AP Read Performance'!A:N,14,0)</f>
        <v>9.7222222222221877E-3</v>
      </c>
      <c r="L233" s="11">
        <v>255</v>
      </c>
      <c r="M233" s="12">
        <v>0.99</v>
      </c>
      <c r="N233" s="11">
        <v>2</v>
      </c>
      <c r="O233" s="13">
        <v>9.7222222222221877E-3</v>
      </c>
      <c r="P233" s="11">
        <v>207</v>
      </c>
      <c r="Q233" s="12">
        <v>0.99</v>
      </c>
      <c r="R233" s="11">
        <v>1</v>
      </c>
      <c r="S233" s="13">
        <v>7.6388888888889173E-3</v>
      </c>
      <c r="T233" s="11">
        <v>160</v>
      </c>
      <c r="U233" s="12">
        <v>1</v>
      </c>
      <c r="V233" s="11">
        <v>0</v>
      </c>
      <c r="W233" s="13">
        <v>9.0277777777778012E-3</v>
      </c>
      <c r="X233" s="11">
        <v>143</v>
      </c>
      <c r="Y233" s="12">
        <v>0.97</v>
      </c>
      <c r="Z233" s="11">
        <v>3</v>
      </c>
      <c r="AA233" s="13">
        <v>2.7777777777777679E-3</v>
      </c>
      <c r="AB233" s="11">
        <v>243</v>
      </c>
      <c r="AC233" s="12">
        <v>0.98</v>
      </c>
      <c r="AD233" s="11">
        <v>3</v>
      </c>
      <c r="AE233" s="13">
        <v>9.0277777777777457E-3</v>
      </c>
      <c r="AF233" s="32">
        <v>188</v>
      </c>
      <c r="AG233" s="33">
        <v>0.98</v>
      </c>
      <c r="AH233" s="32">
        <v>2</v>
      </c>
      <c r="AI233" s="34">
        <v>4.1666666666666519E-3</v>
      </c>
      <c r="AJ233" s="11">
        <v>248</v>
      </c>
      <c r="AK233" s="12">
        <v>0.97</v>
      </c>
      <c r="AL233" s="11">
        <v>5</v>
      </c>
      <c r="AM233" s="13">
        <v>9.7222222222221877E-3</v>
      </c>
      <c r="AN233" s="11">
        <v>249</v>
      </c>
      <c r="AO233" s="12">
        <v>0.98</v>
      </c>
      <c r="AP233" s="11">
        <v>4</v>
      </c>
      <c r="AQ233" s="13">
        <v>9.0277777777777457E-3</v>
      </c>
      <c r="AR233" s="11">
        <v>245</v>
      </c>
      <c r="AS233" s="12">
        <v>0.98</v>
      </c>
      <c r="AT233" s="11">
        <v>3</v>
      </c>
      <c r="AU233" s="13">
        <v>7.6388888888888618E-3</v>
      </c>
      <c r="AV233" s="11">
        <v>293</v>
      </c>
      <c r="AW233" s="12">
        <v>0.96</v>
      </c>
      <c r="AX233" s="11">
        <v>10</v>
      </c>
      <c r="AY233" s="13">
        <v>7.6388888888889173E-3</v>
      </c>
      <c r="AZ233" s="11">
        <v>237</v>
      </c>
      <c r="BA233" s="12">
        <v>0.94</v>
      </c>
      <c r="BB233" s="11">
        <v>12</v>
      </c>
      <c r="BC233" s="13">
        <v>9.0277777777778567E-3</v>
      </c>
      <c r="BD233" s="11">
        <v>197</v>
      </c>
      <c r="BE233" s="12">
        <v>0.95</v>
      </c>
      <c r="BF233" s="11">
        <v>9</v>
      </c>
      <c r="BG233" s="13">
        <v>9.7222222222221877E-3</v>
      </c>
      <c r="BH233" s="11">
        <v>206</v>
      </c>
      <c r="BI233" s="12">
        <v>0.96</v>
      </c>
      <c r="BJ233" s="11">
        <v>7</v>
      </c>
      <c r="BK233" s="13">
        <v>9.0277777777778567E-3</v>
      </c>
      <c r="BL233" s="11">
        <v>200</v>
      </c>
      <c r="BM233" s="12">
        <v>0.97</v>
      </c>
      <c r="BN233" s="11">
        <v>6</v>
      </c>
      <c r="BO233" s="13">
        <v>9.0277777777778012E-3</v>
      </c>
      <c r="BP233" s="11">
        <v>218</v>
      </c>
      <c r="BQ233" s="12">
        <v>0.97</v>
      </c>
      <c r="BR233" s="11">
        <v>5</v>
      </c>
      <c r="BS233" s="13">
        <v>8.3333333333333037E-3</v>
      </c>
      <c r="BT233" s="11">
        <v>210</v>
      </c>
      <c r="BU233" s="12">
        <v>0.98</v>
      </c>
      <c r="BV233" s="11">
        <v>4</v>
      </c>
      <c r="BW233" s="13">
        <v>9.0277777777778012E-3</v>
      </c>
      <c r="BX233" s="11">
        <v>205</v>
      </c>
      <c r="BY233" s="12">
        <v>0.99</v>
      </c>
      <c r="BZ233" s="11">
        <v>2</v>
      </c>
      <c r="CA233" s="13">
        <v>9.0277777777778567E-3</v>
      </c>
      <c r="CB233" s="11">
        <v>203</v>
      </c>
      <c r="CC233" s="12">
        <v>1</v>
      </c>
      <c r="CD233" s="11">
        <v>0</v>
      </c>
      <c r="CE233" s="13">
        <v>8.3333333333333037E-3</v>
      </c>
      <c r="CF233" s="11">
        <v>246</v>
      </c>
      <c r="CG233" s="12">
        <v>0.97</v>
      </c>
      <c r="CH233" s="11">
        <v>5</v>
      </c>
      <c r="CI233" s="13">
        <v>9.0277777777778012E-3</v>
      </c>
      <c r="CJ233" s="11">
        <v>227</v>
      </c>
      <c r="CK233" s="12">
        <v>0.99</v>
      </c>
      <c r="CL233" s="11">
        <v>2</v>
      </c>
      <c r="CM233" s="13">
        <v>8.3333333333333037E-3</v>
      </c>
      <c r="CN233" s="11">
        <v>220</v>
      </c>
      <c r="CO233" s="12">
        <v>0.99</v>
      </c>
      <c r="CP233" s="11">
        <v>1</v>
      </c>
      <c r="CQ233" s="13">
        <v>7.6388888888888618E-3</v>
      </c>
      <c r="CR233" t="e">
        <f>VLOOKUP(E233,Sheet1!A:A,1,0)</f>
        <v>#N/A</v>
      </c>
    </row>
    <row r="234" spans="1:96">
      <c r="A234" s="11" t="s">
        <v>951</v>
      </c>
      <c r="B234" s="11" t="s">
        <v>863</v>
      </c>
      <c r="C234" s="11" t="s">
        <v>952</v>
      </c>
      <c r="D234" s="11" t="s">
        <v>510</v>
      </c>
      <c r="E234" s="11" t="s">
        <v>953</v>
      </c>
      <c r="F234" s="11" t="s">
        <v>954</v>
      </c>
      <c r="G234" s="11" t="s">
        <v>128</v>
      </c>
      <c r="H234" s="11">
        <f>VLOOKUP(A234,'AP Read Performance'!A:K,11,0)</f>
        <v>175</v>
      </c>
      <c r="I234" s="12">
        <f>VLOOKUP(A234,'AP Read Performance'!A:D,4,0)</f>
        <v>0.94</v>
      </c>
      <c r="J234" s="11">
        <f>VLOOKUP(A234,'AP Read Performance'!A:I,9,0)</f>
        <v>9</v>
      </c>
      <c r="K234" s="13">
        <f>VLOOKUP(A234,'AP Read Performance'!A:N,14,0)</f>
        <v>1.5972222222222221E-2</v>
      </c>
      <c r="L234" s="11">
        <v>175</v>
      </c>
      <c r="M234" s="12">
        <v>0.94</v>
      </c>
      <c r="N234" s="11">
        <v>9</v>
      </c>
      <c r="O234" s="13">
        <v>1.5972222222222221E-2</v>
      </c>
      <c r="P234" s="11">
        <v>155</v>
      </c>
      <c r="Q234" s="12">
        <v>1</v>
      </c>
      <c r="R234" s="11">
        <v>0</v>
      </c>
      <c r="S234" s="13">
        <v>2.0833333333332704E-3</v>
      </c>
      <c r="T234" s="11">
        <v>463</v>
      </c>
      <c r="U234" s="12">
        <v>0.99</v>
      </c>
      <c r="V234" s="11">
        <v>2</v>
      </c>
      <c r="W234" s="13">
        <v>9.0277777777778012E-3</v>
      </c>
      <c r="X234" s="11">
        <v>198</v>
      </c>
      <c r="Y234" s="12">
        <v>0.97</v>
      </c>
      <c r="Z234" s="11">
        <v>4</v>
      </c>
      <c r="AA234" s="13">
        <v>1.8749999999999989E-2</v>
      </c>
      <c r="AB234" s="11">
        <v>205</v>
      </c>
      <c r="AC234" s="12">
        <v>0.98</v>
      </c>
      <c r="AD234" s="11">
        <v>3</v>
      </c>
      <c r="AE234" s="13">
        <v>9.7222222222221877E-3</v>
      </c>
      <c r="AF234" s="32">
        <v>190</v>
      </c>
      <c r="AG234" s="33">
        <v>0.97</v>
      </c>
      <c r="AH234" s="32">
        <v>5</v>
      </c>
      <c r="AI234" s="34">
        <v>1.2499999999999956E-2</v>
      </c>
      <c r="AJ234" s="11">
        <v>251</v>
      </c>
      <c r="AK234" s="12">
        <v>0.98</v>
      </c>
      <c r="AL234" s="11">
        <v>3</v>
      </c>
      <c r="AM234" s="13">
        <v>9.7222222222221877E-3</v>
      </c>
      <c r="AN234" s="11">
        <v>231</v>
      </c>
      <c r="AO234" s="12">
        <v>0.98</v>
      </c>
      <c r="AP234" s="11">
        <v>4</v>
      </c>
      <c r="AQ234" s="13">
        <v>1.1805555555555514E-2</v>
      </c>
      <c r="AR234" s="11">
        <v>240</v>
      </c>
      <c r="AS234" s="12">
        <v>0.98</v>
      </c>
      <c r="AT234" s="11">
        <v>4</v>
      </c>
      <c r="AU234" s="13">
        <v>1.8749999999999933E-2</v>
      </c>
      <c r="AV234" s="11">
        <v>214</v>
      </c>
      <c r="AW234" s="12">
        <v>0.99</v>
      </c>
      <c r="AX234" s="11">
        <v>2</v>
      </c>
      <c r="AY234" s="13">
        <v>1.1111111111111127E-2</v>
      </c>
      <c r="AZ234" s="11">
        <v>197</v>
      </c>
      <c r="BA234" s="12">
        <v>0.98</v>
      </c>
      <c r="BB234" s="11">
        <v>2</v>
      </c>
      <c r="BC234" s="13">
        <v>1.0416666666666741E-2</v>
      </c>
      <c r="BD234" s="11">
        <v>252</v>
      </c>
      <c r="BE234" s="12">
        <v>0.98</v>
      </c>
      <c r="BF234" s="11">
        <v>5</v>
      </c>
      <c r="BG234" s="13">
        <v>9.7222222222221877E-3</v>
      </c>
      <c r="BH234" s="11">
        <v>221</v>
      </c>
      <c r="BI234" s="12">
        <v>0.99</v>
      </c>
      <c r="BJ234" s="11">
        <v>1</v>
      </c>
      <c r="BK234" s="13">
        <v>9.0277777777778567E-3</v>
      </c>
      <c r="BL234" s="11">
        <v>220</v>
      </c>
      <c r="BM234" s="12">
        <v>0.99</v>
      </c>
      <c r="BN234" s="11">
        <v>1</v>
      </c>
      <c r="BO234" s="13">
        <v>1.0416666666666685E-2</v>
      </c>
      <c r="BP234" s="11">
        <v>221</v>
      </c>
      <c r="BQ234" s="12">
        <v>1</v>
      </c>
      <c r="BR234" s="11">
        <v>0</v>
      </c>
      <c r="BS234" s="13">
        <v>7.6388888888889173E-3</v>
      </c>
      <c r="BT234" s="11">
        <v>234</v>
      </c>
      <c r="BU234" s="12">
        <v>0.98</v>
      </c>
      <c r="BV234" s="11">
        <v>3</v>
      </c>
      <c r="BW234" s="13">
        <v>9.0277777777778012E-3</v>
      </c>
      <c r="BX234" s="11">
        <v>236</v>
      </c>
      <c r="BY234" s="12">
        <v>0.98</v>
      </c>
      <c r="BZ234" s="11">
        <v>3</v>
      </c>
      <c r="CA234" s="13">
        <v>1.1111111111111072E-2</v>
      </c>
      <c r="CB234" s="11">
        <v>246</v>
      </c>
      <c r="CC234" s="12">
        <v>0.97</v>
      </c>
      <c r="CD234" s="11">
        <v>6</v>
      </c>
      <c r="CE234" s="13">
        <v>1.8749999999999989E-2</v>
      </c>
      <c r="CF234" s="11">
        <v>222</v>
      </c>
      <c r="CG234" s="12">
        <v>0.99</v>
      </c>
      <c r="CH234" s="11">
        <v>2</v>
      </c>
      <c r="CI234" s="13">
        <v>8.3333333333333592E-3</v>
      </c>
      <c r="CJ234" s="11">
        <v>213</v>
      </c>
      <c r="CK234" s="12">
        <v>0.99</v>
      </c>
      <c r="CL234" s="11">
        <v>1</v>
      </c>
      <c r="CM234" s="13">
        <v>2.0833333333332149E-3</v>
      </c>
      <c r="CN234" s="11">
        <v>229</v>
      </c>
      <c r="CO234" s="12">
        <v>1</v>
      </c>
      <c r="CP234" s="11">
        <v>0</v>
      </c>
      <c r="CQ234" s="13">
        <v>9.0277777777777457E-3</v>
      </c>
      <c r="CR234" t="e">
        <f>VLOOKUP(E234,Sheet1!A:A,1,0)</f>
        <v>#N/A</v>
      </c>
    </row>
    <row r="235" spans="1:96">
      <c r="A235" s="11" t="s">
        <v>955</v>
      </c>
      <c r="B235" s="11" t="s">
        <v>863</v>
      </c>
      <c r="C235" s="11" t="s">
        <v>956</v>
      </c>
      <c r="D235" s="11" t="s">
        <v>743</v>
      </c>
      <c r="E235" s="11" t="s">
        <v>957</v>
      </c>
      <c r="F235" s="11" t="s">
        <v>958</v>
      </c>
      <c r="G235" s="11" t="s">
        <v>104</v>
      </c>
      <c r="H235" s="11">
        <f>VLOOKUP(A235,'AP Read Performance'!A:K,11,0)</f>
        <v>176</v>
      </c>
      <c r="I235" s="12">
        <f>VLOOKUP(A235,'AP Read Performance'!A:D,4,0)</f>
        <v>0.99</v>
      </c>
      <c r="J235" s="11">
        <f>VLOOKUP(A235,'AP Read Performance'!A:I,9,0)</f>
        <v>1</v>
      </c>
      <c r="K235" s="13">
        <f>VLOOKUP(A235,'AP Read Performance'!A:N,14,0)</f>
        <v>7.6388888888889173E-3</v>
      </c>
      <c r="L235" s="11">
        <v>176</v>
      </c>
      <c r="M235" s="12">
        <v>0.99</v>
      </c>
      <c r="N235" s="11">
        <v>1</v>
      </c>
      <c r="O235" s="13">
        <v>7.6388888888889173E-3</v>
      </c>
      <c r="P235" s="11">
        <v>183</v>
      </c>
      <c r="Q235" s="12">
        <v>0.98</v>
      </c>
      <c r="R235" s="11">
        <v>3</v>
      </c>
      <c r="S235" s="13">
        <v>9.0277777777778012E-3</v>
      </c>
      <c r="T235" s="11">
        <v>248</v>
      </c>
      <c r="U235" s="12">
        <v>0.99</v>
      </c>
      <c r="V235" s="11">
        <v>2</v>
      </c>
      <c r="W235" s="13">
        <v>8.3333333333333592E-3</v>
      </c>
      <c r="X235" s="11">
        <v>195</v>
      </c>
      <c r="Y235" s="12">
        <v>0.98</v>
      </c>
      <c r="Z235" s="11">
        <v>2</v>
      </c>
      <c r="AA235" s="13">
        <v>1.0416666666666685E-2</v>
      </c>
      <c r="AB235" s="11">
        <v>254</v>
      </c>
      <c r="AC235" s="12">
        <v>0.96</v>
      </c>
      <c r="AD235" s="11">
        <v>9</v>
      </c>
      <c r="AE235" s="13">
        <v>9.0277777777777457E-3</v>
      </c>
      <c r="AF235" s="32">
        <v>251</v>
      </c>
      <c r="AG235" s="33">
        <v>1</v>
      </c>
      <c r="AH235" s="32">
        <v>0</v>
      </c>
      <c r="AI235" s="34">
        <v>7.6388888888889173E-3</v>
      </c>
      <c r="AJ235" s="11">
        <v>252</v>
      </c>
      <c r="AK235" s="12">
        <v>0.99</v>
      </c>
      <c r="AL235" s="11">
        <v>1</v>
      </c>
      <c r="AM235" s="13">
        <v>9.7222222222221877E-3</v>
      </c>
      <c r="AN235" s="11">
        <v>217</v>
      </c>
      <c r="AO235" s="12">
        <v>0.98</v>
      </c>
      <c r="AP235" s="11">
        <v>4</v>
      </c>
      <c r="AQ235" s="13">
        <v>8.3333333333333037E-3</v>
      </c>
      <c r="AR235" s="11">
        <v>184</v>
      </c>
      <c r="AS235" s="12">
        <v>1</v>
      </c>
      <c r="AT235" s="11">
        <v>0</v>
      </c>
      <c r="AU235" s="13">
        <v>6.2499999999998668E-3</v>
      </c>
      <c r="AV235" s="11">
        <v>229</v>
      </c>
      <c r="AW235" s="12">
        <v>0.99</v>
      </c>
      <c r="AX235" s="11">
        <v>1</v>
      </c>
      <c r="AY235" s="13">
        <v>7.6388888888889173E-3</v>
      </c>
      <c r="AZ235" s="11">
        <v>256</v>
      </c>
      <c r="BA235" s="12">
        <v>0.97</v>
      </c>
      <c r="BB235" s="11">
        <v>7</v>
      </c>
      <c r="BC235" s="13">
        <v>9.0277777777778567E-3</v>
      </c>
      <c r="BD235" s="11">
        <v>259</v>
      </c>
      <c r="BE235" s="12">
        <v>1</v>
      </c>
      <c r="BF235" s="11">
        <v>0</v>
      </c>
      <c r="BG235" s="13">
        <v>7.6388888888889173E-3</v>
      </c>
      <c r="BH235" s="11">
        <v>235</v>
      </c>
      <c r="BI235" s="12">
        <v>0.97</v>
      </c>
      <c r="BJ235" s="11">
        <v>6</v>
      </c>
      <c r="BK235" s="13">
        <v>9.7222222222221877E-3</v>
      </c>
      <c r="BL235" s="11">
        <v>192</v>
      </c>
      <c r="BM235" s="12">
        <v>0.98</v>
      </c>
      <c r="BN235" s="11">
        <v>3</v>
      </c>
      <c r="BO235" s="13">
        <v>9.0277777777778012E-3</v>
      </c>
      <c r="BP235" s="11">
        <v>188</v>
      </c>
      <c r="BQ235" s="12">
        <v>0.99</v>
      </c>
      <c r="BR235" s="11">
        <v>1</v>
      </c>
      <c r="BS235" s="13">
        <v>9.0277777777778012E-3</v>
      </c>
      <c r="BT235" s="11">
        <v>231</v>
      </c>
      <c r="BU235" s="12">
        <v>0.99</v>
      </c>
      <c r="BV235" s="11">
        <v>1</v>
      </c>
      <c r="BW235" s="13">
        <v>8.3333333333333592E-3</v>
      </c>
      <c r="BX235" s="11">
        <v>227</v>
      </c>
      <c r="BY235" s="12">
        <v>0.71</v>
      </c>
      <c r="BZ235" s="11">
        <v>65</v>
      </c>
      <c r="CA235" s="13">
        <v>9.7222222222221877E-3</v>
      </c>
      <c r="CB235" s="11">
        <v>248</v>
      </c>
      <c r="CC235" s="12">
        <v>0.99</v>
      </c>
      <c r="CD235" s="11">
        <v>2</v>
      </c>
      <c r="CE235" s="13">
        <v>8.3333333333333037E-3</v>
      </c>
      <c r="CF235" s="11">
        <v>225</v>
      </c>
      <c r="CG235" s="12">
        <v>0.98</v>
      </c>
      <c r="CH235" s="11">
        <v>4</v>
      </c>
      <c r="CI235" s="13">
        <v>9.0277777777778012E-3</v>
      </c>
      <c r="CJ235" s="11">
        <v>232</v>
      </c>
      <c r="CK235" s="12">
        <v>0.98</v>
      </c>
      <c r="CL235" s="11">
        <v>3</v>
      </c>
      <c r="CM235" s="13">
        <v>9.0277777777777457E-3</v>
      </c>
      <c r="CN235" s="11">
        <v>221</v>
      </c>
      <c r="CO235" s="12">
        <v>0.98</v>
      </c>
      <c r="CP235" s="11">
        <v>3</v>
      </c>
      <c r="CQ235" s="13">
        <v>9.0277777777777457E-3</v>
      </c>
      <c r="CR235" t="e">
        <f>VLOOKUP(E235,Sheet1!A:A,1,0)</f>
        <v>#N/A</v>
      </c>
    </row>
    <row r="236" spans="1:96">
      <c r="A236" s="11" t="s">
        <v>959</v>
      </c>
      <c r="B236" s="11" t="s">
        <v>863</v>
      </c>
      <c r="C236" s="11" t="s">
        <v>960</v>
      </c>
      <c r="D236" s="11" t="s">
        <v>514</v>
      </c>
      <c r="E236" s="11" t="s">
        <v>961</v>
      </c>
      <c r="F236" s="11" t="s">
        <v>962</v>
      </c>
      <c r="G236" s="11" t="s">
        <v>128</v>
      </c>
      <c r="H236" s="11">
        <f>VLOOKUP(A236,'AP Read Performance'!A:K,11,0)</f>
        <v>182</v>
      </c>
      <c r="I236" s="12">
        <f>VLOOKUP(A236,'AP Read Performance'!A:D,4,0)</f>
        <v>0.55000000000000004</v>
      </c>
      <c r="J236" s="11">
        <f>VLOOKUP(A236,'AP Read Performance'!A:I,9,0)</f>
        <v>81</v>
      </c>
      <c r="K236" s="13">
        <f>VLOOKUP(A236,'AP Read Performance'!A:N,14,0)</f>
        <v>9.7222222222221877E-3</v>
      </c>
      <c r="L236" s="11">
        <v>182</v>
      </c>
      <c r="M236" s="12">
        <v>0.55000000000000004</v>
      </c>
      <c r="N236" s="11">
        <v>81</v>
      </c>
      <c r="O236" s="13">
        <v>9.7222222222221877E-3</v>
      </c>
      <c r="P236" s="11">
        <v>213</v>
      </c>
      <c r="Q236" s="12">
        <v>0.95</v>
      </c>
      <c r="R236" s="11">
        <v>9</v>
      </c>
      <c r="S236" s="13">
        <v>9.0277777777778012E-3</v>
      </c>
      <c r="T236" s="11">
        <v>383</v>
      </c>
      <c r="U236" s="12">
        <v>0.99</v>
      </c>
      <c r="V236" s="11">
        <v>3</v>
      </c>
      <c r="W236" s="13">
        <v>1.3194444444444453E-2</v>
      </c>
      <c r="X236" s="11">
        <v>275</v>
      </c>
      <c r="Y236" s="12">
        <v>0.98</v>
      </c>
      <c r="Z236" s="11">
        <v>4</v>
      </c>
      <c r="AA236" s="13">
        <v>1.9444444444444431E-2</v>
      </c>
      <c r="AB236" s="11">
        <v>279</v>
      </c>
      <c r="AC236" s="12">
        <v>0.98</v>
      </c>
      <c r="AD236" s="11">
        <v>4</v>
      </c>
      <c r="AE236" s="13">
        <v>1.3194444444444398E-2</v>
      </c>
      <c r="AF236" s="32">
        <v>234</v>
      </c>
      <c r="AG236" s="33">
        <v>0.97</v>
      </c>
      <c r="AH236" s="32">
        <v>5</v>
      </c>
      <c r="AI236" s="34">
        <v>9.7222222222221877E-3</v>
      </c>
      <c r="AJ236" s="11">
        <v>261</v>
      </c>
      <c r="AK236" s="12">
        <v>0.98</v>
      </c>
      <c r="AL236" s="11">
        <v>4</v>
      </c>
      <c r="AM236" s="13">
        <v>9.0277777777778567E-3</v>
      </c>
      <c r="AN236" s="11">
        <v>188</v>
      </c>
      <c r="AO236" s="12">
        <v>0.98</v>
      </c>
      <c r="AP236" s="11">
        <v>2</v>
      </c>
      <c r="AQ236" s="13">
        <v>7.6388888888888618E-3</v>
      </c>
      <c r="AR236" s="11">
        <v>380</v>
      </c>
      <c r="AS236" s="12">
        <v>0.99</v>
      </c>
      <c r="AT236" s="11">
        <v>2</v>
      </c>
      <c r="AU236" s="13">
        <v>1.041666666666663E-2</v>
      </c>
      <c r="AV236" s="11">
        <v>291</v>
      </c>
      <c r="AW236" s="12">
        <v>0.98</v>
      </c>
      <c r="AX236" s="11">
        <v>5</v>
      </c>
      <c r="AY236" s="13">
        <v>9.0277777777778012E-3</v>
      </c>
      <c r="AZ236" s="11">
        <v>313</v>
      </c>
      <c r="BA236" s="12">
        <v>0.91</v>
      </c>
      <c r="BB236" s="11">
        <v>26</v>
      </c>
      <c r="BC236" s="13">
        <v>1.1805555555555625E-2</v>
      </c>
      <c r="BD236" s="11">
        <v>277</v>
      </c>
      <c r="BE236" s="12">
        <v>0.98</v>
      </c>
      <c r="BF236" s="11">
        <v>3</v>
      </c>
      <c r="BG236" s="13">
        <v>1.2499999999999956E-2</v>
      </c>
      <c r="BH236" s="11">
        <v>212</v>
      </c>
      <c r="BI236" s="12">
        <v>0.95</v>
      </c>
      <c r="BJ236" s="11">
        <v>10</v>
      </c>
      <c r="BK236" s="13">
        <v>1.2499999999999956E-2</v>
      </c>
      <c r="BL236" s="11">
        <v>239</v>
      </c>
      <c r="BM236" s="12">
        <v>0.95</v>
      </c>
      <c r="BN236" s="11">
        <v>10</v>
      </c>
      <c r="BO236" s="13">
        <v>9.0277777777778012E-3</v>
      </c>
      <c r="BP236" s="11">
        <v>772</v>
      </c>
      <c r="BQ236" s="12">
        <v>0.85</v>
      </c>
      <c r="BR236" s="11">
        <v>115</v>
      </c>
      <c r="BS236" s="13">
        <v>2.0138888888888873E-2</v>
      </c>
      <c r="BT236" s="11">
        <v>251</v>
      </c>
      <c r="BU236" s="12">
        <v>0.99</v>
      </c>
      <c r="BV236" s="11">
        <v>1</v>
      </c>
      <c r="BW236" s="13">
        <v>1.1111111111111127E-2</v>
      </c>
      <c r="BX236" s="11">
        <v>202</v>
      </c>
      <c r="BY236" s="12">
        <v>0.98</v>
      </c>
      <c r="BZ236" s="11">
        <v>4</v>
      </c>
      <c r="CA236" s="13">
        <v>9.0277777777778567E-3</v>
      </c>
      <c r="CB236" s="11">
        <v>211</v>
      </c>
      <c r="CC236" s="12">
        <v>1</v>
      </c>
      <c r="CD236" s="11">
        <v>0</v>
      </c>
      <c r="CE236" s="13">
        <v>7.6388888888889173E-3</v>
      </c>
      <c r="CF236" s="11">
        <v>232</v>
      </c>
      <c r="CG236" s="12">
        <v>0.98</v>
      </c>
      <c r="CH236" s="11">
        <v>3</v>
      </c>
      <c r="CI236" s="13">
        <v>9.0277777777778012E-3</v>
      </c>
      <c r="CJ236" s="11">
        <v>242</v>
      </c>
      <c r="CK236" s="12">
        <v>0.99</v>
      </c>
      <c r="CL236" s="11">
        <v>2</v>
      </c>
      <c r="CM236" s="13">
        <v>9.0277777777777457E-3</v>
      </c>
      <c r="CN236" s="11">
        <v>246</v>
      </c>
      <c r="CO236" s="12">
        <v>0.98</v>
      </c>
      <c r="CP236" s="11">
        <v>4</v>
      </c>
      <c r="CQ236" s="13">
        <v>9.0277777777777457E-3</v>
      </c>
      <c r="CR236" t="e">
        <f>VLOOKUP(E236,Sheet1!A:A,1,0)</f>
        <v>#N/A</v>
      </c>
    </row>
    <row r="237" spans="1:96">
      <c r="A237" s="11" t="s">
        <v>963</v>
      </c>
      <c r="B237" s="11" t="s">
        <v>863</v>
      </c>
      <c r="C237" s="11" t="s">
        <v>964</v>
      </c>
      <c r="D237" s="11" t="s">
        <v>506</v>
      </c>
      <c r="E237" s="11" t="s">
        <v>965</v>
      </c>
      <c r="F237" s="11" t="s">
        <v>966</v>
      </c>
      <c r="G237" s="11" t="s">
        <v>128</v>
      </c>
      <c r="H237" s="11">
        <f>VLOOKUP(A237,'AP Read Performance'!A:K,11,0)</f>
        <v>180</v>
      </c>
      <c r="I237" s="12">
        <f>VLOOKUP(A237,'AP Read Performance'!A:D,4,0)</f>
        <v>0.98</v>
      </c>
      <c r="J237" s="11">
        <f>VLOOKUP(A237,'AP Read Performance'!A:I,9,0)</f>
        <v>3</v>
      </c>
      <c r="K237" s="13">
        <f>VLOOKUP(A237,'AP Read Performance'!A:N,14,0)</f>
        <v>9.0277777777778012E-3</v>
      </c>
      <c r="L237" s="11">
        <v>180</v>
      </c>
      <c r="M237" s="12">
        <v>0.98</v>
      </c>
      <c r="N237" s="11">
        <v>3</v>
      </c>
      <c r="O237" s="13">
        <v>9.0277777777778012E-3</v>
      </c>
      <c r="P237" s="11">
        <v>211</v>
      </c>
      <c r="Q237" s="12">
        <v>0.98</v>
      </c>
      <c r="R237" s="11">
        <v>3</v>
      </c>
      <c r="S237" s="13">
        <v>9.0277777777778012E-3</v>
      </c>
      <c r="T237" s="11">
        <v>159</v>
      </c>
      <c r="U237" s="12">
        <v>0.96</v>
      </c>
      <c r="V237" s="11">
        <v>6</v>
      </c>
      <c r="W237" s="13">
        <v>9.0277777777778012E-3</v>
      </c>
      <c r="X237" s="11">
        <v>154</v>
      </c>
      <c r="Y237" s="12">
        <v>1</v>
      </c>
      <c r="Z237" s="11">
        <v>0</v>
      </c>
      <c r="AA237" s="13">
        <v>7.6388888888889173E-3</v>
      </c>
      <c r="AB237" s="11">
        <v>169</v>
      </c>
      <c r="AC237" s="12">
        <v>1</v>
      </c>
      <c r="AD237" s="11">
        <v>0</v>
      </c>
      <c r="AE237" s="13">
        <v>7.6388888888888618E-3</v>
      </c>
      <c r="AF237" s="32">
        <v>163</v>
      </c>
      <c r="AG237" s="33">
        <v>0.99</v>
      </c>
      <c r="AH237" s="32">
        <v>1</v>
      </c>
      <c r="AI237" s="34">
        <v>7.6388888888889173E-3</v>
      </c>
      <c r="AJ237" s="11">
        <v>264</v>
      </c>
      <c r="AK237" s="12">
        <v>0.98</v>
      </c>
      <c r="AL237" s="11">
        <v>3</v>
      </c>
      <c r="AM237" s="13">
        <v>1.1111111111111072E-2</v>
      </c>
      <c r="AN237" s="11">
        <v>152</v>
      </c>
      <c r="AO237" s="12">
        <v>0.98</v>
      </c>
      <c r="AP237" s="11">
        <v>2</v>
      </c>
      <c r="AQ237" s="13">
        <v>1.041666666666663E-2</v>
      </c>
      <c r="AR237" s="11">
        <v>148</v>
      </c>
      <c r="AS237" s="12">
        <v>0.95</v>
      </c>
      <c r="AT237" s="11">
        <v>7</v>
      </c>
      <c r="AU237" s="13">
        <v>1.1111111111111072E-2</v>
      </c>
      <c r="AV237" s="11">
        <v>156</v>
      </c>
      <c r="AW237" s="12">
        <v>0.98</v>
      </c>
      <c r="AX237" s="11">
        <v>2</v>
      </c>
      <c r="AY237" s="13">
        <v>9.0277777777778012E-3</v>
      </c>
      <c r="AZ237" s="11">
        <v>160</v>
      </c>
      <c r="BA237" s="12">
        <v>0.98</v>
      </c>
      <c r="BB237" s="11">
        <v>2</v>
      </c>
      <c r="BC237" s="13">
        <v>9.0277777777778567E-3</v>
      </c>
      <c r="BD237" s="11">
        <v>184</v>
      </c>
      <c r="BE237" s="12">
        <v>0.98</v>
      </c>
      <c r="BF237" s="11">
        <v>3</v>
      </c>
      <c r="BG237" s="13">
        <v>8.3333333333333037E-3</v>
      </c>
      <c r="BH237" s="11">
        <v>186</v>
      </c>
      <c r="BI237" s="12">
        <v>0.93</v>
      </c>
      <c r="BJ237" s="11">
        <v>13</v>
      </c>
      <c r="BK237" s="13">
        <v>9.0277777777778567E-3</v>
      </c>
      <c r="BL237" s="11">
        <v>142</v>
      </c>
      <c r="BM237" s="12">
        <v>0.96</v>
      </c>
      <c r="BN237" s="11">
        <v>5</v>
      </c>
      <c r="BO237" s="13">
        <v>9.0277777777778012E-3</v>
      </c>
      <c r="BP237" s="11">
        <v>217</v>
      </c>
      <c r="BQ237" s="12">
        <v>0.97</v>
      </c>
      <c r="BR237" s="11">
        <v>5</v>
      </c>
      <c r="BS237" s="13">
        <v>1.1111111111111072E-2</v>
      </c>
      <c r="BT237" s="11">
        <v>199</v>
      </c>
      <c r="BU237" s="12">
        <v>0.97</v>
      </c>
      <c r="BV237" s="11">
        <v>5</v>
      </c>
      <c r="BW237" s="13">
        <v>9.0277777777778012E-3</v>
      </c>
      <c r="BX237" s="11">
        <v>168</v>
      </c>
      <c r="BY237" s="12">
        <v>0.97</v>
      </c>
      <c r="BZ237" s="11">
        <v>5</v>
      </c>
      <c r="CA237" s="13">
        <v>9.0277777777778567E-3</v>
      </c>
      <c r="CB237" s="11">
        <v>150</v>
      </c>
      <c r="CC237" s="12">
        <v>0.96</v>
      </c>
      <c r="CD237" s="11">
        <v>5</v>
      </c>
      <c r="CE237" s="13">
        <v>9.0277777777778012E-3</v>
      </c>
      <c r="CF237" s="11">
        <v>23</v>
      </c>
      <c r="CG237" s="12">
        <v>0</v>
      </c>
      <c r="CH237" s="11">
        <v>23</v>
      </c>
      <c r="CI237" s="13">
        <v>1.0416666666666685E-2</v>
      </c>
      <c r="CJ237" s="11">
        <v>142</v>
      </c>
      <c r="CK237" s="12">
        <v>0.95</v>
      </c>
      <c r="CL237" s="11">
        <v>6</v>
      </c>
      <c r="CM237" s="13">
        <v>9.0277777777777457E-3</v>
      </c>
      <c r="CN237" s="11">
        <v>183</v>
      </c>
      <c r="CO237" s="12">
        <v>0.96</v>
      </c>
      <c r="CP237" s="11">
        <v>6</v>
      </c>
      <c r="CQ237" s="13">
        <v>9.7222222222221877E-3</v>
      </c>
      <c r="CR237" t="e">
        <f>VLOOKUP(E237,Sheet1!A:A,1,0)</f>
        <v>#N/A</v>
      </c>
    </row>
    <row r="238" spans="1:96">
      <c r="A238" s="11" t="s">
        <v>967</v>
      </c>
      <c r="B238" s="11" t="s">
        <v>863</v>
      </c>
      <c r="C238" s="11" t="s">
        <v>968</v>
      </c>
      <c r="D238" s="11" t="s">
        <v>583</v>
      </c>
      <c r="E238" s="11" t="s">
        <v>969</v>
      </c>
      <c r="F238" s="11" t="s">
        <v>970</v>
      </c>
      <c r="G238" s="11" t="s">
        <v>128</v>
      </c>
      <c r="H238" s="11">
        <f>VLOOKUP(A238,'AP Read Performance'!A:K,11,0)</f>
        <v>259</v>
      </c>
      <c r="I238" s="12">
        <f>VLOOKUP(A238,'AP Read Performance'!A:D,4,0)</f>
        <v>0.97</v>
      </c>
      <c r="J238" s="11">
        <f>VLOOKUP(A238,'AP Read Performance'!A:I,9,0)</f>
        <v>6</v>
      </c>
      <c r="K238" s="13">
        <f>VLOOKUP(A238,'AP Read Performance'!A:N,14,0)</f>
        <v>9.0277777777778012E-3</v>
      </c>
      <c r="L238" s="11">
        <v>259</v>
      </c>
      <c r="M238" s="12">
        <v>0.97</v>
      </c>
      <c r="N238" s="11">
        <v>6</v>
      </c>
      <c r="O238" s="13">
        <v>9.0277777777778012E-3</v>
      </c>
      <c r="P238" s="11">
        <v>235</v>
      </c>
      <c r="Q238" s="12">
        <v>0.97</v>
      </c>
      <c r="R238" s="11">
        <v>7</v>
      </c>
      <c r="S238" s="13">
        <v>9.0277777777778012E-3</v>
      </c>
      <c r="T238" s="11">
        <v>260</v>
      </c>
      <c r="U238" s="12">
        <v>0.97</v>
      </c>
      <c r="V238" s="11">
        <v>6</v>
      </c>
      <c r="W238" s="13">
        <v>9.0277777777778012E-3</v>
      </c>
      <c r="X238" s="11">
        <v>288</v>
      </c>
      <c r="Y238" s="12">
        <v>0.99</v>
      </c>
      <c r="Z238" s="11">
        <v>2</v>
      </c>
      <c r="AA238" s="13">
        <v>9.0277777777778012E-3</v>
      </c>
      <c r="AB238" s="11">
        <v>251</v>
      </c>
      <c r="AC238" s="12">
        <v>0.98</v>
      </c>
      <c r="AD238" s="11">
        <v>3</v>
      </c>
      <c r="AE238" s="13">
        <v>9.0277777777777457E-3</v>
      </c>
      <c r="AF238" s="32">
        <v>242</v>
      </c>
      <c r="AG238" s="33">
        <v>0.99</v>
      </c>
      <c r="AH238" s="32">
        <v>1</v>
      </c>
      <c r="AI238" s="34">
        <v>7.6388888888889173E-3</v>
      </c>
      <c r="AJ238" s="11">
        <v>269</v>
      </c>
      <c r="AK238" s="12">
        <v>0.98</v>
      </c>
      <c r="AL238" s="11">
        <v>4</v>
      </c>
      <c r="AM238" s="13">
        <v>9.7222222222221877E-3</v>
      </c>
      <c r="AN238" s="11">
        <v>233</v>
      </c>
      <c r="AO238" s="12">
        <v>0.98</v>
      </c>
      <c r="AP238" s="11">
        <v>3</v>
      </c>
      <c r="AQ238" s="13">
        <v>2.0833333333332704E-3</v>
      </c>
      <c r="AR238" s="11">
        <v>240</v>
      </c>
      <c r="AS238" s="12">
        <v>0.97</v>
      </c>
      <c r="AT238" s="11">
        <v>7</v>
      </c>
      <c r="AU238" s="13">
        <v>9.0277777777777457E-3</v>
      </c>
      <c r="AV238" s="11">
        <v>213</v>
      </c>
      <c r="AW238" s="12">
        <v>0.98</v>
      </c>
      <c r="AX238" s="11">
        <v>3</v>
      </c>
      <c r="AY238" s="13">
        <v>8.3333333333333592E-3</v>
      </c>
      <c r="AZ238" s="11">
        <v>226</v>
      </c>
      <c r="BA238" s="12">
        <v>0.99</v>
      </c>
      <c r="BB238" s="11">
        <v>2</v>
      </c>
      <c r="BC238" s="13">
        <v>8.3333333333333037E-3</v>
      </c>
      <c r="BD238" s="11">
        <v>244</v>
      </c>
      <c r="BE238" s="12">
        <v>0.98</v>
      </c>
      <c r="BF238" s="11">
        <v>3</v>
      </c>
      <c r="BG238" s="13">
        <v>7.6388888888889173E-3</v>
      </c>
      <c r="BH238" s="11">
        <v>222</v>
      </c>
      <c r="BI238" s="12">
        <v>0.98</v>
      </c>
      <c r="BJ238" s="11">
        <v>4</v>
      </c>
      <c r="BK238" s="13">
        <v>9.0277777777778567E-3</v>
      </c>
      <c r="BL238" s="11">
        <v>235</v>
      </c>
      <c r="BM238" s="12">
        <v>0.99</v>
      </c>
      <c r="BN238" s="11">
        <v>2</v>
      </c>
      <c r="BO238" s="13">
        <v>9.0277777777778012E-3</v>
      </c>
      <c r="BP238" s="11">
        <v>241</v>
      </c>
      <c r="BQ238" s="12">
        <v>0.98</v>
      </c>
      <c r="BR238" s="11">
        <v>3</v>
      </c>
      <c r="BS238" s="13">
        <v>7.6388888888889173E-3</v>
      </c>
      <c r="BT238" s="11">
        <v>242</v>
      </c>
      <c r="BU238" s="12">
        <v>0.98</v>
      </c>
      <c r="BV238" s="11">
        <v>4</v>
      </c>
      <c r="BW238" s="13">
        <v>9.0277777777778012E-3</v>
      </c>
      <c r="BX238" s="11">
        <v>223</v>
      </c>
      <c r="BY238" s="12">
        <v>0.98</v>
      </c>
      <c r="BZ238" s="11">
        <v>3</v>
      </c>
      <c r="CA238" s="13">
        <v>9.0277777777778567E-3</v>
      </c>
      <c r="CB238" s="11">
        <v>237</v>
      </c>
      <c r="CC238" s="12">
        <v>1</v>
      </c>
      <c r="CD238" s="11">
        <v>0</v>
      </c>
      <c r="CE238" s="13">
        <v>3.4722222222221544E-3</v>
      </c>
      <c r="CF238" s="11">
        <v>242</v>
      </c>
      <c r="CG238" s="12">
        <v>0.98</v>
      </c>
      <c r="CH238" s="11">
        <v>4</v>
      </c>
      <c r="CI238" s="13">
        <v>9.0277777777778012E-3</v>
      </c>
      <c r="CJ238" s="11">
        <v>227</v>
      </c>
      <c r="CK238" s="12">
        <v>0.97</v>
      </c>
      <c r="CL238" s="11">
        <v>5</v>
      </c>
      <c r="CM238" s="13">
        <v>9.0277777777777457E-3</v>
      </c>
      <c r="CN238" s="11">
        <v>228</v>
      </c>
      <c r="CO238" s="12">
        <v>0.98</v>
      </c>
      <c r="CP238" s="11">
        <v>4</v>
      </c>
      <c r="CQ238" s="13">
        <v>9.7222222222221877E-3</v>
      </c>
      <c r="CR238" t="e">
        <f>VLOOKUP(E238,Sheet1!A:A,1,0)</f>
        <v>#N/A</v>
      </c>
    </row>
    <row r="239" spans="1:96">
      <c r="A239" s="11" t="s">
        <v>971</v>
      </c>
      <c r="B239" s="11" t="s">
        <v>863</v>
      </c>
      <c r="C239" s="11" t="s">
        <v>972</v>
      </c>
      <c r="D239" s="11" t="s">
        <v>522</v>
      </c>
      <c r="E239" s="11" t="s">
        <v>973</v>
      </c>
      <c r="F239" s="11" t="s">
        <v>974</v>
      </c>
      <c r="G239" s="11" t="s">
        <v>128</v>
      </c>
      <c r="H239" s="11">
        <f>VLOOKUP(A239,'AP Read Performance'!A:K,11,0)</f>
        <v>258</v>
      </c>
      <c r="I239" s="12">
        <f>VLOOKUP(A239,'AP Read Performance'!A:D,4,0)</f>
        <v>0.99</v>
      </c>
      <c r="J239" s="11">
        <f>VLOOKUP(A239,'AP Read Performance'!A:I,9,0)</f>
        <v>1</v>
      </c>
      <c r="K239" s="13">
        <f>VLOOKUP(A239,'AP Read Performance'!A:N,14,0)</f>
        <v>2.7777777777777679E-3</v>
      </c>
      <c r="L239" s="11">
        <v>258</v>
      </c>
      <c r="M239" s="12">
        <v>0.99</v>
      </c>
      <c r="N239" s="11">
        <v>1</v>
      </c>
      <c r="O239" s="13">
        <v>2.7777777777777679E-3</v>
      </c>
      <c r="P239" s="11">
        <v>252</v>
      </c>
      <c r="Q239" s="12">
        <v>0.99</v>
      </c>
      <c r="R239" s="11">
        <v>2</v>
      </c>
      <c r="S239" s="13">
        <v>9.0277777777778012E-3</v>
      </c>
      <c r="T239" s="11">
        <v>232</v>
      </c>
      <c r="U239" s="12">
        <v>0.98</v>
      </c>
      <c r="V239" s="11">
        <v>3</v>
      </c>
      <c r="W239" s="13">
        <v>9.0277777777778012E-3</v>
      </c>
      <c r="X239" s="11">
        <v>286</v>
      </c>
      <c r="Y239" s="12">
        <v>0.98</v>
      </c>
      <c r="Z239" s="11">
        <v>5</v>
      </c>
      <c r="AA239" s="13">
        <v>8.3333333333333037E-3</v>
      </c>
      <c r="AB239" s="11">
        <v>278</v>
      </c>
      <c r="AC239" s="12">
        <v>1</v>
      </c>
      <c r="AD239" s="11">
        <v>0</v>
      </c>
      <c r="AE239" s="13">
        <v>8.3333333333333037E-3</v>
      </c>
      <c r="AF239" s="32">
        <v>342</v>
      </c>
      <c r="AG239" s="33">
        <v>0.95</v>
      </c>
      <c r="AH239" s="32">
        <v>14</v>
      </c>
      <c r="AI239" s="34">
        <v>9.0277777777778012E-3</v>
      </c>
      <c r="AJ239" s="11">
        <v>283</v>
      </c>
      <c r="AK239" s="12">
        <v>1</v>
      </c>
      <c r="AL239" s="11">
        <v>0</v>
      </c>
      <c r="AM239" s="13">
        <v>7.6388888888889728E-3</v>
      </c>
      <c r="AN239" s="11">
        <v>295</v>
      </c>
      <c r="AO239" s="12">
        <v>0.99</v>
      </c>
      <c r="AP239" s="11">
        <v>2</v>
      </c>
      <c r="AQ239" s="13">
        <v>8.3333333333333037E-3</v>
      </c>
      <c r="AR239" s="11">
        <v>297</v>
      </c>
      <c r="AS239" s="12">
        <v>0.98</v>
      </c>
      <c r="AT239" s="11">
        <v>4</v>
      </c>
      <c r="AU239" s="13">
        <v>8.3333333333333037E-3</v>
      </c>
      <c r="AV239" s="11">
        <v>255</v>
      </c>
      <c r="AW239" s="12">
        <v>0.99</v>
      </c>
      <c r="AX239" s="11">
        <v>2</v>
      </c>
      <c r="AY239" s="13">
        <v>8.3333333333333592E-3</v>
      </c>
      <c r="AZ239" s="11">
        <v>309</v>
      </c>
      <c r="BA239" s="12">
        <v>0.95</v>
      </c>
      <c r="BB239" s="11">
        <v>14</v>
      </c>
      <c r="BC239" s="13">
        <v>9.7222222222221877E-3</v>
      </c>
      <c r="BD239" s="11">
        <v>293</v>
      </c>
      <c r="BE239" s="12">
        <v>0.99</v>
      </c>
      <c r="BF239" s="11">
        <v>1</v>
      </c>
      <c r="BG239" s="13">
        <v>7.6388888888889173E-3</v>
      </c>
      <c r="BH239" s="11">
        <v>284</v>
      </c>
      <c r="BI239" s="12">
        <v>0.98</v>
      </c>
      <c r="BJ239" s="11">
        <v>5</v>
      </c>
      <c r="BK239" s="13">
        <v>9.0277777777778567E-3</v>
      </c>
      <c r="BL239" s="11">
        <v>278</v>
      </c>
      <c r="BM239" s="12">
        <v>0.98</v>
      </c>
      <c r="BN239" s="11">
        <v>3</v>
      </c>
      <c r="BO239" s="13">
        <v>8.3333333333333037E-3</v>
      </c>
      <c r="BP239" s="11">
        <v>332</v>
      </c>
      <c r="BQ239" s="12">
        <v>0.98</v>
      </c>
      <c r="BR239" s="11">
        <v>5</v>
      </c>
      <c r="BS239" s="13">
        <v>9.0277777777778012E-3</v>
      </c>
      <c r="BT239" s="11">
        <v>269</v>
      </c>
      <c r="BU239" s="12">
        <v>0.99</v>
      </c>
      <c r="BV239" s="11">
        <v>2</v>
      </c>
      <c r="BW239" s="13">
        <v>8.3333333333333592E-3</v>
      </c>
      <c r="BX239" s="11">
        <v>282</v>
      </c>
      <c r="BY239" s="12">
        <v>0.99</v>
      </c>
      <c r="BZ239" s="11">
        <v>1</v>
      </c>
      <c r="CA239" s="13">
        <v>9.0277777777778567E-3</v>
      </c>
      <c r="CB239" s="11">
        <v>291</v>
      </c>
      <c r="CC239" s="12">
        <v>0.98</v>
      </c>
      <c r="CD239" s="11">
        <v>5</v>
      </c>
      <c r="CE239" s="13">
        <v>9.0277777777778012E-3</v>
      </c>
      <c r="CF239" s="11">
        <v>268</v>
      </c>
      <c r="CG239" s="12">
        <v>0.99</v>
      </c>
      <c r="CH239" s="11">
        <v>2</v>
      </c>
      <c r="CI239" s="13">
        <v>9.0277777777778012E-3</v>
      </c>
      <c r="CJ239" s="11">
        <v>262</v>
      </c>
      <c r="CK239" s="12">
        <v>0.98</v>
      </c>
      <c r="CL239" s="11">
        <v>5</v>
      </c>
      <c r="CM239" s="13">
        <v>8.3333333333333037E-3</v>
      </c>
      <c r="CN239" s="11">
        <v>268</v>
      </c>
      <c r="CO239" s="12">
        <v>0.98</v>
      </c>
      <c r="CP239" s="11">
        <v>5</v>
      </c>
      <c r="CQ239" s="13">
        <v>9.0277777777777457E-3</v>
      </c>
      <c r="CR239" t="e">
        <f>VLOOKUP(E239,Sheet1!A:A,1,0)</f>
        <v>#N/A</v>
      </c>
    </row>
    <row r="240" spans="1:96">
      <c r="A240" s="11" t="s">
        <v>975</v>
      </c>
      <c r="B240" s="11" t="s">
        <v>863</v>
      </c>
      <c r="C240" s="11" t="s">
        <v>976</v>
      </c>
      <c r="D240" s="11" t="s">
        <v>711</v>
      </c>
      <c r="E240" s="11" t="s">
        <v>977</v>
      </c>
      <c r="F240" s="11" t="s">
        <v>978</v>
      </c>
      <c r="G240" s="11" t="s">
        <v>128</v>
      </c>
      <c r="H240" s="11">
        <f>VLOOKUP(A240,'AP Read Performance'!A:K,11,0)</f>
        <v>230</v>
      </c>
      <c r="I240" s="12">
        <f>VLOOKUP(A240,'AP Read Performance'!A:D,4,0)</f>
        <v>0.99</v>
      </c>
      <c r="J240" s="11">
        <f>VLOOKUP(A240,'AP Read Performance'!A:I,9,0)</f>
        <v>1</v>
      </c>
      <c r="K240" s="13">
        <f>VLOOKUP(A240,'AP Read Performance'!A:N,14,0)</f>
        <v>8.3333333333333037E-3</v>
      </c>
      <c r="L240" s="11">
        <v>230</v>
      </c>
      <c r="M240" s="12">
        <v>0.99</v>
      </c>
      <c r="N240" s="11">
        <v>1</v>
      </c>
      <c r="O240" s="13">
        <v>8.3333333333333037E-3</v>
      </c>
      <c r="P240" s="11">
        <v>239</v>
      </c>
      <c r="Q240" s="12">
        <v>1</v>
      </c>
      <c r="R240" s="11">
        <v>0</v>
      </c>
      <c r="S240" s="13">
        <v>3.4722222222221544E-3</v>
      </c>
      <c r="T240" s="11">
        <v>279</v>
      </c>
      <c r="U240" s="12">
        <v>0.98</v>
      </c>
      <c r="V240" s="11">
        <v>4</v>
      </c>
      <c r="W240" s="13">
        <v>9.0277777777778012E-3</v>
      </c>
      <c r="X240" s="11">
        <v>280</v>
      </c>
      <c r="Y240" s="12">
        <v>0.99</v>
      </c>
      <c r="Z240" s="11">
        <v>2</v>
      </c>
      <c r="AA240" s="13">
        <v>9.0277777777778012E-3</v>
      </c>
      <c r="AB240" s="11">
        <v>251</v>
      </c>
      <c r="AC240" s="12">
        <v>1</v>
      </c>
      <c r="AD240" s="11">
        <v>0</v>
      </c>
      <c r="AE240" s="13">
        <v>7.6388888888888618E-3</v>
      </c>
      <c r="AF240" s="32">
        <v>264</v>
      </c>
      <c r="AG240" s="33">
        <v>0.98</v>
      </c>
      <c r="AH240" s="32">
        <v>3</v>
      </c>
      <c r="AI240" s="34">
        <v>7.6388888888889173E-3</v>
      </c>
      <c r="AJ240" s="11">
        <v>285</v>
      </c>
      <c r="AK240" s="12">
        <v>0.97</v>
      </c>
      <c r="AL240" s="11">
        <v>6</v>
      </c>
      <c r="AM240" s="13">
        <v>9.7222222222221877E-3</v>
      </c>
      <c r="AN240" s="11">
        <v>259</v>
      </c>
      <c r="AO240" s="12">
        <v>0.99</v>
      </c>
      <c r="AP240" s="11">
        <v>2</v>
      </c>
      <c r="AQ240" s="13">
        <v>2.7777777777777679E-3</v>
      </c>
      <c r="AR240" s="11">
        <v>283</v>
      </c>
      <c r="AS240" s="12">
        <v>0.98</v>
      </c>
      <c r="AT240" s="11">
        <v>3</v>
      </c>
      <c r="AU240" s="13">
        <v>8.3333333333333037E-3</v>
      </c>
      <c r="AV240" s="11">
        <v>248</v>
      </c>
      <c r="AW240" s="12">
        <v>0.98</v>
      </c>
      <c r="AX240" s="11">
        <v>3</v>
      </c>
      <c r="AY240" s="13">
        <v>3.4722222222222099E-3</v>
      </c>
      <c r="AZ240" s="11">
        <v>233</v>
      </c>
      <c r="BA240" s="12">
        <v>1</v>
      </c>
      <c r="BB240" s="11">
        <v>0</v>
      </c>
      <c r="BC240" s="13">
        <v>8.3333333333333037E-3</v>
      </c>
      <c r="BD240" s="11">
        <v>260</v>
      </c>
      <c r="BE240" s="12">
        <v>1</v>
      </c>
      <c r="BF240" s="11">
        <v>0</v>
      </c>
      <c r="BG240" s="13">
        <v>7.6388888888889173E-3</v>
      </c>
      <c r="BH240" s="11">
        <v>247</v>
      </c>
      <c r="BI240" s="12">
        <v>1</v>
      </c>
      <c r="BJ240" s="11">
        <v>0</v>
      </c>
      <c r="BK240" s="13">
        <v>9.7222222222221877E-3</v>
      </c>
      <c r="BL240" s="11">
        <v>238</v>
      </c>
      <c r="BM240" s="12">
        <v>1</v>
      </c>
      <c r="BN240" s="11">
        <v>0</v>
      </c>
      <c r="BO240" s="13">
        <v>7.6388888888889173E-3</v>
      </c>
      <c r="BP240" s="11">
        <v>247</v>
      </c>
      <c r="BQ240" s="12">
        <v>1</v>
      </c>
      <c r="BR240" s="11">
        <v>0</v>
      </c>
      <c r="BS240" s="13">
        <v>7.6388888888889173E-3</v>
      </c>
      <c r="BT240" s="11">
        <v>247</v>
      </c>
      <c r="BU240" s="12">
        <v>0.99</v>
      </c>
      <c r="BV240" s="11">
        <v>1</v>
      </c>
      <c r="BW240" s="13">
        <v>8.3333333333333592E-3</v>
      </c>
      <c r="BX240" s="11">
        <v>253</v>
      </c>
      <c r="BY240" s="12">
        <v>0.99</v>
      </c>
      <c r="BZ240" s="11">
        <v>1</v>
      </c>
      <c r="CA240" s="13">
        <v>8.3333333333333037E-3</v>
      </c>
      <c r="CB240" s="11">
        <v>256</v>
      </c>
      <c r="CC240" s="12">
        <v>0.98</v>
      </c>
      <c r="CD240" s="11">
        <v>4</v>
      </c>
      <c r="CE240" s="13">
        <v>9.0277777777778012E-3</v>
      </c>
      <c r="CF240" s="11">
        <v>261</v>
      </c>
      <c r="CG240" s="12">
        <v>0.98</v>
      </c>
      <c r="CH240" s="11">
        <v>5</v>
      </c>
      <c r="CI240" s="13">
        <v>9.0277777777778012E-3</v>
      </c>
      <c r="CJ240" s="11">
        <v>248</v>
      </c>
      <c r="CK240" s="12">
        <v>0.97</v>
      </c>
      <c r="CL240" s="11">
        <v>5</v>
      </c>
      <c r="CM240" s="13">
        <v>9.0277777777777457E-3</v>
      </c>
      <c r="CN240" s="11">
        <v>258</v>
      </c>
      <c r="CO240" s="12">
        <v>0.98</v>
      </c>
      <c r="CP240" s="11">
        <v>3</v>
      </c>
      <c r="CQ240" s="13">
        <v>9.0277777777777457E-3</v>
      </c>
      <c r="CR240" t="e">
        <f>VLOOKUP(E240,Sheet1!A:A,1,0)</f>
        <v>#N/A</v>
      </c>
    </row>
    <row r="241" spans="1:96">
      <c r="A241" s="11" t="s">
        <v>979</v>
      </c>
      <c r="B241" s="11" t="s">
        <v>863</v>
      </c>
      <c r="C241" s="11" t="s">
        <v>980</v>
      </c>
      <c r="D241" s="11" t="s">
        <v>583</v>
      </c>
      <c r="E241" s="11" t="s">
        <v>981</v>
      </c>
      <c r="F241" s="11" t="s">
        <v>982</v>
      </c>
      <c r="G241" s="11" t="s">
        <v>104</v>
      </c>
      <c r="H241" s="11">
        <f>VLOOKUP(A241,'AP Read Performance'!A:K,11,0)</f>
        <v>273</v>
      </c>
      <c r="I241" s="12">
        <f>VLOOKUP(A241,'AP Read Performance'!A:D,4,0)</f>
        <v>0.99</v>
      </c>
      <c r="J241" s="11">
        <f>VLOOKUP(A241,'AP Read Performance'!A:I,9,0)</f>
        <v>2</v>
      </c>
      <c r="K241" s="13">
        <f>VLOOKUP(A241,'AP Read Performance'!A:N,14,0)</f>
        <v>8.3333333333333037E-3</v>
      </c>
      <c r="L241" s="11">
        <v>273</v>
      </c>
      <c r="M241" s="12">
        <v>0.99</v>
      </c>
      <c r="N241" s="11">
        <v>2</v>
      </c>
      <c r="O241" s="13">
        <v>8.3333333333333037E-3</v>
      </c>
      <c r="P241" s="11">
        <v>2</v>
      </c>
      <c r="Q241" s="12">
        <v>0</v>
      </c>
      <c r="R241" s="11">
        <v>2</v>
      </c>
      <c r="S241" s="13">
        <v>9.7222222222221877E-3</v>
      </c>
      <c r="T241" s="11">
        <v>251</v>
      </c>
      <c r="U241" s="12">
        <v>0.98</v>
      </c>
      <c r="V241" s="11">
        <v>3</v>
      </c>
      <c r="W241" s="13">
        <v>9.0277777777778012E-3</v>
      </c>
      <c r="X241" s="11">
        <v>254</v>
      </c>
      <c r="Y241" s="12">
        <v>0.98</v>
      </c>
      <c r="Z241" s="11">
        <v>4</v>
      </c>
      <c r="AA241" s="13">
        <v>9.7222222222221877E-3</v>
      </c>
      <c r="AB241" s="11">
        <v>265</v>
      </c>
      <c r="AC241" s="12">
        <v>0.97</v>
      </c>
      <c r="AD241" s="11">
        <v>6</v>
      </c>
      <c r="AE241" s="13">
        <v>9.0277777777777457E-3</v>
      </c>
      <c r="AF241" s="32">
        <v>262</v>
      </c>
      <c r="AG241" s="33">
        <v>0.99</v>
      </c>
      <c r="AH241" s="32">
        <v>2</v>
      </c>
      <c r="AI241" s="34">
        <v>9.0277777777778012E-3</v>
      </c>
      <c r="AJ241" s="11">
        <v>294</v>
      </c>
      <c r="AK241" s="12">
        <v>0.99</v>
      </c>
      <c r="AL241" s="11">
        <v>2</v>
      </c>
      <c r="AM241" s="13">
        <v>9.7222222222221877E-3</v>
      </c>
      <c r="AN241" s="11">
        <v>275</v>
      </c>
      <c r="AO241" s="12">
        <v>0.98</v>
      </c>
      <c r="AP241" s="11">
        <v>3</v>
      </c>
      <c r="AQ241" s="13">
        <v>9.0277777777777457E-3</v>
      </c>
      <c r="AR241" s="11">
        <v>298</v>
      </c>
      <c r="AS241" s="12">
        <v>0.98</v>
      </c>
      <c r="AT241" s="11">
        <v>5</v>
      </c>
      <c r="AU241" s="13">
        <v>9.0277777777777457E-3</v>
      </c>
      <c r="AV241" s="11">
        <v>259</v>
      </c>
      <c r="AW241" s="12">
        <v>0.99</v>
      </c>
      <c r="AX241" s="11">
        <v>1</v>
      </c>
      <c r="AY241" s="13">
        <v>9.0277777777778012E-3</v>
      </c>
      <c r="AZ241" s="11">
        <v>271</v>
      </c>
      <c r="BA241" s="12">
        <v>0.98</v>
      </c>
      <c r="BB241" s="11">
        <v>3</v>
      </c>
      <c r="BC241" s="13">
        <v>9.0277777777778567E-3</v>
      </c>
      <c r="BD241" s="11">
        <v>260</v>
      </c>
      <c r="BE241" s="12">
        <v>0.98</v>
      </c>
      <c r="BF241" s="11">
        <v>4</v>
      </c>
      <c r="BG241" s="13">
        <v>9.0277777777778012E-3</v>
      </c>
      <c r="BH241" s="11">
        <v>270</v>
      </c>
      <c r="BI241" s="12">
        <v>0.98</v>
      </c>
      <c r="BJ241" s="11">
        <v>5</v>
      </c>
      <c r="BK241" s="13">
        <v>9.0277777777778567E-3</v>
      </c>
      <c r="BL241" s="11">
        <v>271</v>
      </c>
      <c r="BM241" s="12">
        <v>0.99</v>
      </c>
      <c r="BN241" s="11">
        <v>1</v>
      </c>
      <c r="BO241" s="13">
        <v>3.4722222222221544E-3</v>
      </c>
      <c r="BP241" s="11">
        <v>271</v>
      </c>
      <c r="BQ241" s="12">
        <v>0.98</v>
      </c>
      <c r="BR241" s="11">
        <v>3</v>
      </c>
      <c r="BS241" s="13">
        <v>9.7222222222221877E-3</v>
      </c>
      <c r="BT241" s="11">
        <v>278</v>
      </c>
      <c r="BU241" s="12">
        <v>0.98</v>
      </c>
      <c r="BV241" s="11">
        <v>5</v>
      </c>
      <c r="BW241" s="13">
        <v>9.0277777777778012E-3</v>
      </c>
      <c r="BX241" s="11">
        <v>314</v>
      </c>
      <c r="BY241" s="12">
        <v>0.98</v>
      </c>
      <c r="BZ241" s="11">
        <v>4</v>
      </c>
      <c r="CA241" s="13">
        <v>9.0277777777778567E-3</v>
      </c>
      <c r="CB241" s="11">
        <v>306</v>
      </c>
      <c r="CC241" s="12">
        <v>0.98</v>
      </c>
      <c r="CD241" s="11">
        <v>6</v>
      </c>
      <c r="CE241" s="13">
        <v>9.0277777777778012E-3</v>
      </c>
      <c r="CF241" s="11">
        <v>303</v>
      </c>
      <c r="CG241" s="12">
        <v>0.99</v>
      </c>
      <c r="CH241" s="11">
        <v>2</v>
      </c>
      <c r="CI241" s="13">
        <v>9.7222222222222432E-3</v>
      </c>
      <c r="CJ241" s="11">
        <v>289</v>
      </c>
      <c r="CK241" s="12">
        <v>0.92</v>
      </c>
      <c r="CL241" s="11">
        <v>21</v>
      </c>
      <c r="CM241" s="13">
        <v>9.7222222222221877E-3</v>
      </c>
      <c r="CN241" s="11">
        <v>272</v>
      </c>
      <c r="CO241" s="12">
        <v>0.98</v>
      </c>
      <c r="CP241" s="11">
        <v>3</v>
      </c>
      <c r="CQ241" s="13">
        <v>9.0277777777777457E-3</v>
      </c>
      <c r="CR241" t="e">
        <f>VLOOKUP(E241,Sheet1!A:A,1,0)</f>
        <v>#N/A</v>
      </c>
    </row>
    <row r="242" spans="1:96">
      <c r="A242" s="11" t="s">
        <v>983</v>
      </c>
      <c r="B242" s="11" t="s">
        <v>863</v>
      </c>
      <c r="C242" s="11" t="s">
        <v>984</v>
      </c>
      <c r="D242" s="11" t="s">
        <v>587</v>
      </c>
      <c r="E242" s="11" t="s">
        <v>985</v>
      </c>
      <c r="F242" s="11" t="s">
        <v>986</v>
      </c>
      <c r="G242" s="11" t="s">
        <v>104</v>
      </c>
      <c r="H242" s="11">
        <f>VLOOKUP(A242,'AP Read Performance'!A:K,11,0)</f>
        <v>200</v>
      </c>
      <c r="I242" s="12">
        <f>VLOOKUP(A242,'AP Read Performance'!A:D,4,0)</f>
        <v>0.94</v>
      </c>
      <c r="J242" s="11">
        <f>VLOOKUP(A242,'AP Read Performance'!A:I,9,0)</f>
        <v>12</v>
      </c>
      <c r="K242" s="13">
        <f>VLOOKUP(A242,'AP Read Performance'!A:N,14,0)</f>
        <v>2.0833333333333315E-2</v>
      </c>
      <c r="L242" s="11">
        <v>200</v>
      </c>
      <c r="M242" s="12">
        <v>0.94</v>
      </c>
      <c r="N242" s="11">
        <v>12</v>
      </c>
      <c r="O242" s="13">
        <v>2.0833333333333315E-2</v>
      </c>
      <c r="P242" s="11">
        <v>216</v>
      </c>
      <c r="Q242" s="12">
        <v>0.96</v>
      </c>
      <c r="R242" s="11">
        <v>7</v>
      </c>
      <c r="S242" s="13">
        <v>9.0277777777778012E-3</v>
      </c>
      <c r="T242" s="11">
        <v>204</v>
      </c>
      <c r="U242" s="12">
        <v>0.97</v>
      </c>
      <c r="V242" s="11">
        <v>6</v>
      </c>
      <c r="W242" s="13">
        <v>9.7222222222222432E-3</v>
      </c>
      <c r="X242" s="11">
        <v>210</v>
      </c>
      <c r="Y242" s="12">
        <v>0.99</v>
      </c>
      <c r="Z242" s="11">
        <v>1</v>
      </c>
      <c r="AA242" s="13">
        <v>7.6388888888889173E-3</v>
      </c>
      <c r="AB242" s="11">
        <v>206</v>
      </c>
      <c r="AC242" s="12">
        <v>0.99</v>
      </c>
      <c r="AD242" s="11">
        <v>1</v>
      </c>
      <c r="AE242" s="13">
        <v>9.0277777777777457E-3</v>
      </c>
      <c r="AF242" s="32">
        <v>286</v>
      </c>
      <c r="AG242" s="33">
        <v>0.96</v>
      </c>
      <c r="AH242" s="32">
        <v>9</v>
      </c>
      <c r="AI242" s="34">
        <v>8.3333333333333037E-3</v>
      </c>
      <c r="AJ242" s="11">
        <v>295</v>
      </c>
      <c r="AK242" s="12">
        <v>0.97</v>
      </c>
      <c r="AL242" s="11">
        <v>6</v>
      </c>
      <c r="AM242" s="13">
        <v>1.1805555555555514E-2</v>
      </c>
      <c r="AN242" s="11">
        <v>241</v>
      </c>
      <c r="AO242" s="12">
        <v>0.98</v>
      </c>
      <c r="AP242" s="11">
        <v>3</v>
      </c>
      <c r="AQ242" s="13">
        <v>9.0277777777777457E-3</v>
      </c>
      <c r="AR242" s="11">
        <v>310</v>
      </c>
      <c r="AS242" s="12">
        <v>0.95</v>
      </c>
      <c r="AT242" s="11">
        <v>15</v>
      </c>
      <c r="AU242" s="13">
        <v>1.1111111111111072E-2</v>
      </c>
      <c r="AV242" s="11">
        <v>228</v>
      </c>
      <c r="AW242" s="12">
        <v>1</v>
      </c>
      <c r="AX242" s="11">
        <v>0</v>
      </c>
      <c r="AY242" s="13">
        <v>9.0277777777778012E-3</v>
      </c>
      <c r="AZ242" s="11">
        <v>348</v>
      </c>
      <c r="BA242" s="12">
        <v>1</v>
      </c>
      <c r="BB242" s="11">
        <v>0</v>
      </c>
      <c r="BC242" s="13">
        <v>8.3333333333333037E-3</v>
      </c>
      <c r="BD242" s="11">
        <v>350</v>
      </c>
      <c r="BE242" s="12">
        <v>0.98</v>
      </c>
      <c r="BF242" s="11">
        <v>5</v>
      </c>
      <c r="BG242" s="13">
        <v>8.3333333333333037E-3</v>
      </c>
      <c r="BH242" s="11">
        <v>373</v>
      </c>
      <c r="BI242" s="12">
        <v>0.98</v>
      </c>
      <c r="BJ242" s="11">
        <v>7</v>
      </c>
      <c r="BK242" s="13">
        <v>9.7222222222221877E-3</v>
      </c>
      <c r="BL242" s="11">
        <v>252</v>
      </c>
      <c r="BM242" s="12">
        <v>0.98</v>
      </c>
      <c r="BN242" s="11">
        <v>4</v>
      </c>
      <c r="BO242" s="13">
        <v>9.0277777777778012E-3</v>
      </c>
      <c r="BP242" s="11">
        <v>230</v>
      </c>
      <c r="BQ242" s="12">
        <v>0.97</v>
      </c>
      <c r="BR242" s="11">
        <v>6</v>
      </c>
      <c r="BS242" s="13">
        <v>8.3333333333333037E-3</v>
      </c>
      <c r="BT242" s="11">
        <v>249</v>
      </c>
      <c r="BU242" s="12">
        <v>0.98</v>
      </c>
      <c r="BV242" s="11">
        <v>4</v>
      </c>
      <c r="BW242" s="13">
        <v>9.0277777777778012E-3</v>
      </c>
      <c r="BX242" s="11">
        <v>266</v>
      </c>
      <c r="BY242" s="12">
        <v>0.97</v>
      </c>
      <c r="BZ242" s="11">
        <v>6</v>
      </c>
      <c r="CA242" s="13">
        <v>9.0277777777778567E-3</v>
      </c>
      <c r="CB242" s="11">
        <v>236</v>
      </c>
      <c r="CC242" s="12">
        <v>0.99</v>
      </c>
      <c r="CD242" s="11">
        <v>2</v>
      </c>
      <c r="CE242" s="13">
        <v>8.3333333333333037E-3</v>
      </c>
      <c r="CF242" s="11">
        <v>291</v>
      </c>
      <c r="CG242" s="12">
        <v>0.98</v>
      </c>
      <c r="CH242" s="11">
        <v>4</v>
      </c>
      <c r="CI242" s="13">
        <v>9.0277777777778012E-3</v>
      </c>
      <c r="CJ242" s="11">
        <v>313</v>
      </c>
      <c r="CK242" s="12">
        <v>0.96</v>
      </c>
      <c r="CL242" s="11">
        <v>11</v>
      </c>
      <c r="CM242" s="13">
        <v>8.3333333333333037E-3</v>
      </c>
      <c r="CN242" s="11">
        <v>306</v>
      </c>
      <c r="CO242" s="12">
        <v>0.98</v>
      </c>
      <c r="CP242" s="11">
        <v>5</v>
      </c>
      <c r="CQ242" s="13">
        <v>9.0277777777777457E-3</v>
      </c>
      <c r="CR242" t="e">
        <f>VLOOKUP(E242,Sheet1!A:A,1,0)</f>
        <v>#N/A</v>
      </c>
    </row>
    <row r="243" spans="1:96">
      <c r="A243" s="11" t="s">
        <v>987</v>
      </c>
      <c r="B243" s="11" t="s">
        <v>863</v>
      </c>
      <c r="C243" s="11" t="s">
        <v>988</v>
      </c>
      <c r="D243" s="11" t="s">
        <v>522</v>
      </c>
      <c r="E243" s="11" t="s">
        <v>989</v>
      </c>
      <c r="F243" s="11" t="s">
        <v>990</v>
      </c>
      <c r="G243" s="11" t="s">
        <v>128</v>
      </c>
      <c r="H243" s="11">
        <f>VLOOKUP(A243,'AP Read Performance'!A:K,11,0)</f>
        <v>353</v>
      </c>
      <c r="I243" s="12">
        <f>VLOOKUP(A243,'AP Read Performance'!A:D,4,0)</f>
        <v>0.97</v>
      </c>
      <c r="J243" s="11">
        <f>VLOOKUP(A243,'AP Read Performance'!A:I,9,0)</f>
        <v>10</v>
      </c>
      <c r="K243" s="13">
        <f>VLOOKUP(A243,'AP Read Performance'!A:N,14,0)</f>
        <v>9.7222222222221877E-3</v>
      </c>
      <c r="L243" s="11">
        <v>353</v>
      </c>
      <c r="M243" s="12">
        <v>0.97</v>
      </c>
      <c r="N243" s="11">
        <v>10</v>
      </c>
      <c r="O243" s="13">
        <v>9.7222222222221877E-3</v>
      </c>
      <c r="P243" s="11">
        <v>318</v>
      </c>
      <c r="Q243" s="12">
        <v>0.98</v>
      </c>
      <c r="R243" s="11">
        <v>6</v>
      </c>
      <c r="S243" s="13">
        <v>1.0416666666666685E-2</v>
      </c>
      <c r="T243" s="11">
        <v>355</v>
      </c>
      <c r="U243" s="12">
        <v>1</v>
      </c>
      <c r="V243" s="11">
        <v>0</v>
      </c>
      <c r="W243" s="13">
        <v>9.0277777777778012E-3</v>
      </c>
      <c r="X243" s="11">
        <v>233</v>
      </c>
      <c r="Y243" s="12">
        <v>0.98</v>
      </c>
      <c r="Z243" s="11">
        <v>4</v>
      </c>
      <c r="AA243" s="13">
        <v>9.7222222222221877E-3</v>
      </c>
      <c r="AB243" s="11">
        <v>265</v>
      </c>
      <c r="AC243" s="12">
        <v>0.98</v>
      </c>
      <c r="AD243" s="11">
        <v>5</v>
      </c>
      <c r="AE243" s="13">
        <v>9.0277777777777457E-3</v>
      </c>
      <c r="AF243" s="32">
        <v>311</v>
      </c>
      <c r="AG243" s="33">
        <v>0.99</v>
      </c>
      <c r="AH243" s="32">
        <v>3</v>
      </c>
      <c r="AI243" s="34">
        <v>9.0277777777778012E-3</v>
      </c>
      <c r="AJ243" s="11">
        <v>300</v>
      </c>
      <c r="AK243" s="12">
        <v>0.96</v>
      </c>
      <c r="AL243" s="11">
        <v>10</v>
      </c>
      <c r="AM243" s="13">
        <v>1.2499999999999956E-2</v>
      </c>
      <c r="AN243" s="11">
        <v>300</v>
      </c>
      <c r="AO243" s="12">
        <v>0.99</v>
      </c>
      <c r="AP243" s="11">
        <v>3</v>
      </c>
      <c r="AQ243" s="13">
        <v>1.2499999999999956E-2</v>
      </c>
      <c r="AR243" s="11">
        <v>259</v>
      </c>
      <c r="AS243" s="12">
        <v>0.99</v>
      </c>
      <c r="AT243" s="11">
        <v>1</v>
      </c>
      <c r="AU243" s="13">
        <v>9.0277777777777457E-3</v>
      </c>
      <c r="AV243" s="11">
        <v>286</v>
      </c>
      <c r="AW243" s="12">
        <v>0.97</v>
      </c>
      <c r="AX243" s="11">
        <v>8</v>
      </c>
      <c r="AY243" s="13">
        <v>1.1111111111111127E-2</v>
      </c>
      <c r="AZ243" s="11">
        <v>260</v>
      </c>
      <c r="BA243" s="12">
        <v>0.99</v>
      </c>
      <c r="BB243" s="11">
        <v>1</v>
      </c>
      <c r="BC243" s="13">
        <v>1.0416666666666741E-2</v>
      </c>
      <c r="BD243" s="11">
        <v>235</v>
      </c>
      <c r="BE243" s="12">
        <v>0.98</v>
      </c>
      <c r="BF243" s="11">
        <v>3</v>
      </c>
      <c r="BG243" s="13">
        <v>9.7222222222221877E-3</v>
      </c>
      <c r="BH243" s="11">
        <v>169</v>
      </c>
      <c r="BI243" s="12">
        <v>0.99</v>
      </c>
      <c r="BJ243" s="11">
        <v>1</v>
      </c>
      <c r="BK243" s="13">
        <v>9.0277777777778567E-3</v>
      </c>
      <c r="BL243" s="11">
        <v>298</v>
      </c>
      <c r="BM243" s="12">
        <v>0.97</v>
      </c>
      <c r="BN243" s="11">
        <v>6</v>
      </c>
      <c r="BO243" s="13">
        <v>9.0277777777778012E-3</v>
      </c>
      <c r="BP243" s="11">
        <v>278</v>
      </c>
      <c r="BQ243" s="12">
        <v>1</v>
      </c>
      <c r="BR243" s="11">
        <v>0</v>
      </c>
      <c r="BS243" s="13">
        <v>9.0277777777778012E-3</v>
      </c>
      <c r="BT243" s="11">
        <v>291</v>
      </c>
      <c r="BU243" s="12">
        <v>1</v>
      </c>
      <c r="BV243" s="11">
        <v>0</v>
      </c>
      <c r="BW243" s="13">
        <v>8.3333333333333592E-3</v>
      </c>
      <c r="BX243" s="11">
        <v>230</v>
      </c>
      <c r="BY243" s="12">
        <v>0.99</v>
      </c>
      <c r="BZ243" s="11">
        <v>2</v>
      </c>
      <c r="CA243" s="13">
        <v>9.0277777777778567E-3</v>
      </c>
      <c r="CB243" s="11">
        <v>165</v>
      </c>
      <c r="CC243" s="12">
        <v>0.98</v>
      </c>
      <c r="CD243" s="11">
        <v>2</v>
      </c>
      <c r="CE243" s="13">
        <v>9.0277777777778012E-3</v>
      </c>
      <c r="CF243" s="11">
        <v>253</v>
      </c>
      <c r="CG243" s="12">
        <v>0.98</v>
      </c>
      <c r="CH243" s="11">
        <v>3</v>
      </c>
      <c r="CI243" s="13">
        <v>9.0277777777778012E-3</v>
      </c>
      <c r="CJ243" s="11">
        <v>217</v>
      </c>
      <c r="CK243" s="12">
        <v>0.98</v>
      </c>
      <c r="CL243" s="11">
        <v>4</v>
      </c>
      <c r="CM243" s="13">
        <v>9.0277777777777457E-3</v>
      </c>
      <c r="CN243" s="11">
        <v>199</v>
      </c>
      <c r="CO243" s="12">
        <v>0.99</v>
      </c>
      <c r="CP243" s="11">
        <v>1</v>
      </c>
      <c r="CQ243" s="13">
        <v>9.0277777777777457E-3</v>
      </c>
      <c r="CR243" t="e">
        <f>VLOOKUP(E243,Sheet1!A:A,1,0)</f>
        <v>#N/A</v>
      </c>
    </row>
    <row r="244" spans="1:96">
      <c r="A244" s="11" t="s">
        <v>991</v>
      </c>
      <c r="B244" s="11" t="s">
        <v>863</v>
      </c>
      <c r="C244" s="11" t="s">
        <v>992</v>
      </c>
      <c r="D244" s="11" t="s">
        <v>711</v>
      </c>
      <c r="E244" s="11" t="s">
        <v>993</v>
      </c>
      <c r="F244" s="11" t="s">
        <v>994</v>
      </c>
      <c r="G244" s="11" t="s">
        <v>128</v>
      </c>
      <c r="H244" s="11">
        <f>VLOOKUP(A244,'AP Read Performance'!A:K,11,0)</f>
        <v>208</v>
      </c>
      <c r="I244" s="12">
        <f>VLOOKUP(A244,'AP Read Performance'!A:D,4,0)</f>
        <v>0.8</v>
      </c>
      <c r="J244" s="11">
        <f>VLOOKUP(A244,'AP Read Performance'!A:I,9,0)</f>
        <v>41</v>
      </c>
      <c r="K244" s="13">
        <f>VLOOKUP(A244,'AP Read Performance'!A:N,14,0)</f>
        <v>9.0277777777778012E-3</v>
      </c>
      <c r="L244" s="11">
        <v>208</v>
      </c>
      <c r="M244" s="12">
        <v>0.8</v>
      </c>
      <c r="N244" s="11">
        <v>41</v>
      </c>
      <c r="O244" s="13">
        <v>9.0277777777778012E-3</v>
      </c>
      <c r="P244" s="11">
        <v>302</v>
      </c>
      <c r="Q244" s="12">
        <v>0.97</v>
      </c>
      <c r="R244" s="11">
        <v>7</v>
      </c>
      <c r="S244" s="13">
        <v>9.0277777777778012E-3</v>
      </c>
      <c r="T244" s="11">
        <v>323</v>
      </c>
      <c r="U244" s="12">
        <v>0.99</v>
      </c>
      <c r="V244" s="11">
        <v>3</v>
      </c>
      <c r="W244" s="13">
        <v>9.0277777777778012E-3</v>
      </c>
      <c r="X244" s="11">
        <v>311</v>
      </c>
      <c r="Y244" s="12">
        <v>1</v>
      </c>
      <c r="Z244" s="11">
        <v>0</v>
      </c>
      <c r="AA244" s="13">
        <v>9.0277777777778012E-3</v>
      </c>
      <c r="AB244" s="11">
        <v>298</v>
      </c>
      <c r="AC244" s="12">
        <v>0.99</v>
      </c>
      <c r="AD244" s="11">
        <v>1</v>
      </c>
      <c r="AE244" s="13">
        <v>7.6388888888888618E-3</v>
      </c>
      <c r="AF244" s="32">
        <v>325</v>
      </c>
      <c r="AG244" s="33">
        <v>0.99</v>
      </c>
      <c r="AH244" s="32">
        <v>1</v>
      </c>
      <c r="AI244" s="34">
        <v>4.8611111111110383E-3</v>
      </c>
      <c r="AJ244" s="11">
        <v>304</v>
      </c>
      <c r="AK244" s="12">
        <v>0.99</v>
      </c>
      <c r="AL244" s="11">
        <v>2</v>
      </c>
      <c r="AM244" s="13">
        <v>9.7222222222221877E-3</v>
      </c>
      <c r="AN244" s="11">
        <v>311</v>
      </c>
      <c r="AO244" s="12">
        <v>1</v>
      </c>
      <c r="AP244" s="11">
        <v>0</v>
      </c>
      <c r="AQ244" s="13">
        <v>8.3333333333333037E-3</v>
      </c>
      <c r="AR244" s="11">
        <v>311</v>
      </c>
      <c r="AS244" s="12">
        <v>0.99</v>
      </c>
      <c r="AT244" s="11">
        <v>1</v>
      </c>
      <c r="AU244" s="13">
        <v>4.8611111111109828E-3</v>
      </c>
      <c r="AV244" s="11">
        <v>324</v>
      </c>
      <c r="AW244" s="12">
        <v>0.98</v>
      </c>
      <c r="AX244" s="11">
        <v>6</v>
      </c>
      <c r="AY244" s="13">
        <v>9.0277777777778012E-3</v>
      </c>
      <c r="AZ244" s="11">
        <v>278</v>
      </c>
      <c r="BA244" s="12">
        <v>0.97</v>
      </c>
      <c r="BB244" s="11">
        <v>6</v>
      </c>
      <c r="BC244" s="13">
        <v>9.0277777777778567E-3</v>
      </c>
      <c r="BD244" s="11">
        <v>255</v>
      </c>
      <c r="BE244" s="12">
        <v>1</v>
      </c>
      <c r="BF244" s="11">
        <v>0</v>
      </c>
      <c r="BG244" s="13">
        <v>8.3333333333333037E-3</v>
      </c>
      <c r="BH244" s="11">
        <v>290</v>
      </c>
      <c r="BI244" s="12">
        <v>0.98</v>
      </c>
      <c r="BJ244" s="11">
        <v>5</v>
      </c>
      <c r="BK244" s="13">
        <v>8.3333333333333037E-3</v>
      </c>
      <c r="BL244" s="11">
        <v>286</v>
      </c>
      <c r="BM244" s="12">
        <v>0.99</v>
      </c>
      <c r="BN244" s="11">
        <v>1</v>
      </c>
      <c r="BO244" s="13">
        <v>8.3333333333333037E-3</v>
      </c>
      <c r="BP244" s="11">
        <v>295</v>
      </c>
      <c r="BQ244" s="12">
        <v>1</v>
      </c>
      <c r="BR244" s="11">
        <v>0</v>
      </c>
      <c r="BS244" s="13">
        <v>7.6388888888889173E-3</v>
      </c>
      <c r="BT244" s="11">
        <v>298</v>
      </c>
      <c r="BU244" s="12">
        <v>1</v>
      </c>
      <c r="BV244" s="11">
        <v>0</v>
      </c>
      <c r="BW244" s="13">
        <v>7.6388888888889173E-3</v>
      </c>
      <c r="BX244" s="11">
        <v>311</v>
      </c>
      <c r="BY244" s="12">
        <v>0.98</v>
      </c>
      <c r="BZ244" s="11">
        <v>5</v>
      </c>
      <c r="CA244" s="13">
        <v>1.1111111111111072E-2</v>
      </c>
      <c r="CB244" s="11">
        <v>319</v>
      </c>
      <c r="CC244" s="12">
        <v>0.99</v>
      </c>
      <c r="CD244" s="11">
        <v>3</v>
      </c>
      <c r="CE244" s="13">
        <v>1.1805555555555569E-2</v>
      </c>
      <c r="CF244" s="11">
        <v>309</v>
      </c>
      <c r="CG244" s="12">
        <v>0.99</v>
      </c>
      <c r="CH244" s="11">
        <v>2</v>
      </c>
      <c r="CI244" s="13">
        <v>7.6388888888889173E-3</v>
      </c>
      <c r="CJ244" s="11">
        <v>285</v>
      </c>
      <c r="CK244" s="12">
        <v>0.99</v>
      </c>
      <c r="CL244" s="11">
        <v>1</v>
      </c>
      <c r="CM244" s="13">
        <v>8.3333333333333037E-3</v>
      </c>
      <c r="CN244" s="11">
        <v>282</v>
      </c>
      <c r="CO244" s="12">
        <v>0.99</v>
      </c>
      <c r="CP244" s="11">
        <v>2</v>
      </c>
      <c r="CQ244" s="13">
        <v>9.7222222222221877E-3</v>
      </c>
      <c r="CR244" t="e">
        <f>VLOOKUP(E244,Sheet1!A:A,1,0)</f>
        <v>#N/A</v>
      </c>
    </row>
    <row r="245" spans="1:96">
      <c r="A245" s="11" t="s">
        <v>995</v>
      </c>
      <c r="B245" s="11" t="s">
        <v>863</v>
      </c>
      <c r="C245" s="11" t="s">
        <v>996</v>
      </c>
      <c r="D245" s="11" t="s">
        <v>597</v>
      </c>
      <c r="E245" s="11" t="s">
        <v>997</v>
      </c>
      <c r="F245" s="11" t="s">
        <v>998</v>
      </c>
      <c r="G245" s="11" t="s">
        <v>128</v>
      </c>
      <c r="H245" s="11">
        <f>VLOOKUP(A245,'AP Read Performance'!A:K,11,0)</f>
        <v>346</v>
      </c>
      <c r="I245" s="12">
        <f>VLOOKUP(A245,'AP Read Performance'!A:D,4,0)</f>
        <v>0.96</v>
      </c>
      <c r="J245" s="11">
        <f>VLOOKUP(A245,'AP Read Performance'!A:I,9,0)</f>
        <v>12</v>
      </c>
      <c r="K245" s="13">
        <f>VLOOKUP(A245,'AP Read Performance'!A:N,14,0)</f>
        <v>9.0277777777778012E-3</v>
      </c>
      <c r="L245" s="11">
        <v>346</v>
      </c>
      <c r="M245" s="12">
        <v>0.96</v>
      </c>
      <c r="N245" s="11">
        <v>12</v>
      </c>
      <c r="O245" s="13">
        <v>9.0277777777778012E-3</v>
      </c>
      <c r="P245" s="11">
        <v>331</v>
      </c>
      <c r="Q245" s="12">
        <v>0.95</v>
      </c>
      <c r="R245" s="11">
        <v>15</v>
      </c>
      <c r="S245" s="13">
        <v>9.0277777777778012E-3</v>
      </c>
      <c r="T245" s="11">
        <v>414</v>
      </c>
      <c r="U245" s="12">
        <v>0.99</v>
      </c>
      <c r="V245" s="11">
        <v>4</v>
      </c>
      <c r="W245" s="13">
        <v>8.3333333333333592E-3</v>
      </c>
      <c r="X245" s="11">
        <v>301</v>
      </c>
      <c r="Y245" s="12">
        <v>0.98</v>
      </c>
      <c r="Z245" s="11">
        <v>5</v>
      </c>
      <c r="AA245" s="13">
        <v>9.0277777777778012E-3</v>
      </c>
      <c r="AB245" s="11">
        <v>308</v>
      </c>
      <c r="AC245" s="12">
        <v>0.97</v>
      </c>
      <c r="AD245" s="11">
        <v>8</v>
      </c>
      <c r="AE245" s="13">
        <v>9.0277777777777457E-3</v>
      </c>
      <c r="AF245" s="32">
        <v>318</v>
      </c>
      <c r="AG245" s="33">
        <v>0.9</v>
      </c>
      <c r="AH245" s="32">
        <v>29</v>
      </c>
      <c r="AI245" s="34">
        <v>9.7222222222221877E-3</v>
      </c>
      <c r="AJ245" s="11">
        <v>309</v>
      </c>
      <c r="AK245" s="12">
        <v>1</v>
      </c>
      <c r="AL245" s="11">
        <v>0</v>
      </c>
      <c r="AM245" s="13">
        <v>7.6388888888889728E-3</v>
      </c>
      <c r="AN245" s="11">
        <v>311</v>
      </c>
      <c r="AO245" s="12">
        <v>0.96</v>
      </c>
      <c r="AP245" s="11">
        <v>12</v>
      </c>
      <c r="AQ245" s="13">
        <v>1.8749999999999933E-2</v>
      </c>
      <c r="AR245" s="11">
        <v>307</v>
      </c>
      <c r="AS245" s="12">
        <v>0.95</v>
      </c>
      <c r="AT245" s="11">
        <v>14</v>
      </c>
      <c r="AU245" s="13">
        <v>9.0277777777777457E-3</v>
      </c>
      <c r="AV245" s="11">
        <v>311</v>
      </c>
      <c r="AW245" s="12">
        <v>0.97</v>
      </c>
      <c r="AX245" s="11">
        <v>8</v>
      </c>
      <c r="AY245" s="13">
        <v>9.0277777777778012E-3</v>
      </c>
      <c r="AZ245" s="11">
        <v>335</v>
      </c>
      <c r="BA245" s="12">
        <v>0.99</v>
      </c>
      <c r="BB245" s="11">
        <v>2</v>
      </c>
      <c r="BC245" s="13">
        <v>8.3333333333333037E-3</v>
      </c>
      <c r="BD245" s="11">
        <v>332</v>
      </c>
      <c r="BE245" s="12">
        <v>0.98</v>
      </c>
      <c r="BF245" s="11">
        <v>5</v>
      </c>
      <c r="BG245" s="13">
        <v>9.7222222222221877E-3</v>
      </c>
      <c r="BH245" s="11">
        <v>381</v>
      </c>
      <c r="BI245" s="12">
        <v>0.96</v>
      </c>
      <c r="BJ245" s="11">
        <v>12</v>
      </c>
      <c r="BK245" s="13">
        <v>9.0277777777778567E-3</v>
      </c>
      <c r="BL245" s="11">
        <v>306</v>
      </c>
      <c r="BM245" s="12">
        <v>0.97</v>
      </c>
      <c r="BN245" s="11">
        <v>9</v>
      </c>
      <c r="BO245" s="13">
        <v>8.3333333333333037E-3</v>
      </c>
      <c r="BP245" s="11">
        <v>291</v>
      </c>
      <c r="BQ245" s="12">
        <v>0.96</v>
      </c>
      <c r="BR245" s="11">
        <v>10</v>
      </c>
      <c r="BS245" s="13">
        <v>9.0277777777778012E-3</v>
      </c>
      <c r="BT245" s="11">
        <v>315</v>
      </c>
      <c r="BU245" s="12">
        <v>0.98</v>
      </c>
      <c r="BV245" s="11">
        <v>6</v>
      </c>
      <c r="BW245" s="13">
        <v>8.3333333333333592E-3</v>
      </c>
      <c r="BX245" s="11">
        <v>313</v>
      </c>
      <c r="BY245" s="12">
        <v>0.93</v>
      </c>
      <c r="BZ245" s="11">
        <v>19</v>
      </c>
      <c r="CA245" s="13">
        <v>9.0277777777778567E-3</v>
      </c>
      <c r="CB245" s="11">
        <v>308</v>
      </c>
      <c r="CC245" s="12">
        <v>0.97</v>
      </c>
      <c r="CD245" s="11">
        <v>7</v>
      </c>
      <c r="CE245" s="13">
        <v>9.0277777777778012E-3</v>
      </c>
      <c r="CF245" s="11">
        <v>328</v>
      </c>
      <c r="CG245" s="12">
        <v>0.96</v>
      </c>
      <c r="CH245" s="11">
        <v>11</v>
      </c>
      <c r="CI245" s="13">
        <v>8.3333333333333592E-3</v>
      </c>
      <c r="CJ245" s="11">
        <v>308</v>
      </c>
      <c r="CK245" s="12">
        <v>0.93</v>
      </c>
      <c r="CL245" s="11">
        <v>20</v>
      </c>
      <c r="CM245" s="13">
        <v>9.0277777777777457E-3</v>
      </c>
      <c r="CN245" s="11">
        <v>347</v>
      </c>
      <c r="CO245" s="12">
        <v>0.95</v>
      </c>
      <c r="CP245" s="11">
        <v>16</v>
      </c>
      <c r="CQ245" s="13">
        <v>9.0277777777777457E-3</v>
      </c>
      <c r="CR245" t="e">
        <f>VLOOKUP(E245,Sheet1!A:A,1,0)</f>
        <v>#N/A</v>
      </c>
    </row>
    <row r="246" spans="1:96">
      <c r="A246" s="11" t="s">
        <v>999</v>
      </c>
      <c r="B246" s="11" t="s">
        <v>863</v>
      </c>
      <c r="C246" s="11" t="s">
        <v>1000</v>
      </c>
      <c r="D246" s="11" t="s">
        <v>583</v>
      </c>
      <c r="E246" s="11" t="s">
        <v>1001</v>
      </c>
      <c r="F246" s="11" t="s">
        <v>1002</v>
      </c>
      <c r="G246" s="11" t="s">
        <v>104</v>
      </c>
      <c r="H246" s="11">
        <f>VLOOKUP(A246,'AP Read Performance'!A:K,11,0)</f>
        <v>169</v>
      </c>
      <c r="I246" s="12">
        <f>VLOOKUP(A246,'AP Read Performance'!A:D,4,0)</f>
        <v>0.96</v>
      </c>
      <c r="J246" s="11">
        <f>VLOOKUP(A246,'AP Read Performance'!A:I,9,0)</f>
        <v>6</v>
      </c>
      <c r="K246" s="13">
        <f>VLOOKUP(A246,'AP Read Performance'!A:N,14,0)</f>
        <v>9.7222222222221877E-3</v>
      </c>
      <c r="L246" s="11">
        <v>169</v>
      </c>
      <c r="M246" s="12">
        <v>0.96</v>
      </c>
      <c r="N246" s="11">
        <v>6</v>
      </c>
      <c r="O246" s="13">
        <v>9.7222222222221877E-3</v>
      </c>
      <c r="P246" s="11">
        <v>179</v>
      </c>
      <c r="Q246" s="12">
        <v>0.95</v>
      </c>
      <c r="R246" s="11">
        <v>8</v>
      </c>
      <c r="S246" s="13">
        <v>1.8749999999999989E-2</v>
      </c>
      <c r="T246" s="11">
        <v>226</v>
      </c>
      <c r="U246" s="12">
        <v>0.99</v>
      </c>
      <c r="V246" s="11">
        <v>2</v>
      </c>
      <c r="W246" s="13">
        <v>8.3333333333333592E-3</v>
      </c>
      <c r="X246" s="11">
        <v>174</v>
      </c>
      <c r="Y246" s="12">
        <v>0.99</v>
      </c>
      <c r="Z246" s="11">
        <v>1</v>
      </c>
      <c r="AA246" s="13">
        <v>8.3333333333333037E-3</v>
      </c>
      <c r="AB246" s="11">
        <v>185</v>
      </c>
      <c r="AC246" s="12">
        <v>0.98</v>
      </c>
      <c r="AD246" s="11">
        <v>2</v>
      </c>
      <c r="AE246" s="13">
        <v>9.0277777777777457E-3</v>
      </c>
      <c r="AF246" s="32">
        <v>170</v>
      </c>
      <c r="AG246" s="33">
        <v>0.94</v>
      </c>
      <c r="AH246" s="32">
        <v>10</v>
      </c>
      <c r="AI246" s="34">
        <v>9.0277777777778012E-3</v>
      </c>
      <c r="AJ246" s="11">
        <v>318</v>
      </c>
      <c r="AK246" s="12">
        <v>0.99</v>
      </c>
      <c r="AL246" s="11">
        <v>2</v>
      </c>
      <c r="AM246" s="13">
        <v>1.1111111111111072E-2</v>
      </c>
      <c r="AN246" s="11">
        <v>315</v>
      </c>
      <c r="AO246" s="12">
        <v>0.98</v>
      </c>
      <c r="AP246" s="11">
        <v>4</v>
      </c>
      <c r="AQ246" s="13">
        <v>9.0277777777777457E-3</v>
      </c>
      <c r="AR246" s="11">
        <v>276</v>
      </c>
      <c r="AS246" s="12">
        <v>0.98</v>
      </c>
      <c r="AT246" s="11">
        <v>5</v>
      </c>
      <c r="AU246" s="13">
        <v>9.0277777777777457E-3</v>
      </c>
      <c r="AV246" s="11">
        <v>331</v>
      </c>
      <c r="AW246" s="12">
        <v>0.97</v>
      </c>
      <c r="AX246" s="11">
        <v>9</v>
      </c>
      <c r="AY246" s="13">
        <v>9.0277777777778012E-3</v>
      </c>
      <c r="AZ246" s="11">
        <v>313</v>
      </c>
      <c r="BA246" s="12">
        <v>0.89</v>
      </c>
      <c r="BB246" s="11">
        <v>32</v>
      </c>
      <c r="BC246" s="13">
        <v>1.8055555555555602E-2</v>
      </c>
      <c r="BD246" s="11">
        <v>324</v>
      </c>
      <c r="BE246" s="12">
        <v>0.98</v>
      </c>
      <c r="BF246" s="11">
        <v>6</v>
      </c>
      <c r="BG246" s="13">
        <v>9.0277777777778012E-3</v>
      </c>
      <c r="BH246" s="11">
        <v>327</v>
      </c>
      <c r="BI246" s="12">
        <v>0.97</v>
      </c>
      <c r="BJ246" s="11">
        <v>9</v>
      </c>
      <c r="BK246" s="13">
        <v>9.0277777777778567E-3</v>
      </c>
      <c r="BL246" s="11">
        <v>320</v>
      </c>
      <c r="BM246" s="12">
        <v>0.96</v>
      </c>
      <c r="BN246" s="11">
        <v>11</v>
      </c>
      <c r="BO246" s="13">
        <v>9.0277777777778012E-3</v>
      </c>
      <c r="BP246" s="11">
        <v>360</v>
      </c>
      <c r="BQ246" s="12">
        <v>0.97</v>
      </c>
      <c r="BR246" s="11">
        <v>10</v>
      </c>
      <c r="BS246" s="13">
        <v>9.0277777777778012E-3</v>
      </c>
      <c r="BT246" s="11">
        <v>339</v>
      </c>
      <c r="BU246" s="12">
        <v>0.98</v>
      </c>
      <c r="BV246" s="11">
        <v>5</v>
      </c>
      <c r="BW246" s="13">
        <v>9.0277777777778012E-3</v>
      </c>
      <c r="BX246" s="11">
        <v>325</v>
      </c>
      <c r="BY246" s="12">
        <v>0.98</v>
      </c>
      <c r="BZ246" s="11">
        <v>6</v>
      </c>
      <c r="CA246" s="13">
        <v>9.0277777777778567E-3</v>
      </c>
      <c r="CB246" s="11">
        <v>315</v>
      </c>
      <c r="CC246" s="12">
        <v>0.99</v>
      </c>
      <c r="CD246" s="11">
        <v>3</v>
      </c>
      <c r="CE246" s="13">
        <v>9.0277777777778012E-3</v>
      </c>
      <c r="CF246" s="11">
        <v>317</v>
      </c>
      <c r="CG246" s="12">
        <v>0.99</v>
      </c>
      <c r="CH246" s="11">
        <v>2</v>
      </c>
      <c r="CI246" s="13">
        <v>9.0277777777778012E-3</v>
      </c>
      <c r="CJ246" s="11">
        <v>302</v>
      </c>
      <c r="CK246" s="12">
        <v>0.98</v>
      </c>
      <c r="CL246" s="11">
        <v>6</v>
      </c>
      <c r="CM246" s="13">
        <v>9.7222222222221877E-3</v>
      </c>
      <c r="CN246" s="11">
        <v>296</v>
      </c>
      <c r="CO246" s="12">
        <v>0.98</v>
      </c>
      <c r="CP246" s="11">
        <v>4</v>
      </c>
      <c r="CQ246" s="13">
        <v>9.7222222222221877E-3</v>
      </c>
      <c r="CR246" t="e">
        <f>VLOOKUP(E246,Sheet1!A:A,1,0)</f>
        <v>#N/A</v>
      </c>
    </row>
    <row r="247" spans="1:96">
      <c r="A247" s="11" t="s">
        <v>1003</v>
      </c>
      <c r="B247" s="11" t="s">
        <v>863</v>
      </c>
      <c r="C247" s="11" t="s">
        <v>710</v>
      </c>
      <c r="D247" s="11" t="s">
        <v>711</v>
      </c>
      <c r="E247" s="11" t="s">
        <v>1004</v>
      </c>
      <c r="F247" s="11" t="s">
        <v>1005</v>
      </c>
      <c r="G247" s="11" t="s">
        <v>104</v>
      </c>
      <c r="H247" s="11">
        <f>VLOOKUP(A247,'AP Read Performance'!A:K,11,0)</f>
        <v>378</v>
      </c>
      <c r="I247" s="12">
        <f>VLOOKUP(A247,'AP Read Performance'!A:D,4,0)</f>
        <v>0.94</v>
      </c>
      <c r="J247" s="11">
        <f>VLOOKUP(A247,'AP Read Performance'!A:I,9,0)</f>
        <v>19</v>
      </c>
      <c r="K247" s="13">
        <f>VLOOKUP(A247,'AP Read Performance'!A:N,14,0)</f>
        <v>1.0416666666666685E-2</v>
      </c>
      <c r="L247" s="11">
        <v>378</v>
      </c>
      <c r="M247" s="12">
        <v>0.94</v>
      </c>
      <c r="N247" s="11">
        <v>19</v>
      </c>
      <c r="O247" s="13">
        <v>1.0416666666666685E-2</v>
      </c>
      <c r="P247" s="11">
        <v>287</v>
      </c>
      <c r="Q247" s="12">
        <v>0.93</v>
      </c>
      <c r="R247" s="11">
        <v>18</v>
      </c>
      <c r="S247" s="13">
        <v>9.0277777777778012E-3</v>
      </c>
      <c r="T247" s="11">
        <v>335</v>
      </c>
      <c r="U247" s="12">
        <v>0.97</v>
      </c>
      <c r="V247" s="11">
        <v>7</v>
      </c>
      <c r="W247" s="13">
        <v>9.0277777777778012E-3</v>
      </c>
      <c r="X247" s="11">
        <v>302</v>
      </c>
      <c r="Y247" s="12">
        <v>0.98</v>
      </c>
      <c r="Z247" s="11">
        <v>6</v>
      </c>
      <c r="AA247" s="13">
        <v>9.0277777777778012E-3</v>
      </c>
      <c r="AB247" s="11">
        <v>200</v>
      </c>
      <c r="AC247" s="12">
        <v>0.97</v>
      </c>
      <c r="AD247" s="11">
        <v>5</v>
      </c>
      <c r="AE247" s="13">
        <v>9.0277777777777457E-3</v>
      </c>
      <c r="AF247" s="32">
        <v>215</v>
      </c>
      <c r="AG247" s="33">
        <v>0.94</v>
      </c>
      <c r="AH247" s="32">
        <v>11</v>
      </c>
      <c r="AI247" s="34">
        <v>9.0277777777778012E-3</v>
      </c>
      <c r="AJ247" s="11">
        <v>319</v>
      </c>
      <c r="AK247" s="12">
        <v>0.96</v>
      </c>
      <c r="AL247" s="11">
        <v>11</v>
      </c>
      <c r="AM247" s="13">
        <v>9.7222222222221877E-3</v>
      </c>
      <c r="AN247" s="11">
        <v>277</v>
      </c>
      <c r="AO247" s="12">
        <v>0.96</v>
      </c>
      <c r="AP247" s="11">
        <v>10</v>
      </c>
      <c r="AQ247" s="13">
        <v>9.0277777777777457E-3</v>
      </c>
      <c r="AR247" s="11">
        <v>302</v>
      </c>
      <c r="AS247" s="12">
        <v>0.94</v>
      </c>
      <c r="AT247" s="11">
        <v>17</v>
      </c>
      <c r="AU247" s="13">
        <v>9.0277777777777457E-3</v>
      </c>
      <c r="AV247" s="11">
        <v>315</v>
      </c>
      <c r="AW247" s="12">
        <v>0.96</v>
      </c>
      <c r="AX247" s="11">
        <v>11</v>
      </c>
      <c r="AY247" s="13">
        <v>9.0277777777778012E-3</v>
      </c>
      <c r="AZ247" s="11">
        <v>354</v>
      </c>
      <c r="BA247" s="12">
        <v>0.87</v>
      </c>
      <c r="BB247" s="11">
        <v>45</v>
      </c>
      <c r="BC247" s="13">
        <v>1.736111111111116E-2</v>
      </c>
      <c r="BD247" s="11">
        <v>491</v>
      </c>
      <c r="BE247" s="12">
        <v>0.95</v>
      </c>
      <c r="BF247" s="11">
        <v>20</v>
      </c>
      <c r="BG247" s="13">
        <v>9.7222222222221877E-3</v>
      </c>
      <c r="BH247" s="11">
        <v>364</v>
      </c>
      <c r="BI247" s="12">
        <v>0.95</v>
      </c>
      <c r="BJ247" s="11">
        <v>18</v>
      </c>
      <c r="BK247" s="13">
        <v>9.0277777777778567E-3</v>
      </c>
      <c r="BL247" s="11">
        <v>402</v>
      </c>
      <c r="BM247" s="12">
        <v>0.97</v>
      </c>
      <c r="BN247" s="11">
        <v>10</v>
      </c>
      <c r="BO247" s="13">
        <v>9.0277777777778012E-3</v>
      </c>
      <c r="BP247" s="11">
        <v>395</v>
      </c>
      <c r="BQ247" s="12">
        <v>0.97</v>
      </c>
      <c r="BR247" s="11">
        <v>9</v>
      </c>
      <c r="BS247" s="13">
        <v>9.0277777777778012E-3</v>
      </c>
      <c r="BT247" s="11">
        <v>414</v>
      </c>
      <c r="BU247" s="12">
        <v>0.98</v>
      </c>
      <c r="BV247" s="11">
        <v>5</v>
      </c>
      <c r="BW247" s="13">
        <v>9.0277777777778012E-3</v>
      </c>
      <c r="BX247" s="11">
        <v>398</v>
      </c>
      <c r="BY247" s="12">
        <v>0.94</v>
      </c>
      <c r="BZ247" s="11">
        <v>20</v>
      </c>
      <c r="CA247" s="13">
        <v>9.0277777777778567E-3</v>
      </c>
      <c r="CB247" s="11">
        <v>372</v>
      </c>
      <c r="CC247" s="12">
        <v>0.97</v>
      </c>
      <c r="CD247" s="11">
        <v>10</v>
      </c>
      <c r="CE247" s="13">
        <v>9.0277777777778012E-3</v>
      </c>
      <c r="CF247" s="11">
        <v>343</v>
      </c>
      <c r="CG247" s="12">
        <v>0.98</v>
      </c>
      <c r="CH247" s="11">
        <v>5</v>
      </c>
      <c r="CI247" s="13">
        <v>9.0277777777778012E-3</v>
      </c>
      <c r="CJ247" s="11">
        <v>378</v>
      </c>
      <c r="CK247" s="12">
        <v>0.98</v>
      </c>
      <c r="CL247" s="11">
        <v>5</v>
      </c>
      <c r="CM247" s="13">
        <v>9.0277777777777457E-3</v>
      </c>
      <c r="CN247" s="11">
        <v>334</v>
      </c>
      <c r="CO247" s="12">
        <v>0.96</v>
      </c>
      <c r="CP247" s="11">
        <v>13</v>
      </c>
      <c r="CQ247" s="13">
        <v>9.0277777777777457E-3</v>
      </c>
      <c r="CR247" t="e">
        <f>VLOOKUP(E247,Sheet1!A:A,1,0)</f>
        <v>#N/A</v>
      </c>
    </row>
    <row r="248" spans="1:96">
      <c r="A248" s="11" t="s">
        <v>1006</v>
      </c>
      <c r="B248" s="11" t="s">
        <v>863</v>
      </c>
      <c r="C248" s="11" t="s">
        <v>593</v>
      </c>
      <c r="D248" s="11" t="s">
        <v>548</v>
      </c>
      <c r="E248" s="11" t="s">
        <v>1007</v>
      </c>
      <c r="F248" s="11" t="s">
        <v>1008</v>
      </c>
      <c r="G248" s="11" t="s">
        <v>104</v>
      </c>
      <c r="H248" s="11">
        <f>VLOOKUP(A248,'AP Read Performance'!A:K,11,0)</f>
        <v>435</v>
      </c>
      <c r="I248" s="12">
        <f>VLOOKUP(A248,'AP Read Performance'!A:D,4,0)</f>
        <v>0.97</v>
      </c>
      <c r="J248" s="11">
        <f>VLOOKUP(A248,'AP Read Performance'!A:I,9,0)</f>
        <v>11</v>
      </c>
      <c r="K248" s="13">
        <f>VLOOKUP(A248,'AP Read Performance'!A:N,14,0)</f>
        <v>9.0277777777778012E-3</v>
      </c>
      <c r="L248" s="11">
        <v>435</v>
      </c>
      <c r="M248" s="12">
        <v>0.97</v>
      </c>
      <c r="N248" s="11">
        <v>11</v>
      </c>
      <c r="O248" s="13">
        <v>9.0277777777778012E-3</v>
      </c>
      <c r="P248" s="11">
        <v>465</v>
      </c>
      <c r="Q248" s="12">
        <v>0.93</v>
      </c>
      <c r="R248" s="11">
        <v>28</v>
      </c>
      <c r="S248" s="13">
        <v>9.0277777777778012E-3</v>
      </c>
      <c r="T248" s="11">
        <v>305</v>
      </c>
      <c r="U248" s="12">
        <v>0.59</v>
      </c>
      <c r="V248" s="11">
        <v>124</v>
      </c>
      <c r="W248" s="13">
        <v>9.0277777777778012E-3</v>
      </c>
      <c r="X248" s="11">
        <v>276</v>
      </c>
      <c r="Y248" s="12">
        <v>0.95</v>
      </c>
      <c r="Z248" s="11">
        <v>12</v>
      </c>
      <c r="AA248" s="13">
        <v>9.7222222222221877E-3</v>
      </c>
      <c r="AB248" s="11">
        <v>507</v>
      </c>
      <c r="AC248" s="12">
        <v>0.97</v>
      </c>
      <c r="AD248" s="11">
        <v>11</v>
      </c>
      <c r="AE248" s="13">
        <v>9.0277777777777457E-3</v>
      </c>
      <c r="AF248" s="32">
        <v>405</v>
      </c>
      <c r="AG248" s="33">
        <v>0.97</v>
      </c>
      <c r="AH248" s="32">
        <v>12</v>
      </c>
      <c r="AI248" s="34">
        <v>9.0277777777778012E-3</v>
      </c>
      <c r="AJ248" s="11">
        <v>323</v>
      </c>
      <c r="AK248" s="12">
        <v>0.97</v>
      </c>
      <c r="AL248" s="11">
        <v>9</v>
      </c>
      <c r="AM248" s="13">
        <v>9.7222222222221877E-3</v>
      </c>
      <c r="AN248" s="11">
        <v>309</v>
      </c>
      <c r="AO248" s="12">
        <v>0.94</v>
      </c>
      <c r="AP248" s="11">
        <v>17</v>
      </c>
      <c r="AQ248" s="13">
        <v>9.0277777777777457E-3</v>
      </c>
      <c r="AR248" s="11">
        <v>393</v>
      </c>
      <c r="AS248" s="12">
        <v>0.87</v>
      </c>
      <c r="AT248" s="11">
        <v>48</v>
      </c>
      <c r="AU248" s="13">
        <v>9.0277777777777457E-3</v>
      </c>
      <c r="AV248" s="11">
        <v>365</v>
      </c>
      <c r="AW248" s="12">
        <v>0.9</v>
      </c>
      <c r="AX248" s="11">
        <v>36</v>
      </c>
      <c r="AY248" s="13">
        <v>9.0277777777778012E-3</v>
      </c>
      <c r="AZ248" s="11">
        <v>465</v>
      </c>
      <c r="BA248" s="12">
        <v>0.94</v>
      </c>
      <c r="BB248" s="11">
        <v>26</v>
      </c>
      <c r="BC248" s="13">
        <v>9.0277777777778567E-3</v>
      </c>
      <c r="BD248" s="11">
        <v>478</v>
      </c>
      <c r="BE248" s="12">
        <v>0.89</v>
      </c>
      <c r="BF248" s="11">
        <v>50</v>
      </c>
      <c r="BG248" s="13">
        <v>9.7222222222221877E-3</v>
      </c>
      <c r="BH248" s="11">
        <v>490</v>
      </c>
      <c r="BI248" s="12">
        <v>0.84</v>
      </c>
      <c r="BJ248" s="11">
        <v>77</v>
      </c>
      <c r="BK248" s="13">
        <v>1.1111111111111072E-2</v>
      </c>
      <c r="BL248" s="11">
        <v>455</v>
      </c>
      <c r="BM248" s="12">
        <v>0.98</v>
      </c>
      <c r="BN248" s="11">
        <v>5</v>
      </c>
      <c r="BO248" s="13">
        <v>9.0277777777778012E-3</v>
      </c>
      <c r="BP248" s="11">
        <v>329</v>
      </c>
      <c r="BQ248" s="12">
        <v>0.94</v>
      </c>
      <c r="BR248" s="11">
        <v>19</v>
      </c>
      <c r="BS248" s="13">
        <v>9.7222222222221877E-3</v>
      </c>
      <c r="BT248" s="11">
        <v>163</v>
      </c>
      <c r="BU248" s="12">
        <v>0.96</v>
      </c>
      <c r="BV248" s="11">
        <v>6</v>
      </c>
      <c r="BW248" s="13">
        <v>9.0277777777778012E-3</v>
      </c>
      <c r="BX248" s="11">
        <v>259</v>
      </c>
      <c r="BY248" s="12">
        <v>0.91</v>
      </c>
      <c r="BZ248" s="11">
        <v>21</v>
      </c>
      <c r="CA248" s="13">
        <v>9.7222222222221877E-3</v>
      </c>
      <c r="CB248" s="11">
        <v>545</v>
      </c>
      <c r="CC248" s="12">
        <v>0.97</v>
      </c>
      <c r="CD248" s="11">
        <v>15</v>
      </c>
      <c r="CE248" s="13">
        <v>9.7222222222221877E-3</v>
      </c>
      <c r="CF248" s="11">
        <v>493</v>
      </c>
      <c r="CG248" s="12">
        <v>0.95</v>
      </c>
      <c r="CH248" s="11">
        <v>20</v>
      </c>
      <c r="CI248" s="13">
        <v>9.0277777777778012E-3</v>
      </c>
      <c r="CJ248" s="11">
        <v>334</v>
      </c>
      <c r="CK248" s="12">
        <v>0.95</v>
      </c>
      <c r="CL248" s="11">
        <v>16</v>
      </c>
      <c r="CM248" s="13">
        <v>9.7222222222221877E-3</v>
      </c>
      <c r="CN248" s="11">
        <v>259</v>
      </c>
      <c r="CO248" s="12">
        <v>0.92</v>
      </c>
      <c r="CP248" s="11">
        <v>19</v>
      </c>
      <c r="CQ248" s="13">
        <v>1.041666666666663E-2</v>
      </c>
      <c r="CR248" t="e">
        <f>VLOOKUP(E248,Sheet1!A:A,1,0)</f>
        <v>#N/A</v>
      </c>
    </row>
    <row r="249" spans="1:96">
      <c r="A249" s="11" t="s">
        <v>1009</v>
      </c>
      <c r="B249" s="11" t="s">
        <v>863</v>
      </c>
      <c r="C249" s="11" t="s">
        <v>1010</v>
      </c>
      <c r="D249" s="11" t="s">
        <v>514</v>
      </c>
      <c r="E249" s="11" t="s">
        <v>1011</v>
      </c>
      <c r="F249" s="11" t="s">
        <v>1012</v>
      </c>
      <c r="G249" s="11" t="s">
        <v>104</v>
      </c>
      <c r="H249" s="11">
        <f>VLOOKUP(A249,'AP Read Performance'!A:K,11,0)</f>
        <v>321</v>
      </c>
      <c r="I249" s="12">
        <f>VLOOKUP(A249,'AP Read Performance'!A:D,4,0)</f>
        <v>0.99</v>
      </c>
      <c r="J249" s="11">
        <f>VLOOKUP(A249,'AP Read Performance'!A:I,9,0)</f>
        <v>2</v>
      </c>
      <c r="K249" s="13">
        <f>VLOOKUP(A249,'AP Read Performance'!A:N,14,0)</f>
        <v>9.0277777777778012E-3</v>
      </c>
      <c r="L249" s="11">
        <v>321</v>
      </c>
      <c r="M249" s="12">
        <v>0.99</v>
      </c>
      <c r="N249" s="11">
        <v>2</v>
      </c>
      <c r="O249" s="13">
        <v>9.0277777777778012E-3</v>
      </c>
      <c r="P249" s="11">
        <v>289</v>
      </c>
      <c r="Q249" s="12">
        <v>0.97</v>
      </c>
      <c r="R249" s="11">
        <v>7</v>
      </c>
      <c r="S249" s="13">
        <v>9.0277777777778012E-3</v>
      </c>
      <c r="T249" s="11">
        <v>278</v>
      </c>
      <c r="U249" s="12">
        <v>0.99</v>
      </c>
      <c r="V249" s="11">
        <v>2</v>
      </c>
      <c r="W249" s="13">
        <v>8.3333333333333592E-3</v>
      </c>
      <c r="X249" s="11">
        <v>281</v>
      </c>
      <c r="Y249" s="12">
        <v>0.96</v>
      </c>
      <c r="Z249" s="11">
        <v>11</v>
      </c>
      <c r="AA249" s="13">
        <v>9.0277777777778012E-3</v>
      </c>
      <c r="AB249" s="11">
        <v>283</v>
      </c>
      <c r="AC249" s="12">
        <v>0.98</v>
      </c>
      <c r="AD249" s="11">
        <v>3</v>
      </c>
      <c r="AE249" s="13">
        <v>9.0277777777777457E-3</v>
      </c>
      <c r="AF249" s="32">
        <v>284</v>
      </c>
      <c r="AG249" s="33">
        <v>0.98</v>
      </c>
      <c r="AH249" s="32">
        <v>5</v>
      </c>
      <c r="AI249" s="34">
        <v>9.0277777777778012E-3</v>
      </c>
      <c r="AJ249" s="11">
        <v>328</v>
      </c>
      <c r="AK249" s="12">
        <v>0.99</v>
      </c>
      <c r="AL249" s="11">
        <v>1</v>
      </c>
      <c r="AM249" s="13">
        <v>9.7222222222221877E-3</v>
      </c>
      <c r="AN249" s="11">
        <v>306</v>
      </c>
      <c r="AO249" s="12">
        <v>0.99</v>
      </c>
      <c r="AP249" s="11">
        <v>2</v>
      </c>
      <c r="AQ249" s="13">
        <v>9.0277777777777457E-3</v>
      </c>
      <c r="AR249" s="11">
        <v>302</v>
      </c>
      <c r="AS249" s="12">
        <v>0.99</v>
      </c>
      <c r="AT249" s="11">
        <v>2</v>
      </c>
      <c r="AU249" s="13">
        <v>9.0277777777777457E-3</v>
      </c>
      <c r="AV249" s="11">
        <v>297</v>
      </c>
      <c r="AW249" s="12">
        <v>1</v>
      </c>
      <c r="AX249" s="11">
        <v>0</v>
      </c>
      <c r="AY249" s="13">
        <v>7.6388888888889173E-3</v>
      </c>
      <c r="AZ249" s="11">
        <v>314</v>
      </c>
      <c r="BA249" s="12">
        <v>0.98</v>
      </c>
      <c r="BB249" s="11">
        <v>5</v>
      </c>
      <c r="BC249" s="13">
        <v>9.7222222222221877E-3</v>
      </c>
      <c r="BD249" s="11">
        <v>334</v>
      </c>
      <c r="BE249" s="12">
        <v>0.99</v>
      </c>
      <c r="BF249" s="11">
        <v>3</v>
      </c>
      <c r="BG249" s="13">
        <v>9.0277777777778012E-3</v>
      </c>
      <c r="BH249" s="11">
        <v>301</v>
      </c>
      <c r="BI249" s="12">
        <v>0.96</v>
      </c>
      <c r="BJ249" s="11">
        <v>10</v>
      </c>
      <c r="BK249" s="13">
        <v>1.1111111111111072E-2</v>
      </c>
      <c r="BL249" s="11">
        <v>303</v>
      </c>
      <c r="BM249" s="12">
        <v>0.97</v>
      </c>
      <c r="BN249" s="11">
        <v>7</v>
      </c>
      <c r="BO249" s="13">
        <v>9.0277777777778012E-3</v>
      </c>
      <c r="BP249" s="11">
        <v>308</v>
      </c>
      <c r="BQ249" s="12">
        <v>0.99</v>
      </c>
      <c r="BR249" s="11">
        <v>3</v>
      </c>
      <c r="BS249" s="13">
        <v>9.0277777777778012E-3</v>
      </c>
      <c r="BT249" s="11">
        <v>302</v>
      </c>
      <c r="BU249" s="12">
        <v>0.96</v>
      </c>
      <c r="BV249" s="11">
        <v>10</v>
      </c>
      <c r="BW249" s="13">
        <v>9.0277777777778012E-3</v>
      </c>
      <c r="BX249" s="11">
        <v>304</v>
      </c>
      <c r="BY249" s="12">
        <v>0.98</v>
      </c>
      <c r="BZ249" s="11">
        <v>5</v>
      </c>
      <c r="CA249" s="13">
        <v>9.0277777777778567E-3</v>
      </c>
      <c r="CB249" s="11">
        <v>304</v>
      </c>
      <c r="CC249" s="12">
        <v>0.98</v>
      </c>
      <c r="CD249" s="11">
        <v>4</v>
      </c>
      <c r="CE249" s="13">
        <v>8.3333333333333037E-3</v>
      </c>
      <c r="CF249" s="11">
        <v>307</v>
      </c>
      <c r="CG249" s="12">
        <v>0.99</v>
      </c>
      <c r="CH249" s="11">
        <v>2</v>
      </c>
      <c r="CI249" s="13">
        <v>8.3333333333333592E-3</v>
      </c>
      <c r="CJ249" s="11">
        <v>306</v>
      </c>
      <c r="CK249" s="12">
        <v>0.98</v>
      </c>
      <c r="CL249" s="11">
        <v>5</v>
      </c>
      <c r="CM249" s="13">
        <v>9.0277777777777457E-3</v>
      </c>
      <c r="CN249" s="11">
        <v>304</v>
      </c>
      <c r="CO249" s="12">
        <v>0.98</v>
      </c>
      <c r="CP249" s="11">
        <v>5</v>
      </c>
      <c r="CQ249" s="13">
        <v>9.0277777777777457E-3</v>
      </c>
      <c r="CR249" t="e">
        <f>VLOOKUP(E249,Sheet1!A:A,1,0)</f>
        <v>#N/A</v>
      </c>
    </row>
    <row r="250" spans="1:96">
      <c r="A250" s="11" t="s">
        <v>1013</v>
      </c>
      <c r="B250" s="11" t="s">
        <v>863</v>
      </c>
      <c r="C250" s="11" t="s">
        <v>1014</v>
      </c>
      <c r="D250" s="11" t="s">
        <v>522</v>
      </c>
      <c r="E250" s="11" t="s">
        <v>1015</v>
      </c>
      <c r="F250" s="11" t="s">
        <v>1016</v>
      </c>
      <c r="G250" s="11" t="s">
        <v>128</v>
      </c>
      <c r="H250" s="11">
        <f>VLOOKUP(A250,'AP Read Performance'!A:K,11,0)</f>
        <v>141</v>
      </c>
      <c r="I250" s="12">
        <f>VLOOKUP(A250,'AP Read Performance'!A:D,4,0)</f>
        <v>0.98</v>
      </c>
      <c r="J250" s="11">
        <f>VLOOKUP(A250,'AP Read Performance'!A:I,9,0)</f>
        <v>2</v>
      </c>
      <c r="K250" s="13">
        <f>VLOOKUP(A250,'AP Read Performance'!A:N,14,0)</f>
        <v>9.0277777777778012E-3</v>
      </c>
      <c r="L250" s="11">
        <v>141</v>
      </c>
      <c r="M250" s="12">
        <v>0.98</v>
      </c>
      <c r="N250" s="11">
        <v>2</v>
      </c>
      <c r="O250" s="13">
        <v>9.0277777777778012E-3</v>
      </c>
      <c r="P250" s="11">
        <v>169</v>
      </c>
      <c r="Q250" s="12">
        <v>0.96</v>
      </c>
      <c r="R250" s="11">
        <v>6</v>
      </c>
      <c r="S250" s="13">
        <v>9.0277777777778012E-3</v>
      </c>
      <c r="T250" s="11">
        <v>98</v>
      </c>
      <c r="U250" s="12">
        <v>1</v>
      </c>
      <c r="V250" s="11">
        <v>0</v>
      </c>
      <c r="W250" s="13">
        <v>2.0833333333333814E-3</v>
      </c>
      <c r="X250" s="11">
        <v>146</v>
      </c>
      <c r="Y250" s="12">
        <v>0.98</v>
      </c>
      <c r="Z250" s="11">
        <v>2</v>
      </c>
      <c r="AA250" s="13">
        <v>8.3333333333333037E-3</v>
      </c>
      <c r="AB250" s="11">
        <v>99</v>
      </c>
      <c r="AC250" s="12">
        <v>0.96</v>
      </c>
      <c r="AD250" s="11">
        <v>3</v>
      </c>
      <c r="AE250" s="13">
        <v>8.3333333333333037E-3</v>
      </c>
      <c r="AF250" s="32">
        <v>196</v>
      </c>
      <c r="AG250" s="33">
        <v>0.98</v>
      </c>
      <c r="AH250" s="32">
        <v>2</v>
      </c>
      <c r="AI250" s="34">
        <v>9.0277777777778012E-3</v>
      </c>
      <c r="AJ250" s="11">
        <v>331</v>
      </c>
      <c r="AK250" s="12">
        <v>0.99</v>
      </c>
      <c r="AL250" s="11">
        <v>1</v>
      </c>
      <c r="AM250" s="13">
        <v>8.3333333333334147E-3</v>
      </c>
      <c r="AN250" s="11">
        <v>273</v>
      </c>
      <c r="AO250" s="12">
        <v>0.96</v>
      </c>
      <c r="AP250" s="11">
        <v>10</v>
      </c>
      <c r="AQ250" s="13">
        <v>9.0277777777777457E-3</v>
      </c>
      <c r="AR250" s="11">
        <v>301</v>
      </c>
      <c r="AS250" s="12">
        <v>0.98</v>
      </c>
      <c r="AT250" s="11">
        <v>5</v>
      </c>
      <c r="AU250" s="13">
        <v>8.3333333333333037E-3</v>
      </c>
      <c r="AV250" s="11">
        <v>270</v>
      </c>
      <c r="AW250" s="12">
        <v>0.97</v>
      </c>
      <c r="AX250" s="11">
        <v>7</v>
      </c>
      <c r="AY250" s="13">
        <v>9.0277777777778012E-3</v>
      </c>
      <c r="AZ250" s="11">
        <v>305</v>
      </c>
      <c r="BA250" s="12">
        <v>0.95</v>
      </c>
      <c r="BB250" s="11">
        <v>15</v>
      </c>
      <c r="BC250" s="13">
        <v>9.0277777777778567E-3</v>
      </c>
      <c r="BD250" s="11">
        <v>338</v>
      </c>
      <c r="BE250" s="12">
        <v>0.97</v>
      </c>
      <c r="BF250" s="11">
        <v>10</v>
      </c>
      <c r="BG250" s="13">
        <v>9.0277777777778012E-3</v>
      </c>
      <c r="BH250" s="11">
        <v>325</v>
      </c>
      <c r="BI250" s="12">
        <v>0.97</v>
      </c>
      <c r="BJ250" s="11">
        <v>9</v>
      </c>
      <c r="BK250" s="13">
        <v>1.0416666666666741E-2</v>
      </c>
      <c r="BL250" s="11">
        <v>315</v>
      </c>
      <c r="BM250" s="12">
        <v>0.98</v>
      </c>
      <c r="BN250" s="11">
        <v>6</v>
      </c>
      <c r="BO250" s="13">
        <v>9.0277777777778012E-3</v>
      </c>
      <c r="BP250" s="11">
        <v>351</v>
      </c>
      <c r="BQ250" s="12">
        <v>0.98</v>
      </c>
      <c r="BR250" s="11">
        <v>4</v>
      </c>
      <c r="BS250" s="13">
        <v>9.0277777777778012E-3</v>
      </c>
      <c r="BT250" s="11">
        <v>329</v>
      </c>
      <c r="BU250" s="12">
        <v>0.99</v>
      </c>
      <c r="BV250" s="11">
        <v>3</v>
      </c>
      <c r="BW250" s="13">
        <v>8.3333333333333592E-3</v>
      </c>
      <c r="BX250" s="11">
        <v>343</v>
      </c>
      <c r="BY250" s="12">
        <v>0.97</v>
      </c>
      <c r="BZ250" s="11">
        <v>9</v>
      </c>
      <c r="CA250" s="13">
        <v>9.7222222222221877E-3</v>
      </c>
      <c r="CB250" s="11">
        <v>377</v>
      </c>
      <c r="CC250" s="12">
        <v>0.98</v>
      </c>
      <c r="CD250" s="11">
        <v>5</v>
      </c>
      <c r="CE250" s="13">
        <v>9.0277777777778012E-3</v>
      </c>
      <c r="CF250" s="11">
        <v>319</v>
      </c>
      <c r="CG250" s="12">
        <v>0.98</v>
      </c>
      <c r="CH250" s="11">
        <v>6</v>
      </c>
      <c r="CI250" s="13">
        <v>8.3333333333333592E-3</v>
      </c>
      <c r="CJ250" s="11">
        <v>295</v>
      </c>
      <c r="CK250" s="12">
        <v>0.99</v>
      </c>
      <c r="CL250" s="11">
        <v>1</v>
      </c>
      <c r="CM250" s="13">
        <v>8.3333333333333037E-3</v>
      </c>
      <c r="CN250" s="11">
        <v>301</v>
      </c>
      <c r="CO250" s="12">
        <v>0.99</v>
      </c>
      <c r="CP250" s="11">
        <v>3</v>
      </c>
      <c r="CQ250" s="13">
        <v>8.3333333333333037E-3</v>
      </c>
      <c r="CR250" t="e">
        <f>VLOOKUP(E250,Sheet1!A:A,1,0)</f>
        <v>#N/A</v>
      </c>
    </row>
    <row r="251" spans="1:96">
      <c r="A251" s="11" t="s">
        <v>1017</v>
      </c>
      <c r="B251" s="11" t="s">
        <v>863</v>
      </c>
      <c r="C251" s="11" t="s">
        <v>1018</v>
      </c>
      <c r="D251" s="11" t="s">
        <v>506</v>
      </c>
      <c r="E251" s="11" t="s">
        <v>1019</v>
      </c>
      <c r="F251" s="11" t="s">
        <v>1020</v>
      </c>
      <c r="G251" s="11" t="s">
        <v>128</v>
      </c>
      <c r="H251" s="11">
        <f>VLOOKUP(A251,'AP Read Performance'!A:K,11,0)</f>
        <v>298</v>
      </c>
      <c r="I251" s="12">
        <f>VLOOKUP(A251,'AP Read Performance'!A:D,4,0)</f>
        <v>0.99</v>
      </c>
      <c r="J251" s="11">
        <f>VLOOKUP(A251,'AP Read Performance'!A:I,9,0)</f>
        <v>2</v>
      </c>
      <c r="K251" s="13">
        <f>VLOOKUP(A251,'AP Read Performance'!A:N,14,0)</f>
        <v>7.6388888888889173E-3</v>
      </c>
      <c r="L251" s="11">
        <v>298</v>
      </c>
      <c r="M251" s="12">
        <v>0.99</v>
      </c>
      <c r="N251" s="11">
        <v>2</v>
      </c>
      <c r="O251" s="13">
        <v>7.6388888888889173E-3</v>
      </c>
      <c r="P251" s="11">
        <v>322</v>
      </c>
      <c r="Q251" s="12">
        <v>0.98</v>
      </c>
      <c r="R251" s="11">
        <v>5</v>
      </c>
      <c r="S251" s="13">
        <v>9.0277777777778012E-3</v>
      </c>
      <c r="T251" s="11">
        <v>308</v>
      </c>
      <c r="U251" s="12">
        <v>0.99</v>
      </c>
      <c r="V251" s="11">
        <v>2</v>
      </c>
      <c r="W251" s="13">
        <v>9.0277777777778012E-3</v>
      </c>
      <c r="X251" s="11">
        <v>315</v>
      </c>
      <c r="Y251" s="12">
        <v>0.99</v>
      </c>
      <c r="Z251" s="11">
        <v>1</v>
      </c>
      <c r="AA251" s="13">
        <v>9.0277777777778012E-3</v>
      </c>
      <c r="AB251" s="11">
        <v>332</v>
      </c>
      <c r="AC251" s="12">
        <v>1</v>
      </c>
      <c r="AD251" s="11">
        <v>0</v>
      </c>
      <c r="AE251" s="13">
        <v>8.3333333333333037E-3</v>
      </c>
      <c r="AF251" s="32">
        <v>322</v>
      </c>
      <c r="AG251" s="33">
        <v>0.99</v>
      </c>
      <c r="AH251" s="32">
        <v>1</v>
      </c>
      <c r="AI251" s="34">
        <v>9.0277777777778012E-3</v>
      </c>
      <c r="AJ251" s="11">
        <v>336</v>
      </c>
      <c r="AK251" s="12">
        <v>1</v>
      </c>
      <c r="AL251" s="11">
        <v>0</v>
      </c>
      <c r="AM251" s="13">
        <v>4.1666666666666519E-3</v>
      </c>
      <c r="AN251" s="11">
        <v>297</v>
      </c>
      <c r="AO251" s="12">
        <v>0.99</v>
      </c>
      <c r="AP251" s="11">
        <v>2</v>
      </c>
      <c r="AQ251" s="13">
        <v>7.6388888888888618E-3</v>
      </c>
      <c r="AR251" s="11">
        <v>299</v>
      </c>
      <c r="AS251" s="12">
        <v>0.99</v>
      </c>
      <c r="AT251" s="11">
        <v>1</v>
      </c>
      <c r="AU251" s="13">
        <v>7.6388888888888618E-3</v>
      </c>
      <c r="AV251" s="11">
        <v>318</v>
      </c>
      <c r="AW251" s="12">
        <v>1</v>
      </c>
      <c r="AX251" s="11">
        <v>0</v>
      </c>
      <c r="AY251" s="13">
        <v>7.6388888888889173E-3</v>
      </c>
      <c r="AZ251" s="11">
        <v>338</v>
      </c>
      <c r="BA251" s="12">
        <v>0.98</v>
      </c>
      <c r="BB251" s="11">
        <v>5</v>
      </c>
      <c r="BC251" s="13">
        <v>9.0277777777778567E-3</v>
      </c>
      <c r="BD251" s="11">
        <v>335</v>
      </c>
      <c r="BE251" s="12">
        <v>0.98</v>
      </c>
      <c r="BF251" s="11">
        <v>6</v>
      </c>
      <c r="BG251" s="13">
        <v>9.0277777777778012E-3</v>
      </c>
      <c r="BH251" s="11">
        <v>319</v>
      </c>
      <c r="BI251" s="12">
        <v>1</v>
      </c>
      <c r="BJ251" s="11">
        <v>0</v>
      </c>
      <c r="BK251" s="13">
        <v>7.6388888888889728E-3</v>
      </c>
      <c r="BL251" s="11">
        <v>290</v>
      </c>
      <c r="BM251" s="12">
        <v>0.99</v>
      </c>
      <c r="BN251" s="11">
        <v>1</v>
      </c>
      <c r="BO251" s="13">
        <v>9.0277777777778012E-3</v>
      </c>
      <c r="BP251" s="11">
        <v>345</v>
      </c>
      <c r="BQ251" s="12">
        <v>0.05</v>
      </c>
      <c r="BR251" s="11">
        <v>327</v>
      </c>
      <c r="BS251" s="13">
        <v>2.0138888888888873E-2</v>
      </c>
      <c r="BT251" s="11">
        <v>290</v>
      </c>
      <c r="BU251" s="12">
        <v>0.99</v>
      </c>
      <c r="BV251" s="11">
        <v>1</v>
      </c>
      <c r="BW251" s="13">
        <v>9.0277777777778012E-3</v>
      </c>
      <c r="BX251" s="11">
        <v>296</v>
      </c>
      <c r="BY251" s="12">
        <v>0.99</v>
      </c>
      <c r="BZ251" s="11">
        <v>2</v>
      </c>
      <c r="CA251" s="13">
        <v>9.0277777777778567E-3</v>
      </c>
      <c r="CB251" s="11">
        <v>295</v>
      </c>
      <c r="CC251" s="12">
        <v>1</v>
      </c>
      <c r="CD251" s="11">
        <v>0</v>
      </c>
      <c r="CE251" s="13">
        <v>8.3333333333333037E-3</v>
      </c>
      <c r="CF251" s="11">
        <v>281</v>
      </c>
      <c r="CG251" s="12">
        <v>0.99</v>
      </c>
      <c r="CH251" s="11">
        <v>1</v>
      </c>
      <c r="CI251" s="13">
        <v>2.7777777777778234E-3</v>
      </c>
      <c r="CJ251" s="11">
        <v>282</v>
      </c>
      <c r="CK251" s="12">
        <v>0.99</v>
      </c>
      <c r="CL251" s="11">
        <v>2</v>
      </c>
      <c r="CM251" s="13">
        <v>2.7777777777777679E-3</v>
      </c>
      <c r="CN251" s="11">
        <v>301</v>
      </c>
      <c r="CO251" s="12">
        <v>1</v>
      </c>
      <c r="CP251" s="11">
        <v>0</v>
      </c>
      <c r="CQ251" s="13">
        <v>7.6388888888888618E-3</v>
      </c>
      <c r="CR251" t="e">
        <f>VLOOKUP(E251,Sheet1!A:A,1,0)</f>
        <v>#N/A</v>
      </c>
    </row>
    <row r="252" spans="1:96">
      <c r="A252" s="11" t="s">
        <v>1021</v>
      </c>
      <c r="B252" s="11" t="s">
        <v>863</v>
      </c>
      <c r="C252" s="11" t="s">
        <v>1022</v>
      </c>
      <c r="D252" s="11" t="s">
        <v>658</v>
      </c>
      <c r="E252" s="11" t="s">
        <v>1023</v>
      </c>
      <c r="F252" s="11" t="s">
        <v>1024</v>
      </c>
      <c r="G252" s="11" t="s">
        <v>104</v>
      </c>
      <c r="H252" s="11">
        <f>VLOOKUP(A252,'AP Read Performance'!A:K,11,0)</f>
        <v>582</v>
      </c>
      <c r="I252" s="12">
        <f>VLOOKUP(A252,'AP Read Performance'!A:D,4,0)</f>
        <v>0.94</v>
      </c>
      <c r="J252" s="11">
        <f>VLOOKUP(A252,'AP Read Performance'!A:I,9,0)</f>
        <v>30</v>
      </c>
      <c r="K252" s="13">
        <f>VLOOKUP(A252,'AP Read Performance'!A:N,14,0)</f>
        <v>1.7361111111111105E-2</v>
      </c>
      <c r="L252" s="11">
        <v>582</v>
      </c>
      <c r="M252" s="12">
        <v>0.94</v>
      </c>
      <c r="N252" s="11">
        <v>30</v>
      </c>
      <c r="O252" s="13">
        <v>1.7361111111111105E-2</v>
      </c>
      <c r="P252" s="11">
        <v>447</v>
      </c>
      <c r="Q252" s="12">
        <v>0.98</v>
      </c>
      <c r="R252" s="11">
        <v>5</v>
      </c>
      <c r="S252" s="13">
        <v>8.3333333333333037E-3</v>
      </c>
      <c r="T252" s="11">
        <v>245</v>
      </c>
      <c r="U252" s="12">
        <v>0.99</v>
      </c>
      <c r="V252" s="11">
        <v>2</v>
      </c>
      <c r="W252" s="13">
        <v>9.7222222222222432E-3</v>
      </c>
      <c r="X252" s="11">
        <v>214</v>
      </c>
      <c r="Y252" s="12">
        <v>0.96</v>
      </c>
      <c r="Z252" s="11">
        <v>7</v>
      </c>
      <c r="AA252" s="13">
        <v>9.0277777777778012E-3</v>
      </c>
      <c r="AB252" s="11">
        <v>341</v>
      </c>
      <c r="AC252" s="12">
        <v>0.98</v>
      </c>
      <c r="AD252" s="11">
        <v>4</v>
      </c>
      <c r="AE252" s="13">
        <v>9.7222222222221877E-3</v>
      </c>
      <c r="AF252" s="32">
        <v>264</v>
      </c>
      <c r="AG252" s="33">
        <v>0.96</v>
      </c>
      <c r="AH252" s="32">
        <v>9</v>
      </c>
      <c r="AI252" s="34">
        <v>9.7222222222221877E-3</v>
      </c>
      <c r="AJ252" s="11">
        <v>336</v>
      </c>
      <c r="AK252" s="12">
        <v>1</v>
      </c>
      <c r="AL252" s="11">
        <v>0</v>
      </c>
      <c r="AM252" s="13">
        <v>4.1666666666666519E-3</v>
      </c>
      <c r="AN252" s="11">
        <v>312</v>
      </c>
      <c r="AO252" s="12">
        <v>0.98</v>
      </c>
      <c r="AP252" s="11">
        <v>5</v>
      </c>
      <c r="AQ252" s="13">
        <v>9.0277777777777457E-3</v>
      </c>
      <c r="AR252" s="11">
        <v>304</v>
      </c>
      <c r="AS252" s="12">
        <v>0.98</v>
      </c>
      <c r="AT252" s="11">
        <v>4</v>
      </c>
      <c r="AU252" s="13">
        <v>9.7222222222221877E-3</v>
      </c>
      <c r="AV252" s="11">
        <v>305</v>
      </c>
      <c r="AW252" s="12">
        <v>1</v>
      </c>
      <c r="AX252" s="11">
        <v>0</v>
      </c>
      <c r="AY252" s="13">
        <v>7.6388888888889173E-3</v>
      </c>
      <c r="AZ252" s="11">
        <v>312</v>
      </c>
      <c r="BA252" s="12">
        <v>0.96</v>
      </c>
      <c r="BB252" s="11">
        <v>12</v>
      </c>
      <c r="BC252" s="13">
        <v>9.0277777777778567E-3</v>
      </c>
      <c r="BD252" s="11">
        <v>324</v>
      </c>
      <c r="BE252" s="12">
        <v>0.97</v>
      </c>
      <c r="BF252" s="11">
        <v>9</v>
      </c>
      <c r="BG252" s="13">
        <v>9.0277777777778012E-3</v>
      </c>
      <c r="BH252" s="11">
        <v>312</v>
      </c>
      <c r="BI252" s="12">
        <v>0.95</v>
      </c>
      <c r="BJ252" s="11">
        <v>14</v>
      </c>
      <c r="BK252" s="13">
        <v>1.0416666666666741E-2</v>
      </c>
      <c r="BL252" s="11">
        <v>279</v>
      </c>
      <c r="BM252" s="12">
        <v>0.98</v>
      </c>
      <c r="BN252" s="11">
        <v>3</v>
      </c>
      <c r="BO252" s="13">
        <v>9.0277777777778012E-3</v>
      </c>
      <c r="BP252" s="11">
        <v>298</v>
      </c>
      <c r="BQ252" s="12">
        <v>0.98</v>
      </c>
      <c r="BR252" s="11">
        <v>3</v>
      </c>
      <c r="BS252" s="13">
        <v>7.6388888888889173E-3</v>
      </c>
      <c r="BT252" s="11">
        <v>290</v>
      </c>
      <c r="BU252" s="12">
        <v>0.99</v>
      </c>
      <c r="BV252" s="11">
        <v>1</v>
      </c>
      <c r="BW252" s="13">
        <v>9.0277777777778012E-3</v>
      </c>
      <c r="BX252" s="11">
        <v>281</v>
      </c>
      <c r="BY252" s="12">
        <v>0.99</v>
      </c>
      <c r="BZ252" s="11">
        <v>2</v>
      </c>
      <c r="CA252" s="13">
        <v>9.0277777777778567E-3</v>
      </c>
      <c r="CB252" s="11">
        <v>278</v>
      </c>
      <c r="CC252" s="12">
        <v>0.98</v>
      </c>
      <c r="CD252" s="11">
        <v>4</v>
      </c>
      <c r="CE252" s="13">
        <v>9.0277777777778012E-3</v>
      </c>
      <c r="CF252" s="11">
        <v>279</v>
      </c>
      <c r="CG252" s="12">
        <v>1</v>
      </c>
      <c r="CH252" s="11">
        <v>0</v>
      </c>
      <c r="CI252" s="13">
        <v>5.5555555555555913E-3</v>
      </c>
      <c r="CJ252" s="11">
        <v>318</v>
      </c>
      <c r="CK252" s="12">
        <v>0.99</v>
      </c>
      <c r="CL252" s="11">
        <v>2</v>
      </c>
      <c r="CM252" s="13">
        <v>9.0277777777777457E-3</v>
      </c>
      <c r="CN252" s="11">
        <v>280</v>
      </c>
      <c r="CO252" s="12">
        <v>0.98</v>
      </c>
      <c r="CP252" s="11">
        <v>3</v>
      </c>
      <c r="CQ252" s="13">
        <v>9.0277777777777457E-3</v>
      </c>
      <c r="CR252" t="e">
        <f>VLOOKUP(E252,Sheet1!A:A,1,0)</f>
        <v>#N/A</v>
      </c>
    </row>
    <row r="253" spans="1:96">
      <c r="A253" s="11" t="s">
        <v>1025</v>
      </c>
      <c r="B253" s="11" t="s">
        <v>863</v>
      </c>
      <c r="C253" s="11" t="s">
        <v>1026</v>
      </c>
      <c r="D253" s="11" t="s">
        <v>506</v>
      </c>
      <c r="E253" s="11" t="s">
        <v>1027</v>
      </c>
      <c r="F253" s="11" t="s">
        <v>1028</v>
      </c>
      <c r="G253" s="11" t="s">
        <v>104</v>
      </c>
      <c r="H253" s="11">
        <f>VLOOKUP(A253,'AP Read Performance'!A:K,11,0)</f>
        <v>319</v>
      </c>
      <c r="I253" s="12">
        <f>VLOOKUP(A253,'AP Read Performance'!A:D,4,0)</f>
        <v>0.99</v>
      </c>
      <c r="J253" s="11">
        <f>VLOOKUP(A253,'AP Read Performance'!A:I,9,0)</f>
        <v>3</v>
      </c>
      <c r="K253" s="13">
        <f>VLOOKUP(A253,'AP Read Performance'!A:N,14,0)</f>
        <v>9.0277777777778012E-3</v>
      </c>
      <c r="L253" s="11">
        <v>319</v>
      </c>
      <c r="M253" s="12">
        <v>0.99</v>
      </c>
      <c r="N253" s="11">
        <v>3</v>
      </c>
      <c r="O253" s="13">
        <v>9.0277777777778012E-3</v>
      </c>
      <c r="P253" s="11">
        <v>305</v>
      </c>
      <c r="Q253" s="12">
        <v>0.98</v>
      </c>
      <c r="R253" s="11">
        <v>5</v>
      </c>
      <c r="S253" s="13">
        <v>9.0277777777778012E-3</v>
      </c>
      <c r="T253" s="11">
        <v>305</v>
      </c>
      <c r="U253" s="12">
        <v>0.99</v>
      </c>
      <c r="V253" s="11">
        <v>1</v>
      </c>
      <c r="W253" s="13">
        <v>9.0277777777778012E-3</v>
      </c>
      <c r="X253" s="11">
        <v>310</v>
      </c>
      <c r="Y253" s="12">
        <v>0.99</v>
      </c>
      <c r="Z253" s="11">
        <v>3</v>
      </c>
      <c r="AA253" s="13">
        <v>9.0277777777778012E-3</v>
      </c>
      <c r="AB253" s="11">
        <v>314</v>
      </c>
      <c r="AC253" s="12">
        <v>0.99</v>
      </c>
      <c r="AD253" s="11">
        <v>2</v>
      </c>
      <c r="AE253" s="13">
        <v>7.6388888888888618E-3</v>
      </c>
      <c r="AF253" s="32">
        <v>324</v>
      </c>
      <c r="AG253" s="33">
        <v>0.99</v>
      </c>
      <c r="AH253" s="32">
        <v>3</v>
      </c>
      <c r="AI253" s="34">
        <v>8.3333333333333037E-3</v>
      </c>
      <c r="AJ253" s="11">
        <v>341</v>
      </c>
      <c r="AK253" s="12">
        <v>1</v>
      </c>
      <c r="AL253" s="11">
        <v>0</v>
      </c>
      <c r="AM253" s="13">
        <v>7.6388888888889728E-3</v>
      </c>
      <c r="AN253" s="11">
        <v>300</v>
      </c>
      <c r="AO253" s="12">
        <v>0.99</v>
      </c>
      <c r="AP253" s="11">
        <v>1</v>
      </c>
      <c r="AQ253" s="13">
        <v>7.6388888888888618E-3</v>
      </c>
      <c r="AR253" s="11">
        <v>301</v>
      </c>
      <c r="AS253" s="12">
        <v>0.99</v>
      </c>
      <c r="AT253" s="11">
        <v>2</v>
      </c>
      <c r="AU253" s="13">
        <v>2.7777777777777679E-3</v>
      </c>
      <c r="AV253" s="11">
        <v>304</v>
      </c>
      <c r="AW253" s="12">
        <v>1</v>
      </c>
      <c r="AX253" s="11">
        <v>0</v>
      </c>
      <c r="AY253" s="13">
        <v>8.3333333333333592E-3</v>
      </c>
      <c r="AZ253" s="11">
        <v>301</v>
      </c>
      <c r="BA253" s="12">
        <v>1</v>
      </c>
      <c r="BB253" s="11">
        <v>0</v>
      </c>
      <c r="BC253" s="13">
        <v>7.6388888888889728E-3</v>
      </c>
      <c r="BD253" s="11">
        <v>336</v>
      </c>
      <c r="BE253" s="12">
        <v>1</v>
      </c>
      <c r="BF253" s="11">
        <v>0</v>
      </c>
      <c r="BG253" s="13">
        <v>7.6388888888889173E-3</v>
      </c>
      <c r="BH253" s="11">
        <v>296</v>
      </c>
      <c r="BI253" s="12">
        <v>0.99</v>
      </c>
      <c r="BJ253" s="11">
        <v>1</v>
      </c>
      <c r="BK253" s="13">
        <v>8.3333333333333037E-3</v>
      </c>
      <c r="BL253" s="11">
        <v>302</v>
      </c>
      <c r="BM253" s="12">
        <v>0.99</v>
      </c>
      <c r="BN253" s="11">
        <v>1</v>
      </c>
      <c r="BO253" s="13">
        <v>9.0277777777778012E-3</v>
      </c>
      <c r="BP253" s="11">
        <v>300</v>
      </c>
      <c r="BQ253" s="12">
        <v>1</v>
      </c>
      <c r="BR253" s="11">
        <v>0</v>
      </c>
      <c r="BS253" s="13">
        <v>7.6388888888889173E-3</v>
      </c>
      <c r="BT253" s="11">
        <v>299</v>
      </c>
      <c r="BU253" s="12">
        <v>1</v>
      </c>
      <c r="BV253" s="11">
        <v>0</v>
      </c>
      <c r="BW253" s="13">
        <v>3.4722222222222654E-3</v>
      </c>
      <c r="BX253" s="11">
        <v>308</v>
      </c>
      <c r="BY253" s="12">
        <v>0.99</v>
      </c>
      <c r="BZ253" s="11">
        <v>1</v>
      </c>
      <c r="CA253" s="13">
        <v>9.0277777777778567E-3</v>
      </c>
      <c r="CB253" s="11">
        <v>311</v>
      </c>
      <c r="CC253" s="12">
        <v>0.99</v>
      </c>
      <c r="CD253" s="11">
        <v>1</v>
      </c>
      <c r="CE253" s="13">
        <v>7.6388888888889173E-3</v>
      </c>
      <c r="CF253" s="11">
        <v>310</v>
      </c>
      <c r="CG253" s="12">
        <v>1</v>
      </c>
      <c r="CH253" s="11">
        <v>0</v>
      </c>
      <c r="CI253" s="13">
        <v>2.7777777777778234E-3</v>
      </c>
      <c r="CJ253" s="11">
        <v>299</v>
      </c>
      <c r="CK253" s="12">
        <v>1</v>
      </c>
      <c r="CL253" s="11">
        <v>0</v>
      </c>
      <c r="CM253" s="13">
        <v>3.4722222222220989E-3</v>
      </c>
      <c r="CN253" s="11">
        <v>308</v>
      </c>
      <c r="CO253" s="12">
        <v>1</v>
      </c>
      <c r="CP253" s="11">
        <v>0</v>
      </c>
      <c r="CQ253" s="13">
        <v>7.6388888888888618E-3</v>
      </c>
      <c r="CR253" t="e">
        <f>VLOOKUP(E253,Sheet1!A:A,1,0)</f>
        <v>#N/A</v>
      </c>
    </row>
    <row r="254" spans="1:96">
      <c r="A254" s="11" t="s">
        <v>1029</v>
      </c>
      <c r="B254" s="11" t="s">
        <v>863</v>
      </c>
      <c r="C254" s="11" t="s">
        <v>1030</v>
      </c>
      <c r="D254" s="11" t="s">
        <v>711</v>
      </c>
      <c r="E254" s="11" t="s">
        <v>1031</v>
      </c>
      <c r="F254" s="11" t="s">
        <v>1032</v>
      </c>
      <c r="G254" s="11" t="s">
        <v>128</v>
      </c>
      <c r="H254" s="11">
        <f>VLOOKUP(A254,'AP Read Performance'!A:K,11,0)</f>
        <v>714</v>
      </c>
      <c r="I254" s="12">
        <f>VLOOKUP(A254,'AP Read Performance'!A:D,4,0)</f>
        <v>0.95</v>
      </c>
      <c r="J254" s="11">
        <f>VLOOKUP(A254,'AP Read Performance'!A:I,9,0)</f>
        <v>32</v>
      </c>
      <c r="K254" s="13">
        <f>VLOOKUP(A254,'AP Read Performance'!A:N,14,0)</f>
        <v>1.0416666666666685E-2</v>
      </c>
      <c r="L254" s="11">
        <v>714</v>
      </c>
      <c r="M254" s="12">
        <v>0.95</v>
      </c>
      <c r="N254" s="11">
        <v>32</v>
      </c>
      <c r="O254" s="13">
        <v>1.0416666666666685E-2</v>
      </c>
      <c r="P254" s="11">
        <v>394</v>
      </c>
      <c r="Q254" s="12">
        <v>0.95</v>
      </c>
      <c r="R254" s="11">
        <v>19</v>
      </c>
      <c r="S254" s="13">
        <v>9.0277777777778012E-3</v>
      </c>
      <c r="T254" s="11">
        <v>692</v>
      </c>
      <c r="U254" s="12">
        <v>0.98</v>
      </c>
      <c r="V254" s="11">
        <v>9</v>
      </c>
      <c r="W254" s="13">
        <v>9.0277777777778012E-3</v>
      </c>
      <c r="X254" s="11">
        <v>742</v>
      </c>
      <c r="Y254" s="12">
        <v>0.97</v>
      </c>
      <c r="Z254" s="11">
        <v>17</v>
      </c>
      <c r="AA254" s="13">
        <v>9.7222222222221877E-3</v>
      </c>
      <c r="AB254" s="11">
        <v>496</v>
      </c>
      <c r="AC254" s="12">
        <v>0.98</v>
      </c>
      <c r="AD254" s="11">
        <v>6</v>
      </c>
      <c r="AE254" s="13">
        <v>9.0277777777777457E-3</v>
      </c>
      <c r="AF254" s="32">
        <v>523</v>
      </c>
      <c r="AG254" s="33">
        <v>0.96</v>
      </c>
      <c r="AH254" s="32">
        <v>16</v>
      </c>
      <c r="AI254" s="34">
        <v>9.0277777777778012E-3</v>
      </c>
      <c r="AJ254" s="11">
        <v>345</v>
      </c>
      <c r="AK254" s="12">
        <v>0.97</v>
      </c>
      <c r="AL254" s="11">
        <v>7</v>
      </c>
      <c r="AM254" s="13">
        <v>9.7222222222221877E-3</v>
      </c>
      <c r="AN254" s="11">
        <v>395</v>
      </c>
      <c r="AO254" s="12">
        <v>0.96</v>
      </c>
      <c r="AP254" s="11">
        <v>15</v>
      </c>
      <c r="AQ254" s="13">
        <v>1.8749999999999933E-2</v>
      </c>
      <c r="AR254" s="11">
        <v>336</v>
      </c>
      <c r="AS254" s="12">
        <v>0.98</v>
      </c>
      <c r="AT254" s="11">
        <v>6</v>
      </c>
      <c r="AU254" s="13">
        <v>9.0277777777777457E-3</v>
      </c>
      <c r="AV254" s="11">
        <v>323</v>
      </c>
      <c r="AW254" s="12">
        <v>0.99</v>
      </c>
      <c r="AX254" s="11">
        <v>2</v>
      </c>
      <c r="AY254" s="13">
        <v>9.0277777777778012E-3</v>
      </c>
      <c r="AZ254" s="11">
        <v>325</v>
      </c>
      <c r="BA254" s="12">
        <v>0.99</v>
      </c>
      <c r="BB254" s="11">
        <v>3</v>
      </c>
      <c r="BC254" s="13">
        <v>9.0277777777778567E-3</v>
      </c>
      <c r="BD254" s="11">
        <v>390</v>
      </c>
      <c r="BE254" s="12">
        <v>0.96</v>
      </c>
      <c r="BF254" s="11">
        <v>14</v>
      </c>
      <c r="BG254" s="13">
        <v>9.0277777777778012E-3</v>
      </c>
      <c r="BH254" s="11">
        <v>319</v>
      </c>
      <c r="BI254" s="12">
        <v>0.98</v>
      </c>
      <c r="BJ254" s="11">
        <v>4</v>
      </c>
      <c r="BK254" s="13">
        <v>9.0277777777778567E-3</v>
      </c>
      <c r="BL254" s="11">
        <v>343</v>
      </c>
      <c r="BM254" s="12">
        <v>0.99</v>
      </c>
      <c r="BN254" s="11">
        <v>2</v>
      </c>
      <c r="BO254" s="13">
        <v>3.4722222222221544E-3</v>
      </c>
      <c r="BP254" s="11">
        <v>347</v>
      </c>
      <c r="BQ254" s="12">
        <v>0.99</v>
      </c>
      <c r="BR254" s="11">
        <v>3</v>
      </c>
      <c r="BS254" s="13">
        <v>9.0277777777778012E-3</v>
      </c>
      <c r="BT254" s="11">
        <v>393</v>
      </c>
      <c r="BU254" s="12">
        <v>0.99</v>
      </c>
      <c r="BV254" s="11">
        <v>1</v>
      </c>
      <c r="BW254" s="13">
        <v>9.7222222222222432E-3</v>
      </c>
      <c r="BX254" s="11">
        <v>334</v>
      </c>
      <c r="BY254" s="12">
        <v>0.99</v>
      </c>
      <c r="BZ254" s="11">
        <v>2</v>
      </c>
      <c r="CA254" s="13">
        <v>9.0277777777778567E-3</v>
      </c>
      <c r="CB254" s="11">
        <v>381</v>
      </c>
      <c r="CC254" s="12">
        <v>0.98</v>
      </c>
      <c r="CD254" s="11">
        <v>4</v>
      </c>
      <c r="CE254" s="13">
        <v>9.0277777777778012E-3</v>
      </c>
      <c r="CF254" s="11">
        <v>338</v>
      </c>
      <c r="CG254" s="12">
        <v>1</v>
      </c>
      <c r="CH254" s="11">
        <v>0</v>
      </c>
      <c r="CI254" s="13">
        <v>3.4722222222222654E-3</v>
      </c>
      <c r="CJ254" s="11">
        <v>351</v>
      </c>
      <c r="CK254" s="12">
        <v>0.98</v>
      </c>
      <c r="CL254" s="11">
        <v>7</v>
      </c>
      <c r="CM254" s="13">
        <v>9.0277777777777457E-3</v>
      </c>
      <c r="CN254" s="11">
        <v>326</v>
      </c>
      <c r="CO254" s="12">
        <v>0.99</v>
      </c>
      <c r="CP254" s="11">
        <v>2</v>
      </c>
      <c r="CQ254" s="13">
        <v>7.6388888888888618E-3</v>
      </c>
      <c r="CR254" t="e">
        <f>VLOOKUP(E254,Sheet1!A:A,1,0)</f>
        <v>#N/A</v>
      </c>
    </row>
    <row r="255" spans="1:96">
      <c r="A255" s="11" t="s">
        <v>1033</v>
      </c>
      <c r="B255" s="11" t="s">
        <v>863</v>
      </c>
      <c r="C255" s="11" t="s">
        <v>1034</v>
      </c>
      <c r="D255" s="11" t="s">
        <v>510</v>
      </c>
      <c r="E255" s="11" t="s">
        <v>1035</v>
      </c>
      <c r="F255" s="11" t="s">
        <v>1036</v>
      </c>
      <c r="G255" s="11" t="s">
        <v>104</v>
      </c>
      <c r="H255" s="11">
        <f>VLOOKUP(A255,'AP Read Performance'!A:K,11,0)</f>
        <v>361</v>
      </c>
      <c r="I255" s="12">
        <f>VLOOKUP(A255,'AP Read Performance'!A:D,4,0)</f>
        <v>0.95</v>
      </c>
      <c r="J255" s="11">
        <f>VLOOKUP(A255,'AP Read Performance'!A:I,9,0)</f>
        <v>17</v>
      </c>
      <c r="K255" s="13">
        <f>VLOOKUP(A255,'AP Read Performance'!A:N,14,0)</f>
        <v>1.9444444444444431E-2</v>
      </c>
      <c r="L255" s="11">
        <v>361</v>
      </c>
      <c r="M255" s="12">
        <v>0.95</v>
      </c>
      <c r="N255" s="11">
        <v>17</v>
      </c>
      <c r="O255" s="13">
        <v>1.9444444444444431E-2</v>
      </c>
      <c r="P255" s="11">
        <v>315</v>
      </c>
      <c r="Q255" s="12">
        <v>0.98</v>
      </c>
      <c r="R255" s="11">
        <v>5</v>
      </c>
      <c r="S255" s="13">
        <v>1.7361111111111105E-2</v>
      </c>
      <c r="T255" s="11">
        <v>326</v>
      </c>
      <c r="U255" s="12">
        <v>0.99</v>
      </c>
      <c r="V255" s="11">
        <v>2</v>
      </c>
      <c r="W255" s="13">
        <v>8.3333333333333592E-3</v>
      </c>
      <c r="X255" s="11">
        <v>293</v>
      </c>
      <c r="Y255" s="12">
        <v>0.99</v>
      </c>
      <c r="Z255" s="11">
        <v>2</v>
      </c>
      <c r="AA255" s="13">
        <v>9.0277777777778012E-3</v>
      </c>
      <c r="AB255" s="11">
        <v>311</v>
      </c>
      <c r="AC255" s="12">
        <v>1</v>
      </c>
      <c r="AD255" s="11">
        <v>0</v>
      </c>
      <c r="AE255" s="13">
        <v>9.0277777777777457E-3</v>
      </c>
      <c r="AF255" s="32">
        <v>301</v>
      </c>
      <c r="AG255" s="33">
        <v>0.99</v>
      </c>
      <c r="AH255" s="32">
        <v>2</v>
      </c>
      <c r="AI255" s="34">
        <v>1.8055555555555547E-2</v>
      </c>
      <c r="AJ255" s="11">
        <v>349</v>
      </c>
      <c r="AK255" s="12">
        <v>0.98</v>
      </c>
      <c r="AL255" s="11">
        <v>6</v>
      </c>
      <c r="AM255" s="13">
        <v>1.8055555555555602E-2</v>
      </c>
      <c r="AN255" s="11">
        <v>326</v>
      </c>
      <c r="AO255" s="12">
        <v>0.98</v>
      </c>
      <c r="AP255" s="11">
        <v>5</v>
      </c>
      <c r="AQ255" s="13">
        <v>9.0277777777777457E-3</v>
      </c>
      <c r="AR255" s="11">
        <v>332</v>
      </c>
      <c r="AS255" s="12">
        <v>0.99</v>
      </c>
      <c r="AT255" s="11">
        <v>2</v>
      </c>
      <c r="AU255" s="13">
        <v>9.7222222222221877E-3</v>
      </c>
      <c r="AV255" s="11">
        <v>328</v>
      </c>
      <c r="AW255" s="12">
        <v>0.97</v>
      </c>
      <c r="AX255" s="11">
        <v>9</v>
      </c>
      <c r="AY255" s="13">
        <v>1.1111111111111127E-2</v>
      </c>
      <c r="AZ255" s="11">
        <v>310</v>
      </c>
      <c r="BA255" s="12">
        <v>0.98</v>
      </c>
      <c r="BB255" s="11">
        <v>4</v>
      </c>
      <c r="BC255" s="13">
        <v>9.7222222222221877E-3</v>
      </c>
      <c r="BD255" s="11">
        <v>334</v>
      </c>
      <c r="BE255" s="12">
        <v>0.98</v>
      </c>
      <c r="BF255" s="11">
        <v>5</v>
      </c>
      <c r="BG255" s="13">
        <v>9.0277777777778012E-3</v>
      </c>
      <c r="BH255" s="11">
        <v>333</v>
      </c>
      <c r="BI255" s="12">
        <v>0.98</v>
      </c>
      <c r="BJ255" s="11">
        <v>6</v>
      </c>
      <c r="BK255" s="13">
        <v>1.1111111111111072E-2</v>
      </c>
      <c r="BL255" s="11">
        <v>333</v>
      </c>
      <c r="BM255" s="12">
        <v>0.98</v>
      </c>
      <c r="BN255" s="11">
        <v>4</v>
      </c>
      <c r="BO255" s="13">
        <v>1.0416666666666685E-2</v>
      </c>
      <c r="BP255" s="11">
        <v>321</v>
      </c>
      <c r="BQ255" s="12">
        <v>0.98</v>
      </c>
      <c r="BR255" s="11">
        <v>4</v>
      </c>
      <c r="BS255" s="13">
        <v>9.0277777777778012E-3</v>
      </c>
      <c r="BT255" s="11">
        <v>322</v>
      </c>
      <c r="BU255" s="12">
        <v>0.98</v>
      </c>
      <c r="BV255" s="11">
        <v>5</v>
      </c>
      <c r="BW255" s="13">
        <v>9.0277777777778012E-3</v>
      </c>
      <c r="BX255" s="11">
        <v>325</v>
      </c>
      <c r="BY255" s="12">
        <v>0.98</v>
      </c>
      <c r="BZ255" s="11">
        <v>4</v>
      </c>
      <c r="CA255" s="13">
        <v>1.8055555555555602E-2</v>
      </c>
      <c r="CB255" s="11">
        <v>326</v>
      </c>
      <c r="CC255" s="12">
        <v>0.99</v>
      </c>
      <c r="CD255" s="11">
        <v>2</v>
      </c>
      <c r="CE255" s="13">
        <v>9.0277777777778012E-3</v>
      </c>
      <c r="CF255" s="11">
        <v>317</v>
      </c>
      <c r="CG255" s="12">
        <v>0.96</v>
      </c>
      <c r="CH255" s="11">
        <v>12</v>
      </c>
      <c r="CI255" s="13">
        <v>1.8055555555555547E-2</v>
      </c>
      <c r="CJ255" s="11">
        <v>318</v>
      </c>
      <c r="CK255" s="12">
        <v>0.97</v>
      </c>
      <c r="CL255" s="11">
        <v>8</v>
      </c>
      <c r="CM255" s="13">
        <v>1.8055555555555491E-2</v>
      </c>
      <c r="CN255" s="11">
        <v>307</v>
      </c>
      <c r="CO255" s="12">
        <v>0.99</v>
      </c>
      <c r="CP255" s="11">
        <v>3</v>
      </c>
      <c r="CQ255" s="13">
        <v>9.0277777777777457E-3</v>
      </c>
      <c r="CR255" t="e">
        <f>VLOOKUP(E255,Sheet1!A:A,1,0)</f>
        <v>#N/A</v>
      </c>
    </row>
    <row r="256" spans="1:96">
      <c r="A256" s="11" t="s">
        <v>1037</v>
      </c>
      <c r="B256" s="11" t="s">
        <v>863</v>
      </c>
      <c r="C256" s="11" t="s">
        <v>1038</v>
      </c>
      <c r="D256" s="11" t="s">
        <v>583</v>
      </c>
      <c r="E256" s="11" t="s">
        <v>1039</v>
      </c>
      <c r="F256" s="11" t="s">
        <v>1040</v>
      </c>
      <c r="G256" s="11" t="s">
        <v>128</v>
      </c>
      <c r="H256" s="11">
        <f>VLOOKUP(A256,'AP Read Performance'!A:K,11,0)</f>
        <v>554</v>
      </c>
      <c r="I256" s="12">
        <f>VLOOKUP(A256,'AP Read Performance'!A:D,4,0)</f>
        <v>0.95</v>
      </c>
      <c r="J256" s="11">
        <f>VLOOKUP(A256,'AP Read Performance'!A:I,9,0)</f>
        <v>25</v>
      </c>
      <c r="K256" s="13">
        <f>VLOOKUP(A256,'AP Read Performance'!A:N,14,0)</f>
        <v>9.0277777777778012E-3</v>
      </c>
      <c r="L256" s="11">
        <v>554</v>
      </c>
      <c r="M256" s="12">
        <v>0.95</v>
      </c>
      <c r="N256" s="11">
        <v>25</v>
      </c>
      <c r="O256" s="13">
        <v>9.0277777777778012E-3</v>
      </c>
      <c r="P256" s="11">
        <v>500</v>
      </c>
      <c r="Q256" s="12">
        <v>0.94</v>
      </c>
      <c r="R256" s="11">
        <v>26</v>
      </c>
      <c r="S256" s="13">
        <v>9.7222222222221877E-3</v>
      </c>
      <c r="T256" s="11">
        <v>683</v>
      </c>
      <c r="U256" s="12">
        <v>0.98</v>
      </c>
      <c r="V256" s="11">
        <v>7</v>
      </c>
      <c r="W256" s="13">
        <v>9.0277777777778012E-3</v>
      </c>
      <c r="X256" s="11">
        <v>592</v>
      </c>
      <c r="Y256" s="12">
        <v>0.98</v>
      </c>
      <c r="Z256" s="11">
        <v>7</v>
      </c>
      <c r="AA256" s="13">
        <v>9.0277777777778012E-3</v>
      </c>
      <c r="AB256" s="11">
        <v>449</v>
      </c>
      <c r="AC256" s="12">
        <v>0.97</v>
      </c>
      <c r="AD256" s="11">
        <v>13</v>
      </c>
      <c r="AE256" s="13">
        <v>9.7222222222221877E-3</v>
      </c>
      <c r="AF256" s="32">
        <v>453</v>
      </c>
      <c r="AG256" s="33">
        <v>0.97</v>
      </c>
      <c r="AH256" s="32">
        <v>12</v>
      </c>
      <c r="AI256" s="34">
        <v>9.7222222222221877E-3</v>
      </c>
      <c r="AJ256" s="11">
        <v>349</v>
      </c>
      <c r="AK256" s="12">
        <v>0.97</v>
      </c>
      <c r="AL256" s="11">
        <v>10</v>
      </c>
      <c r="AM256" s="13">
        <v>9.0277777777778567E-3</v>
      </c>
      <c r="AN256" s="11">
        <v>391</v>
      </c>
      <c r="AO256" s="12">
        <v>0.94</v>
      </c>
      <c r="AP256" s="11">
        <v>21</v>
      </c>
      <c r="AQ256" s="13">
        <v>9.0277777777777457E-3</v>
      </c>
      <c r="AR256" s="11">
        <v>363</v>
      </c>
      <c r="AS256" s="12">
        <v>0.98</v>
      </c>
      <c r="AT256" s="11">
        <v>7</v>
      </c>
      <c r="AU256" s="13">
        <v>9.0277777777777457E-3</v>
      </c>
      <c r="AV256" s="11">
        <v>330</v>
      </c>
      <c r="AW256" s="12">
        <v>0.96</v>
      </c>
      <c r="AX256" s="11">
        <v>11</v>
      </c>
      <c r="AY256" s="13">
        <v>9.0277777777778012E-3</v>
      </c>
      <c r="AZ256" s="11">
        <v>361</v>
      </c>
      <c r="BA256" s="12">
        <v>0.96</v>
      </c>
      <c r="BB256" s="11">
        <v>13</v>
      </c>
      <c r="BC256" s="13">
        <v>9.7222222222221877E-3</v>
      </c>
      <c r="BD256" s="11">
        <v>358</v>
      </c>
      <c r="BE256" s="12">
        <v>0.94</v>
      </c>
      <c r="BF256" s="11">
        <v>21</v>
      </c>
      <c r="BG256" s="13">
        <v>9.0277777777778012E-3</v>
      </c>
      <c r="BH256" s="11">
        <v>367</v>
      </c>
      <c r="BI256" s="12">
        <v>0.94</v>
      </c>
      <c r="BJ256" s="11">
        <v>21</v>
      </c>
      <c r="BK256" s="13">
        <v>9.7222222222221877E-3</v>
      </c>
      <c r="BL256" s="11">
        <v>371</v>
      </c>
      <c r="BM256" s="12">
        <v>0.97</v>
      </c>
      <c r="BN256" s="11">
        <v>11</v>
      </c>
      <c r="BO256" s="13">
        <v>9.0277777777778012E-3</v>
      </c>
      <c r="BP256" s="11">
        <v>376</v>
      </c>
      <c r="BQ256" s="12">
        <v>0.96</v>
      </c>
      <c r="BR256" s="11">
        <v>14</v>
      </c>
      <c r="BS256" s="13">
        <v>9.7222222222221877E-3</v>
      </c>
      <c r="BT256" s="11">
        <v>592</v>
      </c>
      <c r="BU256" s="12">
        <v>0.79</v>
      </c>
      <c r="BV256" s="11">
        <v>123</v>
      </c>
      <c r="BW256" s="13">
        <v>2.0138888888888873E-2</v>
      </c>
      <c r="BX256" s="11">
        <v>388</v>
      </c>
      <c r="BY256" s="12">
        <v>0.97</v>
      </c>
      <c r="BZ256" s="11">
        <v>8</v>
      </c>
      <c r="CA256" s="13">
        <v>9.0277777777778567E-3</v>
      </c>
      <c r="CB256" s="11">
        <v>371</v>
      </c>
      <c r="CC256" s="12">
        <v>0.95</v>
      </c>
      <c r="CD256" s="11">
        <v>15</v>
      </c>
      <c r="CE256" s="13">
        <v>9.0277777777778012E-3</v>
      </c>
      <c r="CF256" s="11">
        <v>420</v>
      </c>
      <c r="CG256" s="12">
        <v>0.96</v>
      </c>
      <c r="CH256" s="11">
        <v>13</v>
      </c>
      <c r="CI256" s="13">
        <v>9.0277777777778012E-3</v>
      </c>
      <c r="CJ256" s="11">
        <v>423</v>
      </c>
      <c r="CK256" s="12">
        <v>0.97</v>
      </c>
      <c r="CL256" s="11">
        <v>9</v>
      </c>
      <c r="CM256" s="13">
        <v>9.7222222222221877E-3</v>
      </c>
      <c r="CN256" s="11">
        <v>406</v>
      </c>
      <c r="CO256" s="12">
        <v>0.94</v>
      </c>
      <c r="CP256" s="11">
        <v>21</v>
      </c>
      <c r="CQ256" s="13">
        <v>9.7222222222221877E-3</v>
      </c>
      <c r="CR256" t="e">
        <f>VLOOKUP(E256,Sheet1!A:A,1,0)</f>
        <v>#N/A</v>
      </c>
    </row>
    <row r="257" spans="1:96">
      <c r="A257" s="11" t="s">
        <v>1041</v>
      </c>
      <c r="B257" s="11" t="s">
        <v>863</v>
      </c>
      <c r="C257" s="11" t="s">
        <v>1042</v>
      </c>
      <c r="D257" s="11" t="s">
        <v>743</v>
      </c>
      <c r="E257" s="11" t="s">
        <v>1043</v>
      </c>
      <c r="F257" s="11" t="s">
        <v>1044</v>
      </c>
      <c r="G257" s="11" t="s">
        <v>104</v>
      </c>
      <c r="H257" s="11">
        <f>VLOOKUP(A257,'AP Read Performance'!A:K,11,0)</f>
        <v>419</v>
      </c>
      <c r="I257" s="12">
        <f>VLOOKUP(A257,'AP Read Performance'!A:D,4,0)</f>
        <v>0.97</v>
      </c>
      <c r="J257" s="11">
        <f>VLOOKUP(A257,'AP Read Performance'!A:I,9,0)</f>
        <v>9</v>
      </c>
      <c r="K257" s="13">
        <f>VLOOKUP(A257,'AP Read Performance'!A:N,14,0)</f>
        <v>9.0277777777778012E-3</v>
      </c>
      <c r="L257" s="11">
        <v>419</v>
      </c>
      <c r="M257" s="12">
        <v>0.97</v>
      </c>
      <c r="N257" s="11">
        <v>9</v>
      </c>
      <c r="O257" s="13">
        <v>9.0277777777778012E-3</v>
      </c>
      <c r="P257" s="11">
        <v>326</v>
      </c>
      <c r="Q257" s="12">
        <v>0.97</v>
      </c>
      <c r="R257" s="11">
        <v>9</v>
      </c>
      <c r="S257" s="13">
        <v>9.0277777777778012E-3</v>
      </c>
      <c r="T257" s="11">
        <v>264</v>
      </c>
      <c r="U257" s="12">
        <v>0.98</v>
      </c>
      <c r="V257" s="11">
        <v>5</v>
      </c>
      <c r="W257" s="13">
        <v>9.0277777777778012E-3</v>
      </c>
      <c r="X257" s="11">
        <v>255</v>
      </c>
      <c r="Y257" s="12">
        <v>0.96</v>
      </c>
      <c r="Z257" s="11">
        <v>10</v>
      </c>
      <c r="AA257" s="13">
        <v>1.0416666666666685E-2</v>
      </c>
      <c r="AB257" s="11">
        <v>311</v>
      </c>
      <c r="AC257" s="12">
        <v>0.98</v>
      </c>
      <c r="AD257" s="11">
        <v>4</v>
      </c>
      <c r="AE257" s="13">
        <v>9.0277777777777457E-3</v>
      </c>
      <c r="AF257" s="32">
        <v>336</v>
      </c>
      <c r="AG257" s="33">
        <v>0.98</v>
      </c>
      <c r="AH257" s="32">
        <v>5</v>
      </c>
      <c r="AI257" s="34">
        <v>9.0277777777778012E-3</v>
      </c>
      <c r="AJ257" s="11">
        <v>353</v>
      </c>
      <c r="AK257" s="12">
        <v>0.98</v>
      </c>
      <c r="AL257" s="11">
        <v>7</v>
      </c>
      <c r="AM257" s="13">
        <v>9.7222222222221877E-3</v>
      </c>
      <c r="AN257" s="11">
        <v>394</v>
      </c>
      <c r="AO257" s="12">
        <v>0.95</v>
      </c>
      <c r="AP257" s="11">
        <v>16</v>
      </c>
      <c r="AQ257" s="13">
        <v>9.0277777777777457E-3</v>
      </c>
      <c r="AR257" s="11">
        <v>304</v>
      </c>
      <c r="AS257" s="12">
        <v>0.96</v>
      </c>
      <c r="AT257" s="11">
        <v>12</v>
      </c>
      <c r="AU257" s="13">
        <v>9.0277777777777457E-3</v>
      </c>
      <c r="AV257" s="11">
        <v>327</v>
      </c>
      <c r="AW257" s="12">
        <v>0.96</v>
      </c>
      <c r="AX257" s="11">
        <v>10</v>
      </c>
      <c r="AY257" s="13">
        <v>9.0277777777778012E-3</v>
      </c>
      <c r="AZ257" s="11">
        <v>313</v>
      </c>
      <c r="BA257" s="12">
        <v>0.96</v>
      </c>
      <c r="BB257" s="11">
        <v>10</v>
      </c>
      <c r="BC257" s="13">
        <v>9.7222222222221877E-3</v>
      </c>
      <c r="BD257" s="11">
        <v>408</v>
      </c>
      <c r="BE257" s="12">
        <v>0.97</v>
      </c>
      <c r="BF257" s="11">
        <v>9</v>
      </c>
      <c r="BG257" s="13">
        <v>9.0277777777778012E-3</v>
      </c>
      <c r="BH257" s="11">
        <v>376</v>
      </c>
      <c r="BI257" s="12">
        <v>0.97</v>
      </c>
      <c r="BJ257" s="11">
        <v>8</v>
      </c>
      <c r="BK257" s="13">
        <v>9.0277777777778567E-3</v>
      </c>
      <c r="BL257" s="11">
        <v>370</v>
      </c>
      <c r="BM257" s="12">
        <v>0.95</v>
      </c>
      <c r="BN257" s="11">
        <v>15</v>
      </c>
      <c r="BO257" s="13">
        <v>9.0277777777778012E-3</v>
      </c>
      <c r="BP257" s="11">
        <v>408</v>
      </c>
      <c r="BQ257" s="12">
        <v>0.96</v>
      </c>
      <c r="BR257" s="11">
        <v>14</v>
      </c>
      <c r="BS257" s="13">
        <v>9.0277777777778012E-3</v>
      </c>
      <c r="BT257" s="11">
        <v>373</v>
      </c>
      <c r="BU257" s="12">
        <v>0.97</v>
      </c>
      <c r="BV257" s="11">
        <v>8</v>
      </c>
      <c r="BW257" s="13">
        <v>9.0277777777778012E-3</v>
      </c>
      <c r="BX257" s="11">
        <v>431</v>
      </c>
      <c r="BY257" s="12">
        <v>0.98</v>
      </c>
      <c r="BZ257" s="11">
        <v>8</v>
      </c>
      <c r="CA257" s="13">
        <v>9.0277777777778567E-3</v>
      </c>
      <c r="CB257" s="11">
        <v>353</v>
      </c>
      <c r="CC257" s="12">
        <v>0.97</v>
      </c>
      <c r="CD257" s="11">
        <v>10</v>
      </c>
      <c r="CE257" s="13">
        <v>9.0277777777778012E-3</v>
      </c>
      <c r="CF257" s="11">
        <v>334</v>
      </c>
      <c r="CG257" s="12">
        <v>0.98</v>
      </c>
      <c r="CH257" s="11">
        <v>5</v>
      </c>
      <c r="CI257" s="13">
        <v>9.0277777777778012E-3</v>
      </c>
      <c r="CJ257" s="11">
        <v>349</v>
      </c>
      <c r="CK257" s="12">
        <v>0.95</v>
      </c>
      <c r="CL257" s="11">
        <v>16</v>
      </c>
      <c r="CM257" s="13">
        <v>9.0277777777777457E-3</v>
      </c>
      <c r="CN257" s="11">
        <v>331</v>
      </c>
      <c r="CO257" s="12">
        <v>0.94</v>
      </c>
      <c r="CP257" s="11">
        <v>19</v>
      </c>
      <c r="CQ257" s="13">
        <v>9.0277777777777457E-3</v>
      </c>
      <c r="CR257" t="e">
        <f>VLOOKUP(E257,Sheet1!A:A,1,0)</f>
        <v>#N/A</v>
      </c>
    </row>
    <row r="258" spans="1:96" s="46" customFormat="1">
      <c r="A258" s="43" t="s">
        <v>1045</v>
      </c>
      <c r="B258" s="11" t="s">
        <v>1046</v>
      </c>
      <c r="C258" s="43" t="s">
        <v>1047</v>
      </c>
      <c r="D258" s="43" t="s">
        <v>583</v>
      </c>
      <c r="E258" s="43" t="s">
        <v>1048</v>
      </c>
      <c r="F258" s="43" t="s">
        <v>1049</v>
      </c>
      <c r="G258" s="43" t="s">
        <v>104</v>
      </c>
      <c r="H258" s="43">
        <f>VLOOKUP(A258,'AP Read Performance'!A:K,11,0)</f>
        <v>276</v>
      </c>
      <c r="I258" s="44">
        <f>VLOOKUP(A258,'AP Read Performance'!A:D,4,0)</f>
        <v>0.99</v>
      </c>
      <c r="J258" s="43">
        <f>VLOOKUP(A258,'AP Read Performance'!A:I,9,0)</f>
        <v>1</v>
      </c>
      <c r="K258" s="45">
        <f>VLOOKUP(A258,'AP Read Performance'!A:N,14,0)</f>
        <v>2.0833333333333315E-2</v>
      </c>
      <c r="L258" s="43">
        <v>276</v>
      </c>
      <c r="M258" s="44">
        <v>0.99</v>
      </c>
      <c r="N258" s="43">
        <v>1</v>
      </c>
      <c r="O258" s="45">
        <v>2.0833333333333315E-2</v>
      </c>
      <c r="P258" s="43" t="e">
        <v>#N/A</v>
      </c>
      <c r="Q258" s="44" t="e">
        <v>#N/A</v>
      </c>
      <c r="R258" s="43" t="e">
        <v>#N/A</v>
      </c>
      <c r="S258" s="45" t="e">
        <v>#N/A</v>
      </c>
      <c r="T258" s="43" t="e">
        <v>#N/A</v>
      </c>
      <c r="U258" s="44" t="e">
        <v>#N/A</v>
      </c>
      <c r="V258" s="43" t="e">
        <v>#N/A</v>
      </c>
      <c r="W258" s="45" t="e">
        <v>#N/A</v>
      </c>
      <c r="X258" s="43" t="e">
        <v>#N/A</v>
      </c>
      <c r="Y258" s="44" t="e">
        <v>#N/A</v>
      </c>
      <c r="Z258" s="43" t="e">
        <v>#N/A</v>
      </c>
      <c r="AA258" s="45" t="e">
        <v>#N/A</v>
      </c>
      <c r="AB258" s="43" t="e">
        <v>#N/A</v>
      </c>
      <c r="AC258" s="44" t="e">
        <v>#N/A</v>
      </c>
      <c r="AD258" s="43" t="e">
        <v>#N/A</v>
      </c>
      <c r="AE258" s="45" t="e">
        <v>#N/A</v>
      </c>
      <c r="AF258" s="43" t="e">
        <v>#N/A</v>
      </c>
      <c r="AG258" s="44" t="e">
        <v>#N/A</v>
      </c>
      <c r="AH258" s="43" t="e">
        <v>#N/A</v>
      </c>
      <c r="AI258" s="45" t="e">
        <v>#N/A</v>
      </c>
      <c r="AJ258" s="43">
        <v>357</v>
      </c>
      <c r="AK258" s="44">
        <v>0.99</v>
      </c>
      <c r="AL258" s="43">
        <v>1</v>
      </c>
      <c r="AM258" s="45">
        <v>9.7222222222221877E-3</v>
      </c>
      <c r="AN258" s="43">
        <v>342</v>
      </c>
      <c r="AO258" s="44">
        <v>1</v>
      </c>
      <c r="AP258" s="43">
        <v>0</v>
      </c>
      <c r="AQ258" s="45">
        <v>7.6388888888888618E-3</v>
      </c>
      <c r="AR258" s="43">
        <v>360</v>
      </c>
      <c r="AS258" s="44">
        <v>0.98</v>
      </c>
      <c r="AT258" s="43">
        <v>5</v>
      </c>
      <c r="AU258" s="45">
        <v>9.0277777777777457E-3</v>
      </c>
      <c r="AV258" s="43">
        <v>296</v>
      </c>
      <c r="AW258" s="44">
        <v>0.99</v>
      </c>
      <c r="AX258" s="43">
        <v>2</v>
      </c>
      <c r="AY258" s="45">
        <v>9.0277777777778012E-3</v>
      </c>
      <c r="AZ258" s="43">
        <v>317</v>
      </c>
      <c r="BA258" s="44">
        <v>0.95</v>
      </c>
      <c r="BB258" s="43">
        <v>13</v>
      </c>
      <c r="BC258" s="45">
        <v>1.0416666666666741E-2</v>
      </c>
      <c r="BD258" s="43">
        <v>355</v>
      </c>
      <c r="BE258" s="44">
        <v>0.97</v>
      </c>
      <c r="BF258" s="43">
        <v>9</v>
      </c>
      <c r="BG258" s="45">
        <v>1.1805555555555569E-2</v>
      </c>
      <c r="BH258" s="43">
        <v>345</v>
      </c>
      <c r="BI258" s="44">
        <v>0.99</v>
      </c>
      <c r="BJ258" s="43">
        <v>1</v>
      </c>
      <c r="BK258" s="45">
        <v>1.1111111111111072E-2</v>
      </c>
      <c r="BL258" s="43">
        <v>319</v>
      </c>
      <c r="BM258" s="44">
        <v>0.98</v>
      </c>
      <c r="BN258" s="43">
        <v>6</v>
      </c>
      <c r="BO258" s="45">
        <v>1.1805555555555569E-2</v>
      </c>
      <c r="BP258" s="43">
        <v>321</v>
      </c>
      <c r="BQ258" s="44">
        <v>0.99</v>
      </c>
      <c r="BR258" s="43">
        <v>3</v>
      </c>
      <c r="BS258" s="45">
        <v>9.0277777777778012E-3</v>
      </c>
      <c r="BT258" s="43">
        <v>318</v>
      </c>
      <c r="BU258" s="44">
        <v>1</v>
      </c>
      <c r="BV258" s="43">
        <v>0</v>
      </c>
      <c r="BW258" s="45">
        <v>3.4722222222222654E-3</v>
      </c>
      <c r="BX258" s="43">
        <v>335</v>
      </c>
      <c r="BY258" s="44">
        <v>0.98</v>
      </c>
      <c r="BZ258" s="43">
        <v>4</v>
      </c>
      <c r="CA258" s="45">
        <v>9.0277777777778567E-3</v>
      </c>
      <c r="CB258" s="43">
        <v>319</v>
      </c>
      <c r="CC258" s="44">
        <v>0.99</v>
      </c>
      <c r="CD258" s="43">
        <v>3</v>
      </c>
      <c r="CE258" s="45">
        <v>1.1805555555555569E-2</v>
      </c>
      <c r="CF258" s="43">
        <v>333</v>
      </c>
      <c r="CG258" s="44">
        <v>0.98</v>
      </c>
      <c r="CH258" s="43">
        <v>4</v>
      </c>
      <c r="CI258" s="45">
        <v>9.0277777777778012E-3</v>
      </c>
      <c r="CJ258" s="43">
        <v>325</v>
      </c>
      <c r="CK258" s="44">
        <v>0.98</v>
      </c>
      <c r="CL258" s="43">
        <v>4</v>
      </c>
      <c r="CM258" s="45">
        <v>9.7222222222221877E-3</v>
      </c>
      <c r="CN258" s="43">
        <v>327</v>
      </c>
      <c r="CO258" s="44">
        <v>0.98</v>
      </c>
      <c r="CP258" s="43">
        <v>6</v>
      </c>
      <c r="CQ258" s="45">
        <v>1.1805555555555514E-2</v>
      </c>
      <c r="CR258" s="46" t="e">
        <f>VLOOKUP(E258,Sheet1!A:A,1,0)</f>
        <v>#N/A</v>
      </c>
    </row>
    <row r="259" spans="1:96">
      <c r="A259" s="11" t="s">
        <v>1050</v>
      </c>
      <c r="B259" s="11" t="s">
        <v>863</v>
      </c>
      <c r="C259" s="11" t="s">
        <v>1051</v>
      </c>
      <c r="D259" s="11" t="s">
        <v>587</v>
      </c>
      <c r="E259" s="11" t="s">
        <v>1052</v>
      </c>
      <c r="F259" s="11" t="s">
        <v>1053</v>
      </c>
      <c r="G259" s="11" t="s">
        <v>104</v>
      </c>
      <c r="H259" s="11">
        <f>VLOOKUP(A259,'AP Read Performance'!A:K,11,0)</f>
        <v>259</v>
      </c>
      <c r="I259" s="12">
        <f>VLOOKUP(A259,'AP Read Performance'!A:D,4,0)</f>
        <v>0.95</v>
      </c>
      <c r="J259" s="11">
        <f>VLOOKUP(A259,'AP Read Performance'!A:I,9,0)</f>
        <v>11</v>
      </c>
      <c r="K259" s="13">
        <f>VLOOKUP(A259,'AP Read Performance'!A:N,14,0)</f>
        <v>1.2499999999999956E-2</v>
      </c>
      <c r="L259" s="11">
        <v>259</v>
      </c>
      <c r="M259" s="12">
        <v>0.95</v>
      </c>
      <c r="N259" s="11">
        <v>11</v>
      </c>
      <c r="O259" s="13">
        <v>1.2499999999999956E-2</v>
      </c>
      <c r="P259" s="11">
        <v>260</v>
      </c>
      <c r="Q259" s="12">
        <v>0.99</v>
      </c>
      <c r="R259" s="11">
        <v>2</v>
      </c>
      <c r="S259" s="13">
        <v>9.7222222222221877E-3</v>
      </c>
      <c r="T259" s="11">
        <v>413</v>
      </c>
      <c r="U259" s="12">
        <v>0.98</v>
      </c>
      <c r="V259" s="11">
        <v>6</v>
      </c>
      <c r="W259" s="13">
        <v>1.6666666666666663E-2</v>
      </c>
      <c r="X259" s="11">
        <v>350</v>
      </c>
      <c r="Y259" s="12">
        <v>0.98</v>
      </c>
      <c r="Z259" s="11">
        <v>5</v>
      </c>
      <c r="AA259" s="13">
        <v>8.3333333333333037E-3</v>
      </c>
      <c r="AB259" s="11">
        <v>355</v>
      </c>
      <c r="AC259" s="12">
        <v>0.98</v>
      </c>
      <c r="AD259" s="11">
        <v>4</v>
      </c>
      <c r="AE259" s="13">
        <v>8.3333333333333037E-3</v>
      </c>
      <c r="AF259" s="32">
        <v>347</v>
      </c>
      <c r="AG259" s="33">
        <v>0.96</v>
      </c>
      <c r="AH259" s="32">
        <v>12</v>
      </c>
      <c r="AI259" s="34">
        <v>9.0277777777778012E-3</v>
      </c>
      <c r="AJ259" s="11">
        <v>361</v>
      </c>
      <c r="AK259" s="12">
        <v>0.97</v>
      </c>
      <c r="AL259" s="11">
        <v>8</v>
      </c>
      <c r="AM259" s="13">
        <v>9.0277777777777457E-3</v>
      </c>
      <c r="AN259" s="11">
        <v>419</v>
      </c>
      <c r="AO259" s="12">
        <v>0.97</v>
      </c>
      <c r="AP259" s="11">
        <v>10</v>
      </c>
      <c r="AQ259" s="13">
        <v>1.041666666666663E-2</v>
      </c>
      <c r="AR259" s="11">
        <v>304</v>
      </c>
      <c r="AS259" s="12">
        <v>0.95</v>
      </c>
      <c r="AT259" s="11">
        <v>13</v>
      </c>
      <c r="AU259" s="13">
        <v>9.0277777777777457E-3</v>
      </c>
      <c r="AV259" s="11">
        <v>324</v>
      </c>
      <c r="AW259" s="12">
        <v>0.96</v>
      </c>
      <c r="AX259" s="11">
        <v>12</v>
      </c>
      <c r="AY259" s="13">
        <v>9.0277777777778012E-3</v>
      </c>
      <c r="AZ259" s="11">
        <v>247</v>
      </c>
      <c r="BA259" s="12">
        <v>0.99</v>
      </c>
      <c r="BB259" s="11">
        <v>2</v>
      </c>
      <c r="BC259" s="13">
        <v>9.7222222222221877E-3</v>
      </c>
      <c r="BD259" s="11">
        <v>330</v>
      </c>
      <c r="BE259" s="12">
        <v>0.94</v>
      </c>
      <c r="BF259" s="11">
        <v>17</v>
      </c>
      <c r="BG259" s="13">
        <v>9.7222222222221877E-3</v>
      </c>
      <c r="BH259" s="11">
        <v>313</v>
      </c>
      <c r="BI259" s="12">
        <v>0.93</v>
      </c>
      <c r="BJ259" s="11">
        <v>20</v>
      </c>
      <c r="BK259" s="13">
        <v>9.7222222222221877E-3</v>
      </c>
      <c r="BL259" s="11">
        <v>363</v>
      </c>
      <c r="BM259" s="12">
        <v>0.98</v>
      </c>
      <c r="BN259" s="11">
        <v>6</v>
      </c>
      <c r="BO259" s="13">
        <v>1.0416666666666685E-2</v>
      </c>
      <c r="BP259" s="11">
        <v>317</v>
      </c>
      <c r="BQ259" s="12">
        <v>0.96</v>
      </c>
      <c r="BR259" s="11">
        <v>12</v>
      </c>
      <c r="BS259" s="13">
        <v>1.0416666666666685E-2</v>
      </c>
      <c r="BT259" s="11">
        <v>345</v>
      </c>
      <c r="BU259" s="12">
        <v>0.98</v>
      </c>
      <c r="BV259" s="11">
        <v>4</v>
      </c>
      <c r="BW259" s="13">
        <v>8.3333333333333592E-3</v>
      </c>
      <c r="BX259" s="11">
        <v>347</v>
      </c>
      <c r="BY259" s="12">
        <v>0.97</v>
      </c>
      <c r="BZ259" s="11">
        <v>8</v>
      </c>
      <c r="CA259" s="13">
        <v>9.0277777777778567E-3</v>
      </c>
      <c r="CB259" s="11">
        <v>318</v>
      </c>
      <c r="CC259" s="12">
        <v>0.98</v>
      </c>
      <c r="CD259" s="11">
        <v>6</v>
      </c>
      <c r="CE259" s="13">
        <v>8.3333333333333037E-3</v>
      </c>
      <c r="CF259" s="11">
        <v>363</v>
      </c>
      <c r="CG259" s="12">
        <v>0.97</v>
      </c>
      <c r="CH259" s="11">
        <v>10</v>
      </c>
      <c r="CI259" s="13">
        <v>9.0277777777778012E-3</v>
      </c>
      <c r="CJ259" s="11">
        <v>343</v>
      </c>
      <c r="CK259" s="12">
        <v>0.97</v>
      </c>
      <c r="CL259" s="11">
        <v>9</v>
      </c>
      <c r="CM259" s="13">
        <v>9.0277777777777457E-3</v>
      </c>
      <c r="CN259" s="11">
        <v>338</v>
      </c>
      <c r="CO259" s="12">
        <v>0.98</v>
      </c>
      <c r="CP259" s="11">
        <v>6</v>
      </c>
      <c r="CQ259" s="13">
        <v>9.0277777777777457E-3</v>
      </c>
      <c r="CR259" t="e">
        <f>VLOOKUP(E259,Sheet1!A:A,1,0)</f>
        <v>#N/A</v>
      </c>
    </row>
    <row r="260" spans="1:96">
      <c r="A260" s="11" t="s">
        <v>1054</v>
      </c>
      <c r="B260" s="11" t="s">
        <v>863</v>
      </c>
      <c r="C260" s="11" t="s">
        <v>1055</v>
      </c>
      <c r="D260" s="11" t="s">
        <v>579</v>
      </c>
      <c r="E260" s="11" t="s">
        <v>1056</v>
      </c>
      <c r="F260" s="11" t="s">
        <v>1057</v>
      </c>
      <c r="G260" s="11" t="s">
        <v>128</v>
      </c>
      <c r="H260" s="11">
        <f>VLOOKUP(A260,'AP Read Performance'!A:K,11,0)</f>
        <v>476</v>
      </c>
      <c r="I260" s="12">
        <f>VLOOKUP(A260,'AP Read Performance'!A:D,4,0)</f>
        <v>0.98</v>
      </c>
      <c r="J260" s="11">
        <f>VLOOKUP(A260,'AP Read Performance'!A:I,9,0)</f>
        <v>6</v>
      </c>
      <c r="K260" s="13">
        <f>VLOOKUP(A260,'AP Read Performance'!A:N,14,0)</f>
        <v>9.0277777777778012E-3</v>
      </c>
      <c r="L260" s="11">
        <v>476</v>
      </c>
      <c r="M260" s="12">
        <v>0.98</v>
      </c>
      <c r="N260" s="11">
        <v>6</v>
      </c>
      <c r="O260" s="13">
        <v>9.0277777777778012E-3</v>
      </c>
      <c r="P260" s="11">
        <v>368</v>
      </c>
      <c r="Q260" s="12">
        <v>0.98</v>
      </c>
      <c r="R260" s="11">
        <v>5</v>
      </c>
      <c r="S260" s="13">
        <v>9.0277777777778012E-3</v>
      </c>
      <c r="T260" s="11">
        <v>332</v>
      </c>
      <c r="U260" s="12">
        <v>1</v>
      </c>
      <c r="V260" s="11">
        <v>0</v>
      </c>
      <c r="W260" s="13">
        <v>4.8611111111111494E-3</v>
      </c>
      <c r="X260" s="11">
        <v>340</v>
      </c>
      <c r="Y260" s="12">
        <v>0.99</v>
      </c>
      <c r="Z260" s="11">
        <v>3</v>
      </c>
      <c r="AA260" s="13">
        <v>7.6388888888889173E-3</v>
      </c>
      <c r="AB260" s="11">
        <v>351</v>
      </c>
      <c r="AC260" s="12">
        <v>0.99</v>
      </c>
      <c r="AD260" s="11">
        <v>1</v>
      </c>
      <c r="AE260" s="13">
        <v>9.0277777777777457E-3</v>
      </c>
      <c r="AF260" s="32">
        <v>373</v>
      </c>
      <c r="AG260" s="33">
        <v>0.99</v>
      </c>
      <c r="AH260" s="32">
        <v>2</v>
      </c>
      <c r="AI260" s="34">
        <v>8.3333333333333037E-3</v>
      </c>
      <c r="AJ260" s="11">
        <v>365</v>
      </c>
      <c r="AK260" s="12">
        <v>0.98</v>
      </c>
      <c r="AL260" s="11">
        <v>4</v>
      </c>
      <c r="AM260" s="13">
        <v>9.0277777777777457E-3</v>
      </c>
      <c r="AN260" s="11">
        <v>380</v>
      </c>
      <c r="AO260" s="12">
        <v>0.99</v>
      </c>
      <c r="AP260" s="11">
        <v>2</v>
      </c>
      <c r="AQ260" s="13">
        <v>8.3333333333333037E-3</v>
      </c>
      <c r="AR260" s="11">
        <v>379</v>
      </c>
      <c r="AS260" s="12">
        <v>0.98</v>
      </c>
      <c r="AT260" s="11">
        <v>6</v>
      </c>
      <c r="AU260" s="13">
        <v>9.7222222222221877E-3</v>
      </c>
      <c r="AV260" s="11">
        <v>356</v>
      </c>
      <c r="AW260" s="12">
        <v>0.98</v>
      </c>
      <c r="AX260" s="11">
        <v>4</v>
      </c>
      <c r="AY260" s="13">
        <v>9.7222222222222432E-3</v>
      </c>
      <c r="AZ260" s="11">
        <v>370</v>
      </c>
      <c r="BA260" s="12">
        <v>0.99</v>
      </c>
      <c r="BB260" s="11">
        <v>3</v>
      </c>
      <c r="BC260" s="13">
        <v>8.3333333333333037E-3</v>
      </c>
      <c r="BD260" s="11">
        <v>412</v>
      </c>
      <c r="BE260" s="12">
        <v>0.99</v>
      </c>
      <c r="BF260" s="11">
        <v>1</v>
      </c>
      <c r="BG260" s="13">
        <v>9.7222222222221877E-3</v>
      </c>
      <c r="BH260" s="11">
        <v>363</v>
      </c>
      <c r="BI260" s="12">
        <v>0.98</v>
      </c>
      <c r="BJ260" s="11">
        <v>7</v>
      </c>
      <c r="BK260" s="13">
        <v>1.0416666666666741E-2</v>
      </c>
      <c r="BL260" s="11">
        <v>357</v>
      </c>
      <c r="BM260" s="12">
        <v>0.99</v>
      </c>
      <c r="BN260" s="11">
        <v>1</v>
      </c>
      <c r="BO260" s="13">
        <v>8.3333333333333037E-3</v>
      </c>
      <c r="BP260" s="11">
        <v>408</v>
      </c>
      <c r="BQ260" s="12">
        <v>0.98</v>
      </c>
      <c r="BR260" s="11">
        <v>6</v>
      </c>
      <c r="BS260" s="13">
        <v>9.7222222222221877E-3</v>
      </c>
      <c r="BT260" s="11">
        <v>372</v>
      </c>
      <c r="BU260" s="12">
        <v>0.98</v>
      </c>
      <c r="BV260" s="11">
        <v>4</v>
      </c>
      <c r="BW260" s="13">
        <v>8.3333333333333592E-3</v>
      </c>
      <c r="BX260" s="11">
        <v>422</v>
      </c>
      <c r="BY260" s="12">
        <v>0.99</v>
      </c>
      <c r="BZ260" s="11">
        <v>3</v>
      </c>
      <c r="CA260" s="13">
        <v>9.7222222222221877E-3</v>
      </c>
      <c r="CB260" s="11">
        <v>427</v>
      </c>
      <c r="CC260" s="12">
        <v>0.98</v>
      </c>
      <c r="CD260" s="11">
        <v>7</v>
      </c>
      <c r="CE260" s="13">
        <v>1.1111111111111072E-2</v>
      </c>
      <c r="CF260" s="11">
        <v>441</v>
      </c>
      <c r="CG260" s="12">
        <v>0.98</v>
      </c>
      <c r="CH260" s="11">
        <v>8</v>
      </c>
      <c r="CI260" s="13">
        <v>1.7361111111111105E-2</v>
      </c>
      <c r="CJ260" s="11">
        <v>425</v>
      </c>
      <c r="CK260" s="12">
        <v>0.98</v>
      </c>
      <c r="CL260" s="11">
        <v>8</v>
      </c>
      <c r="CM260" s="13">
        <v>9.0277777777777457E-3</v>
      </c>
      <c r="CN260" s="11">
        <v>414</v>
      </c>
      <c r="CO260" s="12">
        <v>0.99</v>
      </c>
      <c r="CP260" s="11">
        <v>1</v>
      </c>
      <c r="CQ260" s="13">
        <v>9.0277777777777457E-3</v>
      </c>
      <c r="CR260" t="e">
        <f>VLOOKUP(E260,Sheet1!A:A,1,0)</f>
        <v>#N/A</v>
      </c>
    </row>
    <row r="261" spans="1:96">
      <c r="A261" s="11" t="s">
        <v>1058</v>
      </c>
      <c r="B261" s="11" t="s">
        <v>863</v>
      </c>
      <c r="C261" s="11" t="s">
        <v>1059</v>
      </c>
      <c r="D261" s="11" t="s">
        <v>597</v>
      </c>
      <c r="E261" s="11" t="s">
        <v>1060</v>
      </c>
      <c r="F261" s="11" t="s">
        <v>1061</v>
      </c>
      <c r="G261" s="11" t="s">
        <v>128</v>
      </c>
      <c r="H261" s="11">
        <f>VLOOKUP(A261,'AP Read Performance'!A:K,11,0)</f>
        <v>468</v>
      </c>
      <c r="I261" s="12">
        <f>VLOOKUP(A261,'AP Read Performance'!A:D,4,0)</f>
        <v>0.97</v>
      </c>
      <c r="J261" s="11">
        <f>VLOOKUP(A261,'AP Read Performance'!A:I,9,0)</f>
        <v>10</v>
      </c>
      <c r="K261" s="13">
        <f>VLOOKUP(A261,'AP Read Performance'!A:N,14,0)</f>
        <v>9.0277777777778012E-3</v>
      </c>
      <c r="L261" s="11">
        <v>468</v>
      </c>
      <c r="M261" s="12">
        <v>0.97</v>
      </c>
      <c r="N261" s="11">
        <v>10</v>
      </c>
      <c r="O261" s="13">
        <v>9.0277777777778012E-3</v>
      </c>
      <c r="P261" s="11">
        <v>551</v>
      </c>
      <c r="Q261" s="12">
        <v>0.96</v>
      </c>
      <c r="R261" s="11">
        <v>17</v>
      </c>
      <c r="S261" s="13">
        <v>9.0277777777778012E-3</v>
      </c>
      <c r="T261" s="11">
        <v>394</v>
      </c>
      <c r="U261" s="12">
        <v>0.97</v>
      </c>
      <c r="V261" s="11">
        <v>8</v>
      </c>
      <c r="W261" s="13">
        <v>8.3333333333333592E-3</v>
      </c>
      <c r="X261" s="11">
        <v>337</v>
      </c>
      <c r="Y261" s="12">
        <v>0.98</v>
      </c>
      <c r="Z261" s="11">
        <v>4</v>
      </c>
      <c r="AA261" s="13">
        <v>1.0416666666666685E-2</v>
      </c>
      <c r="AB261" s="11">
        <v>582</v>
      </c>
      <c r="AC261" s="12">
        <v>0.98</v>
      </c>
      <c r="AD261" s="11">
        <v>7</v>
      </c>
      <c r="AE261" s="13">
        <v>9.0277777777777457E-3</v>
      </c>
      <c r="AF261" s="32">
        <v>504</v>
      </c>
      <c r="AG261" s="33">
        <v>0.96</v>
      </c>
      <c r="AH261" s="32">
        <v>17</v>
      </c>
      <c r="AI261" s="34">
        <v>9.7222222222221877E-3</v>
      </c>
      <c r="AJ261" s="11">
        <v>366</v>
      </c>
      <c r="AK261" s="12">
        <v>0.98</v>
      </c>
      <c r="AL261" s="11">
        <v>6</v>
      </c>
      <c r="AM261" s="13">
        <v>9.7222222222221877E-3</v>
      </c>
      <c r="AN261" s="11">
        <v>403</v>
      </c>
      <c r="AO261" s="12">
        <v>0.98</v>
      </c>
      <c r="AP261" s="11">
        <v>5</v>
      </c>
      <c r="AQ261" s="13">
        <v>9.0277777777777457E-3</v>
      </c>
      <c r="AR261" s="11">
        <v>391</v>
      </c>
      <c r="AS261" s="12">
        <v>0.97</v>
      </c>
      <c r="AT261" s="11">
        <v>11</v>
      </c>
      <c r="AU261" s="13">
        <v>9.0277777777777457E-3</v>
      </c>
      <c r="AV261" s="11">
        <v>382</v>
      </c>
      <c r="AW261" s="12">
        <v>0.98</v>
      </c>
      <c r="AX261" s="11">
        <v>7</v>
      </c>
      <c r="AY261" s="13">
        <v>9.0277777777778012E-3</v>
      </c>
      <c r="AZ261" s="11">
        <v>400</v>
      </c>
      <c r="BA261" s="12">
        <v>0.96</v>
      </c>
      <c r="BB261" s="11">
        <v>13</v>
      </c>
      <c r="BC261" s="13">
        <v>9.0277777777778567E-3</v>
      </c>
      <c r="BD261" s="11">
        <v>382</v>
      </c>
      <c r="BE261" s="12">
        <v>0.98</v>
      </c>
      <c r="BF261" s="11">
        <v>6</v>
      </c>
      <c r="BG261" s="13">
        <v>8.3333333333333037E-3</v>
      </c>
      <c r="BH261" s="11">
        <v>403</v>
      </c>
      <c r="BI261" s="12">
        <v>0.95</v>
      </c>
      <c r="BJ261" s="11">
        <v>19</v>
      </c>
      <c r="BK261" s="13">
        <v>9.7222222222221877E-3</v>
      </c>
      <c r="BL261" s="11">
        <v>387</v>
      </c>
      <c r="BM261" s="12">
        <v>0.99</v>
      </c>
      <c r="BN261" s="11">
        <v>3</v>
      </c>
      <c r="BO261" s="13">
        <v>9.0277777777778012E-3</v>
      </c>
      <c r="BP261" s="11">
        <v>417</v>
      </c>
      <c r="BQ261" s="12">
        <v>0.98</v>
      </c>
      <c r="BR261" s="11">
        <v>7</v>
      </c>
      <c r="BS261" s="13">
        <v>9.0277777777778012E-3</v>
      </c>
      <c r="BT261" s="11">
        <v>394</v>
      </c>
      <c r="BU261" s="12">
        <v>0.98</v>
      </c>
      <c r="BV261" s="11">
        <v>5</v>
      </c>
      <c r="BW261" s="13">
        <v>9.0277777777778012E-3</v>
      </c>
      <c r="BX261" s="11">
        <v>366</v>
      </c>
      <c r="BY261" s="12">
        <v>0.98</v>
      </c>
      <c r="BZ261" s="11">
        <v>7</v>
      </c>
      <c r="CA261" s="13">
        <v>9.0277777777778567E-3</v>
      </c>
      <c r="CB261" s="11">
        <v>418</v>
      </c>
      <c r="CC261" s="12">
        <v>0.97</v>
      </c>
      <c r="CD261" s="11">
        <v>9</v>
      </c>
      <c r="CE261" s="13">
        <v>9.0277777777778012E-3</v>
      </c>
      <c r="CF261" s="11">
        <v>371</v>
      </c>
      <c r="CG261" s="12">
        <v>0.98</v>
      </c>
      <c r="CH261" s="11">
        <v>6</v>
      </c>
      <c r="CI261" s="13">
        <v>9.0277777777778012E-3</v>
      </c>
      <c r="CJ261" s="11">
        <v>362</v>
      </c>
      <c r="CK261" s="12">
        <v>0.97</v>
      </c>
      <c r="CL261" s="11">
        <v>10</v>
      </c>
      <c r="CM261" s="13">
        <v>9.0277777777777457E-3</v>
      </c>
      <c r="CN261" s="11">
        <v>342</v>
      </c>
      <c r="CO261" s="12">
        <v>0.97</v>
      </c>
      <c r="CP261" s="11">
        <v>8</v>
      </c>
      <c r="CQ261" s="13">
        <v>8.3333333333333037E-3</v>
      </c>
      <c r="CR261" t="e">
        <f>VLOOKUP(E261,Sheet1!A:A,1,0)</f>
        <v>#N/A</v>
      </c>
    </row>
    <row r="262" spans="1:96">
      <c r="A262" s="11" t="s">
        <v>1062</v>
      </c>
      <c r="B262" s="11" t="s">
        <v>863</v>
      </c>
      <c r="C262" s="11" t="s">
        <v>1063</v>
      </c>
      <c r="D262" s="11" t="s">
        <v>579</v>
      </c>
      <c r="E262" s="11" t="s">
        <v>1064</v>
      </c>
      <c r="F262" s="11" t="s">
        <v>1065</v>
      </c>
      <c r="G262" s="11" t="s">
        <v>128</v>
      </c>
      <c r="H262" s="11">
        <f>VLOOKUP(A262,'AP Read Performance'!A:K,11,0)</f>
        <v>477</v>
      </c>
      <c r="I262" s="12">
        <f>VLOOKUP(A262,'AP Read Performance'!A:D,4,0)</f>
        <v>0.98</v>
      </c>
      <c r="J262" s="11">
        <f>VLOOKUP(A262,'AP Read Performance'!A:I,9,0)</f>
        <v>7</v>
      </c>
      <c r="K262" s="13">
        <f>VLOOKUP(A262,'AP Read Performance'!A:N,14,0)</f>
        <v>9.0277777777778012E-3</v>
      </c>
      <c r="L262" s="11">
        <v>477</v>
      </c>
      <c r="M262" s="12">
        <v>0.98</v>
      </c>
      <c r="N262" s="11">
        <v>7</v>
      </c>
      <c r="O262" s="13">
        <v>9.0277777777778012E-3</v>
      </c>
      <c r="P262" s="11">
        <v>448</v>
      </c>
      <c r="Q262" s="12">
        <v>0.97</v>
      </c>
      <c r="R262" s="11">
        <v>13</v>
      </c>
      <c r="S262" s="13">
        <v>9.0277777777778012E-3</v>
      </c>
      <c r="T262" s="11">
        <v>589</v>
      </c>
      <c r="U262" s="12">
        <v>0.98</v>
      </c>
      <c r="V262" s="11">
        <v>8</v>
      </c>
      <c r="W262" s="13">
        <v>9.0277777777778012E-3</v>
      </c>
      <c r="X262" s="11">
        <v>521</v>
      </c>
      <c r="Y262" s="12">
        <v>0.98</v>
      </c>
      <c r="Z262" s="11">
        <v>10</v>
      </c>
      <c r="AA262" s="13">
        <v>1.0416666666666685E-2</v>
      </c>
      <c r="AB262" s="11">
        <v>483</v>
      </c>
      <c r="AC262" s="12">
        <v>0.98</v>
      </c>
      <c r="AD262" s="11">
        <v>6</v>
      </c>
      <c r="AE262" s="13">
        <v>9.0277777777777457E-3</v>
      </c>
      <c r="AF262" s="32">
        <v>498</v>
      </c>
      <c r="AG262" s="33">
        <v>0.98</v>
      </c>
      <c r="AH262" s="32">
        <v>6</v>
      </c>
      <c r="AI262" s="34">
        <v>9.0277777777778012E-3</v>
      </c>
      <c r="AJ262" s="11">
        <v>369</v>
      </c>
      <c r="AK262" s="12">
        <v>0.96</v>
      </c>
      <c r="AL262" s="11">
        <v>14</v>
      </c>
      <c r="AM262" s="13">
        <v>1.1805555555555514E-2</v>
      </c>
      <c r="AN262" s="11">
        <v>411</v>
      </c>
      <c r="AO262" s="12">
        <v>0.96</v>
      </c>
      <c r="AP262" s="11">
        <v>16</v>
      </c>
      <c r="AQ262" s="13">
        <v>1.8055555555555547E-2</v>
      </c>
      <c r="AR262" s="11">
        <v>290</v>
      </c>
      <c r="AS262" s="12">
        <v>0.97</v>
      </c>
      <c r="AT262" s="11">
        <v>8</v>
      </c>
      <c r="AU262" s="13">
        <v>5.5555555555555358E-3</v>
      </c>
      <c r="AV262" s="11">
        <v>302</v>
      </c>
      <c r="AW262" s="12">
        <v>0.96</v>
      </c>
      <c r="AX262" s="11">
        <v>11</v>
      </c>
      <c r="AY262" s="13">
        <v>9.0277777777778012E-3</v>
      </c>
      <c r="AZ262" s="11">
        <v>273</v>
      </c>
      <c r="BA262" s="12">
        <v>0.95</v>
      </c>
      <c r="BB262" s="11">
        <v>11</v>
      </c>
      <c r="BC262" s="13">
        <v>9.0277777777778567E-3</v>
      </c>
      <c r="BD262" s="11">
        <v>334</v>
      </c>
      <c r="BE262" s="12">
        <v>0.96</v>
      </c>
      <c r="BF262" s="11">
        <v>11</v>
      </c>
      <c r="BG262" s="13">
        <v>9.0277777777778012E-3</v>
      </c>
      <c r="BH262" s="11">
        <v>284</v>
      </c>
      <c r="BI262" s="12">
        <v>0.96</v>
      </c>
      <c r="BJ262" s="11">
        <v>11</v>
      </c>
      <c r="BK262" s="13">
        <v>9.7222222222221877E-3</v>
      </c>
      <c r="BL262" s="11">
        <v>308</v>
      </c>
      <c r="BM262" s="12">
        <v>0.98</v>
      </c>
      <c r="BN262" s="11">
        <v>6</v>
      </c>
      <c r="BO262" s="13">
        <v>9.0277777777778012E-3</v>
      </c>
      <c r="BP262" s="11">
        <v>420</v>
      </c>
      <c r="BQ262" s="12">
        <v>0.96</v>
      </c>
      <c r="BR262" s="11">
        <v>14</v>
      </c>
      <c r="BS262" s="13">
        <v>9.7222222222221877E-3</v>
      </c>
      <c r="BT262" s="11">
        <v>766</v>
      </c>
      <c r="BU262" s="12">
        <v>0.92</v>
      </c>
      <c r="BV262" s="11">
        <v>61</v>
      </c>
      <c r="BW262" s="13">
        <v>1.6666666666666663E-2</v>
      </c>
      <c r="BX262" s="11">
        <v>428</v>
      </c>
      <c r="BY262" s="12">
        <v>0.99</v>
      </c>
      <c r="BZ262" s="11">
        <v>4</v>
      </c>
      <c r="CA262" s="13">
        <v>9.0277777777778567E-3</v>
      </c>
      <c r="CB262" s="11">
        <v>506</v>
      </c>
      <c r="CC262" s="12">
        <v>0.95</v>
      </c>
      <c r="CD262" s="11">
        <v>22</v>
      </c>
      <c r="CE262" s="13">
        <v>9.0277777777778012E-3</v>
      </c>
      <c r="CF262" s="11">
        <v>368</v>
      </c>
      <c r="CG262" s="12">
        <v>0.98</v>
      </c>
      <c r="CH262" s="11">
        <v>5</v>
      </c>
      <c r="CI262" s="13">
        <v>9.0277777777778012E-3</v>
      </c>
      <c r="CJ262" s="11">
        <v>366</v>
      </c>
      <c r="CK262" s="12">
        <v>0.98</v>
      </c>
      <c r="CL262" s="11">
        <v>4</v>
      </c>
      <c r="CM262" s="13">
        <v>9.0277777777777457E-3</v>
      </c>
      <c r="CN262" s="11">
        <v>327</v>
      </c>
      <c r="CO262" s="12">
        <v>0.97</v>
      </c>
      <c r="CP262" s="11">
        <v>9</v>
      </c>
      <c r="CQ262" s="13">
        <v>1.041666666666663E-2</v>
      </c>
      <c r="CR262" t="e">
        <f>VLOOKUP(E262,Sheet1!A:A,1,0)</f>
        <v>#N/A</v>
      </c>
    </row>
    <row r="263" spans="1:96">
      <c r="A263" s="11" t="s">
        <v>1066</v>
      </c>
      <c r="B263" s="11" t="s">
        <v>1067</v>
      </c>
      <c r="C263" s="11" t="s">
        <v>968</v>
      </c>
      <c r="D263" s="11" t="s">
        <v>583</v>
      </c>
      <c r="E263" s="11" t="s">
        <v>1068</v>
      </c>
      <c r="F263" s="11" t="s">
        <v>1069</v>
      </c>
      <c r="G263" s="11" t="s">
        <v>128</v>
      </c>
      <c r="H263" s="11">
        <f>VLOOKUP(A263,'AP Read Performance'!A:K,11,0)</f>
        <v>441</v>
      </c>
      <c r="I263" s="12">
        <f>VLOOKUP(A263,'AP Read Performance'!A:D,4,0)</f>
        <v>0.98</v>
      </c>
      <c r="J263" s="11">
        <f>VLOOKUP(A263,'AP Read Performance'!A:I,9,0)</f>
        <v>8</v>
      </c>
      <c r="K263" s="13">
        <f>VLOOKUP(A263,'AP Read Performance'!A:N,14,0)</f>
        <v>9.7222222222221877E-3</v>
      </c>
      <c r="L263" s="11">
        <v>441</v>
      </c>
      <c r="M263" s="12">
        <v>0.98</v>
      </c>
      <c r="N263" s="11">
        <v>8</v>
      </c>
      <c r="O263" s="13">
        <v>9.7222222222221877E-3</v>
      </c>
      <c r="P263" s="11">
        <v>430</v>
      </c>
      <c r="Q263" s="12">
        <v>0.97</v>
      </c>
      <c r="R263" s="11">
        <v>9</v>
      </c>
      <c r="S263" s="13">
        <v>9.0277777777778012E-3</v>
      </c>
      <c r="T263" s="11">
        <v>439</v>
      </c>
      <c r="U263" s="12">
        <v>0.98</v>
      </c>
      <c r="V263" s="11">
        <v>8</v>
      </c>
      <c r="W263" s="13">
        <v>9.0277777777778012E-3</v>
      </c>
      <c r="X263" s="11">
        <v>350</v>
      </c>
      <c r="Y263" s="12">
        <v>0.98</v>
      </c>
      <c r="Z263" s="11">
        <v>7</v>
      </c>
      <c r="AA263" s="13">
        <v>9.0277777777778012E-3</v>
      </c>
      <c r="AB263" s="11">
        <v>430</v>
      </c>
      <c r="AC263" s="12">
        <v>0.99</v>
      </c>
      <c r="AD263" s="11">
        <v>2</v>
      </c>
      <c r="AE263" s="13">
        <v>1.1111111111111072E-2</v>
      </c>
      <c r="AF263" s="32">
        <v>411</v>
      </c>
      <c r="AG263" s="33">
        <v>0.98</v>
      </c>
      <c r="AH263" s="32">
        <v>8</v>
      </c>
      <c r="AI263" s="34">
        <v>9.7222222222221877E-3</v>
      </c>
      <c r="AJ263" s="11">
        <v>389</v>
      </c>
      <c r="AK263" s="12">
        <v>0.99</v>
      </c>
      <c r="AL263" s="11">
        <v>3</v>
      </c>
      <c r="AM263" s="13">
        <v>1.041666666666663E-2</v>
      </c>
      <c r="AN263" s="11">
        <v>364</v>
      </c>
      <c r="AO263" s="12">
        <v>0.98</v>
      </c>
      <c r="AP263" s="11">
        <v>4</v>
      </c>
      <c r="AQ263" s="13">
        <v>9.0277777777777457E-3</v>
      </c>
      <c r="AR263" s="11">
        <v>408</v>
      </c>
      <c r="AS263" s="12">
        <v>0.99</v>
      </c>
      <c r="AT263" s="11">
        <v>3</v>
      </c>
      <c r="AU263" s="13">
        <v>9.0277777777777457E-3</v>
      </c>
      <c r="AV263" s="11">
        <v>436</v>
      </c>
      <c r="AW263" s="12">
        <v>0.98</v>
      </c>
      <c r="AX263" s="11">
        <v>5</v>
      </c>
      <c r="AY263" s="13">
        <v>9.0277777777778012E-3</v>
      </c>
      <c r="AZ263" s="11">
        <v>416</v>
      </c>
      <c r="BA263" s="12">
        <v>0.97</v>
      </c>
      <c r="BB263" s="11">
        <v>9</v>
      </c>
      <c r="BC263" s="13">
        <v>9.0277777777778567E-3</v>
      </c>
      <c r="BD263" s="11">
        <v>439</v>
      </c>
      <c r="BE263" s="12">
        <v>0.97</v>
      </c>
      <c r="BF263" s="11">
        <v>10</v>
      </c>
      <c r="BG263" s="13">
        <v>9.0277777777778012E-3</v>
      </c>
      <c r="BH263" s="11">
        <v>448</v>
      </c>
      <c r="BI263" s="12">
        <v>0.97</v>
      </c>
      <c r="BJ263" s="11">
        <v>11</v>
      </c>
      <c r="BK263" s="13">
        <v>1.0416666666666741E-2</v>
      </c>
      <c r="BL263" s="11">
        <v>411</v>
      </c>
      <c r="BM263" s="12">
        <v>0.99</v>
      </c>
      <c r="BN263" s="11">
        <v>1</v>
      </c>
      <c r="BO263" s="13">
        <v>8.3333333333333037E-3</v>
      </c>
      <c r="BP263" s="11">
        <v>363</v>
      </c>
      <c r="BQ263" s="12">
        <v>0.98</v>
      </c>
      <c r="BR263" s="11">
        <v>4</v>
      </c>
      <c r="BS263" s="13">
        <v>9.0277777777778012E-3</v>
      </c>
      <c r="BT263" s="11">
        <v>354</v>
      </c>
      <c r="BU263" s="12">
        <v>0.99</v>
      </c>
      <c r="BV263" s="11">
        <v>3</v>
      </c>
      <c r="BW263" s="13">
        <v>1.0416666666666685E-2</v>
      </c>
      <c r="BX263" s="11">
        <v>348</v>
      </c>
      <c r="BY263" s="12">
        <v>0.99</v>
      </c>
      <c r="BZ263" s="11">
        <v>3</v>
      </c>
      <c r="CA263" s="13">
        <v>9.0277777777778567E-3</v>
      </c>
      <c r="CB263" s="11">
        <v>351</v>
      </c>
      <c r="CC263" s="12">
        <v>0.99</v>
      </c>
      <c r="CD263" s="11">
        <v>1</v>
      </c>
      <c r="CE263" s="13">
        <v>9.0277777777778012E-3</v>
      </c>
      <c r="CF263" s="11">
        <v>387</v>
      </c>
      <c r="CG263" s="12">
        <v>0.99</v>
      </c>
      <c r="CH263" s="11">
        <v>3</v>
      </c>
      <c r="CI263" s="13">
        <v>8.3333333333333592E-3</v>
      </c>
      <c r="CJ263" s="11">
        <v>445</v>
      </c>
      <c r="CK263" s="12">
        <v>0.98</v>
      </c>
      <c r="CL263" s="11">
        <v>5</v>
      </c>
      <c r="CM263" s="13">
        <v>9.0277777777777457E-3</v>
      </c>
      <c r="CN263" s="11">
        <v>437</v>
      </c>
      <c r="CO263" s="12">
        <v>0.99</v>
      </c>
      <c r="CP263" s="11">
        <v>2</v>
      </c>
      <c r="CQ263" s="13">
        <v>9.7222222222221877E-3</v>
      </c>
      <c r="CR263" t="e">
        <f>VLOOKUP(E263,Sheet1!A:A,1,0)</f>
        <v>#N/A</v>
      </c>
    </row>
    <row r="264" spans="1:96">
      <c r="A264" s="11" t="s">
        <v>1070</v>
      </c>
      <c r="B264" s="11" t="s">
        <v>1067</v>
      </c>
      <c r="C264" s="11" t="s">
        <v>1071</v>
      </c>
      <c r="D264" s="11" t="s">
        <v>658</v>
      </c>
      <c r="E264" s="11" t="s">
        <v>1072</v>
      </c>
      <c r="F264" s="11" t="s">
        <v>1073</v>
      </c>
      <c r="G264" s="11" t="s">
        <v>128</v>
      </c>
      <c r="H264" s="11">
        <f>VLOOKUP(A264,'AP Read Performance'!A:K,11,0)</f>
        <v>466</v>
      </c>
      <c r="I264" s="12">
        <f>VLOOKUP(A264,'AP Read Performance'!A:D,4,0)</f>
        <v>0.99</v>
      </c>
      <c r="J264" s="11">
        <f>VLOOKUP(A264,'AP Read Performance'!A:I,9,0)</f>
        <v>4</v>
      </c>
      <c r="K264" s="13">
        <f>VLOOKUP(A264,'AP Read Performance'!A:N,14,0)</f>
        <v>9.0277777777778012E-3</v>
      </c>
      <c r="L264" s="11">
        <v>466</v>
      </c>
      <c r="M264" s="12">
        <v>0.99</v>
      </c>
      <c r="N264" s="11">
        <v>4</v>
      </c>
      <c r="O264" s="13">
        <v>9.0277777777778012E-3</v>
      </c>
      <c r="P264" s="11">
        <v>291</v>
      </c>
      <c r="Q264" s="12">
        <v>0.96</v>
      </c>
      <c r="R264" s="11">
        <v>10</v>
      </c>
      <c r="S264" s="13">
        <v>9.7222222222221877E-3</v>
      </c>
      <c r="T264" s="11">
        <v>273</v>
      </c>
      <c r="U264" s="12">
        <v>0.98</v>
      </c>
      <c r="V264" s="11">
        <v>5</v>
      </c>
      <c r="W264" s="13">
        <v>9.0277777777778012E-3</v>
      </c>
      <c r="X264" s="11">
        <v>357</v>
      </c>
      <c r="Y264" s="12">
        <v>0.98</v>
      </c>
      <c r="Z264" s="11">
        <v>7</v>
      </c>
      <c r="AA264" s="13">
        <v>1.0416666666666685E-2</v>
      </c>
      <c r="AB264" s="11">
        <v>363</v>
      </c>
      <c r="AC264" s="12">
        <v>0.99</v>
      </c>
      <c r="AD264" s="11">
        <v>1</v>
      </c>
      <c r="AE264" s="13">
        <v>8.3333333333333037E-3</v>
      </c>
      <c r="AF264" s="32">
        <v>367</v>
      </c>
      <c r="AG264" s="33">
        <v>0.97</v>
      </c>
      <c r="AH264" s="32">
        <v>10</v>
      </c>
      <c r="AI264" s="34">
        <v>9.7222222222221877E-3</v>
      </c>
      <c r="AJ264" s="11">
        <v>398</v>
      </c>
      <c r="AK264" s="12">
        <v>0.98</v>
      </c>
      <c r="AL264" s="11">
        <v>4</v>
      </c>
      <c r="AM264" s="13">
        <v>9.0277777777777457E-3</v>
      </c>
      <c r="AN264" s="11">
        <v>396</v>
      </c>
      <c r="AO264" s="12">
        <v>0.98</v>
      </c>
      <c r="AP264" s="11">
        <v>7</v>
      </c>
      <c r="AQ264" s="13">
        <v>9.0277777777777457E-3</v>
      </c>
      <c r="AR264" s="11">
        <v>370</v>
      </c>
      <c r="AS264" s="12">
        <v>0.99</v>
      </c>
      <c r="AT264" s="11">
        <v>2</v>
      </c>
      <c r="AU264" s="13">
        <v>7.6388888888888618E-3</v>
      </c>
      <c r="AV264" s="11">
        <v>367</v>
      </c>
      <c r="AW264" s="12">
        <v>0.99</v>
      </c>
      <c r="AX264" s="11">
        <v>3</v>
      </c>
      <c r="AY264" s="13">
        <v>9.0277777777778012E-3</v>
      </c>
      <c r="AZ264" s="11">
        <v>378</v>
      </c>
      <c r="BA264" s="12">
        <v>0.95</v>
      </c>
      <c r="BB264" s="11">
        <v>16</v>
      </c>
      <c r="BC264" s="13">
        <v>9.0277777777778567E-3</v>
      </c>
      <c r="BD264" s="11">
        <v>396</v>
      </c>
      <c r="BE264" s="12">
        <v>0.98</v>
      </c>
      <c r="BF264" s="11">
        <v>5</v>
      </c>
      <c r="BG264" s="13">
        <v>9.7222222222221877E-3</v>
      </c>
      <c r="BH264" s="11">
        <v>396</v>
      </c>
      <c r="BI264" s="12">
        <v>0.97</v>
      </c>
      <c r="BJ264" s="11">
        <v>11</v>
      </c>
      <c r="BK264" s="13">
        <v>9.7222222222221877E-3</v>
      </c>
      <c r="BL264" s="11">
        <v>429</v>
      </c>
      <c r="BM264" s="12">
        <v>0.98</v>
      </c>
      <c r="BN264" s="11">
        <v>5</v>
      </c>
      <c r="BO264" s="13">
        <v>9.0277777777778012E-3</v>
      </c>
      <c r="BP264" s="11">
        <v>419</v>
      </c>
      <c r="BQ264" s="12">
        <v>1</v>
      </c>
      <c r="BR264" s="11">
        <v>0</v>
      </c>
      <c r="BS264" s="13">
        <v>7.6388888888889173E-3</v>
      </c>
      <c r="BT264" s="11">
        <v>421</v>
      </c>
      <c r="BU264" s="12">
        <v>0.99</v>
      </c>
      <c r="BV264" s="11">
        <v>1</v>
      </c>
      <c r="BW264" s="13">
        <v>9.0277777777778012E-3</v>
      </c>
      <c r="BX264" s="11">
        <v>428</v>
      </c>
      <c r="BY264" s="12">
        <v>0.99</v>
      </c>
      <c r="BZ264" s="11">
        <v>3</v>
      </c>
      <c r="CA264" s="13">
        <v>9.0277777777778567E-3</v>
      </c>
      <c r="CB264" s="11">
        <v>449</v>
      </c>
      <c r="CC264" s="12">
        <v>0.98</v>
      </c>
      <c r="CD264" s="11">
        <v>6</v>
      </c>
      <c r="CE264" s="13">
        <v>9.7222222222221877E-3</v>
      </c>
      <c r="CF264" s="11">
        <v>489</v>
      </c>
      <c r="CG264" s="12">
        <v>0.99</v>
      </c>
      <c r="CH264" s="11">
        <v>2</v>
      </c>
      <c r="CI264" s="13">
        <v>9.0277777777778012E-3</v>
      </c>
      <c r="CJ264" s="11">
        <v>479</v>
      </c>
      <c r="CK264" s="12">
        <v>0.98</v>
      </c>
      <c r="CL264" s="11">
        <v>6</v>
      </c>
      <c r="CM264" s="13">
        <v>9.7222222222221877E-3</v>
      </c>
      <c r="CN264" s="11">
        <v>485</v>
      </c>
      <c r="CO264" s="12">
        <v>1</v>
      </c>
      <c r="CP264" s="11">
        <v>0</v>
      </c>
      <c r="CQ264" s="13">
        <v>9.0277777777777457E-3</v>
      </c>
      <c r="CR264" t="e">
        <f>VLOOKUP(E264,Sheet1!A:A,1,0)</f>
        <v>#N/A</v>
      </c>
    </row>
    <row r="265" spans="1:96">
      <c r="A265" s="11" t="s">
        <v>1074</v>
      </c>
      <c r="B265" s="11" t="s">
        <v>1067</v>
      </c>
      <c r="C265" s="11" t="s">
        <v>1075</v>
      </c>
      <c r="D265" s="11" t="s">
        <v>711</v>
      </c>
      <c r="E265" s="11" t="s">
        <v>1076</v>
      </c>
      <c r="F265" s="11" t="s">
        <v>1077</v>
      </c>
      <c r="G265" s="11" t="s">
        <v>128</v>
      </c>
      <c r="H265" s="11">
        <f>VLOOKUP(A265,'AP Read Performance'!A:K,11,0)</f>
        <v>446</v>
      </c>
      <c r="I265" s="12">
        <f>VLOOKUP(A265,'AP Read Performance'!A:D,4,0)</f>
        <v>0.99</v>
      </c>
      <c r="J265" s="11">
        <f>VLOOKUP(A265,'AP Read Performance'!A:I,9,0)</f>
        <v>3</v>
      </c>
      <c r="K265" s="13">
        <f>VLOOKUP(A265,'AP Read Performance'!A:N,14,0)</f>
        <v>9.0277777777778012E-3</v>
      </c>
      <c r="L265" s="11">
        <v>446</v>
      </c>
      <c r="M265" s="12">
        <v>0.99</v>
      </c>
      <c r="N265" s="11">
        <v>3</v>
      </c>
      <c r="O265" s="13">
        <v>9.0277777777778012E-3</v>
      </c>
      <c r="P265" s="11">
        <v>428</v>
      </c>
      <c r="Q265" s="12">
        <v>0.94</v>
      </c>
      <c r="R265" s="11">
        <v>25</v>
      </c>
      <c r="S265" s="13">
        <v>9.0277777777778012E-3</v>
      </c>
      <c r="T265" s="11">
        <v>500</v>
      </c>
      <c r="U265" s="12">
        <v>0.99</v>
      </c>
      <c r="V265" s="11">
        <v>5</v>
      </c>
      <c r="W265" s="13">
        <v>2.1527777777777757E-2</v>
      </c>
      <c r="X265" s="11">
        <v>450</v>
      </c>
      <c r="Y265" s="12">
        <v>0.97</v>
      </c>
      <c r="Z265" s="11">
        <v>13</v>
      </c>
      <c r="AA265" s="13">
        <v>1.4583333333333337E-2</v>
      </c>
      <c r="AB265" s="11">
        <v>261</v>
      </c>
      <c r="AC265" s="12">
        <v>0.97</v>
      </c>
      <c r="AD265" s="11">
        <v>6</v>
      </c>
      <c r="AE265" s="13">
        <v>8.3333333333333037E-3</v>
      </c>
      <c r="AF265" s="32">
        <v>474</v>
      </c>
      <c r="AG265" s="33">
        <v>0.98</v>
      </c>
      <c r="AH265" s="32">
        <v>9</v>
      </c>
      <c r="AI265" s="34">
        <v>1.388888888888884E-2</v>
      </c>
      <c r="AJ265" s="11">
        <v>400</v>
      </c>
      <c r="AK265" s="12">
        <v>0.99</v>
      </c>
      <c r="AL265" s="11">
        <v>3</v>
      </c>
      <c r="AM265" s="13">
        <v>1.1111111111111072E-2</v>
      </c>
      <c r="AN265" s="11">
        <v>388</v>
      </c>
      <c r="AO265" s="12">
        <v>0.98</v>
      </c>
      <c r="AP265" s="11">
        <v>4</v>
      </c>
      <c r="AQ265" s="13">
        <v>1.388888888888884E-2</v>
      </c>
      <c r="AR265" s="11">
        <v>354</v>
      </c>
      <c r="AS265" s="12">
        <v>0.96</v>
      </c>
      <c r="AT265" s="11">
        <v>11</v>
      </c>
      <c r="AU265" s="13">
        <v>1.1111111111111072E-2</v>
      </c>
      <c r="AV265" s="11">
        <v>401</v>
      </c>
      <c r="AW265" s="12">
        <v>0.98</v>
      </c>
      <c r="AX265" s="11">
        <v>7</v>
      </c>
      <c r="AY265" s="13">
        <v>1.1111111111111127E-2</v>
      </c>
      <c r="AZ265" s="11">
        <v>380</v>
      </c>
      <c r="BA265" s="12">
        <v>0.97</v>
      </c>
      <c r="BB265" s="11">
        <v>8</v>
      </c>
      <c r="BC265" s="13">
        <v>1.2499999999999956E-2</v>
      </c>
      <c r="BD265" s="11">
        <v>372</v>
      </c>
      <c r="BE265" s="12">
        <v>0.96</v>
      </c>
      <c r="BF265" s="11">
        <v>14</v>
      </c>
      <c r="BG265" s="13">
        <v>9.0277777777778012E-3</v>
      </c>
      <c r="BH265" s="11">
        <v>401</v>
      </c>
      <c r="BI265" s="12">
        <v>0.95</v>
      </c>
      <c r="BJ265" s="11">
        <v>18</v>
      </c>
      <c r="BK265" s="13">
        <v>1.4583333333333393E-2</v>
      </c>
      <c r="BL265" s="11">
        <v>395</v>
      </c>
      <c r="BM265" s="12">
        <v>0.99</v>
      </c>
      <c r="BN265" s="11">
        <v>2</v>
      </c>
      <c r="BO265" s="13">
        <v>1.0416666666666685E-2</v>
      </c>
      <c r="BP265" s="11">
        <v>471</v>
      </c>
      <c r="BQ265" s="12">
        <v>0.96</v>
      </c>
      <c r="BR265" s="11">
        <v>15</v>
      </c>
      <c r="BS265" s="13">
        <v>9.0277777777778012E-3</v>
      </c>
      <c r="BT265" s="11">
        <v>430</v>
      </c>
      <c r="BU265" s="12">
        <v>0.99</v>
      </c>
      <c r="BV265" s="11">
        <v>4</v>
      </c>
      <c r="BW265" s="13">
        <v>1.1805555555555569E-2</v>
      </c>
      <c r="BX265" s="11">
        <v>410</v>
      </c>
      <c r="BY265" s="12">
        <v>0.97</v>
      </c>
      <c r="BZ265" s="11">
        <v>10</v>
      </c>
      <c r="CA265" s="13">
        <v>1.0416666666666741E-2</v>
      </c>
      <c r="CB265" s="11">
        <v>394</v>
      </c>
      <c r="CC265" s="12">
        <v>0.98</v>
      </c>
      <c r="CD265" s="11">
        <v>5</v>
      </c>
      <c r="CE265" s="13">
        <v>1.4583333333333337E-2</v>
      </c>
      <c r="CF265" s="11">
        <v>401</v>
      </c>
      <c r="CG265" s="12">
        <v>0.97</v>
      </c>
      <c r="CH265" s="11">
        <v>10</v>
      </c>
      <c r="CI265" s="13">
        <v>9.0277777777778012E-3</v>
      </c>
      <c r="CJ265" s="11">
        <v>401</v>
      </c>
      <c r="CK265" s="12">
        <v>0.99</v>
      </c>
      <c r="CL265" s="11">
        <v>4</v>
      </c>
      <c r="CM265" s="13">
        <v>2.0138888888888817E-2</v>
      </c>
      <c r="CN265" s="11">
        <v>423</v>
      </c>
      <c r="CO265" s="12">
        <v>0.96</v>
      </c>
      <c r="CP265" s="11">
        <v>13</v>
      </c>
      <c r="CQ265" s="13">
        <v>1.1111111111111072E-2</v>
      </c>
      <c r="CR265" t="e">
        <f>VLOOKUP(E265,Sheet1!A:A,1,0)</f>
        <v>#N/A</v>
      </c>
    </row>
    <row r="266" spans="1:96">
      <c r="A266" s="11" t="s">
        <v>1078</v>
      </c>
      <c r="B266" s="11" t="s">
        <v>1067</v>
      </c>
      <c r="C266" s="11" t="s">
        <v>1079</v>
      </c>
      <c r="D266" s="11" t="s">
        <v>583</v>
      </c>
      <c r="E266" s="11" t="s">
        <v>1080</v>
      </c>
      <c r="F266" s="11" t="s">
        <v>1081</v>
      </c>
      <c r="G266" s="11" t="s">
        <v>128</v>
      </c>
      <c r="H266" s="11">
        <f>VLOOKUP(A266,'AP Read Performance'!A:K,11,0)</f>
        <v>328</v>
      </c>
      <c r="I266" s="12">
        <f>VLOOKUP(A266,'AP Read Performance'!A:D,4,0)</f>
        <v>0.97</v>
      </c>
      <c r="J266" s="11">
        <f>VLOOKUP(A266,'AP Read Performance'!A:I,9,0)</f>
        <v>8</v>
      </c>
      <c r="K266" s="13">
        <f>VLOOKUP(A266,'AP Read Performance'!A:N,14,0)</f>
        <v>9.0277777777778012E-3</v>
      </c>
      <c r="L266" s="11">
        <v>328</v>
      </c>
      <c r="M266" s="12">
        <v>0.97</v>
      </c>
      <c r="N266" s="11">
        <v>8</v>
      </c>
      <c r="O266" s="13">
        <v>9.0277777777778012E-3</v>
      </c>
      <c r="P266" s="11">
        <v>342</v>
      </c>
      <c r="Q266" s="12">
        <v>0.98</v>
      </c>
      <c r="R266" s="11">
        <v>4</v>
      </c>
      <c r="S266" s="13">
        <v>9.0277777777778012E-3</v>
      </c>
      <c r="T266" s="11">
        <v>386</v>
      </c>
      <c r="U266" s="12">
        <v>0.99</v>
      </c>
      <c r="V266" s="11">
        <v>1</v>
      </c>
      <c r="W266" s="13">
        <v>9.0277777777778012E-3</v>
      </c>
      <c r="X266" s="11">
        <v>382</v>
      </c>
      <c r="Y266" s="12">
        <v>0.97</v>
      </c>
      <c r="Z266" s="11">
        <v>8</v>
      </c>
      <c r="AA266" s="13">
        <v>9.0277777777778012E-3</v>
      </c>
      <c r="AB266" s="11">
        <v>390</v>
      </c>
      <c r="AC266" s="12">
        <v>0.98</v>
      </c>
      <c r="AD266" s="11">
        <v>4</v>
      </c>
      <c r="AE266" s="13">
        <v>8.3333333333333037E-3</v>
      </c>
      <c r="AF266" s="32">
        <v>369</v>
      </c>
      <c r="AG266" s="33">
        <v>0.98</v>
      </c>
      <c r="AH266" s="32">
        <v>6</v>
      </c>
      <c r="AI266" s="34">
        <v>9.0277777777778012E-3</v>
      </c>
      <c r="AJ266" s="11">
        <v>402</v>
      </c>
      <c r="AK266" s="12">
        <v>0.99</v>
      </c>
      <c r="AL266" s="11">
        <v>3</v>
      </c>
      <c r="AM266" s="13">
        <v>9.7222222222221877E-3</v>
      </c>
      <c r="AN266" s="11">
        <v>360</v>
      </c>
      <c r="AO266" s="12">
        <v>0.99</v>
      </c>
      <c r="AP266" s="11">
        <v>1</v>
      </c>
      <c r="AQ266" s="13">
        <v>9.0277777777777457E-3</v>
      </c>
      <c r="AR266" s="11">
        <v>379</v>
      </c>
      <c r="AS266" s="12">
        <v>0.99</v>
      </c>
      <c r="AT266" s="11">
        <v>3</v>
      </c>
      <c r="AU266" s="13">
        <v>9.0277777777777457E-3</v>
      </c>
      <c r="AV266" s="11">
        <v>380</v>
      </c>
      <c r="AW266" s="12">
        <v>0.98</v>
      </c>
      <c r="AX266" s="11">
        <v>4</v>
      </c>
      <c r="AY266" s="13">
        <v>9.0277777777778012E-3</v>
      </c>
      <c r="AZ266" s="11">
        <v>399</v>
      </c>
      <c r="BA266" s="12">
        <v>0.98</v>
      </c>
      <c r="BB266" s="11">
        <v>4</v>
      </c>
      <c r="BC266" s="13">
        <v>9.0277777777778567E-3</v>
      </c>
      <c r="BD266" s="11">
        <v>359</v>
      </c>
      <c r="BE266" s="12">
        <v>0.99</v>
      </c>
      <c r="BF266" s="11">
        <v>3</v>
      </c>
      <c r="BG266" s="13">
        <v>7.6388888888889173E-3</v>
      </c>
      <c r="BH266" s="11">
        <v>357</v>
      </c>
      <c r="BI266" s="12">
        <v>0.99</v>
      </c>
      <c r="BJ266" s="11">
        <v>1</v>
      </c>
      <c r="BK266" s="13">
        <v>7.6388888888889728E-3</v>
      </c>
      <c r="BL266" s="11">
        <v>340</v>
      </c>
      <c r="BM266" s="12">
        <v>0.97</v>
      </c>
      <c r="BN266" s="11">
        <v>9</v>
      </c>
      <c r="BO266" s="13">
        <v>9.0277777777778012E-3</v>
      </c>
      <c r="BP266" s="11">
        <v>343</v>
      </c>
      <c r="BQ266" s="12">
        <v>0.99</v>
      </c>
      <c r="BR266" s="11">
        <v>2</v>
      </c>
      <c r="BS266" s="13">
        <v>7.6388888888889173E-3</v>
      </c>
      <c r="BT266" s="11">
        <v>341</v>
      </c>
      <c r="BU266" s="12">
        <v>0.98</v>
      </c>
      <c r="BV266" s="11">
        <v>5</v>
      </c>
      <c r="BW266" s="13">
        <v>9.0277777777778012E-3</v>
      </c>
      <c r="BX266" s="11">
        <v>395</v>
      </c>
      <c r="BY266" s="12">
        <v>0.98</v>
      </c>
      <c r="BZ266" s="11">
        <v>5</v>
      </c>
      <c r="CA266" s="13">
        <v>9.0277777777778567E-3</v>
      </c>
      <c r="CB266" s="11">
        <v>400</v>
      </c>
      <c r="CC266" s="12">
        <v>0.99</v>
      </c>
      <c r="CD266" s="11">
        <v>1</v>
      </c>
      <c r="CE266" s="13">
        <v>9.0277777777778012E-3</v>
      </c>
      <c r="CF266" s="11">
        <v>389</v>
      </c>
      <c r="CG266" s="12">
        <v>0.98</v>
      </c>
      <c r="CH266" s="11">
        <v>7</v>
      </c>
      <c r="CI266" s="13">
        <v>9.0277777777778012E-3</v>
      </c>
      <c r="CJ266" s="11">
        <v>354</v>
      </c>
      <c r="CK266" s="12">
        <v>0.99</v>
      </c>
      <c r="CL266" s="11">
        <v>1</v>
      </c>
      <c r="CM266" s="13">
        <v>7.6388888888888618E-3</v>
      </c>
      <c r="CN266" s="11">
        <v>374</v>
      </c>
      <c r="CO266" s="12">
        <v>0.99</v>
      </c>
      <c r="CP266" s="11">
        <v>3</v>
      </c>
      <c r="CQ266" s="13">
        <v>9.0277777777777457E-3</v>
      </c>
      <c r="CR266" t="e">
        <f>VLOOKUP(E266,Sheet1!A:A,1,0)</f>
        <v>#N/A</v>
      </c>
    </row>
    <row r="267" spans="1:96">
      <c r="A267" s="11" t="s">
        <v>1082</v>
      </c>
      <c r="B267" s="11" t="s">
        <v>1067</v>
      </c>
      <c r="C267" s="11" t="s">
        <v>1083</v>
      </c>
      <c r="D267" s="11" t="s">
        <v>711</v>
      </c>
      <c r="E267" s="11" t="s">
        <v>1084</v>
      </c>
      <c r="F267" s="11" t="s">
        <v>1085</v>
      </c>
      <c r="G267" s="11" t="s">
        <v>128</v>
      </c>
      <c r="H267" s="11">
        <f>VLOOKUP(A267,'AP Read Performance'!A:K,11,0)</f>
        <v>409</v>
      </c>
      <c r="I267" s="12">
        <f>VLOOKUP(A267,'AP Read Performance'!A:D,4,0)</f>
        <v>0.98</v>
      </c>
      <c r="J267" s="11">
        <f>VLOOKUP(A267,'AP Read Performance'!A:I,9,0)</f>
        <v>6</v>
      </c>
      <c r="K267" s="13">
        <f>VLOOKUP(A267,'AP Read Performance'!A:N,14,0)</f>
        <v>9.0277777777778012E-3</v>
      </c>
      <c r="L267" s="11">
        <v>409</v>
      </c>
      <c r="M267" s="12">
        <v>0.98</v>
      </c>
      <c r="N267" s="11">
        <v>6</v>
      </c>
      <c r="O267" s="13">
        <v>9.0277777777778012E-3</v>
      </c>
      <c r="P267" s="11">
        <v>384</v>
      </c>
      <c r="Q267" s="12">
        <v>0.98</v>
      </c>
      <c r="R267" s="11">
        <v>6</v>
      </c>
      <c r="S267" s="13">
        <v>9.0277777777778012E-3</v>
      </c>
      <c r="T267" s="11">
        <v>388</v>
      </c>
      <c r="U267" s="12">
        <v>0.99</v>
      </c>
      <c r="V267" s="11">
        <v>2</v>
      </c>
      <c r="W267" s="13">
        <v>7.6388888888889173E-3</v>
      </c>
      <c r="X267" s="11">
        <v>375</v>
      </c>
      <c r="Y267" s="12">
        <v>0.98</v>
      </c>
      <c r="Z267" s="11">
        <v>4</v>
      </c>
      <c r="AA267" s="13">
        <v>7.6388888888889173E-3</v>
      </c>
      <c r="AB267" s="11">
        <v>387</v>
      </c>
      <c r="AC267" s="12">
        <v>0.98</v>
      </c>
      <c r="AD267" s="11">
        <v>5</v>
      </c>
      <c r="AE267" s="13">
        <v>9.0277777777777457E-3</v>
      </c>
      <c r="AF267" s="32">
        <v>373</v>
      </c>
      <c r="AG267" s="33">
        <v>0.99</v>
      </c>
      <c r="AH267" s="32">
        <v>2</v>
      </c>
      <c r="AI267" s="34">
        <v>7.6388888888889173E-3</v>
      </c>
      <c r="AJ267" s="11">
        <v>402</v>
      </c>
      <c r="AK267" s="12">
        <v>0.98</v>
      </c>
      <c r="AL267" s="11">
        <v>7</v>
      </c>
      <c r="AM267" s="13">
        <v>9.7222222222221877E-3</v>
      </c>
      <c r="AN267" s="11">
        <v>377</v>
      </c>
      <c r="AO267" s="12">
        <v>0.99</v>
      </c>
      <c r="AP267" s="11">
        <v>1</v>
      </c>
      <c r="AQ267" s="13">
        <v>8.3333333333333037E-3</v>
      </c>
      <c r="AR267" s="11">
        <v>437</v>
      </c>
      <c r="AS267" s="12">
        <v>0.98</v>
      </c>
      <c r="AT267" s="11">
        <v>5</v>
      </c>
      <c r="AU267" s="13">
        <v>9.0277777777777457E-3</v>
      </c>
      <c r="AV267" s="11">
        <v>443</v>
      </c>
      <c r="AW267" s="12">
        <v>0.98</v>
      </c>
      <c r="AX267" s="11">
        <v>5</v>
      </c>
      <c r="AY267" s="13">
        <v>9.0277777777778012E-3</v>
      </c>
      <c r="AZ267" s="11">
        <v>421</v>
      </c>
      <c r="BA267" s="12">
        <v>0.99</v>
      </c>
      <c r="BB267" s="11">
        <v>2</v>
      </c>
      <c r="BC267" s="13">
        <v>8.3333333333333037E-3</v>
      </c>
      <c r="BD267" s="11">
        <v>435</v>
      </c>
      <c r="BE267" s="12">
        <v>0.97</v>
      </c>
      <c r="BF267" s="11">
        <v>11</v>
      </c>
      <c r="BG267" s="13">
        <v>9.0277777777778012E-3</v>
      </c>
      <c r="BH267" s="11">
        <v>396</v>
      </c>
      <c r="BI267" s="12">
        <v>0.97</v>
      </c>
      <c r="BJ267" s="11">
        <v>9</v>
      </c>
      <c r="BK267" s="13">
        <v>9.0277777777778567E-3</v>
      </c>
      <c r="BL267" s="11">
        <v>386</v>
      </c>
      <c r="BM267" s="12">
        <v>0.98</v>
      </c>
      <c r="BN267" s="11">
        <v>6</v>
      </c>
      <c r="BO267" s="13">
        <v>9.0277777777778012E-3</v>
      </c>
      <c r="BP267" s="11">
        <v>385</v>
      </c>
      <c r="BQ267" s="12">
        <v>0.98</v>
      </c>
      <c r="BR267" s="11">
        <v>4</v>
      </c>
      <c r="BS267" s="13">
        <v>9.0277777777778012E-3</v>
      </c>
      <c r="BT267" s="11">
        <v>408</v>
      </c>
      <c r="BU267" s="12">
        <v>0.98</v>
      </c>
      <c r="BV267" s="11">
        <v>5</v>
      </c>
      <c r="BW267" s="13">
        <v>9.0277777777778012E-3</v>
      </c>
      <c r="BX267" s="11">
        <v>430</v>
      </c>
      <c r="BY267" s="12">
        <v>0.97</v>
      </c>
      <c r="BZ267" s="11">
        <v>12</v>
      </c>
      <c r="CA267" s="13">
        <v>9.0277777777778567E-3</v>
      </c>
      <c r="CB267" s="11">
        <v>402</v>
      </c>
      <c r="CC267" s="12">
        <v>0.99</v>
      </c>
      <c r="CD267" s="11">
        <v>4</v>
      </c>
      <c r="CE267" s="13">
        <v>8.3333333333333037E-3</v>
      </c>
      <c r="CF267" s="11">
        <v>404</v>
      </c>
      <c r="CG267" s="12">
        <v>0.99</v>
      </c>
      <c r="CH267" s="11">
        <v>3</v>
      </c>
      <c r="CI267" s="13">
        <v>8.3333333333333592E-3</v>
      </c>
      <c r="CJ267" s="11">
        <v>393</v>
      </c>
      <c r="CK267" s="12">
        <v>0.99</v>
      </c>
      <c r="CL267" s="11">
        <v>3</v>
      </c>
      <c r="CM267" s="13">
        <v>9.0277777777777457E-3</v>
      </c>
      <c r="CN267" s="11">
        <v>398</v>
      </c>
      <c r="CO267" s="12">
        <v>0.99</v>
      </c>
      <c r="CP267" s="11">
        <v>2</v>
      </c>
      <c r="CQ267" s="13">
        <v>7.6388888888888618E-3</v>
      </c>
      <c r="CR267" t="e">
        <f>VLOOKUP(E267,Sheet1!A:A,1,0)</f>
        <v>#N/A</v>
      </c>
    </row>
    <row r="268" spans="1:96">
      <c r="A268" s="11" t="s">
        <v>1086</v>
      </c>
      <c r="B268" s="11" t="s">
        <v>1067</v>
      </c>
      <c r="C268" s="11" t="s">
        <v>1087</v>
      </c>
      <c r="D268" s="11" t="s">
        <v>522</v>
      </c>
      <c r="E268" s="11" t="s">
        <v>1088</v>
      </c>
      <c r="F268" s="11" t="s">
        <v>1089</v>
      </c>
      <c r="G268" s="11" t="s">
        <v>128</v>
      </c>
      <c r="H268" s="11">
        <f>VLOOKUP(A268,'AP Read Performance'!A:K,11,0)</f>
        <v>669</v>
      </c>
      <c r="I268" s="12">
        <f>VLOOKUP(A268,'AP Read Performance'!A:D,4,0)</f>
        <v>0.97</v>
      </c>
      <c r="J268" s="11">
        <f>VLOOKUP(A268,'AP Read Performance'!A:I,9,0)</f>
        <v>14</v>
      </c>
      <c r="K268" s="13">
        <f>VLOOKUP(A268,'AP Read Performance'!A:N,14,0)</f>
        <v>9.0277777777778012E-3</v>
      </c>
      <c r="L268" s="11">
        <v>669</v>
      </c>
      <c r="M268" s="12">
        <v>0.97</v>
      </c>
      <c r="N268" s="11">
        <v>14</v>
      </c>
      <c r="O268" s="13">
        <v>9.0277777777778012E-3</v>
      </c>
      <c r="P268" s="11">
        <v>440</v>
      </c>
      <c r="Q268" s="12">
        <v>0.97</v>
      </c>
      <c r="R268" s="11">
        <v>9</v>
      </c>
      <c r="S268" s="13">
        <v>9.0277777777778012E-3</v>
      </c>
      <c r="T268" s="11">
        <v>569</v>
      </c>
      <c r="U268" s="12">
        <v>0.98</v>
      </c>
      <c r="V268" s="11">
        <v>8</v>
      </c>
      <c r="W268" s="13">
        <v>9.0277777777778012E-3</v>
      </c>
      <c r="X268" s="11">
        <v>311</v>
      </c>
      <c r="Y268" s="12">
        <v>0.98</v>
      </c>
      <c r="Z268" s="11">
        <v>5</v>
      </c>
      <c r="AA268" s="13">
        <v>9.0277777777778012E-3</v>
      </c>
      <c r="AB268" s="11">
        <v>523</v>
      </c>
      <c r="AC268" s="12">
        <v>0.99</v>
      </c>
      <c r="AD268" s="11">
        <v>4</v>
      </c>
      <c r="AE268" s="13">
        <v>8.3333333333333037E-3</v>
      </c>
      <c r="AF268" s="32">
        <v>523</v>
      </c>
      <c r="AG268" s="33">
        <v>0.96</v>
      </c>
      <c r="AH268" s="32">
        <v>17</v>
      </c>
      <c r="AI268" s="34">
        <v>9.0277777777778012E-3</v>
      </c>
      <c r="AJ268" s="11">
        <v>408</v>
      </c>
      <c r="AK268" s="12">
        <v>0.99</v>
      </c>
      <c r="AL268" s="11">
        <v>3</v>
      </c>
      <c r="AM268" s="13">
        <v>9.0277777777778567E-3</v>
      </c>
      <c r="AN268" s="11">
        <v>350</v>
      </c>
      <c r="AO268" s="12">
        <v>0.98</v>
      </c>
      <c r="AP268" s="11">
        <v>7</v>
      </c>
      <c r="AQ268" s="13">
        <v>1.1111111111111072E-2</v>
      </c>
      <c r="AR268" s="11">
        <v>489</v>
      </c>
      <c r="AS268" s="12">
        <v>0.96</v>
      </c>
      <c r="AT268" s="11">
        <v>16</v>
      </c>
      <c r="AU268" s="13">
        <v>9.7222222222221877E-3</v>
      </c>
      <c r="AV268" s="11">
        <v>394</v>
      </c>
      <c r="AW268" s="12">
        <v>0.96</v>
      </c>
      <c r="AX268" s="11">
        <v>15</v>
      </c>
      <c r="AY268" s="13">
        <v>9.7222222222222432E-3</v>
      </c>
      <c r="AZ268" s="11">
        <v>438</v>
      </c>
      <c r="BA268" s="12">
        <v>0.96</v>
      </c>
      <c r="BB268" s="11">
        <v>15</v>
      </c>
      <c r="BC268" s="13">
        <v>1.0416666666666741E-2</v>
      </c>
      <c r="BD268" s="11">
        <v>500</v>
      </c>
      <c r="BE268" s="12">
        <v>0.91</v>
      </c>
      <c r="BF268" s="11">
        <v>43</v>
      </c>
      <c r="BG268" s="13">
        <v>9.7222222222221877E-3</v>
      </c>
      <c r="BH268" s="11">
        <v>559</v>
      </c>
      <c r="BI268" s="12">
        <v>0.96</v>
      </c>
      <c r="BJ268" s="11">
        <v>19</v>
      </c>
      <c r="BK268" s="13">
        <v>9.0277777777778567E-3</v>
      </c>
      <c r="BL268" s="11">
        <v>557</v>
      </c>
      <c r="BM268" s="12">
        <v>0.98</v>
      </c>
      <c r="BN268" s="11">
        <v>9</v>
      </c>
      <c r="BO268" s="13">
        <v>9.0277777777778012E-3</v>
      </c>
      <c r="BP268" s="11">
        <v>534</v>
      </c>
      <c r="BQ268" s="12">
        <v>0.97</v>
      </c>
      <c r="BR268" s="11">
        <v>15</v>
      </c>
      <c r="BS268" s="13">
        <v>8.3333333333333037E-3</v>
      </c>
      <c r="BT268" s="11">
        <v>542</v>
      </c>
      <c r="BU268" s="12">
        <v>0.98</v>
      </c>
      <c r="BV268" s="11">
        <v>7</v>
      </c>
      <c r="BW268" s="13">
        <v>9.0277777777778012E-3</v>
      </c>
      <c r="BX268" s="11">
        <v>552</v>
      </c>
      <c r="BY268" s="12">
        <v>0.98</v>
      </c>
      <c r="BZ268" s="11">
        <v>7</v>
      </c>
      <c r="CA268" s="13">
        <v>9.0277777777778567E-3</v>
      </c>
      <c r="CB268" s="11">
        <v>586</v>
      </c>
      <c r="CC268" s="12">
        <v>0.97</v>
      </c>
      <c r="CD268" s="11">
        <v>12</v>
      </c>
      <c r="CE268" s="13">
        <v>9.0277777777778012E-3</v>
      </c>
      <c r="CF268" s="11">
        <v>550</v>
      </c>
      <c r="CG268" s="12">
        <v>0.97</v>
      </c>
      <c r="CH268" s="11">
        <v>12</v>
      </c>
      <c r="CI268" s="13">
        <v>9.0277777777778012E-3</v>
      </c>
      <c r="CJ268" s="11">
        <v>589</v>
      </c>
      <c r="CK268" s="12">
        <v>0.98</v>
      </c>
      <c r="CL268" s="11">
        <v>10</v>
      </c>
      <c r="CM268" s="13">
        <v>9.0277777777777457E-3</v>
      </c>
      <c r="CN268" s="11">
        <v>550</v>
      </c>
      <c r="CO268" s="12">
        <v>0.96</v>
      </c>
      <c r="CP268" s="11">
        <v>17</v>
      </c>
      <c r="CQ268" s="13">
        <v>9.0277777777777457E-3</v>
      </c>
      <c r="CR268" t="e">
        <f>VLOOKUP(E268,Sheet1!A:A,1,0)</f>
        <v>#N/A</v>
      </c>
    </row>
    <row r="269" spans="1:96">
      <c r="A269" s="11" t="s">
        <v>1090</v>
      </c>
      <c r="B269" s="11" t="s">
        <v>1067</v>
      </c>
      <c r="C269" s="11" t="s">
        <v>1091</v>
      </c>
      <c r="D269" s="11" t="s">
        <v>1092</v>
      </c>
      <c r="E269" s="11" t="s">
        <v>1093</v>
      </c>
      <c r="F269" s="11" t="s">
        <v>1094</v>
      </c>
      <c r="G269" s="11" t="s">
        <v>104</v>
      </c>
      <c r="H269" s="11">
        <f>VLOOKUP(A269,'AP Read Performance'!A:K,11,0)</f>
        <v>171</v>
      </c>
      <c r="I269" s="12">
        <f>VLOOKUP(A269,'AP Read Performance'!A:D,4,0)</f>
        <v>0.99</v>
      </c>
      <c r="J269" s="11">
        <f>VLOOKUP(A269,'AP Read Performance'!A:I,9,0)</f>
        <v>1</v>
      </c>
      <c r="K269" s="13">
        <f>VLOOKUP(A269,'AP Read Performance'!A:N,14,0)</f>
        <v>4.8611111111110383E-3</v>
      </c>
      <c r="L269" s="11">
        <v>171</v>
      </c>
      <c r="M269" s="12">
        <v>0.99</v>
      </c>
      <c r="N269" s="11">
        <v>1</v>
      </c>
      <c r="O269" s="13">
        <v>4.8611111111110383E-3</v>
      </c>
      <c r="P269" s="11">
        <v>206</v>
      </c>
      <c r="Q269" s="12">
        <v>0.99</v>
      </c>
      <c r="R269" s="11">
        <v>2</v>
      </c>
      <c r="S269" s="13">
        <v>9.0277777777778012E-3</v>
      </c>
      <c r="T269" s="11">
        <v>219</v>
      </c>
      <c r="U269" s="12">
        <v>1</v>
      </c>
      <c r="V269" s="11">
        <v>0</v>
      </c>
      <c r="W269" s="13">
        <v>7.6388888888889173E-3</v>
      </c>
      <c r="X269" s="11">
        <v>147</v>
      </c>
      <c r="Y269" s="12">
        <v>1</v>
      </c>
      <c r="Z269" s="11">
        <v>0</v>
      </c>
      <c r="AA269" s="13">
        <v>2.0833333333332704E-3</v>
      </c>
      <c r="AB269" s="11">
        <v>188</v>
      </c>
      <c r="AC269" s="12">
        <v>0.99</v>
      </c>
      <c r="AD269" s="11">
        <v>1</v>
      </c>
      <c r="AE269" s="13">
        <v>9.0277777777777457E-3</v>
      </c>
      <c r="AF269" s="32">
        <v>356</v>
      </c>
      <c r="AG269" s="33">
        <v>0.99</v>
      </c>
      <c r="AH269" s="32">
        <v>1</v>
      </c>
      <c r="AI269" s="34">
        <v>9.0277777777778012E-3</v>
      </c>
      <c r="AJ269" s="11">
        <v>411</v>
      </c>
      <c r="AK269" s="12">
        <v>1</v>
      </c>
      <c r="AL269" s="11">
        <v>0</v>
      </c>
      <c r="AM269" s="13">
        <v>7.6388888888889728E-3</v>
      </c>
      <c r="AN269" s="11">
        <v>361</v>
      </c>
      <c r="AO269" s="12">
        <v>0.99</v>
      </c>
      <c r="AP269" s="11">
        <v>1</v>
      </c>
      <c r="AQ269" s="13">
        <v>9.0277777777777457E-3</v>
      </c>
      <c r="AR269" s="11">
        <v>397</v>
      </c>
      <c r="AS269" s="12">
        <v>0.99</v>
      </c>
      <c r="AT269" s="11">
        <v>2</v>
      </c>
      <c r="AU269" s="13">
        <v>7.6388888888888618E-3</v>
      </c>
      <c r="AV269" s="11">
        <v>387</v>
      </c>
      <c r="AW269" s="12">
        <v>0.99</v>
      </c>
      <c r="AX269" s="11">
        <v>2</v>
      </c>
      <c r="AY269" s="13">
        <v>8.3333333333333592E-3</v>
      </c>
      <c r="AZ269" s="11">
        <v>328</v>
      </c>
      <c r="BA269" s="12">
        <v>0.97</v>
      </c>
      <c r="BB269" s="11">
        <v>8</v>
      </c>
      <c r="BC269" s="13">
        <v>9.0277777777778567E-3</v>
      </c>
      <c r="BD269" s="11">
        <v>329</v>
      </c>
      <c r="BE269" s="12">
        <v>0.99</v>
      </c>
      <c r="BF269" s="11">
        <v>3</v>
      </c>
      <c r="BG269" s="13">
        <v>7.6388888888889173E-3</v>
      </c>
      <c r="BH269" s="11">
        <v>325</v>
      </c>
      <c r="BI269" s="12">
        <v>0.97</v>
      </c>
      <c r="BJ269" s="11">
        <v>9</v>
      </c>
      <c r="BK269" s="13">
        <v>9.7222222222221877E-3</v>
      </c>
      <c r="BL269" s="11">
        <v>319</v>
      </c>
      <c r="BM269" s="12">
        <v>1</v>
      </c>
      <c r="BN269" s="11">
        <v>0</v>
      </c>
      <c r="BO269" s="13">
        <v>2.7777777777777679E-3</v>
      </c>
      <c r="BP269" s="11">
        <v>397</v>
      </c>
      <c r="BQ269" s="12">
        <v>0.97</v>
      </c>
      <c r="BR269" s="11">
        <v>8</v>
      </c>
      <c r="BS269" s="13">
        <v>9.0277777777778012E-3</v>
      </c>
      <c r="BT269" s="11">
        <v>384</v>
      </c>
      <c r="BU269" s="12">
        <v>0.99</v>
      </c>
      <c r="BV269" s="11">
        <v>1</v>
      </c>
      <c r="BW269" s="13">
        <v>9.0277777777778012E-3</v>
      </c>
      <c r="BX269" s="11">
        <v>388</v>
      </c>
      <c r="BY269" s="12">
        <v>0.97</v>
      </c>
      <c r="BZ269" s="11">
        <v>8</v>
      </c>
      <c r="CA269" s="13">
        <v>9.0277777777778567E-3</v>
      </c>
      <c r="CB269" s="11">
        <v>398</v>
      </c>
      <c r="CC269" s="12">
        <v>1</v>
      </c>
      <c r="CD269" s="11">
        <v>0</v>
      </c>
      <c r="CE269" s="13">
        <v>8.3333333333333037E-3</v>
      </c>
      <c r="CF269" s="11">
        <v>359</v>
      </c>
      <c r="CG269" s="12">
        <v>1</v>
      </c>
      <c r="CH269" s="11">
        <v>0</v>
      </c>
      <c r="CI269" s="13">
        <v>7.6388888888889173E-3</v>
      </c>
      <c r="CJ269" s="11">
        <v>352</v>
      </c>
      <c r="CK269" s="12">
        <v>0.99</v>
      </c>
      <c r="CL269" s="11">
        <v>2</v>
      </c>
      <c r="CM269" s="13">
        <v>9.0277777777777457E-3</v>
      </c>
      <c r="CN269" s="11">
        <v>338</v>
      </c>
      <c r="CO269" s="12">
        <v>0.99</v>
      </c>
      <c r="CP269" s="11">
        <v>2</v>
      </c>
      <c r="CQ269" s="13">
        <v>9.0277777777777457E-3</v>
      </c>
      <c r="CR269" t="e">
        <f>VLOOKUP(E269,Sheet1!A:A,1,0)</f>
        <v>#N/A</v>
      </c>
    </row>
    <row r="270" spans="1:96">
      <c r="A270" s="11" t="s">
        <v>1095</v>
      </c>
      <c r="B270" s="11" t="s">
        <v>1067</v>
      </c>
      <c r="C270" s="11" t="s">
        <v>711</v>
      </c>
      <c r="D270" s="11" t="s">
        <v>711</v>
      </c>
      <c r="E270" s="11" t="s">
        <v>1096</v>
      </c>
      <c r="F270" s="11" t="s">
        <v>1097</v>
      </c>
      <c r="G270" s="11" t="s">
        <v>104</v>
      </c>
      <c r="H270" s="11">
        <f>VLOOKUP(A270,'AP Read Performance'!A:K,11,0)</f>
        <v>899</v>
      </c>
      <c r="I270" s="12">
        <f>VLOOKUP(A270,'AP Read Performance'!A:D,4,0)</f>
        <v>0.97</v>
      </c>
      <c r="J270" s="11">
        <f>VLOOKUP(A270,'AP Read Performance'!A:I,9,0)</f>
        <v>21</v>
      </c>
      <c r="K270" s="13">
        <f>VLOOKUP(A270,'AP Read Performance'!A:N,14,0)</f>
        <v>1.8749999999999989E-2</v>
      </c>
      <c r="L270" s="11">
        <v>899</v>
      </c>
      <c r="M270" s="12">
        <v>0.97</v>
      </c>
      <c r="N270" s="11">
        <v>21</v>
      </c>
      <c r="O270" s="13">
        <v>1.8749999999999989E-2</v>
      </c>
      <c r="P270" s="11">
        <v>484</v>
      </c>
      <c r="Q270" s="12">
        <v>0.93</v>
      </c>
      <c r="R270" s="11">
        <v>30</v>
      </c>
      <c r="S270" s="13">
        <v>1.8749999999999989E-2</v>
      </c>
      <c r="T270" s="11">
        <v>405</v>
      </c>
      <c r="U270" s="12">
        <v>0.99</v>
      </c>
      <c r="V270" s="11">
        <v>4</v>
      </c>
      <c r="W270" s="13">
        <v>1.3194444444444453E-2</v>
      </c>
      <c r="X270" s="11">
        <v>314</v>
      </c>
      <c r="Y270" s="12">
        <v>0.97</v>
      </c>
      <c r="Z270" s="11">
        <v>9</v>
      </c>
      <c r="AA270" s="13">
        <v>1.4583333333333337E-2</v>
      </c>
      <c r="AB270" s="11">
        <v>433</v>
      </c>
      <c r="AC270" s="12">
        <v>0.96</v>
      </c>
      <c r="AD270" s="11">
        <v>16</v>
      </c>
      <c r="AE270" s="13">
        <v>2.2916666666666585E-2</v>
      </c>
      <c r="AF270" s="32">
        <v>414</v>
      </c>
      <c r="AG270" s="33">
        <v>0.96</v>
      </c>
      <c r="AH270" s="32">
        <v>15</v>
      </c>
      <c r="AI270" s="34">
        <v>1.8055555555555547E-2</v>
      </c>
      <c r="AJ270" s="11">
        <v>415</v>
      </c>
      <c r="AK270" s="12">
        <v>0.99</v>
      </c>
      <c r="AL270" s="11">
        <v>3</v>
      </c>
      <c r="AM270" s="13">
        <v>2.083333333333337E-2</v>
      </c>
      <c r="AN270" s="11">
        <v>437</v>
      </c>
      <c r="AO270" s="12">
        <v>0.98</v>
      </c>
      <c r="AP270" s="11">
        <v>6</v>
      </c>
      <c r="AQ270" s="13">
        <v>1.388888888888884E-2</v>
      </c>
      <c r="AR270" s="11">
        <v>426</v>
      </c>
      <c r="AS270" s="12">
        <v>0.99</v>
      </c>
      <c r="AT270" s="11">
        <v>2</v>
      </c>
      <c r="AU270" s="13">
        <v>1.4583333333333282E-2</v>
      </c>
      <c r="AV270" s="11">
        <v>432</v>
      </c>
      <c r="AW270" s="12">
        <v>0.99</v>
      </c>
      <c r="AX270" s="11">
        <v>1</v>
      </c>
      <c r="AY270" s="13">
        <v>2.0138888888888928E-2</v>
      </c>
      <c r="AZ270" s="11">
        <v>337</v>
      </c>
      <c r="BA270" s="12">
        <v>0.97</v>
      </c>
      <c r="BB270" s="11">
        <v>9</v>
      </c>
      <c r="BC270" s="13">
        <v>2.2916666666666696E-2</v>
      </c>
      <c r="BD270" s="11">
        <v>289</v>
      </c>
      <c r="BE270" s="12">
        <v>0.97</v>
      </c>
      <c r="BF270" s="11">
        <v>6</v>
      </c>
      <c r="BG270" s="13">
        <v>1.5277777777777724E-2</v>
      </c>
      <c r="BH270" s="11">
        <v>304</v>
      </c>
      <c r="BI270" s="12">
        <v>0.86</v>
      </c>
      <c r="BJ270" s="11">
        <v>42</v>
      </c>
      <c r="BK270" s="13">
        <v>2.2916666666666696E-2</v>
      </c>
      <c r="BL270" s="11">
        <v>244</v>
      </c>
      <c r="BM270" s="12">
        <v>0.96</v>
      </c>
      <c r="BN270" s="11">
        <v>8</v>
      </c>
      <c r="BO270" s="13">
        <v>1.388888888888884E-2</v>
      </c>
      <c r="BP270" s="11">
        <v>304</v>
      </c>
      <c r="BQ270" s="12">
        <v>0.97</v>
      </c>
      <c r="BR270" s="11">
        <v>8</v>
      </c>
      <c r="BS270" s="13">
        <v>1.5277777777777724E-2</v>
      </c>
      <c r="BT270" s="11">
        <v>287</v>
      </c>
      <c r="BU270" s="12">
        <v>0.98</v>
      </c>
      <c r="BV270" s="11">
        <v>5</v>
      </c>
      <c r="BW270" s="13">
        <v>1.4583333333333337E-2</v>
      </c>
      <c r="BX270" s="11">
        <v>243</v>
      </c>
      <c r="BY270" s="12">
        <v>0.97</v>
      </c>
      <c r="BZ270" s="11">
        <v>5</v>
      </c>
      <c r="CA270" s="13">
        <v>1.4583333333333393E-2</v>
      </c>
      <c r="CB270" s="11">
        <v>204</v>
      </c>
      <c r="CC270" s="12">
        <v>0.96</v>
      </c>
      <c r="CD270" s="11">
        <v>7</v>
      </c>
      <c r="CE270" s="13">
        <v>1.9444444444444431E-2</v>
      </c>
      <c r="CF270" s="11">
        <v>281</v>
      </c>
      <c r="CG270" s="12">
        <v>0.98</v>
      </c>
      <c r="CH270" s="11">
        <v>5</v>
      </c>
      <c r="CI270" s="13">
        <v>1.5277777777777779E-2</v>
      </c>
      <c r="CJ270" s="11">
        <v>295</v>
      </c>
      <c r="CK270" s="12">
        <v>0.98</v>
      </c>
      <c r="CL270" s="11">
        <v>4</v>
      </c>
      <c r="CM270" s="13">
        <v>1.4583333333333282E-2</v>
      </c>
      <c r="CN270" s="11">
        <v>301</v>
      </c>
      <c r="CO270" s="12">
        <v>0.95</v>
      </c>
      <c r="CP270" s="11">
        <v>13</v>
      </c>
      <c r="CQ270" s="13">
        <v>1.9444444444444486E-2</v>
      </c>
      <c r="CR270" t="e">
        <f>VLOOKUP(E270,Sheet1!A:A,1,0)</f>
        <v>#N/A</v>
      </c>
    </row>
    <row r="271" spans="1:96">
      <c r="A271" s="11" t="s">
        <v>1098</v>
      </c>
      <c r="B271" s="11" t="s">
        <v>1067</v>
      </c>
      <c r="C271" s="11" t="s">
        <v>1099</v>
      </c>
      <c r="D271" s="11" t="s">
        <v>529</v>
      </c>
      <c r="E271" s="11" t="s">
        <v>1100</v>
      </c>
      <c r="F271" s="11" t="s">
        <v>1101</v>
      </c>
      <c r="G271" s="11" t="s">
        <v>104</v>
      </c>
      <c r="H271" s="11">
        <f>VLOOKUP(A271,'AP Read Performance'!A:K,11,0)</f>
        <v>429</v>
      </c>
      <c r="I271" s="12">
        <f>VLOOKUP(A271,'AP Read Performance'!A:D,4,0)</f>
        <v>0.99</v>
      </c>
      <c r="J271" s="11">
        <f>VLOOKUP(A271,'AP Read Performance'!A:I,9,0)</f>
        <v>3</v>
      </c>
      <c r="K271" s="13">
        <f>VLOOKUP(A271,'AP Read Performance'!A:N,14,0)</f>
        <v>9.0277777777778012E-3</v>
      </c>
      <c r="L271" s="11">
        <v>429</v>
      </c>
      <c r="M271" s="12">
        <v>0.99</v>
      </c>
      <c r="N271" s="11">
        <v>3</v>
      </c>
      <c r="O271" s="13">
        <v>9.0277777777778012E-3</v>
      </c>
      <c r="P271" s="11">
        <v>337</v>
      </c>
      <c r="Q271" s="12">
        <v>0.99</v>
      </c>
      <c r="R271" s="11">
        <v>2</v>
      </c>
      <c r="S271" s="13">
        <v>9.0277777777778012E-3</v>
      </c>
      <c r="T271" s="11">
        <v>315</v>
      </c>
      <c r="U271" s="12">
        <v>0.97</v>
      </c>
      <c r="V271" s="11">
        <v>8</v>
      </c>
      <c r="W271" s="13">
        <v>1.9444444444444431E-2</v>
      </c>
      <c r="X271" s="11">
        <v>291</v>
      </c>
      <c r="Y271" s="12">
        <v>1</v>
      </c>
      <c r="Z271" s="11">
        <v>0</v>
      </c>
      <c r="AA271" s="13">
        <v>1.0416666666666685E-2</v>
      </c>
      <c r="AB271" s="11">
        <v>328</v>
      </c>
      <c r="AC271" s="12">
        <v>0.99</v>
      </c>
      <c r="AD271" s="11">
        <v>2</v>
      </c>
      <c r="AE271" s="13">
        <v>8.3333333333333037E-3</v>
      </c>
      <c r="AF271" s="32">
        <v>362</v>
      </c>
      <c r="AG271" s="33">
        <v>0.97</v>
      </c>
      <c r="AH271" s="32">
        <v>10</v>
      </c>
      <c r="AI271" s="34">
        <v>1.0416666666666685E-2</v>
      </c>
      <c r="AJ271" s="11">
        <v>425</v>
      </c>
      <c r="AK271" s="12">
        <v>0.97</v>
      </c>
      <c r="AL271" s="11">
        <v>11</v>
      </c>
      <c r="AM271" s="13">
        <v>1.041666666666663E-2</v>
      </c>
      <c r="AN271" s="11">
        <v>427</v>
      </c>
      <c r="AO271" s="12">
        <v>0.98</v>
      </c>
      <c r="AP271" s="11">
        <v>6</v>
      </c>
      <c r="AQ271" s="13">
        <v>1.7361111111111049E-2</v>
      </c>
      <c r="AR271" s="11">
        <v>389</v>
      </c>
      <c r="AS271" s="12">
        <v>0.96</v>
      </c>
      <c r="AT271" s="11">
        <v>15</v>
      </c>
      <c r="AU271" s="13">
        <v>9.7222222222221877E-3</v>
      </c>
      <c r="AV271" s="11">
        <v>359</v>
      </c>
      <c r="AW271" s="12">
        <v>0.97</v>
      </c>
      <c r="AX271" s="11">
        <v>8</v>
      </c>
      <c r="AY271" s="13">
        <v>1.1111111111111127E-2</v>
      </c>
      <c r="AZ271" s="11">
        <v>334</v>
      </c>
      <c r="BA271" s="12">
        <v>0.99</v>
      </c>
      <c r="BB271" s="11">
        <v>1</v>
      </c>
      <c r="BC271" s="13">
        <v>9.7222222222221877E-3</v>
      </c>
      <c r="BD271" s="11">
        <v>357</v>
      </c>
      <c r="BE271" s="12">
        <v>0.98</v>
      </c>
      <c r="BF271" s="11">
        <v>4</v>
      </c>
      <c r="BG271" s="13">
        <v>9.7222222222221877E-3</v>
      </c>
      <c r="BH271" s="11">
        <v>321</v>
      </c>
      <c r="BI271" s="12">
        <v>0.97</v>
      </c>
      <c r="BJ271" s="11">
        <v>7</v>
      </c>
      <c r="BK271" s="13">
        <v>9.0277777777778567E-3</v>
      </c>
      <c r="BL271" s="11">
        <v>367</v>
      </c>
      <c r="BM271" s="12">
        <v>0.99</v>
      </c>
      <c r="BN271" s="11">
        <v>2</v>
      </c>
      <c r="BO271" s="13">
        <v>1.6666666666666607E-2</v>
      </c>
      <c r="BP271" s="11">
        <v>377</v>
      </c>
      <c r="BQ271" s="12">
        <v>0.98</v>
      </c>
      <c r="BR271" s="11">
        <v>5</v>
      </c>
      <c r="BS271" s="13">
        <v>1.0416666666666685E-2</v>
      </c>
      <c r="BT271" s="11">
        <v>357</v>
      </c>
      <c r="BU271" s="12">
        <v>0.99</v>
      </c>
      <c r="BV271" s="11">
        <v>3</v>
      </c>
      <c r="BW271" s="13">
        <v>9.0277777777778012E-3</v>
      </c>
      <c r="BX271" s="11">
        <v>320</v>
      </c>
      <c r="BY271" s="12">
        <v>0.98</v>
      </c>
      <c r="BZ271" s="11">
        <v>5</v>
      </c>
      <c r="CA271" s="13">
        <v>9.7222222222221877E-3</v>
      </c>
      <c r="CB271" s="11">
        <v>334</v>
      </c>
      <c r="CC271" s="12">
        <v>0.99</v>
      </c>
      <c r="CD271" s="11">
        <v>1</v>
      </c>
      <c r="CE271" s="13">
        <v>9.0277777777778012E-3</v>
      </c>
      <c r="CF271" s="11">
        <v>357</v>
      </c>
      <c r="CG271" s="12">
        <v>0.99</v>
      </c>
      <c r="CH271" s="11">
        <v>2</v>
      </c>
      <c r="CI271" s="13">
        <v>9.0277777777778012E-3</v>
      </c>
      <c r="CJ271" s="11">
        <v>350</v>
      </c>
      <c r="CK271" s="12">
        <v>0.97</v>
      </c>
      <c r="CL271" s="11">
        <v>8</v>
      </c>
      <c r="CM271" s="13">
        <v>9.0277777777777457E-3</v>
      </c>
      <c r="CN271" s="11">
        <v>340</v>
      </c>
      <c r="CO271" s="12">
        <v>1</v>
      </c>
      <c r="CP271" s="11">
        <v>0</v>
      </c>
      <c r="CQ271" s="13">
        <v>7.6388888888888618E-3</v>
      </c>
      <c r="CR271" t="e">
        <f>VLOOKUP(E271,Sheet1!A:A,1,0)</f>
        <v>#N/A</v>
      </c>
    </row>
    <row r="272" spans="1:96">
      <c r="A272" s="11" t="s">
        <v>1102</v>
      </c>
      <c r="B272" s="11" t="s">
        <v>1067</v>
      </c>
      <c r="C272" s="11" t="s">
        <v>612</v>
      </c>
      <c r="D272" s="11" t="s">
        <v>583</v>
      </c>
      <c r="E272" s="11" t="s">
        <v>1103</v>
      </c>
      <c r="F272" s="11" t="s">
        <v>1104</v>
      </c>
      <c r="G272" s="11" t="s">
        <v>128</v>
      </c>
      <c r="H272" s="11">
        <f>VLOOKUP(A272,'AP Read Performance'!A:K,11,0)</f>
        <v>442</v>
      </c>
      <c r="I272" s="12">
        <f>VLOOKUP(A272,'AP Read Performance'!A:D,4,0)</f>
        <v>0.99</v>
      </c>
      <c r="J272" s="11">
        <f>VLOOKUP(A272,'AP Read Performance'!A:I,9,0)</f>
        <v>4</v>
      </c>
      <c r="K272" s="13">
        <f>VLOOKUP(A272,'AP Read Performance'!A:N,14,0)</f>
        <v>9.7222222222221877E-3</v>
      </c>
      <c r="L272" s="11">
        <v>442</v>
      </c>
      <c r="M272" s="12">
        <v>0.99</v>
      </c>
      <c r="N272" s="11">
        <v>4</v>
      </c>
      <c r="O272" s="13">
        <v>9.7222222222221877E-3</v>
      </c>
      <c r="P272" s="11">
        <v>474</v>
      </c>
      <c r="Q272" s="12">
        <v>0.99</v>
      </c>
      <c r="R272" s="11">
        <v>4</v>
      </c>
      <c r="S272" s="13">
        <v>9.0277777777778012E-3</v>
      </c>
      <c r="T272" s="11">
        <v>489</v>
      </c>
      <c r="U272" s="12">
        <v>0.97</v>
      </c>
      <c r="V272" s="11">
        <v>10</v>
      </c>
      <c r="W272" s="13">
        <v>9.0277777777778012E-3</v>
      </c>
      <c r="X272" s="11">
        <v>410</v>
      </c>
      <c r="Y272" s="12">
        <v>0.98</v>
      </c>
      <c r="Z272" s="11">
        <v>6</v>
      </c>
      <c r="AA272" s="13">
        <v>8.3333333333333037E-3</v>
      </c>
      <c r="AB272" s="11">
        <v>434</v>
      </c>
      <c r="AC272" s="12">
        <v>0.99</v>
      </c>
      <c r="AD272" s="11">
        <v>3</v>
      </c>
      <c r="AE272" s="13">
        <v>7.6388888888888618E-3</v>
      </c>
      <c r="AF272" s="32">
        <v>488</v>
      </c>
      <c r="AG272" s="33">
        <v>0.99</v>
      </c>
      <c r="AH272" s="32">
        <v>3</v>
      </c>
      <c r="AI272" s="34">
        <v>9.0277777777778012E-3</v>
      </c>
      <c r="AJ272" s="11">
        <v>436</v>
      </c>
      <c r="AK272" s="12">
        <v>0.99</v>
      </c>
      <c r="AL272" s="11">
        <v>4</v>
      </c>
      <c r="AM272" s="13">
        <v>9.7222222222221877E-3</v>
      </c>
      <c r="AN272" s="11">
        <v>369</v>
      </c>
      <c r="AO272" s="12">
        <v>0.98</v>
      </c>
      <c r="AP272" s="11">
        <v>5</v>
      </c>
      <c r="AQ272" s="13">
        <v>9.0277777777777457E-3</v>
      </c>
      <c r="AR272" s="11">
        <v>366</v>
      </c>
      <c r="AS272" s="12">
        <v>0.98</v>
      </c>
      <c r="AT272" s="11">
        <v>4</v>
      </c>
      <c r="AU272" s="13">
        <v>8.3333333333333037E-3</v>
      </c>
      <c r="AV272" s="11">
        <v>355</v>
      </c>
      <c r="AW272" s="12">
        <v>0.98</v>
      </c>
      <c r="AX272" s="11">
        <v>6</v>
      </c>
      <c r="AY272" s="13">
        <v>9.7222222222222432E-3</v>
      </c>
      <c r="AZ272" s="11">
        <v>341</v>
      </c>
      <c r="BA272" s="12">
        <v>1</v>
      </c>
      <c r="BB272" s="11">
        <v>0</v>
      </c>
      <c r="BC272" s="13">
        <v>2.7777777777777679E-3</v>
      </c>
      <c r="BD272" s="11">
        <v>458</v>
      </c>
      <c r="BE272" s="12">
        <v>1</v>
      </c>
      <c r="BF272" s="11">
        <v>0</v>
      </c>
      <c r="BG272" s="13">
        <v>7.6388888888889173E-3</v>
      </c>
      <c r="BH272" s="11">
        <v>414</v>
      </c>
      <c r="BI272" s="12">
        <v>1</v>
      </c>
      <c r="BJ272" s="11">
        <v>0</v>
      </c>
      <c r="BK272" s="13">
        <v>7.6388888888889728E-3</v>
      </c>
      <c r="BL272" s="11">
        <v>432</v>
      </c>
      <c r="BM272" s="12">
        <v>0.99</v>
      </c>
      <c r="BN272" s="11">
        <v>2</v>
      </c>
      <c r="BO272" s="13">
        <v>3.4722222222221544E-3</v>
      </c>
      <c r="BP272" s="11">
        <v>334</v>
      </c>
      <c r="BQ272" s="12">
        <v>0.98</v>
      </c>
      <c r="BR272" s="11">
        <v>6</v>
      </c>
      <c r="BS272" s="13">
        <v>9.0277777777778012E-3</v>
      </c>
      <c r="BT272" s="11">
        <v>337</v>
      </c>
      <c r="BU272" s="12">
        <v>0.99</v>
      </c>
      <c r="BV272" s="11">
        <v>1</v>
      </c>
      <c r="BW272" s="13">
        <v>9.0277777777778012E-3</v>
      </c>
      <c r="BX272" s="11">
        <v>338</v>
      </c>
      <c r="BY272" s="12">
        <v>0.99</v>
      </c>
      <c r="BZ272" s="11">
        <v>2</v>
      </c>
      <c r="CA272" s="13">
        <v>2.7777777777777679E-3</v>
      </c>
      <c r="CB272" s="11">
        <v>331</v>
      </c>
      <c r="CC272" s="12">
        <v>1</v>
      </c>
      <c r="CD272" s="11">
        <v>0</v>
      </c>
      <c r="CE272" s="13">
        <v>3.4722222222221544E-3</v>
      </c>
      <c r="CF272" s="11">
        <v>337</v>
      </c>
      <c r="CG272" s="12">
        <v>0.99</v>
      </c>
      <c r="CH272" s="11">
        <v>1</v>
      </c>
      <c r="CI272" s="13">
        <v>8.3333333333333592E-3</v>
      </c>
      <c r="CJ272" s="11">
        <v>434</v>
      </c>
      <c r="CK272" s="12">
        <v>0.97</v>
      </c>
      <c r="CL272" s="11">
        <v>9</v>
      </c>
      <c r="CM272" s="13">
        <v>9.0277777777777457E-3</v>
      </c>
      <c r="CN272" s="11">
        <v>438</v>
      </c>
      <c r="CO272" s="12">
        <v>0.98</v>
      </c>
      <c r="CP272" s="11">
        <v>5</v>
      </c>
      <c r="CQ272" s="13">
        <v>7.6388888888888618E-3</v>
      </c>
      <c r="CR272" t="e">
        <f>VLOOKUP(E272,Sheet1!A:A,1,0)</f>
        <v>#N/A</v>
      </c>
    </row>
    <row r="273" spans="1:96">
      <c r="A273" s="11" t="s">
        <v>1105</v>
      </c>
      <c r="B273" s="11" t="s">
        <v>1067</v>
      </c>
      <c r="C273" s="11" t="s">
        <v>1106</v>
      </c>
      <c r="D273" s="11" t="s">
        <v>522</v>
      </c>
      <c r="E273" s="11" t="s">
        <v>1107</v>
      </c>
      <c r="F273" s="11" t="s">
        <v>1108</v>
      </c>
      <c r="G273" s="11" t="s">
        <v>128</v>
      </c>
      <c r="H273" s="11">
        <f>VLOOKUP(A273,'AP Read Performance'!A:K,11,0)</f>
        <v>398</v>
      </c>
      <c r="I273" s="12">
        <f>VLOOKUP(A273,'AP Read Performance'!A:D,4,0)</f>
        <v>0.98</v>
      </c>
      <c r="J273" s="11">
        <f>VLOOKUP(A273,'AP Read Performance'!A:I,9,0)</f>
        <v>4</v>
      </c>
      <c r="K273" s="13">
        <f>VLOOKUP(A273,'AP Read Performance'!A:N,14,0)</f>
        <v>1.2499999999999956E-2</v>
      </c>
      <c r="L273" s="11">
        <v>398</v>
      </c>
      <c r="M273" s="12">
        <v>0.98</v>
      </c>
      <c r="N273" s="11">
        <v>4</v>
      </c>
      <c r="O273" s="13">
        <v>1.2499999999999956E-2</v>
      </c>
      <c r="P273" s="11">
        <v>378</v>
      </c>
      <c r="Q273" s="12">
        <v>0.99</v>
      </c>
      <c r="R273" s="11">
        <v>2</v>
      </c>
      <c r="S273" s="13">
        <v>9.0277777777778012E-3</v>
      </c>
      <c r="T273" s="11">
        <v>402</v>
      </c>
      <c r="U273" s="12">
        <v>0.99</v>
      </c>
      <c r="V273" s="11">
        <v>2</v>
      </c>
      <c r="W273" s="13">
        <v>8.3333333333333592E-3</v>
      </c>
      <c r="X273" s="11">
        <v>346</v>
      </c>
      <c r="Y273" s="12">
        <v>0.98</v>
      </c>
      <c r="Z273" s="11">
        <v>5</v>
      </c>
      <c r="AA273" s="13">
        <v>9.7222222222221877E-3</v>
      </c>
      <c r="AB273" s="11">
        <v>441</v>
      </c>
      <c r="AC273" s="12">
        <v>0.99</v>
      </c>
      <c r="AD273" s="11">
        <v>1</v>
      </c>
      <c r="AE273" s="13">
        <v>9.0277777777777457E-3</v>
      </c>
      <c r="AF273" s="32">
        <v>421</v>
      </c>
      <c r="AG273" s="33">
        <v>0.99</v>
      </c>
      <c r="AH273" s="32">
        <v>2</v>
      </c>
      <c r="AI273" s="34">
        <v>7.6388888888889173E-3</v>
      </c>
      <c r="AJ273" s="11">
        <v>444</v>
      </c>
      <c r="AK273" s="12">
        <v>0.99</v>
      </c>
      <c r="AL273" s="11">
        <v>2</v>
      </c>
      <c r="AM273" s="13">
        <v>1.1111111111111072E-2</v>
      </c>
      <c r="AN273" s="11">
        <v>382</v>
      </c>
      <c r="AO273" s="12">
        <v>0.97</v>
      </c>
      <c r="AP273" s="11">
        <v>8</v>
      </c>
      <c r="AQ273" s="13">
        <v>1.041666666666663E-2</v>
      </c>
      <c r="AR273" s="11">
        <v>424</v>
      </c>
      <c r="AS273" s="12">
        <v>0.98</v>
      </c>
      <c r="AT273" s="11">
        <v>8</v>
      </c>
      <c r="AU273" s="13">
        <v>7.6388888888888618E-3</v>
      </c>
      <c r="AV273" s="11">
        <v>461</v>
      </c>
      <c r="AW273" s="12">
        <v>0.99</v>
      </c>
      <c r="AX273" s="11">
        <v>2</v>
      </c>
      <c r="AY273" s="13">
        <v>9.0277777777778012E-3</v>
      </c>
      <c r="AZ273" s="11">
        <v>433</v>
      </c>
      <c r="BA273" s="12">
        <v>0.98</v>
      </c>
      <c r="BB273" s="11">
        <v>7</v>
      </c>
      <c r="BC273" s="13">
        <v>9.0277777777778567E-3</v>
      </c>
      <c r="BD273" s="11">
        <v>500</v>
      </c>
      <c r="BE273" s="12">
        <v>0.95</v>
      </c>
      <c r="BF273" s="11">
        <v>22</v>
      </c>
      <c r="BG273" s="13">
        <v>9.7222222222221877E-3</v>
      </c>
      <c r="BH273" s="11">
        <v>440</v>
      </c>
      <c r="BI273" s="12">
        <v>0.97</v>
      </c>
      <c r="BJ273" s="11">
        <v>12</v>
      </c>
      <c r="BK273" s="13">
        <v>9.7222222222221877E-3</v>
      </c>
      <c r="BL273" s="11">
        <v>407</v>
      </c>
      <c r="BM273" s="12">
        <v>0.99</v>
      </c>
      <c r="BN273" s="11">
        <v>4</v>
      </c>
      <c r="BO273" s="13">
        <v>8.3333333333333037E-3</v>
      </c>
      <c r="BP273" s="11">
        <v>374</v>
      </c>
      <c r="BQ273" s="12">
        <v>0.99</v>
      </c>
      <c r="BR273" s="11">
        <v>3</v>
      </c>
      <c r="BS273" s="13">
        <v>9.7222222222221877E-3</v>
      </c>
      <c r="BT273" s="11">
        <v>378</v>
      </c>
      <c r="BU273" s="12">
        <v>0.98</v>
      </c>
      <c r="BV273" s="11">
        <v>5</v>
      </c>
      <c r="BW273" s="13">
        <v>9.0277777777778012E-3</v>
      </c>
      <c r="BX273" s="11">
        <v>374</v>
      </c>
      <c r="BY273" s="12">
        <v>0.98</v>
      </c>
      <c r="BZ273" s="11">
        <v>7</v>
      </c>
      <c r="CA273" s="13">
        <v>9.0277777777778567E-3</v>
      </c>
      <c r="CB273" s="11">
        <v>413</v>
      </c>
      <c r="CC273" s="12">
        <v>0.99</v>
      </c>
      <c r="CD273" s="11">
        <v>3</v>
      </c>
      <c r="CE273" s="13">
        <v>9.0277777777778012E-3</v>
      </c>
      <c r="CF273" s="11">
        <v>434</v>
      </c>
      <c r="CG273" s="12">
        <v>0.99</v>
      </c>
      <c r="CH273" s="11">
        <v>1</v>
      </c>
      <c r="CI273" s="13">
        <v>5.5555555555555913E-3</v>
      </c>
      <c r="CJ273" s="11">
        <v>429</v>
      </c>
      <c r="CK273" s="12">
        <v>0.99</v>
      </c>
      <c r="CL273" s="11">
        <v>1</v>
      </c>
      <c r="CM273" s="13">
        <v>8.3333333333333037E-3</v>
      </c>
      <c r="CN273" s="11">
        <v>436</v>
      </c>
      <c r="CO273" s="12">
        <v>0.98</v>
      </c>
      <c r="CP273" s="11">
        <v>8</v>
      </c>
      <c r="CQ273" s="13">
        <v>1.041666666666663E-2</v>
      </c>
      <c r="CR273" t="e">
        <f>VLOOKUP(E273,Sheet1!A:A,1,0)</f>
        <v>#N/A</v>
      </c>
    </row>
    <row r="274" spans="1:96">
      <c r="A274" s="11" t="s">
        <v>1109</v>
      </c>
      <c r="B274" s="11" t="s">
        <v>1067</v>
      </c>
      <c r="C274" s="11" t="s">
        <v>1110</v>
      </c>
      <c r="D274" s="11" t="s">
        <v>658</v>
      </c>
      <c r="E274" s="11" t="s">
        <v>1111</v>
      </c>
      <c r="F274" s="11" t="s">
        <v>1112</v>
      </c>
      <c r="G274" s="11" t="s">
        <v>104</v>
      </c>
      <c r="H274" s="11">
        <f>VLOOKUP(A274,'AP Read Performance'!A:K,11,0)</f>
        <v>446</v>
      </c>
      <c r="I274" s="12">
        <f>VLOOKUP(A274,'AP Read Performance'!A:D,4,0)</f>
        <v>0.99</v>
      </c>
      <c r="J274" s="11">
        <f>VLOOKUP(A274,'AP Read Performance'!A:I,9,0)</f>
        <v>1</v>
      </c>
      <c r="K274" s="13">
        <f>VLOOKUP(A274,'AP Read Performance'!A:N,14,0)</f>
        <v>8.3333333333333037E-3</v>
      </c>
      <c r="L274" s="11">
        <v>446</v>
      </c>
      <c r="M274" s="12">
        <v>0.99</v>
      </c>
      <c r="N274" s="11">
        <v>1</v>
      </c>
      <c r="O274" s="13">
        <v>8.3333333333333037E-3</v>
      </c>
      <c r="P274" s="11">
        <v>399</v>
      </c>
      <c r="Q274" s="12">
        <v>0.98</v>
      </c>
      <c r="R274" s="11">
        <v>4</v>
      </c>
      <c r="S274" s="13">
        <v>9.0277777777778012E-3</v>
      </c>
      <c r="T274" s="11">
        <v>385</v>
      </c>
      <c r="U274" s="12">
        <v>0.98</v>
      </c>
      <c r="V274" s="11">
        <v>7</v>
      </c>
      <c r="W274" s="13">
        <v>9.0277777777778012E-3</v>
      </c>
      <c r="X274" s="11">
        <v>380</v>
      </c>
      <c r="Y274" s="12">
        <v>0.98</v>
      </c>
      <c r="Z274" s="11">
        <v>7</v>
      </c>
      <c r="AA274" s="13">
        <v>9.0277777777778012E-3</v>
      </c>
      <c r="AB274" s="11">
        <v>418</v>
      </c>
      <c r="AC274" s="12">
        <v>0.99</v>
      </c>
      <c r="AD274" s="11">
        <v>1</v>
      </c>
      <c r="AE274" s="13">
        <v>9.0277777777777457E-3</v>
      </c>
      <c r="AF274" s="32">
        <v>432</v>
      </c>
      <c r="AG274" s="33">
        <v>0.99</v>
      </c>
      <c r="AH274" s="32">
        <v>2</v>
      </c>
      <c r="AI274" s="34">
        <v>3.4722222222221544E-3</v>
      </c>
      <c r="AJ274" s="11">
        <v>449</v>
      </c>
      <c r="AK274" s="12">
        <v>0.99</v>
      </c>
      <c r="AL274" s="11">
        <v>3</v>
      </c>
      <c r="AM274" s="13">
        <v>9.0277777777777457E-3</v>
      </c>
      <c r="AN274" s="11">
        <v>405</v>
      </c>
      <c r="AO274" s="12">
        <v>0.98</v>
      </c>
      <c r="AP274" s="11">
        <v>5</v>
      </c>
      <c r="AQ274" s="13">
        <v>7.6388888888888618E-3</v>
      </c>
      <c r="AR274" s="11">
        <v>392</v>
      </c>
      <c r="AS274" s="12">
        <v>0.99</v>
      </c>
      <c r="AT274" s="11">
        <v>3</v>
      </c>
      <c r="AU274" s="13">
        <v>7.6388888888888618E-3</v>
      </c>
      <c r="AV274" s="11">
        <v>375</v>
      </c>
      <c r="AW274" s="12">
        <v>0.97</v>
      </c>
      <c r="AX274" s="11">
        <v>9</v>
      </c>
      <c r="AY274" s="13">
        <v>9.0277777777778012E-3</v>
      </c>
      <c r="AZ274" s="11">
        <v>423</v>
      </c>
      <c r="BA274" s="12">
        <v>0.97</v>
      </c>
      <c r="BB274" s="11">
        <v>11</v>
      </c>
      <c r="BC274" s="13">
        <v>9.7222222222221877E-3</v>
      </c>
      <c r="BD274" s="11">
        <v>428</v>
      </c>
      <c r="BE274" s="12">
        <v>0.95</v>
      </c>
      <c r="BF274" s="11">
        <v>21</v>
      </c>
      <c r="BG274" s="13">
        <v>9.0277777777778012E-3</v>
      </c>
      <c r="BH274" s="11">
        <v>432</v>
      </c>
      <c r="BI274" s="12">
        <v>0.97</v>
      </c>
      <c r="BJ274" s="11">
        <v>10</v>
      </c>
      <c r="BK274" s="13">
        <v>9.0277777777778567E-3</v>
      </c>
      <c r="BL274" s="11">
        <v>378</v>
      </c>
      <c r="BM274" s="12">
        <v>0.98</v>
      </c>
      <c r="BN274" s="11">
        <v>5</v>
      </c>
      <c r="BO274" s="13">
        <v>9.0277777777778012E-3</v>
      </c>
      <c r="BP274" s="11">
        <v>404</v>
      </c>
      <c r="BQ274" s="12">
        <v>0.95</v>
      </c>
      <c r="BR274" s="11">
        <v>17</v>
      </c>
      <c r="BS274" s="13">
        <v>9.0277777777778012E-3</v>
      </c>
      <c r="BT274" s="11">
        <v>382</v>
      </c>
      <c r="BU274" s="12">
        <v>0.98</v>
      </c>
      <c r="BV274" s="11">
        <v>4</v>
      </c>
      <c r="BW274" s="13">
        <v>7.6388888888889173E-3</v>
      </c>
      <c r="BX274" s="11">
        <v>428</v>
      </c>
      <c r="BY274" s="12">
        <v>0.99</v>
      </c>
      <c r="BZ274" s="11">
        <v>3</v>
      </c>
      <c r="CA274" s="13">
        <v>8.3333333333333037E-3</v>
      </c>
      <c r="CB274" s="11">
        <v>416</v>
      </c>
      <c r="CC274" s="12">
        <v>0.98</v>
      </c>
      <c r="CD274" s="11">
        <v>6</v>
      </c>
      <c r="CE274" s="13">
        <v>8.3333333333333037E-3</v>
      </c>
      <c r="CF274" s="11">
        <v>393</v>
      </c>
      <c r="CG274" s="12">
        <v>0.98</v>
      </c>
      <c r="CH274" s="11">
        <v>6</v>
      </c>
      <c r="CI274" s="13">
        <v>9.0277777777778012E-3</v>
      </c>
      <c r="CJ274" s="11">
        <v>401</v>
      </c>
      <c r="CK274" s="12">
        <v>0.97</v>
      </c>
      <c r="CL274" s="11">
        <v>11</v>
      </c>
      <c r="CM274" s="13">
        <v>9.0277777777777457E-3</v>
      </c>
      <c r="CN274" s="11">
        <v>392</v>
      </c>
      <c r="CO274" s="12">
        <v>0.99</v>
      </c>
      <c r="CP274" s="11">
        <v>2</v>
      </c>
      <c r="CQ274" s="13">
        <v>7.6388888888888618E-3</v>
      </c>
      <c r="CR274" t="e">
        <f>VLOOKUP(E274,Sheet1!A:A,1,0)</f>
        <v>#N/A</v>
      </c>
    </row>
    <row r="275" spans="1:96">
      <c r="A275" s="11" t="s">
        <v>1113</v>
      </c>
      <c r="B275" s="11" t="s">
        <v>1067</v>
      </c>
      <c r="C275" s="11" t="s">
        <v>1114</v>
      </c>
      <c r="D275" s="11" t="s">
        <v>506</v>
      </c>
      <c r="E275" s="11" t="s">
        <v>1115</v>
      </c>
      <c r="F275" s="11" t="s">
        <v>1116</v>
      </c>
      <c r="G275" s="11" t="s">
        <v>104</v>
      </c>
      <c r="H275" s="11">
        <f>VLOOKUP(A275,'AP Read Performance'!A:K,11,0)</f>
        <v>243</v>
      </c>
      <c r="I275" s="12">
        <f>VLOOKUP(A275,'AP Read Performance'!A:D,4,0)</f>
        <v>0.98</v>
      </c>
      <c r="J275" s="11">
        <f>VLOOKUP(A275,'AP Read Performance'!A:I,9,0)</f>
        <v>3</v>
      </c>
      <c r="K275" s="13">
        <f>VLOOKUP(A275,'AP Read Performance'!A:N,14,0)</f>
        <v>9.7222222222221877E-3</v>
      </c>
      <c r="L275" s="11">
        <v>243</v>
      </c>
      <c r="M275" s="12">
        <v>0.98</v>
      </c>
      <c r="N275" s="11">
        <v>3</v>
      </c>
      <c r="O275" s="13">
        <v>9.7222222222221877E-3</v>
      </c>
      <c r="P275" s="11">
        <v>241</v>
      </c>
      <c r="Q275" s="12">
        <v>0.97</v>
      </c>
      <c r="R275" s="11">
        <v>7</v>
      </c>
      <c r="S275" s="13">
        <v>1.1111111111111072E-2</v>
      </c>
      <c r="T275" s="11">
        <v>221</v>
      </c>
      <c r="U275" s="12">
        <v>0.97</v>
      </c>
      <c r="V275" s="11">
        <v>5</v>
      </c>
      <c r="W275" s="13">
        <v>1.0416666666666685E-2</v>
      </c>
      <c r="X275" s="11">
        <v>182</v>
      </c>
      <c r="Y275" s="12">
        <v>0.98</v>
      </c>
      <c r="Z275" s="11">
        <v>3</v>
      </c>
      <c r="AA275" s="13">
        <v>7.6388888888889173E-3</v>
      </c>
      <c r="AB275" s="11">
        <v>539</v>
      </c>
      <c r="AC275" s="12">
        <v>0.98</v>
      </c>
      <c r="AD275" s="11">
        <v>7</v>
      </c>
      <c r="AE275" s="13">
        <v>9.0277777777777457E-3</v>
      </c>
      <c r="AF275" s="32">
        <v>356</v>
      </c>
      <c r="AG275" s="33">
        <v>0.99</v>
      </c>
      <c r="AH275" s="32">
        <v>3</v>
      </c>
      <c r="AI275" s="34">
        <v>8.3333333333333037E-3</v>
      </c>
      <c r="AJ275" s="11">
        <v>466</v>
      </c>
      <c r="AK275" s="12">
        <v>0.98</v>
      </c>
      <c r="AL275" s="11">
        <v>6</v>
      </c>
      <c r="AM275" s="13">
        <v>9.7222222222221877E-3</v>
      </c>
      <c r="AN275" s="11">
        <v>363</v>
      </c>
      <c r="AO275" s="12">
        <v>0.97</v>
      </c>
      <c r="AP275" s="11">
        <v>8</v>
      </c>
      <c r="AQ275" s="13">
        <v>1.1111111111111072E-2</v>
      </c>
      <c r="AR275" s="11">
        <v>481</v>
      </c>
      <c r="AS275" s="12">
        <v>0.95</v>
      </c>
      <c r="AT275" s="11">
        <v>22</v>
      </c>
      <c r="AU275" s="13">
        <v>9.0277777777777457E-3</v>
      </c>
      <c r="AV275" s="11">
        <v>489</v>
      </c>
      <c r="AW275" s="12">
        <v>0.95</v>
      </c>
      <c r="AX275" s="11">
        <v>23</v>
      </c>
      <c r="AY275" s="13">
        <v>1.9444444444444431E-2</v>
      </c>
      <c r="AZ275" s="11">
        <v>449</v>
      </c>
      <c r="BA275" s="12">
        <v>0.97</v>
      </c>
      <c r="BB275" s="11">
        <v>12</v>
      </c>
      <c r="BC275" s="13">
        <v>1.0416666666666741E-2</v>
      </c>
      <c r="BD275" s="11">
        <v>420</v>
      </c>
      <c r="BE275" s="12">
        <v>0.98</v>
      </c>
      <c r="BF275" s="11">
        <v>6</v>
      </c>
      <c r="BG275" s="13">
        <v>9.0277777777778012E-3</v>
      </c>
      <c r="BH275" s="11">
        <v>388</v>
      </c>
      <c r="BI275" s="12">
        <v>0.95</v>
      </c>
      <c r="BJ275" s="11">
        <v>16</v>
      </c>
      <c r="BK275" s="13">
        <v>1.1111111111111072E-2</v>
      </c>
      <c r="BL275" s="11">
        <v>319</v>
      </c>
      <c r="BM275" s="12">
        <v>0.97</v>
      </c>
      <c r="BN275" s="11">
        <v>7</v>
      </c>
      <c r="BO275" s="13">
        <v>9.0277777777778012E-3</v>
      </c>
      <c r="BP275" s="11">
        <v>447</v>
      </c>
      <c r="BQ275" s="12">
        <v>0.98</v>
      </c>
      <c r="BR275" s="11">
        <v>7</v>
      </c>
      <c r="BS275" s="13">
        <v>9.0277777777778012E-3</v>
      </c>
      <c r="BT275" s="11">
        <v>465</v>
      </c>
      <c r="BU275" s="12">
        <v>0.99</v>
      </c>
      <c r="BV275" s="11">
        <v>1</v>
      </c>
      <c r="BW275" s="13">
        <v>1.0416666666666685E-2</v>
      </c>
      <c r="BX275" s="11">
        <v>410</v>
      </c>
      <c r="BY275" s="12">
        <v>0.98</v>
      </c>
      <c r="BZ275" s="11">
        <v>5</v>
      </c>
      <c r="CA275" s="13">
        <v>9.0277777777778567E-3</v>
      </c>
      <c r="CB275" s="11">
        <v>427</v>
      </c>
      <c r="CC275" s="12">
        <v>0.97</v>
      </c>
      <c r="CD275" s="11">
        <v>12</v>
      </c>
      <c r="CE275" s="13">
        <v>9.0277777777778012E-3</v>
      </c>
      <c r="CF275" s="11">
        <v>490</v>
      </c>
      <c r="CG275" s="12">
        <v>0.95</v>
      </c>
      <c r="CH275" s="11">
        <v>22</v>
      </c>
      <c r="CI275" s="13">
        <v>9.7222222222222432E-3</v>
      </c>
      <c r="CJ275" s="11">
        <v>465</v>
      </c>
      <c r="CK275" s="12">
        <v>0.97</v>
      </c>
      <c r="CL275" s="11">
        <v>11</v>
      </c>
      <c r="CM275" s="13">
        <v>9.0277777777777457E-3</v>
      </c>
      <c r="CN275" s="11">
        <v>458</v>
      </c>
      <c r="CO275" s="12">
        <v>0.97</v>
      </c>
      <c r="CP275" s="11">
        <v>11</v>
      </c>
      <c r="CQ275" s="13">
        <v>9.7222222222221877E-3</v>
      </c>
      <c r="CR275" t="e">
        <f>VLOOKUP(E275,Sheet1!A:A,1,0)</f>
        <v>#N/A</v>
      </c>
    </row>
    <row r="276" spans="1:96">
      <c r="A276" s="11" t="s">
        <v>1117</v>
      </c>
      <c r="B276" s="11" t="s">
        <v>1067</v>
      </c>
      <c r="C276" s="11" t="s">
        <v>1118</v>
      </c>
      <c r="D276" s="11" t="s">
        <v>529</v>
      </c>
      <c r="E276" s="11" t="s">
        <v>1119</v>
      </c>
      <c r="F276" s="11" t="s">
        <v>1120</v>
      </c>
      <c r="G276" s="11" t="s">
        <v>104</v>
      </c>
      <c r="H276" s="11">
        <f>VLOOKUP(A276,'AP Read Performance'!A:K,11,0)</f>
        <v>405</v>
      </c>
      <c r="I276" s="12">
        <f>VLOOKUP(A276,'AP Read Performance'!A:D,4,0)</f>
        <v>0.97</v>
      </c>
      <c r="J276" s="11">
        <f>VLOOKUP(A276,'AP Read Performance'!A:I,9,0)</f>
        <v>10</v>
      </c>
      <c r="K276" s="13">
        <f>VLOOKUP(A276,'AP Read Performance'!A:N,14,0)</f>
        <v>9.7222222222221877E-3</v>
      </c>
      <c r="L276" s="11">
        <v>405</v>
      </c>
      <c r="M276" s="12">
        <v>0.97</v>
      </c>
      <c r="N276" s="11">
        <v>10</v>
      </c>
      <c r="O276" s="13">
        <v>9.7222222222221877E-3</v>
      </c>
      <c r="P276" s="11">
        <v>430</v>
      </c>
      <c r="Q276" s="12">
        <v>0.97</v>
      </c>
      <c r="R276" s="11">
        <v>11</v>
      </c>
      <c r="S276" s="13">
        <v>9.0277777777778012E-3</v>
      </c>
      <c r="T276" s="11">
        <v>539</v>
      </c>
      <c r="U276" s="12">
        <v>0.99</v>
      </c>
      <c r="V276" s="11">
        <v>4</v>
      </c>
      <c r="W276" s="13">
        <v>9.0277777777778012E-3</v>
      </c>
      <c r="X276" s="11">
        <v>543</v>
      </c>
      <c r="Y276" s="12">
        <v>0.99</v>
      </c>
      <c r="Z276" s="11">
        <v>5</v>
      </c>
      <c r="AA276" s="13">
        <v>9.0277777777778012E-3</v>
      </c>
      <c r="AB276" s="11">
        <v>446</v>
      </c>
      <c r="AC276" s="12">
        <v>0.99</v>
      </c>
      <c r="AD276" s="11">
        <v>2</v>
      </c>
      <c r="AE276" s="13">
        <v>9.0277777777777457E-3</v>
      </c>
      <c r="AF276" s="32">
        <v>583</v>
      </c>
      <c r="AG276" s="33">
        <v>0.99</v>
      </c>
      <c r="AH276" s="32">
        <v>5</v>
      </c>
      <c r="AI276" s="34">
        <v>9.0277777777778012E-3</v>
      </c>
      <c r="AJ276" s="11">
        <v>471</v>
      </c>
      <c r="AK276" s="12">
        <v>0.99</v>
      </c>
      <c r="AL276" s="11">
        <v>3</v>
      </c>
      <c r="AM276" s="13">
        <v>1.1805555555555514E-2</v>
      </c>
      <c r="AN276" s="11">
        <v>526</v>
      </c>
      <c r="AO276" s="12">
        <v>0.99</v>
      </c>
      <c r="AP276" s="11">
        <v>4</v>
      </c>
      <c r="AQ276" s="13">
        <v>1.1111111111111072E-2</v>
      </c>
      <c r="AR276" s="11">
        <v>561</v>
      </c>
      <c r="AS276" s="12">
        <v>0.98</v>
      </c>
      <c r="AT276" s="11">
        <v>6</v>
      </c>
      <c r="AU276" s="13">
        <v>1.2499999999999956E-2</v>
      </c>
      <c r="AV276" s="11">
        <v>654</v>
      </c>
      <c r="AW276" s="12">
        <v>0.98</v>
      </c>
      <c r="AX276" s="11">
        <v>8</v>
      </c>
      <c r="AY276" s="13">
        <v>1.2500000000000011E-2</v>
      </c>
      <c r="AZ276" s="11">
        <v>609</v>
      </c>
      <c r="BA276" s="12">
        <v>0.97</v>
      </c>
      <c r="BB276" s="11">
        <v>14</v>
      </c>
      <c r="BC276" s="13">
        <v>9.0277777777778567E-3</v>
      </c>
      <c r="BD276" s="11">
        <v>426</v>
      </c>
      <c r="BE276" s="12">
        <v>0.98</v>
      </c>
      <c r="BF276" s="11">
        <v>8</v>
      </c>
      <c r="BG276" s="13">
        <v>9.0277777777778012E-3</v>
      </c>
      <c r="BH276" s="11">
        <v>386</v>
      </c>
      <c r="BI276" s="12">
        <v>0.98</v>
      </c>
      <c r="BJ276" s="11">
        <v>6</v>
      </c>
      <c r="BK276" s="13">
        <v>9.7222222222221877E-3</v>
      </c>
      <c r="BL276" s="11">
        <v>433</v>
      </c>
      <c r="BM276" s="12">
        <v>0.97</v>
      </c>
      <c r="BN276" s="11">
        <v>10</v>
      </c>
      <c r="BO276" s="13">
        <v>9.0277777777778012E-3</v>
      </c>
      <c r="BP276" s="11">
        <v>480</v>
      </c>
      <c r="BQ276" s="12">
        <v>0.97</v>
      </c>
      <c r="BR276" s="11">
        <v>10</v>
      </c>
      <c r="BS276" s="13">
        <v>9.7222222222221877E-3</v>
      </c>
      <c r="BT276" s="11">
        <v>617</v>
      </c>
      <c r="BU276" s="12">
        <v>0.97</v>
      </c>
      <c r="BV276" s="11">
        <v>13</v>
      </c>
      <c r="BW276" s="13">
        <v>1.1111111111111127E-2</v>
      </c>
      <c r="BX276" s="11">
        <v>534</v>
      </c>
      <c r="BY276" s="12">
        <v>0.98</v>
      </c>
      <c r="BZ276" s="11">
        <v>8</v>
      </c>
      <c r="CA276" s="13">
        <v>1.9444444444444486E-2</v>
      </c>
      <c r="CB276" s="11">
        <v>568</v>
      </c>
      <c r="CC276" s="12">
        <v>0.96</v>
      </c>
      <c r="CD276" s="11">
        <v>20</v>
      </c>
      <c r="CE276" s="13">
        <v>1.1111111111111072E-2</v>
      </c>
      <c r="CF276" s="11">
        <v>532</v>
      </c>
      <c r="CG276" s="12">
        <v>0.99</v>
      </c>
      <c r="CH276" s="11">
        <v>4</v>
      </c>
      <c r="CI276" s="13">
        <v>1.1805555555555569E-2</v>
      </c>
      <c r="CJ276" s="11">
        <v>624</v>
      </c>
      <c r="CK276" s="12">
        <v>0.98</v>
      </c>
      <c r="CL276" s="11">
        <v>10</v>
      </c>
      <c r="CM276" s="13">
        <v>1.2499999999999956E-2</v>
      </c>
      <c r="CN276" s="11">
        <v>584</v>
      </c>
      <c r="CO276" s="12">
        <v>0.98</v>
      </c>
      <c r="CP276" s="11">
        <v>7</v>
      </c>
      <c r="CQ276" s="13">
        <v>1.1805555555555514E-2</v>
      </c>
      <c r="CR276" t="e">
        <f>VLOOKUP(E276,Sheet1!A:A,1,0)</f>
        <v>#N/A</v>
      </c>
    </row>
    <row r="277" spans="1:96">
      <c r="A277" s="11" t="s">
        <v>1121</v>
      </c>
      <c r="B277" s="11" t="s">
        <v>1067</v>
      </c>
      <c r="C277" s="11" t="s">
        <v>1122</v>
      </c>
      <c r="D277" s="11" t="s">
        <v>510</v>
      </c>
      <c r="E277" s="11" t="s">
        <v>1123</v>
      </c>
      <c r="F277" s="11" t="s">
        <v>1124</v>
      </c>
      <c r="G277" s="11" t="s">
        <v>104</v>
      </c>
      <c r="H277" s="11">
        <f>VLOOKUP(A277,'AP Read Performance'!A:K,11,0)</f>
        <v>649</v>
      </c>
      <c r="I277" s="12">
        <f>VLOOKUP(A277,'AP Read Performance'!A:D,4,0)</f>
        <v>0.94</v>
      </c>
      <c r="J277" s="11">
        <f>VLOOKUP(A277,'AP Read Performance'!A:I,9,0)</f>
        <v>38</v>
      </c>
      <c r="K277" s="13">
        <f>VLOOKUP(A277,'AP Read Performance'!A:N,14,0)</f>
        <v>1.7361111111111105E-2</v>
      </c>
      <c r="L277" s="11">
        <v>649</v>
      </c>
      <c r="M277" s="12">
        <v>0.94</v>
      </c>
      <c r="N277" s="11">
        <v>38</v>
      </c>
      <c r="O277" s="13">
        <v>1.7361111111111105E-2</v>
      </c>
      <c r="P277" s="11">
        <v>453</v>
      </c>
      <c r="Q277" s="12">
        <v>0.98</v>
      </c>
      <c r="R277" s="11">
        <v>9</v>
      </c>
      <c r="S277" s="13">
        <v>9.0277777777778012E-3</v>
      </c>
      <c r="T277" s="11">
        <v>594</v>
      </c>
      <c r="U277" s="12">
        <v>0.98</v>
      </c>
      <c r="V277" s="11">
        <v>10</v>
      </c>
      <c r="W277" s="13">
        <v>1.6666666666666663E-2</v>
      </c>
      <c r="X277" s="11">
        <v>34</v>
      </c>
      <c r="Y277" s="12">
        <v>0.91</v>
      </c>
      <c r="Z277" s="11">
        <v>3</v>
      </c>
      <c r="AA277" s="13">
        <v>9.0277777777778012E-3</v>
      </c>
      <c r="AB277" s="11">
        <v>357</v>
      </c>
      <c r="AC277" s="12">
        <v>0.98</v>
      </c>
      <c r="AD277" s="11">
        <v>7</v>
      </c>
      <c r="AE277" s="13">
        <v>1.2499999999999956E-2</v>
      </c>
      <c r="AF277" s="32">
        <v>404</v>
      </c>
      <c r="AG277" s="33">
        <v>0.97</v>
      </c>
      <c r="AH277" s="32">
        <v>12</v>
      </c>
      <c r="AI277" s="34">
        <v>9.7222222222221877E-3</v>
      </c>
      <c r="AJ277" s="11">
        <v>476</v>
      </c>
      <c r="AK277" s="12">
        <v>0.97</v>
      </c>
      <c r="AL277" s="11">
        <v>10</v>
      </c>
      <c r="AM277" s="13">
        <v>2.0138888888888817E-2</v>
      </c>
      <c r="AN277" s="11">
        <v>364</v>
      </c>
      <c r="AO277" s="12">
        <v>0.96</v>
      </c>
      <c r="AP277" s="11">
        <v>11</v>
      </c>
      <c r="AQ277" s="13">
        <v>9.7222222222221877E-3</v>
      </c>
      <c r="AR277" s="11">
        <v>342</v>
      </c>
      <c r="AS277" s="12">
        <v>0.96</v>
      </c>
      <c r="AT277" s="11">
        <v>12</v>
      </c>
      <c r="AU277" s="13">
        <v>1.1111111111111072E-2</v>
      </c>
      <c r="AV277" s="11">
        <v>365</v>
      </c>
      <c r="AW277" s="12">
        <v>0.98</v>
      </c>
      <c r="AX277" s="11">
        <v>4</v>
      </c>
      <c r="AY277" s="13">
        <v>1.1111111111111127E-2</v>
      </c>
      <c r="AZ277" s="11">
        <v>348</v>
      </c>
      <c r="BA277" s="12">
        <v>0.96</v>
      </c>
      <c r="BB277" s="11">
        <v>11</v>
      </c>
      <c r="BC277" s="13">
        <v>1.0416666666666741E-2</v>
      </c>
      <c r="BD277" s="11">
        <v>321</v>
      </c>
      <c r="BE277" s="12">
        <v>0.96</v>
      </c>
      <c r="BF277" s="11">
        <v>10</v>
      </c>
      <c r="BG277" s="13">
        <v>1.1805555555555569E-2</v>
      </c>
      <c r="BH277" s="11">
        <v>336</v>
      </c>
      <c r="BI277" s="12">
        <v>0.95</v>
      </c>
      <c r="BJ277" s="11">
        <v>14</v>
      </c>
      <c r="BK277" s="13">
        <v>1.1111111111111072E-2</v>
      </c>
      <c r="BL277" s="11">
        <v>317</v>
      </c>
      <c r="BM277" s="12">
        <v>0.96</v>
      </c>
      <c r="BN277" s="11">
        <v>10</v>
      </c>
      <c r="BO277" s="13">
        <v>9.7222222222221877E-3</v>
      </c>
      <c r="BP277" s="11">
        <v>390</v>
      </c>
      <c r="BQ277" s="12">
        <v>0.83</v>
      </c>
      <c r="BR277" s="11">
        <v>65</v>
      </c>
      <c r="BS277" s="13">
        <v>1.1111111111111072E-2</v>
      </c>
      <c r="BT277" s="11">
        <v>347</v>
      </c>
      <c r="BU277" s="12">
        <v>0.97</v>
      </c>
      <c r="BV277" s="11">
        <v>8</v>
      </c>
      <c r="BW277" s="13">
        <v>9.0277777777778012E-3</v>
      </c>
      <c r="BX277" s="11">
        <v>361</v>
      </c>
      <c r="BY277" s="12">
        <v>0.95</v>
      </c>
      <c r="BZ277" s="11">
        <v>17</v>
      </c>
      <c r="CA277" s="13">
        <v>9.7222222222221877E-3</v>
      </c>
      <c r="CB277" s="11">
        <v>330</v>
      </c>
      <c r="CC277" s="12">
        <v>0.97</v>
      </c>
      <c r="CD277" s="11">
        <v>8</v>
      </c>
      <c r="CE277" s="13">
        <v>9.7222222222221877E-3</v>
      </c>
      <c r="CF277" s="11">
        <v>337</v>
      </c>
      <c r="CG277" s="12">
        <v>0.97</v>
      </c>
      <c r="CH277" s="11">
        <v>10</v>
      </c>
      <c r="CI277" s="13">
        <v>9.0277777777778012E-3</v>
      </c>
      <c r="CJ277" s="11">
        <v>356</v>
      </c>
      <c r="CK277" s="12">
        <v>0.93</v>
      </c>
      <c r="CL277" s="11">
        <v>24</v>
      </c>
      <c r="CM277" s="13">
        <v>1.9444444444444375E-2</v>
      </c>
      <c r="CN277" s="11">
        <v>373</v>
      </c>
      <c r="CO277" s="12">
        <v>0.95</v>
      </c>
      <c r="CP277" s="11">
        <v>17</v>
      </c>
      <c r="CQ277" s="13">
        <v>1.041666666666663E-2</v>
      </c>
      <c r="CR277" t="e">
        <f>VLOOKUP(E277,Sheet1!A:A,1,0)</f>
        <v>#N/A</v>
      </c>
    </row>
    <row r="278" spans="1:96">
      <c r="A278" s="11" t="s">
        <v>1125</v>
      </c>
      <c r="B278" s="11" t="s">
        <v>1067</v>
      </c>
      <c r="C278" s="11" t="s">
        <v>1126</v>
      </c>
      <c r="D278" s="11" t="s">
        <v>1092</v>
      </c>
      <c r="E278" s="11" t="s">
        <v>1127</v>
      </c>
      <c r="F278" s="11" t="s">
        <v>1128</v>
      </c>
      <c r="G278" s="11" t="s">
        <v>104</v>
      </c>
      <c r="H278" s="11">
        <f>VLOOKUP(A278,'AP Read Performance'!A:K,11,0)</f>
        <v>144</v>
      </c>
      <c r="I278" s="12">
        <f>VLOOKUP(A278,'AP Read Performance'!A:D,4,0)</f>
        <v>0.94</v>
      </c>
      <c r="J278" s="11">
        <f>VLOOKUP(A278,'AP Read Performance'!A:I,9,0)</f>
        <v>8</v>
      </c>
      <c r="K278" s="13">
        <f>VLOOKUP(A278,'AP Read Performance'!A:N,14,0)</f>
        <v>2.2916666666666641E-2</v>
      </c>
      <c r="L278" s="11">
        <v>144</v>
      </c>
      <c r="M278" s="12">
        <v>0.94</v>
      </c>
      <c r="N278" s="11">
        <v>8</v>
      </c>
      <c r="O278" s="13">
        <v>2.2916666666666641E-2</v>
      </c>
      <c r="P278" s="11">
        <v>702</v>
      </c>
      <c r="Q278" s="12">
        <v>0.99</v>
      </c>
      <c r="R278" s="11">
        <v>7</v>
      </c>
      <c r="S278" s="13">
        <v>9.0277777777778012E-3</v>
      </c>
      <c r="T278" s="11">
        <v>701</v>
      </c>
      <c r="U278" s="12">
        <v>0.98</v>
      </c>
      <c r="V278" s="11">
        <v>9</v>
      </c>
      <c r="W278" s="13">
        <v>9.7222222222222432E-3</v>
      </c>
      <c r="X278" s="11">
        <v>182</v>
      </c>
      <c r="Y278" s="12">
        <v>0.96</v>
      </c>
      <c r="Z278" s="11">
        <v>6</v>
      </c>
      <c r="AA278" s="13">
        <v>1.9444444444444431E-2</v>
      </c>
      <c r="AB278" s="11">
        <v>645</v>
      </c>
      <c r="AC278" s="12">
        <v>0.99</v>
      </c>
      <c r="AD278" s="11">
        <v>6</v>
      </c>
      <c r="AE278" s="13">
        <v>9.0277777777777457E-3</v>
      </c>
      <c r="AF278" s="32">
        <v>552</v>
      </c>
      <c r="AG278" s="33">
        <v>0.98</v>
      </c>
      <c r="AH278" s="32">
        <v>9</v>
      </c>
      <c r="AI278" s="34">
        <v>1.1111111111111072E-2</v>
      </c>
      <c r="AJ278" s="11">
        <v>477</v>
      </c>
      <c r="AK278" s="12">
        <v>0.98</v>
      </c>
      <c r="AL278" s="11">
        <v>8</v>
      </c>
      <c r="AM278" s="13">
        <v>9.7222222222221877E-3</v>
      </c>
      <c r="AN278" s="11">
        <v>487</v>
      </c>
      <c r="AO278" s="12">
        <v>0.97</v>
      </c>
      <c r="AP278" s="11">
        <v>11</v>
      </c>
      <c r="AQ278" s="13">
        <v>9.0277777777777457E-3</v>
      </c>
      <c r="AR278" s="11">
        <v>484</v>
      </c>
      <c r="AS278" s="12">
        <v>0.97</v>
      </c>
      <c r="AT278" s="11">
        <v>12</v>
      </c>
      <c r="AU278" s="13">
        <v>9.7222222222221877E-3</v>
      </c>
      <c r="AV278" s="11">
        <v>438</v>
      </c>
      <c r="AW278" s="12">
        <v>0.97</v>
      </c>
      <c r="AX278" s="11">
        <v>11</v>
      </c>
      <c r="AY278" s="13">
        <v>9.7222222222222432E-3</v>
      </c>
      <c r="AZ278" s="11">
        <v>461</v>
      </c>
      <c r="BA278" s="12">
        <v>0.98</v>
      </c>
      <c r="BB278" s="11">
        <v>6</v>
      </c>
      <c r="BC278" s="13">
        <v>9.0277777777778567E-3</v>
      </c>
      <c r="BD278" s="11">
        <v>405</v>
      </c>
      <c r="BE278" s="12">
        <v>0.98</v>
      </c>
      <c r="BF278" s="11">
        <v>6</v>
      </c>
      <c r="BG278" s="13">
        <v>9.0277777777778012E-3</v>
      </c>
      <c r="BH278" s="11">
        <v>449</v>
      </c>
      <c r="BI278" s="12">
        <v>0.97</v>
      </c>
      <c r="BJ278" s="11">
        <v>9</v>
      </c>
      <c r="BK278" s="13">
        <v>1.1805555555555625E-2</v>
      </c>
      <c r="BL278" s="11">
        <v>495</v>
      </c>
      <c r="BM278" s="12">
        <v>0.98</v>
      </c>
      <c r="BN278" s="11">
        <v>5</v>
      </c>
      <c r="BO278" s="13">
        <v>9.7222222222221877E-3</v>
      </c>
      <c r="BP278" s="11">
        <v>495</v>
      </c>
      <c r="BQ278" s="12">
        <v>0.97</v>
      </c>
      <c r="BR278" s="11">
        <v>12</v>
      </c>
      <c r="BS278" s="13">
        <v>1.1111111111111072E-2</v>
      </c>
      <c r="BT278" s="11">
        <v>471</v>
      </c>
      <c r="BU278" s="12">
        <v>0.97</v>
      </c>
      <c r="BV278" s="11">
        <v>11</v>
      </c>
      <c r="BW278" s="13">
        <v>9.7222222222222432E-3</v>
      </c>
      <c r="BX278" s="11">
        <v>458</v>
      </c>
      <c r="BY278" s="12">
        <v>0.99</v>
      </c>
      <c r="BZ278" s="11">
        <v>3</v>
      </c>
      <c r="CA278" s="13">
        <v>8.3333333333333037E-3</v>
      </c>
      <c r="CB278" s="11">
        <v>484</v>
      </c>
      <c r="CC278" s="12">
        <v>0.98</v>
      </c>
      <c r="CD278" s="11">
        <v>5</v>
      </c>
      <c r="CE278" s="13">
        <v>9.0277777777778012E-3</v>
      </c>
      <c r="CF278" s="11">
        <v>495</v>
      </c>
      <c r="CG278" s="12">
        <v>0.98</v>
      </c>
      <c r="CH278" s="11">
        <v>6</v>
      </c>
      <c r="CI278" s="13">
        <v>8.3333333333333592E-3</v>
      </c>
      <c r="CJ278" s="11">
        <v>471</v>
      </c>
      <c r="CK278" s="12">
        <v>0.97</v>
      </c>
      <c r="CL278" s="11">
        <v>13</v>
      </c>
      <c r="CM278" s="13">
        <v>1.1111111111111072E-2</v>
      </c>
      <c r="CN278" s="11">
        <v>415</v>
      </c>
      <c r="CO278" s="12">
        <v>0.98</v>
      </c>
      <c r="CP278" s="11">
        <v>6</v>
      </c>
      <c r="CQ278" s="13">
        <v>9.0277777777777457E-3</v>
      </c>
      <c r="CR278" t="e">
        <f>VLOOKUP(E278,Sheet1!A:A,1,0)</f>
        <v>#N/A</v>
      </c>
    </row>
    <row r="279" spans="1:96">
      <c r="A279" s="11" t="s">
        <v>1129</v>
      </c>
      <c r="B279" s="11" t="s">
        <v>1067</v>
      </c>
      <c r="C279" s="11" t="s">
        <v>1130</v>
      </c>
      <c r="D279" s="11" t="s">
        <v>506</v>
      </c>
      <c r="E279" s="11" t="s">
        <v>1131</v>
      </c>
      <c r="F279" s="11" t="s">
        <v>1132</v>
      </c>
      <c r="G279" s="11" t="s">
        <v>128</v>
      </c>
      <c r="H279" s="11">
        <f>VLOOKUP(A279,'AP Read Performance'!A:K,11,0)</f>
        <v>630</v>
      </c>
      <c r="I279" s="12">
        <f>VLOOKUP(A279,'AP Read Performance'!A:D,4,0)</f>
        <v>0.97</v>
      </c>
      <c r="J279" s="11">
        <f>VLOOKUP(A279,'AP Read Performance'!A:I,9,0)</f>
        <v>13</v>
      </c>
      <c r="K279" s="13">
        <f>VLOOKUP(A279,'AP Read Performance'!A:N,14,0)</f>
        <v>1.0416666666666685E-2</v>
      </c>
      <c r="L279" s="11">
        <v>630</v>
      </c>
      <c r="M279" s="12">
        <v>0.97</v>
      </c>
      <c r="N279" s="11">
        <v>13</v>
      </c>
      <c r="O279" s="13">
        <v>1.0416666666666685E-2</v>
      </c>
      <c r="P279" s="11">
        <v>671</v>
      </c>
      <c r="Q279" s="12">
        <v>0.98</v>
      </c>
      <c r="R279" s="11">
        <v>8</v>
      </c>
      <c r="S279" s="13">
        <v>9.0277777777778012E-3</v>
      </c>
      <c r="T279" s="11">
        <v>789</v>
      </c>
      <c r="U279" s="12">
        <v>0.98</v>
      </c>
      <c r="V279" s="11">
        <v>13</v>
      </c>
      <c r="W279" s="13">
        <v>9.7222222222222432E-3</v>
      </c>
      <c r="X279" s="11">
        <v>686</v>
      </c>
      <c r="Y279" s="12">
        <v>0.98</v>
      </c>
      <c r="Z279" s="11">
        <v>12</v>
      </c>
      <c r="AA279" s="13">
        <v>1.0416666666666685E-2</v>
      </c>
      <c r="AB279" s="11">
        <v>735</v>
      </c>
      <c r="AC279" s="12">
        <v>0.98</v>
      </c>
      <c r="AD279" s="11">
        <v>9</v>
      </c>
      <c r="AE279" s="13">
        <v>1.041666666666663E-2</v>
      </c>
      <c r="AF279" s="32">
        <v>645</v>
      </c>
      <c r="AG279" s="33">
        <v>0.97</v>
      </c>
      <c r="AH279" s="32">
        <v>17</v>
      </c>
      <c r="AI279" s="34">
        <v>1.8055555555555547E-2</v>
      </c>
      <c r="AJ279" s="11">
        <v>479</v>
      </c>
      <c r="AK279" s="12">
        <v>0.99</v>
      </c>
      <c r="AL279" s="11">
        <v>3</v>
      </c>
      <c r="AM279" s="13">
        <v>1.1111111111111072E-2</v>
      </c>
      <c r="AN279" s="11">
        <v>617</v>
      </c>
      <c r="AO279" s="12">
        <v>0.99</v>
      </c>
      <c r="AP279" s="11">
        <v>5</v>
      </c>
      <c r="AQ279" s="13">
        <v>9.0277777777777457E-3</v>
      </c>
      <c r="AR279" s="11">
        <v>606</v>
      </c>
      <c r="AS279" s="12">
        <v>0.98</v>
      </c>
      <c r="AT279" s="11">
        <v>10</v>
      </c>
      <c r="AU279" s="13">
        <v>9.7222222222221877E-3</v>
      </c>
      <c r="AV279" s="11">
        <v>602</v>
      </c>
      <c r="AW279" s="12">
        <v>0.98</v>
      </c>
      <c r="AX279" s="11">
        <v>7</v>
      </c>
      <c r="AY279" s="13">
        <v>9.0277777777778012E-3</v>
      </c>
      <c r="AZ279" s="11">
        <v>621</v>
      </c>
      <c r="BA279" s="12">
        <v>0.99</v>
      </c>
      <c r="BB279" s="11">
        <v>5</v>
      </c>
      <c r="BC279" s="13">
        <v>9.0277777777778567E-3</v>
      </c>
      <c r="BD279" s="11">
        <v>494</v>
      </c>
      <c r="BE279" s="12">
        <v>0.98</v>
      </c>
      <c r="BF279" s="11">
        <v>8</v>
      </c>
      <c r="BG279" s="13">
        <v>8.3333333333333037E-3</v>
      </c>
      <c r="BH279" s="11">
        <v>555</v>
      </c>
      <c r="BI279" s="12">
        <v>0.97</v>
      </c>
      <c r="BJ279" s="11">
        <v>12</v>
      </c>
      <c r="BK279" s="13">
        <v>9.7222222222221877E-3</v>
      </c>
      <c r="BL279" s="11">
        <v>363</v>
      </c>
      <c r="BM279" s="12">
        <v>0.97</v>
      </c>
      <c r="BN279" s="11">
        <v>10</v>
      </c>
      <c r="BO279" s="13">
        <v>9.0277777777778012E-3</v>
      </c>
      <c r="BP279" s="11">
        <v>476</v>
      </c>
      <c r="BQ279" s="12">
        <v>0.98</v>
      </c>
      <c r="BR279" s="11">
        <v>5</v>
      </c>
      <c r="BS279" s="13">
        <v>9.0277777777778012E-3</v>
      </c>
      <c r="BT279" s="11">
        <v>430</v>
      </c>
      <c r="BU279" s="12">
        <v>0.99</v>
      </c>
      <c r="BV279" s="11">
        <v>2</v>
      </c>
      <c r="BW279" s="13">
        <v>9.0277777777778012E-3</v>
      </c>
      <c r="BX279" s="11">
        <v>452</v>
      </c>
      <c r="BY279" s="12">
        <v>0.99</v>
      </c>
      <c r="BZ279" s="11">
        <v>4</v>
      </c>
      <c r="CA279" s="13">
        <v>9.0277777777778567E-3</v>
      </c>
      <c r="CB279" s="11">
        <v>536</v>
      </c>
      <c r="CC279" s="12">
        <v>0.98</v>
      </c>
      <c r="CD279" s="11">
        <v>6</v>
      </c>
      <c r="CE279" s="13">
        <v>1.0416666666666685E-2</v>
      </c>
      <c r="CF279" s="11">
        <v>611</v>
      </c>
      <c r="CG279" s="12">
        <v>0.94</v>
      </c>
      <c r="CH279" s="11">
        <v>31</v>
      </c>
      <c r="CI279" s="13">
        <v>9.7222222222222432E-3</v>
      </c>
      <c r="CJ279" s="11">
        <v>596</v>
      </c>
      <c r="CK279" s="12">
        <v>0.97</v>
      </c>
      <c r="CL279" s="11">
        <v>16</v>
      </c>
      <c r="CM279" s="13">
        <v>9.7222222222221877E-3</v>
      </c>
      <c r="CN279" s="11">
        <v>507</v>
      </c>
      <c r="CO279" s="12">
        <v>0.96</v>
      </c>
      <c r="CP279" s="11">
        <v>17</v>
      </c>
      <c r="CQ279" s="13">
        <v>1.041666666666663E-2</v>
      </c>
      <c r="CR279" t="e">
        <f>VLOOKUP(E279,Sheet1!A:A,1,0)</f>
        <v>#N/A</v>
      </c>
    </row>
    <row r="280" spans="1:96">
      <c r="A280" s="11" t="s">
        <v>1133</v>
      </c>
      <c r="B280" s="11" t="s">
        <v>1067</v>
      </c>
      <c r="C280" s="11" t="s">
        <v>1134</v>
      </c>
      <c r="D280" s="11" t="s">
        <v>1135</v>
      </c>
      <c r="E280" s="11" t="s">
        <v>1136</v>
      </c>
      <c r="F280" s="11" t="s">
        <v>1137</v>
      </c>
      <c r="G280" s="11" t="s">
        <v>128</v>
      </c>
      <c r="H280" s="11">
        <f>VLOOKUP(A280,'AP Read Performance'!A:K,11,0)</f>
        <v>445</v>
      </c>
      <c r="I280" s="12">
        <f>VLOOKUP(A280,'AP Read Performance'!A:D,4,0)</f>
        <v>0.98</v>
      </c>
      <c r="J280" s="11">
        <f>VLOOKUP(A280,'AP Read Performance'!A:I,9,0)</f>
        <v>7</v>
      </c>
      <c r="K280" s="13">
        <f>VLOOKUP(A280,'AP Read Performance'!A:N,14,0)</f>
        <v>1.1111111111111072E-2</v>
      </c>
      <c r="L280" s="11">
        <v>445</v>
      </c>
      <c r="M280" s="12">
        <v>0.98</v>
      </c>
      <c r="N280" s="11">
        <v>7</v>
      </c>
      <c r="O280" s="13">
        <v>1.1111111111111072E-2</v>
      </c>
      <c r="P280" s="11">
        <v>406</v>
      </c>
      <c r="Q280" s="12">
        <v>0.97</v>
      </c>
      <c r="R280" s="11">
        <v>10</v>
      </c>
      <c r="S280" s="13">
        <v>9.0277777777778012E-3</v>
      </c>
      <c r="T280" s="11">
        <v>411</v>
      </c>
      <c r="U280" s="12">
        <v>0.99</v>
      </c>
      <c r="V280" s="11">
        <v>3</v>
      </c>
      <c r="W280" s="13">
        <v>9.0277777777778012E-3</v>
      </c>
      <c r="X280" s="11">
        <v>320</v>
      </c>
      <c r="Y280" s="12">
        <v>0.99</v>
      </c>
      <c r="Z280" s="11">
        <v>2</v>
      </c>
      <c r="AA280" s="13">
        <v>1.0416666666666685E-2</v>
      </c>
      <c r="AB280" s="11">
        <v>393</v>
      </c>
      <c r="AC280" s="12">
        <v>0.99</v>
      </c>
      <c r="AD280" s="11">
        <v>3</v>
      </c>
      <c r="AE280" s="13">
        <v>9.7222222222221877E-3</v>
      </c>
      <c r="AF280" s="32">
        <v>358</v>
      </c>
      <c r="AG280" s="33">
        <v>0.98</v>
      </c>
      <c r="AH280" s="32">
        <v>7</v>
      </c>
      <c r="AI280" s="34">
        <v>1.0416666666666685E-2</v>
      </c>
      <c r="AJ280" s="11">
        <v>494</v>
      </c>
      <c r="AK280" s="12">
        <v>1</v>
      </c>
      <c r="AL280" s="11">
        <v>0</v>
      </c>
      <c r="AM280" s="13">
        <v>7.6388888888889728E-3</v>
      </c>
      <c r="AN280" s="11">
        <v>439</v>
      </c>
      <c r="AO280" s="12">
        <v>0.98</v>
      </c>
      <c r="AP280" s="11">
        <v>5</v>
      </c>
      <c r="AQ280" s="13">
        <v>1.041666666666663E-2</v>
      </c>
      <c r="AR280" s="11">
        <v>453</v>
      </c>
      <c r="AS280" s="12">
        <v>0.98</v>
      </c>
      <c r="AT280" s="11">
        <v>5</v>
      </c>
      <c r="AU280" s="13">
        <v>9.0277777777777457E-3</v>
      </c>
      <c r="AV280" s="11">
        <v>427</v>
      </c>
      <c r="AW280" s="12">
        <v>0.96</v>
      </c>
      <c r="AX280" s="11">
        <v>16</v>
      </c>
      <c r="AY280" s="13">
        <v>1.1111111111111127E-2</v>
      </c>
      <c r="AZ280" s="11">
        <v>476</v>
      </c>
      <c r="BA280" s="12">
        <v>0.97</v>
      </c>
      <c r="BB280" s="11">
        <v>11</v>
      </c>
      <c r="BC280" s="13">
        <v>9.0277777777778567E-3</v>
      </c>
      <c r="BD280" s="11">
        <v>442</v>
      </c>
      <c r="BE280" s="12">
        <v>0.97</v>
      </c>
      <c r="BF280" s="11">
        <v>12</v>
      </c>
      <c r="BG280" s="13">
        <v>9.0277777777778012E-3</v>
      </c>
      <c r="BH280" s="11">
        <v>378</v>
      </c>
      <c r="BI280" s="12">
        <v>0.97</v>
      </c>
      <c r="BJ280" s="11">
        <v>11</v>
      </c>
      <c r="BK280" s="13">
        <v>9.7222222222221877E-3</v>
      </c>
      <c r="BL280" s="11">
        <v>386</v>
      </c>
      <c r="BM280" s="12">
        <v>0.99</v>
      </c>
      <c r="BN280" s="11">
        <v>2</v>
      </c>
      <c r="BO280" s="13">
        <v>9.0277777777778012E-3</v>
      </c>
      <c r="BP280" s="11">
        <v>367</v>
      </c>
      <c r="BQ280" s="12">
        <v>0.99</v>
      </c>
      <c r="BR280" s="11">
        <v>1</v>
      </c>
      <c r="BS280" s="13">
        <v>8.3333333333333037E-3</v>
      </c>
      <c r="BT280" s="11">
        <v>412</v>
      </c>
      <c r="BU280" s="12">
        <v>0.99</v>
      </c>
      <c r="BV280" s="11">
        <v>2</v>
      </c>
      <c r="BW280" s="13">
        <v>9.0277777777778012E-3</v>
      </c>
      <c r="BX280" s="11">
        <v>404</v>
      </c>
      <c r="BY280" s="12">
        <v>0.99</v>
      </c>
      <c r="BZ280" s="11">
        <v>4</v>
      </c>
      <c r="CA280" s="13">
        <v>9.0277777777778567E-3</v>
      </c>
      <c r="CB280" s="11">
        <v>414</v>
      </c>
      <c r="CC280" s="12">
        <v>0.98</v>
      </c>
      <c r="CD280" s="11">
        <v>8</v>
      </c>
      <c r="CE280" s="13">
        <v>9.0277777777778012E-3</v>
      </c>
      <c r="CF280" s="11">
        <v>456</v>
      </c>
      <c r="CG280" s="12">
        <v>0.98</v>
      </c>
      <c r="CH280" s="11">
        <v>8</v>
      </c>
      <c r="CI280" s="13">
        <v>9.0277777777778012E-3</v>
      </c>
      <c r="CJ280" s="11">
        <v>450</v>
      </c>
      <c r="CK280" s="12">
        <v>0.99</v>
      </c>
      <c r="CL280" s="11">
        <v>3</v>
      </c>
      <c r="CM280" s="13">
        <v>8.3333333333333037E-3</v>
      </c>
      <c r="CN280" s="11">
        <v>452</v>
      </c>
      <c r="CO280" s="12">
        <v>0.98</v>
      </c>
      <c r="CP280" s="11">
        <v>5</v>
      </c>
      <c r="CQ280" s="13">
        <v>9.0277777777777457E-3</v>
      </c>
      <c r="CR280" t="e">
        <f>VLOOKUP(E280,Sheet1!A:A,1,0)</f>
        <v>#N/A</v>
      </c>
    </row>
    <row r="281" spans="1:96">
      <c r="A281" s="11" t="s">
        <v>1138</v>
      </c>
      <c r="B281" s="11" t="s">
        <v>1067</v>
      </c>
      <c r="C281" s="11" t="s">
        <v>1139</v>
      </c>
      <c r="D281" s="11" t="s">
        <v>506</v>
      </c>
      <c r="E281" s="11" t="s">
        <v>1140</v>
      </c>
      <c r="F281" s="11" t="s">
        <v>1141</v>
      </c>
      <c r="G281" s="11" t="s">
        <v>104</v>
      </c>
      <c r="H281" s="11">
        <f>VLOOKUP(A281,'AP Read Performance'!A:K,11,0)</f>
        <v>393</v>
      </c>
      <c r="I281" s="12">
        <f>VLOOKUP(A281,'AP Read Performance'!A:D,4,0)</f>
        <v>0.78</v>
      </c>
      <c r="J281" s="11">
        <f>VLOOKUP(A281,'AP Read Performance'!A:I,9,0)</f>
        <v>83</v>
      </c>
      <c r="K281" s="13">
        <f>VLOOKUP(A281,'AP Read Performance'!A:N,14,0)</f>
        <v>1.8749999999999989E-2</v>
      </c>
      <c r="L281" s="11">
        <v>393</v>
      </c>
      <c r="M281" s="12">
        <v>0.78</v>
      </c>
      <c r="N281" s="11">
        <v>83</v>
      </c>
      <c r="O281" s="13">
        <v>1.8749999999999989E-2</v>
      </c>
      <c r="P281" s="11">
        <v>351</v>
      </c>
      <c r="Q281" s="12">
        <v>0.85</v>
      </c>
      <c r="R281" s="11">
        <v>52</v>
      </c>
      <c r="S281" s="13">
        <v>9.0277777777778012E-3</v>
      </c>
      <c r="T281" s="11">
        <v>295</v>
      </c>
      <c r="U281" s="12">
        <v>0.83</v>
      </c>
      <c r="V281" s="11">
        <v>49</v>
      </c>
      <c r="W281" s="13">
        <v>9.7222222222222432E-3</v>
      </c>
      <c r="X281" s="11">
        <v>289</v>
      </c>
      <c r="Y281" s="12">
        <v>0.83</v>
      </c>
      <c r="Z281" s="11">
        <v>47</v>
      </c>
      <c r="AA281" s="13">
        <v>1.0416666666666685E-2</v>
      </c>
      <c r="AB281" s="11">
        <v>373</v>
      </c>
      <c r="AC281" s="12">
        <v>0.81</v>
      </c>
      <c r="AD281" s="11">
        <v>68</v>
      </c>
      <c r="AE281" s="13">
        <v>9.0277777777777457E-3</v>
      </c>
      <c r="AF281" s="32">
        <v>208</v>
      </c>
      <c r="AG281" s="33">
        <v>0.9</v>
      </c>
      <c r="AH281" s="32">
        <v>20</v>
      </c>
      <c r="AI281" s="34">
        <v>9.7222222222221877E-3</v>
      </c>
      <c r="AJ281" s="11">
        <v>498</v>
      </c>
      <c r="AK281" s="12">
        <v>0.99</v>
      </c>
      <c r="AL281" s="11">
        <v>4</v>
      </c>
      <c r="AM281" s="13">
        <v>9.7222222222222987E-3</v>
      </c>
      <c r="AN281" s="11">
        <v>508</v>
      </c>
      <c r="AO281" s="12">
        <v>0.99</v>
      </c>
      <c r="AP281" s="11">
        <v>4</v>
      </c>
      <c r="AQ281" s="13">
        <v>8.3333333333333037E-3</v>
      </c>
      <c r="AR281" s="11">
        <v>575</v>
      </c>
      <c r="AS281" s="12">
        <v>0.97</v>
      </c>
      <c r="AT281" s="11">
        <v>14</v>
      </c>
      <c r="AU281" s="13">
        <v>9.7222222222221877E-3</v>
      </c>
      <c r="AV281" s="11">
        <v>247</v>
      </c>
      <c r="AW281" s="12">
        <v>0.94</v>
      </c>
      <c r="AX281" s="11">
        <v>14</v>
      </c>
      <c r="AY281" s="13">
        <v>9.0277777777778012E-3</v>
      </c>
      <c r="AZ281" s="11">
        <v>239</v>
      </c>
      <c r="BA281" s="12">
        <v>0.95</v>
      </c>
      <c r="BB281" s="11">
        <v>10</v>
      </c>
      <c r="BC281" s="13">
        <v>9.0277777777778567E-3</v>
      </c>
      <c r="BD281" s="11">
        <v>352</v>
      </c>
      <c r="BE281" s="12">
        <v>0.8</v>
      </c>
      <c r="BF281" s="11">
        <v>70</v>
      </c>
      <c r="BG281" s="13">
        <v>9.7222222222221877E-3</v>
      </c>
      <c r="BH281" s="11">
        <v>246</v>
      </c>
      <c r="BI281" s="12">
        <v>0.91</v>
      </c>
      <c r="BJ281" s="11">
        <v>22</v>
      </c>
      <c r="BK281" s="13">
        <v>9.0277777777778567E-3</v>
      </c>
      <c r="BL281" s="11">
        <v>350</v>
      </c>
      <c r="BM281" s="12">
        <v>0.85</v>
      </c>
      <c r="BN281" s="11">
        <v>51</v>
      </c>
      <c r="BO281" s="13">
        <v>9.7222222222221877E-3</v>
      </c>
      <c r="BP281" s="11">
        <v>253</v>
      </c>
      <c r="BQ281" s="12">
        <v>0.92</v>
      </c>
      <c r="BR281" s="11">
        <v>20</v>
      </c>
      <c r="BS281" s="13">
        <v>9.0277777777778012E-3</v>
      </c>
      <c r="BT281" s="11">
        <v>279</v>
      </c>
      <c r="BU281" s="12">
        <v>0.91</v>
      </c>
      <c r="BV281" s="11">
        <v>24</v>
      </c>
      <c r="BW281" s="13">
        <v>9.0277777777778012E-3</v>
      </c>
      <c r="BX281" s="11">
        <v>307</v>
      </c>
      <c r="BY281" s="12">
        <v>0.91</v>
      </c>
      <c r="BZ281" s="11">
        <v>26</v>
      </c>
      <c r="CA281" s="13">
        <v>9.0277777777778567E-3</v>
      </c>
      <c r="CB281" s="11">
        <v>204</v>
      </c>
      <c r="CC281" s="12">
        <v>0.99</v>
      </c>
      <c r="CD281" s="11">
        <v>2</v>
      </c>
      <c r="CE281" s="13">
        <v>8.3333333333333037E-3</v>
      </c>
      <c r="CF281" s="11">
        <v>240</v>
      </c>
      <c r="CG281" s="12">
        <v>0.94</v>
      </c>
      <c r="CH281" s="11">
        <v>14</v>
      </c>
      <c r="CI281" s="13">
        <v>8.3333333333333592E-3</v>
      </c>
      <c r="CJ281" s="11">
        <v>260</v>
      </c>
      <c r="CK281" s="12">
        <v>0.9</v>
      </c>
      <c r="CL281" s="11">
        <v>24</v>
      </c>
      <c r="CM281" s="13">
        <v>9.0277777777777457E-3</v>
      </c>
      <c r="CN281" s="11">
        <v>309</v>
      </c>
      <c r="CO281" s="12">
        <v>0.88</v>
      </c>
      <c r="CP281" s="11">
        <v>37</v>
      </c>
      <c r="CQ281" s="13">
        <v>9.0277777777777457E-3</v>
      </c>
      <c r="CR281" t="e">
        <f>VLOOKUP(E281,Sheet1!A:A,1,0)</f>
        <v>#N/A</v>
      </c>
    </row>
    <row r="282" spans="1:96">
      <c r="A282" s="11" t="s">
        <v>1142</v>
      </c>
      <c r="B282" s="11" t="s">
        <v>1067</v>
      </c>
      <c r="C282" s="11" t="s">
        <v>900</v>
      </c>
      <c r="D282" s="11" t="s">
        <v>597</v>
      </c>
      <c r="E282" s="11" t="s">
        <v>1143</v>
      </c>
      <c r="F282" s="11" t="s">
        <v>1144</v>
      </c>
      <c r="G282" s="11" t="s">
        <v>128</v>
      </c>
      <c r="H282" s="11">
        <f>VLOOKUP(A282,'AP Read Performance'!A:K,11,0)</f>
        <v>507</v>
      </c>
      <c r="I282" s="12">
        <f>VLOOKUP(A282,'AP Read Performance'!A:D,4,0)</f>
        <v>0.99</v>
      </c>
      <c r="J282" s="11">
        <f>VLOOKUP(A282,'AP Read Performance'!A:I,9,0)</f>
        <v>3</v>
      </c>
      <c r="K282" s="13">
        <f>VLOOKUP(A282,'AP Read Performance'!A:N,14,0)</f>
        <v>9.0277777777778012E-3</v>
      </c>
      <c r="L282" s="11">
        <v>507</v>
      </c>
      <c r="M282" s="12">
        <v>0.99</v>
      </c>
      <c r="N282" s="11">
        <v>3</v>
      </c>
      <c r="O282" s="13">
        <v>9.0277777777778012E-3</v>
      </c>
      <c r="P282" s="11">
        <v>505</v>
      </c>
      <c r="Q282" s="12">
        <v>0.99</v>
      </c>
      <c r="R282" s="11">
        <v>5</v>
      </c>
      <c r="S282" s="13">
        <v>9.0277777777778012E-3</v>
      </c>
      <c r="T282" s="11">
        <v>457</v>
      </c>
      <c r="U282" s="12">
        <v>0.99</v>
      </c>
      <c r="V282" s="11">
        <v>2</v>
      </c>
      <c r="W282" s="13">
        <v>9.0277777777778012E-3</v>
      </c>
      <c r="X282" s="11">
        <v>444</v>
      </c>
      <c r="Y282" s="12">
        <v>0.99</v>
      </c>
      <c r="Z282" s="11">
        <v>4</v>
      </c>
      <c r="AA282" s="13">
        <v>7.6388888888889173E-3</v>
      </c>
      <c r="AB282" s="11">
        <v>479</v>
      </c>
      <c r="AC282" s="12">
        <v>0.98</v>
      </c>
      <c r="AD282" s="11">
        <v>7</v>
      </c>
      <c r="AE282" s="13">
        <v>8.3333333333333037E-3</v>
      </c>
      <c r="AF282" s="32">
        <v>492</v>
      </c>
      <c r="AG282" s="33">
        <v>0.98</v>
      </c>
      <c r="AH282" s="32">
        <v>8</v>
      </c>
      <c r="AI282" s="34">
        <v>9.0277777777778012E-3</v>
      </c>
      <c r="AJ282" s="11">
        <v>503</v>
      </c>
      <c r="AK282" s="12">
        <v>0.99</v>
      </c>
      <c r="AL282" s="11">
        <v>1</v>
      </c>
      <c r="AM282" s="13">
        <v>9.0277777777778567E-3</v>
      </c>
      <c r="AN282" s="11">
        <v>483</v>
      </c>
      <c r="AO282" s="12">
        <v>0.98</v>
      </c>
      <c r="AP282" s="11">
        <v>5</v>
      </c>
      <c r="AQ282" s="13">
        <v>9.0277777777777457E-3</v>
      </c>
      <c r="AR282" s="11">
        <v>485</v>
      </c>
      <c r="AS282" s="12">
        <v>0.95</v>
      </c>
      <c r="AT282" s="11">
        <v>24</v>
      </c>
      <c r="AU282" s="13">
        <v>9.0277777777777457E-3</v>
      </c>
      <c r="AV282" s="11">
        <v>480</v>
      </c>
      <c r="AW282" s="12">
        <v>0.99</v>
      </c>
      <c r="AX282" s="11">
        <v>1</v>
      </c>
      <c r="AY282" s="13">
        <v>9.0277777777778012E-3</v>
      </c>
      <c r="AZ282" s="11">
        <v>520</v>
      </c>
      <c r="BA282" s="12">
        <v>0.99</v>
      </c>
      <c r="BB282" s="11">
        <v>3</v>
      </c>
      <c r="BC282" s="13">
        <v>9.0277777777778567E-3</v>
      </c>
      <c r="BD282" s="11">
        <v>533</v>
      </c>
      <c r="BE282" s="12">
        <v>0.89</v>
      </c>
      <c r="BF282" s="11">
        <v>57</v>
      </c>
      <c r="BG282" s="13">
        <v>9.0277777777778012E-3</v>
      </c>
      <c r="BH282" s="11">
        <v>516</v>
      </c>
      <c r="BI282" s="12">
        <v>0.99</v>
      </c>
      <c r="BJ282" s="11">
        <v>4</v>
      </c>
      <c r="BK282" s="13">
        <v>9.7222222222221877E-3</v>
      </c>
      <c r="BL282" s="11">
        <v>520</v>
      </c>
      <c r="BM282" s="12">
        <v>0.98</v>
      </c>
      <c r="BN282" s="11">
        <v>7</v>
      </c>
      <c r="BO282" s="13">
        <v>8.3333333333333037E-3</v>
      </c>
      <c r="BP282" s="11">
        <v>524</v>
      </c>
      <c r="BQ282" s="12">
        <v>0.99</v>
      </c>
      <c r="BR282" s="11">
        <v>3</v>
      </c>
      <c r="BS282" s="13">
        <v>7.6388888888889173E-3</v>
      </c>
      <c r="BT282" s="11">
        <v>519</v>
      </c>
      <c r="BU282" s="12">
        <v>0.99</v>
      </c>
      <c r="BV282" s="11">
        <v>1</v>
      </c>
      <c r="BW282" s="13">
        <v>9.0277777777778012E-3</v>
      </c>
      <c r="BX282" s="11">
        <v>535</v>
      </c>
      <c r="BY282" s="12">
        <v>0.9</v>
      </c>
      <c r="BZ282" s="11">
        <v>50</v>
      </c>
      <c r="CA282" s="13">
        <v>9.7222222222221877E-3</v>
      </c>
      <c r="CB282" s="11">
        <v>524</v>
      </c>
      <c r="CC282" s="12">
        <v>0.99</v>
      </c>
      <c r="CD282" s="11">
        <v>1</v>
      </c>
      <c r="CE282" s="13">
        <v>7.6388888888889173E-3</v>
      </c>
      <c r="CF282" s="11">
        <v>551</v>
      </c>
      <c r="CG282" s="12">
        <v>0.99</v>
      </c>
      <c r="CH282" s="11">
        <v>3</v>
      </c>
      <c r="CI282" s="13">
        <v>9.0277777777778012E-3</v>
      </c>
      <c r="CJ282" s="11">
        <v>539</v>
      </c>
      <c r="CK282" s="12">
        <v>0.98</v>
      </c>
      <c r="CL282" s="11">
        <v>6</v>
      </c>
      <c r="CM282" s="13">
        <v>8.3333333333333037E-3</v>
      </c>
      <c r="CN282" s="11">
        <v>542</v>
      </c>
      <c r="CO282" s="12">
        <v>0.99</v>
      </c>
      <c r="CP282" s="11">
        <v>1</v>
      </c>
      <c r="CQ282" s="13">
        <v>8.3333333333333037E-3</v>
      </c>
      <c r="CR282" t="e">
        <f>VLOOKUP(E282,Sheet1!A:A,1,0)</f>
        <v>#N/A</v>
      </c>
    </row>
    <row r="283" spans="1:96">
      <c r="A283" s="11" t="s">
        <v>1145</v>
      </c>
      <c r="B283" s="11" t="s">
        <v>1067</v>
      </c>
      <c r="C283" s="11" t="s">
        <v>1146</v>
      </c>
      <c r="D283" s="11" t="s">
        <v>1135</v>
      </c>
      <c r="E283" s="11" t="s">
        <v>1147</v>
      </c>
      <c r="F283" s="11" t="s">
        <v>1148</v>
      </c>
      <c r="G283" s="11" t="s">
        <v>128</v>
      </c>
      <c r="H283" s="11">
        <f>VLOOKUP(A283,'AP Read Performance'!A:K,11,0)</f>
        <v>468</v>
      </c>
      <c r="I283" s="12">
        <f>VLOOKUP(A283,'AP Read Performance'!A:D,4,0)</f>
        <v>0.98</v>
      </c>
      <c r="J283" s="11">
        <f>VLOOKUP(A283,'AP Read Performance'!A:I,9,0)</f>
        <v>8</v>
      </c>
      <c r="K283" s="13">
        <f>VLOOKUP(A283,'AP Read Performance'!A:N,14,0)</f>
        <v>9.0277777777778012E-3</v>
      </c>
      <c r="L283" s="11">
        <v>468</v>
      </c>
      <c r="M283" s="12">
        <v>0.98</v>
      </c>
      <c r="N283" s="11">
        <v>8</v>
      </c>
      <c r="O283" s="13">
        <v>9.0277777777778012E-3</v>
      </c>
      <c r="P283" s="11">
        <v>414</v>
      </c>
      <c r="Q283" s="12">
        <v>0.98</v>
      </c>
      <c r="R283" s="11">
        <v>8</v>
      </c>
      <c r="S283" s="13">
        <v>1.0416666666666685E-2</v>
      </c>
      <c r="T283" s="11">
        <v>426</v>
      </c>
      <c r="U283" s="12">
        <v>0.99</v>
      </c>
      <c r="V283" s="11">
        <v>3</v>
      </c>
      <c r="W283" s="13">
        <v>9.0277777777778012E-3</v>
      </c>
      <c r="X283" s="11">
        <v>416</v>
      </c>
      <c r="Y283" s="12">
        <v>0.99</v>
      </c>
      <c r="Z283" s="11">
        <v>4</v>
      </c>
      <c r="AA283" s="13">
        <v>9.0277777777778012E-3</v>
      </c>
      <c r="AB283" s="11">
        <v>518</v>
      </c>
      <c r="AC283" s="12">
        <v>0.99</v>
      </c>
      <c r="AD283" s="11">
        <v>4</v>
      </c>
      <c r="AE283" s="13">
        <v>9.0277777777777457E-3</v>
      </c>
      <c r="AF283" s="32">
        <v>448</v>
      </c>
      <c r="AG283" s="33">
        <v>0.99</v>
      </c>
      <c r="AH283" s="32">
        <v>2</v>
      </c>
      <c r="AI283" s="34">
        <v>1.6666666666666607E-2</v>
      </c>
      <c r="AJ283" s="11">
        <v>513</v>
      </c>
      <c r="AK283" s="12">
        <v>0.99</v>
      </c>
      <c r="AL283" s="11">
        <v>3</v>
      </c>
      <c r="AM283" s="13">
        <v>9.0277777777777457E-3</v>
      </c>
      <c r="AN283" s="11">
        <v>492</v>
      </c>
      <c r="AO283" s="12">
        <v>0.98</v>
      </c>
      <c r="AP283" s="11">
        <v>6</v>
      </c>
      <c r="AQ283" s="13">
        <v>9.0277777777777457E-3</v>
      </c>
      <c r="AR283" s="11">
        <v>492</v>
      </c>
      <c r="AS283" s="12">
        <v>0.99</v>
      </c>
      <c r="AT283" s="11">
        <v>1</v>
      </c>
      <c r="AU283" s="13">
        <v>7.6388888888888618E-3</v>
      </c>
      <c r="AV283" s="11">
        <v>494</v>
      </c>
      <c r="AW283" s="12">
        <v>0.99</v>
      </c>
      <c r="AX283" s="11">
        <v>2</v>
      </c>
      <c r="AY283" s="13">
        <v>8.3333333333333592E-3</v>
      </c>
      <c r="AZ283" s="11">
        <v>483</v>
      </c>
      <c r="BA283" s="12">
        <v>0.99</v>
      </c>
      <c r="BB283" s="11">
        <v>4</v>
      </c>
      <c r="BC283" s="13">
        <v>9.0277777777778567E-3</v>
      </c>
      <c r="BD283" s="11">
        <v>502</v>
      </c>
      <c r="BE283" s="12">
        <v>1</v>
      </c>
      <c r="BF283" s="11">
        <v>0</v>
      </c>
      <c r="BG283" s="13">
        <v>8.3333333333333037E-3</v>
      </c>
      <c r="BH283" s="11">
        <v>477</v>
      </c>
      <c r="BI283" s="12">
        <v>0.98</v>
      </c>
      <c r="BJ283" s="11">
        <v>9</v>
      </c>
      <c r="BK283" s="13">
        <v>9.7222222222221877E-3</v>
      </c>
      <c r="BL283" s="11">
        <v>497</v>
      </c>
      <c r="BM283" s="12">
        <v>0.99</v>
      </c>
      <c r="BN283" s="11">
        <v>1</v>
      </c>
      <c r="BO283" s="13">
        <v>8.3333333333333037E-3</v>
      </c>
      <c r="BP283" s="11">
        <v>474</v>
      </c>
      <c r="BQ283" s="12">
        <v>0.99</v>
      </c>
      <c r="BR283" s="11">
        <v>2</v>
      </c>
      <c r="BS283" s="13">
        <v>9.0277777777778012E-3</v>
      </c>
      <c r="BT283" s="11">
        <v>473</v>
      </c>
      <c r="BU283" s="12">
        <v>0.99</v>
      </c>
      <c r="BV283" s="11">
        <v>2</v>
      </c>
      <c r="BW283" s="13">
        <v>9.0277777777778012E-3</v>
      </c>
      <c r="BX283" s="11">
        <v>473</v>
      </c>
      <c r="BY283" s="12">
        <v>0.99</v>
      </c>
      <c r="BZ283" s="11">
        <v>3</v>
      </c>
      <c r="CA283" s="13">
        <v>9.0277777777778567E-3</v>
      </c>
      <c r="CB283" s="11">
        <v>483</v>
      </c>
      <c r="CC283" s="12">
        <v>0.98</v>
      </c>
      <c r="CD283" s="11">
        <v>7</v>
      </c>
      <c r="CE283" s="13">
        <v>9.0277777777778012E-3</v>
      </c>
      <c r="CF283" s="11">
        <v>498</v>
      </c>
      <c r="CG283" s="12">
        <v>0.99</v>
      </c>
      <c r="CH283" s="11">
        <v>1</v>
      </c>
      <c r="CI283" s="13">
        <v>7.6388888888889173E-3</v>
      </c>
      <c r="CJ283" s="11">
        <v>506</v>
      </c>
      <c r="CK283" s="12">
        <v>0.99</v>
      </c>
      <c r="CL283" s="11">
        <v>3</v>
      </c>
      <c r="CM283" s="13">
        <v>9.0277777777777457E-3</v>
      </c>
      <c r="CN283" s="11">
        <v>501</v>
      </c>
      <c r="CO283" s="12">
        <v>0.99</v>
      </c>
      <c r="CP283" s="11">
        <v>3</v>
      </c>
      <c r="CQ283" s="13">
        <v>9.7222222222221877E-3</v>
      </c>
      <c r="CR283" t="e">
        <f>VLOOKUP(E283,Sheet1!A:A,1,0)</f>
        <v>#N/A</v>
      </c>
    </row>
    <row r="284" spans="1:96">
      <c r="A284" s="11" t="s">
        <v>1149</v>
      </c>
      <c r="B284" s="11" t="s">
        <v>1067</v>
      </c>
      <c r="C284" s="11" t="s">
        <v>1150</v>
      </c>
      <c r="D284" s="11" t="s">
        <v>597</v>
      </c>
      <c r="E284" s="11" t="s">
        <v>1151</v>
      </c>
      <c r="F284" s="11" t="s">
        <v>1152</v>
      </c>
      <c r="G284" s="11" t="s">
        <v>128</v>
      </c>
      <c r="H284" s="11">
        <f>VLOOKUP(A284,'AP Read Performance'!A:K,11,0)</f>
        <v>499</v>
      </c>
      <c r="I284" s="12">
        <f>VLOOKUP(A284,'AP Read Performance'!A:D,4,0)</f>
        <v>0.97</v>
      </c>
      <c r="J284" s="11">
        <f>VLOOKUP(A284,'AP Read Performance'!A:I,9,0)</f>
        <v>12</v>
      </c>
      <c r="K284" s="13">
        <f>VLOOKUP(A284,'AP Read Performance'!A:N,14,0)</f>
        <v>1.0416666666666685E-2</v>
      </c>
      <c r="L284" s="11">
        <v>499</v>
      </c>
      <c r="M284" s="12">
        <v>0.97</v>
      </c>
      <c r="N284" s="11">
        <v>12</v>
      </c>
      <c r="O284" s="13">
        <v>1.0416666666666685E-2</v>
      </c>
      <c r="P284" s="11">
        <v>465</v>
      </c>
      <c r="Q284" s="12">
        <v>0.98</v>
      </c>
      <c r="R284" s="11">
        <v>9</v>
      </c>
      <c r="S284" s="13">
        <v>9.7222222222221877E-3</v>
      </c>
      <c r="T284" s="11">
        <v>506</v>
      </c>
      <c r="U284" s="12">
        <v>0.99</v>
      </c>
      <c r="V284" s="11">
        <v>4</v>
      </c>
      <c r="W284" s="13">
        <v>9.0277777777778012E-3</v>
      </c>
      <c r="X284" s="11">
        <v>382</v>
      </c>
      <c r="Y284" s="12">
        <v>1</v>
      </c>
      <c r="Z284" s="11">
        <v>0</v>
      </c>
      <c r="AA284" s="13">
        <v>9.0277777777778012E-3</v>
      </c>
      <c r="AB284" s="11">
        <v>529</v>
      </c>
      <c r="AC284" s="12">
        <v>0.97</v>
      </c>
      <c r="AD284" s="11">
        <v>14</v>
      </c>
      <c r="AE284" s="13">
        <v>9.7222222222221877E-3</v>
      </c>
      <c r="AF284" s="32">
        <v>477</v>
      </c>
      <c r="AG284" s="33">
        <v>0.97</v>
      </c>
      <c r="AH284" s="32">
        <v>12</v>
      </c>
      <c r="AI284" s="34">
        <v>9.7222222222221877E-3</v>
      </c>
      <c r="AJ284" s="11">
        <v>518</v>
      </c>
      <c r="AK284" s="12">
        <v>0.98</v>
      </c>
      <c r="AL284" s="11">
        <v>6</v>
      </c>
      <c r="AM284" s="13">
        <v>1.1111111111111072E-2</v>
      </c>
      <c r="AN284" s="11">
        <v>496</v>
      </c>
      <c r="AO284" s="12">
        <v>0.98</v>
      </c>
      <c r="AP284" s="11">
        <v>9</v>
      </c>
      <c r="AQ284" s="13">
        <v>1.1111111111111072E-2</v>
      </c>
      <c r="AR284" s="11">
        <v>475</v>
      </c>
      <c r="AS284" s="12">
        <v>0.99</v>
      </c>
      <c r="AT284" s="11">
        <v>4</v>
      </c>
      <c r="AU284" s="13">
        <v>9.0277777777777457E-3</v>
      </c>
      <c r="AV284" s="11">
        <v>438</v>
      </c>
      <c r="AW284" s="12">
        <v>0.98</v>
      </c>
      <c r="AX284" s="11">
        <v>5</v>
      </c>
      <c r="AY284" s="13">
        <v>9.0277777777778012E-3</v>
      </c>
      <c r="AZ284" s="11">
        <v>395</v>
      </c>
      <c r="BA284" s="12">
        <v>0.98</v>
      </c>
      <c r="BB284" s="11">
        <v>5</v>
      </c>
      <c r="BC284" s="13">
        <v>9.0277777777778567E-3</v>
      </c>
      <c r="BD284" s="11">
        <v>445</v>
      </c>
      <c r="BE284" s="12">
        <v>0.97</v>
      </c>
      <c r="BF284" s="11">
        <v>9</v>
      </c>
      <c r="BG284" s="13">
        <v>9.0277777777778012E-3</v>
      </c>
      <c r="BH284" s="11">
        <v>539</v>
      </c>
      <c r="BI284" s="12">
        <v>0.94</v>
      </c>
      <c r="BJ284" s="11">
        <v>27</v>
      </c>
      <c r="BK284" s="13">
        <v>1.736111111111116E-2</v>
      </c>
      <c r="BL284" s="11">
        <v>490</v>
      </c>
      <c r="BM284" s="12">
        <v>0.99</v>
      </c>
      <c r="BN284" s="11">
        <v>3</v>
      </c>
      <c r="BO284" s="13">
        <v>9.0277777777778012E-3</v>
      </c>
      <c r="BP284" s="11">
        <v>508</v>
      </c>
      <c r="BQ284" s="12">
        <v>0.98</v>
      </c>
      <c r="BR284" s="11">
        <v>9</v>
      </c>
      <c r="BS284" s="13">
        <v>9.7222222222221877E-3</v>
      </c>
      <c r="BT284" s="11">
        <v>488</v>
      </c>
      <c r="BU284" s="12">
        <v>0.99</v>
      </c>
      <c r="BV284" s="11">
        <v>2</v>
      </c>
      <c r="BW284" s="13">
        <v>9.0277777777778012E-3</v>
      </c>
      <c r="BX284" s="11">
        <v>533</v>
      </c>
      <c r="BY284" s="12">
        <v>0.98</v>
      </c>
      <c r="BZ284" s="11">
        <v>9</v>
      </c>
      <c r="CA284" s="13">
        <v>9.7222222222221877E-3</v>
      </c>
      <c r="CB284" s="11">
        <v>471</v>
      </c>
      <c r="CC284" s="12">
        <v>0.99</v>
      </c>
      <c r="CD284" s="11">
        <v>4</v>
      </c>
      <c r="CE284" s="13">
        <v>9.0277777777778012E-3</v>
      </c>
      <c r="CF284" s="11">
        <v>469</v>
      </c>
      <c r="CG284" s="12">
        <v>0.97</v>
      </c>
      <c r="CH284" s="11">
        <v>11</v>
      </c>
      <c r="CI284" s="13">
        <v>9.7222222222222432E-3</v>
      </c>
      <c r="CJ284" s="11">
        <v>430</v>
      </c>
      <c r="CK284" s="12">
        <v>0.97</v>
      </c>
      <c r="CL284" s="11">
        <v>9</v>
      </c>
      <c r="CM284" s="13">
        <v>1.7361111111111049E-2</v>
      </c>
      <c r="CN284" s="11">
        <v>429</v>
      </c>
      <c r="CO284" s="12">
        <v>0.98</v>
      </c>
      <c r="CP284" s="11">
        <v>7</v>
      </c>
      <c r="CQ284" s="13">
        <v>9.7222222222221877E-3</v>
      </c>
      <c r="CR284" t="e">
        <f>VLOOKUP(E284,Sheet1!A:A,1,0)</f>
        <v>#N/A</v>
      </c>
    </row>
    <row r="285" spans="1:96">
      <c r="A285" s="11" t="s">
        <v>1153</v>
      </c>
      <c r="B285" s="11" t="s">
        <v>1067</v>
      </c>
      <c r="C285" s="11" t="s">
        <v>1154</v>
      </c>
      <c r="D285" s="11" t="s">
        <v>506</v>
      </c>
      <c r="E285" s="11" t="s">
        <v>1155</v>
      </c>
      <c r="F285" s="11" t="s">
        <v>1156</v>
      </c>
      <c r="G285" s="11" t="s">
        <v>104</v>
      </c>
      <c r="H285" s="11">
        <f>VLOOKUP(A285,'AP Read Performance'!A:K,11,0)</f>
        <v>468</v>
      </c>
      <c r="I285" s="12">
        <f>VLOOKUP(A285,'AP Read Performance'!A:D,4,0)</f>
        <v>0.99</v>
      </c>
      <c r="J285" s="11">
        <f>VLOOKUP(A285,'AP Read Performance'!A:I,9,0)</f>
        <v>2</v>
      </c>
      <c r="K285" s="13">
        <f>VLOOKUP(A285,'AP Read Performance'!A:N,14,0)</f>
        <v>8.3333333333333037E-3</v>
      </c>
      <c r="L285" s="11">
        <v>468</v>
      </c>
      <c r="M285" s="12">
        <v>0.99</v>
      </c>
      <c r="N285" s="11">
        <v>2</v>
      </c>
      <c r="O285" s="13">
        <v>8.3333333333333037E-3</v>
      </c>
      <c r="P285" s="11">
        <v>469</v>
      </c>
      <c r="Q285" s="12">
        <v>0.98</v>
      </c>
      <c r="R285" s="11">
        <v>5</v>
      </c>
      <c r="S285" s="13">
        <v>9.0277777777778012E-3</v>
      </c>
      <c r="T285" s="11">
        <v>417</v>
      </c>
      <c r="U285" s="12">
        <v>0.98</v>
      </c>
      <c r="V285" s="11">
        <v>5</v>
      </c>
      <c r="W285" s="13">
        <v>9.0277777777778012E-3</v>
      </c>
      <c r="X285" s="11">
        <v>418</v>
      </c>
      <c r="Y285" s="12">
        <v>0.98</v>
      </c>
      <c r="Z285" s="11">
        <v>5</v>
      </c>
      <c r="AA285" s="13">
        <v>7.6388888888889173E-3</v>
      </c>
      <c r="AB285" s="11">
        <v>464</v>
      </c>
      <c r="AC285" s="12">
        <v>0.99</v>
      </c>
      <c r="AD285" s="11">
        <v>2</v>
      </c>
      <c r="AE285" s="13">
        <v>7.6388888888888618E-3</v>
      </c>
      <c r="AF285" s="32">
        <v>453</v>
      </c>
      <c r="AG285" s="33">
        <v>0.98</v>
      </c>
      <c r="AH285" s="32">
        <v>5</v>
      </c>
      <c r="AI285" s="34">
        <v>9.0277777777778012E-3</v>
      </c>
      <c r="AJ285" s="11">
        <v>522</v>
      </c>
      <c r="AK285" s="12">
        <v>0.99</v>
      </c>
      <c r="AL285" s="11">
        <v>2</v>
      </c>
      <c r="AM285" s="13">
        <v>4.1666666666666519E-3</v>
      </c>
      <c r="AN285" s="11">
        <v>468</v>
      </c>
      <c r="AO285" s="12">
        <v>1</v>
      </c>
      <c r="AP285" s="11">
        <v>0</v>
      </c>
      <c r="AQ285" s="13">
        <v>4.1666666666666519E-3</v>
      </c>
      <c r="AR285" s="11">
        <v>466</v>
      </c>
      <c r="AS285" s="12">
        <v>1</v>
      </c>
      <c r="AT285" s="11">
        <v>0</v>
      </c>
      <c r="AU285" s="13">
        <v>4.1666666666666519E-3</v>
      </c>
      <c r="AV285" s="11">
        <v>450</v>
      </c>
      <c r="AW285" s="12">
        <v>0.99</v>
      </c>
      <c r="AX285" s="11">
        <v>1</v>
      </c>
      <c r="AY285" s="13">
        <v>7.6388888888889173E-3</v>
      </c>
      <c r="AZ285" s="11">
        <v>479</v>
      </c>
      <c r="BA285" s="12">
        <v>0.99</v>
      </c>
      <c r="BB285" s="11">
        <v>3</v>
      </c>
      <c r="BC285" s="13">
        <v>9.0277777777778567E-3</v>
      </c>
      <c r="BD285" s="11">
        <v>506</v>
      </c>
      <c r="BE285" s="12">
        <v>0.98</v>
      </c>
      <c r="BF285" s="11">
        <v>8</v>
      </c>
      <c r="BG285" s="13">
        <v>9.0277777777778012E-3</v>
      </c>
      <c r="BH285" s="11">
        <v>465</v>
      </c>
      <c r="BI285" s="12">
        <v>0.99</v>
      </c>
      <c r="BJ285" s="11">
        <v>2</v>
      </c>
      <c r="BK285" s="13">
        <v>9.0277777777778567E-3</v>
      </c>
      <c r="BL285" s="11">
        <v>467</v>
      </c>
      <c r="BM285" s="12">
        <v>0.99</v>
      </c>
      <c r="BN285" s="11">
        <v>2</v>
      </c>
      <c r="BO285" s="13">
        <v>4.1666666666666519E-3</v>
      </c>
      <c r="BP285" s="11">
        <v>477</v>
      </c>
      <c r="BQ285" s="12">
        <v>0.98</v>
      </c>
      <c r="BR285" s="11">
        <v>5</v>
      </c>
      <c r="BS285" s="13">
        <v>7.6388888888889173E-3</v>
      </c>
      <c r="BT285" s="11">
        <v>495</v>
      </c>
      <c r="BU285" s="12">
        <v>0.98</v>
      </c>
      <c r="BV285" s="11">
        <v>6</v>
      </c>
      <c r="BW285" s="13">
        <v>9.0277777777778012E-3</v>
      </c>
      <c r="BX285" s="11">
        <v>460</v>
      </c>
      <c r="BY285" s="12">
        <v>0.98</v>
      </c>
      <c r="BZ285" s="11">
        <v>5</v>
      </c>
      <c r="CA285" s="13">
        <v>9.0277777777778567E-3</v>
      </c>
      <c r="CB285" s="11">
        <v>468</v>
      </c>
      <c r="CC285" s="12">
        <v>0.98</v>
      </c>
      <c r="CD285" s="11">
        <v>7</v>
      </c>
      <c r="CE285" s="13">
        <v>9.0277777777778012E-3</v>
      </c>
      <c r="CF285" s="11">
        <v>473</v>
      </c>
      <c r="CG285" s="12">
        <v>1</v>
      </c>
      <c r="CH285" s="11">
        <v>0</v>
      </c>
      <c r="CI285" s="13">
        <v>8.3333333333333592E-3</v>
      </c>
      <c r="CJ285" s="11">
        <v>471</v>
      </c>
      <c r="CK285" s="12">
        <v>1</v>
      </c>
      <c r="CL285" s="11">
        <v>0</v>
      </c>
      <c r="CM285" s="13">
        <v>8.3333333333333037E-3</v>
      </c>
      <c r="CN285" s="11">
        <v>482</v>
      </c>
      <c r="CO285" s="12">
        <v>0.99</v>
      </c>
      <c r="CP285" s="11">
        <v>2</v>
      </c>
      <c r="CQ285" s="13">
        <v>9.0277777777777457E-3</v>
      </c>
      <c r="CR285" t="e">
        <f>VLOOKUP(E285,Sheet1!A:A,1,0)</f>
        <v>#N/A</v>
      </c>
    </row>
    <row r="286" spans="1:96">
      <c r="A286" s="11" t="s">
        <v>1157</v>
      </c>
      <c r="B286" s="11" t="s">
        <v>1067</v>
      </c>
      <c r="C286" s="11" t="s">
        <v>1158</v>
      </c>
      <c r="D286" s="11" t="s">
        <v>510</v>
      </c>
      <c r="E286" s="11" t="s">
        <v>1159</v>
      </c>
      <c r="F286" s="11" t="s">
        <v>1160</v>
      </c>
      <c r="G286" s="11" t="s">
        <v>128</v>
      </c>
      <c r="H286" s="11">
        <f>VLOOKUP(A286,'AP Read Performance'!A:K,11,0)</f>
        <v>572</v>
      </c>
      <c r="I286" s="12">
        <f>VLOOKUP(A286,'AP Read Performance'!A:D,4,0)</f>
        <v>0.99</v>
      </c>
      <c r="J286" s="11">
        <f>VLOOKUP(A286,'AP Read Performance'!A:I,9,0)</f>
        <v>1</v>
      </c>
      <c r="K286" s="13">
        <f>VLOOKUP(A286,'AP Read Performance'!A:N,14,0)</f>
        <v>9.0277777777778012E-3</v>
      </c>
      <c r="L286" s="11">
        <v>572</v>
      </c>
      <c r="M286" s="12">
        <v>0.99</v>
      </c>
      <c r="N286" s="11">
        <v>1</v>
      </c>
      <c r="O286" s="13">
        <v>9.0277777777778012E-3</v>
      </c>
      <c r="P286" s="11">
        <v>543</v>
      </c>
      <c r="Q286" s="12">
        <v>0.99</v>
      </c>
      <c r="R286" s="11">
        <v>3</v>
      </c>
      <c r="S286" s="13">
        <v>7.6388888888889173E-3</v>
      </c>
      <c r="T286" s="11">
        <v>545</v>
      </c>
      <c r="U286" s="12">
        <v>0.99</v>
      </c>
      <c r="V286" s="11">
        <v>2</v>
      </c>
      <c r="W286" s="13">
        <v>4.1666666666667074E-3</v>
      </c>
      <c r="X286" s="11">
        <v>526</v>
      </c>
      <c r="Y286" s="12">
        <v>0.99</v>
      </c>
      <c r="Z286" s="11">
        <v>1</v>
      </c>
      <c r="AA286" s="13">
        <v>9.0277777777778012E-3</v>
      </c>
      <c r="AB286" s="11">
        <v>549</v>
      </c>
      <c r="AC286" s="12">
        <v>0.99</v>
      </c>
      <c r="AD286" s="11">
        <v>2</v>
      </c>
      <c r="AE286" s="13">
        <v>7.6388888888888618E-3</v>
      </c>
      <c r="AF286" s="32">
        <v>577</v>
      </c>
      <c r="AG286" s="33">
        <v>0.99</v>
      </c>
      <c r="AH286" s="32">
        <v>4</v>
      </c>
      <c r="AI286" s="34">
        <v>8.3333333333333037E-3</v>
      </c>
      <c r="AJ286" s="11">
        <v>540</v>
      </c>
      <c r="AK286" s="12">
        <v>0.97</v>
      </c>
      <c r="AL286" s="11">
        <v>14</v>
      </c>
      <c r="AM286" s="13">
        <v>9.7222222222221877E-3</v>
      </c>
      <c r="AN286" s="11">
        <v>580</v>
      </c>
      <c r="AO286" s="12">
        <v>0.94</v>
      </c>
      <c r="AP286" s="11">
        <v>31</v>
      </c>
      <c r="AQ286" s="13">
        <v>8.3333333333333037E-3</v>
      </c>
      <c r="AR286" s="11">
        <v>509</v>
      </c>
      <c r="AS286" s="12">
        <v>0.99</v>
      </c>
      <c r="AT286" s="11">
        <v>2</v>
      </c>
      <c r="AU286" s="13">
        <v>7.6388888888888618E-3</v>
      </c>
      <c r="AV286" s="11">
        <v>588</v>
      </c>
      <c r="AW286" s="12">
        <v>0.98</v>
      </c>
      <c r="AX286" s="11">
        <v>8</v>
      </c>
      <c r="AY286" s="13">
        <v>9.7222222222222432E-3</v>
      </c>
      <c r="AZ286" s="11">
        <v>535</v>
      </c>
      <c r="BA286" s="12">
        <v>1</v>
      </c>
      <c r="BB286" s="11">
        <v>0</v>
      </c>
      <c r="BC286" s="13">
        <v>7.6388888888889728E-3</v>
      </c>
      <c r="BD286" s="11">
        <v>599</v>
      </c>
      <c r="BE286" s="12">
        <v>0.99</v>
      </c>
      <c r="BF286" s="11">
        <v>2</v>
      </c>
      <c r="BG286" s="13">
        <v>7.6388888888889173E-3</v>
      </c>
      <c r="BH286" s="11">
        <v>575</v>
      </c>
      <c r="BI286" s="12">
        <v>1</v>
      </c>
      <c r="BJ286" s="11">
        <v>0</v>
      </c>
      <c r="BK286" s="13">
        <v>9.7222222222221877E-3</v>
      </c>
      <c r="BL286" s="11">
        <v>555</v>
      </c>
      <c r="BM286" s="12">
        <v>0.99</v>
      </c>
      <c r="BN286" s="11">
        <v>2</v>
      </c>
      <c r="BO286" s="13">
        <v>8.3333333333333037E-3</v>
      </c>
      <c r="BP286" s="11">
        <v>538</v>
      </c>
      <c r="BQ286" s="12">
        <v>1</v>
      </c>
      <c r="BR286" s="11">
        <v>0</v>
      </c>
      <c r="BS286" s="13">
        <v>7.6388888888889173E-3</v>
      </c>
      <c r="BT286" s="11">
        <v>529</v>
      </c>
      <c r="BU286" s="12">
        <v>1</v>
      </c>
      <c r="BV286" s="11">
        <v>0</v>
      </c>
      <c r="BW286" s="13">
        <v>7.6388888888889173E-3</v>
      </c>
      <c r="BX286" s="11">
        <v>524</v>
      </c>
      <c r="BY286" s="12">
        <v>0.99</v>
      </c>
      <c r="BZ286" s="11">
        <v>2</v>
      </c>
      <c r="CA286" s="13">
        <v>9.0277777777778567E-3</v>
      </c>
      <c r="CB286" s="11">
        <v>530</v>
      </c>
      <c r="CC286" s="12">
        <v>0.99</v>
      </c>
      <c r="CD286" s="11">
        <v>4</v>
      </c>
      <c r="CE286" s="13">
        <v>9.0277777777778012E-3</v>
      </c>
      <c r="CF286" s="11">
        <v>537</v>
      </c>
      <c r="CG286" s="12">
        <v>0.99</v>
      </c>
      <c r="CH286" s="11">
        <v>1</v>
      </c>
      <c r="CI286" s="13">
        <v>4.8611111111111494E-3</v>
      </c>
      <c r="CJ286" s="11">
        <v>548</v>
      </c>
      <c r="CK286" s="12">
        <v>0.98</v>
      </c>
      <c r="CL286" s="11">
        <v>6</v>
      </c>
      <c r="CM286" s="13">
        <v>9.7222222222221877E-3</v>
      </c>
      <c r="CN286" s="11">
        <v>528</v>
      </c>
      <c r="CO286" s="12">
        <v>1</v>
      </c>
      <c r="CP286" s="11">
        <v>0</v>
      </c>
      <c r="CQ286" s="13">
        <v>4.1666666666666519E-3</v>
      </c>
      <c r="CR286" t="e">
        <f>VLOOKUP(E286,Sheet1!A:A,1,0)</f>
        <v>#N/A</v>
      </c>
    </row>
    <row r="287" spans="1:96">
      <c r="A287" s="11" t="s">
        <v>1161</v>
      </c>
      <c r="B287" s="11" t="s">
        <v>1067</v>
      </c>
      <c r="C287" s="11" t="s">
        <v>627</v>
      </c>
      <c r="D287" s="11" t="s">
        <v>506</v>
      </c>
      <c r="E287" s="11" t="s">
        <v>1162</v>
      </c>
      <c r="F287" s="11" t="s">
        <v>1163</v>
      </c>
      <c r="G287" s="11" t="s">
        <v>104</v>
      </c>
      <c r="H287" s="11">
        <f>VLOOKUP(A287,'AP Read Performance'!A:K,11,0)</f>
        <v>540</v>
      </c>
      <c r="I287" s="12">
        <f>VLOOKUP(A287,'AP Read Performance'!A:D,4,0)</f>
        <v>0.99</v>
      </c>
      <c r="J287" s="11">
        <f>VLOOKUP(A287,'AP Read Performance'!A:I,9,0)</f>
        <v>3</v>
      </c>
      <c r="K287" s="13">
        <f>VLOOKUP(A287,'AP Read Performance'!A:N,14,0)</f>
        <v>9.0277777777778012E-3</v>
      </c>
      <c r="L287" s="11">
        <v>540</v>
      </c>
      <c r="M287" s="12">
        <v>0.99</v>
      </c>
      <c r="N287" s="11">
        <v>3</v>
      </c>
      <c r="O287" s="13">
        <v>9.0277777777778012E-3</v>
      </c>
      <c r="P287" s="11">
        <v>543</v>
      </c>
      <c r="Q287" s="12">
        <v>0.99</v>
      </c>
      <c r="R287" s="11">
        <v>3</v>
      </c>
      <c r="S287" s="13">
        <v>9.0277777777778012E-3</v>
      </c>
      <c r="T287" s="11">
        <v>526</v>
      </c>
      <c r="U287" s="12">
        <v>0.99</v>
      </c>
      <c r="V287" s="11">
        <v>3</v>
      </c>
      <c r="W287" s="13">
        <v>9.0277777777778012E-3</v>
      </c>
      <c r="X287" s="11">
        <v>509</v>
      </c>
      <c r="Y287" s="12">
        <v>0.98</v>
      </c>
      <c r="Z287" s="11">
        <v>6</v>
      </c>
      <c r="AA287" s="13">
        <v>9.0277777777778012E-3</v>
      </c>
      <c r="AB287" s="11">
        <v>520</v>
      </c>
      <c r="AC287" s="12">
        <v>0.99</v>
      </c>
      <c r="AD287" s="11">
        <v>3</v>
      </c>
      <c r="AE287" s="13">
        <v>9.0277777777777457E-3</v>
      </c>
      <c r="AF287" s="32">
        <v>554</v>
      </c>
      <c r="AG287" s="33">
        <v>0.98</v>
      </c>
      <c r="AH287" s="32">
        <v>8</v>
      </c>
      <c r="AI287" s="34">
        <v>9.0277777777778012E-3</v>
      </c>
      <c r="AJ287" s="11">
        <v>548</v>
      </c>
      <c r="AK287" s="12">
        <v>0.99</v>
      </c>
      <c r="AL287" s="11">
        <v>2</v>
      </c>
      <c r="AM287" s="13">
        <v>9.0277777777778567E-3</v>
      </c>
      <c r="AN287" s="11">
        <v>515</v>
      </c>
      <c r="AO287" s="12">
        <v>1</v>
      </c>
      <c r="AP287" s="11">
        <v>0</v>
      </c>
      <c r="AQ287" s="13">
        <v>4.1666666666666519E-3</v>
      </c>
      <c r="AR287" s="11">
        <v>514</v>
      </c>
      <c r="AS287" s="12">
        <v>0.99</v>
      </c>
      <c r="AT287" s="11">
        <v>2</v>
      </c>
      <c r="AU287" s="13">
        <v>7.6388888888888618E-3</v>
      </c>
      <c r="AV287" s="11">
        <v>530</v>
      </c>
      <c r="AW287" s="12">
        <v>0.99</v>
      </c>
      <c r="AX287" s="11">
        <v>1</v>
      </c>
      <c r="AY287" s="13">
        <v>7.6388888888889173E-3</v>
      </c>
      <c r="AZ287" s="11">
        <v>554</v>
      </c>
      <c r="BA287" s="12">
        <v>0.99</v>
      </c>
      <c r="BB287" s="11">
        <v>5</v>
      </c>
      <c r="BC287" s="13">
        <v>9.0277777777778567E-3</v>
      </c>
      <c r="BD287" s="11">
        <v>543</v>
      </c>
      <c r="BE287" s="12">
        <v>0.99</v>
      </c>
      <c r="BF287" s="11">
        <v>2</v>
      </c>
      <c r="BG287" s="13">
        <v>9.0277777777778012E-3</v>
      </c>
      <c r="BH287" s="11">
        <v>544</v>
      </c>
      <c r="BI287" s="12">
        <v>0.98</v>
      </c>
      <c r="BJ287" s="11">
        <v>10</v>
      </c>
      <c r="BK287" s="13">
        <v>9.0277777777778567E-3</v>
      </c>
      <c r="BL287" s="11">
        <v>538</v>
      </c>
      <c r="BM287" s="12">
        <v>0.99</v>
      </c>
      <c r="BN287" s="11">
        <v>5</v>
      </c>
      <c r="BO287" s="13">
        <v>9.0277777777778012E-3</v>
      </c>
      <c r="BP287" s="11">
        <v>537</v>
      </c>
      <c r="BQ287" s="12">
        <v>0.99</v>
      </c>
      <c r="BR287" s="11">
        <v>3</v>
      </c>
      <c r="BS287" s="13">
        <v>8.3333333333333037E-3</v>
      </c>
      <c r="BT287" s="11">
        <v>506</v>
      </c>
      <c r="BU287" s="12">
        <v>0.99</v>
      </c>
      <c r="BV287" s="11">
        <v>3</v>
      </c>
      <c r="BW287" s="13">
        <v>7.6388888888889173E-3</v>
      </c>
      <c r="BX287" s="11">
        <v>519</v>
      </c>
      <c r="BY287" s="12">
        <v>1</v>
      </c>
      <c r="BZ287" s="11">
        <v>0</v>
      </c>
      <c r="CA287" s="13">
        <v>8.3333333333333037E-3</v>
      </c>
      <c r="CB287" s="11">
        <v>515</v>
      </c>
      <c r="CC287" s="12">
        <v>1</v>
      </c>
      <c r="CD287" s="11">
        <v>0</v>
      </c>
      <c r="CE287" s="13">
        <v>7.6388888888889173E-3</v>
      </c>
      <c r="CF287" s="11">
        <v>528</v>
      </c>
      <c r="CG287" s="12">
        <v>0.99</v>
      </c>
      <c r="CH287" s="11">
        <v>4</v>
      </c>
      <c r="CI287" s="13">
        <v>9.7222222222222432E-3</v>
      </c>
      <c r="CJ287" s="11">
        <v>551</v>
      </c>
      <c r="CK287" s="12">
        <v>0.98</v>
      </c>
      <c r="CL287" s="11">
        <v>6</v>
      </c>
      <c r="CM287" s="13">
        <v>9.7222222222221877E-3</v>
      </c>
      <c r="CN287" s="11">
        <v>540</v>
      </c>
      <c r="CO287" s="12">
        <v>0.98</v>
      </c>
      <c r="CP287" s="11">
        <v>6</v>
      </c>
      <c r="CQ287" s="13">
        <v>9.7222222222221877E-3</v>
      </c>
      <c r="CR287" t="e">
        <f>VLOOKUP(E287,Sheet1!A:A,1,0)</f>
        <v>#N/A</v>
      </c>
    </row>
    <row r="288" spans="1:96">
      <c r="A288" s="11" t="s">
        <v>1164</v>
      </c>
      <c r="B288" s="11" t="s">
        <v>1067</v>
      </c>
      <c r="C288" s="11" t="s">
        <v>1165</v>
      </c>
      <c r="D288" s="11" t="s">
        <v>583</v>
      </c>
      <c r="E288" s="11" t="s">
        <v>1166</v>
      </c>
      <c r="F288" s="11" t="s">
        <v>1167</v>
      </c>
      <c r="G288" s="11" t="s">
        <v>128</v>
      </c>
      <c r="H288" s="11">
        <f>VLOOKUP(A288,'AP Read Performance'!A:K,11,0)</f>
        <v>462</v>
      </c>
      <c r="I288" s="12">
        <f>VLOOKUP(A288,'AP Read Performance'!A:D,4,0)</f>
        <v>0.95</v>
      </c>
      <c r="J288" s="11">
        <f>VLOOKUP(A288,'AP Read Performance'!A:I,9,0)</f>
        <v>19</v>
      </c>
      <c r="K288" s="13">
        <f>VLOOKUP(A288,'AP Read Performance'!A:N,14,0)</f>
        <v>2.0138888888888873E-2</v>
      </c>
      <c r="L288" s="11">
        <v>462</v>
      </c>
      <c r="M288" s="12">
        <v>0.95</v>
      </c>
      <c r="N288" s="11">
        <v>19</v>
      </c>
      <c r="O288" s="13">
        <v>2.0138888888888873E-2</v>
      </c>
      <c r="P288" s="11">
        <v>356</v>
      </c>
      <c r="Q288" s="12">
        <v>0.94</v>
      </c>
      <c r="R288" s="11">
        <v>19</v>
      </c>
      <c r="S288" s="13">
        <v>1.9444444444444431E-2</v>
      </c>
      <c r="T288" s="11">
        <v>268</v>
      </c>
      <c r="U288" s="12">
        <v>0.97</v>
      </c>
      <c r="V288" s="11">
        <v>8</v>
      </c>
      <c r="W288" s="13">
        <v>1.1805555555555569E-2</v>
      </c>
      <c r="X288" s="11">
        <v>487</v>
      </c>
      <c r="Y288" s="12">
        <v>0.95</v>
      </c>
      <c r="Z288" s="11">
        <v>24</v>
      </c>
      <c r="AA288" s="13">
        <v>2.0138888888888873E-2</v>
      </c>
      <c r="AB288" s="11">
        <v>321</v>
      </c>
      <c r="AC288" s="12">
        <v>0.96</v>
      </c>
      <c r="AD288" s="11">
        <v>10</v>
      </c>
      <c r="AE288" s="13">
        <v>1.2499999999999956E-2</v>
      </c>
      <c r="AF288" s="32">
        <v>410</v>
      </c>
      <c r="AG288" s="33">
        <v>0.98</v>
      </c>
      <c r="AH288" s="32">
        <v>6</v>
      </c>
      <c r="AI288" s="34">
        <v>1.2499999999999956E-2</v>
      </c>
      <c r="AJ288" s="11">
        <v>556</v>
      </c>
      <c r="AK288" s="12">
        <v>0.96</v>
      </c>
      <c r="AL288" s="11">
        <v>21</v>
      </c>
      <c r="AM288" s="13">
        <v>1.2499999999999956E-2</v>
      </c>
      <c r="AN288" s="11">
        <v>481</v>
      </c>
      <c r="AO288" s="12">
        <v>0.96</v>
      </c>
      <c r="AP288" s="11">
        <v>15</v>
      </c>
      <c r="AQ288" s="13">
        <v>1.9444444444444431E-2</v>
      </c>
      <c r="AR288" s="11">
        <v>448</v>
      </c>
      <c r="AS288" s="12">
        <v>0.97</v>
      </c>
      <c r="AT288" s="11">
        <v>9</v>
      </c>
      <c r="AU288" s="13">
        <v>1.2499999999999956E-2</v>
      </c>
      <c r="AV288" s="11">
        <v>348</v>
      </c>
      <c r="AW288" s="12">
        <v>0.97</v>
      </c>
      <c r="AX288" s="11">
        <v>7</v>
      </c>
      <c r="AY288" s="13">
        <v>1.1805555555555569E-2</v>
      </c>
      <c r="AZ288" s="11">
        <v>341</v>
      </c>
      <c r="BA288" s="12">
        <v>0.96</v>
      </c>
      <c r="BB288" s="11">
        <v>11</v>
      </c>
      <c r="BC288" s="13">
        <v>1.1111111111111072E-2</v>
      </c>
      <c r="BD288" s="11">
        <v>321</v>
      </c>
      <c r="BE288" s="12">
        <v>0.95</v>
      </c>
      <c r="BF288" s="11">
        <v>15</v>
      </c>
      <c r="BG288" s="13">
        <v>1.2499999999999956E-2</v>
      </c>
      <c r="BH288" s="11">
        <v>316</v>
      </c>
      <c r="BI288" s="12">
        <v>0.95</v>
      </c>
      <c r="BJ288" s="11">
        <v>13</v>
      </c>
      <c r="BK288" s="13">
        <v>1.1805555555555625E-2</v>
      </c>
      <c r="BL288" s="11">
        <v>345</v>
      </c>
      <c r="BM288" s="12">
        <v>0.98</v>
      </c>
      <c r="BN288" s="11">
        <v>5</v>
      </c>
      <c r="BO288" s="13">
        <v>1.1805555555555569E-2</v>
      </c>
      <c r="BP288" s="11">
        <v>357</v>
      </c>
      <c r="BQ288" s="12">
        <v>0.97</v>
      </c>
      <c r="BR288" s="11">
        <v>10</v>
      </c>
      <c r="BS288" s="13">
        <v>1.1805555555555569E-2</v>
      </c>
      <c r="BT288" s="11">
        <v>358</v>
      </c>
      <c r="BU288" s="12">
        <v>0.97</v>
      </c>
      <c r="BV288" s="11">
        <v>8</v>
      </c>
      <c r="BW288" s="13">
        <v>1.1805555555555569E-2</v>
      </c>
      <c r="BX288" s="11">
        <v>304</v>
      </c>
      <c r="BY288" s="12">
        <v>0.97</v>
      </c>
      <c r="BZ288" s="11">
        <v>8</v>
      </c>
      <c r="CA288" s="13">
        <v>2.0138888888888928E-2</v>
      </c>
      <c r="CB288" s="11">
        <v>304</v>
      </c>
      <c r="CC288" s="12">
        <v>0.97</v>
      </c>
      <c r="CD288" s="11">
        <v>9</v>
      </c>
      <c r="CE288" s="13">
        <v>2.1527777777777757E-2</v>
      </c>
      <c r="CF288" s="11">
        <v>437</v>
      </c>
      <c r="CG288" s="12">
        <v>0.98</v>
      </c>
      <c r="CH288" s="11">
        <v>6</v>
      </c>
      <c r="CI288" s="13">
        <v>1.1805555555555569E-2</v>
      </c>
      <c r="CJ288" s="11">
        <v>399</v>
      </c>
      <c r="CK288" s="12">
        <v>0.98</v>
      </c>
      <c r="CL288" s="11">
        <v>7</v>
      </c>
      <c r="CM288" s="13">
        <v>1.1805555555555514E-2</v>
      </c>
      <c r="CN288" s="11">
        <v>410</v>
      </c>
      <c r="CO288" s="12">
        <v>0.96</v>
      </c>
      <c r="CP288" s="11">
        <v>15</v>
      </c>
      <c r="CQ288" s="13">
        <v>1.1805555555555514E-2</v>
      </c>
      <c r="CR288" t="e">
        <f>VLOOKUP(E288,Sheet1!A:A,1,0)</f>
        <v>#N/A</v>
      </c>
    </row>
    <row r="289" spans="1:96">
      <c r="A289" s="11" t="s">
        <v>1168</v>
      </c>
      <c r="B289" s="11" t="s">
        <v>1067</v>
      </c>
      <c r="C289" s="11" t="s">
        <v>1169</v>
      </c>
      <c r="D289" s="11" t="s">
        <v>506</v>
      </c>
      <c r="E289" s="11" t="s">
        <v>1170</v>
      </c>
      <c r="F289" s="11" t="s">
        <v>1171</v>
      </c>
      <c r="G289" s="11" t="s">
        <v>128</v>
      </c>
      <c r="H289" s="11">
        <f>VLOOKUP(A289,'AP Read Performance'!A:K,11,0)</f>
        <v>542</v>
      </c>
      <c r="I289" s="12">
        <f>VLOOKUP(A289,'AP Read Performance'!A:D,4,0)</f>
        <v>0.99</v>
      </c>
      <c r="J289" s="11">
        <f>VLOOKUP(A289,'AP Read Performance'!A:I,9,0)</f>
        <v>5</v>
      </c>
      <c r="K289" s="13">
        <f>VLOOKUP(A289,'AP Read Performance'!A:N,14,0)</f>
        <v>9.0277777777778012E-3</v>
      </c>
      <c r="L289" s="11">
        <v>542</v>
      </c>
      <c r="M289" s="12">
        <v>0.99</v>
      </c>
      <c r="N289" s="11">
        <v>5</v>
      </c>
      <c r="O289" s="13">
        <v>9.0277777777778012E-3</v>
      </c>
      <c r="P289" s="11">
        <v>551</v>
      </c>
      <c r="Q289" s="12">
        <v>0.99</v>
      </c>
      <c r="R289" s="11">
        <v>4</v>
      </c>
      <c r="S289" s="13">
        <v>9.0277777777778012E-3</v>
      </c>
      <c r="T289" s="11">
        <v>562</v>
      </c>
      <c r="U289" s="12">
        <v>0.99</v>
      </c>
      <c r="V289" s="11">
        <v>2</v>
      </c>
      <c r="W289" s="13">
        <v>8.3333333333333592E-3</v>
      </c>
      <c r="X289" s="11">
        <v>543</v>
      </c>
      <c r="Y289" s="12">
        <v>0.99</v>
      </c>
      <c r="Z289" s="11">
        <v>4</v>
      </c>
      <c r="AA289" s="13">
        <v>8.3333333333333037E-3</v>
      </c>
      <c r="AB289" s="11">
        <v>537</v>
      </c>
      <c r="AC289" s="12">
        <v>0.99</v>
      </c>
      <c r="AD289" s="11">
        <v>2</v>
      </c>
      <c r="AE289" s="13">
        <v>7.6388888888888618E-3</v>
      </c>
      <c r="AF289" s="32">
        <v>554</v>
      </c>
      <c r="AG289" s="33">
        <v>0.99</v>
      </c>
      <c r="AH289" s="32">
        <v>1</v>
      </c>
      <c r="AI289" s="34">
        <v>8.3333333333333037E-3</v>
      </c>
      <c r="AJ289" s="11">
        <v>569</v>
      </c>
      <c r="AK289" s="12">
        <v>1</v>
      </c>
      <c r="AL289" s="11">
        <v>0</v>
      </c>
      <c r="AM289" s="13">
        <v>7.6388888888889728E-3</v>
      </c>
      <c r="AN289" s="11">
        <v>533</v>
      </c>
      <c r="AO289" s="12">
        <v>0.99</v>
      </c>
      <c r="AP289" s="11">
        <v>1</v>
      </c>
      <c r="AQ289" s="13">
        <v>9.0277777777777457E-3</v>
      </c>
      <c r="AR289" s="11">
        <v>509</v>
      </c>
      <c r="AS289" s="12">
        <v>0.99</v>
      </c>
      <c r="AT289" s="11">
        <v>3</v>
      </c>
      <c r="AU289" s="13">
        <v>9.0277777777777457E-3</v>
      </c>
      <c r="AV289" s="11">
        <v>523</v>
      </c>
      <c r="AW289" s="12">
        <v>0.99</v>
      </c>
      <c r="AX289" s="11">
        <v>3</v>
      </c>
      <c r="AY289" s="13">
        <v>7.6388888888889173E-3</v>
      </c>
      <c r="AZ289" s="11">
        <v>534</v>
      </c>
      <c r="BA289" s="12">
        <v>0.99</v>
      </c>
      <c r="BB289" s="11">
        <v>1</v>
      </c>
      <c r="BC289" s="13">
        <v>9.0277777777778567E-3</v>
      </c>
      <c r="BD289" s="11">
        <v>553</v>
      </c>
      <c r="BE289" s="12">
        <v>0.99</v>
      </c>
      <c r="BF289" s="11">
        <v>1</v>
      </c>
      <c r="BG289" s="13">
        <v>9.0277777777778012E-3</v>
      </c>
      <c r="BH289" s="11">
        <v>511</v>
      </c>
      <c r="BI289" s="12">
        <v>0.99</v>
      </c>
      <c r="BJ289" s="11">
        <v>2</v>
      </c>
      <c r="BK289" s="13">
        <v>9.7222222222221877E-3</v>
      </c>
      <c r="BL289" s="11">
        <v>517</v>
      </c>
      <c r="BM289" s="12">
        <v>0.99</v>
      </c>
      <c r="BN289" s="11">
        <v>2</v>
      </c>
      <c r="BO289" s="13">
        <v>9.0277777777778012E-3</v>
      </c>
      <c r="BP289" s="11">
        <v>526</v>
      </c>
      <c r="BQ289" s="12">
        <v>0.99</v>
      </c>
      <c r="BR289" s="11">
        <v>1</v>
      </c>
      <c r="BS289" s="13">
        <v>7.6388888888889173E-3</v>
      </c>
      <c r="BT289" s="11">
        <v>515</v>
      </c>
      <c r="BU289" s="12">
        <v>0.99</v>
      </c>
      <c r="BV289" s="11">
        <v>1</v>
      </c>
      <c r="BW289" s="13">
        <v>9.0277777777778012E-3</v>
      </c>
      <c r="BX289" s="11">
        <v>517</v>
      </c>
      <c r="BY289" s="12">
        <v>1</v>
      </c>
      <c r="BZ289" s="11">
        <v>0</v>
      </c>
      <c r="CA289" s="13">
        <v>7.6388888888889728E-3</v>
      </c>
      <c r="CB289" s="11">
        <v>523</v>
      </c>
      <c r="CC289" s="12">
        <v>0.99</v>
      </c>
      <c r="CD289" s="11">
        <v>2</v>
      </c>
      <c r="CE289" s="13">
        <v>9.0277777777778012E-3</v>
      </c>
      <c r="CF289" s="11">
        <v>527</v>
      </c>
      <c r="CG289" s="12">
        <v>0.99</v>
      </c>
      <c r="CH289" s="11">
        <v>1</v>
      </c>
      <c r="CI289" s="13">
        <v>8.3333333333333592E-3</v>
      </c>
      <c r="CJ289" s="11">
        <v>526</v>
      </c>
      <c r="CK289" s="12">
        <v>1</v>
      </c>
      <c r="CL289" s="11">
        <v>0</v>
      </c>
      <c r="CM289" s="13">
        <v>7.6388888888888618E-3</v>
      </c>
      <c r="CN289" s="11">
        <v>528</v>
      </c>
      <c r="CO289" s="12">
        <v>0.99</v>
      </c>
      <c r="CP289" s="11">
        <v>3</v>
      </c>
      <c r="CQ289" s="13">
        <v>9.0277777777777457E-3</v>
      </c>
      <c r="CR289" t="e">
        <f>VLOOKUP(E289,Sheet1!A:A,1,0)</f>
        <v>#N/A</v>
      </c>
    </row>
    <row r="290" spans="1:96">
      <c r="A290" s="11" t="s">
        <v>1172</v>
      </c>
      <c r="B290" s="11" t="s">
        <v>1067</v>
      </c>
      <c r="C290" s="11" t="s">
        <v>1173</v>
      </c>
      <c r="D290" s="11" t="s">
        <v>548</v>
      </c>
      <c r="E290" s="11" t="s">
        <v>1174</v>
      </c>
      <c r="F290" s="11" t="s">
        <v>1175</v>
      </c>
      <c r="G290" s="11" t="s">
        <v>104</v>
      </c>
      <c r="H290" s="11">
        <f>VLOOKUP(A290,'AP Read Performance'!A:K,11,0)</f>
        <v>563</v>
      </c>
      <c r="I290" s="12">
        <f>VLOOKUP(A290,'AP Read Performance'!A:D,4,0)</f>
        <v>0.99</v>
      </c>
      <c r="J290" s="11">
        <f>VLOOKUP(A290,'AP Read Performance'!A:I,9,0)</f>
        <v>5</v>
      </c>
      <c r="K290" s="13">
        <f>VLOOKUP(A290,'AP Read Performance'!A:N,14,0)</f>
        <v>9.0277777777778012E-3</v>
      </c>
      <c r="L290" s="11">
        <v>563</v>
      </c>
      <c r="M290" s="12">
        <v>0.99</v>
      </c>
      <c r="N290" s="11">
        <v>5</v>
      </c>
      <c r="O290" s="13">
        <v>9.0277777777778012E-3</v>
      </c>
      <c r="P290" s="11">
        <v>561</v>
      </c>
      <c r="Q290" s="12">
        <v>0.98</v>
      </c>
      <c r="R290" s="11">
        <v>8</v>
      </c>
      <c r="S290" s="13">
        <v>9.0277777777778012E-3</v>
      </c>
      <c r="T290" s="11">
        <v>525</v>
      </c>
      <c r="U290" s="12">
        <v>0.98</v>
      </c>
      <c r="V290" s="11">
        <v>6</v>
      </c>
      <c r="W290" s="13">
        <v>9.7222222222222432E-3</v>
      </c>
      <c r="X290" s="11">
        <v>515</v>
      </c>
      <c r="Y290" s="12">
        <v>0.99</v>
      </c>
      <c r="Z290" s="11">
        <v>4</v>
      </c>
      <c r="AA290" s="13">
        <v>9.0277777777778012E-3</v>
      </c>
      <c r="AB290" s="11">
        <v>541</v>
      </c>
      <c r="AC290" s="12">
        <v>0.98</v>
      </c>
      <c r="AD290" s="11">
        <v>6</v>
      </c>
      <c r="AE290" s="13">
        <v>8.3333333333333037E-3</v>
      </c>
      <c r="AF290" s="32">
        <v>554</v>
      </c>
      <c r="AG290" s="33">
        <v>0.99</v>
      </c>
      <c r="AH290" s="32">
        <v>1</v>
      </c>
      <c r="AI290" s="34">
        <v>7.6388888888889173E-3</v>
      </c>
      <c r="AJ290" s="11">
        <v>573</v>
      </c>
      <c r="AK290" s="12">
        <v>0.99</v>
      </c>
      <c r="AL290" s="11">
        <v>4</v>
      </c>
      <c r="AM290" s="13">
        <v>9.0277777777778567E-3</v>
      </c>
      <c r="AN290" s="11">
        <v>536</v>
      </c>
      <c r="AO290" s="12">
        <v>0.99</v>
      </c>
      <c r="AP290" s="11">
        <v>2</v>
      </c>
      <c r="AQ290" s="13">
        <v>4.8611111111110383E-3</v>
      </c>
      <c r="AR290" s="11">
        <v>551</v>
      </c>
      <c r="AS290" s="12">
        <v>0.97</v>
      </c>
      <c r="AT290" s="11">
        <v>14</v>
      </c>
      <c r="AU290" s="13">
        <v>9.7222222222221877E-3</v>
      </c>
      <c r="AV290" s="11">
        <v>524</v>
      </c>
      <c r="AW290" s="12">
        <v>0.99</v>
      </c>
      <c r="AX290" s="11">
        <v>2</v>
      </c>
      <c r="AY290" s="13">
        <v>4.8611111111111494E-3</v>
      </c>
      <c r="AZ290" s="11">
        <v>526</v>
      </c>
      <c r="BA290" s="12">
        <v>0.99</v>
      </c>
      <c r="BB290" s="11">
        <v>3</v>
      </c>
      <c r="BC290" s="13">
        <v>9.0277777777778567E-3</v>
      </c>
      <c r="BD290" s="11">
        <v>544</v>
      </c>
      <c r="BE290" s="12">
        <v>0.98</v>
      </c>
      <c r="BF290" s="11">
        <v>8</v>
      </c>
      <c r="BG290" s="13">
        <v>9.0277777777778012E-3</v>
      </c>
      <c r="BH290" s="11">
        <v>545</v>
      </c>
      <c r="BI290" s="12">
        <v>0.82</v>
      </c>
      <c r="BJ290" s="11">
        <v>98</v>
      </c>
      <c r="BK290" s="13">
        <v>1.1111111111111072E-2</v>
      </c>
      <c r="BL290" s="11">
        <v>527</v>
      </c>
      <c r="BM290" s="12">
        <v>0.99</v>
      </c>
      <c r="BN290" s="11">
        <v>3</v>
      </c>
      <c r="BO290" s="13">
        <v>9.0277777777778012E-3</v>
      </c>
      <c r="BP290" s="11">
        <v>522</v>
      </c>
      <c r="BQ290" s="12">
        <v>1</v>
      </c>
      <c r="BR290" s="11">
        <v>0</v>
      </c>
      <c r="BS290" s="13">
        <v>7.6388888888889173E-3</v>
      </c>
      <c r="BT290" s="11">
        <v>523</v>
      </c>
      <c r="BU290" s="12">
        <v>0.99</v>
      </c>
      <c r="BV290" s="11">
        <v>2</v>
      </c>
      <c r="BW290" s="13">
        <v>7.6388888888889173E-3</v>
      </c>
      <c r="BX290" s="11">
        <v>523</v>
      </c>
      <c r="BY290" s="12">
        <v>0.99</v>
      </c>
      <c r="BZ290" s="11">
        <v>2</v>
      </c>
      <c r="CA290" s="13">
        <v>8.3333333333333037E-3</v>
      </c>
      <c r="CB290" s="11">
        <v>524</v>
      </c>
      <c r="CC290" s="12">
        <v>0.99</v>
      </c>
      <c r="CD290" s="11">
        <v>3</v>
      </c>
      <c r="CE290" s="13">
        <v>9.0277777777778012E-3</v>
      </c>
      <c r="CF290" s="11">
        <v>543</v>
      </c>
      <c r="CG290" s="12">
        <v>0.98</v>
      </c>
      <c r="CH290" s="11">
        <v>7</v>
      </c>
      <c r="CI290" s="13">
        <v>9.0277777777778012E-3</v>
      </c>
      <c r="CJ290" s="11">
        <v>532</v>
      </c>
      <c r="CK290" s="12">
        <v>0.99</v>
      </c>
      <c r="CL290" s="11">
        <v>4</v>
      </c>
      <c r="CM290" s="13">
        <v>9.7222222222221877E-3</v>
      </c>
      <c r="CN290" s="11">
        <v>544</v>
      </c>
      <c r="CO290" s="12">
        <v>0.97</v>
      </c>
      <c r="CP290" s="11">
        <v>12</v>
      </c>
      <c r="CQ290" s="13">
        <v>9.7222222222221877E-3</v>
      </c>
      <c r="CR290" t="e">
        <f>VLOOKUP(E290,Sheet1!A:A,1,0)</f>
        <v>#N/A</v>
      </c>
    </row>
    <row r="291" spans="1:96">
      <c r="A291" s="11" t="s">
        <v>1176</v>
      </c>
      <c r="B291" s="11" t="s">
        <v>1067</v>
      </c>
      <c r="C291" s="11" t="s">
        <v>1177</v>
      </c>
      <c r="D291" s="11" t="s">
        <v>548</v>
      </c>
      <c r="E291" s="11" t="s">
        <v>1178</v>
      </c>
      <c r="F291" s="11" t="s">
        <v>1179</v>
      </c>
      <c r="G291" s="11" t="s">
        <v>104</v>
      </c>
      <c r="H291" s="11">
        <f>VLOOKUP(A291,'AP Read Performance'!A:K,11,0)</f>
        <v>565</v>
      </c>
      <c r="I291" s="12">
        <f>VLOOKUP(A291,'AP Read Performance'!A:D,4,0)</f>
        <v>0.99</v>
      </c>
      <c r="J291" s="11">
        <f>VLOOKUP(A291,'AP Read Performance'!A:I,9,0)</f>
        <v>3</v>
      </c>
      <c r="K291" s="13">
        <f>VLOOKUP(A291,'AP Read Performance'!A:N,14,0)</f>
        <v>8.3333333333333037E-3</v>
      </c>
      <c r="L291" s="11">
        <v>565</v>
      </c>
      <c r="M291" s="12">
        <v>0.99</v>
      </c>
      <c r="N291" s="11">
        <v>3</v>
      </c>
      <c r="O291" s="13">
        <v>8.3333333333333037E-3</v>
      </c>
      <c r="P291" s="11">
        <v>561</v>
      </c>
      <c r="Q291" s="12">
        <v>0.98</v>
      </c>
      <c r="R291" s="11">
        <v>7</v>
      </c>
      <c r="S291" s="13">
        <v>8.3333333333333037E-3</v>
      </c>
      <c r="T291" s="11">
        <v>525</v>
      </c>
      <c r="U291" s="12">
        <v>0.99</v>
      </c>
      <c r="V291" s="11">
        <v>1</v>
      </c>
      <c r="W291" s="13">
        <v>9.0277777777778012E-3</v>
      </c>
      <c r="X291" s="11">
        <v>513</v>
      </c>
      <c r="Y291" s="12">
        <v>1</v>
      </c>
      <c r="Z291" s="11">
        <v>0</v>
      </c>
      <c r="AA291" s="13">
        <v>7.6388888888889173E-3</v>
      </c>
      <c r="AB291" s="11">
        <v>529</v>
      </c>
      <c r="AC291" s="12">
        <v>0.99</v>
      </c>
      <c r="AD291" s="11">
        <v>2</v>
      </c>
      <c r="AE291" s="13">
        <v>4.1666666666666519E-3</v>
      </c>
      <c r="AF291" s="32">
        <v>601</v>
      </c>
      <c r="AG291" s="33">
        <v>1</v>
      </c>
      <c r="AH291" s="32">
        <v>0</v>
      </c>
      <c r="AI291" s="34">
        <v>7.6388888888889173E-3</v>
      </c>
      <c r="AJ291" s="11">
        <v>581</v>
      </c>
      <c r="AK291" s="12">
        <v>0.99</v>
      </c>
      <c r="AL291" s="11">
        <v>4</v>
      </c>
      <c r="AM291" s="13">
        <v>4.8611111111109828E-3</v>
      </c>
      <c r="AN291" s="11">
        <v>530</v>
      </c>
      <c r="AO291" s="12">
        <v>0.98</v>
      </c>
      <c r="AP291" s="11">
        <v>6</v>
      </c>
      <c r="AQ291" s="13">
        <v>9.0277777777777457E-3</v>
      </c>
      <c r="AR291" s="11">
        <v>527</v>
      </c>
      <c r="AS291" s="12">
        <v>0.99</v>
      </c>
      <c r="AT291" s="11">
        <v>1</v>
      </c>
      <c r="AU291" s="13">
        <v>7.6388888888888618E-3</v>
      </c>
      <c r="AV291" s="11">
        <v>524</v>
      </c>
      <c r="AW291" s="12">
        <v>1</v>
      </c>
      <c r="AX291" s="11">
        <v>0</v>
      </c>
      <c r="AY291" s="13">
        <v>7.6388888888889173E-3</v>
      </c>
      <c r="AZ291" s="11">
        <v>541</v>
      </c>
      <c r="BA291" s="12">
        <v>0.99</v>
      </c>
      <c r="BB291" s="11">
        <v>1</v>
      </c>
      <c r="BC291" s="13">
        <v>9.0277777777778567E-3</v>
      </c>
      <c r="BD291" s="11">
        <v>541</v>
      </c>
      <c r="BE291" s="12">
        <v>1</v>
      </c>
      <c r="BF291" s="11">
        <v>0</v>
      </c>
      <c r="BG291" s="13">
        <v>7.6388888888889173E-3</v>
      </c>
      <c r="BH291" s="11">
        <v>517</v>
      </c>
      <c r="BI291" s="12">
        <v>0.99</v>
      </c>
      <c r="BJ291" s="11">
        <v>2</v>
      </c>
      <c r="BK291" s="13">
        <v>9.7222222222221877E-3</v>
      </c>
      <c r="BL291" s="11">
        <v>517</v>
      </c>
      <c r="BM291" s="12">
        <v>0.99</v>
      </c>
      <c r="BN291" s="11">
        <v>2</v>
      </c>
      <c r="BO291" s="13">
        <v>7.6388888888889173E-3</v>
      </c>
      <c r="BP291" s="11">
        <v>519</v>
      </c>
      <c r="BQ291" s="12">
        <v>0.99</v>
      </c>
      <c r="BR291" s="11">
        <v>3</v>
      </c>
      <c r="BS291" s="13">
        <v>7.6388888888889173E-3</v>
      </c>
      <c r="BT291" s="11">
        <v>522</v>
      </c>
      <c r="BU291" s="12">
        <v>0.99</v>
      </c>
      <c r="BV291" s="11">
        <v>5</v>
      </c>
      <c r="BW291" s="13">
        <v>9.0277777777778012E-3</v>
      </c>
      <c r="BX291" s="11">
        <v>523</v>
      </c>
      <c r="BY291" s="12">
        <v>0.99</v>
      </c>
      <c r="BZ291" s="11">
        <v>3</v>
      </c>
      <c r="CA291" s="13">
        <v>9.0277777777778567E-3</v>
      </c>
      <c r="CB291" s="11">
        <v>521</v>
      </c>
      <c r="CC291" s="12">
        <v>0.99</v>
      </c>
      <c r="CD291" s="11">
        <v>2</v>
      </c>
      <c r="CE291" s="13">
        <v>8.3333333333333037E-3</v>
      </c>
      <c r="CF291" s="11">
        <v>568</v>
      </c>
      <c r="CG291" s="12">
        <v>0.97</v>
      </c>
      <c r="CH291" s="11">
        <v>12</v>
      </c>
      <c r="CI291" s="13">
        <v>9.0277777777778012E-3</v>
      </c>
      <c r="CJ291" s="11">
        <v>537</v>
      </c>
      <c r="CK291" s="12">
        <v>0.99</v>
      </c>
      <c r="CL291" s="11">
        <v>1</v>
      </c>
      <c r="CM291" s="13">
        <v>9.0277777777777457E-3</v>
      </c>
      <c r="CN291" s="11">
        <v>544</v>
      </c>
      <c r="CO291" s="12">
        <v>0.99</v>
      </c>
      <c r="CP291" s="11">
        <v>2</v>
      </c>
      <c r="CQ291" s="13">
        <v>9.0277777777777457E-3</v>
      </c>
      <c r="CR291" t="e">
        <f>VLOOKUP(E291,Sheet1!A:A,1,0)</f>
        <v>#N/A</v>
      </c>
    </row>
    <row r="292" spans="1:96">
      <c r="A292" s="11" t="s">
        <v>1180</v>
      </c>
      <c r="B292" s="11" t="s">
        <v>1067</v>
      </c>
      <c r="C292" s="11" t="s">
        <v>1181</v>
      </c>
      <c r="D292" s="11" t="s">
        <v>1135</v>
      </c>
      <c r="E292" s="11" t="s">
        <v>1182</v>
      </c>
      <c r="F292" s="11" t="s">
        <v>1183</v>
      </c>
      <c r="G292" s="11" t="s">
        <v>128</v>
      </c>
      <c r="H292" s="11">
        <f>VLOOKUP(A292,'AP Read Performance'!A:K,11,0)</f>
        <v>667</v>
      </c>
      <c r="I292" s="12">
        <f>VLOOKUP(A292,'AP Read Performance'!A:D,4,0)</f>
        <v>0.97</v>
      </c>
      <c r="J292" s="11">
        <f>VLOOKUP(A292,'AP Read Performance'!A:I,9,0)</f>
        <v>14</v>
      </c>
      <c r="K292" s="13">
        <f>VLOOKUP(A292,'AP Read Performance'!A:N,14,0)</f>
        <v>9.7222222222221877E-3</v>
      </c>
      <c r="L292" s="11">
        <v>667</v>
      </c>
      <c r="M292" s="12">
        <v>0.97</v>
      </c>
      <c r="N292" s="11">
        <v>14</v>
      </c>
      <c r="O292" s="13">
        <v>9.7222222222221877E-3</v>
      </c>
      <c r="P292" s="11">
        <v>538</v>
      </c>
      <c r="Q292" s="12">
        <v>0.95</v>
      </c>
      <c r="R292" s="11">
        <v>23</v>
      </c>
      <c r="S292" s="13">
        <v>1.9444444444444431E-2</v>
      </c>
      <c r="T292" s="11">
        <v>419</v>
      </c>
      <c r="U292" s="12">
        <v>0.99</v>
      </c>
      <c r="V292" s="11">
        <v>4</v>
      </c>
      <c r="W292" s="13">
        <v>1.8749999999999989E-2</v>
      </c>
      <c r="X292" s="11">
        <v>289</v>
      </c>
      <c r="Y292" s="12">
        <v>0.98</v>
      </c>
      <c r="Z292" s="11">
        <v>3</v>
      </c>
      <c r="AA292" s="13">
        <v>9.7222222222221877E-3</v>
      </c>
      <c r="AB292" s="11">
        <v>506</v>
      </c>
      <c r="AC292" s="12">
        <v>0.98</v>
      </c>
      <c r="AD292" s="11">
        <v>6</v>
      </c>
      <c r="AE292" s="13">
        <v>9.7222222222221877E-3</v>
      </c>
      <c r="AF292" s="32">
        <v>505</v>
      </c>
      <c r="AG292" s="33">
        <v>0.95</v>
      </c>
      <c r="AH292" s="32">
        <v>24</v>
      </c>
      <c r="AI292" s="34">
        <v>1.0416666666666685E-2</v>
      </c>
      <c r="AJ292" s="11">
        <v>589</v>
      </c>
      <c r="AK292" s="12">
        <v>0.97</v>
      </c>
      <c r="AL292" s="11">
        <v>12</v>
      </c>
      <c r="AM292" s="13">
        <v>1.041666666666663E-2</v>
      </c>
      <c r="AN292" s="11">
        <v>561</v>
      </c>
      <c r="AO292" s="12">
        <v>0.97</v>
      </c>
      <c r="AP292" s="11">
        <v>14</v>
      </c>
      <c r="AQ292" s="13">
        <v>1.7361111111111049E-2</v>
      </c>
      <c r="AR292" s="11">
        <v>531</v>
      </c>
      <c r="AS292" s="12">
        <v>0.97</v>
      </c>
      <c r="AT292" s="11">
        <v>13</v>
      </c>
      <c r="AU292" s="13">
        <v>9.0277777777777457E-3</v>
      </c>
      <c r="AV292" s="11">
        <v>600</v>
      </c>
      <c r="AW292" s="12">
        <v>0.99</v>
      </c>
      <c r="AX292" s="11">
        <v>3</v>
      </c>
      <c r="AY292" s="13">
        <v>8.3333333333333592E-3</v>
      </c>
      <c r="AZ292" s="11">
        <v>566</v>
      </c>
      <c r="BA292" s="12">
        <v>0.98</v>
      </c>
      <c r="BB292" s="11">
        <v>8</v>
      </c>
      <c r="BC292" s="13">
        <v>1.0416666666666741E-2</v>
      </c>
      <c r="BD292" s="11">
        <v>580</v>
      </c>
      <c r="BE292" s="12">
        <v>0.96</v>
      </c>
      <c r="BF292" s="11">
        <v>22</v>
      </c>
      <c r="BG292" s="13">
        <v>1.1111111111111072E-2</v>
      </c>
      <c r="BH292" s="11">
        <v>538</v>
      </c>
      <c r="BI292" s="12">
        <v>0.93</v>
      </c>
      <c r="BJ292" s="11">
        <v>33</v>
      </c>
      <c r="BK292" s="13">
        <v>1.1111111111111072E-2</v>
      </c>
      <c r="BL292" s="11">
        <v>572</v>
      </c>
      <c r="BM292" s="12">
        <v>0.99</v>
      </c>
      <c r="BN292" s="11">
        <v>5</v>
      </c>
      <c r="BO292" s="13">
        <v>1.0416666666666685E-2</v>
      </c>
      <c r="BP292" s="11">
        <v>612</v>
      </c>
      <c r="BQ292" s="12">
        <v>0.97</v>
      </c>
      <c r="BR292" s="11">
        <v>16</v>
      </c>
      <c r="BS292" s="13">
        <v>1.1111111111111072E-2</v>
      </c>
      <c r="BT292" s="11">
        <v>601</v>
      </c>
      <c r="BU292" s="12">
        <v>0.98</v>
      </c>
      <c r="BV292" s="11">
        <v>8</v>
      </c>
      <c r="BW292" s="13">
        <v>9.0277777777778012E-3</v>
      </c>
      <c r="BX292" s="11">
        <v>647</v>
      </c>
      <c r="BY292" s="12">
        <v>0.98</v>
      </c>
      <c r="BZ292" s="11">
        <v>8</v>
      </c>
      <c r="CA292" s="13">
        <v>9.7222222222221877E-3</v>
      </c>
      <c r="CB292" s="11">
        <v>620</v>
      </c>
      <c r="CC292" s="12">
        <v>0.99</v>
      </c>
      <c r="CD292" s="11">
        <v>5</v>
      </c>
      <c r="CE292" s="13">
        <v>9.0277777777778012E-3</v>
      </c>
      <c r="CF292" s="11">
        <v>611</v>
      </c>
      <c r="CG292" s="12">
        <v>0.98</v>
      </c>
      <c r="CH292" s="11">
        <v>9</v>
      </c>
      <c r="CI292" s="13">
        <v>1.0416666666666685E-2</v>
      </c>
      <c r="CJ292" s="11">
        <v>603</v>
      </c>
      <c r="CK292" s="12">
        <v>0.97</v>
      </c>
      <c r="CL292" s="11">
        <v>15</v>
      </c>
      <c r="CM292" s="13">
        <v>9.0277777777777457E-3</v>
      </c>
      <c r="CN292" s="11">
        <v>647</v>
      </c>
      <c r="CO292" s="12">
        <v>0.98</v>
      </c>
      <c r="CP292" s="11">
        <v>10</v>
      </c>
      <c r="CQ292" s="13">
        <v>1.1111111111111072E-2</v>
      </c>
      <c r="CR292" t="e">
        <f>VLOOKUP(E292,Sheet1!A:A,1,0)</f>
        <v>#N/A</v>
      </c>
    </row>
    <row r="293" spans="1:96" s="42" customFormat="1">
      <c r="A293" s="39" t="s">
        <v>1184</v>
      </c>
      <c r="B293" s="39" t="s">
        <v>1185</v>
      </c>
      <c r="C293" s="39" t="s">
        <v>1186</v>
      </c>
      <c r="D293" s="39" t="s">
        <v>579</v>
      </c>
      <c r="E293" s="39" t="s">
        <v>1187</v>
      </c>
      <c r="F293" s="39" t="s">
        <v>1188</v>
      </c>
      <c r="G293" s="39" t="s">
        <v>128</v>
      </c>
      <c r="H293" s="39">
        <f>VLOOKUP(A293,'AP Read Performance'!A:K,11,0)</f>
        <v>39</v>
      </c>
      <c r="I293" s="40">
        <f>VLOOKUP(A293,'AP Read Performance'!A:D,4,0)</f>
        <v>0</v>
      </c>
      <c r="J293" s="39">
        <f>VLOOKUP(A293,'AP Read Performance'!A:I,9,0)</f>
        <v>39</v>
      </c>
      <c r="K293" s="41">
        <f>VLOOKUP(A293,'AP Read Performance'!A:N,14,0)</f>
        <v>9.7222222222221877E-3</v>
      </c>
      <c r="L293" s="39">
        <v>39</v>
      </c>
      <c r="M293" s="40">
        <v>0</v>
      </c>
      <c r="N293" s="39">
        <v>39</v>
      </c>
      <c r="O293" s="41">
        <v>9.7222222222221877E-3</v>
      </c>
      <c r="P293" s="39" t="e">
        <v>#N/A</v>
      </c>
      <c r="Q293" s="40" t="e">
        <v>#N/A</v>
      </c>
      <c r="R293" s="39" t="e">
        <v>#N/A</v>
      </c>
      <c r="S293" s="41" t="e">
        <v>#N/A</v>
      </c>
      <c r="T293" s="39" t="e">
        <v>#N/A</v>
      </c>
      <c r="U293" s="40" t="e">
        <v>#N/A</v>
      </c>
      <c r="V293" s="39" t="e">
        <v>#N/A</v>
      </c>
      <c r="W293" s="41" t="e">
        <v>#N/A</v>
      </c>
      <c r="X293" s="39">
        <v>1</v>
      </c>
      <c r="Y293" s="40">
        <v>0</v>
      </c>
      <c r="Z293" s="39">
        <v>1</v>
      </c>
      <c r="AA293" s="41">
        <v>8.3333333333334147E-3</v>
      </c>
      <c r="AB293" s="39">
        <v>64</v>
      </c>
      <c r="AC293" s="40">
        <v>0.93</v>
      </c>
      <c r="AD293" s="39">
        <v>4</v>
      </c>
      <c r="AE293" s="41">
        <v>9.0277777777777457E-3</v>
      </c>
      <c r="AF293" s="39" t="e">
        <v>#N/A</v>
      </c>
      <c r="AG293" s="40" t="e">
        <v>#N/A</v>
      </c>
      <c r="AH293" s="39" t="e">
        <v>#N/A</v>
      </c>
      <c r="AI293" s="41" t="e">
        <v>#N/A</v>
      </c>
      <c r="AJ293" s="39">
        <v>591</v>
      </c>
      <c r="AK293" s="40">
        <v>0.97</v>
      </c>
      <c r="AL293" s="39">
        <v>14</v>
      </c>
      <c r="AM293" s="41">
        <v>9.7222222222221877E-3</v>
      </c>
      <c r="AN293" s="39">
        <v>113</v>
      </c>
      <c r="AO293" s="40">
        <v>0</v>
      </c>
      <c r="AP293" s="39">
        <v>112</v>
      </c>
      <c r="AQ293" s="41">
        <v>2.0833333333333315E-2</v>
      </c>
      <c r="AR293" s="39">
        <v>887</v>
      </c>
      <c r="AS293" s="40">
        <v>0.95</v>
      </c>
      <c r="AT293" s="39">
        <v>40</v>
      </c>
      <c r="AU293" s="41">
        <v>1.8055555555555491E-2</v>
      </c>
      <c r="AV293" s="39">
        <v>865</v>
      </c>
      <c r="AW293" s="40">
        <v>0.93</v>
      </c>
      <c r="AX293" s="39">
        <v>57</v>
      </c>
      <c r="AY293" s="41">
        <v>1.8055555555555547E-2</v>
      </c>
      <c r="AZ293" s="39">
        <v>1091</v>
      </c>
      <c r="BA293" s="40">
        <v>0.96</v>
      </c>
      <c r="BB293" s="39">
        <v>41</v>
      </c>
      <c r="BC293" s="41">
        <v>1.1111111111111072E-2</v>
      </c>
      <c r="BD293" s="39">
        <v>544</v>
      </c>
      <c r="BE293" s="40">
        <v>0.94</v>
      </c>
      <c r="BF293" s="39">
        <v>28</v>
      </c>
      <c r="BG293" s="41">
        <v>9.7222222222221877E-3</v>
      </c>
      <c r="BH293" s="39">
        <v>1071</v>
      </c>
      <c r="BI293" s="40">
        <v>0.95</v>
      </c>
      <c r="BJ293" s="39">
        <v>47</v>
      </c>
      <c r="BK293" s="41">
        <v>1.8750000000000044E-2</v>
      </c>
      <c r="BL293" s="39">
        <v>908</v>
      </c>
      <c r="BM293" s="40">
        <v>0.98</v>
      </c>
      <c r="BN293" s="39">
        <v>12</v>
      </c>
      <c r="BO293" s="41">
        <v>9.0277777777778012E-3</v>
      </c>
      <c r="BP293" s="39">
        <v>481</v>
      </c>
      <c r="BQ293" s="40">
        <v>0.95</v>
      </c>
      <c r="BR293" s="39">
        <v>22</v>
      </c>
      <c r="BS293" s="41">
        <v>9.0277777777778012E-3</v>
      </c>
      <c r="BT293" s="39">
        <v>298</v>
      </c>
      <c r="BU293" s="40">
        <v>0</v>
      </c>
      <c r="BV293" s="39">
        <v>298</v>
      </c>
      <c r="BW293" s="41">
        <v>1.9444444444444431E-2</v>
      </c>
      <c r="BX293" s="39">
        <v>552</v>
      </c>
      <c r="BY293" s="40">
        <v>0.99</v>
      </c>
      <c r="BZ293" s="39">
        <v>5</v>
      </c>
      <c r="CA293" s="41">
        <v>8.3333333333333037E-3</v>
      </c>
      <c r="CB293" s="39">
        <v>173</v>
      </c>
      <c r="CC293" s="40">
        <v>0</v>
      </c>
      <c r="CD293" s="39">
        <v>173</v>
      </c>
      <c r="CE293" s="41">
        <v>9.0277777777778012E-3</v>
      </c>
      <c r="CF293" s="39">
        <v>776</v>
      </c>
      <c r="CG293" s="40">
        <v>0.97</v>
      </c>
      <c r="CH293" s="39">
        <v>17</v>
      </c>
      <c r="CI293" s="41">
        <v>1.0416666666666685E-2</v>
      </c>
      <c r="CJ293" s="39">
        <v>966</v>
      </c>
      <c r="CK293" s="40">
        <v>0.98</v>
      </c>
      <c r="CL293" s="39">
        <v>17</v>
      </c>
      <c r="CM293" s="41">
        <v>1.1805555555555514E-2</v>
      </c>
      <c r="CN293" s="39">
        <v>1005</v>
      </c>
      <c r="CO293" s="40">
        <v>0.96</v>
      </c>
      <c r="CP293" s="39">
        <v>31</v>
      </c>
      <c r="CQ293" s="41">
        <v>1.1111111111111072E-2</v>
      </c>
      <c r="CR293" s="42" t="e">
        <f>VLOOKUP(E293,Sheet1!A:A,1,0)</f>
        <v>#N/A</v>
      </c>
    </row>
    <row r="294" spans="1:96">
      <c r="A294" s="11" t="s">
        <v>1189</v>
      </c>
      <c r="B294" s="11" t="s">
        <v>1067</v>
      </c>
      <c r="C294" s="11" t="s">
        <v>1190</v>
      </c>
      <c r="D294" s="11" t="s">
        <v>743</v>
      </c>
      <c r="E294" s="11" t="s">
        <v>1191</v>
      </c>
      <c r="F294" s="11" t="s">
        <v>1192</v>
      </c>
      <c r="G294" s="11" t="s">
        <v>104</v>
      </c>
      <c r="H294" s="11">
        <f>VLOOKUP(A294,'AP Read Performance'!A:K,11,0)</f>
        <v>534</v>
      </c>
      <c r="I294" s="12">
        <f>VLOOKUP(A294,'AP Read Performance'!A:D,4,0)</f>
        <v>0.98</v>
      </c>
      <c r="J294" s="11">
        <f>VLOOKUP(A294,'AP Read Performance'!A:I,9,0)</f>
        <v>6</v>
      </c>
      <c r="K294" s="13">
        <f>VLOOKUP(A294,'AP Read Performance'!A:N,14,0)</f>
        <v>9.0277777777778012E-3</v>
      </c>
      <c r="L294" s="11">
        <v>534</v>
      </c>
      <c r="M294" s="12">
        <v>0.98</v>
      </c>
      <c r="N294" s="11">
        <v>6</v>
      </c>
      <c r="O294" s="13">
        <v>9.0277777777778012E-3</v>
      </c>
      <c r="P294" s="11">
        <v>667</v>
      </c>
      <c r="Q294" s="12">
        <v>0.98</v>
      </c>
      <c r="R294" s="11">
        <v>10</v>
      </c>
      <c r="S294" s="13">
        <v>9.0277777777778012E-3</v>
      </c>
      <c r="T294" s="11">
        <v>664</v>
      </c>
      <c r="U294" s="12">
        <v>0.99</v>
      </c>
      <c r="V294" s="11">
        <v>1</v>
      </c>
      <c r="W294" s="13">
        <v>8.3333333333333592E-3</v>
      </c>
      <c r="X294" s="11">
        <v>657</v>
      </c>
      <c r="Y294" s="12">
        <v>0.98</v>
      </c>
      <c r="Z294" s="11">
        <v>10</v>
      </c>
      <c r="AA294" s="13">
        <v>9.0277777777778012E-3</v>
      </c>
      <c r="AB294" s="11">
        <v>654</v>
      </c>
      <c r="AC294" s="12">
        <v>0.99</v>
      </c>
      <c r="AD294" s="11">
        <v>3</v>
      </c>
      <c r="AE294" s="13">
        <v>9.0277777777777457E-3</v>
      </c>
      <c r="AF294" s="32">
        <v>682</v>
      </c>
      <c r="AG294" s="33">
        <v>0.98</v>
      </c>
      <c r="AH294" s="32">
        <v>7</v>
      </c>
      <c r="AI294" s="34">
        <v>7.6388888888889173E-3</v>
      </c>
      <c r="AJ294" s="11">
        <v>614</v>
      </c>
      <c r="AK294" s="12">
        <v>0.99</v>
      </c>
      <c r="AL294" s="11">
        <v>2</v>
      </c>
      <c r="AM294" s="13">
        <v>9.0277777777777457E-3</v>
      </c>
      <c r="AN294" s="11">
        <v>600</v>
      </c>
      <c r="AO294" s="12">
        <v>0.99</v>
      </c>
      <c r="AP294" s="11">
        <v>6</v>
      </c>
      <c r="AQ294" s="13">
        <v>9.0277777777777457E-3</v>
      </c>
      <c r="AR294" s="11">
        <v>668</v>
      </c>
      <c r="AS294" s="12">
        <v>0.99</v>
      </c>
      <c r="AT294" s="11">
        <v>4</v>
      </c>
      <c r="AU294" s="13">
        <v>9.0277777777777457E-3</v>
      </c>
      <c r="AV294" s="11">
        <v>563</v>
      </c>
      <c r="AW294" s="12">
        <v>0.99</v>
      </c>
      <c r="AX294" s="11">
        <v>1</v>
      </c>
      <c r="AY294" s="13">
        <v>8.3333333333333592E-3</v>
      </c>
      <c r="AZ294" s="11">
        <v>651</v>
      </c>
      <c r="BA294" s="12">
        <v>0.99</v>
      </c>
      <c r="BB294" s="11">
        <v>1</v>
      </c>
      <c r="BC294" s="13">
        <v>8.3333333333333037E-3</v>
      </c>
      <c r="BD294" s="11">
        <v>630</v>
      </c>
      <c r="BE294" s="12">
        <v>0.99</v>
      </c>
      <c r="BF294" s="11">
        <v>4</v>
      </c>
      <c r="BG294" s="13">
        <v>8.3333333333333037E-3</v>
      </c>
      <c r="BH294" s="11">
        <v>610</v>
      </c>
      <c r="BI294" s="12">
        <v>0.99</v>
      </c>
      <c r="BJ294" s="11">
        <v>3</v>
      </c>
      <c r="BK294" s="13">
        <v>9.0277777777778567E-3</v>
      </c>
      <c r="BL294" s="11">
        <v>593</v>
      </c>
      <c r="BM294" s="12">
        <v>0.99</v>
      </c>
      <c r="BN294" s="11">
        <v>4</v>
      </c>
      <c r="BO294" s="13">
        <v>9.0277777777778012E-3</v>
      </c>
      <c r="BP294" s="11">
        <v>535</v>
      </c>
      <c r="BQ294" s="12">
        <v>0.99</v>
      </c>
      <c r="BR294" s="11">
        <v>5</v>
      </c>
      <c r="BS294" s="13">
        <v>9.0277777777778012E-3</v>
      </c>
      <c r="BT294" s="11">
        <v>601</v>
      </c>
      <c r="BU294" s="12">
        <v>0.99</v>
      </c>
      <c r="BV294" s="11">
        <v>4</v>
      </c>
      <c r="BW294" s="13">
        <v>9.0277777777778012E-3</v>
      </c>
      <c r="BX294" s="11">
        <v>543</v>
      </c>
      <c r="BY294" s="12">
        <v>0.99</v>
      </c>
      <c r="BZ294" s="11">
        <v>1</v>
      </c>
      <c r="CA294" s="13">
        <v>4.1666666666666519E-3</v>
      </c>
      <c r="CB294" s="11">
        <v>657</v>
      </c>
      <c r="CC294" s="12">
        <v>0.98</v>
      </c>
      <c r="CD294" s="11">
        <v>11</v>
      </c>
      <c r="CE294" s="13">
        <v>9.0277777777778012E-3</v>
      </c>
      <c r="CF294" s="11">
        <v>642</v>
      </c>
      <c r="CG294" s="12">
        <v>0.99</v>
      </c>
      <c r="CH294" s="11">
        <v>2</v>
      </c>
      <c r="CI294" s="13">
        <v>9.0277777777778012E-3</v>
      </c>
      <c r="CJ294" s="11">
        <v>641</v>
      </c>
      <c r="CK294" s="12">
        <v>0.99</v>
      </c>
      <c r="CL294" s="11">
        <v>3</v>
      </c>
      <c r="CM294" s="13">
        <v>7.6388888888888618E-3</v>
      </c>
      <c r="CN294" s="11">
        <v>660</v>
      </c>
      <c r="CO294" s="12">
        <v>0.99</v>
      </c>
      <c r="CP294" s="11">
        <v>3</v>
      </c>
      <c r="CQ294" s="13">
        <v>9.0277777777777457E-3</v>
      </c>
      <c r="CR294" t="e">
        <f>VLOOKUP(E294,Sheet1!A:A,1,0)</f>
        <v>#N/A</v>
      </c>
    </row>
    <row r="295" spans="1:96">
      <c r="A295" s="11" t="s">
        <v>1193</v>
      </c>
      <c r="B295" s="11" t="s">
        <v>1067</v>
      </c>
      <c r="C295" s="11" t="s">
        <v>1194</v>
      </c>
      <c r="D295" s="11" t="s">
        <v>711</v>
      </c>
      <c r="E295" s="11" t="s">
        <v>1195</v>
      </c>
      <c r="F295" s="11" t="s">
        <v>1196</v>
      </c>
      <c r="G295" s="11" t="s">
        <v>128</v>
      </c>
      <c r="H295" s="11">
        <f>VLOOKUP(A295,'AP Read Performance'!A:K,11,0)</f>
        <v>824</v>
      </c>
      <c r="I295" s="12">
        <f>VLOOKUP(A295,'AP Read Performance'!A:D,4,0)</f>
        <v>0.92</v>
      </c>
      <c r="J295" s="11">
        <f>VLOOKUP(A295,'AP Read Performance'!A:I,9,0)</f>
        <v>64</v>
      </c>
      <c r="K295" s="13">
        <f>VLOOKUP(A295,'AP Read Performance'!A:N,14,0)</f>
        <v>1.8749999999999989E-2</v>
      </c>
      <c r="L295" s="11">
        <v>824</v>
      </c>
      <c r="M295" s="12">
        <v>0.92</v>
      </c>
      <c r="N295" s="11">
        <v>64</v>
      </c>
      <c r="O295" s="13">
        <v>1.8749999999999989E-2</v>
      </c>
      <c r="P295" s="11">
        <v>701</v>
      </c>
      <c r="Q295" s="12">
        <v>0.95</v>
      </c>
      <c r="R295" s="11">
        <v>33</v>
      </c>
      <c r="S295" s="13">
        <v>1.2499999999999956E-2</v>
      </c>
      <c r="T295" s="11">
        <v>504</v>
      </c>
      <c r="U295" s="12">
        <v>0.99</v>
      </c>
      <c r="V295" s="11">
        <v>3</v>
      </c>
      <c r="W295" s="13">
        <v>9.0277777777778012E-3</v>
      </c>
      <c r="X295" s="11">
        <v>533</v>
      </c>
      <c r="Y295" s="12">
        <v>0.97</v>
      </c>
      <c r="Z295" s="11">
        <v>14</v>
      </c>
      <c r="AA295" s="13">
        <v>1.2499999999999956E-2</v>
      </c>
      <c r="AB295" s="11">
        <v>669</v>
      </c>
      <c r="AC295" s="12">
        <v>0.99</v>
      </c>
      <c r="AD295" s="11">
        <v>5</v>
      </c>
      <c r="AE295" s="13">
        <v>9.0277777777777457E-3</v>
      </c>
      <c r="AF295" s="32">
        <v>686</v>
      </c>
      <c r="AG295" s="33">
        <v>0.98</v>
      </c>
      <c r="AH295" s="32">
        <v>13</v>
      </c>
      <c r="AI295" s="34">
        <v>2.0138888888888873E-2</v>
      </c>
      <c r="AJ295" s="11">
        <v>620</v>
      </c>
      <c r="AK295" s="12">
        <v>0.98</v>
      </c>
      <c r="AL295" s="11">
        <v>10</v>
      </c>
      <c r="AM295" s="13">
        <v>1.1805555555555514E-2</v>
      </c>
      <c r="AN295" s="11">
        <v>637</v>
      </c>
      <c r="AO295" s="12">
        <v>0.98</v>
      </c>
      <c r="AP295" s="11">
        <v>11</v>
      </c>
      <c r="AQ295" s="13">
        <v>1.1805555555555514E-2</v>
      </c>
      <c r="AR295" s="11">
        <v>671</v>
      </c>
      <c r="AS295" s="12">
        <v>0.96</v>
      </c>
      <c r="AT295" s="11">
        <v>25</v>
      </c>
      <c r="AU295" s="13">
        <v>1.8055555555555491E-2</v>
      </c>
      <c r="AV295" s="11">
        <v>728</v>
      </c>
      <c r="AW295" s="12">
        <v>0.97</v>
      </c>
      <c r="AX295" s="11">
        <v>20</v>
      </c>
      <c r="AY295" s="13">
        <v>1.8749999999999989E-2</v>
      </c>
      <c r="AZ295" s="11">
        <v>651</v>
      </c>
      <c r="BA295" s="12">
        <v>0.96</v>
      </c>
      <c r="BB295" s="11">
        <v>21</v>
      </c>
      <c r="BC295" s="13">
        <v>1.1805555555555625E-2</v>
      </c>
      <c r="BD295" s="11">
        <v>517</v>
      </c>
      <c r="BE295" s="12">
        <v>0.97</v>
      </c>
      <c r="BF295" s="11">
        <v>12</v>
      </c>
      <c r="BG295" s="13">
        <v>1.1111111111111072E-2</v>
      </c>
      <c r="BH295" s="11">
        <v>657</v>
      </c>
      <c r="BI295" s="12">
        <v>0.96</v>
      </c>
      <c r="BJ295" s="11">
        <v>23</v>
      </c>
      <c r="BK295" s="13">
        <v>1.8750000000000044E-2</v>
      </c>
      <c r="BL295" s="11">
        <v>641</v>
      </c>
      <c r="BM295" s="12">
        <v>0.98</v>
      </c>
      <c r="BN295" s="11">
        <v>11</v>
      </c>
      <c r="BO295" s="13">
        <v>1.1805555555555569E-2</v>
      </c>
      <c r="BP295" s="11">
        <v>587</v>
      </c>
      <c r="BQ295" s="12">
        <v>0.97</v>
      </c>
      <c r="BR295" s="11">
        <v>15</v>
      </c>
      <c r="BS295" s="13">
        <v>1.2499999999999956E-2</v>
      </c>
      <c r="BT295" s="11">
        <v>590</v>
      </c>
      <c r="BU295" s="12">
        <v>0.98</v>
      </c>
      <c r="BV295" s="11">
        <v>7</v>
      </c>
      <c r="BW295" s="13">
        <v>1.8055555555555547E-2</v>
      </c>
      <c r="BX295" s="11">
        <v>566</v>
      </c>
      <c r="BY295" s="12">
        <v>0.97</v>
      </c>
      <c r="BZ295" s="11">
        <v>13</v>
      </c>
      <c r="CA295" s="13">
        <v>1.1805555555555625E-2</v>
      </c>
      <c r="CB295" s="11">
        <v>538</v>
      </c>
      <c r="CC295" s="12">
        <v>0.97</v>
      </c>
      <c r="CD295" s="11">
        <v>11</v>
      </c>
      <c r="CE295" s="13">
        <v>9.7222222222221877E-3</v>
      </c>
      <c r="CF295" s="11">
        <v>577</v>
      </c>
      <c r="CG295" s="12">
        <v>0.98</v>
      </c>
      <c r="CH295" s="11">
        <v>7</v>
      </c>
      <c r="CI295" s="13">
        <v>1.2500000000000011E-2</v>
      </c>
      <c r="CJ295" s="11">
        <v>546</v>
      </c>
      <c r="CK295" s="12">
        <v>0.96</v>
      </c>
      <c r="CL295" s="11">
        <v>21</v>
      </c>
      <c r="CM295" s="13">
        <v>1.1805555555555514E-2</v>
      </c>
      <c r="CN295" s="11">
        <v>589</v>
      </c>
      <c r="CO295" s="12">
        <v>0.97</v>
      </c>
      <c r="CP295" s="11">
        <v>12</v>
      </c>
      <c r="CQ295" s="13">
        <v>1.1805555555555514E-2</v>
      </c>
      <c r="CR295" t="e">
        <f>VLOOKUP(E295,Sheet1!A:A,1,0)</f>
        <v>#N/A</v>
      </c>
    </row>
    <row r="296" spans="1:96">
      <c r="A296" s="11" t="s">
        <v>1197</v>
      </c>
      <c r="B296" s="11" t="s">
        <v>1067</v>
      </c>
      <c r="C296" s="11" t="s">
        <v>1198</v>
      </c>
      <c r="D296" s="11" t="s">
        <v>658</v>
      </c>
      <c r="E296" s="11" t="s">
        <v>1199</v>
      </c>
      <c r="F296" s="11" t="s">
        <v>1200</v>
      </c>
      <c r="G296" s="11" t="s">
        <v>128</v>
      </c>
      <c r="H296" s="11">
        <f>VLOOKUP(A296,'AP Read Performance'!A:K,11,0)</f>
        <v>728</v>
      </c>
      <c r="I296" s="12">
        <f>VLOOKUP(A296,'AP Read Performance'!A:D,4,0)</f>
        <v>0.97</v>
      </c>
      <c r="J296" s="11">
        <f>VLOOKUP(A296,'AP Read Performance'!A:I,9,0)</f>
        <v>20</v>
      </c>
      <c r="K296" s="13">
        <f>VLOOKUP(A296,'AP Read Performance'!A:N,14,0)</f>
        <v>1.1805555555555569E-2</v>
      </c>
      <c r="L296" s="11">
        <v>728</v>
      </c>
      <c r="M296" s="12">
        <v>0.97</v>
      </c>
      <c r="N296" s="11">
        <v>20</v>
      </c>
      <c r="O296" s="13">
        <v>1.1805555555555569E-2</v>
      </c>
      <c r="P296" s="11">
        <v>618</v>
      </c>
      <c r="Q296" s="12">
        <v>0.97</v>
      </c>
      <c r="R296" s="11">
        <v>16</v>
      </c>
      <c r="S296" s="13">
        <v>1.1111111111111072E-2</v>
      </c>
      <c r="T296" s="11">
        <v>1306</v>
      </c>
      <c r="U296" s="12">
        <v>0.99</v>
      </c>
      <c r="V296" s="11">
        <v>5</v>
      </c>
      <c r="W296" s="13">
        <v>1.0416666666666685E-2</v>
      </c>
      <c r="X296" s="11">
        <v>368</v>
      </c>
      <c r="Y296" s="12">
        <v>0.98</v>
      </c>
      <c r="Z296" s="11">
        <v>6</v>
      </c>
      <c r="AA296" s="13">
        <v>9.0277777777778012E-3</v>
      </c>
      <c r="AB296" s="11">
        <v>694</v>
      </c>
      <c r="AC296" s="12">
        <v>0.98</v>
      </c>
      <c r="AD296" s="11">
        <v>12</v>
      </c>
      <c r="AE296" s="13">
        <v>1.041666666666663E-2</v>
      </c>
      <c r="AF296" s="32">
        <v>743</v>
      </c>
      <c r="AG296" s="33">
        <v>0.98</v>
      </c>
      <c r="AH296" s="32">
        <v>12</v>
      </c>
      <c r="AI296" s="34">
        <v>1.0416666666666685E-2</v>
      </c>
      <c r="AJ296" s="11">
        <v>623</v>
      </c>
      <c r="AK296" s="12">
        <v>0.97</v>
      </c>
      <c r="AL296" s="11">
        <v>15</v>
      </c>
      <c r="AM296" s="13">
        <v>1.041666666666663E-2</v>
      </c>
      <c r="AN296" s="11">
        <v>592</v>
      </c>
      <c r="AO296" s="12">
        <v>0.98</v>
      </c>
      <c r="AP296" s="11">
        <v>9</v>
      </c>
      <c r="AQ296" s="13">
        <v>9.7222222222221877E-3</v>
      </c>
      <c r="AR296" s="11">
        <v>518</v>
      </c>
      <c r="AS296" s="12">
        <v>0.97</v>
      </c>
      <c r="AT296" s="11">
        <v>12</v>
      </c>
      <c r="AU296" s="13">
        <v>9.7222222222221877E-3</v>
      </c>
      <c r="AV296" s="11">
        <v>487</v>
      </c>
      <c r="AW296" s="12">
        <v>0.96</v>
      </c>
      <c r="AX296" s="11">
        <v>18</v>
      </c>
      <c r="AY296" s="13">
        <v>1.7361111111111105E-2</v>
      </c>
      <c r="AZ296" s="11">
        <v>479</v>
      </c>
      <c r="BA296" s="12">
        <v>0.97</v>
      </c>
      <c r="BB296" s="11">
        <v>14</v>
      </c>
      <c r="BC296" s="13">
        <v>9.7222222222221877E-3</v>
      </c>
      <c r="BD296" s="11">
        <v>391</v>
      </c>
      <c r="BE296" s="12">
        <v>0.98</v>
      </c>
      <c r="BF296" s="11">
        <v>6</v>
      </c>
      <c r="BG296" s="13">
        <v>9.0277777777778012E-3</v>
      </c>
      <c r="BH296" s="11">
        <v>587</v>
      </c>
      <c r="BI296" s="12">
        <v>0.96</v>
      </c>
      <c r="BJ296" s="11">
        <v>21</v>
      </c>
      <c r="BK296" s="13">
        <v>1.8055555555555602E-2</v>
      </c>
      <c r="BL296" s="11">
        <v>472</v>
      </c>
      <c r="BM296" s="12">
        <v>0.98</v>
      </c>
      <c r="BN296" s="11">
        <v>8</v>
      </c>
      <c r="BO296" s="13">
        <v>9.0277777777778012E-3</v>
      </c>
      <c r="BP296" s="11">
        <v>434</v>
      </c>
      <c r="BQ296" s="12">
        <v>0.97</v>
      </c>
      <c r="BR296" s="11">
        <v>11</v>
      </c>
      <c r="BS296" s="13">
        <v>9.7222222222221877E-3</v>
      </c>
      <c r="BT296" s="11">
        <v>555</v>
      </c>
      <c r="BU296" s="12">
        <v>0.98</v>
      </c>
      <c r="BV296" s="11">
        <v>8</v>
      </c>
      <c r="BW296" s="13">
        <v>9.0277777777778012E-3</v>
      </c>
      <c r="BX296" s="11">
        <v>404</v>
      </c>
      <c r="BY296" s="12">
        <v>0.98</v>
      </c>
      <c r="BZ296" s="11">
        <v>5</v>
      </c>
      <c r="CA296" s="13">
        <v>9.0277777777778567E-3</v>
      </c>
      <c r="CB296" s="11">
        <v>762</v>
      </c>
      <c r="CC296" s="12">
        <v>0.98</v>
      </c>
      <c r="CD296" s="11">
        <v>13</v>
      </c>
      <c r="CE296" s="13">
        <v>9.0277777777778012E-3</v>
      </c>
      <c r="CF296" s="11">
        <v>440</v>
      </c>
      <c r="CG296" s="12">
        <v>0.99</v>
      </c>
      <c r="CH296" s="11">
        <v>4</v>
      </c>
      <c r="CI296" s="13">
        <v>1.8055555555555547E-2</v>
      </c>
      <c r="CJ296" s="11">
        <v>582</v>
      </c>
      <c r="CK296" s="12">
        <v>0.97</v>
      </c>
      <c r="CL296" s="11">
        <v>16</v>
      </c>
      <c r="CM296" s="13">
        <v>1.1805555555555514E-2</v>
      </c>
      <c r="CN296" s="11">
        <v>459</v>
      </c>
      <c r="CO296" s="12">
        <v>0.98</v>
      </c>
      <c r="CP296" s="11">
        <v>8</v>
      </c>
      <c r="CQ296" s="13">
        <v>1.7361111111111049E-2</v>
      </c>
      <c r="CR296" t="e">
        <f>VLOOKUP(E296,Sheet1!A:A,1,0)</f>
        <v>#N/A</v>
      </c>
    </row>
    <row r="297" spans="1:96">
      <c r="A297" s="11" t="s">
        <v>1201</v>
      </c>
      <c r="B297" s="11" t="s">
        <v>1067</v>
      </c>
      <c r="C297" s="11" t="s">
        <v>1202</v>
      </c>
      <c r="D297" s="11" t="s">
        <v>579</v>
      </c>
      <c r="E297" s="11" t="s">
        <v>1203</v>
      </c>
      <c r="F297" s="11" t="s">
        <v>1204</v>
      </c>
      <c r="G297" s="11" t="s">
        <v>104</v>
      </c>
      <c r="H297" s="11">
        <f>VLOOKUP(A297,'AP Read Performance'!A:K,11,0)</f>
        <v>1041</v>
      </c>
      <c r="I297" s="12">
        <f>VLOOKUP(A297,'AP Read Performance'!A:D,4,0)</f>
        <v>0.98</v>
      </c>
      <c r="J297" s="11">
        <f>VLOOKUP(A297,'AP Read Performance'!A:I,9,0)</f>
        <v>13</v>
      </c>
      <c r="K297" s="13">
        <f>VLOOKUP(A297,'AP Read Performance'!A:N,14,0)</f>
        <v>9.7222222222221877E-3</v>
      </c>
      <c r="L297" s="11">
        <v>1041</v>
      </c>
      <c r="M297" s="12">
        <v>0.98</v>
      </c>
      <c r="N297" s="11">
        <v>13</v>
      </c>
      <c r="O297" s="13">
        <v>9.7222222222221877E-3</v>
      </c>
      <c r="P297" s="11">
        <v>951</v>
      </c>
      <c r="Q297" s="12">
        <v>0.98</v>
      </c>
      <c r="R297" s="11">
        <v>10</v>
      </c>
      <c r="S297" s="13">
        <v>1.2499999999999956E-2</v>
      </c>
      <c r="T297" s="11">
        <v>967</v>
      </c>
      <c r="U297" s="12">
        <v>0.98</v>
      </c>
      <c r="V297" s="11">
        <v>11</v>
      </c>
      <c r="W297" s="13">
        <v>1.1805555555555569E-2</v>
      </c>
      <c r="X297" s="11">
        <v>274</v>
      </c>
      <c r="Y297" s="12">
        <v>0.98</v>
      </c>
      <c r="Z297" s="11">
        <v>4</v>
      </c>
      <c r="AA297" s="13">
        <v>8.3333333333333037E-3</v>
      </c>
      <c r="AB297" s="11">
        <v>711</v>
      </c>
      <c r="AC297" s="12">
        <v>0.98</v>
      </c>
      <c r="AD297" s="11">
        <v>12</v>
      </c>
      <c r="AE297" s="13">
        <v>1.1111111111111072E-2</v>
      </c>
      <c r="AF297" s="32">
        <v>763</v>
      </c>
      <c r="AG297" s="33">
        <v>0.98</v>
      </c>
      <c r="AH297" s="32">
        <v>10</v>
      </c>
      <c r="AI297" s="34">
        <v>2.0833333333333315E-2</v>
      </c>
      <c r="AJ297" s="11">
        <v>627</v>
      </c>
      <c r="AK297" s="12">
        <v>0.99</v>
      </c>
      <c r="AL297" s="11">
        <v>6</v>
      </c>
      <c r="AM297" s="13">
        <v>1.0416666666666741E-2</v>
      </c>
      <c r="AN297" s="11">
        <v>645</v>
      </c>
      <c r="AO297" s="12">
        <v>0.96</v>
      </c>
      <c r="AP297" s="11">
        <v>22</v>
      </c>
      <c r="AQ297" s="13">
        <v>1.1805555555555514E-2</v>
      </c>
      <c r="AR297" s="11">
        <v>669</v>
      </c>
      <c r="AS297" s="12">
        <v>0.97</v>
      </c>
      <c r="AT297" s="11">
        <v>14</v>
      </c>
      <c r="AU297" s="13">
        <v>1.041666666666663E-2</v>
      </c>
      <c r="AV297" s="11">
        <v>595</v>
      </c>
      <c r="AW297" s="12">
        <v>0.98</v>
      </c>
      <c r="AX297" s="11">
        <v>7</v>
      </c>
      <c r="AY297" s="13">
        <v>1.1111111111111127E-2</v>
      </c>
      <c r="AZ297" s="11">
        <v>599</v>
      </c>
      <c r="BA297" s="12">
        <v>0.98</v>
      </c>
      <c r="BB297" s="11">
        <v>10</v>
      </c>
      <c r="BC297" s="13">
        <v>9.0277777777778567E-3</v>
      </c>
      <c r="BD297" s="11">
        <v>434</v>
      </c>
      <c r="BE297" s="12">
        <v>0.97</v>
      </c>
      <c r="BF297" s="11">
        <v>10</v>
      </c>
      <c r="BG297" s="13">
        <v>1.8749999999999989E-2</v>
      </c>
      <c r="BH297" s="11">
        <v>387</v>
      </c>
      <c r="BI297" s="12">
        <v>0.96</v>
      </c>
      <c r="BJ297" s="11">
        <v>14</v>
      </c>
      <c r="BK297" s="13">
        <v>9.7222222222221877E-3</v>
      </c>
      <c r="BL297" s="11">
        <v>397</v>
      </c>
      <c r="BM297" s="12">
        <v>0.97</v>
      </c>
      <c r="BN297" s="11">
        <v>11</v>
      </c>
      <c r="BO297" s="13">
        <v>1.5972222222222221E-2</v>
      </c>
      <c r="BP297" s="11">
        <v>372</v>
      </c>
      <c r="BQ297" s="12">
        <v>0.98</v>
      </c>
      <c r="BR297" s="11">
        <v>7</v>
      </c>
      <c r="BS297" s="13">
        <v>9.7222222222221877E-3</v>
      </c>
      <c r="BT297" s="11">
        <v>424</v>
      </c>
      <c r="BU297" s="12">
        <v>0.92</v>
      </c>
      <c r="BV297" s="11">
        <v>31</v>
      </c>
      <c r="BW297" s="13">
        <v>1.9444444444444431E-2</v>
      </c>
      <c r="BX297" s="11">
        <v>333</v>
      </c>
      <c r="BY297" s="12">
        <v>0.98</v>
      </c>
      <c r="BZ297" s="11">
        <v>5</v>
      </c>
      <c r="CA297" s="13">
        <v>9.7222222222221877E-3</v>
      </c>
      <c r="CB297" s="11">
        <v>323</v>
      </c>
      <c r="CC297" s="12">
        <v>0.94</v>
      </c>
      <c r="CD297" s="11">
        <v>18</v>
      </c>
      <c r="CE297" s="13">
        <v>1.8055555555555547E-2</v>
      </c>
      <c r="CF297" s="11">
        <v>234</v>
      </c>
      <c r="CG297" s="12">
        <v>0.97</v>
      </c>
      <c r="CH297" s="11">
        <v>5</v>
      </c>
      <c r="CI297" s="13">
        <v>9.7222222222222432E-3</v>
      </c>
      <c r="CJ297" s="11">
        <v>663</v>
      </c>
      <c r="CK297" s="12">
        <v>0.98</v>
      </c>
      <c r="CL297" s="11">
        <v>8</v>
      </c>
      <c r="CM297" s="13">
        <v>9.7222222222221877E-3</v>
      </c>
      <c r="CN297" s="11">
        <v>693</v>
      </c>
      <c r="CO297" s="12">
        <v>0.98</v>
      </c>
      <c r="CP297" s="11">
        <v>13</v>
      </c>
      <c r="CQ297" s="13">
        <v>9.7222222222221877E-3</v>
      </c>
      <c r="CR297" t="e">
        <f>VLOOKUP(E297,Sheet1!A:A,1,0)</f>
        <v>#N/A</v>
      </c>
    </row>
    <row r="298" spans="1:96">
      <c r="A298" s="11" t="s">
        <v>1205</v>
      </c>
      <c r="B298" s="11" t="s">
        <v>1067</v>
      </c>
      <c r="C298" s="11" t="s">
        <v>1206</v>
      </c>
      <c r="D298" s="11" t="s">
        <v>1092</v>
      </c>
      <c r="E298" s="11" t="s">
        <v>1207</v>
      </c>
      <c r="F298" s="11" t="s">
        <v>1208</v>
      </c>
      <c r="G298" s="11" t="s">
        <v>104</v>
      </c>
      <c r="H298" s="11">
        <f>VLOOKUP(A298,'AP Read Performance'!A:K,11,0)</f>
        <v>654</v>
      </c>
      <c r="I298" s="12">
        <f>VLOOKUP(A298,'AP Read Performance'!A:D,4,0)</f>
        <v>0.98</v>
      </c>
      <c r="J298" s="11">
        <f>VLOOKUP(A298,'AP Read Performance'!A:I,9,0)</f>
        <v>9</v>
      </c>
      <c r="K298" s="13">
        <f>VLOOKUP(A298,'AP Read Performance'!A:N,14,0)</f>
        <v>1.3194444444444453E-2</v>
      </c>
      <c r="L298" s="11">
        <v>654</v>
      </c>
      <c r="M298" s="12">
        <v>0.98</v>
      </c>
      <c r="N298" s="11">
        <v>9</v>
      </c>
      <c r="O298" s="13">
        <v>1.3194444444444453E-2</v>
      </c>
      <c r="P298" s="11">
        <v>582</v>
      </c>
      <c r="Q298" s="12">
        <v>0.98</v>
      </c>
      <c r="R298" s="11">
        <v>6</v>
      </c>
      <c r="S298" s="13">
        <v>1.0416666666666685E-2</v>
      </c>
      <c r="T298" s="11">
        <v>748</v>
      </c>
      <c r="U298" s="12">
        <v>0.99</v>
      </c>
      <c r="V298" s="11">
        <v>2</v>
      </c>
      <c r="W298" s="13">
        <v>9.7222222222222432E-3</v>
      </c>
      <c r="X298" s="11">
        <v>557</v>
      </c>
      <c r="Y298" s="12">
        <v>0.99</v>
      </c>
      <c r="Z298" s="11">
        <v>1</v>
      </c>
      <c r="AA298" s="13">
        <v>9.0277777777778012E-3</v>
      </c>
      <c r="AB298" s="11">
        <v>709</v>
      </c>
      <c r="AC298" s="12">
        <v>0.98</v>
      </c>
      <c r="AD298" s="11">
        <v>11</v>
      </c>
      <c r="AE298" s="13">
        <v>9.7222222222221877E-3</v>
      </c>
      <c r="AF298" s="32">
        <v>660</v>
      </c>
      <c r="AG298" s="33">
        <v>0.98</v>
      </c>
      <c r="AH298" s="32">
        <v>11</v>
      </c>
      <c r="AI298" s="34">
        <v>1.8749999999999989E-2</v>
      </c>
      <c r="AJ298" s="11">
        <v>646</v>
      </c>
      <c r="AK298" s="12">
        <v>0.98</v>
      </c>
      <c r="AL298" s="11">
        <v>7</v>
      </c>
      <c r="AM298" s="13">
        <v>1.1111111111111072E-2</v>
      </c>
      <c r="AN298" s="11">
        <v>556</v>
      </c>
      <c r="AO298" s="12">
        <v>0.99</v>
      </c>
      <c r="AP298" s="11">
        <v>1</v>
      </c>
      <c r="AQ298" s="13">
        <v>9.0277777777777457E-3</v>
      </c>
      <c r="AR298" s="11">
        <v>511</v>
      </c>
      <c r="AS298" s="12">
        <v>0.98</v>
      </c>
      <c r="AT298" s="11">
        <v>7</v>
      </c>
      <c r="AU298" s="13">
        <v>1.9444444444444375E-2</v>
      </c>
      <c r="AV298" s="11">
        <v>692</v>
      </c>
      <c r="AW298" s="12">
        <v>0.99</v>
      </c>
      <c r="AX298" s="11">
        <v>6</v>
      </c>
      <c r="AY298" s="13">
        <v>1.7361111111111105E-2</v>
      </c>
      <c r="AZ298" s="11">
        <v>667</v>
      </c>
      <c r="BA298" s="12">
        <v>0.99</v>
      </c>
      <c r="BB298" s="11">
        <v>6</v>
      </c>
      <c r="BC298" s="13">
        <v>1.1805555555555625E-2</v>
      </c>
      <c r="BD298" s="11">
        <v>526</v>
      </c>
      <c r="BE298" s="12">
        <v>0.99</v>
      </c>
      <c r="BF298" s="11">
        <v>1</v>
      </c>
      <c r="BG298" s="13">
        <v>9.7222222222221877E-3</v>
      </c>
      <c r="BH298" s="11">
        <v>590</v>
      </c>
      <c r="BI298" s="12">
        <v>0.98</v>
      </c>
      <c r="BJ298" s="11">
        <v>9</v>
      </c>
      <c r="BK298" s="13">
        <v>1.2499999999999956E-2</v>
      </c>
      <c r="BL298" s="11">
        <v>578</v>
      </c>
      <c r="BM298" s="12">
        <v>0.99</v>
      </c>
      <c r="BN298" s="11">
        <v>2</v>
      </c>
      <c r="BO298" s="13">
        <v>9.7222222222221877E-3</v>
      </c>
      <c r="BP298" s="11">
        <v>590</v>
      </c>
      <c r="BQ298" s="12">
        <v>0.99</v>
      </c>
      <c r="BR298" s="11">
        <v>4</v>
      </c>
      <c r="BS298" s="13">
        <v>1.1805555555555569E-2</v>
      </c>
      <c r="BT298" s="11">
        <v>538</v>
      </c>
      <c r="BU298" s="12">
        <v>0.99</v>
      </c>
      <c r="BV298" s="11">
        <v>3</v>
      </c>
      <c r="BW298" s="13">
        <v>9.0277777777778012E-3</v>
      </c>
      <c r="BX298" s="11">
        <v>586</v>
      </c>
      <c r="BY298" s="12">
        <v>0.99</v>
      </c>
      <c r="BZ298" s="11">
        <v>3</v>
      </c>
      <c r="CA298" s="13">
        <v>1.736111111111116E-2</v>
      </c>
      <c r="CB298" s="11">
        <v>474</v>
      </c>
      <c r="CC298" s="12">
        <v>0.99</v>
      </c>
      <c r="CD298" s="11">
        <v>1</v>
      </c>
      <c r="CE298" s="13">
        <v>2.0833333333333315E-2</v>
      </c>
      <c r="CF298" s="11">
        <v>599</v>
      </c>
      <c r="CG298" s="12">
        <v>0.99</v>
      </c>
      <c r="CH298" s="11">
        <v>2</v>
      </c>
      <c r="CI298" s="13">
        <v>1.1805555555555569E-2</v>
      </c>
      <c r="CJ298" s="11">
        <v>588</v>
      </c>
      <c r="CK298" s="12">
        <v>0.99</v>
      </c>
      <c r="CL298" s="11">
        <v>2</v>
      </c>
      <c r="CM298" s="13">
        <v>1.1111111111111072E-2</v>
      </c>
      <c r="CN298" s="11">
        <v>670</v>
      </c>
      <c r="CO298" s="12">
        <v>0.98</v>
      </c>
      <c r="CP298" s="11">
        <v>7</v>
      </c>
      <c r="CQ298" s="13">
        <v>1.1111111111111072E-2</v>
      </c>
      <c r="CR298" t="e">
        <f>VLOOKUP(E298,Sheet1!A:A,1,0)</f>
        <v>#N/A</v>
      </c>
    </row>
    <row r="299" spans="1:96">
      <c r="A299" s="11" t="s">
        <v>1209</v>
      </c>
      <c r="B299" s="11" t="s">
        <v>1067</v>
      </c>
      <c r="C299" s="11" t="s">
        <v>1210</v>
      </c>
      <c r="D299" s="11" t="s">
        <v>597</v>
      </c>
      <c r="E299" s="11" t="s">
        <v>1211</v>
      </c>
      <c r="F299" s="11" t="s">
        <v>1212</v>
      </c>
      <c r="G299" s="11" t="s">
        <v>104</v>
      </c>
      <c r="H299" s="11">
        <f>VLOOKUP(A299,'AP Read Performance'!A:K,11,0)</f>
        <v>611</v>
      </c>
      <c r="I299" s="12">
        <f>VLOOKUP(A299,'AP Read Performance'!A:D,4,0)</f>
        <v>0.99</v>
      </c>
      <c r="J299" s="11">
        <f>VLOOKUP(A299,'AP Read Performance'!A:I,9,0)</f>
        <v>5</v>
      </c>
      <c r="K299" s="13">
        <f>VLOOKUP(A299,'AP Read Performance'!A:N,14,0)</f>
        <v>9.0277777777778012E-3</v>
      </c>
      <c r="L299" s="11">
        <v>611</v>
      </c>
      <c r="M299" s="12">
        <v>0.99</v>
      </c>
      <c r="N299" s="11">
        <v>5</v>
      </c>
      <c r="O299" s="13">
        <v>9.0277777777778012E-3</v>
      </c>
      <c r="P299" s="11">
        <v>608</v>
      </c>
      <c r="Q299" s="12">
        <v>0.99</v>
      </c>
      <c r="R299" s="11">
        <v>5</v>
      </c>
      <c r="S299" s="13">
        <v>9.0277777777778012E-3</v>
      </c>
      <c r="T299" s="11">
        <v>587</v>
      </c>
      <c r="U299" s="12">
        <v>0.99</v>
      </c>
      <c r="V299" s="11">
        <v>3</v>
      </c>
      <c r="W299" s="13">
        <v>8.3333333333333592E-3</v>
      </c>
      <c r="X299" s="11">
        <v>571</v>
      </c>
      <c r="Y299" s="12">
        <v>0.98</v>
      </c>
      <c r="Z299" s="11">
        <v>8</v>
      </c>
      <c r="AA299" s="13">
        <v>4.1666666666666519E-3</v>
      </c>
      <c r="AB299" s="11">
        <v>574</v>
      </c>
      <c r="AC299" s="12">
        <v>1</v>
      </c>
      <c r="AD299" s="11">
        <v>0</v>
      </c>
      <c r="AE299" s="13">
        <v>8.3333333333333037E-3</v>
      </c>
      <c r="AF299" s="32">
        <v>576</v>
      </c>
      <c r="AG299" s="33">
        <v>0.99</v>
      </c>
      <c r="AH299" s="32">
        <v>2</v>
      </c>
      <c r="AI299" s="34">
        <v>9.0277777777778012E-3</v>
      </c>
      <c r="AJ299" s="11">
        <v>656</v>
      </c>
      <c r="AK299" s="12">
        <v>0.99</v>
      </c>
      <c r="AL299" s="11">
        <v>2</v>
      </c>
      <c r="AM299" s="13">
        <v>9.7222222222221877E-3</v>
      </c>
      <c r="AN299" s="11">
        <v>803</v>
      </c>
      <c r="AO299" s="12">
        <v>0.97</v>
      </c>
      <c r="AP299" s="11">
        <v>17</v>
      </c>
      <c r="AQ299" s="13">
        <v>1.9444444444444431E-2</v>
      </c>
      <c r="AR299" s="11">
        <v>658</v>
      </c>
      <c r="AS299" s="12">
        <v>0.99</v>
      </c>
      <c r="AT299" s="11">
        <v>5</v>
      </c>
      <c r="AU299" s="13">
        <v>9.7222222222221877E-3</v>
      </c>
      <c r="AV299" s="11">
        <v>642</v>
      </c>
      <c r="AW299" s="12">
        <v>0.99</v>
      </c>
      <c r="AX299" s="11">
        <v>5</v>
      </c>
      <c r="AY299" s="13">
        <v>8.3333333333333592E-3</v>
      </c>
      <c r="AZ299" s="11">
        <v>637</v>
      </c>
      <c r="BA299" s="12">
        <v>0.99</v>
      </c>
      <c r="BB299" s="11">
        <v>6</v>
      </c>
      <c r="BC299" s="13">
        <v>8.3333333333333037E-3</v>
      </c>
      <c r="BD299" s="11">
        <v>688</v>
      </c>
      <c r="BE299" s="12">
        <v>0.98</v>
      </c>
      <c r="BF299" s="11">
        <v>9</v>
      </c>
      <c r="BG299" s="13">
        <v>8.3333333333333037E-3</v>
      </c>
      <c r="BH299" s="11">
        <v>649</v>
      </c>
      <c r="BI299" s="12">
        <v>0.98</v>
      </c>
      <c r="BJ299" s="11">
        <v>7</v>
      </c>
      <c r="BK299" s="13">
        <v>9.7222222222221877E-3</v>
      </c>
      <c r="BL299" s="11">
        <v>636</v>
      </c>
      <c r="BM299" s="12">
        <v>0.99</v>
      </c>
      <c r="BN299" s="11">
        <v>2</v>
      </c>
      <c r="BO299" s="13">
        <v>9.7222222222221877E-3</v>
      </c>
      <c r="BP299" s="11">
        <v>627</v>
      </c>
      <c r="BQ299" s="12">
        <v>0.99</v>
      </c>
      <c r="BR299" s="11">
        <v>1</v>
      </c>
      <c r="BS299" s="13">
        <v>8.3333333333333037E-3</v>
      </c>
      <c r="BT299" s="11">
        <v>625</v>
      </c>
      <c r="BU299" s="12">
        <v>1</v>
      </c>
      <c r="BV299" s="11">
        <v>0</v>
      </c>
      <c r="BW299" s="13">
        <v>4.8611111111111494E-3</v>
      </c>
      <c r="BX299" s="11">
        <v>631</v>
      </c>
      <c r="BY299" s="12">
        <v>0.99</v>
      </c>
      <c r="BZ299" s="11">
        <v>2</v>
      </c>
      <c r="CA299" s="13">
        <v>7.6388888888889728E-3</v>
      </c>
      <c r="CB299" s="11">
        <v>629</v>
      </c>
      <c r="CC299" s="12">
        <v>0.99</v>
      </c>
      <c r="CD299" s="11">
        <v>5</v>
      </c>
      <c r="CE299" s="13">
        <v>9.0277777777778012E-3</v>
      </c>
      <c r="CF299" s="11">
        <v>629</v>
      </c>
      <c r="CG299" s="12">
        <v>0.99</v>
      </c>
      <c r="CH299" s="11">
        <v>2</v>
      </c>
      <c r="CI299" s="13">
        <v>4.8611111111111494E-3</v>
      </c>
      <c r="CJ299" s="11">
        <v>619</v>
      </c>
      <c r="CK299" s="12">
        <v>0.99</v>
      </c>
      <c r="CL299" s="11">
        <v>5</v>
      </c>
      <c r="CM299" s="13">
        <v>9.0277777777777457E-3</v>
      </c>
      <c r="CN299" s="11">
        <v>618</v>
      </c>
      <c r="CO299" s="12">
        <v>0.99</v>
      </c>
      <c r="CP299" s="11">
        <v>3</v>
      </c>
      <c r="CQ299" s="13">
        <v>9.0277777777777457E-3</v>
      </c>
      <c r="CR299" t="e">
        <f>VLOOKUP(E299,Sheet1!A:A,1,0)</f>
        <v>#N/A</v>
      </c>
    </row>
    <row r="300" spans="1:96">
      <c r="A300" s="11" t="s">
        <v>1213</v>
      </c>
      <c r="B300" s="11" t="s">
        <v>1067</v>
      </c>
      <c r="C300" s="11" t="s">
        <v>1214</v>
      </c>
      <c r="D300" s="11" t="s">
        <v>506</v>
      </c>
      <c r="E300" s="11" t="s">
        <v>1215</v>
      </c>
      <c r="F300" s="11" t="s">
        <v>1216</v>
      </c>
      <c r="G300" s="11" t="s">
        <v>128</v>
      </c>
      <c r="H300" s="11">
        <f>VLOOKUP(A300,'AP Read Performance'!A:K,11,0)</f>
        <v>619</v>
      </c>
      <c r="I300" s="12">
        <f>VLOOKUP(A300,'AP Read Performance'!A:D,4,0)</f>
        <v>0.99</v>
      </c>
      <c r="J300" s="11">
        <f>VLOOKUP(A300,'AP Read Performance'!A:I,9,0)</f>
        <v>6</v>
      </c>
      <c r="K300" s="13">
        <f>VLOOKUP(A300,'AP Read Performance'!A:N,14,0)</f>
        <v>8.3333333333333037E-3</v>
      </c>
      <c r="L300" s="11">
        <v>619</v>
      </c>
      <c r="M300" s="12">
        <v>0.99</v>
      </c>
      <c r="N300" s="11">
        <v>6</v>
      </c>
      <c r="O300" s="13">
        <v>8.3333333333333037E-3</v>
      </c>
      <c r="P300" s="11">
        <v>599</v>
      </c>
      <c r="Q300" s="12">
        <v>0.99</v>
      </c>
      <c r="R300" s="11">
        <v>4</v>
      </c>
      <c r="S300" s="13">
        <v>9.0277777777778012E-3</v>
      </c>
      <c r="T300" s="11">
        <v>584</v>
      </c>
      <c r="U300" s="12">
        <v>0.98</v>
      </c>
      <c r="V300" s="11">
        <v>6</v>
      </c>
      <c r="W300" s="13">
        <v>9.0277777777778012E-3</v>
      </c>
      <c r="X300" s="11">
        <v>578</v>
      </c>
      <c r="Y300" s="12">
        <v>0.98</v>
      </c>
      <c r="Z300" s="11">
        <v>7</v>
      </c>
      <c r="AA300" s="13">
        <v>8.3333333333333037E-3</v>
      </c>
      <c r="AB300" s="11">
        <v>639</v>
      </c>
      <c r="AC300" s="12">
        <v>0.99</v>
      </c>
      <c r="AD300" s="11">
        <v>1</v>
      </c>
      <c r="AE300" s="13">
        <v>8.3333333333333037E-3</v>
      </c>
      <c r="AF300" s="32">
        <v>689</v>
      </c>
      <c r="AG300" s="33">
        <v>0.99</v>
      </c>
      <c r="AH300" s="32">
        <v>3</v>
      </c>
      <c r="AI300" s="34">
        <v>7.6388888888889173E-3</v>
      </c>
      <c r="AJ300" s="11">
        <v>658</v>
      </c>
      <c r="AK300" s="12">
        <v>0.98</v>
      </c>
      <c r="AL300" s="11">
        <v>7</v>
      </c>
      <c r="AM300" s="13">
        <v>9.7222222222221877E-3</v>
      </c>
      <c r="AN300" s="11">
        <v>624</v>
      </c>
      <c r="AO300" s="12">
        <v>0.98</v>
      </c>
      <c r="AP300" s="11">
        <v>8</v>
      </c>
      <c r="AQ300" s="13">
        <v>9.0277777777777457E-3</v>
      </c>
      <c r="AR300" s="11">
        <v>634</v>
      </c>
      <c r="AS300" s="12">
        <v>0.98</v>
      </c>
      <c r="AT300" s="11">
        <v>7</v>
      </c>
      <c r="AU300" s="13">
        <v>9.0277777777777457E-3</v>
      </c>
      <c r="AV300" s="11">
        <v>674</v>
      </c>
      <c r="AW300" s="12">
        <v>0.98</v>
      </c>
      <c r="AX300" s="11">
        <v>10</v>
      </c>
      <c r="AY300" s="13">
        <v>9.0277777777778012E-3</v>
      </c>
      <c r="AZ300" s="11">
        <v>661</v>
      </c>
      <c r="BA300" s="12">
        <v>0.99</v>
      </c>
      <c r="BB300" s="11">
        <v>5</v>
      </c>
      <c r="BC300" s="13">
        <v>9.0277777777778567E-3</v>
      </c>
      <c r="BD300" s="11">
        <v>686</v>
      </c>
      <c r="BE300" s="12">
        <v>0.97</v>
      </c>
      <c r="BF300" s="11">
        <v>20</v>
      </c>
      <c r="BG300" s="13">
        <v>9.0277777777778012E-3</v>
      </c>
      <c r="BH300" s="11">
        <v>644</v>
      </c>
      <c r="BI300" s="12">
        <v>0.98</v>
      </c>
      <c r="BJ300" s="11">
        <v>9</v>
      </c>
      <c r="BK300" s="13">
        <v>9.0277777777778567E-3</v>
      </c>
      <c r="BL300" s="11">
        <v>623</v>
      </c>
      <c r="BM300" s="12">
        <v>0.99</v>
      </c>
      <c r="BN300" s="11">
        <v>3</v>
      </c>
      <c r="BO300" s="13">
        <v>9.0277777777778012E-3</v>
      </c>
      <c r="BP300" s="11">
        <v>659</v>
      </c>
      <c r="BQ300" s="12">
        <v>0.99</v>
      </c>
      <c r="BR300" s="11">
        <v>4</v>
      </c>
      <c r="BS300" s="13">
        <v>9.0277777777778012E-3</v>
      </c>
      <c r="BT300" s="11">
        <v>652</v>
      </c>
      <c r="BU300" s="12">
        <v>0.99</v>
      </c>
      <c r="BV300" s="11">
        <v>4</v>
      </c>
      <c r="BW300" s="13">
        <v>9.0277777777778012E-3</v>
      </c>
      <c r="BX300" s="11">
        <v>596</v>
      </c>
      <c r="BY300" s="12">
        <v>0.99</v>
      </c>
      <c r="BZ300" s="11">
        <v>3</v>
      </c>
      <c r="CA300" s="13">
        <v>8.3333333333333037E-3</v>
      </c>
      <c r="CB300" s="11">
        <v>663</v>
      </c>
      <c r="CC300" s="12">
        <v>0.98</v>
      </c>
      <c r="CD300" s="11">
        <v>12</v>
      </c>
      <c r="CE300" s="13">
        <v>9.0277777777778012E-3</v>
      </c>
      <c r="CF300" s="11">
        <v>656</v>
      </c>
      <c r="CG300" s="12">
        <v>0.98</v>
      </c>
      <c r="CH300" s="11">
        <v>8</v>
      </c>
      <c r="CI300" s="13">
        <v>9.0277777777778012E-3</v>
      </c>
      <c r="CJ300" s="11">
        <v>669</v>
      </c>
      <c r="CK300" s="12">
        <v>0.84</v>
      </c>
      <c r="CL300" s="11">
        <v>102</v>
      </c>
      <c r="CM300" s="13">
        <v>9.7222222222221877E-3</v>
      </c>
      <c r="CN300" s="11">
        <v>676</v>
      </c>
      <c r="CO300" s="12">
        <v>0.98</v>
      </c>
      <c r="CP300" s="11">
        <v>10</v>
      </c>
      <c r="CQ300" s="13">
        <v>9.0277777777777457E-3</v>
      </c>
      <c r="CR300" t="e">
        <f>VLOOKUP(E300,Sheet1!A:A,1,0)</f>
        <v>#N/A</v>
      </c>
    </row>
    <row r="301" spans="1:96">
      <c r="A301" s="11" t="s">
        <v>1217</v>
      </c>
      <c r="B301" s="11" t="s">
        <v>1067</v>
      </c>
      <c r="C301" s="11" t="s">
        <v>1218</v>
      </c>
      <c r="D301" s="11" t="s">
        <v>583</v>
      </c>
      <c r="E301" s="11" t="s">
        <v>1219</v>
      </c>
      <c r="F301" s="11" t="s">
        <v>1220</v>
      </c>
      <c r="G301" s="11" t="s">
        <v>128</v>
      </c>
      <c r="H301" s="11">
        <f>VLOOKUP(A301,'AP Read Performance'!A:K,11,0)</f>
        <v>718</v>
      </c>
      <c r="I301" s="12">
        <f>VLOOKUP(A301,'AP Read Performance'!A:D,4,0)</f>
        <v>0.97</v>
      </c>
      <c r="J301" s="11">
        <f>VLOOKUP(A301,'AP Read Performance'!A:I,9,0)</f>
        <v>17</v>
      </c>
      <c r="K301" s="13">
        <f>VLOOKUP(A301,'AP Read Performance'!A:N,14,0)</f>
        <v>9.7222222222221877E-3</v>
      </c>
      <c r="L301" s="11">
        <v>718</v>
      </c>
      <c r="M301" s="12">
        <v>0.97</v>
      </c>
      <c r="N301" s="11">
        <v>17</v>
      </c>
      <c r="O301" s="13">
        <v>9.7222222222221877E-3</v>
      </c>
      <c r="P301" s="11">
        <v>645</v>
      </c>
      <c r="Q301" s="12">
        <v>0.98</v>
      </c>
      <c r="R301" s="11">
        <v>10</v>
      </c>
      <c r="S301" s="13">
        <v>9.0277777777778012E-3</v>
      </c>
      <c r="T301" s="11">
        <v>550</v>
      </c>
      <c r="U301" s="12">
        <v>0.99</v>
      </c>
      <c r="V301" s="11">
        <v>2</v>
      </c>
      <c r="W301" s="13">
        <v>9.0277777777778012E-3</v>
      </c>
      <c r="X301" s="11">
        <v>517</v>
      </c>
      <c r="Y301" s="12">
        <v>0.99</v>
      </c>
      <c r="Z301" s="11">
        <v>5</v>
      </c>
      <c r="AA301" s="13">
        <v>9.0277777777778012E-3</v>
      </c>
      <c r="AB301" s="11">
        <v>649</v>
      </c>
      <c r="AC301" s="12">
        <v>0.99</v>
      </c>
      <c r="AD301" s="11">
        <v>5</v>
      </c>
      <c r="AE301" s="13">
        <v>9.0277777777777457E-3</v>
      </c>
      <c r="AF301" s="32">
        <v>728</v>
      </c>
      <c r="AG301" s="33">
        <v>0.98</v>
      </c>
      <c r="AH301" s="32">
        <v>13</v>
      </c>
      <c r="AI301" s="34">
        <v>9.7222222222221877E-3</v>
      </c>
      <c r="AJ301" s="11">
        <v>681</v>
      </c>
      <c r="AK301" s="12">
        <v>0.99</v>
      </c>
      <c r="AL301" s="11">
        <v>5</v>
      </c>
      <c r="AM301" s="13">
        <v>9.7222222222221877E-3</v>
      </c>
      <c r="AN301" s="11">
        <v>713</v>
      </c>
      <c r="AO301" s="12">
        <v>0.99</v>
      </c>
      <c r="AP301" s="11">
        <v>4</v>
      </c>
      <c r="AQ301" s="13">
        <v>9.0277777777777457E-3</v>
      </c>
      <c r="AR301" s="11">
        <v>704</v>
      </c>
      <c r="AS301" s="12">
        <v>0.98</v>
      </c>
      <c r="AT301" s="11">
        <v>10</v>
      </c>
      <c r="AU301" s="13">
        <v>8.3333333333333037E-3</v>
      </c>
      <c r="AV301" s="11">
        <v>704</v>
      </c>
      <c r="AW301" s="12">
        <v>0.98</v>
      </c>
      <c r="AX301" s="11">
        <v>10</v>
      </c>
      <c r="AY301" s="13">
        <v>9.0277777777778012E-3</v>
      </c>
      <c r="AZ301" s="11">
        <v>645</v>
      </c>
      <c r="BA301" s="12">
        <v>0.98</v>
      </c>
      <c r="BB301" s="11">
        <v>7</v>
      </c>
      <c r="BC301" s="13">
        <v>9.0277777777778567E-3</v>
      </c>
      <c r="BD301" s="11">
        <v>713</v>
      </c>
      <c r="BE301" s="12">
        <v>0.96</v>
      </c>
      <c r="BF301" s="11">
        <v>24</v>
      </c>
      <c r="BG301" s="13">
        <v>9.0277777777778012E-3</v>
      </c>
      <c r="BH301" s="11">
        <v>683</v>
      </c>
      <c r="BI301" s="12">
        <v>0.98</v>
      </c>
      <c r="BJ301" s="11">
        <v>11</v>
      </c>
      <c r="BK301" s="13">
        <v>9.7222222222221877E-3</v>
      </c>
      <c r="BL301" s="11">
        <v>716</v>
      </c>
      <c r="BM301" s="12">
        <v>0.98</v>
      </c>
      <c r="BN301" s="11">
        <v>9</v>
      </c>
      <c r="BO301" s="13">
        <v>9.0277777777778012E-3</v>
      </c>
      <c r="BP301" s="11">
        <v>707</v>
      </c>
      <c r="BQ301" s="12">
        <v>0.99</v>
      </c>
      <c r="BR301" s="11">
        <v>7</v>
      </c>
      <c r="BS301" s="13">
        <v>8.3333333333333037E-3</v>
      </c>
      <c r="BT301" s="11">
        <v>699</v>
      </c>
      <c r="BU301" s="12">
        <v>0.99</v>
      </c>
      <c r="BV301" s="11">
        <v>5</v>
      </c>
      <c r="BW301" s="13">
        <v>9.0277777777778012E-3</v>
      </c>
      <c r="BX301" s="11">
        <v>655</v>
      </c>
      <c r="BY301" s="12">
        <v>0.98</v>
      </c>
      <c r="BZ301" s="11">
        <v>7</v>
      </c>
      <c r="CA301" s="13">
        <v>9.0277777777778567E-3</v>
      </c>
      <c r="CB301" s="11">
        <v>632</v>
      </c>
      <c r="CC301" s="12">
        <v>0.99</v>
      </c>
      <c r="CD301" s="11">
        <v>4</v>
      </c>
      <c r="CE301" s="13">
        <v>7.6388888888889173E-3</v>
      </c>
      <c r="CF301" s="11">
        <v>635</v>
      </c>
      <c r="CG301" s="12">
        <v>0.99</v>
      </c>
      <c r="CH301" s="11">
        <v>6</v>
      </c>
      <c r="CI301" s="13">
        <v>9.0277777777778012E-3</v>
      </c>
      <c r="CJ301" s="11">
        <v>661</v>
      </c>
      <c r="CK301" s="12">
        <v>0.99</v>
      </c>
      <c r="CL301" s="11">
        <v>6</v>
      </c>
      <c r="CM301" s="13">
        <v>9.0277777777777457E-3</v>
      </c>
      <c r="CN301" s="11">
        <v>646</v>
      </c>
      <c r="CO301" s="12">
        <v>0.99</v>
      </c>
      <c r="CP301" s="11">
        <v>5</v>
      </c>
      <c r="CQ301" s="13">
        <v>9.0277777777777457E-3</v>
      </c>
      <c r="CR301" t="e">
        <f>VLOOKUP(E301,Sheet1!A:A,1,0)</f>
        <v>#N/A</v>
      </c>
    </row>
    <row r="302" spans="1:96">
      <c r="A302" s="11" t="s">
        <v>1221</v>
      </c>
      <c r="B302" s="11" t="s">
        <v>1067</v>
      </c>
      <c r="C302" s="11" t="s">
        <v>1222</v>
      </c>
      <c r="D302" s="11" t="s">
        <v>583</v>
      </c>
      <c r="E302" s="11" t="s">
        <v>1223</v>
      </c>
      <c r="F302" s="11" t="s">
        <v>1224</v>
      </c>
      <c r="G302" s="11" t="s">
        <v>104</v>
      </c>
      <c r="H302" s="11">
        <f>VLOOKUP(A302,'AP Read Performance'!A:K,11,0)</f>
        <v>680</v>
      </c>
      <c r="I302" s="12">
        <f>VLOOKUP(A302,'AP Read Performance'!A:D,4,0)</f>
        <v>0.99</v>
      </c>
      <c r="J302" s="11">
        <f>VLOOKUP(A302,'AP Read Performance'!A:I,9,0)</f>
        <v>2</v>
      </c>
      <c r="K302" s="13">
        <f>VLOOKUP(A302,'AP Read Performance'!A:N,14,0)</f>
        <v>7.6388888888889173E-3</v>
      </c>
      <c r="L302" s="11">
        <v>680</v>
      </c>
      <c r="M302" s="12">
        <v>0.99</v>
      </c>
      <c r="N302" s="11">
        <v>2</v>
      </c>
      <c r="O302" s="13">
        <v>7.6388888888889173E-3</v>
      </c>
      <c r="P302" s="11">
        <v>707</v>
      </c>
      <c r="Q302" s="12">
        <v>0.99</v>
      </c>
      <c r="R302" s="11">
        <v>6</v>
      </c>
      <c r="S302" s="13">
        <v>1.7361111111111105E-2</v>
      </c>
      <c r="T302" s="11">
        <v>662</v>
      </c>
      <c r="U302" s="12">
        <v>0.99</v>
      </c>
      <c r="V302" s="11">
        <v>1</v>
      </c>
      <c r="W302" s="13">
        <v>9.0277777777778012E-3</v>
      </c>
      <c r="X302" s="11">
        <v>689</v>
      </c>
      <c r="Y302" s="12">
        <v>0.99</v>
      </c>
      <c r="Z302" s="11">
        <v>1</v>
      </c>
      <c r="AA302" s="13">
        <v>7.6388888888889173E-3</v>
      </c>
      <c r="AB302" s="11">
        <v>666</v>
      </c>
      <c r="AC302" s="12">
        <v>1</v>
      </c>
      <c r="AD302" s="11">
        <v>0</v>
      </c>
      <c r="AE302" s="13">
        <v>8.3333333333333037E-3</v>
      </c>
      <c r="AF302" s="32">
        <v>681</v>
      </c>
      <c r="AG302" s="33">
        <v>0.99</v>
      </c>
      <c r="AH302" s="32">
        <v>2</v>
      </c>
      <c r="AI302" s="34">
        <v>1.0416666666666685E-2</v>
      </c>
      <c r="AJ302" s="11">
        <v>683</v>
      </c>
      <c r="AK302" s="12">
        <v>1</v>
      </c>
      <c r="AL302" s="11">
        <v>0</v>
      </c>
      <c r="AM302" s="13">
        <v>7.6388888888889728E-3</v>
      </c>
      <c r="AN302" s="11">
        <v>672</v>
      </c>
      <c r="AO302" s="12">
        <v>1</v>
      </c>
      <c r="AP302" s="11">
        <v>0</v>
      </c>
      <c r="AQ302" s="13">
        <v>7.6388888888888618E-3</v>
      </c>
      <c r="AR302" s="11">
        <v>665</v>
      </c>
      <c r="AS302" s="12">
        <v>1</v>
      </c>
      <c r="AT302" s="11">
        <v>0</v>
      </c>
      <c r="AU302" s="13">
        <v>7.6388888888888618E-3</v>
      </c>
      <c r="AV302" s="11">
        <v>704</v>
      </c>
      <c r="AW302" s="12">
        <v>1</v>
      </c>
      <c r="AX302" s="11">
        <v>0</v>
      </c>
      <c r="AY302" s="13">
        <v>7.6388888888889173E-3</v>
      </c>
      <c r="AZ302" s="11">
        <v>702</v>
      </c>
      <c r="BA302" s="12">
        <v>1</v>
      </c>
      <c r="BB302" s="11">
        <v>0</v>
      </c>
      <c r="BC302" s="13">
        <v>7.6388888888889728E-3</v>
      </c>
      <c r="BD302" s="11">
        <v>713</v>
      </c>
      <c r="BE302" s="12">
        <v>0.99</v>
      </c>
      <c r="BF302" s="11">
        <v>3</v>
      </c>
      <c r="BG302" s="13">
        <v>7.6388888888889173E-3</v>
      </c>
      <c r="BH302" s="11">
        <v>691</v>
      </c>
      <c r="BI302" s="12">
        <v>1</v>
      </c>
      <c r="BJ302" s="11">
        <v>0</v>
      </c>
      <c r="BK302" s="13">
        <v>7.6388888888889728E-3</v>
      </c>
      <c r="BL302" s="11">
        <v>676</v>
      </c>
      <c r="BM302" s="12">
        <v>1</v>
      </c>
      <c r="BN302" s="11">
        <v>0</v>
      </c>
      <c r="BO302" s="13">
        <v>7.6388888888889173E-3</v>
      </c>
      <c r="BP302" s="11">
        <v>699</v>
      </c>
      <c r="BQ302" s="12">
        <v>1</v>
      </c>
      <c r="BR302" s="11">
        <v>0</v>
      </c>
      <c r="BS302" s="13">
        <v>7.6388888888889173E-3</v>
      </c>
      <c r="BT302" s="11">
        <v>693</v>
      </c>
      <c r="BU302" s="12">
        <v>1</v>
      </c>
      <c r="BV302" s="11">
        <v>0</v>
      </c>
      <c r="BW302" s="13">
        <v>7.6388888888889173E-3</v>
      </c>
      <c r="BX302" s="11">
        <v>709</v>
      </c>
      <c r="BY302" s="12">
        <v>0.99</v>
      </c>
      <c r="BZ302" s="11">
        <v>4</v>
      </c>
      <c r="CA302" s="13">
        <v>4.8611111111110938E-3</v>
      </c>
      <c r="CB302" s="11">
        <v>713</v>
      </c>
      <c r="CC302" s="12">
        <v>1</v>
      </c>
      <c r="CD302" s="11">
        <v>0</v>
      </c>
      <c r="CE302" s="13">
        <v>7.6388888888889173E-3</v>
      </c>
      <c r="CF302" s="11">
        <v>698</v>
      </c>
      <c r="CG302" s="12">
        <v>1</v>
      </c>
      <c r="CH302" s="11">
        <v>0</v>
      </c>
      <c r="CI302" s="13">
        <v>4.8611111111111494E-3</v>
      </c>
      <c r="CJ302" s="11">
        <v>709</v>
      </c>
      <c r="CK302" s="12">
        <v>0.99</v>
      </c>
      <c r="CL302" s="11">
        <v>1</v>
      </c>
      <c r="CM302" s="13">
        <v>8.3333333333333037E-3</v>
      </c>
      <c r="CN302" s="11">
        <v>702</v>
      </c>
      <c r="CO302" s="12">
        <v>0.99</v>
      </c>
      <c r="CP302" s="11">
        <v>2</v>
      </c>
      <c r="CQ302" s="13">
        <v>7.6388888888888618E-3</v>
      </c>
      <c r="CR302" t="e">
        <f>VLOOKUP(E302,Sheet1!A:A,1,0)</f>
        <v>#N/A</v>
      </c>
    </row>
    <row r="303" spans="1:96">
      <c r="A303" s="11" t="s">
        <v>1225</v>
      </c>
      <c r="B303" s="11" t="s">
        <v>1067</v>
      </c>
      <c r="C303" s="11" t="s">
        <v>1030</v>
      </c>
      <c r="D303" s="11" t="s">
        <v>711</v>
      </c>
      <c r="E303" s="11" t="s">
        <v>1226</v>
      </c>
      <c r="F303" s="11" t="s">
        <v>1227</v>
      </c>
      <c r="G303" s="11" t="s">
        <v>128</v>
      </c>
      <c r="H303" s="11">
        <f>VLOOKUP(A303,'AP Read Performance'!A:K,11,0)</f>
        <v>458</v>
      </c>
      <c r="I303" s="12">
        <f>VLOOKUP(A303,'AP Read Performance'!A:D,4,0)</f>
        <v>0.87</v>
      </c>
      <c r="J303" s="11">
        <f>VLOOKUP(A303,'AP Read Performance'!A:I,9,0)</f>
        <v>58</v>
      </c>
      <c r="K303" s="13">
        <f>VLOOKUP(A303,'AP Read Performance'!A:N,14,0)</f>
        <v>1.0416666666666685E-2</v>
      </c>
      <c r="L303" s="11">
        <v>458</v>
      </c>
      <c r="M303" s="12">
        <v>0.87</v>
      </c>
      <c r="N303" s="11">
        <v>58</v>
      </c>
      <c r="O303" s="13">
        <v>1.0416666666666685E-2</v>
      </c>
      <c r="P303" s="11">
        <v>812</v>
      </c>
      <c r="Q303" s="12">
        <v>0.97</v>
      </c>
      <c r="R303" s="11">
        <v>19</v>
      </c>
      <c r="S303" s="13">
        <v>9.0277777777778012E-3</v>
      </c>
      <c r="T303" s="11">
        <v>501</v>
      </c>
      <c r="U303" s="12">
        <v>0.97</v>
      </c>
      <c r="V303" s="11">
        <v>13</v>
      </c>
      <c r="W303" s="13">
        <v>9.0277777777778012E-3</v>
      </c>
      <c r="X303" s="11">
        <v>500</v>
      </c>
      <c r="Y303" s="12">
        <v>0.97</v>
      </c>
      <c r="Z303" s="11">
        <v>14</v>
      </c>
      <c r="AA303" s="13">
        <v>9.7222222222221877E-3</v>
      </c>
      <c r="AB303" s="11">
        <v>687</v>
      </c>
      <c r="AC303" s="12">
        <v>0.99</v>
      </c>
      <c r="AD303" s="11">
        <v>5</v>
      </c>
      <c r="AE303" s="13">
        <v>1.041666666666663E-2</v>
      </c>
      <c r="AF303" s="32">
        <v>769</v>
      </c>
      <c r="AG303" s="33">
        <v>0.97</v>
      </c>
      <c r="AH303" s="32">
        <v>16</v>
      </c>
      <c r="AI303" s="34">
        <v>9.0277777777778012E-3</v>
      </c>
      <c r="AJ303" s="11">
        <v>702</v>
      </c>
      <c r="AK303" s="12">
        <v>0.96</v>
      </c>
      <c r="AL303" s="11">
        <v>27</v>
      </c>
      <c r="AM303" s="13">
        <v>1.041666666666663E-2</v>
      </c>
      <c r="AN303" s="11">
        <v>752</v>
      </c>
      <c r="AO303" s="12">
        <v>0.95</v>
      </c>
      <c r="AP303" s="11">
        <v>31</v>
      </c>
      <c r="AQ303" s="13">
        <v>2.0138888888888817E-2</v>
      </c>
      <c r="AR303" s="11">
        <v>658</v>
      </c>
      <c r="AS303" s="12">
        <v>0.97</v>
      </c>
      <c r="AT303" s="11">
        <v>15</v>
      </c>
      <c r="AU303" s="13">
        <v>9.0277777777777457E-3</v>
      </c>
      <c r="AV303" s="11">
        <v>650</v>
      </c>
      <c r="AW303" s="12">
        <v>0.96</v>
      </c>
      <c r="AX303" s="11">
        <v>21</v>
      </c>
      <c r="AY303" s="13">
        <v>1.7361111111111105E-2</v>
      </c>
      <c r="AZ303" s="11">
        <v>616</v>
      </c>
      <c r="BA303" s="12">
        <v>0.96</v>
      </c>
      <c r="BB303" s="11">
        <v>23</v>
      </c>
      <c r="BC303" s="13">
        <v>9.7222222222221877E-3</v>
      </c>
      <c r="BD303" s="11">
        <v>480</v>
      </c>
      <c r="BE303" s="12">
        <v>0.95</v>
      </c>
      <c r="BF303" s="11">
        <v>21</v>
      </c>
      <c r="BG303" s="13">
        <v>1.1111111111111072E-2</v>
      </c>
      <c r="BH303" s="11">
        <v>670</v>
      </c>
      <c r="BI303" s="12">
        <v>0.95</v>
      </c>
      <c r="BJ303" s="11">
        <v>31</v>
      </c>
      <c r="BK303" s="13">
        <v>1.1111111111111072E-2</v>
      </c>
      <c r="BL303" s="11">
        <v>551</v>
      </c>
      <c r="BM303" s="12">
        <v>0.99</v>
      </c>
      <c r="BN303" s="11">
        <v>1</v>
      </c>
      <c r="BO303" s="13">
        <v>9.0277777777778012E-3</v>
      </c>
      <c r="BP303" s="11">
        <v>648</v>
      </c>
      <c r="BQ303" s="12">
        <v>0.98</v>
      </c>
      <c r="BR303" s="11">
        <v>7</v>
      </c>
      <c r="BS303" s="13">
        <v>9.0277777777778012E-3</v>
      </c>
      <c r="BT303" s="11">
        <v>459</v>
      </c>
      <c r="BU303" s="12">
        <v>0.95</v>
      </c>
      <c r="BV303" s="11">
        <v>22</v>
      </c>
      <c r="BW303" s="13">
        <v>1.6666666666666663E-2</v>
      </c>
      <c r="BX303" s="11">
        <v>658</v>
      </c>
      <c r="BY303" s="12">
        <v>0.98</v>
      </c>
      <c r="BZ303" s="11">
        <v>8</v>
      </c>
      <c r="CA303" s="13">
        <v>9.0277777777778567E-3</v>
      </c>
      <c r="CB303" s="11">
        <v>740</v>
      </c>
      <c r="CC303" s="12">
        <v>0.97</v>
      </c>
      <c r="CD303" s="11">
        <v>16</v>
      </c>
      <c r="CE303" s="13">
        <v>9.0277777777778012E-3</v>
      </c>
      <c r="CF303" s="11">
        <v>558</v>
      </c>
      <c r="CG303" s="12">
        <v>0.98</v>
      </c>
      <c r="CH303" s="11">
        <v>8</v>
      </c>
      <c r="CI303" s="13">
        <v>8.3333333333333592E-3</v>
      </c>
      <c r="CJ303" s="11">
        <v>517</v>
      </c>
      <c r="CK303" s="12">
        <v>0.99</v>
      </c>
      <c r="CL303" s="11">
        <v>3</v>
      </c>
      <c r="CM303" s="13">
        <v>8.3333333333333037E-3</v>
      </c>
      <c r="CN303" s="11">
        <v>597</v>
      </c>
      <c r="CO303" s="12">
        <v>0.98</v>
      </c>
      <c r="CP303" s="11">
        <v>6</v>
      </c>
      <c r="CQ303" s="13">
        <v>9.0277777777777457E-3</v>
      </c>
      <c r="CR303" t="e">
        <f>VLOOKUP(E303,Sheet1!A:A,1,0)</f>
        <v>#N/A</v>
      </c>
    </row>
    <row r="304" spans="1:96">
      <c r="A304" s="11" t="s">
        <v>1228</v>
      </c>
      <c r="B304" s="11" t="s">
        <v>1067</v>
      </c>
      <c r="C304" s="11" t="s">
        <v>1194</v>
      </c>
      <c r="D304" s="11" t="s">
        <v>711</v>
      </c>
      <c r="E304" s="11" t="s">
        <v>1229</v>
      </c>
      <c r="F304" s="11" t="s">
        <v>1230</v>
      </c>
      <c r="G304" s="11" t="s">
        <v>128</v>
      </c>
      <c r="H304" s="11">
        <f>VLOOKUP(A304,'AP Read Performance'!A:K,11,0)</f>
        <v>905</v>
      </c>
      <c r="I304" s="12">
        <f>VLOOKUP(A304,'AP Read Performance'!A:D,4,0)</f>
        <v>0.97</v>
      </c>
      <c r="J304" s="11">
        <f>VLOOKUP(A304,'AP Read Performance'!A:I,9,0)</f>
        <v>27</v>
      </c>
      <c r="K304" s="13">
        <f>VLOOKUP(A304,'AP Read Performance'!A:N,14,0)</f>
        <v>1.8055555555555547E-2</v>
      </c>
      <c r="L304" s="11">
        <v>905</v>
      </c>
      <c r="M304" s="12">
        <v>0.97</v>
      </c>
      <c r="N304" s="11">
        <v>27</v>
      </c>
      <c r="O304" s="13">
        <v>1.8055555555555547E-2</v>
      </c>
      <c r="P304" s="11">
        <v>921</v>
      </c>
      <c r="Q304" s="12">
        <v>0.95</v>
      </c>
      <c r="R304" s="11">
        <v>38</v>
      </c>
      <c r="S304" s="13">
        <v>1.2499999999999956E-2</v>
      </c>
      <c r="T304" s="11">
        <v>811</v>
      </c>
      <c r="U304" s="12">
        <v>0.97</v>
      </c>
      <c r="V304" s="11">
        <v>18</v>
      </c>
      <c r="W304" s="13">
        <v>1.9444444444444431E-2</v>
      </c>
      <c r="X304" s="11">
        <v>775</v>
      </c>
      <c r="Y304" s="12">
        <v>0.98</v>
      </c>
      <c r="Z304" s="11">
        <v>9</v>
      </c>
      <c r="AA304" s="13">
        <v>1.1805555555555569E-2</v>
      </c>
      <c r="AB304" s="11">
        <v>914</v>
      </c>
      <c r="AC304" s="12">
        <v>0.98</v>
      </c>
      <c r="AD304" s="11">
        <v>12</v>
      </c>
      <c r="AE304" s="13">
        <v>1.1805555555555514E-2</v>
      </c>
      <c r="AF304" s="32">
        <v>810</v>
      </c>
      <c r="AG304" s="33">
        <v>0.98</v>
      </c>
      <c r="AH304" s="32">
        <v>13</v>
      </c>
      <c r="AI304" s="34">
        <v>1.1805555555555569E-2</v>
      </c>
      <c r="AJ304" s="11">
        <v>704</v>
      </c>
      <c r="AK304" s="12">
        <v>0.98</v>
      </c>
      <c r="AL304" s="11">
        <v>12</v>
      </c>
      <c r="AM304" s="13">
        <v>2.1527777777777701E-2</v>
      </c>
      <c r="AN304" s="11">
        <v>750</v>
      </c>
      <c r="AO304" s="12">
        <v>0.99</v>
      </c>
      <c r="AP304" s="11">
        <v>4</v>
      </c>
      <c r="AQ304" s="13">
        <v>1.1805555555555514E-2</v>
      </c>
      <c r="AR304" s="11">
        <v>744</v>
      </c>
      <c r="AS304" s="12">
        <v>0.99</v>
      </c>
      <c r="AT304" s="11">
        <v>5</v>
      </c>
      <c r="AU304" s="13">
        <v>1.2499999999999956E-2</v>
      </c>
      <c r="AV304" s="11">
        <v>726</v>
      </c>
      <c r="AW304" s="12">
        <v>0.98</v>
      </c>
      <c r="AX304" s="11">
        <v>9</v>
      </c>
      <c r="AY304" s="13">
        <v>1.1805555555555569E-2</v>
      </c>
      <c r="AZ304" s="11">
        <v>788</v>
      </c>
      <c r="BA304" s="12">
        <v>0.97</v>
      </c>
      <c r="BB304" s="11">
        <v>20</v>
      </c>
      <c r="BC304" s="13">
        <v>1.8055555555555602E-2</v>
      </c>
      <c r="BD304" s="11">
        <v>979</v>
      </c>
      <c r="BE304" s="12">
        <v>0.96</v>
      </c>
      <c r="BF304" s="11">
        <v>34</v>
      </c>
      <c r="BG304" s="13">
        <v>2.2916666666666641E-2</v>
      </c>
      <c r="BH304" s="11">
        <v>993</v>
      </c>
      <c r="BI304" s="12">
        <v>0.95</v>
      </c>
      <c r="BJ304" s="11">
        <v>46</v>
      </c>
      <c r="BK304" s="13">
        <v>1.1805555555555625E-2</v>
      </c>
      <c r="BL304" s="11">
        <v>943</v>
      </c>
      <c r="BM304" s="12">
        <v>0.98</v>
      </c>
      <c r="BN304" s="11">
        <v>16</v>
      </c>
      <c r="BO304" s="13">
        <v>1.1805555555555569E-2</v>
      </c>
      <c r="BP304" s="11">
        <v>839</v>
      </c>
      <c r="BQ304" s="12">
        <v>0.96</v>
      </c>
      <c r="BR304" s="11">
        <v>29</v>
      </c>
      <c r="BS304" s="13">
        <v>1.9444444444444486E-2</v>
      </c>
      <c r="BT304" s="11">
        <v>740</v>
      </c>
      <c r="BU304" s="12">
        <v>0.96</v>
      </c>
      <c r="BV304" s="11">
        <v>26</v>
      </c>
      <c r="BW304" s="13">
        <v>2.0833333333333315E-2</v>
      </c>
      <c r="BX304" s="11">
        <v>1003</v>
      </c>
      <c r="BY304" s="12">
        <v>0.97</v>
      </c>
      <c r="BZ304" s="11">
        <v>24</v>
      </c>
      <c r="CA304" s="13">
        <v>1.9444444444444486E-2</v>
      </c>
      <c r="CB304" s="11">
        <v>1029</v>
      </c>
      <c r="CC304" s="12">
        <v>0.97</v>
      </c>
      <c r="CD304" s="11">
        <v>26</v>
      </c>
      <c r="CE304" s="13">
        <v>1.9444444444444431E-2</v>
      </c>
      <c r="CF304" s="11">
        <v>942</v>
      </c>
      <c r="CG304" s="12">
        <v>0.98</v>
      </c>
      <c r="CH304" s="11">
        <v>15</v>
      </c>
      <c r="CI304" s="13">
        <v>1.2500000000000011E-2</v>
      </c>
      <c r="CJ304" s="11">
        <v>1019</v>
      </c>
      <c r="CK304" s="12">
        <v>0.97</v>
      </c>
      <c r="CL304" s="11">
        <v>27</v>
      </c>
      <c r="CM304" s="13">
        <v>1.7361111111111049E-2</v>
      </c>
      <c r="CN304" s="11">
        <v>1019</v>
      </c>
      <c r="CO304" s="12">
        <v>0.97</v>
      </c>
      <c r="CP304" s="11">
        <v>25</v>
      </c>
      <c r="CQ304" s="13">
        <v>1.8055555555555602E-2</v>
      </c>
      <c r="CR304" t="e">
        <f>VLOOKUP(E304,Sheet1!A:A,1,0)</f>
        <v>#N/A</v>
      </c>
    </row>
    <row r="305" spans="1:96">
      <c r="A305" s="11" t="s">
        <v>1231</v>
      </c>
      <c r="B305" s="11" t="s">
        <v>1067</v>
      </c>
      <c r="C305" s="11" t="s">
        <v>1232</v>
      </c>
      <c r="D305" s="11" t="s">
        <v>529</v>
      </c>
      <c r="E305" s="11" t="s">
        <v>1233</v>
      </c>
      <c r="F305" s="11" t="s">
        <v>1234</v>
      </c>
      <c r="G305" s="11" t="s">
        <v>104</v>
      </c>
      <c r="H305" s="11">
        <f>VLOOKUP(A305,'AP Read Performance'!A:K,11,0)</f>
        <v>778</v>
      </c>
      <c r="I305" s="12">
        <f>VLOOKUP(A305,'AP Read Performance'!A:D,4,0)</f>
        <v>0.97</v>
      </c>
      <c r="J305" s="11">
        <f>VLOOKUP(A305,'AP Read Performance'!A:I,9,0)</f>
        <v>22</v>
      </c>
      <c r="K305" s="13">
        <f>VLOOKUP(A305,'AP Read Performance'!A:N,14,0)</f>
        <v>1.3194444444444453E-2</v>
      </c>
      <c r="L305" s="11">
        <v>778</v>
      </c>
      <c r="M305" s="12">
        <v>0.97</v>
      </c>
      <c r="N305" s="11">
        <v>22</v>
      </c>
      <c r="O305" s="13">
        <v>1.3194444444444453E-2</v>
      </c>
      <c r="P305" s="11">
        <v>620</v>
      </c>
      <c r="Q305" s="12">
        <v>0.97</v>
      </c>
      <c r="R305" s="11">
        <v>14</v>
      </c>
      <c r="S305" s="13">
        <v>1.1805555555555569E-2</v>
      </c>
      <c r="T305" s="11">
        <v>624</v>
      </c>
      <c r="U305" s="12">
        <v>0.97</v>
      </c>
      <c r="V305" s="11">
        <v>14</v>
      </c>
      <c r="W305" s="13">
        <v>1.2500000000000011E-2</v>
      </c>
      <c r="X305" s="11">
        <v>492</v>
      </c>
      <c r="Y305" s="12">
        <v>0.96</v>
      </c>
      <c r="Z305" s="11">
        <v>17</v>
      </c>
      <c r="AA305" s="13">
        <v>1.6666666666666607E-2</v>
      </c>
      <c r="AB305" s="11">
        <v>824</v>
      </c>
      <c r="AC305" s="12">
        <v>0.97</v>
      </c>
      <c r="AD305" s="11">
        <v>22</v>
      </c>
      <c r="AE305" s="13">
        <v>1.7361111111111049E-2</v>
      </c>
      <c r="AF305" s="32">
        <v>792</v>
      </c>
      <c r="AG305" s="33">
        <v>0.96</v>
      </c>
      <c r="AH305" s="32">
        <v>25</v>
      </c>
      <c r="AI305" s="34">
        <v>1.1805555555555569E-2</v>
      </c>
      <c r="AJ305" s="11">
        <v>741</v>
      </c>
      <c r="AK305" s="12">
        <v>0.96</v>
      </c>
      <c r="AL305" s="11">
        <v>24</v>
      </c>
      <c r="AM305" s="13">
        <v>1.9444444444444375E-2</v>
      </c>
      <c r="AN305" s="11">
        <v>745</v>
      </c>
      <c r="AO305" s="12">
        <v>0.97</v>
      </c>
      <c r="AP305" s="11">
        <v>19</v>
      </c>
      <c r="AQ305" s="13">
        <v>1.2499999999999956E-2</v>
      </c>
      <c r="AR305" s="11">
        <v>769</v>
      </c>
      <c r="AS305" s="12">
        <v>0.97</v>
      </c>
      <c r="AT305" s="11">
        <v>21</v>
      </c>
      <c r="AU305" s="13">
        <v>1.8749999999999933E-2</v>
      </c>
      <c r="AV305" s="11">
        <v>871</v>
      </c>
      <c r="AW305" s="12">
        <v>0.95</v>
      </c>
      <c r="AX305" s="11">
        <v>35</v>
      </c>
      <c r="AY305" s="13">
        <v>1.2500000000000011E-2</v>
      </c>
      <c r="AZ305" s="11">
        <v>693</v>
      </c>
      <c r="BA305" s="12">
        <v>0.96</v>
      </c>
      <c r="BB305" s="11">
        <v>23</v>
      </c>
      <c r="BC305" s="13">
        <v>1.1805555555555625E-2</v>
      </c>
      <c r="BD305" s="11">
        <v>612</v>
      </c>
      <c r="BE305" s="12">
        <v>0.96</v>
      </c>
      <c r="BF305" s="11">
        <v>19</v>
      </c>
      <c r="BG305" s="13">
        <v>1.8749999999999989E-2</v>
      </c>
      <c r="BH305" s="11">
        <v>582</v>
      </c>
      <c r="BI305" s="12">
        <v>0.95</v>
      </c>
      <c r="BJ305" s="11">
        <v>28</v>
      </c>
      <c r="BK305" s="13">
        <v>1.9444444444444486E-2</v>
      </c>
      <c r="BL305" s="11">
        <v>816</v>
      </c>
      <c r="BM305" s="12">
        <v>0.97</v>
      </c>
      <c r="BN305" s="11">
        <v>18</v>
      </c>
      <c r="BO305" s="13">
        <v>1.8055555555555547E-2</v>
      </c>
      <c r="BP305" s="11">
        <v>805</v>
      </c>
      <c r="BQ305" s="12">
        <v>0.98</v>
      </c>
      <c r="BR305" s="11">
        <v>16</v>
      </c>
      <c r="BS305" s="13">
        <v>1.9444444444444486E-2</v>
      </c>
      <c r="BT305" s="11">
        <v>805</v>
      </c>
      <c r="BU305" s="12">
        <v>0.95</v>
      </c>
      <c r="BV305" s="11">
        <v>36</v>
      </c>
      <c r="BW305" s="13">
        <v>1.1111111111111127E-2</v>
      </c>
      <c r="BX305" s="11">
        <v>805</v>
      </c>
      <c r="BY305" s="12">
        <v>0.97</v>
      </c>
      <c r="BZ305" s="11">
        <v>20</v>
      </c>
      <c r="CA305" s="13">
        <v>1.1111111111111072E-2</v>
      </c>
      <c r="CB305" s="11">
        <v>795</v>
      </c>
      <c r="CC305" s="12">
        <v>0.97</v>
      </c>
      <c r="CD305" s="11">
        <v>17</v>
      </c>
      <c r="CE305" s="13">
        <v>1.9444444444444431E-2</v>
      </c>
      <c r="CF305" s="11">
        <v>816</v>
      </c>
      <c r="CG305" s="12">
        <v>0.97</v>
      </c>
      <c r="CH305" s="11">
        <v>17</v>
      </c>
      <c r="CI305" s="13">
        <v>1.9444444444444431E-2</v>
      </c>
      <c r="CJ305" s="11">
        <v>792</v>
      </c>
      <c r="CK305" s="12">
        <v>0.97</v>
      </c>
      <c r="CL305" s="11">
        <v>22</v>
      </c>
      <c r="CM305" s="13">
        <v>1.1111111111111072E-2</v>
      </c>
      <c r="CN305" s="11">
        <v>804</v>
      </c>
      <c r="CO305" s="12">
        <v>0.96</v>
      </c>
      <c r="CP305" s="11">
        <v>28</v>
      </c>
      <c r="CQ305" s="13">
        <v>1.7361111111111049E-2</v>
      </c>
      <c r="CR305" t="e">
        <f>VLOOKUP(E305,Sheet1!A:A,1,0)</f>
        <v>#N/A</v>
      </c>
    </row>
    <row r="306" spans="1:96">
      <c r="A306" s="11" t="s">
        <v>1235</v>
      </c>
      <c r="B306" s="11" t="s">
        <v>1067</v>
      </c>
      <c r="C306" s="11" t="s">
        <v>1236</v>
      </c>
      <c r="D306" s="11" t="s">
        <v>548</v>
      </c>
      <c r="E306" s="11" t="s">
        <v>1237</v>
      </c>
      <c r="F306" s="11" t="s">
        <v>1238</v>
      </c>
      <c r="G306" s="11" t="s">
        <v>104</v>
      </c>
      <c r="H306" s="11">
        <f>VLOOKUP(A306,'AP Read Performance'!A:K,11,0)</f>
        <v>866</v>
      </c>
      <c r="I306" s="12">
        <f>VLOOKUP(A306,'AP Read Performance'!A:D,4,0)</f>
        <v>0.98</v>
      </c>
      <c r="J306" s="11">
        <f>VLOOKUP(A306,'AP Read Performance'!A:I,9,0)</f>
        <v>16</v>
      </c>
      <c r="K306" s="13">
        <f>VLOOKUP(A306,'AP Read Performance'!A:N,14,0)</f>
        <v>9.0277777777778012E-3</v>
      </c>
      <c r="L306" s="11">
        <v>866</v>
      </c>
      <c r="M306" s="12">
        <v>0.98</v>
      </c>
      <c r="N306" s="11">
        <v>16</v>
      </c>
      <c r="O306" s="13">
        <v>9.0277777777778012E-3</v>
      </c>
      <c r="P306" s="11">
        <v>864</v>
      </c>
      <c r="Q306" s="12">
        <v>0.98</v>
      </c>
      <c r="R306" s="11">
        <v>10</v>
      </c>
      <c r="S306" s="13">
        <v>9.0277777777778012E-3</v>
      </c>
      <c r="T306" s="11">
        <v>640</v>
      </c>
      <c r="U306" s="12">
        <v>0.99</v>
      </c>
      <c r="V306" s="11">
        <v>1</v>
      </c>
      <c r="W306" s="13">
        <v>7.6388888888889173E-3</v>
      </c>
      <c r="X306" s="11">
        <v>650</v>
      </c>
      <c r="Y306" s="12">
        <v>0.99</v>
      </c>
      <c r="Z306" s="11">
        <v>1</v>
      </c>
      <c r="AA306" s="13">
        <v>9.0277777777778012E-3</v>
      </c>
      <c r="AB306" s="11">
        <v>739</v>
      </c>
      <c r="AC306" s="12">
        <v>0.99</v>
      </c>
      <c r="AD306" s="11">
        <v>1</v>
      </c>
      <c r="AE306" s="13">
        <v>8.3333333333333037E-3</v>
      </c>
      <c r="AF306" s="32">
        <v>753</v>
      </c>
      <c r="AG306" s="33">
        <v>0.99</v>
      </c>
      <c r="AH306" s="32">
        <v>2</v>
      </c>
      <c r="AI306" s="34">
        <v>7.6388888888889173E-3</v>
      </c>
      <c r="AJ306" s="11">
        <v>745</v>
      </c>
      <c r="AK306" s="12">
        <v>0.99</v>
      </c>
      <c r="AL306" s="11">
        <v>1</v>
      </c>
      <c r="AM306" s="13">
        <v>9.0277777777778567E-3</v>
      </c>
      <c r="AN306" s="11">
        <v>738</v>
      </c>
      <c r="AO306" s="12">
        <v>0.98</v>
      </c>
      <c r="AP306" s="11">
        <v>13</v>
      </c>
      <c r="AQ306" s="13">
        <v>9.0277777777777457E-3</v>
      </c>
      <c r="AR306" s="11">
        <v>735</v>
      </c>
      <c r="AS306" s="12">
        <v>1</v>
      </c>
      <c r="AT306" s="11">
        <v>0</v>
      </c>
      <c r="AU306" s="13">
        <v>7.6388888888888618E-3</v>
      </c>
      <c r="AV306" s="11">
        <v>744</v>
      </c>
      <c r="AW306" s="12">
        <v>0.99</v>
      </c>
      <c r="AX306" s="11">
        <v>3</v>
      </c>
      <c r="AY306" s="13">
        <v>9.0277777777778012E-3</v>
      </c>
      <c r="AZ306" s="11">
        <v>721</v>
      </c>
      <c r="BA306" s="12">
        <v>0.99</v>
      </c>
      <c r="BB306" s="11">
        <v>3</v>
      </c>
      <c r="BC306" s="13">
        <v>9.0277777777778567E-3</v>
      </c>
      <c r="BD306" s="11">
        <v>774</v>
      </c>
      <c r="BE306" s="12">
        <v>0.99</v>
      </c>
      <c r="BF306" s="11">
        <v>3</v>
      </c>
      <c r="BG306" s="13">
        <v>7.6388888888889173E-3</v>
      </c>
      <c r="BH306" s="11">
        <v>874</v>
      </c>
      <c r="BI306" s="12">
        <v>0.9</v>
      </c>
      <c r="BJ306" s="11">
        <v>86</v>
      </c>
      <c r="BK306" s="13">
        <v>1.1111111111111072E-2</v>
      </c>
      <c r="BL306" s="11">
        <v>826</v>
      </c>
      <c r="BM306" s="12">
        <v>0.99</v>
      </c>
      <c r="BN306" s="11">
        <v>3</v>
      </c>
      <c r="BO306" s="13">
        <v>9.0277777777778012E-3</v>
      </c>
      <c r="BP306" s="11">
        <v>826</v>
      </c>
      <c r="BQ306" s="12">
        <v>0.99</v>
      </c>
      <c r="BR306" s="11">
        <v>5</v>
      </c>
      <c r="BS306" s="13">
        <v>9.0277777777778012E-3</v>
      </c>
      <c r="BT306" s="11">
        <v>839</v>
      </c>
      <c r="BU306" s="12">
        <v>0.99</v>
      </c>
      <c r="BV306" s="11">
        <v>1</v>
      </c>
      <c r="BW306" s="13">
        <v>7.6388888888889173E-3</v>
      </c>
      <c r="BX306" s="11">
        <v>850</v>
      </c>
      <c r="BY306" s="12">
        <v>0.98</v>
      </c>
      <c r="BZ306" s="11">
        <v>9</v>
      </c>
      <c r="CA306" s="13">
        <v>9.0277777777778567E-3</v>
      </c>
      <c r="CB306" s="11">
        <v>747</v>
      </c>
      <c r="CC306" s="12">
        <v>0.99</v>
      </c>
      <c r="CD306" s="11">
        <v>1</v>
      </c>
      <c r="CE306" s="13">
        <v>5.5555555555555358E-3</v>
      </c>
      <c r="CF306" s="11">
        <v>738</v>
      </c>
      <c r="CG306" s="12">
        <v>0.99</v>
      </c>
      <c r="CH306" s="11">
        <v>2</v>
      </c>
      <c r="CI306" s="13">
        <v>5.5555555555555913E-3</v>
      </c>
      <c r="CJ306" s="11">
        <v>721</v>
      </c>
      <c r="CK306" s="12">
        <v>0.99</v>
      </c>
      <c r="CL306" s="11">
        <v>3</v>
      </c>
      <c r="CM306" s="13">
        <v>8.3333333333333037E-3</v>
      </c>
      <c r="CN306" s="11">
        <v>726</v>
      </c>
      <c r="CO306" s="12">
        <v>0.99</v>
      </c>
      <c r="CP306" s="11">
        <v>2</v>
      </c>
      <c r="CQ306" s="13">
        <v>7.6388888888888618E-3</v>
      </c>
      <c r="CR306" t="e">
        <f>VLOOKUP(E306,Sheet1!A:A,1,0)</f>
        <v>#N/A</v>
      </c>
    </row>
    <row r="307" spans="1:96">
      <c r="A307" s="11" t="s">
        <v>1239</v>
      </c>
      <c r="B307" s="11" t="s">
        <v>1067</v>
      </c>
      <c r="C307" s="11" t="s">
        <v>1240</v>
      </c>
      <c r="D307" s="11" t="s">
        <v>587</v>
      </c>
      <c r="E307" s="11" t="s">
        <v>1241</v>
      </c>
      <c r="F307" s="11" t="s">
        <v>1242</v>
      </c>
      <c r="G307" s="11" t="s">
        <v>104</v>
      </c>
      <c r="H307" s="11">
        <f>VLOOKUP(A307,'AP Read Performance'!A:K,11,0)</f>
        <v>504</v>
      </c>
      <c r="I307" s="12">
        <f>VLOOKUP(A307,'AP Read Performance'!A:D,4,0)</f>
        <v>0.97</v>
      </c>
      <c r="J307" s="11">
        <f>VLOOKUP(A307,'AP Read Performance'!A:I,9,0)</f>
        <v>13</v>
      </c>
      <c r="K307" s="13">
        <f>VLOOKUP(A307,'AP Read Performance'!A:N,14,0)</f>
        <v>9.0277777777778012E-3</v>
      </c>
      <c r="L307" s="11">
        <v>504</v>
      </c>
      <c r="M307" s="12">
        <v>0.97</v>
      </c>
      <c r="N307" s="11">
        <v>13</v>
      </c>
      <c r="O307" s="13">
        <v>9.0277777777778012E-3</v>
      </c>
      <c r="P307" s="11">
        <v>463</v>
      </c>
      <c r="Q307" s="12">
        <v>0.98</v>
      </c>
      <c r="R307" s="11">
        <v>8</v>
      </c>
      <c r="S307" s="13">
        <v>8.3333333333333037E-3</v>
      </c>
      <c r="T307" s="11">
        <v>441</v>
      </c>
      <c r="U307" s="12">
        <v>0.99</v>
      </c>
      <c r="V307" s="11">
        <v>3</v>
      </c>
      <c r="W307" s="13">
        <v>8.3333333333333592E-3</v>
      </c>
      <c r="X307" s="11">
        <v>405</v>
      </c>
      <c r="Y307" s="12">
        <v>0.99</v>
      </c>
      <c r="Z307" s="11">
        <v>1</v>
      </c>
      <c r="AA307" s="13">
        <v>9.0277777777778012E-3</v>
      </c>
      <c r="AB307" s="11">
        <v>499</v>
      </c>
      <c r="AC307" s="12">
        <v>0.99</v>
      </c>
      <c r="AD307" s="11">
        <v>4</v>
      </c>
      <c r="AE307" s="13">
        <v>9.7222222222221877E-3</v>
      </c>
      <c r="AF307" s="32">
        <v>481</v>
      </c>
      <c r="AG307" s="33">
        <v>0.99</v>
      </c>
      <c r="AH307" s="32">
        <v>4</v>
      </c>
      <c r="AI307" s="34">
        <v>9.0277777777778012E-3</v>
      </c>
      <c r="AJ307" s="11">
        <v>758</v>
      </c>
      <c r="AK307" s="12">
        <v>0.98</v>
      </c>
      <c r="AL307" s="11">
        <v>11</v>
      </c>
      <c r="AM307" s="13">
        <v>9.7222222222221877E-3</v>
      </c>
      <c r="AN307" s="11">
        <v>787</v>
      </c>
      <c r="AO307" s="12">
        <v>0.98</v>
      </c>
      <c r="AP307" s="11">
        <v>14</v>
      </c>
      <c r="AQ307" s="13">
        <v>9.0277777777777457E-3</v>
      </c>
      <c r="AR307" s="11">
        <v>754</v>
      </c>
      <c r="AS307" s="12">
        <v>0.98</v>
      </c>
      <c r="AT307" s="11">
        <v>12</v>
      </c>
      <c r="AU307" s="13">
        <v>9.0277777777777457E-3</v>
      </c>
      <c r="AV307" s="11">
        <v>689</v>
      </c>
      <c r="AW307" s="12">
        <v>0.98</v>
      </c>
      <c r="AX307" s="11">
        <v>9</v>
      </c>
      <c r="AY307" s="13">
        <v>9.0277777777778012E-3</v>
      </c>
      <c r="AZ307" s="11">
        <v>524</v>
      </c>
      <c r="BA307" s="12">
        <v>0.98</v>
      </c>
      <c r="BB307" s="11">
        <v>8</v>
      </c>
      <c r="BC307" s="13">
        <v>9.0277777777778567E-3</v>
      </c>
      <c r="BD307" s="11">
        <v>756</v>
      </c>
      <c r="BE307" s="12">
        <v>0.96</v>
      </c>
      <c r="BF307" s="11">
        <v>23</v>
      </c>
      <c r="BG307" s="13">
        <v>9.0277777777778012E-3</v>
      </c>
      <c r="BH307" s="11">
        <v>789</v>
      </c>
      <c r="BI307" s="12">
        <v>0.95</v>
      </c>
      <c r="BJ307" s="11">
        <v>39</v>
      </c>
      <c r="BK307" s="13">
        <v>1.1111111111111072E-2</v>
      </c>
      <c r="BL307" s="11">
        <v>758</v>
      </c>
      <c r="BM307" s="12">
        <v>0.94</v>
      </c>
      <c r="BN307" s="11">
        <v>43</v>
      </c>
      <c r="BO307" s="13">
        <v>9.0277777777778012E-3</v>
      </c>
      <c r="BP307" s="11">
        <v>591</v>
      </c>
      <c r="BQ307" s="12">
        <v>0.77</v>
      </c>
      <c r="BR307" s="11">
        <v>135</v>
      </c>
      <c r="BS307" s="13">
        <v>9.7222222222221877E-3</v>
      </c>
      <c r="BT307" s="11">
        <v>779</v>
      </c>
      <c r="BU307" s="12">
        <v>0.99</v>
      </c>
      <c r="BV307" s="11">
        <v>5</v>
      </c>
      <c r="BW307" s="13">
        <v>9.0277777777778012E-3</v>
      </c>
      <c r="BX307" s="11">
        <v>808</v>
      </c>
      <c r="BY307" s="12">
        <v>0.98</v>
      </c>
      <c r="BZ307" s="11">
        <v>16</v>
      </c>
      <c r="CA307" s="13">
        <v>9.7222222222221877E-3</v>
      </c>
      <c r="CB307" s="11">
        <v>726</v>
      </c>
      <c r="CC307" s="12">
        <v>0.97</v>
      </c>
      <c r="CD307" s="11">
        <v>18</v>
      </c>
      <c r="CE307" s="13">
        <v>9.0277777777778012E-3</v>
      </c>
      <c r="CF307" s="11">
        <v>787</v>
      </c>
      <c r="CG307" s="12">
        <v>0.98</v>
      </c>
      <c r="CH307" s="11">
        <v>12</v>
      </c>
      <c r="CI307" s="13">
        <v>9.0277777777778012E-3</v>
      </c>
      <c r="CJ307" s="11">
        <v>764</v>
      </c>
      <c r="CK307" s="12">
        <v>0.98</v>
      </c>
      <c r="CL307" s="11">
        <v>11</v>
      </c>
      <c r="CM307" s="13">
        <v>9.0277777777777457E-3</v>
      </c>
      <c r="CN307" s="11">
        <v>775</v>
      </c>
      <c r="CO307" s="12">
        <v>0.97</v>
      </c>
      <c r="CP307" s="11">
        <v>17</v>
      </c>
      <c r="CQ307" s="13">
        <v>9.0277777777777457E-3</v>
      </c>
      <c r="CR307" t="e">
        <f>VLOOKUP(E307,Sheet1!A:A,1,0)</f>
        <v>#N/A</v>
      </c>
    </row>
    <row r="308" spans="1:96">
      <c r="A308" s="11" t="s">
        <v>1243</v>
      </c>
      <c r="B308" s="11" t="s">
        <v>1067</v>
      </c>
      <c r="C308" s="11" t="s">
        <v>1244</v>
      </c>
      <c r="D308" s="11" t="s">
        <v>522</v>
      </c>
      <c r="E308" s="11" t="s">
        <v>1245</v>
      </c>
      <c r="F308" s="11" t="s">
        <v>1246</v>
      </c>
      <c r="G308" s="11" t="s">
        <v>128</v>
      </c>
      <c r="H308" s="11">
        <f>VLOOKUP(A308,'AP Read Performance'!A:K,11,0)</f>
        <v>941</v>
      </c>
      <c r="I308" s="12">
        <f>VLOOKUP(A308,'AP Read Performance'!A:D,4,0)</f>
        <v>0.97</v>
      </c>
      <c r="J308" s="11">
        <f>VLOOKUP(A308,'AP Read Performance'!A:I,9,0)</f>
        <v>19</v>
      </c>
      <c r="K308" s="13">
        <f>VLOOKUP(A308,'AP Read Performance'!A:N,14,0)</f>
        <v>9.7222222222221877E-3</v>
      </c>
      <c r="L308" s="11">
        <v>941</v>
      </c>
      <c r="M308" s="12">
        <v>0.97</v>
      </c>
      <c r="N308" s="11">
        <v>19</v>
      </c>
      <c r="O308" s="13">
        <v>9.7222222222221877E-3</v>
      </c>
      <c r="P308" s="11">
        <v>770</v>
      </c>
      <c r="Q308" s="12">
        <v>0.98</v>
      </c>
      <c r="R308" s="11">
        <v>13</v>
      </c>
      <c r="S308" s="13">
        <v>9.7222222222221877E-3</v>
      </c>
      <c r="T308" s="11">
        <v>734</v>
      </c>
      <c r="U308" s="12">
        <v>0.98</v>
      </c>
      <c r="V308" s="11">
        <v>9</v>
      </c>
      <c r="W308" s="13">
        <v>9.0277777777778012E-3</v>
      </c>
      <c r="X308" s="11">
        <v>575</v>
      </c>
      <c r="Y308" s="12">
        <v>0.99</v>
      </c>
      <c r="Z308" s="11">
        <v>3</v>
      </c>
      <c r="AA308" s="13">
        <v>9.0277777777778012E-3</v>
      </c>
      <c r="AB308" s="11">
        <v>843</v>
      </c>
      <c r="AC308" s="12">
        <v>0.97</v>
      </c>
      <c r="AD308" s="11">
        <v>21</v>
      </c>
      <c r="AE308" s="13">
        <v>9.0277777777777457E-3</v>
      </c>
      <c r="AF308" s="32">
        <v>733</v>
      </c>
      <c r="AG308" s="33">
        <v>0.99</v>
      </c>
      <c r="AH308" s="32">
        <v>7</v>
      </c>
      <c r="AI308" s="34">
        <v>9.0277777777778012E-3</v>
      </c>
      <c r="AJ308" s="11">
        <v>769</v>
      </c>
      <c r="AK308" s="12">
        <v>0.99</v>
      </c>
      <c r="AL308" s="11">
        <v>4</v>
      </c>
      <c r="AM308" s="13">
        <v>9.0277777777778567E-3</v>
      </c>
      <c r="AN308" s="11">
        <v>775</v>
      </c>
      <c r="AO308" s="12">
        <v>0.99</v>
      </c>
      <c r="AP308" s="11">
        <v>7</v>
      </c>
      <c r="AQ308" s="13">
        <v>9.0277777777777457E-3</v>
      </c>
      <c r="AR308" s="11">
        <v>747</v>
      </c>
      <c r="AS308" s="12">
        <v>0.98</v>
      </c>
      <c r="AT308" s="11">
        <v>8</v>
      </c>
      <c r="AU308" s="13">
        <v>1.041666666666663E-2</v>
      </c>
      <c r="AV308" s="11">
        <v>802</v>
      </c>
      <c r="AW308" s="12">
        <v>0.98</v>
      </c>
      <c r="AX308" s="11">
        <v>13</v>
      </c>
      <c r="AY308" s="13">
        <v>9.7222222222222432E-3</v>
      </c>
      <c r="AZ308" s="11">
        <v>786</v>
      </c>
      <c r="BA308" s="12">
        <v>0.97</v>
      </c>
      <c r="BB308" s="11">
        <v>16</v>
      </c>
      <c r="BC308" s="13">
        <v>9.7222222222221877E-3</v>
      </c>
      <c r="BD308" s="11">
        <v>808</v>
      </c>
      <c r="BE308" s="12">
        <v>0.98</v>
      </c>
      <c r="BF308" s="11">
        <v>12</v>
      </c>
      <c r="BG308" s="13">
        <v>9.0277777777778012E-3</v>
      </c>
      <c r="BH308" s="11">
        <v>820</v>
      </c>
      <c r="BI308" s="12">
        <v>0.97</v>
      </c>
      <c r="BJ308" s="11">
        <v>18</v>
      </c>
      <c r="BK308" s="13">
        <v>9.7222222222221877E-3</v>
      </c>
      <c r="BL308" s="11">
        <v>858</v>
      </c>
      <c r="BM308" s="12">
        <v>0.98</v>
      </c>
      <c r="BN308" s="11">
        <v>10</v>
      </c>
      <c r="BO308" s="13">
        <v>9.0277777777778012E-3</v>
      </c>
      <c r="BP308" s="11">
        <v>771</v>
      </c>
      <c r="BQ308" s="12">
        <v>0.99</v>
      </c>
      <c r="BR308" s="11">
        <v>4</v>
      </c>
      <c r="BS308" s="13">
        <v>8.3333333333333037E-3</v>
      </c>
      <c r="BT308" s="11">
        <v>785</v>
      </c>
      <c r="BU308" s="12">
        <v>0.98</v>
      </c>
      <c r="BV308" s="11">
        <v>9</v>
      </c>
      <c r="BW308" s="13">
        <v>9.0277777777778012E-3</v>
      </c>
      <c r="BX308" s="11">
        <v>791</v>
      </c>
      <c r="BY308" s="12">
        <v>0.99</v>
      </c>
      <c r="BZ308" s="11">
        <v>6</v>
      </c>
      <c r="CA308" s="13">
        <v>9.7222222222221877E-3</v>
      </c>
      <c r="CB308" s="11">
        <v>798</v>
      </c>
      <c r="CC308" s="12">
        <v>0.99</v>
      </c>
      <c r="CD308" s="11">
        <v>6</v>
      </c>
      <c r="CE308" s="13">
        <v>9.0277777777778012E-3</v>
      </c>
      <c r="CF308" s="11">
        <v>805</v>
      </c>
      <c r="CG308" s="12">
        <v>0.97</v>
      </c>
      <c r="CH308" s="11">
        <v>18</v>
      </c>
      <c r="CI308" s="13">
        <v>9.0277777777778012E-3</v>
      </c>
      <c r="CJ308" s="11">
        <v>820</v>
      </c>
      <c r="CK308" s="12">
        <v>0.98</v>
      </c>
      <c r="CL308" s="11">
        <v>9</v>
      </c>
      <c r="CM308" s="13">
        <v>9.0277777777777457E-3</v>
      </c>
      <c r="CN308" s="11">
        <v>808</v>
      </c>
      <c r="CO308" s="12">
        <v>0.98</v>
      </c>
      <c r="CP308" s="11">
        <v>12</v>
      </c>
      <c r="CQ308" s="13">
        <v>1.041666666666663E-2</v>
      </c>
      <c r="CR308" t="e">
        <f>VLOOKUP(E308,Sheet1!A:A,1,0)</f>
        <v>#N/A</v>
      </c>
    </row>
    <row r="309" spans="1:96">
      <c r="A309" s="11" t="s">
        <v>1247</v>
      </c>
      <c r="B309" s="11" t="s">
        <v>1067</v>
      </c>
      <c r="C309" s="11" t="s">
        <v>1248</v>
      </c>
      <c r="D309" s="11" t="s">
        <v>529</v>
      </c>
      <c r="E309" s="11" t="s">
        <v>1249</v>
      </c>
      <c r="F309" s="11" t="s">
        <v>1250</v>
      </c>
      <c r="G309" s="11" t="s">
        <v>104</v>
      </c>
      <c r="H309" s="11">
        <f>VLOOKUP(A309,'AP Read Performance'!A:K,11,0)</f>
        <v>957</v>
      </c>
      <c r="I309" s="12">
        <f>VLOOKUP(A309,'AP Read Performance'!A:D,4,0)</f>
        <v>0.97</v>
      </c>
      <c r="J309" s="11">
        <f>VLOOKUP(A309,'AP Read Performance'!A:I,9,0)</f>
        <v>20</v>
      </c>
      <c r="K309" s="13">
        <f>VLOOKUP(A309,'AP Read Performance'!A:N,14,0)</f>
        <v>1.8749999999999989E-2</v>
      </c>
      <c r="L309" s="11">
        <v>957</v>
      </c>
      <c r="M309" s="12">
        <v>0.97</v>
      </c>
      <c r="N309" s="11">
        <v>20</v>
      </c>
      <c r="O309" s="13">
        <v>1.8749999999999989E-2</v>
      </c>
      <c r="P309" s="11">
        <v>877</v>
      </c>
      <c r="Q309" s="12">
        <v>0.97</v>
      </c>
      <c r="R309" s="11">
        <v>22</v>
      </c>
      <c r="S309" s="13">
        <v>1.3194444444444453E-2</v>
      </c>
      <c r="T309" s="11">
        <v>827</v>
      </c>
      <c r="U309" s="12">
        <v>0.99</v>
      </c>
      <c r="V309" s="11">
        <v>7</v>
      </c>
      <c r="W309" s="13">
        <v>1.0416666666666685E-2</v>
      </c>
      <c r="X309" s="11">
        <v>527</v>
      </c>
      <c r="Y309" s="12">
        <v>0.97</v>
      </c>
      <c r="Z309" s="11">
        <v>15</v>
      </c>
      <c r="AA309" s="13">
        <v>1.8055555555555547E-2</v>
      </c>
      <c r="AB309" s="11">
        <v>1020</v>
      </c>
      <c r="AC309" s="12">
        <v>0.96</v>
      </c>
      <c r="AD309" s="11">
        <v>33</v>
      </c>
      <c r="AE309" s="13">
        <v>1.8055555555555547E-2</v>
      </c>
      <c r="AF309" s="32">
        <v>1082</v>
      </c>
      <c r="AG309" s="33">
        <v>0.97</v>
      </c>
      <c r="AH309" s="32">
        <v>32</v>
      </c>
      <c r="AI309" s="34">
        <v>2.0138888888888873E-2</v>
      </c>
      <c r="AJ309" s="11">
        <v>779</v>
      </c>
      <c r="AK309" s="12">
        <v>0.98</v>
      </c>
      <c r="AL309" s="11">
        <v>12</v>
      </c>
      <c r="AM309" s="13">
        <v>1.8750000000000044E-2</v>
      </c>
      <c r="AN309" s="11">
        <v>854</v>
      </c>
      <c r="AO309" s="12">
        <v>0.94</v>
      </c>
      <c r="AP309" s="11">
        <v>46</v>
      </c>
      <c r="AQ309" s="13">
        <v>2.0833333333333315E-2</v>
      </c>
      <c r="AR309" s="11">
        <v>756</v>
      </c>
      <c r="AS309" s="12">
        <v>0.98</v>
      </c>
      <c r="AT309" s="11">
        <v>8</v>
      </c>
      <c r="AU309" s="13">
        <v>1.1111111111111072E-2</v>
      </c>
      <c r="AV309" s="11">
        <v>692</v>
      </c>
      <c r="AW309" s="12">
        <v>0.97</v>
      </c>
      <c r="AX309" s="11">
        <v>14</v>
      </c>
      <c r="AY309" s="13">
        <v>1.3194444444444453E-2</v>
      </c>
      <c r="AZ309" s="11">
        <v>683</v>
      </c>
      <c r="BA309" s="12">
        <v>0.98</v>
      </c>
      <c r="BB309" s="11">
        <v>12</v>
      </c>
      <c r="BC309" s="13">
        <v>1.1805555555555625E-2</v>
      </c>
      <c r="BD309" s="11">
        <v>656</v>
      </c>
      <c r="BE309" s="12">
        <v>0.94</v>
      </c>
      <c r="BF309" s="11">
        <v>33</v>
      </c>
      <c r="BG309" s="13">
        <v>2.1527777777777757E-2</v>
      </c>
      <c r="BH309" s="11">
        <v>1081</v>
      </c>
      <c r="BI309" s="12">
        <v>0.93</v>
      </c>
      <c r="BJ309" s="11">
        <v>68</v>
      </c>
      <c r="BK309" s="13">
        <v>2.1527777777777812E-2</v>
      </c>
      <c r="BL309" s="11">
        <v>771</v>
      </c>
      <c r="BM309" s="12">
        <v>0.97</v>
      </c>
      <c r="BN309" s="11">
        <v>16</v>
      </c>
      <c r="BO309" s="13">
        <v>1.2499999999999956E-2</v>
      </c>
      <c r="BP309" s="11">
        <v>867</v>
      </c>
      <c r="BQ309" s="12">
        <v>0.97</v>
      </c>
      <c r="BR309" s="11">
        <v>25</v>
      </c>
      <c r="BS309" s="13">
        <v>2.0138888888888873E-2</v>
      </c>
      <c r="BT309" s="11">
        <v>747</v>
      </c>
      <c r="BU309" s="12">
        <v>0.98</v>
      </c>
      <c r="BV309" s="11">
        <v>10</v>
      </c>
      <c r="BW309" s="13">
        <v>1.9444444444444431E-2</v>
      </c>
      <c r="BX309" s="11">
        <v>711</v>
      </c>
      <c r="BY309" s="12">
        <v>0.96</v>
      </c>
      <c r="BZ309" s="11">
        <v>23</v>
      </c>
      <c r="CA309" s="13">
        <v>1.736111111111116E-2</v>
      </c>
      <c r="CB309" s="11">
        <v>668</v>
      </c>
      <c r="CC309" s="12">
        <v>0.97</v>
      </c>
      <c r="CD309" s="11">
        <v>17</v>
      </c>
      <c r="CE309" s="13">
        <v>1.388888888888884E-2</v>
      </c>
      <c r="CF309" s="11">
        <v>781</v>
      </c>
      <c r="CG309" s="12">
        <v>0.97</v>
      </c>
      <c r="CH309" s="11">
        <v>21</v>
      </c>
      <c r="CI309" s="13">
        <v>2.0833333333333315E-2</v>
      </c>
      <c r="CJ309" s="11">
        <v>806</v>
      </c>
      <c r="CK309" s="12">
        <v>0.94</v>
      </c>
      <c r="CL309" s="11">
        <v>45</v>
      </c>
      <c r="CM309" s="13">
        <v>1.8055555555555491E-2</v>
      </c>
      <c r="CN309" s="11">
        <v>898</v>
      </c>
      <c r="CO309" s="12">
        <v>0.96</v>
      </c>
      <c r="CP309" s="11">
        <v>28</v>
      </c>
      <c r="CQ309" s="13">
        <v>1.9444444444444486E-2</v>
      </c>
      <c r="CR309" t="e">
        <f>VLOOKUP(E309,Sheet1!A:A,1,0)</f>
        <v>#N/A</v>
      </c>
    </row>
    <row r="310" spans="1:96">
      <c r="A310" s="11" t="s">
        <v>1251</v>
      </c>
      <c r="B310" s="11" t="s">
        <v>1067</v>
      </c>
      <c r="C310" s="11" t="s">
        <v>1252</v>
      </c>
      <c r="D310" s="11" t="s">
        <v>711</v>
      </c>
      <c r="E310" s="11" t="s">
        <v>1253</v>
      </c>
      <c r="F310" s="11" t="s">
        <v>1254</v>
      </c>
      <c r="G310" s="11" t="s">
        <v>128</v>
      </c>
      <c r="H310" s="11">
        <f>VLOOKUP(A310,'AP Read Performance'!A:K,11,0)</f>
        <v>1057</v>
      </c>
      <c r="I310" s="12">
        <f>VLOOKUP(A310,'AP Read Performance'!A:D,4,0)</f>
        <v>0.96</v>
      </c>
      <c r="J310" s="11">
        <f>VLOOKUP(A310,'AP Read Performance'!A:I,9,0)</f>
        <v>32</v>
      </c>
      <c r="K310" s="13">
        <f>VLOOKUP(A310,'AP Read Performance'!A:N,14,0)</f>
        <v>2.0833333333333315E-2</v>
      </c>
      <c r="L310" s="11">
        <v>1057</v>
      </c>
      <c r="M310" s="12">
        <v>0.96</v>
      </c>
      <c r="N310" s="11">
        <v>32</v>
      </c>
      <c r="O310" s="13">
        <v>2.0833333333333315E-2</v>
      </c>
      <c r="P310" s="11">
        <v>803</v>
      </c>
      <c r="Q310" s="12">
        <v>0.94</v>
      </c>
      <c r="R310" s="11">
        <v>45</v>
      </c>
      <c r="S310" s="13">
        <v>2.4305555555555525E-2</v>
      </c>
      <c r="T310" s="11">
        <v>747</v>
      </c>
      <c r="U310" s="12">
        <v>0.96</v>
      </c>
      <c r="V310" s="11">
        <v>23</v>
      </c>
      <c r="W310" s="13">
        <v>2.0833333333333315E-2</v>
      </c>
      <c r="X310" s="11">
        <v>675</v>
      </c>
      <c r="Y310" s="12">
        <v>0.97</v>
      </c>
      <c r="Z310" s="11">
        <v>18</v>
      </c>
      <c r="AA310" s="13">
        <v>2.0138888888888873E-2</v>
      </c>
      <c r="AB310" s="11">
        <v>819</v>
      </c>
      <c r="AC310" s="12">
        <v>0.97</v>
      </c>
      <c r="AD310" s="11">
        <v>18</v>
      </c>
      <c r="AE310" s="13">
        <v>1.4583333333333282E-2</v>
      </c>
      <c r="AF310" s="32">
        <v>983</v>
      </c>
      <c r="AG310" s="33">
        <v>0.97</v>
      </c>
      <c r="AH310" s="32">
        <v>27</v>
      </c>
      <c r="AI310" s="34">
        <v>2.0833333333333315E-2</v>
      </c>
      <c r="AJ310" s="11">
        <v>783</v>
      </c>
      <c r="AK310" s="12">
        <v>0.96</v>
      </c>
      <c r="AL310" s="11">
        <v>28</v>
      </c>
      <c r="AM310" s="13">
        <v>2.2916666666666585E-2</v>
      </c>
      <c r="AN310" s="11">
        <v>666</v>
      </c>
      <c r="AO310" s="12">
        <v>0.97</v>
      </c>
      <c r="AP310" s="11">
        <v>16</v>
      </c>
      <c r="AQ310" s="13">
        <v>1.4583333333333282E-2</v>
      </c>
      <c r="AR310" s="11">
        <v>717</v>
      </c>
      <c r="AS310" s="12">
        <v>0.97</v>
      </c>
      <c r="AT310" s="11">
        <v>20</v>
      </c>
      <c r="AU310" s="13">
        <v>2.2222222222222143E-2</v>
      </c>
      <c r="AV310" s="11">
        <v>655</v>
      </c>
      <c r="AW310" s="12">
        <v>0.97</v>
      </c>
      <c r="AX310" s="11">
        <v>19</v>
      </c>
      <c r="AY310" s="13">
        <v>1.8749999999999989E-2</v>
      </c>
      <c r="AZ310" s="11">
        <v>668</v>
      </c>
      <c r="BA310" s="12">
        <v>0.93</v>
      </c>
      <c r="BB310" s="11">
        <v>42</v>
      </c>
      <c r="BC310" s="13">
        <v>2.3611111111111138E-2</v>
      </c>
      <c r="BD310" s="11">
        <v>643</v>
      </c>
      <c r="BE310" s="12">
        <v>0.96</v>
      </c>
      <c r="BF310" s="11">
        <v>24</v>
      </c>
      <c r="BG310" s="13">
        <v>1.5277777777777724E-2</v>
      </c>
      <c r="BH310" s="11">
        <v>672</v>
      </c>
      <c r="BI310" s="12">
        <v>0.94</v>
      </c>
      <c r="BJ310" s="11">
        <v>37</v>
      </c>
      <c r="BK310" s="13">
        <v>2.2916666666666696E-2</v>
      </c>
      <c r="BL310" s="11">
        <v>657</v>
      </c>
      <c r="BM310" s="12">
        <v>0.96</v>
      </c>
      <c r="BN310" s="11">
        <v>20</v>
      </c>
      <c r="BO310" s="13">
        <v>1.8055555555555547E-2</v>
      </c>
      <c r="BP310" s="11">
        <v>628</v>
      </c>
      <c r="BQ310" s="12">
        <v>0.96</v>
      </c>
      <c r="BR310" s="11">
        <v>20</v>
      </c>
      <c r="BS310" s="13">
        <v>2.1527777777777757E-2</v>
      </c>
      <c r="BT310" s="11">
        <v>595</v>
      </c>
      <c r="BU310" s="12">
        <v>0.97</v>
      </c>
      <c r="BV310" s="11">
        <v>15</v>
      </c>
      <c r="BW310" s="13">
        <v>2.2916666666666641E-2</v>
      </c>
      <c r="BX310" s="11">
        <v>623</v>
      </c>
      <c r="BY310" s="12">
        <v>0.95</v>
      </c>
      <c r="BZ310" s="11">
        <v>29</v>
      </c>
      <c r="CA310" s="13">
        <v>2.2222222222222254E-2</v>
      </c>
      <c r="CB310" s="11">
        <v>692</v>
      </c>
      <c r="CC310" s="12">
        <v>0.94</v>
      </c>
      <c r="CD310" s="11">
        <v>35</v>
      </c>
      <c r="CE310" s="13">
        <v>1.5277777777777724E-2</v>
      </c>
      <c r="CF310" s="11">
        <v>657</v>
      </c>
      <c r="CG310" s="12">
        <v>0.96</v>
      </c>
      <c r="CH310" s="11">
        <v>25</v>
      </c>
      <c r="CI310" s="13">
        <v>2.0138888888888873E-2</v>
      </c>
      <c r="CJ310" s="11">
        <v>688</v>
      </c>
      <c r="CK310" s="12">
        <v>0.96</v>
      </c>
      <c r="CL310" s="11">
        <v>25</v>
      </c>
      <c r="CM310" s="13">
        <v>2.2222222222222143E-2</v>
      </c>
      <c r="CN310" s="11">
        <v>623</v>
      </c>
      <c r="CO310" s="12">
        <v>0.97</v>
      </c>
      <c r="CP310" s="11">
        <v>16</v>
      </c>
      <c r="CQ310" s="13">
        <v>2.0138888888888817E-2</v>
      </c>
      <c r="CR310" t="e">
        <f>VLOOKUP(E310,Sheet1!A:A,1,0)</f>
        <v>#N/A</v>
      </c>
    </row>
    <row r="311" spans="1:96">
      <c r="A311" s="11" t="s">
        <v>1255</v>
      </c>
      <c r="B311" s="11" t="s">
        <v>1067</v>
      </c>
      <c r="C311" s="11" t="s">
        <v>1256</v>
      </c>
      <c r="D311" s="11" t="s">
        <v>514</v>
      </c>
      <c r="E311" s="11" t="s">
        <v>1257</v>
      </c>
      <c r="F311" s="11" t="s">
        <v>1258</v>
      </c>
      <c r="G311" s="11" t="s">
        <v>104</v>
      </c>
      <c r="H311" s="11">
        <f>VLOOKUP(A311,'AP Read Performance'!A:K,11,0)</f>
        <v>868</v>
      </c>
      <c r="I311" s="12">
        <f>VLOOKUP(A311,'AP Read Performance'!A:D,4,0)</f>
        <v>0.98</v>
      </c>
      <c r="J311" s="11">
        <f>VLOOKUP(A311,'AP Read Performance'!A:I,9,0)</f>
        <v>17</v>
      </c>
      <c r="K311" s="13">
        <f>VLOOKUP(A311,'AP Read Performance'!A:N,14,0)</f>
        <v>2.4999999999999967E-2</v>
      </c>
      <c r="L311" s="11">
        <v>868</v>
      </c>
      <c r="M311" s="12">
        <v>0.98</v>
      </c>
      <c r="N311" s="11">
        <v>17</v>
      </c>
      <c r="O311" s="13">
        <v>2.4999999999999967E-2</v>
      </c>
      <c r="P311" s="11">
        <v>489</v>
      </c>
      <c r="Q311" s="12">
        <v>0.98</v>
      </c>
      <c r="R311" s="11">
        <v>9</v>
      </c>
      <c r="S311" s="13">
        <v>9.0277777777778012E-3</v>
      </c>
      <c r="T311" s="11">
        <v>678</v>
      </c>
      <c r="U311" s="12">
        <v>0.98</v>
      </c>
      <c r="V311" s="11">
        <v>9</v>
      </c>
      <c r="W311" s="13">
        <v>9.0277777777778012E-3</v>
      </c>
      <c r="X311" s="11">
        <v>434</v>
      </c>
      <c r="Y311" s="12">
        <v>0.98</v>
      </c>
      <c r="Z311" s="11">
        <v>8</v>
      </c>
      <c r="AA311" s="13">
        <v>1.2499999999999956E-2</v>
      </c>
      <c r="AB311" s="11">
        <v>725</v>
      </c>
      <c r="AC311" s="12">
        <v>0.97</v>
      </c>
      <c r="AD311" s="11">
        <v>16</v>
      </c>
      <c r="AE311" s="13">
        <v>1.1805555555555514E-2</v>
      </c>
      <c r="AF311" s="32">
        <v>703</v>
      </c>
      <c r="AG311" s="33">
        <v>0.96</v>
      </c>
      <c r="AH311" s="32">
        <v>26</v>
      </c>
      <c r="AI311" s="34">
        <v>2.5694444444444409E-2</v>
      </c>
      <c r="AJ311" s="11">
        <v>785</v>
      </c>
      <c r="AK311" s="12">
        <v>0.97</v>
      </c>
      <c r="AL311" s="11">
        <v>16</v>
      </c>
      <c r="AM311" s="13">
        <v>1.4583333333333282E-2</v>
      </c>
      <c r="AN311" s="11">
        <v>742</v>
      </c>
      <c r="AO311" s="12">
        <v>0.97</v>
      </c>
      <c r="AP311" s="11">
        <v>19</v>
      </c>
      <c r="AQ311" s="13">
        <v>9.0277777777777457E-3</v>
      </c>
      <c r="AR311" s="11">
        <v>767</v>
      </c>
      <c r="AS311" s="12">
        <v>0.98</v>
      </c>
      <c r="AT311" s="11">
        <v>12</v>
      </c>
      <c r="AU311" s="13">
        <v>9.0277777777777457E-3</v>
      </c>
      <c r="AV311" s="11">
        <v>790</v>
      </c>
      <c r="AW311" s="12">
        <v>0.99</v>
      </c>
      <c r="AX311" s="11">
        <v>6</v>
      </c>
      <c r="AY311" s="13">
        <v>9.0277777777778012E-3</v>
      </c>
      <c r="AZ311" s="11">
        <v>800</v>
      </c>
      <c r="BA311" s="12">
        <v>0.98</v>
      </c>
      <c r="BB311" s="11">
        <v>12</v>
      </c>
      <c r="BC311" s="13">
        <v>9.0277777777778567E-3</v>
      </c>
      <c r="BD311" s="11">
        <v>781</v>
      </c>
      <c r="BE311" s="12">
        <v>0.88</v>
      </c>
      <c r="BF311" s="11">
        <v>91</v>
      </c>
      <c r="BG311" s="13">
        <v>1.8749999999999989E-2</v>
      </c>
      <c r="BH311" s="11">
        <v>727</v>
      </c>
      <c r="BI311" s="12">
        <v>0.98</v>
      </c>
      <c r="BJ311" s="11">
        <v>12</v>
      </c>
      <c r="BK311" s="13">
        <v>1.4583333333333393E-2</v>
      </c>
      <c r="BL311" s="11">
        <v>745</v>
      </c>
      <c r="BM311" s="12">
        <v>0.98</v>
      </c>
      <c r="BN311" s="11">
        <v>14</v>
      </c>
      <c r="BO311" s="13">
        <v>1.0416666666666685E-2</v>
      </c>
      <c r="BP311" s="11">
        <v>742</v>
      </c>
      <c r="BQ311" s="12">
        <v>0.99</v>
      </c>
      <c r="BR311" s="11">
        <v>7</v>
      </c>
      <c r="BS311" s="13">
        <v>9.7222222222221877E-3</v>
      </c>
      <c r="BT311" s="11">
        <v>762</v>
      </c>
      <c r="BU311" s="12">
        <v>0.98</v>
      </c>
      <c r="BV311" s="11">
        <v>8</v>
      </c>
      <c r="BW311" s="13">
        <v>9.0277777777778012E-3</v>
      </c>
      <c r="BX311" s="11">
        <v>755</v>
      </c>
      <c r="BY311" s="12">
        <v>0.98</v>
      </c>
      <c r="BZ311" s="11">
        <v>11</v>
      </c>
      <c r="CA311" s="13">
        <v>1.1805555555555625E-2</v>
      </c>
      <c r="CB311" s="11">
        <v>759</v>
      </c>
      <c r="CC311" s="12">
        <v>0.98</v>
      </c>
      <c r="CD311" s="11">
        <v>11</v>
      </c>
      <c r="CE311" s="13">
        <v>9.0277777777778012E-3</v>
      </c>
      <c r="CF311" s="11">
        <v>764</v>
      </c>
      <c r="CG311" s="12">
        <v>0.99</v>
      </c>
      <c r="CH311" s="11">
        <v>3</v>
      </c>
      <c r="CI311" s="13">
        <v>9.7222222222222432E-3</v>
      </c>
      <c r="CJ311" s="11">
        <v>759</v>
      </c>
      <c r="CK311" s="12">
        <v>0.98</v>
      </c>
      <c r="CL311" s="11">
        <v>11</v>
      </c>
      <c r="CM311" s="13">
        <v>9.7222222222221877E-3</v>
      </c>
      <c r="CN311" s="11">
        <v>740</v>
      </c>
      <c r="CO311" s="12">
        <v>0.98</v>
      </c>
      <c r="CP311" s="11">
        <v>8</v>
      </c>
      <c r="CQ311" s="13">
        <v>1.041666666666663E-2</v>
      </c>
      <c r="CR311" t="e">
        <f>VLOOKUP(E311,Sheet1!A:A,1,0)</f>
        <v>#N/A</v>
      </c>
    </row>
    <row r="312" spans="1:96">
      <c r="A312" s="11" t="s">
        <v>1259</v>
      </c>
      <c r="B312" s="11" t="s">
        <v>1067</v>
      </c>
      <c r="C312" s="11" t="s">
        <v>924</v>
      </c>
      <c r="D312" s="11" t="s">
        <v>514</v>
      </c>
      <c r="E312" s="11" t="s">
        <v>1260</v>
      </c>
      <c r="F312" s="11" t="s">
        <v>1261</v>
      </c>
      <c r="G312" s="11" t="s">
        <v>104</v>
      </c>
      <c r="H312" s="11">
        <f>VLOOKUP(A312,'AP Read Performance'!A:K,11,0)</f>
        <v>737</v>
      </c>
      <c r="I312" s="12">
        <f>VLOOKUP(A312,'AP Read Performance'!A:D,4,0)</f>
        <v>0.97</v>
      </c>
      <c r="J312" s="11">
        <f>VLOOKUP(A312,'AP Read Performance'!A:I,9,0)</f>
        <v>20</v>
      </c>
      <c r="K312" s="13">
        <f>VLOOKUP(A312,'AP Read Performance'!A:N,14,0)</f>
        <v>9.0277777777778012E-3</v>
      </c>
      <c r="L312" s="11">
        <v>737</v>
      </c>
      <c r="M312" s="12">
        <v>0.97</v>
      </c>
      <c r="N312" s="11">
        <v>20</v>
      </c>
      <c r="O312" s="13">
        <v>9.0277777777778012E-3</v>
      </c>
      <c r="P312" s="11">
        <v>809</v>
      </c>
      <c r="Q312" s="12">
        <v>0.95</v>
      </c>
      <c r="R312" s="11">
        <v>33</v>
      </c>
      <c r="S312" s="13">
        <v>9.7222222222221877E-3</v>
      </c>
      <c r="T312" s="11">
        <v>827</v>
      </c>
      <c r="U312" s="12">
        <v>0.97</v>
      </c>
      <c r="V312" s="11">
        <v>17</v>
      </c>
      <c r="W312" s="13">
        <v>9.0277777777778012E-3</v>
      </c>
      <c r="X312" s="11">
        <v>484</v>
      </c>
      <c r="Y312" s="12">
        <v>0.97</v>
      </c>
      <c r="Z312" s="11">
        <v>13</v>
      </c>
      <c r="AA312" s="13">
        <v>9.0277777777778012E-3</v>
      </c>
      <c r="AB312" s="11">
        <v>689</v>
      </c>
      <c r="AC312" s="12">
        <v>0.97</v>
      </c>
      <c r="AD312" s="11">
        <v>15</v>
      </c>
      <c r="AE312" s="13">
        <v>9.0277777777777457E-3</v>
      </c>
      <c r="AF312" s="32">
        <v>694</v>
      </c>
      <c r="AG312" s="33">
        <v>0.96</v>
      </c>
      <c r="AH312" s="32">
        <v>25</v>
      </c>
      <c r="AI312" s="34">
        <v>9.7222222222221877E-3</v>
      </c>
      <c r="AJ312" s="11">
        <v>789</v>
      </c>
      <c r="AK312" s="12">
        <v>0.98</v>
      </c>
      <c r="AL312" s="11">
        <v>11</v>
      </c>
      <c r="AM312" s="13">
        <v>9.7222222222221877E-3</v>
      </c>
      <c r="AN312" s="11">
        <v>726</v>
      </c>
      <c r="AO312" s="12">
        <v>0.98</v>
      </c>
      <c r="AP312" s="11">
        <v>12</v>
      </c>
      <c r="AQ312" s="13">
        <v>9.0277777777777457E-3</v>
      </c>
      <c r="AR312" s="11">
        <v>778</v>
      </c>
      <c r="AS312" s="12">
        <v>0.98</v>
      </c>
      <c r="AT312" s="11">
        <v>10</v>
      </c>
      <c r="AU312" s="13">
        <v>9.0277777777777457E-3</v>
      </c>
      <c r="AV312" s="11">
        <v>792</v>
      </c>
      <c r="AW312" s="12">
        <v>0.99</v>
      </c>
      <c r="AX312" s="11">
        <v>6</v>
      </c>
      <c r="AY312" s="13">
        <v>9.0277777777778012E-3</v>
      </c>
      <c r="AZ312" s="11">
        <v>826</v>
      </c>
      <c r="BA312" s="12">
        <v>0.98</v>
      </c>
      <c r="BB312" s="11">
        <v>13</v>
      </c>
      <c r="BC312" s="13">
        <v>9.7222222222221877E-3</v>
      </c>
      <c r="BD312" s="11">
        <v>792</v>
      </c>
      <c r="BE312" s="12">
        <v>0.97</v>
      </c>
      <c r="BF312" s="11">
        <v>21</v>
      </c>
      <c r="BG312" s="13">
        <v>9.0277777777778012E-3</v>
      </c>
      <c r="BH312" s="11">
        <v>866</v>
      </c>
      <c r="BI312" s="12">
        <v>0.97</v>
      </c>
      <c r="BJ312" s="11">
        <v>21</v>
      </c>
      <c r="BK312" s="13">
        <v>9.7222222222221877E-3</v>
      </c>
      <c r="BL312" s="11">
        <v>684</v>
      </c>
      <c r="BM312" s="12">
        <v>0.97</v>
      </c>
      <c r="BN312" s="11">
        <v>17</v>
      </c>
      <c r="BO312" s="13">
        <v>9.0277777777778012E-3</v>
      </c>
      <c r="BP312" s="11">
        <v>678</v>
      </c>
      <c r="BQ312" s="12">
        <v>0.97</v>
      </c>
      <c r="BR312" s="11">
        <v>14</v>
      </c>
      <c r="BS312" s="13">
        <v>9.0277777777778012E-3</v>
      </c>
      <c r="BT312" s="11">
        <v>668</v>
      </c>
      <c r="BU312" s="12">
        <v>0.98</v>
      </c>
      <c r="BV312" s="11">
        <v>12</v>
      </c>
      <c r="BW312" s="13">
        <v>9.0277777777778012E-3</v>
      </c>
      <c r="BX312" s="11">
        <v>681</v>
      </c>
      <c r="BY312" s="12">
        <v>0.97</v>
      </c>
      <c r="BZ312" s="11">
        <v>16</v>
      </c>
      <c r="CA312" s="13">
        <v>9.0277777777778567E-3</v>
      </c>
      <c r="CB312" s="11">
        <v>658</v>
      </c>
      <c r="CC312" s="12">
        <v>0.96</v>
      </c>
      <c r="CD312" s="11">
        <v>20</v>
      </c>
      <c r="CE312" s="13">
        <v>9.0277777777778012E-3</v>
      </c>
      <c r="CF312" s="11">
        <v>698</v>
      </c>
      <c r="CG312" s="12">
        <v>0.98</v>
      </c>
      <c r="CH312" s="11">
        <v>10</v>
      </c>
      <c r="CI312" s="13">
        <v>9.0277777777778012E-3</v>
      </c>
      <c r="CJ312" s="11">
        <v>777</v>
      </c>
      <c r="CK312" s="12">
        <v>0.97</v>
      </c>
      <c r="CL312" s="11">
        <v>20</v>
      </c>
      <c r="CM312" s="13">
        <v>9.7222222222221877E-3</v>
      </c>
      <c r="CN312" s="11">
        <v>758</v>
      </c>
      <c r="CO312" s="12">
        <v>0.97</v>
      </c>
      <c r="CP312" s="11">
        <v>16</v>
      </c>
      <c r="CQ312" s="13">
        <v>1.041666666666663E-2</v>
      </c>
      <c r="CR312" t="e">
        <f>VLOOKUP(E312,Sheet1!A:A,1,0)</f>
        <v>#N/A</v>
      </c>
    </row>
    <row r="313" spans="1:96">
      <c r="A313" s="11" t="s">
        <v>1262</v>
      </c>
      <c r="B313" s="11" t="s">
        <v>1067</v>
      </c>
      <c r="C313" s="11" t="s">
        <v>1263</v>
      </c>
      <c r="D313" s="11" t="s">
        <v>711</v>
      </c>
      <c r="E313" s="11" t="s">
        <v>1264</v>
      </c>
      <c r="F313" s="11" t="s">
        <v>1265</v>
      </c>
      <c r="G313" s="11" t="s">
        <v>128</v>
      </c>
      <c r="H313" s="11">
        <f>VLOOKUP(A313,'AP Read Performance'!A:K,11,0)</f>
        <v>653</v>
      </c>
      <c r="I313" s="12">
        <f>VLOOKUP(A313,'AP Read Performance'!A:D,4,0)</f>
        <v>0.99</v>
      </c>
      <c r="J313" s="11">
        <f>VLOOKUP(A313,'AP Read Performance'!A:I,9,0)</f>
        <v>6</v>
      </c>
      <c r="K313" s="13">
        <f>VLOOKUP(A313,'AP Read Performance'!A:N,14,0)</f>
        <v>9.0277777777778012E-3</v>
      </c>
      <c r="L313" s="11">
        <v>653</v>
      </c>
      <c r="M313" s="12">
        <v>0.99</v>
      </c>
      <c r="N313" s="11">
        <v>6</v>
      </c>
      <c r="O313" s="13">
        <v>9.0277777777778012E-3</v>
      </c>
      <c r="P313" s="11">
        <v>605</v>
      </c>
      <c r="Q313" s="12">
        <v>0.98</v>
      </c>
      <c r="R313" s="11">
        <v>10</v>
      </c>
      <c r="S313" s="13">
        <v>9.0277777777778012E-3</v>
      </c>
      <c r="T313" s="11">
        <v>555</v>
      </c>
      <c r="U313" s="12">
        <v>0.99</v>
      </c>
      <c r="V313" s="11">
        <v>3</v>
      </c>
      <c r="W313" s="13">
        <v>9.0277777777778012E-3</v>
      </c>
      <c r="X313" s="11">
        <v>565</v>
      </c>
      <c r="Y313" s="12">
        <v>0.99</v>
      </c>
      <c r="Z313" s="11">
        <v>5</v>
      </c>
      <c r="AA313" s="13">
        <v>8.3333333333333037E-3</v>
      </c>
      <c r="AB313" s="11">
        <v>679</v>
      </c>
      <c r="AC313" s="12">
        <v>0.99</v>
      </c>
      <c r="AD313" s="11">
        <v>1</v>
      </c>
      <c r="AE313" s="13">
        <v>8.3333333333333037E-3</v>
      </c>
      <c r="AF313" s="32">
        <v>690</v>
      </c>
      <c r="AG313" s="33">
        <v>0.98</v>
      </c>
      <c r="AH313" s="32">
        <v>11</v>
      </c>
      <c r="AI313" s="34">
        <v>8.3333333333333037E-3</v>
      </c>
      <c r="AJ313" s="11">
        <v>803</v>
      </c>
      <c r="AK313" s="12">
        <v>0.98</v>
      </c>
      <c r="AL313" s="11">
        <v>10</v>
      </c>
      <c r="AM313" s="13">
        <v>9.7222222222221877E-3</v>
      </c>
      <c r="AN313" s="11">
        <v>831</v>
      </c>
      <c r="AO313" s="12">
        <v>0.98</v>
      </c>
      <c r="AP313" s="11">
        <v>16</v>
      </c>
      <c r="AQ313" s="13">
        <v>9.0277777777777457E-3</v>
      </c>
      <c r="AR313" s="11">
        <v>847</v>
      </c>
      <c r="AS313" s="12">
        <v>0.97</v>
      </c>
      <c r="AT313" s="11">
        <v>17</v>
      </c>
      <c r="AU313" s="13">
        <v>9.0277777777777457E-3</v>
      </c>
      <c r="AV313" s="11">
        <v>728</v>
      </c>
      <c r="AW313" s="12">
        <v>0.98</v>
      </c>
      <c r="AX313" s="11">
        <v>8</v>
      </c>
      <c r="AY313" s="13">
        <v>9.0277777777778012E-3</v>
      </c>
      <c r="AZ313" s="11">
        <v>775</v>
      </c>
      <c r="BA313" s="12">
        <v>0.98</v>
      </c>
      <c r="BB313" s="11">
        <v>10</v>
      </c>
      <c r="BC313" s="13">
        <v>9.0277777777778567E-3</v>
      </c>
      <c r="BD313" s="11">
        <v>673</v>
      </c>
      <c r="BE313" s="12">
        <v>0.96</v>
      </c>
      <c r="BF313" s="11">
        <v>21</v>
      </c>
      <c r="BG313" s="13">
        <v>9.7222222222221877E-3</v>
      </c>
      <c r="BH313" s="11">
        <v>726</v>
      </c>
      <c r="BI313" s="12">
        <v>0.97</v>
      </c>
      <c r="BJ313" s="11">
        <v>17</v>
      </c>
      <c r="BK313" s="13">
        <v>9.7222222222221877E-3</v>
      </c>
      <c r="BL313" s="11">
        <v>743</v>
      </c>
      <c r="BM313" s="12">
        <v>0.98</v>
      </c>
      <c r="BN313" s="11">
        <v>11</v>
      </c>
      <c r="BO313" s="13">
        <v>9.0277777777778012E-3</v>
      </c>
      <c r="BP313" s="11">
        <v>781</v>
      </c>
      <c r="BQ313" s="12">
        <v>0.98</v>
      </c>
      <c r="BR313" s="11">
        <v>12</v>
      </c>
      <c r="BS313" s="13">
        <v>9.0277777777778012E-3</v>
      </c>
      <c r="BT313" s="11">
        <v>849</v>
      </c>
      <c r="BU313" s="12">
        <v>0.99</v>
      </c>
      <c r="BV313" s="11">
        <v>6</v>
      </c>
      <c r="BW313" s="13">
        <v>9.0277777777778012E-3</v>
      </c>
      <c r="BX313" s="11">
        <v>723</v>
      </c>
      <c r="BY313" s="12">
        <v>0.99</v>
      </c>
      <c r="BZ313" s="11">
        <v>5</v>
      </c>
      <c r="CA313" s="13">
        <v>9.0277777777778567E-3</v>
      </c>
      <c r="CB313" s="11">
        <v>723</v>
      </c>
      <c r="CC313" s="12">
        <v>0.99</v>
      </c>
      <c r="CD313" s="11">
        <v>6</v>
      </c>
      <c r="CE313" s="13">
        <v>9.0277777777778012E-3</v>
      </c>
      <c r="CF313" s="11">
        <v>788</v>
      </c>
      <c r="CG313" s="12">
        <v>0.98</v>
      </c>
      <c r="CH313" s="11">
        <v>9</v>
      </c>
      <c r="CI313" s="13">
        <v>9.0277777777778012E-3</v>
      </c>
      <c r="CJ313" s="11">
        <v>764</v>
      </c>
      <c r="CK313" s="12">
        <v>0.98</v>
      </c>
      <c r="CL313" s="11">
        <v>10</v>
      </c>
      <c r="CM313" s="13">
        <v>9.0277777777777457E-3</v>
      </c>
      <c r="CN313" s="11">
        <v>763</v>
      </c>
      <c r="CO313" s="12">
        <v>0.98</v>
      </c>
      <c r="CP313" s="11">
        <v>11</v>
      </c>
      <c r="CQ313" s="13">
        <v>9.0277777777777457E-3</v>
      </c>
      <c r="CR313" t="e">
        <f>VLOOKUP(E313,Sheet1!A:A,1,0)</f>
        <v>#N/A</v>
      </c>
    </row>
    <row r="314" spans="1:96">
      <c r="A314" s="11" t="s">
        <v>1266</v>
      </c>
      <c r="B314" s="11" t="s">
        <v>1185</v>
      </c>
      <c r="C314" s="11" t="s">
        <v>1267</v>
      </c>
      <c r="D314" s="11" t="s">
        <v>587</v>
      </c>
      <c r="E314" s="11" t="s">
        <v>1268</v>
      </c>
      <c r="F314" s="11" t="s">
        <v>1269</v>
      </c>
      <c r="G314" s="11" t="s">
        <v>104</v>
      </c>
      <c r="H314" s="11">
        <f>VLOOKUP(A314,'AP Read Performance'!A:K,11,0)</f>
        <v>821</v>
      </c>
      <c r="I314" s="12">
        <f>VLOOKUP(A314,'AP Read Performance'!A:D,4,0)</f>
        <v>0.99</v>
      </c>
      <c r="J314" s="11">
        <f>VLOOKUP(A314,'AP Read Performance'!A:I,9,0)</f>
        <v>8</v>
      </c>
      <c r="K314" s="13">
        <f>VLOOKUP(A314,'AP Read Performance'!A:N,14,0)</f>
        <v>1.1805555555555569E-2</v>
      </c>
      <c r="L314" s="11">
        <v>821</v>
      </c>
      <c r="M314" s="12">
        <v>0.99</v>
      </c>
      <c r="N314" s="11">
        <v>8</v>
      </c>
      <c r="O314" s="13">
        <v>1.1805555555555569E-2</v>
      </c>
      <c r="P314" s="11">
        <v>838</v>
      </c>
      <c r="Q314" s="12">
        <v>0.98</v>
      </c>
      <c r="R314" s="11">
        <v>10</v>
      </c>
      <c r="S314" s="13">
        <v>1.2499999999999956E-2</v>
      </c>
      <c r="T314" s="11">
        <v>783</v>
      </c>
      <c r="U314" s="12">
        <v>0.99</v>
      </c>
      <c r="V314" s="11">
        <v>2</v>
      </c>
      <c r="W314" s="13">
        <v>9.7222222222222432E-3</v>
      </c>
      <c r="X314" s="11">
        <v>1096</v>
      </c>
      <c r="Y314" s="12">
        <v>0.98</v>
      </c>
      <c r="Z314" s="11">
        <v>15</v>
      </c>
      <c r="AA314" s="13">
        <v>1.7361111111111105E-2</v>
      </c>
      <c r="AB314" s="11">
        <v>947</v>
      </c>
      <c r="AC314" s="12">
        <v>0.99</v>
      </c>
      <c r="AD314" s="11">
        <v>5</v>
      </c>
      <c r="AE314" s="13">
        <v>8.3333333333333037E-3</v>
      </c>
      <c r="AF314" s="32">
        <v>943</v>
      </c>
      <c r="AG314" s="33">
        <v>0.97</v>
      </c>
      <c r="AH314" s="32">
        <v>19</v>
      </c>
      <c r="AI314" s="34">
        <v>9.0277777777778012E-3</v>
      </c>
      <c r="AJ314" s="11">
        <v>821</v>
      </c>
      <c r="AK314" s="12">
        <v>0.99</v>
      </c>
      <c r="AL314" s="11">
        <v>6</v>
      </c>
      <c r="AM314" s="13">
        <v>1.041666666666663E-2</v>
      </c>
      <c r="AN314" s="11">
        <v>827</v>
      </c>
      <c r="AO314" s="12">
        <v>0.98</v>
      </c>
      <c r="AP314" s="11">
        <v>11</v>
      </c>
      <c r="AQ314" s="13">
        <v>1.1805555555555514E-2</v>
      </c>
      <c r="AR314" s="11">
        <v>847</v>
      </c>
      <c r="AS314" s="12">
        <v>0.98</v>
      </c>
      <c r="AT314" s="11">
        <v>11</v>
      </c>
      <c r="AU314" s="13">
        <v>1.2499999999999956E-2</v>
      </c>
      <c r="AV314" s="11">
        <v>773</v>
      </c>
      <c r="AW314" s="12">
        <v>0.98</v>
      </c>
      <c r="AX314" s="11">
        <v>9</v>
      </c>
      <c r="AY314" s="13">
        <v>1.1805555555555569E-2</v>
      </c>
      <c r="AZ314" s="11">
        <v>806</v>
      </c>
      <c r="BA314" s="12">
        <v>0.98</v>
      </c>
      <c r="BB314" s="11">
        <v>12</v>
      </c>
      <c r="BC314" s="13">
        <v>1.8750000000000044E-2</v>
      </c>
      <c r="BD314" s="11">
        <v>1001</v>
      </c>
      <c r="BE314" s="12">
        <v>0.98</v>
      </c>
      <c r="BF314" s="11">
        <v>20</v>
      </c>
      <c r="BG314" s="13">
        <v>1.1805555555555569E-2</v>
      </c>
      <c r="BH314" s="11">
        <v>758</v>
      </c>
      <c r="BI314" s="12">
        <v>0.97</v>
      </c>
      <c r="BJ314" s="11">
        <v>18</v>
      </c>
      <c r="BK314" s="13">
        <v>1.1805555555555625E-2</v>
      </c>
      <c r="BL314" s="11">
        <v>970</v>
      </c>
      <c r="BM314" s="12">
        <v>0.99</v>
      </c>
      <c r="BN314" s="11">
        <v>7</v>
      </c>
      <c r="BO314" s="13">
        <v>9.7222222222221877E-3</v>
      </c>
      <c r="BP314" s="11">
        <v>829</v>
      </c>
      <c r="BQ314" s="12">
        <v>0.96</v>
      </c>
      <c r="BR314" s="11">
        <v>25</v>
      </c>
      <c r="BS314" s="13">
        <v>1.1805555555555569E-2</v>
      </c>
      <c r="BT314" s="11">
        <v>933</v>
      </c>
      <c r="BU314" s="12">
        <v>0.99</v>
      </c>
      <c r="BV314" s="11">
        <v>9</v>
      </c>
      <c r="BW314" s="13">
        <v>1.9444444444444431E-2</v>
      </c>
      <c r="BX314" s="11">
        <v>917</v>
      </c>
      <c r="BY314" s="12">
        <v>0.98</v>
      </c>
      <c r="BZ314" s="11">
        <v>13</v>
      </c>
      <c r="CA314" s="13">
        <v>1.5972222222222276E-2</v>
      </c>
      <c r="CB314" s="11">
        <v>820</v>
      </c>
      <c r="CC314" s="12">
        <v>0.98</v>
      </c>
      <c r="CD314" s="11">
        <v>15</v>
      </c>
      <c r="CE314" s="13">
        <v>1.0416666666666685E-2</v>
      </c>
      <c r="CF314" s="11">
        <v>935</v>
      </c>
      <c r="CG314" s="12">
        <v>0.97</v>
      </c>
      <c r="CH314" s="11">
        <v>19</v>
      </c>
      <c r="CI314" s="13">
        <v>1.1111111111111127E-2</v>
      </c>
      <c r="CJ314" s="11">
        <v>943</v>
      </c>
      <c r="CK314" s="12">
        <v>0.97</v>
      </c>
      <c r="CL314" s="11">
        <v>23</v>
      </c>
      <c r="CM314" s="13">
        <v>1.8055555555555491E-2</v>
      </c>
      <c r="CN314" s="11">
        <v>1068</v>
      </c>
      <c r="CO314" s="12">
        <v>0.97</v>
      </c>
      <c r="CP314" s="11">
        <v>24</v>
      </c>
      <c r="CQ314" s="13">
        <v>1.1111111111111072E-2</v>
      </c>
      <c r="CR314" t="e">
        <f>VLOOKUP(E314,Sheet1!A:A,1,0)</f>
        <v>#N/A</v>
      </c>
    </row>
    <row r="315" spans="1:96">
      <c r="A315" s="11" t="s">
        <v>1270</v>
      </c>
      <c r="B315" s="11" t="s">
        <v>1185</v>
      </c>
      <c r="C315" s="11" t="s">
        <v>1271</v>
      </c>
      <c r="D315" s="11" t="s">
        <v>658</v>
      </c>
      <c r="E315" s="11" t="s">
        <v>1272</v>
      </c>
      <c r="F315" s="11" t="s">
        <v>1273</v>
      </c>
      <c r="G315" s="11" t="s">
        <v>104</v>
      </c>
      <c r="H315" s="11">
        <f>VLOOKUP(A315,'AP Read Performance'!A:K,11,0)</f>
        <v>1157</v>
      </c>
      <c r="I315" s="12">
        <f>VLOOKUP(A315,'AP Read Performance'!A:D,4,0)</f>
        <v>0.94</v>
      </c>
      <c r="J315" s="11">
        <f>VLOOKUP(A315,'AP Read Performance'!A:I,9,0)</f>
        <v>62</v>
      </c>
      <c r="K315" s="13">
        <f>VLOOKUP(A315,'AP Read Performance'!A:N,14,0)</f>
        <v>1.7361111111111105E-2</v>
      </c>
      <c r="L315" s="11">
        <v>1157</v>
      </c>
      <c r="M315" s="12">
        <v>0.94</v>
      </c>
      <c r="N315" s="11">
        <v>62</v>
      </c>
      <c r="O315" s="13">
        <v>1.7361111111111105E-2</v>
      </c>
      <c r="P315" s="11">
        <v>679</v>
      </c>
      <c r="Q315" s="12">
        <v>0.99</v>
      </c>
      <c r="R315" s="11">
        <v>6</v>
      </c>
      <c r="S315" s="13">
        <v>1.2499999999999956E-2</v>
      </c>
      <c r="T315" s="11">
        <v>498</v>
      </c>
      <c r="U315" s="12">
        <v>0.99</v>
      </c>
      <c r="V315" s="11">
        <v>4</v>
      </c>
      <c r="W315" s="13">
        <v>9.7222222222222432E-3</v>
      </c>
      <c r="X315" s="11">
        <v>813</v>
      </c>
      <c r="Y315" s="12">
        <v>0.99</v>
      </c>
      <c r="Z315" s="11">
        <v>4</v>
      </c>
      <c r="AA315" s="13">
        <v>1.2499999999999956E-2</v>
      </c>
      <c r="AB315" s="11">
        <v>816</v>
      </c>
      <c r="AC315" s="12">
        <v>0.99</v>
      </c>
      <c r="AD315" s="11">
        <v>7</v>
      </c>
      <c r="AE315" s="13">
        <v>9.7222222222221877E-3</v>
      </c>
      <c r="AF315" s="32">
        <v>921</v>
      </c>
      <c r="AG315" s="33">
        <v>0.98</v>
      </c>
      <c r="AH315" s="32">
        <v>11</v>
      </c>
      <c r="AI315" s="34">
        <v>1.0416666666666685E-2</v>
      </c>
      <c r="AJ315" s="11">
        <v>827</v>
      </c>
      <c r="AK315" s="12">
        <v>0.99</v>
      </c>
      <c r="AL315" s="11">
        <v>6</v>
      </c>
      <c r="AM315" s="13">
        <v>1.041666666666663E-2</v>
      </c>
      <c r="AN315" s="11">
        <v>923</v>
      </c>
      <c r="AO315" s="12">
        <v>0.99</v>
      </c>
      <c r="AP315" s="11">
        <v>4</v>
      </c>
      <c r="AQ315" s="13">
        <v>9.7222222222221877E-3</v>
      </c>
      <c r="AR315" s="11">
        <v>755</v>
      </c>
      <c r="AS315" s="12">
        <v>0.99</v>
      </c>
      <c r="AT315" s="11">
        <v>6</v>
      </c>
      <c r="AU315" s="13">
        <v>1.041666666666663E-2</v>
      </c>
      <c r="AV315" s="11">
        <v>876</v>
      </c>
      <c r="AW315" s="12">
        <v>0.99</v>
      </c>
      <c r="AX315" s="11">
        <v>5</v>
      </c>
      <c r="AY315" s="13">
        <v>9.7222222222222432E-3</v>
      </c>
      <c r="AZ315" s="11">
        <v>762</v>
      </c>
      <c r="BA315" s="12">
        <v>0.98</v>
      </c>
      <c r="BB315" s="11">
        <v>11</v>
      </c>
      <c r="BC315" s="13">
        <v>1.0416666666666741E-2</v>
      </c>
      <c r="BD315" s="11">
        <v>880</v>
      </c>
      <c r="BE315" s="12">
        <v>0.98</v>
      </c>
      <c r="BF315" s="11">
        <v>17</v>
      </c>
      <c r="BG315" s="13">
        <v>1.0416666666666685E-2</v>
      </c>
      <c r="BH315" s="11">
        <v>839</v>
      </c>
      <c r="BI315" s="12">
        <v>0.98</v>
      </c>
      <c r="BJ315" s="11">
        <v>16</v>
      </c>
      <c r="BK315" s="13">
        <v>1.0416666666666741E-2</v>
      </c>
      <c r="BL315" s="11">
        <v>833</v>
      </c>
      <c r="BM315" s="12">
        <v>0.99</v>
      </c>
      <c r="BN315" s="11">
        <v>2</v>
      </c>
      <c r="BO315" s="13">
        <v>1.0416666666666685E-2</v>
      </c>
      <c r="BP315" s="11">
        <v>887</v>
      </c>
      <c r="BQ315" s="12">
        <v>0.99</v>
      </c>
      <c r="BR315" s="11">
        <v>5</v>
      </c>
      <c r="BS315" s="13">
        <v>1.0416666666666685E-2</v>
      </c>
      <c r="BT315" s="11">
        <v>879</v>
      </c>
      <c r="BU315" s="12">
        <v>0.99</v>
      </c>
      <c r="BV315" s="11">
        <v>3</v>
      </c>
      <c r="BW315" s="13">
        <v>9.7222222222222432E-3</v>
      </c>
      <c r="BX315" s="11">
        <v>903</v>
      </c>
      <c r="BY315" s="12">
        <v>0.99</v>
      </c>
      <c r="BZ315" s="11">
        <v>5</v>
      </c>
      <c r="CA315" s="13">
        <v>9.0277777777778567E-3</v>
      </c>
      <c r="CB315" s="11">
        <v>838</v>
      </c>
      <c r="CC315" s="12">
        <v>0.99</v>
      </c>
      <c r="CD315" s="11">
        <v>6</v>
      </c>
      <c r="CE315" s="13">
        <v>9.0277777777778012E-3</v>
      </c>
      <c r="CF315" s="11">
        <v>772</v>
      </c>
      <c r="CG315" s="12">
        <v>0.98</v>
      </c>
      <c r="CH315" s="11">
        <v>11</v>
      </c>
      <c r="CI315" s="13">
        <v>9.7222222222222432E-3</v>
      </c>
      <c r="CJ315" s="11">
        <v>766</v>
      </c>
      <c r="CK315" s="12">
        <v>0.99</v>
      </c>
      <c r="CL315" s="11">
        <v>4</v>
      </c>
      <c r="CM315" s="13">
        <v>9.7222222222221877E-3</v>
      </c>
      <c r="CN315" s="11">
        <v>799</v>
      </c>
      <c r="CO315" s="12">
        <v>0.98</v>
      </c>
      <c r="CP315" s="11">
        <v>9</v>
      </c>
      <c r="CQ315" s="13">
        <v>9.0277777777777457E-3</v>
      </c>
      <c r="CR315" t="e">
        <f>VLOOKUP(E315,Sheet1!A:A,1,0)</f>
        <v>#N/A</v>
      </c>
    </row>
    <row r="316" spans="1:96">
      <c r="A316" s="11" t="s">
        <v>1274</v>
      </c>
      <c r="B316" s="11" t="s">
        <v>1185</v>
      </c>
      <c r="C316" s="11" t="s">
        <v>1275</v>
      </c>
      <c r="D316" s="11" t="s">
        <v>587</v>
      </c>
      <c r="E316" s="11" t="s">
        <v>1276</v>
      </c>
      <c r="F316" s="11" t="s">
        <v>1277</v>
      </c>
      <c r="G316" s="11" t="s">
        <v>104</v>
      </c>
      <c r="H316" s="11">
        <f>VLOOKUP(A316,'AP Read Performance'!A:K,11,0)</f>
        <v>798</v>
      </c>
      <c r="I316" s="12">
        <f>VLOOKUP(A316,'AP Read Performance'!A:D,4,0)</f>
        <v>0.99</v>
      </c>
      <c r="J316" s="11">
        <f>VLOOKUP(A316,'AP Read Performance'!A:I,9,0)</f>
        <v>2</v>
      </c>
      <c r="K316" s="13">
        <f>VLOOKUP(A316,'AP Read Performance'!A:N,14,0)</f>
        <v>7.6388888888889173E-3</v>
      </c>
      <c r="L316" s="11">
        <v>798</v>
      </c>
      <c r="M316" s="12">
        <v>0.99</v>
      </c>
      <c r="N316" s="11">
        <v>2</v>
      </c>
      <c r="O316" s="13">
        <v>7.6388888888889173E-3</v>
      </c>
      <c r="P316" s="11">
        <v>786</v>
      </c>
      <c r="Q316" s="12">
        <v>0.99</v>
      </c>
      <c r="R316" s="11">
        <v>2</v>
      </c>
      <c r="S316" s="13">
        <v>9.0277777777778012E-3</v>
      </c>
      <c r="T316" s="11">
        <v>784</v>
      </c>
      <c r="U316" s="12">
        <v>1</v>
      </c>
      <c r="V316" s="11">
        <v>0</v>
      </c>
      <c r="W316" s="13">
        <v>7.6388888888889173E-3</v>
      </c>
      <c r="X316" s="11">
        <v>797</v>
      </c>
      <c r="Y316" s="12">
        <v>0.99</v>
      </c>
      <c r="Z316" s="11">
        <v>2</v>
      </c>
      <c r="AA316" s="13">
        <v>9.7222222222221877E-3</v>
      </c>
      <c r="AB316" s="11">
        <v>813</v>
      </c>
      <c r="AC316" s="12">
        <v>1</v>
      </c>
      <c r="AD316" s="11">
        <v>0</v>
      </c>
      <c r="AE316" s="13">
        <v>7.6388888888888618E-3</v>
      </c>
      <c r="AF316" s="32">
        <v>800</v>
      </c>
      <c r="AG316" s="33">
        <v>0.99</v>
      </c>
      <c r="AH316" s="32">
        <v>2</v>
      </c>
      <c r="AI316" s="34">
        <v>7.6388888888889173E-3</v>
      </c>
      <c r="AJ316" s="11">
        <v>855</v>
      </c>
      <c r="AK316" s="12">
        <v>0.99</v>
      </c>
      <c r="AL316" s="11">
        <v>3</v>
      </c>
      <c r="AM316" s="13">
        <v>9.7222222222221877E-3</v>
      </c>
      <c r="AN316" s="11">
        <v>835</v>
      </c>
      <c r="AO316" s="12">
        <v>0.99</v>
      </c>
      <c r="AP316" s="11">
        <v>4</v>
      </c>
      <c r="AQ316" s="13">
        <v>8.3333333333333037E-3</v>
      </c>
      <c r="AR316" s="11">
        <v>805</v>
      </c>
      <c r="AS316" s="12">
        <v>0.99</v>
      </c>
      <c r="AT316" s="11">
        <v>2</v>
      </c>
      <c r="AU316" s="13">
        <v>9.0277777777777457E-3</v>
      </c>
      <c r="AV316" s="11">
        <v>824</v>
      </c>
      <c r="AW316" s="12">
        <v>0.99</v>
      </c>
      <c r="AX316" s="11">
        <v>1</v>
      </c>
      <c r="AY316" s="13">
        <v>9.0277777777778012E-3</v>
      </c>
      <c r="AZ316" s="11">
        <v>817</v>
      </c>
      <c r="BA316" s="12">
        <v>0.99</v>
      </c>
      <c r="BB316" s="11">
        <v>5</v>
      </c>
      <c r="BC316" s="13">
        <v>7.6388888888889728E-3</v>
      </c>
      <c r="BD316" s="11">
        <v>837</v>
      </c>
      <c r="BE316" s="12">
        <v>0.97</v>
      </c>
      <c r="BF316" s="11">
        <v>24</v>
      </c>
      <c r="BG316" s="13">
        <v>9.0277777777778012E-3</v>
      </c>
      <c r="BH316" s="11">
        <v>777</v>
      </c>
      <c r="BI316" s="12">
        <v>0.99</v>
      </c>
      <c r="BJ316" s="11">
        <v>2</v>
      </c>
      <c r="BK316" s="13">
        <v>9.7222222222221877E-3</v>
      </c>
      <c r="BL316" s="11">
        <v>814</v>
      </c>
      <c r="BM316" s="12">
        <v>0.99</v>
      </c>
      <c r="BN316" s="11">
        <v>2</v>
      </c>
      <c r="BO316" s="13">
        <v>8.3333333333333037E-3</v>
      </c>
      <c r="BP316" s="11">
        <v>808</v>
      </c>
      <c r="BQ316" s="12">
        <v>0.96</v>
      </c>
      <c r="BR316" s="11">
        <v>32</v>
      </c>
      <c r="BS316" s="13">
        <v>9.7222222222221877E-3</v>
      </c>
      <c r="BT316" s="11">
        <v>840</v>
      </c>
      <c r="BU316" s="12">
        <v>0.99</v>
      </c>
      <c r="BV316" s="11">
        <v>4</v>
      </c>
      <c r="BW316" s="13">
        <v>9.0277777777778012E-3</v>
      </c>
      <c r="BX316" s="11">
        <v>791</v>
      </c>
      <c r="BY316" s="12">
        <v>0.99</v>
      </c>
      <c r="BZ316" s="11">
        <v>5</v>
      </c>
      <c r="CA316" s="13">
        <v>8.3333333333333037E-3</v>
      </c>
      <c r="CB316" s="11">
        <v>813</v>
      </c>
      <c r="CC316" s="12">
        <v>0.99</v>
      </c>
      <c r="CD316" s="11">
        <v>1</v>
      </c>
      <c r="CE316" s="13">
        <v>9.0277777777778012E-3</v>
      </c>
      <c r="CF316" s="11">
        <v>811</v>
      </c>
      <c r="CG316" s="12">
        <v>0.99</v>
      </c>
      <c r="CH316" s="11">
        <v>1</v>
      </c>
      <c r="CI316" s="13">
        <v>7.6388888888889173E-3</v>
      </c>
      <c r="CJ316" s="11">
        <v>773</v>
      </c>
      <c r="CK316" s="12">
        <v>0.99</v>
      </c>
      <c r="CL316" s="11">
        <v>3</v>
      </c>
      <c r="CM316" s="13">
        <v>9.0277777777777457E-3</v>
      </c>
      <c r="CN316" s="11">
        <v>786</v>
      </c>
      <c r="CO316" s="12">
        <v>0.99</v>
      </c>
      <c r="CP316" s="11">
        <v>1</v>
      </c>
      <c r="CQ316" s="13">
        <v>9.0277777777777457E-3</v>
      </c>
      <c r="CR316" t="e">
        <f>VLOOKUP(E316,Sheet1!A:A,1,0)</f>
        <v>#N/A</v>
      </c>
    </row>
    <row r="317" spans="1:96">
      <c r="A317" s="11" t="s">
        <v>1278</v>
      </c>
      <c r="B317" s="11" t="s">
        <v>1185</v>
      </c>
      <c r="C317" s="11" t="s">
        <v>1279</v>
      </c>
      <c r="D317" s="11" t="s">
        <v>514</v>
      </c>
      <c r="E317" s="11" t="s">
        <v>1280</v>
      </c>
      <c r="F317" s="11" t="s">
        <v>1281</v>
      </c>
      <c r="G317" s="11" t="s">
        <v>104</v>
      </c>
      <c r="H317" s="11">
        <f>VLOOKUP(A317,'AP Read Performance'!A:K,11,0)</f>
        <v>845</v>
      </c>
      <c r="I317" s="12">
        <f>VLOOKUP(A317,'AP Read Performance'!A:D,4,0)</f>
        <v>0.97</v>
      </c>
      <c r="J317" s="11">
        <f>VLOOKUP(A317,'AP Read Performance'!A:I,9,0)</f>
        <v>18</v>
      </c>
      <c r="K317" s="13">
        <f>VLOOKUP(A317,'AP Read Performance'!A:N,14,0)</f>
        <v>9.0277777777778012E-3</v>
      </c>
      <c r="L317" s="11">
        <v>845</v>
      </c>
      <c r="M317" s="12">
        <v>0.97</v>
      </c>
      <c r="N317" s="11">
        <v>18</v>
      </c>
      <c r="O317" s="13">
        <v>9.0277777777778012E-3</v>
      </c>
      <c r="P317" s="11">
        <v>832</v>
      </c>
      <c r="Q317" s="12">
        <v>0.98</v>
      </c>
      <c r="R317" s="11">
        <v>9</v>
      </c>
      <c r="S317" s="13">
        <v>8.3333333333333037E-3</v>
      </c>
      <c r="T317" s="11">
        <v>831</v>
      </c>
      <c r="U317" s="12">
        <v>0.99</v>
      </c>
      <c r="V317" s="11">
        <v>6</v>
      </c>
      <c r="W317" s="13">
        <v>9.0277777777778012E-3</v>
      </c>
      <c r="X317" s="11">
        <v>864</v>
      </c>
      <c r="Y317" s="12">
        <v>0.99</v>
      </c>
      <c r="Z317" s="11">
        <v>6</v>
      </c>
      <c r="AA317" s="13">
        <v>9.0277777777778012E-3</v>
      </c>
      <c r="AB317" s="11">
        <v>830</v>
      </c>
      <c r="AC317" s="12">
        <v>0.99</v>
      </c>
      <c r="AD317" s="11">
        <v>3</v>
      </c>
      <c r="AE317" s="13">
        <v>9.0277777777777457E-3</v>
      </c>
      <c r="AF317" s="32">
        <v>854</v>
      </c>
      <c r="AG317" s="33">
        <v>0.98</v>
      </c>
      <c r="AH317" s="32">
        <v>10</v>
      </c>
      <c r="AI317" s="34">
        <v>9.0277777777778012E-3</v>
      </c>
      <c r="AJ317" s="11">
        <v>857</v>
      </c>
      <c r="AK317" s="12">
        <v>0.99</v>
      </c>
      <c r="AL317" s="11">
        <v>7</v>
      </c>
      <c r="AM317" s="13">
        <v>9.7222222222221877E-3</v>
      </c>
      <c r="AN317" s="11">
        <v>846</v>
      </c>
      <c r="AO317" s="12">
        <v>0.97</v>
      </c>
      <c r="AP317" s="11">
        <v>21</v>
      </c>
      <c r="AQ317" s="13">
        <v>9.7222222222221877E-3</v>
      </c>
      <c r="AR317" s="11">
        <v>851</v>
      </c>
      <c r="AS317" s="12">
        <v>0.98</v>
      </c>
      <c r="AT317" s="11">
        <v>11</v>
      </c>
      <c r="AU317" s="13">
        <v>9.0277777777777457E-3</v>
      </c>
      <c r="AV317" s="11">
        <v>869</v>
      </c>
      <c r="AW317" s="12">
        <v>0.99</v>
      </c>
      <c r="AX317" s="11">
        <v>6</v>
      </c>
      <c r="AY317" s="13">
        <v>9.0277777777778012E-3</v>
      </c>
      <c r="AZ317" s="11">
        <v>957</v>
      </c>
      <c r="BA317" s="12">
        <v>0.99</v>
      </c>
      <c r="BB317" s="11">
        <v>8</v>
      </c>
      <c r="BC317" s="13">
        <v>9.0277777777778567E-3</v>
      </c>
      <c r="BD317" s="11">
        <v>870</v>
      </c>
      <c r="BE317" s="12">
        <v>0.99</v>
      </c>
      <c r="BF317" s="11">
        <v>7</v>
      </c>
      <c r="BG317" s="13">
        <v>9.7222222222221877E-3</v>
      </c>
      <c r="BH317" s="11">
        <v>888</v>
      </c>
      <c r="BI317" s="12">
        <v>0.98</v>
      </c>
      <c r="BJ317" s="11">
        <v>14</v>
      </c>
      <c r="BK317" s="13">
        <v>9.7222222222221877E-3</v>
      </c>
      <c r="BL317" s="11">
        <v>834</v>
      </c>
      <c r="BM317" s="12">
        <v>0.99</v>
      </c>
      <c r="BN317" s="11">
        <v>7</v>
      </c>
      <c r="BO317" s="13">
        <v>9.0277777777778012E-3</v>
      </c>
      <c r="BP317" s="11">
        <v>909</v>
      </c>
      <c r="BQ317" s="12">
        <v>0.99</v>
      </c>
      <c r="BR317" s="11">
        <v>5</v>
      </c>
      <c r="BS317" s="13">
        <v>9.0277777777778012E-3</v>
      </c>
      <c r="BT317" s="11">
        <v>907</v>
      </c>
      <c r="BU317" s="12">
        <v>0.98</v>
      </c>
      <c r="BV317" s="11">
        <v>14</v>
      </c>
      <c r="BW317" s="13">
        <v>9.0277777777778012E-3</v>
      </c>
      <c r="BX317" s="11">
        <v>919</v>
      </c>
      <c r="BY317" s="12">
        <v>0.98</v>
      </c>
      <c r="BZ317" s="11">
        <v>11</v>
      </c>
      <c r="CA317" s="13">
        <v>9.0277777777778567E-3</v>
      </c>
      <c r="CB317" s="11">
        <v>901</v>
      </c>
      <c r="CC317" s="12">
        <v>0.98</v>
      </c>
      <c r="CD317" s="11">
        <v>12</v>
      </c>
      <c r="CE317" s="13">
        <v>9.0277777777778012E-3</v>
      </c>
      <c r="CF317" s="11">
        <v>895</v>
      </c>
      <c r="CG317" s="12">
        <v>0.99</v>
      </c>
      <c r="CH317" s="11">
        <v>4</v>
      </c>
      <c r="CI317" s="13">
        <v>9.7222222222222432E-3</v>
      </c>
      <c r="CJ317" s="11">
        <v>918</v>
      </c>
      <c r="CK317" s="12">
        <v>0.98</v>
      </c>
      <c r="CL317" s="11">
        <v>15</v>
      </c>
      <c r="CM317" s="13">
        <v>9.0277777777777457E-3</v>
      </c>
      <c r="CN317" s="11">
        <v>911</v>
      </c>
      <c r="CO317" s="12">
        <v>0.99</v>
      </c>
      <c r="CP317" s="11">
        <v>2</v>
      </c>
      <c r="CQ317" s="13">
        <v>9.0277777777777457E-3</v>
      </c>
      <c r="CR317" t="e">
        <f>VLOOKUP(E317,Sheet1!A:A,1,0)</f>
        <v>#N/A</v>
      </c>
    </row>
    <row r="318" spans="1:96">
      <c r="A318" s="11" t="s">
        <v>1282</v>
      </c>
      <c r="B318" s="11" t="s">
        <v>1185</v>
      </c>
      <c r="C318" s="11" t="s">
        <v>1283</v>
      </c>
      <c r="D318" s="11" t="s">
        <v>743</v>
      </c>
      <c r="E318" s="11" t="s">
        <v>1284</v>
      </c>
      <c r="F318" s="11" t="s">
        <v>1285</v>
      </c>
      <c r="G318" s="11" t="s">
        <v>104</v>
      </c>
      <c r="H318" s="11">
        <f>VLOOKUP(A318,'AP Read Performance'!A:K,11,0)</f>
        <v>948</v>
      </c>
      <c r="I318" s="12">
        <f>VLOOKUP(A318,'AP Read Performance'!A:D,4,0)</f>
        <v>0.97</v>
      </c>
      <c r="J318" s="11">
        <f>VLOOKUP(A318,'AP Read Performance'!A:I,9,0)</f>
        <v>21</v>
      </c>
      <c r="K318" s="13">
        <f>VLOOKUP(A318,'AP Read Performance'!A:N,14,0)</f>
        <v>1.0416666666666685E-2</v>
      </c>
      <c r="L318" s="11">
        <v>948</v>
      </c>
      <c r="M318" s="12">
        <v>0.97</v>
      </c>
      <c r="N318" s="11">
        <v>21</v>
      </c>
      <c r="O318" s="13">
        <v>1.0416666666666685E-2</v>
      </c>
      <c r="P318" s="11">
        <v>934</v>
      </c>
      <c r="Q318" s="12">
        <v>0.98</v>
      </c>
      <c r="R318" s="11">
        <v>13</v>
      </c>
      <c r="S318" s="13">
        <v>9.0277777777778012E-3</v>
      </c>
      <c r="T318" s="11">
        <v>854</v>
      </c>
      <c r="U318" s="12">
        <v>0.99</v>
      </c>
      <c r="V318" s="11">
        <v>4</v>
      </c>
      <c r="W318" s="13">
        <v>8.3333333333333592E-3</v>
      </c>
      <c r="X318" s="11">
        <v>922</v>
      </c>
      <c r="Y318" s="12">
        <v>0.99</v>
      </c>
      <c r="Z318" s="11">
        <v>6</v>
      </c>
      <c r="AA318" s="13">
        <v>9.0277777777778012E-3</v>
      </c>
      <c r="AB318" s="11">
        <v>861</v>
      </c>
      <c r="AC318" s="12">
        <v>0.99</v>
      </c>
      <c r="AD318" s="11">
        <v>3</v>
      </c>
      <c r="AE318" s="13">
        <v>9.0277777777777457E-3</v>
      </c>
      <c r="AF318" s="32">
        <v>856</v>
      </c>
      <c r="AG318" s="33">
        <v>0.99</v>
      </c>
      <c r="AH318" s="32">
        <v>4</v>
      </c>
      <c r="AI318" s="34">
        <v>9.0277777777778012E-3</v>
      </c>
      <c r="AJ318" s="11">
        <v>863</v>
      </c>
      <c r="AK318" s="12">
        <v>0.99</v>
      </c>
      <c r="AL318" s="11">
        <v>3</v>
      </c>
      <c r="AM318" s="13">
        <v>9.7222222222221877E-3</v>
      </c>
      <c r="AN318" s="11">
        <v>922</v>
      </c>
      <c r="AO318" s="12">
        <v>0.99</v>
      </c>
      <c r="AP318" s="11">
        <v>9</v>
      </c>
      <c r="AQ318" s="13">
        <v>9.0277777777777457E-3</v>
      </c>
      <c r="AR318" s="11">
        <v>907</v>
      </c>
      <c r="AS318" s="12">
        <v>0.99</v>
      </c>
      <c r="AT318" s="11">
        <v>5</v>
      </c>
      <c r="AU318" s="13">
        <v>9.0277777777777457E-3</v>
      </c>
      <c r="AV318" s="11">
        <v>864</v>
      </c>
      <c r="AW318" s="12">
        <v>0.99</v>
      </c>
      <c r="AX318" s="11">
        <v>6</v>
      </c>
      <c r="AY318" s="13">
        <v>9.0277777777778012E-3</v>
      </c>
      <c r="AZ318" s="11">
        <v>858</v>
      </c>
      <c r="BA318" s="12">
        <v>0.98</v>
      </c>
      <c r="BB318" s="11">
        <v>11</v>
      </c>
      <c r="BC318" s="13">
        <v>9.0277777777778567E-3</v>
      </c>
      <c r="BD318" s="11">
        <v>865</v>
      </c>
      <c r="BE318" s="12">
        <v>0.99</v>
      </c>
      <c r="BF318" s="11">
        <v>7</v>
      </c>
      <c r="BG318" s="13">
        <v>8.3333333333333037E-3</v>
      </c>
      <c r="BH318" s="11">
        <v>886</v>
      </c>
      <c r="BI318" s="12">
        <v>0.97</v>
      </c>
      <c r="BJ318" s="11">
        <v>19</v>
      </c>
      <c r="BK318" s="13">
        <v>9.7222222222221877E-3</v>
      </c>
      <c r="BL318" s="11">
        <v>938</v>
      </c>
      <c r="BM318" s="12">
        <v>0.97</v>
      </c>
      <c r="BN318" s="11">
        <v>20</v>
      </c>
      <c r="BO318" s="13">
        <v>9.0277777777778012E-3</v>
      </c>
      <c r="BP318" s="11">
        <v>916</v>
      </c>
      <c r="BQ318" s="12">
        <v>0.99</v>
      </c>
      <c r="BR318" s="11">
        <v>6</v>
      </c>
      <c r="BS318" s="13">
        <v>9.7222222222221877E-3</v>
      </c>
      <c r="BT318" s="11">
        <v>878</v>
      </c>
      <c r="BU318" s="12">
        <v>0.98</v>
      </c>
      <c r="BV318" s="11">
        <v>9</v>
      </c>
      <c r="BW318" s="13">
        <v>9.0277777777778012E-3</v>
      </c>
      <c r="BX318" s="11">
        <v>953</v>
      </c>
      <c r="BY318" s="12">
        <v>0.9</v>
      </c>
      <c r="BZ318" s="11">
        <v>88</v>
      </c>
      <c r="CA318" s="13">
        <v>9.7222222222221877E-3</v>
      </c>
      <c r="CB318" s="11">
        <v>850</v>
      </c>
      <c r="CC318" s="12">
        <v>0.99</v>
      </c>
      <c r="CD318" s="11">
        <v>6</v>
      </c>
      <c r="CE318" s="13">
        <v>9.0277777777778012E-3</v>
      </c>
      <c r="CF318" s="11">
        <v>890</v>
      </c>
      <c r="CG318" s="12">
        <v>0.97</v>
      </c>
      <c r="CH318" s="11">
        <v>21</v>
      </c>
      <c r="CI318" s="13">
        <v>9.0277777777778012E-3</v>
      </c>
      <c r="CJ318" s="11">
        <v>873</v>
      </c>
      <c r="CK318" s="12">
        <v>0.98</v>
      </c>
      <c r="CL318" s="11">
        <v>9</v>
      </c>
      <c r="CM318" s="13">
        <v>9.0277777777777457E-3</v>
      </c>
      <c r="CN318" s="11">
        <v>864</v>
      </c>
      <c r="CO318" s="12">
        <v>0.98</v>
      </c>
      <c r="CP318" s="11">
        <v>10</v>
      </c>
      <c r="CQ318" s="13">
        <v>9.0277777777777457E-3</v>
      </c>
      <c r="CR318" t="e">
        <f>VLOOKUP(E318,Sheet1!A:A,1,0)</f>
        <v>#N/A</v>
      </c>
    </row>
    <row r="319" spans="1:96">
      <c r="A319" s="11" t="s">
        <v>1286</v>
      </c>
      <c r="B319" s="11" t="s">
        <v>1185</v>
      </c>
      <c r="C319" s="11" t="s">
        <v>1287</v>
      </c>
      <c r="D319" s="11" t="s">
        <v>522</v>
      </c>
      <c r="E319" s="11" t="s">
        <v>1288</v>
      </c>
      <c r="F319" s="11" t="s">
        <v>1289</v>
      </c>
      <c r="G319" s="11" t="s">
        <v>128</v>
      </c>
      <c r="H319" s="11">
        <f>VLOOKUP(A319,'AP Read Performance'!A:K,11,0)</f>
        <v>965</v>
      </c>
      <c r="I319" s="12">
        <f>VLOOKUP(A319,'AP Read Performance'!A:D,4,0)</f>
        <v>0.96</v>
      </c>
      <c r="J319" s="11">
        <f>VLOOKUP(A319,'AP Read Performance'!A:I,9,0)</f>
        <v>29</v>
      </c>
      <c r="K319" s="13">
        <f>VLOOKUP(A319,'AP Read Performance'!A:N,14,0)</f>
        <v>2.0138888888888873E-2</v>
      </c>
      <c r="L319" s="11">
        <v>965</v>
      </c>
      <c r="M319" s="12">
        <v>0.96</v>
      </c>
      <c r="N319" s="11">
        <v>29</v>
      </c>
      <c r="O319" s="13">
        <v>2.0138888888888873E-2</v>
      </c>
      <c r="P319" s="11">
        <v>1072</v>
      </c>
      <c r="Q319" s="12">
        <v>0.94</v>
      </c>
      <c r="R319" s="11">
        <v>59</v>
      </c>
      <c r="S319" s="13">
        <v>1.9444444444444431E-2</v>
      </c>
      <c r="T319" s="11">
        <v>2047</v>
      </c>
      <c r="U319" s="12">
        <v>0.99</v>
      </c>
      <c r="V319" s="11">
        <v>15</v>
      </c>
      <c r="W319" s="13">
        <v>1.6666666666666663E-2</v>
      </c>
      <c r="X319" s="11">
        <v>1431</v>
      </c>
      <c r="Y319" s="12">
        <v>0.98</v>
      </c>
      <c r="Z319" s="11">
        <v>21</v>
      </c>
      <c r="AA319" s="13">
        <v>1.7361111111111105E-2</v>
      </c>
      <c r="AB319" s="11">
        <v>1360</v>
      </c>
      <c r="AC319" s="12">
        <v>0.98</v>
      </c>
      <c r="AD319" s="11">
        <v>20</v>
      </c>
      <c r="AE319" s="13">
        <v>1.6666666666666607E-2</v>
      </c>
      <c r="AF319" s="32">
        <v>933</v>
      </c>
      <c r="AG319" s="33">
        <v>0.97</v>
      </c>
      <c r="AH319" s="32">
        <v>24</v>
      </c>
      <c r="AI319" s="34">
        <v>1.9444444444444431E-2</v>
      </c>
      <c r="AJ319" s="11">
        <v>868</v>
      </c>
      <c r="AK319" s="12">
        <v>0.99</v>
      </c>
      <c r="AL319" s="11">
        <v>7</v>
      </c>
      <c r="AM319" s="13">
        <v>1.8750000000000044E-2</v>
      </c>
      <c r="AN319" s="11">
        <v>945</v>
      </c>
      <c r="AO319" s="12">
        <v>0.98</v>
      </c>
      <c r="AP319" s="11">
        <v>15</v>
      </c>
      <c r="AQ319" s="13">
        <v>1.1111111111111072E-2</v>
      </c>
      <c r="AR319" s="11">
        <v>937</v>
      </c>
      <c r="AS319" s="12">
        <v>0.98</v>
      </c>
      <c r="AT319" s="11">
        <v>11</v>
      </c>
      <c r="AU319" s="13">
        <v>1.1111111111111072E-2</v>
      </c>
      <c r="AV319" s="11">
        <v>924</v>
      </c>
      <c r="AW319" s="12">
        <v>0.98</v>
      </c>
      <c r="AX319" s="11">
        <v>16</v>
      </c>
      <c r="AY319" s="13">
        <v>1.1111111111111127E-2</v>
      </c>
      <c r="AZ319" s="11">
        <v>1047</v>
      </c>
      <c r="BA319" s="12">
        <v>0.98</v>
      </c>
      <c r="BB319" s="11">
        <v>19</v>
      </c>
      <c r="BC319" s="13">
        <v>1.1111111111111072E-2</v>
      </c>
      <c r="BD319" s="11">
        <v>1086</v>
      </c>
      <c r="BE319" s="12">
        <v>0.98</v>
      </c>
      <c r="BF319" s="11">
        <v>17</v>
      </c>
      <c r="BG319" s="13">
        <v>1.1111111111111072E-2</v>
      </c>
      <c r="BH319" s="11">
        <v>1119</v>
      </c>
      <c r="BI319" s="12">
        <v>0.97</v>
      </c>
      <c r="BJ319" s="11">
        <v>31</v>
      </c>
      <c r="BK319" s="13">
        <v>1.0416666666666741E-2</v>
      </c>
      <c r="BL319" s="11">
        <v>1095</v>
      </c>
      <c r="BM319" s="12">
        <v>0.98</v>
      </c>
      <c r="BN319" s="11">
        <v>14</v>
      </c>
      <c r="BO319" s="13">
        <v>1.8055555555555547E-2</v>
      </c>
      <c r="BP319" s="11">
        <v>1082</v>
      </c>
      <c r="BQ319" s="12">
        <v>0.97</v>
      </c>
      <c r="BR319" s="11">
        <v>28</v>
      </c>
      <c r="BS319" s="13">
        <v>1.1111111111111072E-2</v>
      </c>
      <c r="BT319" s="11">
        <v>1108</v>
      </c>
      <c r="BU319" s="12">
        <v>0.98</v>
      </c>
      <c r="BV319" s="11">
        <v>22</v>
      </c>
      <c r="BW319" s="13">
        <v>9.7222222222222432E-3</v>
      </c>
      <c r="BX319" s="11">
        <v>1129</v>
      </c>
      <c r="BY319" s="12">
        <v>0.98</v>
      </c>
      <c r="BZ319" s="11">
        <v>18</v>
      </c>
      <c r="CA319" s="13">
        <v>1.0416666666666741E-2</v>
      </c>
      <c r="CB319" s="11">
        <v>1142</v>
      </c>
      <c r="CC319" s="12">
        <v>0.97</v>
      </c>
      <c r="CD319" s="11">
        <v>26</v>
      </c>
      <c r="CE319" s="13">
        <v>1.0416666666666685E-2</v>
      </c>
      <c r="CF319" s="11">
        <v>1144</v>
      </c>
      <c r="CG319" s="12">
        <v>0.97</v>
      </c>
      <c r="CH319" s="11">
        <v>23</v>
      </c>
      <c r="CI319" s="13">
        <v>1.0416666666666685E-2</v>
      </c>
      <c r="CJ319" s="11">
        <v>1121</v>
      </c>
      <c r="CK319" s="12">
        <v>0.97</v>
      </c>
      <c r="CL319" s="11">
        <v>23</v>
      </c>
      <c r="CM319" s="13">
        <v>1.6666666666666607E-2</v>
      </c>
      <c r="CN319" s="11">
        <v>1145</v>
      </c>
      <c r="CO319" s="12">
        <v>0.97</v>
      </c>
      <c r="CP319" s="11">
        <v>29</v>
      </c>
      <c r="CQ319" s="13">
        <v>1.9444444444444486E-2</v>
      </c>
      <c r="CR319" t="e">
        <f>VLOOKUP(E319,Sheet1!A:A,1,0)</f>
        <v>#N/A</v>
      </c>
    </row>
    <row r="320" spans="1:96">
      <c r="A320" s="11" t="s">
        <v>1290</v>
      </c>
      <c r="B320" s="11" t="s">
        <v>1185</v>
      </c>
      <c r="C320" s="11" t="s">
        <v>1291</v>
      </c>
      <c r="D320" s="11" t="s">
        <v>658</v>
      </c>
      <c r="E320" s="11" t="s">
        <v>1292</v>
      </c>
      <c r="F320" s="11" t="s">
        <v>1293</v>
      </c>
      <c r="G320" s="11" t="s">
        <v>104</v>
      </c>
      <c r="H320" s="11">
        <f>VLOOKUP(A320,'AP Read Performance'!A:K,11,0)</f>
        <v>1694</v>
      </c>
      <c r="I320" s="12">
        <f>VLOOKUP(A320,'AP Read Performance'!A:D,4,0)</f>
        <v>0.98</v>
      </c>
      <c r="J320" s="11">
        <f>VLOOKUP(A320,'AP Read Performance'!A:I,9,0)</f>
        <v>19</v>
      </c>
      <c r="K320" s="13">
        <f>VLOOKUP(A320,'AP Read Performance'!A:N,14,0)</f>
        <v>1.8055555555555547E-2</v>
      </c>
      <c r="L320" s="11">
        <v>1694</v>
      </c>
      <c r="M320" s="12">
        <v>0.98</v>
      </c>
      <c r="N320" s="11">
        <v>19</v>
      </c>
      <c r="O320" s="13">
        <v>1.8055555555555547E-2</v>
      </c>
      <c r="P320" s="11">
        <v>938</v>
      </c>
      <c r="Q320" s="12">
        <v>0.98</v>
      </c>
      <c r="R320" s="11">
        <v>16</v>
      </c>
      <c r="S320" s="13">
        <v>3.125E-2</v>
      </c>
      <c r="T320" s="11">
        <v>1115</v>
      </c>
      <c r="U320" s="12">
        <v>0.98</v>
      </c>
      <c r="V320" s="11">
        <v>16</v>
      </c>
      <c r="W320" s="13">
        <v>1.6666666666666663E-2</v>
      </c>
      <c r="X320" s="11">
        <v>994</v>
      </c>
      <c r="Y320" s="12">
        <v>0.98</v>
      </c>
      <c r="Z320" s="11">
        <v>10</v>
      </c>
      <c r="AA320" s="13">
        <v>1.4583333333333337E-2</v>
      </c>
      <c r="AB320" s="11">
        <v>1064</v>
      </c>
      <c r="AC320" s="12">
        <v>0.98</v>
      </c>
      <c r="AD320" s="11">
        <v>17</v>
      </c>
      <c r="AE320" s="13">
        <v>1.1805555555555514E-2</v>
      </c>
      <c r="AF320" s="32">
        <v>1376</v>
      </c>
      <c r="AG320" s="33">
        <v>0.98</v>
      </c>
      <c r="AH320" s="32">
        <v>16</v>
      </c>
      <c r="AI320" s="34">
        <v>1.8055555555555547E-2</v>
      </c>
      <c r="AJ320" s="11">
        <v>884</v>
      </c>
      <c r="AK320" s="12">
        <v>0.99</v>
      </c>
      <c r="AL320" s="11">
        <v>6</v>
      </c>
      <c r="AM320" s="13">
        <v>1.1111111111111072E-2</v>
      </c>
      <c r="AN320" s="11">
        <v>1002</v>
      </c>
      <c r="AO320" s="12">
        <v>0.98</v>
      </c>
      <c r="AP320" s="11">
        <v>13</v>
      </c>
      <c r="AQ320" s="13">
        <v>1.5277777777777724E-2</v>
      </c>
      <c r="AR320" s="11">
        <v>833</v>
      </c>
      <c r="AS320" s="12">
        <v>0.99</v>
      </c>
      <c r="AT320" s="11">
        <v>8</v>
      </c>
      <c r="AU320" s="13">
        <v>1.1805555555555514E-2</v>
      </c>
      <c r="AV320" s="11">
        <v>896</v>
      </c>
      <c r="AW320" s="12">
        <v>0.95</v>
      </c>
      <c r="AX320" s="11">
        <v>38</v>
      </c>
      <c r="AY320" s="13">
        <v>2.2222222222222254E-2</v>
      </c>
      <c r="AZ320" s="11">
        <v>964</v>
      </c>
      <c r="BA320" s="12">
        <v>0.96</v>
      </c>
      <c r="BB320" s="11">
        <v>34</v>
      </c>
      <c r="BC320" s="13">
        <v>1.6666666666666607E-2</v>
      </c>
      <c r="BD320" s="11">
        <v>781</v>
      </c>
      <c r="BE320" s="12">
        <v>0.98</v>
      </c>
      <c r="BF320" s="11">
        <v>12</v>
      </c>
      <c r="BG320" s="13">
        <v>1.4583333333333337E-2</v>
      </c>
      <c r="BH320" s="11">
        <v>746</v>
      </c>
      <c r="BI320" s="12">
        <v>0.97</v>
      </c>
      <c r="BJ320" s="11">
        <v>17</v>
      </c>
      <c r="BK320" s="13">
        <v>1.388888888888884E-2</v>
      </c>
      <c r="BL320" s="11">
        <v>620</v>
      </c>
      <c r="BM320" s="12">
        <v>0.99</v>
      </c>
      <c r="BN320" s="11">
        <v>6</v>
      </c>
      <c r="BO320" s="13">
        <v>1.1805555555555569E-2</v>
      </c>
      <c r="BP320" s="11">
        <v>995</v>
      </c>
      <c r="BQ320" s="12">
        <v>0.98</v>
      </c>
      <c r="BR320" s="11">
        <v>15</v>
      </c>
      <c r="BS320" s="13">
        <v>2.3611111111111138E-2</v>
      </c>
      <c r="BT320" s="11">
        <v>951</v>
      </c>
      <c r="BU320" s="12">
        <v>0.98</v>
      </c>
      <c r="BV320" s="11">
        <v>16</v>
      </c>
      <c r="BW320" s="13">
        <v>1.6666666666666663E-2</v>
      </c>
      <c r="BX320" s="11">
        <v>946</v>
      </c>
      <c r="BY320" s="12">
        <v>0.98</v>
      </c>
      <c r="BZ320" s="11">
        <v>10</v>
      </c>
      <c r="CA320" s="13">
        <v>1.3194444444444509E-2</v>
      </c>
      <c r="CB320" s="11">
        <v>883</v>
      </c>
      <c r="CC320" s="12">
        <v>0.99</v>
      </c>
      <c r="CD320" s="11">
        <v>8</v>
      </c>
      <c r="CE320" s="13">
        <v>3.4722222222222154E-2</v>
      </c>
      <c r="CF320" s="11">
        <v>881</v>
      </c>
      <c r="CG320" s="12">
        <v>0.98</v>
      </c>
      <c r="CH320" s="11">
        <v>9</v>
      </c>
      <c r="CI320" s="13">
        <v>1.4583333333333337E-2</v>
      </c>
      <c r="CJ320" s="11">
        <v>1017</v>
      </c>
      <c r="CK320" s="12">
        <v>0.98</v>
      </c>
      <c r="CL320" s="11">
        <v>12</v>
      </c>
      <c r="CM320" s="13">
        <v>1.7361111111111049E-2</v>
      </c>
      <c r="CN320" s="11">
        <v>1224</v>
      </c>
      <c r="CO320" s="12">
        <v>0.98</v>
      </c>
      <c r="CP320" s="11">
        <v>23</v>
      </c>
      <c r="CQ320" s="13">
        <v>2.083333333333337E-2</v>
      </c>
      <c r="CR320" t="e">
        <f>VLOOKUP(E320,Sheet1!A:A,1,0)</f>
        <v>#N/A</v>
      </c>
    </row>
    <row r="321" spans="1:96">
      <c r="A321" s="11" t="s">
        <v>1294</v>
      </c>
      <c r="B321" s="11" t="s">
        <v>1185</v>
      </c>
      <c r="C321" s="11" t="s">
        <v>1295</v>
      </c>
      <c r="D321" s="11" t="s">
        <v>658</v>
      </c>
      <c r="E321" s="11" t="s">
        <v>1296</v>
      </c>
      <c r="F321" s="11" t="s">
        <v>1297</v>
      </c>
      <c r="G321" s="11" t="s">
        <v>104</v>
      </c>
      <c r="H321" s="11">
        <f>VLOOKUP(A321,'AP Read Performance'!A:K,11,0)</f>
        <v>2255</v>
      </c>
      <c r="I321" s="12">
        <f>VLOOKUP(A321,'AP Read Performance'!A:D,4,0)</f>
        <v>0.98</v>
      </c>
      <c r="J321" s="11">
        <f>VLOOKUP(A321,'AP Read Performance'!A:I,9,0)</f>
        <v>31</v>
      </c>
      <c r="K321" s="13">
        <f>VLOOKUP(A321,'AP Read Performance'!A:N,14,0)</f>
        <v>1.7361111111111105E-2</v>
      </c>
      <c r="L321" s="11">
        <v>2255</v>
      </c>
      <c r="M321" s="12">
        <v>0.98</v>
      </c>
      <c r="N321" s="11">
        <v>31</v>
      </c>
      <c r="O321" s="13">
        <v>1.7361111111111105E-2</v>
      </c>
      <c r="P321" s="11">
        <v>1713</v>
      </c>
      <c r="Q321" s="12">
        <v>0.98</v>
      </c>
      <c r="R321" s="11">
        <v>25</v>
      </c>
      <c r="S321" s="13">
        <v>1.8749999999999989E-2</v>
      </c>
      <c r="T321" s="11">
        <v>1441</v>
      </c>
      <c r="U321" s="12">
        <v>0.99</v>
      </c>
      <c r="V321" s="11">
        <v>8</v>
      </c>
      <c r="W321" s="13">
        <v>1.1805555555555569E-2</v>
      </c>
      <c r="X321" s="11">
        <v>1149</v>
      </c>
      <c r="Y321" s="12">
        <v>0.98</v>
      </c>
      <c r="Z321" s="11">
        <v>16</v>
      </c>
      <c r="AA321" s="13">
        <v>1.2499999999999956E-2</v>
      </c>
      <c r="AB321" s="11">
        <v>1060</v>
      </c>
      <c r="AC321" s="12">
        <v>0.99</v>
      </c>
      <c r="AD321" s="11">
        <v>8</v>
      </c>
      <c r="AE321" s="13">
        <v>1.1805555555555514E-2</v>
      </c>
      <c r="AF321" s="32">
        <v>1085</v>
      </c>
      <c r="AG321" s="33">
        <v>0.99</v>
      </c>
      <c r="AH321" s="32">
        <v>9</v>
      </c>
      <c r="AI321" s="34">
        <v>1.2499999999999956E-2</v>
      </c>
      <c r="AJ321" s="11">
        <v>885</v>
      </c>
      <c r="AK321" s="12">
        <v>0.99</v>
      </c>
      <c r="AL321" s="11">
        <v>4</v>
      </c>
      <c r="AM321" s="13">
        <v>1.1111111111111183E-2</v>
      </c>
      <c r="AN321" s="11">
        <v>896</v>
      </c>
      <c r="AO321" s="12">
        <v>0.99</v>
      </c>
      <c r="AP321" s="11">
        <v>5</v>
      </c>
      <c r="AQ321" s="13">
        <v>1.9444444444444431E-2</v>
      </c>
      <c r="AR321" s="11">
        <v>944</v>
      </c>
      <c r="AS321" s="12">
        <v>0.99</v>
      </c>
      <c r="AT321" s="11">
        <v>7</v>
      </c>
      <c r="AU321" s="13">
        <v>1.1111111111111072E-2</v>
      </c>
      <c r="AV321" s="11">
        <v>915</v>
      </c>
      <c r="AW321" s="12">
        <v>0.99</v>
      </c>
      <c r="AX321" s="11">
        <v>5</v>
      </c>
      <c r="AY321" s="13">
        <v>1.2500000000000011E-2</v>
      </c>
      <c r="AZ321" s="11">
        <v>993</v>
      </c>
      <c r="BA321" s="12">
        <v>0.98</v>
      </c>
      <c r="BB321" s="11">
        <v>12</v>
      </c>
      <c r="BC321" s="13">
        <v>1.1805555555555625E-2</v>
      </c>
      <c r="BD321" s="11">
        <v>1125</v>
      </c>
      <c r="BE321" s="12">
        <v>0.98</v>
      </c>
      <c r="BF321" s="11">
        <v>13</v>
      </c>
      <c r="BG321" s="13">
        <v>1.9444444444444486E-2</v>
      </c>
      <c r="BH321" s="11">
        <v>928</v>
      </c>
      <c r="BI321" s="12">
        <v>0.99</v>
      </c>
      <c r="BJ321" s="11">
        <v>9</v>
      </c>
      <c r="BK321" s="13">
        <v>1.1111111111111072E-2</v>
      </c>
      <c r="BL321" s="11">
        <v>873</v>
      </c>
      <c r="BM321" s="12">
        <v>0.99</v>
      </c>
      <c r="BN321" s="11">
        <v>6</v>
      </c>
      <c r="BO321" s="13">
        <v>1.1805555555555569E-2</v>
      </c>
      <c r="BP321" s="11">
        <v>950</v>
      </c>
      <c r="BQ321" s="12">
        <v>0.99</v>
      </c>
      <c r="BR321" s="11">
        <v>8</v>
      </c>
      <c r="BS321" s="13">
        <v>1.9444444444444486E-2</v>
      </c>
      <c r="BT321" s="11">
        <v>1009</v>
      </c>
      <c r="BU321" s="12">
        <v>0.99</v>
      </c>
      <c r="BV321" s="11">
        <v>10</v>
      </c>
      <c r="BW321" s="13">
        <v>1.1111111111111127E-2</v>
      </c>
      <c r="BX321" s="11">
        <v>923</v>
      </c>
      <c r="BY321" s="12">
        <v>0.99</v>
      </c>
      <c r="BZ321" s="11">
        <v>5</v>
      </c>
      <c r="CA321" s="13">
        <v>1.1805555555555625E-2</v>
      </c>
      <c r="CB321" s="11">
        <v>935</v>
      </c>
      <c r="CC321" s="12">
        <v>0.99</v>
      </c>
      <c r="CD321" s="11">
        <v>9</v>
      </c>
      <c r="CE321" s="13">
        <v>1.1111111111111072E-2</v>
      </c>
      <c r="CF321" s="11">
        <v>862</v>
      </c>
      <c r="CG321" s="12">
        <v>0.99</v>
      </c>
      <c r="CH321" s="11">
        <v>6</v>
      </c>
      <c r="CI321" s="13">
        <v>1.1805555555555569E-2</v>
      </c>
      <c r="CJ321" s="11">
        <v>884</v>
      </c>
      <c r="CK321" s="12">
        <v>0.99</v>
      </c>
      <c r="CL321" s="11">
        <v>6</v>
      </c>
      <c r="CM321" s="13">
        <v>1.041666666666663E-2</v>
      </c>
      <c r="CN321" s="11">
        <v>861</v>
      </c>
      <c r="CO321" s="12">
        <v>0.99</v>
      </c>
      <c r="CP321" s="11">
        <v>2</v>
      </c>
      <c r="CQ321" s="13">
        <v>1.1111111111111072E-2</v>
      </c>
      <c r="CR321" t="e">
        <f>VLOOKUP(E321,Sheet1!A:A,1,0)</f>
        <v>#N/A</v>
      </c>
    </row>
    <row r="322" spans="1:96">
      <c r="A322" s="11" t="s">
        <v>1298</v>
      </c>
      <c r="B322" s="11" t="s">
        <v>1185</v>
      </c>
      <c r="C322" s="11" t="s">
        <v>1299</v>
      </c>
      <c r="D322" s="11" t="s">
        <v>597</v>
      </c>
      <c r="E322" s="11" t="s">
        <v>1300</v>
      </c>
      <c r="F322" s="11" t="s">
        <v>1301</v>
      </c>
      <c r="G322" s="11" t="s">
        <v>128</v>
      </c>
      <c r="H322" s="11">
        <f>VLOOKUP(A322,'AP Read Performance'!A:K,11,0)</f>
        <v>951</v>
      </c>
      <c r="I322" s="12">
        <f>VLOOKUP(A322,'AP Read Performance'!A:D,4,0)</f>
        <v>0.96</v>
      </c>
      <c r="J322" s="11">
        <f>VLOOKUP(A322,'AP Read Performance'!A:I,9,0)</f>
        <v>34</v>
      </c>
      <c r="K322" s="13">
        <f>VLOOKUP(A322,'AP Read Performance'!A:N,14,0)</f>
        <v>1.8055555555555547E-2</v>
      </c>
      <c r="L322" s="11">
        <v>951</v>
      </c>
      <c r="M322" s="12">
        <v>0.96</v>
      </c>
      <c r="N322" s="11">
        <v>34</v>
      </c>
      <c r="O322" s="13">
        <v>1.8055555555555547E-2</v>
      </c>
      <c r="P322" s="11">
        <v>840</v>
      </c>
      <c r="Q322" s="12">
        <v>0.97</v>
      </c>
      <c r="R322" s="11">
        <v>24</v>
      </c>
      <c r="S322" s="13">
        <v>9.7222222222221877E-3</v>
      </c>
      <c r="T322" s="11">
        <v>897</v>
      </c>
      <c r="U322" s="12">
        <v>0.98</v>
      </c>
      <c r="V322" s="11">
        <v>10</v>
      </c>
      <c r="W322" s="13">
        <v>1.0416666666666685E-2</v>
      </c>
      <c r="X322" s="11">
        <v>848</v>
      </c>
      <c r="Y322" s="12">
        <v>0.96</v>
      </c>
      <c r="Z322" s="11">
        <v>29</v>
      </c>
      <c r="AA322" s="13">
        <v>1.2499999999999956E-2</v>
      </c>
      <c r="AB322" s="11">
        <v>1103</v>
      </c>
      <c r="AC322" s="12">
        <v>0.97</v>
      </c>
      <c r="AD322" s="11">
        <v>23</v>
      </c>
      <c r="AE322" s="13">
        <v>1.1111111111111072E-2</v>
      </c>
      <c r="AF322" s="32">
        <v>1069</v>
      </c>
      <c r="AG322" s="33">
        <v>0.97</v>
      </c>
      <c r="AH322" s="32">
        <v>24</v>
      </c>
      <c r="AI322" s="34">
        <v>1.1111111111111072E-2</v>
      </c>
      <c r="AJ322" s="11">
        <v>894</v>
      </c>
      <c r="AK322" s="12">
        <v>0.98</v>
      </c>
      <c r="AL322" s="11">
        <v>12</v>
      </c>
      <c r="AM322" s="13">
        <v>1.041666666666663E-2</v>
      </c>
      <c r="AN322" s="11">
        <v>762</v>
      </c>
      <c r="AO322" s="12">
        <v>0.98</v>
      </c>
      <c r="AP322" s="11">
        <v>15</v>
      </c>
      <c r="AQ322" s="13">
        <v>9.7222222222221877E-3</v>
      </c>
      <c r="AR322" s="11">
        <v>882</v>
      </c>
      <c r="AS322" s="12">
        <v>0.98</v>
      </c>
      <c r="AT322" s="11">
        <v>9</v>
      </c>
      <c r="AU322" s="13">
        <v>1.1805555555555514E-2</v>
      </c>
      <c r="AV322" s="11">
        <v>909</v>
      </c>
      <c r="AW322" s="12">
        <v>0.98</v>
      </c>
      <c r="AX322" s="11">
        <v>13</v>
      </c>
      <c r="AY322" s="13">
        <v>1.0416666666666685E-2</v>
      </c>
      <c r="AZ322" s="11">
        <v>932</v>
      </c>
      <c r="BA322" s="12">
        <v>0.93</v>
      </c>
      <c r="BB322" s="11">
        <v>59</v>
      </c>
      <c r="BC322" s="13">
        <v>1.9444444444444486E-2</v>
      </c>
      <c r="BD322" s="11">
        <v>1131</v>
      </c>
      <c r="BE322" s="12">
        <v>0.95</v>
      </c>
      <c r="BF322" s="11">
        <v>49</v>
      </c>
      <c r="BG322" s="13">
        <v>2.1527777777777757E-2</v>
      </c>
      <c r="BH322" s="11">
        <v>1008</v>
      </c>
      <c r="BI322" s="12">
        <v>0.96</v>
      </c>
      <c r="BJ322" s="11">
        <v>34</v>
      </c>
      <c r="BK322" s="13">
        <v>9.7222222222221877E-3</v>
      </c>
      <c r="BL322" s="11">
        <v>1053</v>
      </c>
      <c r="BM322" s="12">
        <v>0.97</v>
      </c>
      <c r="BN322" s="11">
        <v>23</v>
      </c>
      <c r="BO322" s="13">
        <v>9.0277777777778012E-3</v>
      </c>
      <c r="BP322" s="11">
        <v>1102</v>
      </c>
      <c r="BQ322" s="12">
        <v>0.97</v>
      </c>
      <c r="BR322" s="11">
        <v>26</v>
      </c>
      <c r="BS322" s="13">
        <v>9.7222222222221877E-3</v>
      </c>
      <c r="BT322" s="11">
        <v>1086</v>
      </c>
      <c r="BU322" s="12">
        <v>0.97</v>
      </c>
      <c r="BV322" s="11">
        <v>27</v>
      </c>
      <c r="BW322" s="13">
        <v>1.8055555555555547E-2</v>
      </c>
      <c r="BX322" s="11">
        <v>1059</v>
      </c>
      <c r="BY322" s="12">
        <v>0.98</v>
      </c>
      <c r="BZ322" s="11">
        <v>19</v>
      </c>
      <c r="CA322" s="13">
        <v>1.0416666666666741E-2</v>
      </c>
      <c r="CB322" s="11">
        <v>1031</v>
      </c>
      <c r="CC322" s="12">
        <v>0.97</v>
      </c>
      <c r="CD322" s="11">
        <v>30</v>
      </c>
      <c r="CE322" s="13">
        <v>9.0277777777778012E-3</v>
      </c>
      <c r="CF322" s="11">
        <v>995</v>
      </c>
      <c r="CG322" s="12">
        <v>0.98</v>
      </c>
      <c r="CH322" s="11">
        <v>18</v>
      </c>
      <c r="CI322" s="13">
        <v>9.7222222222222432E-3</v>
      </c>
      <c r="CJ322" s="11">
        <v>977</v>
      </c>
      <c r="CK322" s="12">
        <v>0.97</v>
      </c>
      <c r="CL322" s="11">
        <v>20</v>
      </c>
      <c r="CM322" s="13">
        <v>9.0277777777777457E-3</v>
      </c>
      <c r="CN322" s="11">
        <v>981</v>
      </c>
      <c r="CO322" s="12">
        <v>0.98</v>
      </c>
      <c r="CP322" s="11">
        <v>15</v>
      </c>
      <c r="CQ322" s="13">
        <v>9.7222222222221877E-3</v>
      </c>
      <c r="CR322" t="e">
        <f>VLOOKUP(E322,Sheet1!A:A,1,0)</f>
        <v>#N/A</v>
      </c>
    </row>
    <row r="323" spans="1:96">
      <c r="A323" s="11" t="s">
        <v>1302</v>
      </c>
      <c r="B323" s="11" t="s">
        <v>1185</v>
      </c>
      <c r="C323" s="11" t="s">
        <v>1303</v>
      </c>
      <c r="D323" s="11" t="s">
        <v>658</v>
      </c>
      <c r="E323" s="11" t="s">
        <v>1304</v>
      </c>
      <c r="F323" s="11" t="s">
        <v>1305</v>
      </c>
      <c r="G323" s="11" t="s">
        <v>104</v>
      </c>
      <c r="H323" s="11">
        <f>VLOOKUP(A323,'AP Read Performance'!A:K,11,0)</f>
        <v>1050</v>
      </c>
      <c r="I323" s="12">
        <f>VLOOKUP(A323,'AP Read Performance'!A:D,4,0)</f>
        <v>0.96</v>
      </c>
      <c r="J323" s="11">
        <f>VLOOKUP(A323,'AP Read Performance'!A:I,9,0)</f>
        <v>36</v>
      </c>
      <c r="K323" s="13">
        <f>VLOOKUP(A323,'AP Read Performance'!A:N,14,0)</f>
        <v>1.8749999999999989E-2</v>
      </c>
      <c r="L323" s="11">
        <v>1050</v>
      </c>
      <c r="M323" s="12">
        <v>0.96</v>
      </c>
      <c r="N323" s="11">
        <v>36</v>
      </c>
      <c r="O323" s="13">
        <v>1.8749999999999989E-2</v>
      </c>
      <c r="P323" s="11">
        <v>1608</v>
      </c>
      <c r="Q323" s="12">
        <v>0.98</v>
      </c>
      <c r="R323" s="11">
        <v>28</v>
      </c>
      <c r="S323" s="13">
        <v>1.6666666666666607E-2</v>
      </c>
      <c r="T323" s="11">
        <v>1679</v>
      </c>
      <c r="U323" s="12">
        <v>0.98</v>
      </c>
      <c r="V323" s="11">
        <v>22</v>
      </c>
      <c r="W323" s="13">
        <v>1.9444444444444431E-2</v>
      </c>
      <c r="X323" s="11">
        <v>1200</v>
      </c>
      <c r="Y323" s="12">
        <v>0.98</v>
      </c>
      <c r="Z323" s="11">
        <v>18</v>
      </c>
      <c r="AA323" s="13">
        <v>1.1111111111111072E-2</v>
      </c>
      <c r="AB323" s="11">
        <v>934</v>
      </c>
      <c r="AC323" s="12">
        <v>0.98</v>
      </c>
      <c r="AD323" s="11">
        <v>11</v>
      </c>
      <c r="AE323" s="13">
        <v>1.6666666666666607E-2</v>
      </c>
      <c r="AF323" s="32">
        <v>1069</v>
      </c>
      <c r="AG323" s="33">
        <v>0.96</v>
      </c>
      <c r="AH323" s="32">
        <v>34</v>
      </c>
      <c r="AI323" s="34">
        <v>1.9444444444444431E-2</v>
      </c>
      <c r="AJ323" s="11">
        <v>931</v>
      </c>
      <c r="AK323" s="12">
        <v>0.99</v>
      </c>
      <c r="AL323" s="11">
        <v>8</v>
      </c>
      <c r="AM323" s="13">
        <v>1.041666666666663E-2</v>
      </c>
      <c r="AN323" s="11">
        <v>974</v>
      </c>
      <c r="AO323" s="12">
        <v>0.98</v>
      </c>
      <c r="AP323" s="11">
        <v>17</v>
      </c>
      <c r="AQ323" s="13">
        <v>1.1111111111111072E-2</v>
      </c>
      <c r="AR323" s="11">
        <v>922</v>
      </c>
      <c r="AS323" s="12">
        <v>0.99</v>
      </c>
      <c r="AT323" s="11">
        <v>8</v>
      </c>
      <c r="AU323" s="13">
        <v>9.7222222222221877E-3</v>
      </c>
      <c r="AV323" s="11">
        <v>990</v>
      </c>
      <c r="AW323" s="12">
        <v>0.98</v>
      </c>
      <c r="AX323" s="11">
        <v>14</v>
      </c>
      <c r="AY323" s="13">
        <v>1.8749999999999989E-2</v>
      </c>
      <c r="AZ323" s="11">
        <v>1156</v>
      </c>
      <c r="BA323" s="12">
        <v>0.96</v>
      </c>
      <c r="BB323" s="11">
        <v>37</v>
      </c>
      <c r="BC323" s="13">
        <v>1.1805555555555625E-2</v>
      </c>
      <c r="BD323" s="11">
        <v>785</v>
      </c>
      <c r="BE323" s="12">
        <v>0.98</v>
      </c>
      <c r="BF323" s="11">
        <v>10</v>
      </c>
      <c r="BG323" s="13">
        <v>1.2499999999999956E-2</v>
      </c>
      <c r="BH323" s="11">
        <v>721</v>
      </c>
      <c r="BI323" s="12">
        <v>0.97</v>
      </c>
      <c r="BJ323" s="11">
        <v>16</v>
      </c>
      <c r="BK323" s="13">
        <v>1.1111111111111072E-2</v>
      </c>
      <c r="BL323" s="11">
        <v>642</v>
      </c>
      <c r="BM323" s="12">
        <v>0.98</v>
      </c>
      <c r="BN323" s="11">
        <v>8</v>
      </c>
      <c r="BO323" s="13">
        <v>9.0277777777778012E-3</v>
      </c>
      <c r="BP323" s="11">
        <v>846</v>
      </c>
      <c r="BQ323" s="12">
        <v>0.98</v>
      </c>
      <c r="BR323" s="11">
        <v>12</v>
      </c>
      <c r="BS323" s="13">
        <v>1.2499999999999956E-2</v>
      </c>
      <c r="BT323" s="11">
        <v>913</v>
      </c>
      <c r="BU323" s="12">
        <v>0.96</v>
      </c>
      <c r="BV323" s="11">
        <v>29</v>
      </c>
      <c r="BW323" s="13">
        <v>1.2500000000000011E-2</v>
      </c>
      <c r="BX323" s="11">
        <v>936</v>
      </c>
      <c r="BY323" s="12">
        <v>0.99</v>
      </c>
      <c r="BZ323" s="11">
        <v>6</v>
      </c>
      <c r="CA323" s="13">
        <v>1.8750000000000044E-2</v>
      </c>
      <c r="CB323" s="11">
        <v>933</v>
      </c>
      <c r="CC323" s="12">
        <v>0.97</v>
      </c>
      <c r="CD323" s="11">
        <v>19</v>
      </c>
      <c r="CE323" s="13">
        <v>9.0277777777778012E-3</v>
      </c>
      <c r="CF323" s="11">
        <v>892</v>
      </c>
      <c r="CG323" s="12">
        <v>0.99</v>
      </c>
      <c r="CH323" s="11">
        <v>2</v>
      </c>
      <c r="CI323" s="13">
        <v>1.1805555555555569E-2</v>
      </c>
      <c r="CJ323" s="11">
        <v>932</v>
      </c>
      <c r="CK323" s="12">
        <v>0.98</v>
      </c>
      <c r="CL323" s="11">
        <v>17</v>
      </c>
      <c r="CM323" s="13">
        <v>1.1805555555555514E-2</v>
      </c>
      <c r="CN323" s="11">
        <v>855</v>
      </c>
      <c r="CO323" s="12">
        <v>0.98</v>
      </c>
      <c r="CP323" s="11">
        <v>13</v>
      </c>
      <c r="CQ323" s="13">
        <v>1.1805555555555514E-2</v>
      </c>
      <c r="CR323" t="e">
        <f>VLOOKUP(E323,Sheet1!A:A,1,0)</f>
        <v>#N/A</v>
      </c>
    </row>
    <row r="324" spans="1:96">
      <c r="A324" s="11" t="s">
        <v>1306</v>
      </c>
      <c r="B324" s="11" t="s">
        <v>1185</v>
      </c>
      <c r="C324" s="11" t="s">
        <v>847</v>
      </c>
      <c r="D324" s="11" t="s">
        <v>506</v>
      </c>
      <c r="E324" s="11" t="s">
        <v>1307</v>
      </c>
      <c r="F324" s="11" t="s">
        <v>1308</v>
      </c>
      <c r="G324" s="11" t="s">
        <v>128</v>
      </c>
      <c r="H324" s="11">
        <f>VLOOKUP(A324,'AP Read Performance'!A:K,11,0)</f>
        <v>896</v>
      </c>
      <c r="I324" s="12">
        <f>VLOOKUP(A324,'AP Read Performance'!A:D,4,0)</f>
        <v>1</v>
      </c>
      <c r="J324" s="11">
        <f>VLOOKUP(A324,'AP Read Performance'!A:I,9,0)</f>
        <v>0</v>
      </c>
      <c r="K324" s="13">
        <f>VLOOKUP(A324,'AP Read Performance'!A:N,14,0)</f>
        <v>8.3333333333333037E-3</v>
      </c>
      <c r="L324" s="11">
        <v>896</v>
      </c>
      <c r="M324" s="12">
        <v>1</v>
      </c>
      <c r="N324" s="11">
        <v>0</v>
      </c>
      <c r="O324" s="13">
        <v>8.3333333333333037E-3</v>
      </c>
      <c r="P324" s="11">
        <v>904</v>
      </c>
      <c r="Q324" s="12">
        <v>0.99</v>
      </c>
      <c r="R324" s="11">
        <v>2</v>
      </c>
      <c r="S324" s="13">
        <v>9.0277777777778012E-3</v>
      </c>
      <c r="T324" s="11">
        <v>903</v>
      </c>
      <c r="U324" s="12">
        <v>0.99</v>
      </c>
      <c r="V324" s="11">
        <v>6</v>
      </c>
      <c r="W324" s="13">
        <v>9.0277777777778012E-3</v>
      </c>
      <c r="X324" s="11">
        <v>919</v>
      </c>
      <c r="Y324" s="12">
        <v>0.99</v>
      </c>
      <c r="Z324" s="11">
        <v>4</v>
      </c>
      <c r="AA324" s="13">
        <v>9.0277777777778012E-3</v>
      </c>
      <c r="AB324" s="11">
        <v>903</v>
      </c>
      <c r="AC324" s="12">
        <v>0.99</v>
      </c>
      <c r="AD324" s="11">
        <v>3</v>
      </c>
      <c r="AE324" s="13">
        <v>9.0277777777777457E-3</v>
      </c>
      <c r="AF324" s="32">
        <v>910</v>
      </c>
      <c r="AG324" s="33">
        <v>1</v>
      </c>
      <c r="AH324" s="32">
        <v>0</v>
      </c>
      <c r="AI324" s="34">
        <v>7.6388888888889173E-3</v>
      </c>
      <c r="AJ324" s="11">
        <v>961</v>
      </c>
      <c r="AK324" s="12">
        <v>0.99</v>
      </c>
      <c r="AL324" s="11">
        <v>2</v>
      </c>
      <c r="AM324" s="13">
        <v>9.0277777777777457E-3</v>
      </c>
      <c r="AN324" s="11">
        <v>915</v>
      </c>
      <c r="AO324" s="12">
        <v>0.99</v>
      </c>
      <c r="AP324" s="11">
        <v>3</v>
      </c>
      <c r="AQ324" s="13">
        <v>7.6388888888888618E-3</v>
      </c>
      <c r="AR324" s="11">
        <v>918</v>
      </c>
      <c r="AS324" s="12">
        <v>0.99</v>
      </c>
      <c r="AT324" s="11">
        <v>6</v>
      </c>
      <c r="AU324" s="13">
        <v>8.3333333333333037E-3</v>
      </c>
      <c r="AV324" s="11">
        <v>908</v>
      </c>
      <c r="AW324" s="12">
        <v>0.99</v>
      </c>
      <c r="AX324" s="11">
        <v>4</v>
      </c>
      <c r="AY324" s="13">
        <v>7.6388888888889173E-3</v>
      </c>
      <c r="AZ324" s="11">
        <v>915</v>
      </c>
      <c r="BA324" s="12">
        <v>1</v>
      </c>
      <c r="BB324" s="11">
        <v>0</v>
      </c>
      <c r="BC324" s="13">
        <v>7.6388888888889728E-3</v>
      </c>
      <c r="BD324" s="11">
        <v>957</v>
      </c>
      <c r="BE324" s="12">
        <v>0.99</v>
      </c>
      <c r="BF324" s="11">
        <v>3</v>
      </c>
      <c r="BG324" s="13">
        <v>9.0277777777778012E-3</v>
      </c>
      <c r="BH324" s="11">
        <v>987</v>
      </c>
      <c r="BI324" s="12">
        <v>0.98</v>
      </c>
      <c r="BJ324" s="11">
        <v>18</v>
      </c>
      <c r="BK324" s="13">
        <v>9.7222222222221877E-3</v>
      </c>
      <c r="BL324" s="11">
        <v>914</v>
      </c>
      <c r="BM324" s="12">
        <v>0.99</v>
      </c>
      <c r="BN324" s="11">
        <v>7</v>
      </c>
      <c r="BO324" s="13">
        <v>9.0277777777778012E-3</v>
      </c>
      <c r="BP324" s="11">
        <v>909</v>
      </c>
      <c r="BQ324" s="12">
        <v>0.99</v>
      </c>
      <c r="BR324" s="11">
        <v>1</v>
      </c>
      <c r="BS324" s="13">
        <v>9.0277777777778012E-3</v>
      </c>
      <c r="BT324" s="11">
        <v>929</v>
      </c>
      <c r="BU324" s="12">
        <v>0.99</v>
      </c>
      <c r="BV324" s="11">
        <v>6</v>
      </c>
      <c r="BW324" s="13">
        <v>9.0277777777778012E-3</v>
      </c>
      <c r="BX324" s="11">
        <v>918</v>
      </c>
      <c r="BY324" s="12">
        <v>0.99</v>
      </c>
      <c r="BZ324" s="11">
        <v>7</v>
      </c>
      <c r="CA324" s="13">
        <v>9.0277777777778567E-3</v>
      </c>
      <c r="CB324" s="11">
        <v>920</v>
      </c>
      <c r="CC324" s="12">
        <v>0.99</v>
      </c>
      <c r="CD324" s="11">
        <v>2</v>
      </c>
      <c r="CE324" s="13">
        <v>9.0277777777778012E-3</v>
      </c>
      <c r="CF324" s="11">
        <v>917</v>
      </c>
      <c r="CG324" s="12">
        <v>0.99</v>
      </c>
      <c r="CH324" s="11">
        <v>2</v>
      </c>
      <c r="CI324" s="13">
        <v>9.0277777777778012E-3</v>
      </c>
      <c r="CJ324" s="11">
        <v>899</v>
      </c>
      <c r="CK324" s="12">
        <v>0.99</v>
      </c>
      <c r="CL324" s="11">
        <v>4</v>
      </c>
      <c r="CM324" s="13">
        <v>9.0277777777777457E-3</v>
      </c>
      <c r="CN324" s="11">
        <v>920</v>
      </c>
      <c r="CO324" s="12">
        <v>0.99</v>
      </c>
      <c r="CP324" s="11">
        <v>1</v>
      </c>
      <c r="CQ324" s="13">
        <v>9.0277777777777457E-3</v>
      </c>
      <c r="CR324" t="e">
        <f>VLOOKUP(E324,Sheet1!A:A,1,0)</f>
        <v>#N/A</v>
      </c>
    </row>
    <row r="325" spans="1:96">
      <c r="A325" s="11" t="s">
        <v>1309</v>
      </c>
      <c r="B325" s="11" t="s">
        <v>1185</v>
      </c>
      <c r="C325" s="11" t="s">
        <v>1310</v>
      </c>
      <c r="D325" s="11" t="s">
        <v>597</v>
      </c>
      <c r="E325" s="11" t="s">
        <v>1311</v>
      </c>
      <c r="F325" s="11" t="s">
        <v>1312</v>
      </c>
      <c r="G325" s="11" t="s">
        <v>104</v>
      </c>
      <c r="H325" s="11">
        <f>VLOOKUP(A325,'AP Read Performance'!A:K,11,0)</f>
        <v>981</v>
      </c>
      <c r="I325" s="12">
        <f>VLOOKUP(A325,'AP Read Performance'!A:D,4,0)</f>
        <v>0.97</v>
      </c>
      <c r="J325" s="11">
        <f>VLOOKUP(A325,'AP Read Performance'!A:I,9,0)</f>
        <v>24</v>
      </c>
      <c r="K325" s="13">
        <f>VLOOKUP(A325,'AP Read Performance'!A:N,14,0)</f>
        <v>9.7222222222221877E-3</v>
      </c>
      <c r="L325" s="11">
        <v>981</v>
      </c>
      <c r="M325" s="12">
        <v>0.97</v>
      </c>
      <c r="N325" s="11">
        <v>24</v>
      </c>
      <c r="O325" s="13">
        <v>9.7222222222221877E-3</v>
      </c>
      <c r="P325" s="11">
        <v>1010</v>
      </c>
      <c r="Q325" s="12">
        <v>0.95</v>
      </c>
      <c r="R325" s="11">
        <v>48</v>
      </c>
      <c r="S325" s="13">
        <v>9.0277777777778012E-3</v>
      </c>
      <c r="T325" s="11">
        <v>876</v>
      </c>
      <c r="U325" s="12">
        <v>0.99</v>
      </c>
      <c r="V325" s="11">
        <v>8</v>
      </c>
      <c r="W325" s="13">
        <v>9.0277777777778012E-3</v>
      </c>
      <c r="X325" s="11">
        <v>915</v>
      </c>
      <c r="Y325" s="12">
        <v>0.97</v>
      </c>
      <c r="Z325" s="11">
        <v>21</v>
      </c>
      <c r="AA325" s="13">
        <v>9.0277777777778012E-3</v>
      </c>
      <c r="AB325" s="11">
        <v>849</v>
      </c>
      <c r="AC325" s="12">
        <v>0.97</v>
      </c>
      <c r="AD325" s="11">
        <v>24</v>
      </c>
      <c r="AE325" s="13">
        <v>9.0277777777777457E-3</v>
      </c>
      <c r="AF325" s="32">
        <v>815</v>
      </c>
      <c r="AG325" s="33">
        <v>0.94</v>
      </c>
      <c r="AH325" s="32">
        <v>41</v>
      </c>
      <c r="AI325" s="34">
        <v>1.8749999999999989E-2</v>
      </c>
      <c r="AJ325" s="11">
        <v>1000</v>
      </c>
      <c r="AK325" s="12">
        <v>0.98</v>
      </c>
      <c r="AL325" s="11">
        <v>13</v>
      </c>
      <c r="AM325" s="13">
        <v>9.7222222222221877E-3</v>
      </c>
      <c r="AN325" s="11">
        <v>1020</v>
      </c>
      <c r="AO325" s="12">
        <v>0.98</v>
      </c>
      <c r="AP325" s="11">
        <v>12</v>
      </c>
      <c r="AQ325" s="13">
        <v>9.0277777777777457E-3</v>
      </c>
      <c r="AR325" s="11">
        <v>971</v>
      </c>
      <c r="AS325" s="12">
        <v>0.98</v>
      </c>
      <c r="AT325" s="11">
        <v>17</v>
      </c>
      <c r="AU325" s="13">
        <v>9.0277777777777457E-3</v>
      </c>
      <c r="AV325" s="11">
        <v>1050</v>
      </c>
      <c r="AW325" s="12">
        <v>0.98</v>
      </c>
      <c r="AX325" s="11">
        <v>16</v>
      </c>
      <c r="AY325" s="13">
        <v>9.0277777777778012E-3</v>
      </c>
      <c r="AZ325" s="11">
        <v>1087</v>
      </c>
      <c r="BA325" s="12">
        <v>0.98</v>
      </c>
      <c r="BB325" s="11">
        <v>14</v>
      </c>
      <c r="BC325" s="13">
        <v>9.0277777777778567E-3</v>
      </c>
      <c r="BD325" s="11">
        <v>1037</v>
      </c>
      <c r="BE325" s="12">
        <v>0.97</v>
      </c>
      <c r="BF325" s="11">
        <v>27</v>
      </c>
      <c r="BG325" s="13">
        <v>1.0416666666666685E-2</v>
      </c>
      <c r="BH325" s="11">
        <v>1017</v>
      </c>
      <c r="BI325" s="12">
        <v>0.97</v>
      </c>
      <c r="BJ325" s="11">
        <v>29</v>
      </c>
      <c r="BK325" s="13">
        <v>9.7222222222221877E-3</v>
      </c>
      <c r="BL325" s="11">
        <v>1021</v>
      </c>
      <c r="BM325" s="12">
        <v>0.99</v>
      </c>
      <c r="BN325" s="11">
        <v>9</v>
      </c>
      <c r="BO325" s="13">
        <v>9.0277777777778012E-3</v>
      </c>
      <c r="BP325" s="11">
        <v>1014</v>
      </c>
      <c r="BQ325" s="12">
        <v>0.99</v>
      </c>
      <c r="BR325" s="11">
        <v>8</v>
      </c>
      <c r="BS325" s="13">
        <v>9.0277777777778012E-3</v>
      </c>
      <c r="BT325" s="11">
        <v>1005</v>
      </c>
      <c r="BU325" s="12">
        <v>0.99</v>
      </c>
      <c r="BV325" s="11">
        <v>10</v>
      </c>
      <c r="BW325" s="13">
        <v>9.0277777777778012E-3</v>
      </c>
      <c r="BX325" s="11">
        <v>1072</v>
      </c>
      <c r="BY325" s="12">
        <v>0.98</v>
      </c>
      <c r="BZ325" s="11">
        <v>12</v>
      </c>
      <c r="CA325" s="13">
        <v>9.7222222222221877E-3</v>
      </c>
      <c r="CB325" s="11">
        <v>986</v>
      </c>
      <c r="CC325" s="12">
        <v>0.98</v>
      </c>
      <c r="CD325" s="11">
        <v>14</v>
      </c>
      <c r="CE325" s="13">
        <v>9.0277777777778012E-3</v>
      </c>
      <c r="CF325" s="11">
        <v>976</v>
      </c>
      <c r="CG325" s="12">
        <v>0.98</v>
      </c>
      <c r="CH325" s="11">
        <v>12</v>
      </c>
      <c r="CI325" s="13">
        <v>9.0277777777778012E-3</v>
      </c>
      <c r="CJ325" s="11">
        <v>996</v>
      </c>
      <c r="CK325" s="12">
        <v>0.98</v>
      </c>
      <c r="CL325" s="11">
        <v>13</v>
      </c>
      <c r="CM325" s="13">
        <v>9.0277777777777457E-3</v>
      </c>
      <c r="CN325" s="11">
        <v>1049</v>
      </c>
      <c r="CO325" s="12">
        <v>0.98</v>
      </c>
      <c r="CP325" s="11">
        <v>14</v>
      </c>
      <c r="CQ325" s="13">
        <v>1.041666666666663E-2</v>
      </c>
      <c r="CR325" t="e">
        <f>VLOOKUP(E325,Sheet1!A:A,1,0)</f>
        <v>#N/A</v>
      </c>
    </row>
    <row r="326" spans="1:96">
      <c r="A326" s="11" t="s">
        <v>1313</v>
      </c>
      <c r="B326" s="11" t="s">
        <v>1185</v>
      </c>
      <c r="C326" s="11" t="s">
        <v>1314</v>
      </c>
      <c r="D326" s="11" t="s">
        <v>522</v>
      </c>
      <c r="E326" s="11" t="s">
        <v>1315</v>
      </c>
      <c r="F326" s="11" t="s">
        <v>1316</v>
      </c>
      <c r="G326" s="11" t="s">
        <v>128</v>
      </c>
      <c r="H326" s="11">
        <f>VLOOKUP(A326,'AP Read Performance'!A:K,11,0)</f>
        <v>1120</v>
      </c>
      <c r="I326" s="12">
        <f>VLOOKUP(A326,'AP Read Performance'!A:D,4,0)</f>
        <v>0.97</v>
      </c>
      <c r="J326" s="11">
        <f>VLOOKUP(A326,'AP Read Performance'!A:I,9,0)</f>
        <v>29</v>
      </c>
      <c r="K326" s="13">
        <f>VLOOKUP(A326,'AP Read Performance'!A:N,14,0)</f>
        <v>1.2499999999999956E-2</v>
      </c>
      <c r="L326" s="11">
        <v>1120</v>
      </c>
      <c r="M326" s="12">
        <v>0.97</v>
      </c>
      <c r="N326" s="11">
        <v>29</v>
      </c>
      <c r="O326" s="13">
        <v>1.2499999999999956E-2</v>
      </c>
      <c r="P326" s="11">
        <v>1251</v>
      </c>
      <c r="Q326" s="12">
        <v>0.97</v>
      </c>
      <c r="R326" s="11">
        <v>26</v>
      </c>
      <c r="S326" s="13">
        <v>1.8055555555555547E-2</v>
      </c>
      <c r="T326" s="11">
        <v>1219</v>
      </c>
      <c r="U326" s="12">
        <v>0.99</v>
      </c>
      <c r="V326" s="11">
        <v>10</v>
      </c>
      <c r="W326" s="13">
        <v>9.7222222222222432E-3</v>
      </c>
      <c r="X326" s="11">
        <v>1166</v>
      </c>
      <c r="Y326" s="12">
        <v>0.99</v>
      </c>
      <c r="Z326" s="11">
        <v>11</v>
      </c>
      <c r="AA326" s="13">
        <v>9.7222222222221877E-3</v>
      </c>
      <c r="AB326" s="11">
        <v>1083</v>
      </c>
      <c r="AC326" s="12">
        <v>0.97</v>
      </c>
      <c r="AD326" s="11">
        <v>27</v>
      </c>
      <c r="AE326" s="13">
        <v>1.1805555555555514E-2</v>
      </c>
      <c r="AF326" s="32">
        <v>1053</v>
      </c>
      <c r="AG326" s="33">
        <v>0.98</v>
      </c>
      <c r="AH326" s="32">
        <v>20</v>
      </c>
      <c r="AI326" s="34">
        <v>1.3194444444444453E-2</v>
      </c>
      <c r="AJ326" s="11">
        <v>1057</v>
      </c>
      <c r="AK326" s="12">
        <v>0.98</v>
      </c>
      <c r="AL326" s="11">
        <v>12</v>
      </c>
      <c r="AM326" s="13">
        <v>1.2499999999999956E-2</v>
      </c>
      <c r="AN326" s="11">
        <v>1214</v>
      </c>
      <c r="AO326" s="12">
        <v>0.98</v>
      </c>
      <c r="AP326" s="11">
        <v>20</v>
      </c>
      <c r="AQ326" s="13">
        <v>1.1805555555555514E-2</v>
      </c>
      <c r="AR326" s="11">
        <v>1113</v>
      </c>
      <c r="AS326" s="12">
        <v>0.98</v>
      </c>
      <c r="AT326" s="11">
        <v>19</v>
      </c>
      <c r="AU326" s="13">
        <v>1.8055555555555491E-2</v>
      </c>
      <c r="AV326" s="11">
        <v>1168</v>
      </c>
      <c r="AW326" s="12">
        <v>0.98</v>
      </c>
      <c r="AX326" s="11">
        <v>21</v>
      </c>
      <c r="AY326" s="13">
        <v>1.8055555555555547E-2</v>
      </c>
      <c r="AZ326" s="11">
        <v>1124</v>
      </c>
      <c r="BA326" s="12">
        <v>0.97</v>
      </c>
      <c r="BB326" s="11">
        <v>28</v>
      </c>
      <c r="BC326" s="13">
        <v>1.0416666666666741E-2</v>
      </c>
      <c r="BD326" s="11">
        <v>1072</v>
      </c>
      <c r="BE326" s="12">
        <v>0.96</v>
      </c>
      <c r="BF326" s="11">
        <v>34</v>
      </c>
      <c r="BG326" s="13">
        <v>1.1111111111111072E-2</v>
      </c>
      <c r="BH326" s="11">
        <v>1018</v>
      </c>
      <c r="BI326" s="12">
        <v>0.96</v>
      </c>
      <c r="BJ326" s="11">
        <v>32</v>
      </c>
      <c r="BK326" s="13">
        <v>1.8055555555555602E-2</v>
      </c>
      <c r="BL326" s="11">
        <v>1045</v>
      </c>
      <c r="BM326" s="12">
        <v>0.98</v>
      </c>
      <c r="BN326" s="11">
        <v>16</v>
      </c>
      <c r="BO326" s="13">
        <v>1.0416666666666685E-2</v>
      </c>
      <c r="BP326" s="11">
        <v>1135</v>
      </c>
      <c r="BQ326" s="12">
        <v>0.98</v>
      </c>
      <c r="BR326" s="11">
        <v>21</v>
      </c>
      <c r="BS326" s="13">
        <v>1.0416666666666685E-2</v>
      </c>
      <c r="BT326" s="11">
        <v>1050</v>
      </c>
      <c r="BU326" s="12">
        <v>0.98</v>
      </c>
      <c r="BV326" s="11">
        <v>12</v>
      </c>
      <c r="BW326" s="13">
        <v>9.7222222222222432E-3</v>
      </c>
      <c r="BX326" s="11">
        <v>1169</v>
      </c>
      <c r="BY326" s="12">
        <v>0.96</v>
      </c>
      <c r="BZ326" s="11">
        <v>38</v>
      </c>
      <c r="CA326" s="13">
        <v>1.8750000000000044E-2</v>
      </c>
      <c r="CB326" s="11">
        <v>1055</v>
      </c>
      <c r="CC326" s="12">
        <v>0.98</v>
      </c>
      <c r="CD326" s="11">
        <v>14</v>
      </c>
      <c r="CE326" s="13">
        <v>1.0416666666666685E-2</v>
      </c>
      <c r="CF326" s="11">
        <v>1061</v>
      </c>
      <c r="CG326" s="12">
        <v>0.98</v>
      </c>
      <c r="CH326" s="11">
        <v>15</v>
      </c>
      <c r="CI326" s="13">
        <v>1.0416666666666685E-2</v>
      </c>
      <c r="CJ326" s="11">
        <v>1119</v>
      </c>
      <c r="CK326" s="12">
        <v>0.98</v>
      </c>
      <c r="CL326" s="11">
        <v>21</v>
      </c>
      <c r="CM326" s="13">
        <v>1.041666666666663E-2</v>
      </c>
      <c r="CN326" s="11">
        <v>1136</v>
      </c>
      <c r="CO326" s="12">
        <v>0.97</v>
      </c>
      <c r="CP326" s="11">
        <v>26</v>
      </c>
      <c r="CQ326" s="13">
        <v>1.041666666666663E-2</v>
      </c>
      <c r="CR326" t="e">
        <f>VLOOKUP(E326,Sheet1!A:A,1,0)</f>
        <v>#N/A</v>
      </c>
    </row>
    <row r="327" spans="1:96">
      <c r="A327" s="11" t="s">
        <v>1317</v>
      </c>
      <c r="B327" s="11" t="s">
        <v>1185</v>
      </c>
      <c r="C327" s="11" t="s">
        <v>1318</v>
      </c>
      <c r="D327" s="11" t="s">
        <v>743</v>
      </c>
      <c r="E327" s="11" t="s">
        <v>1319</v>
      </c>
      <c r="F327" s="11" t="s">
        <v>1320</v>
      </c>
      <c r="G327" s="11" t="s">
        <v>104</v>
      </c>
      <c r="H327" s="11">
        <f>VLOOKUP(A327,'AP Read Performance'!A:K,11,0)</f>
        <v>1146</v>
      </c>
      <c r="I327" s="12">
        <f>VLOOKUP(A327,'AP Read Performance'!A:D,4,0)</f>
        <v>0.96</v>
      </c>
      <c r="J327" s="11">
        <f>VLOOKUP(A327,'AP Read Performance'!A:I,9,0)</f>
        <v>36</v>
      </c>
      <c r="K327" s="13">
        <f>VLOOKUP(A327,'AP Read Performance'!A:N,14,0)</f>
        <v>1.7361111111111105E-2</v>
      </c>
      <c r="L327" s="11">
        <v>1146</v>
      </c>
      <c r="M327" s="12">
        <v>0.96</v>
      </c>
      <c r="N327" s="11">
        <v>36</v>
      </c>
      <c r="O327" s="13">
        <v>1.7361111111111105E-2</v>
      </c>
      <c r="P327" s="11">
        <v>1155</v>
      </c>
      <c r="Q327" s="12">
        <v>0.97</v>
      </c>
      <c r="R327" s="11">
        <v>28</v>
      </c>
      <c r="S327" s="13">
        <v>1.8055555555555547E-2</v>
      </c>
      <c r="T327" s="11">
        <v>1357</v>
      </c>
      <c r="U327" s="12">
        <v>0.98</v>
      </c>
      <c r="V327" s="11">
        <v>19</v>
      </c>
      <c r="W327" s="13">
        <v>1.8055555555555547E-2</v>
      </c>
      <c r="X327" s="11">
        <v>1147</v>
      </c>
      <c r="Y327" s="12">
        <v>0.99</v>
      </c>
      <c r="Z327" s="11">
        <v>10</v>
      </c>
      <c r="AA327" s="13">
        <v>9.7222222222221877E-3</v>
      </c>
      <c r="AB327" s="11">
        <v>1067</v>
      </c>
      <c r="AC327" s="12">
        <v>0.99</v>
      </c>
      <c r="AD327" s="11">
        <v>6</v>
      </c>
      <c r="AE327" s="13">
        <v>1.1805555555555514E-2</v>
      </c>
      <c r="AF327" s="32">
        <v>1139</v>
      </c>
      <c r="AG327" s="33">
        <v>0.98</v>
      </c>
      <c r="AH327" s="32">
        <v>14</v>
      </c>
      <c r="AI327" s="34">
        <v>9.7222222222221877E-3</v>
      </c>
      <c r="AJ327" s="11">
        <v>1067</v>
      </c>
      <c r="AK327" s="12">
        <v>0.98</v>
      </c>
      <c r="AL327" s="11">
        <v>17</v>
      </c>
      <c r="AM327" s="13">
        <v>2.0833333333333259E-2</v>
      </c>
      <c r="AN327" s="11">
        <v>1044</v>
      </c>
      <c r="AO327" s="12">
        <v>0.98</v>
      </c>
      <c r="AP327" s="11">
        <v>20</v>
      </c>
      <c r="AQ327" s="13">
        <v>1.2499999999999956E-2</v>
      </c>
      <c r="AR327" s="11">
        <v>1022</v>
      </c>
      <c r="AS327" s="12">
        <v>0.98</v>
      </c>
      <c r="AT327" s="11">
        <v>20</v>
      </c>
      <c r="AU327" s="13">
        <v>1.8749999999999933E-2</v>
      </c>
      <c r="AV327" s="11">
        <v>1054</v>
      </c>
      <c r="AW327" s="12">
        <v>0.99</v>
      </c>
      <c r="AX327" s="11">
        <v>8</v>
      </c>
      <c r="AY327" s="13">
        <v>1.0416666666666685E-2</v>
      </c>
      <c r="AZ327" s="11">
        <v>1020</v>
      </c>
      <c r="BA327" s="12">
        <v>0.98</v>
      </c>
      <c r="BB327" s="11">
        <v>13</v>
      </c>
      <c r="BC327" s="13">
        <v>1.2499999999999956E-2</v>
      </c>
      <c r="BD327" s="11">
        <v>976</v>
      </c>
      <c r="BE327" s="12">
        <v>0.97</v>
      </c>
      <c r="BF327" s="11">
        <v>20</v>
      </c>
      <c r="BG327" s="13">
        <v>1.8749999999999989E-2</v>
      </c>
      <c r="BH327" s="11">
        <v>1016</v>
      </c>
      <c r="BI327" s="12">
        <v>0.96</v>
      </c>
      <c r="BJ327" s="11">
        <v>34</v>
      </c>
      <c r="BK327" s="13">
        <v>1.6666666666666607E-2</v>
      </c>
      <c r="BL327" s="11">
        <v>1072</v>
      </c>
      <c r="BM327" s="12">
        <v>0.97</v>
      </c>
      <c r="BN327" s="11">
        <v>22</v>
      </c>
      <c r="BO327" s="13">
        <v>1.8055555555555547E-2</v>
      </c>
      <c r="BP327" s="11">
        <v>1110</v>
      </c>
      <c r="BQ327" s="12">
        <v>0.98</v>
      </c>
      <c r="BR327" s="11">
        <v>12</v>
      </c>
      <c r="BS327" s="13">
        <v>1.3194444444444453E-2</v>
      </c>
      <c r="BT327" s="11">
        <v>1100</v>
      </c>
      <c r="BU327" s="12">
        <v>0.98</v>
      </c>
      <c r="BV327" s="11">
        <v>12</v>
      </c>
      <c r="BW327" s="13">
        <v>1.1805555555555569E-2</v>
      </c>
      <c r="BX327" s="11">
        <v>1119</v>
      </c>
      <c r="BY327" s="12">
        <v>0.97</v>
      </c>
      <c r="BZ327" s="11">
        <v>25</v>
      </c>
      <c r="CA327" s="13">
        <v>1.2499999999999956E-2</v>
      </c>
      <c r="CB327" s="11">
        <v>1117</v>
      </c>
      <c r="CC327" s="12">
        <v>0.98</v>
      </c>
      <c r="CD327" s="11">
        <v>13</v>
      </c>
      <c r="CE327" s="13">
        <v>1.1805555555555569E-2</v>
      </c>
      <c r="CF327" s="11">
        <v>1047</v>
      </c>
      <c r="CG327" s="12">
        <v>0.98</v>
      </c>
      <c r="CH327" s="11">
        <v>15</v>
      </c>
      <c r="CI327" s="13">
        <v>9.0277777777778012E-3</v>
      </c>
      <c r="CJ327" s="11">
        <v>1064</v>
      </c>
      <c r="CK327" s="12">
        <v>0.99</v>
      </c>
      <c r="CL327" s="11">
        <v>8</v>
      </c>
      <c r="CM327" s="13">
        <v>1.041666666666663E-2</v>
      </c>
      <c r="CN327" s="11">
        <v>1072</v>
      </c>
      <c r="CO327" s="12">
        <v>0.99</v>
      </c>
      <c r="CP327" s="11">
        <v>6</v>
      </c>
      <c r="CQ327" s="13">
        <v>9.0277777777777457E-3</v>
      </c>
      <c r="CR327" t="e">
        <f>VLOOKUP(E327,Sheet1!A:A,1,0)</f>
        <v>#N/A</v>
      </c>
    </row>
    <row r="328" spans="1:96">
      <c r="A328" s="11" t="s">
        <v>1321</v>
      </c>
      <c r="B328" s="11" t="s">
        <v>1185</v>
      </c>
      <c r="C328" s="11" t="s">
        <v>1322</v>
      </c>
      <c r="D328" s="11" t="s">
        <v>743</v>
      </c>
      <c r="E328" s="11" t="s">
        <v>1323</v>
      </c>
      <c r="F328" s="11" t="s">
        <v>1324</v>
      </c>
      <c r="G328" s="11" t="s">
        <v>104</v>
      </c>
      <c r="H328" s="11">
        <f>VLOOKUP(A328,'AP Read Performance'!A:K,11,0)</f>
        <v>935</v>
      </c>
      <c r="I328" s="12">
        <f>VLOOKUP(A328,'AP Read Performance'!A:D,4,0)</f>
        <v>0.98</v>
      </c>
      <c r="J328" s="11">
        <f>VLOOKUP(A328,'AP Read Performance'!A:I,9,0)</f>
        <v>10</v>
      </c>
      <c r="K328" s="13">
        <f>VLOOKUP(A328,'AP Read Performance'!A:N,14,0)</f>
        <v>9.7222222222221877E-3</v>
      </c>
      <c r="L328" s="11">
        <v>935</v>
      </c>
      <c r="M328" s="12">
        <v>0.98</v>
      </c>
      <c r="N328" s="11">
        <v>10</v>
      </c>
      <c r="O328" s="13">
        <v>9.7222222222221877E-3</v>
      </c>
      <c r="P328" s="11">
        <v>884</v>
      </c>
      <c r="Q328" s="12">
        <v>0.98</v>
      </c>
      <c r="R328" s="11">
        <v>12</v>
      </c>
      <c r="S328" s="13">
        <v>1.1111111111111072E-2</v>
      </c>
      <c r="T328" s="11">
        <v>735</v>
      </c>
      <c r="U328" s="12">
        <v>0.99</v>
      </c>
      <c r="V328" s="11">
        <v>7</v>
      </c>
      <c r="W328" s="13">
        <v>1.1111111111111127E-2</v>
      </c>
      <c r="X328" s="11">
        <v>993</v>
      </c>
      <c r="Y328" s="12">
        <v>0.99</v>
      </c>
      <c r="Z328" s="11">
        <v>3</v>
      </c>
      <c r="AA328" s="13">
        <v>9.0277777777778012E-3</v>
      </c>
      <c r="AB328" s="11">
        <v>861</v>
      </c>
      <c r="AC328" s="12">
        <v>0.99</v>
      </c>
      <c r="AD328" s="11">
        <v>6</v>
      </c>
      <c r="AE328" s="13">
        <v>9.0277777777777457E-3</v>
      </c>
      <c r="AF328" s="32">
        <v>813</v>
      </c>
      <c r="AG328" s="33">
        <v>0.99</v>
      </c>
      <c r="AH328" s="32">
        <v>3</v>
      </c>
      <c r="AI328" s="34">
        <v>9.7222222222221877E-3</v>
      </c>
      <c r="AJ328" s="11">
        <v>1099</v>
      </c>
      <c r="AK328" s="12">
        <v>0.99</v>
      </c>
      <c r="AL328" s="11">
        <v>3</v>
      </c>
      <c r="AM328" s="13">
        <v>1.1805555555555514E-2</v>
      </c>
      <c r="AN328" s="11">
        <v>1018</v>
      </c>
      <c r="AO328" s="12">
        <v>0.99</v>
      </c>
      <c r="AP328" s="11">
        <v>8</v>
      </c>
      <c r="AQ328" s="13">
        <v>1.9444444444444431E-2</v>
      </c>
      <c r="AR328" s="11">
        <v>1072</v>
      </c>
      <c r="AS328" s="12">
        <v>0.99</v>
      </c>
      <c r="AT328" s="11">
        <v>4</v>
      </c>
      <c r="AU328" s="13">
        <v>9.7222222222221877E-3</v>
      </c>
      <c r="AV328" s="11">
        <v>1059</v>
      </c>
      <c r="AW328" s="12">
        <v>0.99</v>
      </c>
      <c r="AX328" s="11">
        <v>5</v>
      </c>
      <c r="AY328" s="13">
        <v>1.0416666666666685E-2</v>
      </c>
      <c r="AZ328" s="11">
        <v>1006</v>
      </c>
      <c r="BA328" s="12">
        <v>0.99</v>
      </c>
      <c r="BB328" s="11">
        <v>4</v>
      </c>
      <c r="BC328" s="13">
        <v>9.0277777777778567E-3</v>
      </c>
      <c r="BD328" s="11">
        <v>1027</v>
      </c>
      <c r="BE328" s="12">
        <v>0.99</v>
      </c>
      <c r="BF328" s="11">
        <v>8</v>
      </c>
      <c r="BG328" s="13">
        <v>1.0416666666666685E-2</v>
      </c>
      <c r="BH328" s="11">
        <v>982</v>
      </c>
      <c r="BI328" s="12">
        <v>0.99</v>
      </c>
      <c r="BJ328" s="11">
        <v>9</v>
      </c>
      <c r="BK328" s="13">
        <v>1.9444444444444486E-2</v>
      </c>
      <c r="BL328" s="11">
        <v>1007</v>
      </c>
      <c r="BM328" s="12">
        <v>0.98</v>
      </c>
      <c r="BN328" s="11">
        <v>11</v>
      </c>
      <c r="BO328" s="13">
        <v>1.7361111111111105E-2</v>
      </c>
      <c r="BP328" s="11">
        <v>981</v>
      </c>
      <c r="BQ328" s="12">
        <v>0.99</v>
      </c>
      <c r="BR328" s="11">
        <v>5</v>
      </c>
      <c r="BS328" s="13">
        <v>1.7361111111111105E-2</v>
      </c>
      <c r="BT328" s="11">
        <v>992</v>
      </c>
      <c r="BU328" s="12">
        <v>0.99</v>
      </c>
      <c r="BV328" s="11">
        <v>8</v>
      </c>
      <c r="BW328" s="13">
        <v>1.0416666666666685E-2</v>
      </c>
      <c r="BX328" s="11">
        <v>982</v>
      </c>
      <c r="BY328" s="12">
        <v>0.99</v>
      </c>
      <c r="BZ328" s="11">
        <v>4</v>
      </c>
      <c r="CA328" s="13">
        <v>1.1805555555555625E-2</v>
      </c>
      <c r="CB328" s="11">
        <v>989</v>
      </c>
      <c r="CC328" s="12">
        <v>0.99</v>
      </c>
      <c r="CD328" s="11">
        <v>6</v>
      </c>
      <c r="CE328" s="13">
        <v>1.9444444444444431E-2</v>
      </c>
      <c r="CF328" s="11">
        <v>1034</v>
      </c>
      <c r="CG328" s="12">
        <v>0.99</v>
      </c>
      <c r="CH328" s="11">
        <v>6</v>
      </c>
      <c r="CI328" s="13">
        <v>1.9444444444444431E-2</v>
      </c>
      <c r="CJ328" s="11">
        <v>1005</v>
      </c>
      <c r="CK328" s="12">
        <v>0.99</v>
      </c>
      <c r="CL328" s="11">
        <v>5</v>
      </c>
      <c r="CM328" s="13">
        <v>1.8055555555555491E-2</v>
      </c>
      <c r="CN328" s="11">
        <v>1017</v>
      </c>
      <c r="CO328" s="12">
        <v>0.98</v>
      </c>
      <c r="CP328" s="11">
        <v>12</v>
      </c>
      <c r="CQ328" s="13">
        <v>1.6666666666666607E-2</v>
      </c>
      <c r="CR328" t="e">
        <f>VLOOKUP(E328,Sheet1!A:A,1,0)</f>
        <v>#N/A</v>
      </c>
    </row>
    <row r="329" spans="1:96">
      <c r="A329" s="11" t="s">
        <v>1325</v>
      </c>
      <c r="B329" s="11" t="s">
        <v>1185</v>
      </c>
      <c r="C329" s="11" t="s">
        <v>1326</v>
      </c>
      <c r="D329" s="11" t="s">
        <v>658</v>
      </c>
      <c r="E329" s="11" t="s">
        <v>1327</v>
      </c>
      <c r="F329" s="11" t="s">
        <v>1328</v>
      </c>
      <c r="G329" s="11" t="s">
        <v>104</v>
      </c>
      <c r="H329" s="11">
        <f>VLOOKUP(A329,'AP Read Performance'!A:K,11,0)</f>
        <v>1671</v>
      </c>
      <c r="I329" s="12">
        <f>VLOOKUP(A329,'AP Read Performance'!A:D,4,0)</f>
        <v>0.97</v>
      </c>
      <c r="J329" s="11">
        <f>VLOOKUP(A329,'AP Read Performance'!A:I,9,0)</f>
        <v>40</v>
      </c>
      <c r="K329" s="13">
        <f>VLOOKUP(A329,'AP Read Performance'!A:N,14,0)</f>
        <v>2.0138888888888873E-2</v>
      </c>
      <c r="L329" s="11">
        <v>1671</v>
      </c>
      <c r="M329" s="12">
        <v>0.97</v>
      </c>
      <c r="N329" s="11">
        <v>40</v>
      </c>
      <c r="O329" s="13">
        <v>2.0138888888888873E-2</v>
      </c>
      <c r="P329" s="11">
        <v>2427</v>
      </c>
      <c r="Q329" s="12">
        <v>0.98</v>
      </c>
      <c r="R329" s="11">
        <v>33</v>
      </c>
      <c r="S329" s="13">
        <v>3.333333333333327E-2</v>
      </c>
      <c r="T329" s="11">
        <v>2059</v>
      </c>
      <c r="U329" s="12">
        <v>0.99</v>
      </c>
      <c r="V329" s="11">
        <v>17</v>
      </c>
      <c r="W329" s="13">
        <v>1.8055555555555547E-2</v>
      </c>
      <c r="X329" s="11">
        <v>2304</v>
      </c>
      <c r="Y329" s="12">
        <v>0.99</v>
      </c>
      <c r="Z329" s="11">
        <v>21</v>
      </c>
      <c r="AA329" s="13">
        <v>3.819444444444442E-2</v>
      </c>
      <c r="AB329" s="11">
        <v>2130</v>
      </c>
      <c r="AC329" s="12">
        <v>0.98</v>
      </c>
      <c r="AD329" s="11">
        <v>32</v>
      </c>
      <c r="AE329" s="13">
        <v>1.8055555555555547E-2</v>
      </c>
      <c r="AF329" s="32">
        <v>2343</v>
      </c>
      <c r="AG329" s="33">
        <v>0.98</v>
      </c>
      <c r="AH329" s="32">
        <v>42</v>
      </c>
      <c r="AI329" s="34">
        <v>1.9444444444444431E-2</v>
      </c>
      <c r="AJ329" s="11">
        <v>1148</v>
      </c>
      <c r="AK329" s="12">
        <v>0.97</v>
      </c>
      <c r="AL329" s="11">
        <v>28</v>
      </c>
      <c r="AM329" s="13">
        <v>1.1805555555555514E-2</v>
      </c>
      <c r="AN329" s="11">
        <v>1494</v>
      </c>
      <c r="AO329" s="12">
        <v>0.98</v>
      </c>
      <c r="AP329" s="11">
        <v>15</v>
      </c>
      <c r="AQ329" s="13">
        <v>1.8055555555555547E-2</v>
      </c>
      <c r="AR329" s="11">
        <v>1517</v>
      </c>
      <c r="AS329" s="12">
        <v>0.98</v>
      </c>
      <c r="AT329" s="11">
        <v>28</v>
      </c>
      <c r="AU329" s="13">
        <v>1.8749999999999933E-2</v>
      </c>
      <c r="AV329" s="11">
        <v>1068</v>
      </c>
      <c r="AW329" s="12">
        <v>0.97</v>
      </c>
      <c r="AX329" s="11">
        <v>25</v>
      </c>
      <c r="AY329" s="13">
        <v>1.5277777777777779E-2</v>
      </c>
      <c r="AZ329" s="11">
        <v>1889</v>
      </c>
      <c r="BA329" s="12">
        <v>0.96</v>
      </c>
      <c r="BB329" s="11">
        <v>71</v>
      </c>
      <c r="BC329" s="13">
        <v>2.083333333333337E-2</v>
      </c>
      <c r="BD329" s="11">
        <v>1769</v>
      </c>
      <c r="BE329" s="12">
        <v>0.98</v>
      </c>
      <c r="BF329" s="11">
        <v>23</v>
      </c>
      <c r="BG329" s="13">
        <v>1.6666666666666607E-2</v>
      </c>
      <c r="BH329" s="11">
        <v>1762</v>
      </c>
      <c r="BI329" s="12">
        <v>0.97</v>
      </c>
      <c r="BJ329" s="11">
        <v>44</v>
      </c>
      <c r="BK329" s="13">
        <v>1.9444444444444486E-2</v>
      </c>
      <c r="BL329" s="11">
        <v>1734</v>
      </c>
      <c r="BM329" s="12">
        <v>0.99</v>
      </c>
      <c r="BN329" s="11">
        <v>13</v>
      </c>
      <c r="BO329" s="13">
        <v>2.4999999999999967E-2</v>
      </c>
      <c r="BP329" s="11">
        <v>1587</v>
      </c>
      <c r="BQ329" s="12">
        <v>0.98</v>
      </c>
      <c r="BR329" s="11">
        <v>22</v>
      </c>
      <c r="BS329" s="13">
        <v>2.5000000000000022E-2</v>
      </c>
      <c r="BT329" s="11">
        <v>1552</v>
      </c>
      <c r="BU329" s="12">
        <v>0.99</v>
      </c>
      <c r="BV329" s="11">
        <v>13</v>
      </c>
      <c r="BW329" s="13">
        <v>1.8055555555555547E-2</v>
      </c>
      <c r="BX329" s="11">
        <v>1461</v>
      </c>
      <c r="BY329" s="12">
        <v>0.99</v>
      </c>
      <c r="BZ329" s="11">
        <v>14</v>
      </c>
      <c r="CA329" s="13">
        <v>1.8055555555555602E-2</v>
      </c>
      <c r="CB329" s="11">
        <v>1543</v>
      </c>
      <c r="CC329" s="12">
        <v>0.99</v>
      </c>
      <c r="CD329" s="11">
        <v>13</v>
      </c>
      <c r="CE329" s="13">
        <v>3.8888888888888917E-2</v>
      </c>
      <c r="CF329" s="11">
        <v>1248</v>
      </c>
      <c r="CG329" s="12">
        <v>0.98</v>
      </c>
      <c r="CH329" s="11">
        <v>18</v>
      </c>
      <c r="CI329" s="13">
        <v>1.5277777777777779E-2</v>
      </c>
      <c r="CJ329" s="11">
        <v>1216</v>
      </c>
      <c r="CK329" s="12">
        <v>0.98</v>
      </c>
      <c r="CL329" s="11">
        <v>20</v>
      </c>
      <c r="CM329" s="13">
        <v>2.2916666666666585E-2</v>
      </c>
      <c r="CN329" s="11">
        <v>1033</v>
      </c>
      <c r="CO329" s="12">
        <v>0.98</v>
      </c>
      <c r="CP329" s="11">
        <v>11</v>
      </c>
      <c r="CQ329" s="13">
        <v>1.4583333333333282E-2</v>
      </c>
      <c r="CR329" t="e">
        <f>VLOOKUP(E329,Sheet1!A:A,1,0)</f>
        <v>#N/A</v>
      </c>
    </row>
    <row r="330" spans="1:96">
      <c r="A330" s="11" t="s">
        <v>1329</v>
      </c>
      <c r="B330" s="11" t="s">
        <v>1185</v>
      </c>
      <c r="C330" s="11" t="s">
        <v>1330</v>
      </c>
      <c r="D330" s="11" t="s">
        <v>658</v>
      </c>
      <c r="E330" s="11" t="s">
        <v>1331</v>
      </c>
      <c r="F330" s="11" t="s">
        <v>1332</v>
      </c>
      <c r="G330" s="11" t="s">
        <v>128</v>
      </c>
      <c r="H330" s="11">
        <f>VLOOKUP(A330,'AP Read Performance'!A:K,11,0)</f>
        <v>1856</v>
      </c>
      <c r="I330" s="12">
        <f>VLOOKUP(A330,'AP Read Performance'!A:D,4,0)</f>
        <v>0.99</v>
      </c>
      <c r="J330" s="11">
        <f>VLOOKUP(A330,'AP Read Performance'!A:I,9,0)</f>
        <v>16</v>
      </c>
      <c r="K330" s="13">
        <f>VLOOKUP(A330,'AP Read Performance'!A:N,14,0)</f>
        <v>1.8055555555555547E-2</v>
      </c>
      <c r="L330" s="11">
        <v>1856</v>
      </c>
      <c r="M330" s="12">
        <v>0.99</v>
      </c>
      <c r="N330" s="11">
        <v>16</v>
      </c>
      <c r="O330" s="13">
        <v>1.8055555555555547E-2</v>
      </c>
      <c r="P330" s="11">
        <v>1381</v>
      </c>
      <c r="Q330" s="12">
        <v>0.99</v>
      </c>
      <c r="R330" s="11">
        <v>9</v>
      </c>
      <c r="S330" s="13">
        <v>1.1111111111111072E-2</v>
      </c>
      <c r="T330" s="11">
        <v>1553</v>
      </c>
      <c r="U330" s="12">
        <v>0.99</v>
      </c>
      <c r="V330" s="11">
        <v>9</v>
      </c>
      <c r="W330" s="13">
        <v>1.6666666666666663E-2</v>
      </c>
      <c r="X330" s="11">
        <v>1072</v>
      </c>
      <c r="Y330" s="12">
        <v>0.99</v>
      </c>
      <c r="Z330" s="11">
        <v>5</v>
      </c>
      <c r="AA330" s="13">
        <v>1.0416666666666685E-2</v>
      </c>
      <c r="AB330" s="11">
        <v>1050</v>
      </c>
      <c r="AC330" s="12">
        <v>0.99</v>
      </c>
      <c r="AD330" s="11">
        <v>2</v>
      </c>
      <c r="AE330" s="13">
        <v>1.3194444444444398E-2</v>
      </c>
      <c r="AF330" s="32">
        <v>1043</v>
      </c>
      <c r="AG330" s="33">
        <v>0.99</v>
      </c>
      <c r="AH330" s="32">
        <v>10</v>
      </c>
      <c r="AI330" s="34">
        <v>1.1111111111111072E-2</v>
      </c>
      <c r="AJ330" s="11">
        <v>1184</v>
      </c>
      <c r="AK330" s="12">
        <v>0.98</v>
      </c>
      <c r="AL330" s="11">
        <v>18</v>
      </c>
      <c r="AM330" s="13">
        <v>1.041666666666663E-2</v>
      </c>
      <c r="AN330" s="11">
        <v>1182</v>
      </c>
      <c r="AO330" s="12">
        <v>0.99</v>
      </c>
      <c r="AP330" s="11">
        <v>6</v>
      </c>
      <c r="AQ330" s="13">
        <v>1.041666666666663E-2</v>
      </c>
      <c r="AR330" s="11">
        <v>1121</v>
      </c>
      <c r="AS330" s="12">
        <v>0.99</v>
      </c>
      <c r="AT330" s="11">
        <v>8</v>
      </c>
      <c r="AU330" s="13">
        <v>9.0277777777777457E-3</v>
      </c>
      <c r="AV330" s="11">
        <v>1140</v>
      </c>
      <c r="AW330" s="12">
        <v>0.99</v>
      </c>
      <c r="AX330" s="11">
        <v>4</v>
      </c>
      <c r="AY330" s="13">
        <v>1.0416666666666685E-2</v>
      </c>
      <c r="AZ330" s="11">
        <v>1148</v>
      </c>
      <c r="BA330" s="12">
        <v>0.99</v>
      </c>
      <c r="BB330" s="11">
        <v>4</v>
      </c>
      <c r="BC330" s="13">
        <v>9.7222222222221877E-3</v>
      </c>
      <c r="BD330" s="11">
        <v>1195</v>
      </c>
      <c r="BE330" s="12">
        <v>0.99</v>
      </c>
      <c r="BF330" s="11">
        <v>10</v>
      </c>
      <c r="BG330" s="13">
        <v>9.7222222222221877E-3</v>
      </c>
      <c r="BH330" s="11">
        <v>1206</v>
      </c>
      <c r="BI330" s="12">
        <v>0.99</v>
      </c>
      <c r="BJ330" s="11">
        <v>5</v>
      </c>
      <c r="BK330" s="13">
        <v>1.0416666666666741E-2</v>
      </c>
      <c r="BL330" s="11">
        <v>1237</v>
      </c>
      <c r="BM330" s="12">
        <v>0.99</v>
      </c>
      <c r="BN330" s="11">
        <v>5</v>
      </c>
      <c r="BO330" s="13">
        <v>9.0277777777778012E-3</v>
      </c>
      <c r="BP330" s="11">
        <v>1263</v>
      </c>
      <c r="BQ330" s="12">
        <v>0.99</v>
      </c>
      <c r="BR330" s="11">
        <v>8</v>
      </c>
      <c r="BS330" s="13">
        <v>1.9444444444444486E-2</v>
      </c>
      <c r="BT330" s="11">
        <v>1272</v>
      </c>
      <c r="BU330" s="12">
        <v>0.99</v>
      </c>
      <c r="BV330" s="11">
        <v>12</v>
      </c>
      <c r="BW330" s="13">
        <v>9.0277777777778012E-3</v>
      </c>
      <c r="BX330" s="11">
        <v>1325</v>
      </c>
      <c r="BY330" s="12">
        <v>0.99</v>
      </c>
      <c r="BZ330" s="11">
        <v>4</v>
      </c>
      <c r="CA330" s="13">
        <v>1.1805555555555625E-2</v>
      </c>
      <c r="CB330" s="11">
        <v>1255</v>
      </c>
      <c r="CC330" s="12">
        <v>0.99</v>
      </c>
      <c r="CD330" s="11">
        <v>3</v>
      </c>
      <c r="CE330" s="13">
        <v>1.1805555555555569E-2</v>
      </c>
      <c r="CF330" s="11">
        <v>1215</v>
      </c>
      <c r="CG330" s="12">
        <v>0.99</v>
      </c>
      <c r="CH330" s="11">
        <v>2</v>
      </c>
      <c r="CI330" s="13">
        <v>9.0277777777778012E-3</v>
      </c>
      <c r="CJ330" s="11">
        <v>1292</v>
      </c>
      <c r="CK330" s="12">
        <v>0.99</v>
      </c>
      <c r="CL330" s="11">
        <v>8</v>
      </c>
      <c r="CM330" s="13">
        <v>9.0277777777777457E-3</v>
      </c>
      <c r="CN330" s="11">
        <v>1365</v>
      </c>
      <c r="CO330" s="12">
        <v>0.95</v>
      </c>
      <c r="CP330" s="11">
        <v>57</v>
      </c>
      <c r="CQ330" s="13">
        <v>1.7361111111111049E-2</v>
      </c>
      <c r="CR330" t="e">
        <f>VLOOKUP(E330,Sheet1!A:A,1,0)</f>
        <v>#N/A</v>
      </c>
    </row>
    <row r="331" spans="1:96">
      <c r="A331" s="11" t="s">
        <v>1333</v>
      </c>
      <c r="B331" s="11" t="s">
        <v>1185</v>
      </c>
      <c r="C331" s="11" t="s">
        <v>1334</v>
      </c>
      <c r="D331" s="11" t="s">
        <v>514</v>
      </c>
      <c r="E331" s="11" t="s">
        <v>1335</v>
      </c>
      <c r="F331" s="11" t="s">
        <v>1336</v>
      </c>
      <c r="G331" s="11" t="s">
        <v>128</v>
      </c>
      <c r="H331" s="11">
        <f>VLOOKUP(A331,'AP Read Performance'!A:K,11,0)</f>
        <v>1364</v>
      </c>
      <c r="I331" s="12">
        <f>VLOOKUP(A331,'AP Read Performance'!A:D,4,0)</f>
        <v>0.97</v>
      </c>
      <c r="J331" s="11">
        <f>VLOOKUP(A331,'AP Read Performance'!A:I,9,0)</f>
        <v>32</v>
      </c>
      <c r="K331" s="13">
        <f>VLOOKUP(A331,'AP Read Performance'!A:N,14,0)</f>
        <v>2.4999999999999967E-2</v>
      </c>
      <c r="L331" s="11">
        <v>1364</v>
      </c>
      <c r="M331" s="12">
        <v>0.97</v>
      </c>
      <c r="N331" s="11">
        <v>32</v>
      </c>
      <c r="O331" s="13">
        <v>2.4999999999999967E-2</v>
      </c>
      <c r="P331" s="11">
        <v>962</v>
      </c>
      <c r="Q331" s="12">
        <v>0.94</v>
      </c>
      <c r="R331" s="11">
        <v>51</v>
      </c>
      <c r="S331" s="13">
        <v>1.9444444444444431E-2</v>
      </c>
      <c r="T331" s="11">
        <v>666</v>
      </c>
      <c r="U331" s="12">
        <v>0.98</v>
      </c>
      <c r="V331" s="11">
        <v>11</v>
      </c>
      <c r="W331" s="13">
        <v>1.2500000000000011E-2</v>
      </c>
      <c r="X331" s="11">
        <v>1110</v>
      </c>
      <c r="Y331" s="12">
        <v>0.98</v>
      </c>
      <c r="Z331" s="11">
        <v>14</v>
      </c>
      <c r="AA331" s="13">
        <v>1.388888888888884E-2</v>
      </c>
      <c r="AB331" s="11">
        <v>1176</v>
      </c>
      <c r="AC331" s="12">
        <v>0.97</v>
      </c>
      <c r="AD331" s="11">
        <v>29</v>
      </c>
      <c r="AE331" s="13">
        <v>1.8055555555555547E-2</v>
      </c>
      <c r="AF331" s="32">
        <v>1097</v>
      </c>
      <c r="AG331" s="33">
        <v>0.97</v>
      </c>
      <c r="AH331" s="32">
        <v>32</v>
      </c>
      <c r="AI331" s="34">
        <v>2.5694444444444409E-2</v>
      </c>
      <c r="AJ331" s="11">
        <v>1226</v>
      </c>
      <c r="AK331" s="12">
        <v>0.98</v>
      </c>
      <c r="AL331" s="11">
        <v>17</v>
      </c>
      <c r="AM331" s="13">
        <v>2.2222222222222143E-2</v>
      </c>
      <c r="AN331" s="11">
        <v>1137</v>
      </c>
      <c r="AO331" s="12">
        <v>0.99</v>
      </c>
      <c r="AP331" s="11">
        <v>7</v>
      </c>
      <c r="AQ331" s="13">
        <v>1.388888888888884E-2</v>
      </c>
      <c r="AR331" s="11">
        <v>1240</v>
      </c>
      <c r="AS331" s="12">
        <v>0.97</v>
      </c>
      <c r="AT331" s="11">
        <v>26</v>
      </c>
      <c r="AU331" s="13">
        <v>1.4583333333333282E-2</v>
      </c>
      <c r="AV331" s="11">
        <v>1091</v>
      </c>
      <c r="AW331" s="12">
        <v>0.99</v>
      </c>
      <c r="AX331" s="11">
        <v>4</v>
      </c>
      <c r="AY331" s="13">
        <v>1.0416666666666685E-2</v>
      </c>
      <c r="AZ331" s="11">
        <v>1245</v>
      </c>
      <c r="BA331" s="12">
        <v>0.98</v>
      </c>
      <c r="BB331" s="11">
        <v>18</v>
      </c>
      <c r="BC331" s="13">
        <v>1.2499999999999956E-2</v>
      </c>
      <c r="BD331" s="11">
        <v>1219</v>
      </c>
      <c r="BE331" s="12">
        <v>0.99</v>
      </c>
      <c r="BF331" s="11">
        <v>6</v>
      </c>
      <c r="BG331" s="13">
        <v>2.1527777777777757E-2</v>
      </c>
      <c r="BH331" s="11">
        <v>1142</v>
      </c>
      <c r="BI331" s="12">
        <v>0.98</v>
      </c>
      <c r="BJ331" s="11">
        <v>15</v>
      </c>
      <c r="BK331" s="13">
        <v>1.1111111111111072E-2</v>
      </c>
      <c r="BL331" s="11">
        <v>1109</v>
      </c>
      <c r="BM331" s="12">
        <v>0.98</v>
      </c>
      <c r="BN331" s="11">
        <v>19</v>
      </c>
      <c r="BO331" s="13">
        <v>1.2499999999999956E-2</v>
      </c>
      <c r="BP331" s="11">
        <v>1095</v>
      </c>
      <c r="BQ331" s="12">
        <v>0.99</v>
      </c>
      <c r="BR331" s="11">
        <v>8</v>
      </c>
      <c r="BS331" s="13">
        <v>2.2222222222222254E-2</v>
      </c>
      <c r="BT331" s="11">
        <v>1112</v>
      </c>
      <c r="BU331" s="12">
        <v>0.99</v>
      </c>
      <c r="BV331" s="11">
        <v>4</v>
      </c>
      <c r="BW331" s="13">
        <v>1.0416666666666685E-2</v>
      </c>
      <c r="BX331" s="11">
        <v>1189</v>
      </c>
      <c r="BY331" s="12">
        <v>0.99</v>
      </c>
      <c r="BZ331" s="11">
        <v>8</v>
      </c>
      <c r="CA331" s="13">
        <v>1.3194444444444509E-2</v>
      </c>
      <c r="CB331" s="11">
        <v>1128</v>
      </c>
      <c r="CC331" s="12">
        <v>0.99</v>
      </c>
      <c r="CD331" s="11">
        <v>9</v>
      </c>
      <c r="CE331" s="13">
        <v>1.3194444444444453E-2</v>
      </c>
      <c r="CF331" s="11">
        <v>1114</v>
      </c>
      <c r="CG331" s="12">
        <v>0.99</v>
      </c>
      <c r="CH331" s="11">
        <v>6</v>
      </c>
      <c r="CI331" s="13">
        <v>2.0138888888888873E-2</v>
      </c>
      <c r="CJ331" s="11">
        <v>1142</v>
      </c>
      <c r="CK331" s="12">
        <v>0.99</v>
      </c>
      <c r="CL331" s="11">
        <v>7</v>
      </c>
      <c r="CM331" s="13">
        <v>1.8055555555555491E-2</v>
      </c>
      <c r="CN331" s="11">
        <v>1150</v>
      </c>
      <c r="CO331" s="12">
        <v>0.99</v>
      </c>
      <c r="CP331" s="11">
        <v>9</v>
      </c>
      <c r="CQ331" s="13">
        <v>1.1805555555555514E-2</v>
      </c>
      <c r="CR331" t="e">
        <f>VLOOKUP(E331,Sheet1!A:A,1,0)</f>
        <v>#N/A</v>
      </c>
    </row>
    <row r="332" spans="1:96">
      <c r="A332" s="11" t="s">
        <v>1337</v>
      </c>
      <c r="B332" s="11" t="s">
        <v>1185</v>
      </c>
      <c r="C332" s="11" t="s">
        <v>1338</v>
      </c>
      <c r="D332" s="11" t="s">
        <v>711</v>
      </c>
      <c r="E332" s="11" t="s">
        <v>1339</v>
      </c>
      <c r="F332" s="11" t="s">
        <v>1340</v>
      </c>
      <c r="G332" s="11" t="s">
        <v>104</v>
      </c>
      <c r="H332" s="11">
        <f>VLOOKUP(A332,'AP Read Performance'!A:K,11,0)</f>
        <v>1236</v>
      </c>
      <c r="I332" s="12">
        <f>VLOOKUP(A332,'AP Read Performance'!A:D,4,0)</f>
        <v>0.99</v>
      </c>
      <c r="J332" s="11">
        <f>VLOOKUP(A332,'AP Read Performance'!A:I,9,0)</f>
        <v>3</v>
      </c>
      <c r="K332" s="13">
        <f>VLOOKUP(A332,'AP Read Performance'!A:N,14,0)</f>
        <v>7.6388888888889173E-3</v>
      </c>
      <c r="L332" s="11">
        <v>1236</v>
      </c>
      <c r="M332" s="12">
        <v>0.99</v>
      </c>
      <c r="N332" s="11">
        <v>3</v>
      </c>
      <c r="O332" s="13">
        <v>7.6388888888889173E-3</v>
      </c>
      <c r="P332" s="11">
        <v>1264</v>
      </c>
      <c r="Q332" s="12">
        <v>0.99</v>
      </c>
      <c r="R332" s="11">
        <v>6</v>
      </c>
      <c r="S332" s="13">
        <v>9.0277777777778012E-3</v>
      </c>
      <c r="T332" s="11">
        <v>1228</v>
      </c>
      <c r="U332" s="12">
        <v>0.99</v>
      </c>
      <c r="V332" s="11">
        <v>2</v>
      </c>
      <c r="W332" s="13">
        <v>9.7222222222222432E-3</v>
      </c>
      <c r="X332" s="11">
        <v>1274</v>
      </c>
      <c r="Y332" s="12">
        <v>0.99</v>
      </c>
      <c r="Z332" s="11">
        <v>5</v>
      </c>
      <c r="AA332" s="13">
        <v>1.0416666666666685E-2</v>
      </c>
      <c r="AB332" s="11">
        <v>1243</v>
      </c>
      <c r="AC332" s="12">
        <v>0.99</v>
      </c>
      <c r="AD332" s="11">
        <v>3</v>
      </c>
      <c r="AE332" s="13">
        <v>9.0277777777777457E-3</v>
      </c>
      <c r="AF332" s="32">
        <v>1238</v>
      </c>
      <c r="AG332" s="33">
        <v>0.99</v>
      </c>
      <c r="AH332" s="32">
        <v>3</v>
      </c>
      <c r="AI332" s="34">
        <v>9.7222222222221877E-3</v>
      </c>
      <c r="AJ332" s="11">
        <v>1269</v>
      </c>
      <c r="AK332" s="12">
        <v>0.99</v>
      </c>
      <c r="AL332" s="11">
        <v>8</v>
      </c>
      <c r="AM332" s="13">
        <v>1.041666666666663E-2</v>
      </c>
      <c r="AN332" s="11">
        <v>1267</v>
      </c>
      <c r="AO332" s="12">
        <v>0.98</v>
      </c>
      <c r="AP332" s="11">
        <v>14</v>
      </c>
      <c r="AQ332" s="13">
        <v>1.041666666666663E-2</v>
      </c>
      <c r="AR332" s="11">
        <v>1215</v>
      </c>
      <c r="AS332" s="12">
        <v>0.99</v>
      </c>
      <c r="AT332" s="11">
        <v>8</v>
      </c>
      <c r="AU332" s="13">
        <v>9.0277777777777457E-3</v>
      </c>
      <c r="AV332" s="11">
        <v>1243</v>
      </c>
      <c r="AW332" s="12">
        <v>0.99</v>
      </c>
      <c r="AX332" s="11">
        <v>2</v>
      </c>
      <c r="AY332" s="13">
        <v>9.7222222222222432E-3</v>
      </c>
      <c r="AZ332" s="11">
        <v>1234</v>
      </c>
      <c r="BA332" s="12">
        <v>0.96</v>
      </c>
      <c r="BB332" s="11">
        <v>40</v>
      </c>
      <c r="BC332" s="13">
        <v>1.736111111111116E-2</v>
      </c>
      <c r="BD332" s="11">
        <v>1271</v>
      </c>
      <c r="BE332" s="12">
        <v>0.99</v>
      </c>
      <c r="BF332" s="11">
        <v>6</v>
      </c>
      <c r="BG332" s="13">
        <v>9.0277777777778012E-3</v>
      </c>
      <c r="BH332" s="11">
        <v>1236</v>
      </c>
      <c r="BI332" s="12">
        <v>0.99</v>
      </c>
      <c r="BJ332" s="11">
        <v>5</v>
      </c>
      <c r="BK332" s="13">
        <v>9.7222222222221877E-3</v>
      </c>
      <c r="BL332" s="11">
        <v>1220</v>
      </c>
      <c r="BM332" s="12">
        <v>0.99</v>
      </c>
      <c r="BN332" s="11">
        <v>7</v>
      </c>
      <c r="BO332" s="13">
        <v>8.3333333333333037E-3</v>
      </c>
      <c r="BP332" s="11">
        <v>1216</v>
      </c>
      <c r="BQ332" s="12">
        <v>0.99</v>
      </c>
      <c r="BR332" s="11">
        <v>2</v>
      </c>
      <c r="BS332" s="13">
        <v>8.3333333333333037E-3</v>
      </c>
      <c r="BT332" s="11">
        <v>1209</v>
      </c>
      <c r="BU332" s="12">
        <v>0.99</v>
      </c>
      <c r="BV332" s="11">
        <v>2</v>
      </c>
      <c r="BW332" s="13">
        <v>9.0277777777778012E-3</v>
      </c>
      <c r="BX332" s="11">
        <v>1204</v>
      </c>
      <c r="BY332" s="12">
        <v>1</v>
      </c>
      <c r="BZ332" s="11">
        <v>0</v>
      </c>
      <c r="CA332" s="13">
        <v>7.6388888888889728E-3</v>
      </c>
      <c r="CB332" s="11">
        <v>1218</v>
      </c>
      <c r="CC332" s="12">
        <v>0.99</v>
      </c>
      <c r="CD332" s="11">
        <v>9</v>
      </c>
      <c r="CE332" s="13">
        <v>9.0277777777778012E-3</v>
      </c>
      <c r="CF332" s="11">
        <v>1211</v>
      </c>
      <c r="CG332" s="12">
        <v>0.99</v>
      </c>
      <c r="CH332" s="11">
        <v>3</v>
      </c>
      <c r="CI332" s="13">
        <v>9.0277777777778012E-3</v>
      </c>
      <c r="CJ332" s="11">
        <v>1206</v>
      </c>
      <c r="CK332" s="12">
        <v>0.99</v>
      </c>
      <c r="CL332" s="11">
        <v>1</v>
      </c>
      <c r="CM332" s="13">
        <v>8.3333333333333037E-3</v>
      </c>
      <c r="CN332" s="11">
        <v>1218</v>
      </c>
      <c r="CO332" s="12">
        <v>0.99</v>
      </c>
      <c r="CP332" s="11">
        <v>7</v>
      </c>
      <c r="CQ332" s="13">
        <v>9.0277777777777457E-3</v>
      </c>
      <c r="CR332" t="e">
        <f>VLOOKUP(E332,Sheet1!A:A,1,0)</f>
        <v>#N/A</v>
      </c>
    </row>
    <row r="333" spans="1:96">
      <c r="A333" s="11" t="s">
        <v>1341</v>
      </c>
      <c r="B333" s="11" t="s">
        <v>1185</v>
      </c>
      <c r="C333" s="11" t="s">
        <v>522</v>
      </c>
      <c r="D333" s="11" t="s">
        <v>522</v>
      </c>
      <c r="E333" s="11" t="s">
        <v>1342</v>
      </c>
      <c r="F333" s="11" t="s">
        <v>1343</v>
      </c>
      <c r="G333" s="11" t="s">
        <v>104</v>
      </c>
      <c r="H333" s="11">
        <f>VLOOKUP(A333,'AP Read Performance'!A:K,11,0)</f>
        <v>1257</v>
      </c>
      <c r="I333" s="12">
        <f>VLOOKUP(A333,'AP Read Performance'!A:D,4,0)</f>
        <v>0.95</v>
      </c>
      <c r="J333" s="11">
        <f>VLOOKUP(A333,'AP Read Performance'!A:I,9,0)</f>
        <v>52</v>
      </c>
      <c r="K333" s="13">
        <f>VLOOKUP(A333,'AP Read Performance'!A:N,14,0)</f>
        <v>1.3194444444444453E-2</v>
      </c>
      <c r="L333" s="11">
        <v>1257</v>
      </c>
      <c r="M333" s="12">
        <v>0.95</v>
      </c>
      <c r="N333" s="11">
        <v>52</v>
      </c>
      <c r="O333" s="13">
        <v>1.3194444444444453E-2</v>
      </c>
      <c r="P333" s="11">
        <v>1240</v>
      </c>
      <c r="Q333" s="12">
        <v>0.87</v>
      </c>
      <c r="R333" s="11">
        <v>161</v>
      </c>
      <c r="S333" s="13">
        <v>2.2222222222222199E-2</v>
      </c>
      <c r="T333" s="11">
        <v>1396</v>
      </c>
      <c r="U333" s="12">
        <v>0.98</v>
      </c>
      <c r="V333" s="11">
        <v>16</v>
      </c>
      <c r="W333" s="13">
        <v>9.7222222222222432E-3</v>
      </c>
      <c r="X333" s="11">
        <v>1306</v>
      </c>
      <c r="Y333" s="12">
        <v>0.99</v>
      </c>
      <c r="Z333" s="11">
        <v>9</v>
      </c>
      <c r="AA333" s="13">
        <v>1.1805555555555569E-2</v>
      </c>
      <c r="AB333" s="11">
        <v>1225</v>
      </c>
      <c r="AC333" s="12">
        <v>0.99</v>
      </c>
      <c r="AD333" s="11">
        <v>9</v>
      </c>
      <c r="AE333" s="13">
        <v>1.2499999999999956E-2</v>
      </c>
      <c r="AF333" s="32">
        <v>1299</v>
      </c>
      <c r="AG333" s="33">
        <v>0.98</v>
      </c>
      <c r="AH333" s="32">
        <v>19</v>
      </c>
      <c r="AI333" s="34">
        <v>1.8749999999999989E-2</v>
      </c>
      <c r="AJ333" s="11">
        <v>1281</v>
      </c>
      <c r="AK333" s="12">
        <v>0.98</v>
      </c>
      <c r="AL333" s="11">
        <v>18</v>
      </c>
      <c r="AM333" s="13">
        <v>1.2499999999999956E-2</v>
      </c>
      <c r="AN333" s="11">
        <v>1212</v>
      </c>
      <c r="AO333" s="12">
        <v>0.98</v>
      </c>
      <c r="AP333" s="11">
        <v>24</v>
      </c>
      <c r="AQ333" s="13">
        <v>1.2499999999999956E-2</v>
      </c>
      <c r="AR333" s="11">
        <v>1196</v>
      </c>
      <c r="AS333" s="12">
        <v>0.98</v>
      </c>
      <c r="AT333" s="11">
        <v>18</v>
      </c>
      <c r="AU333" s="13">
        <v>1.7361111111111049E-2</v>
      </c>
      <c r="AV333" s="11">
        <v>1129</v>
      </c>
      <c r="AW333" s="12">
        <v>0.97</v>
      </c>
      <c r="AX333" s="11">
        <v>26</v>
      </c>
      <c r="AY333" s="13">
        <v>1.1111111111111127E-2</v>
      </c>
      <c r="AZ333" s="11">
        <v>1263</v>
      </c>
      <c r="BA333" s="12">
        <v>0.97</v>
      </c>
      <c r="BB333" s="11">
        <v>28</v>
      </c>
      <c r="BC333" s="13">
        <v>1.6666666666666607E-2</v>
      </c>
      <c r="BD333" s="11">
        <v>1316</v>
      </c>
      <c r="BE333" s="12">
        <v>0.96</v>
      </c>
      <c r="BF333" s="11">
        <v>42</v>
      </c>
      <c r="BG333" s="13">
        <v>1.1805555555555569E-2</v>
      </c>
      <c r="BH333" s="11">
        <v>1321</v>
      </c>
      <c r="BI333" s="12">
        <v>0.97</v>
      </c>
      <c r="BJ333" s="11">
        <v>35</v>
      </c>
      <c r="BK333" s="13">
        <v>1.9444444444444486E-2</v>
      </c>
      <c r="BL333" s="11">
        <v>1306</v>
      </c>
      <c r="BM333" s="12">
        <v>0.98</v>
      </c>
      <c r="BN333" s="11">
        <v>23</v>
      </c>
      <c r="BO333" s="13">
        <v>1.8749999999999989E-2</v>
      </c>
      <c r="BP333" s="11">
        <v>1330</v>
      </c>
      <c r="BQ333" s="12">
        <v>0.98</v>
      </c>
      <c r="BR333" s="11">
        <v>23</v>
      </c>
      <c r="BS333" s="13">
        <v>1.0416666666666685E-2</v>
      </c>
      <c r="BT333" s="11">
        <v>1352</v>
      </c>
      <c r="BU333" s="12">
        <v>0.98</v>
      </c>
      <c r="BV333" s="11">
        <v>24</v>
      </c>
      <c r="BW333" s="13">
        <v>9.7222222222222432E-3</v>
      </c>
      <c r="BX333" s="11">
        <v>1319</v>
      </c>
      <c r="BY333" s="12">
        <v>0.98</v>
      </c>
      <c r="BZ333" s="11">
        <v>18</v>
      </c>
      <c r="CA333" s="13">
        <v>1.8055555555555602E-2</v>
      </c>
      <c r="CB333" s="11">
        <v>1288</v>
      </c>
      <c r="CC333" s="12">
        <v>0.98</v>
      </c>
      <c r="CD333" s="11">
        <v>15</v>
      </c>
      <c r="CE333" s="13">
        <v>1.0416666666666685E-2</v>
      </c>
      <c r="CF333" s="11">
        <v>1232</v>
      </c>
      <c r="CG333" s="12">
        <v>0.98</v>
      </c>
      <c r="CH333" s="11">
        <v>19</v>
      </c>
      <c r="CI333" s="13">
        <v>1.8749999999999989E-2</v>
      </c>
      <c r="CJ333" s="11">
        <v>1232</v>
      </c>
      <c r="CK333" s="12">
        <v>0.97</v>
      </c>
      <c r="CL333" s="11">
        <v>27</v>
      </c>
      <c r="CM333" s="13">
        <v>1.041666666666663E-2</v>
      </c>
      <c r="CN333" s="11">
        <v>1225</v>
      </c>
      <c r="CO333" s="12">
        <v>0.99</v>
      </c>
      <c r="CP333" s="11">
        <v>12</v>
      </c>
      <c r="CQ333" s="13">
        <v>1.041666666666663E-2</v>
      </c>
      <c r="CR333" t="e">
        <f>VLOOKUP(E333,Sheet1!A:A,1,0)</f>
        <v>#N/A</v>
      </c>
    </row>
    <row r="334" spans="1:96">
      <c r="A334" s="11" t="s">
        <v>1344</v>
      </c>
      <c r="B334" s="11" t="s">
        <v>1185</v>
      </c>
      <c r="C334" s="11" t="s">
        <v>1303</v>
      </c>
      <c r="D334" s="11" t="s">
        <v>658</v>
      </c>
      <c r="E334" s="11" t="s">
        <v>1345</v>
      </c>
      <c r="F334" s="11" t="s">
        <v>1346</v>
      </c>
      <c r="G334" s="11" t="s">
        <v>104</v>
      </c>
      <c r="H334" s="11">
        <f>VLOOKUP(A334,'AP Read Performance'!A:K,11,0)</f>
        <v>1426</v>
      </c>
      <c r="I334" s="12">
        <f>VLOOKUP(A334,'AP Read Performance'!A:D,4,0)</f>
        <v>0.99</v>
      </c>
      <c r="J334" s="11">
        <f>VLOOKUP(A334,'AP Read Performance'!A:I,9,0)</f>
        <v>8</v>
      </c>
      <c r="K334" s="13">
        <f>VLOOKUP(A334,'AP Read Performance'!A:N,14,0)</f>
        <v>1.9444444444444431E-2</v>
      </c>
      <c r="L334" s="11">
        <v>1426</v>
      </c>
      <c r="M334" s="12">
        <v>0.99</v>
      </c>
      <c r="N334" s="11">
        <v>8</v>
      </c>
      <c r="O334" s="13">
        <v>1.9444444444444431E-2</v>
      </c>
      <c r="P334" s="11">
        <v>1243</v>
      </c>
      <c r="Q334" s="12">
        <v>0.98</v>
      </c>
      <c r="R334" s="11">
        <v>14</v>
      </c>
      <c r="S334" s="13">
        <v>9.7222222222221877E-3</v>
      </c>
      <c r="T334" s="11">
        <v>1218</v>
      </c>
      <c r="U334" s="12">
        <v>0.99</v>
      </c>
      <c r="V334" s="11">
        <v>9</v>
      </c>
      <c r="W334" s="13">
        <v>9.7222222222222432E-3</v>
      </c>
      <c r="X334" s="11">
        <v>1401</v>
      </c>
      <c r="Y334" s="12">
        <v>0.99</v>
      </c>
      <c r="Z334" s="11">
        <v>12</v>
      </c>
      <c r="AA334" s="13">
        <v>1.0416666666666685E-2</v>
      </c>
      <c r="AB334" s="11">
        <v>1395</v>
      </c>
      <c r="AC334" s="12">
        <v>0.99</v>
      </c>
      <c r="AD334" s="11">
        <v>8</v>
      </c>
      <c r="AE334" s="13">
        <v>1.041666666666663E-2</v>
      </c>
      <c r="AF334" s="32">
        <v>1436</v>
      </c>
      <c r="AG334" s="33">
        <v>0.98</v>
      </c>
      <c r="AH334" s="32">
        <v>27</v>
      </c>
      <c r="AI334" s="34">
        <v>1.7361111111111105E-2</v>
      </c>
      <c r="AJ334" s="11">
        <v>1345</v>
      </c>
      <c r="AK334" s="12">
        <v>0.99</v>
      </c>
      <c r="AL334" s="11">
        <v>11</v>
      </c>
      <c r="AM334" s="13">
        <v>1.041666666666663E-2</v>
      </c>
      <c r="AN334" s="11">
        <v>1268</v>
      </c>
      <c r="AO334" s="12">
        <v>0.99</v>
      </c>
      <c r="AP334" s="11">
        <v>1</v>
      </c>
      <c r="AQ334" s="13">
        <v>9.0277777777777457E-3</v>
      </c>
      <c r="AR334" s="11">
        <v>1320</v>
      </c>
      <c r="AS334" s="12">
        <v>0.98</v>
      </c>
      <c r="AT334" s="11">
        <v>14</v>
      </c>
      <c r="AU334" s="13">
        <v>9.0277777777777457E-3</v>
      </c>
      <c r="AV334" s="11">
        <v>1311</v>
      </c>
      <c r="AW334" s="12">
        <v>0.99</v>
      </c>
      <c r="AX334" s="11">
        <v>7</v>
      </c>
      <c r="AY334" s="13">
        <v>9.0277777777778012E-3</v>
      </c>
      <c r="AZ334" s="11">
        <v>1216</v>
      </c>
      <c r="BA334" s="12">
        <v>0.98</v>
      </c>
      <c r="BB334" s="11">
        <v>14</v>
      </c>
      <c r="BC334" s="13">
        <v>1.8055555555555602E-2</v>
      </c>
      <c r="BD334" s="11">
        <v>1434</v>
      </c>
      <c r="BE334" s="12">
        <v>0.99</v>
      </c>
      <c r="BF334" s="11">
        <v>14</v>
      </c>
      <c r="BG334" s="13">
        <v>9.7222222222221877E-3</v>
      </c>
      <c r="BH334" s="11">
        <v>1331</v>
      </c>
      <c r="BI334" s="12">
        <v>0.97</v>
      </c>
      <c r="BJ334" s="11">
        <v>38</v>
      </c>
      <c r="BK334" s="13">
        <v>1.1805555555555625E-2</v>
      </c>
      <c r="BL334" s="11">
        <v>1302</v>
      </c>
      <c r="BM334" s="12">
        <v>0.99</v>
      </c>
      <c r="BN334" s="11">
        <v>8</v>
      </c>
      <c r="BO334" s="13">
        <v>1.3194444444444453E-2</v>
      </c>
      <c r="BP334" s="11">
        <v>1454</v>
      </c>
      <c r="BQ334" s="12">
        <v>0.96</v>
      </c>
      <c r="BR334" s="11">
        <v>51</v>
      </c>
      <c r="BS334" s="13">
        <v>1.0416666666666685E-2</v>
      </c>
      <c r="BT334" s="11">
        <v>1462</v>
      </c>
      <c r="BU334" s="12">
        <v>0.96</v>
      </c>
      <c r="BV334" s="11">
        <v>51</v>
      </c>
      <c r="BW334" s="13">
        <v>1.7361111111111105E-2</v>
      </c>
      <c r="BX334" s="11">
        <v>1473</v>
      </c>
      <c r="BY334" s="12">
        <v>0.98</v>
      </c>
      <c r="BZ334" s="11">
        <v>16</v>
      </c>
      <c r="CA334" s="13">
        <v>1.0416666666666741E-2</v>
      </c>
      <c r="CB334" s="11">
        <v>1464</v>
      </c>
      <c r="CC334" s="12">
        <v>0.98</v>
      </c>
      <c r="CD334" s="11">
        <v>19</v>
      </c>
      <c r="CE334" s="13">
        <v>1.1111111111111072E-2</v>
      </c>
      <c r="CF334" s="11">
        <v>1290</v>
      </c>
      <c r="CG334" s="12">
        <v>0.99</v>
      </c>
      <c r="CH334" s="11">
        <v>9</v>
      </c>
      <c r="CI334" s="13">
        <v>1.1111111111111127E-2</v>
      </c>
      <c r="CJ334" s="11">
        <v>1228</v>
      </c>
      <c r="CK334" s="12">
        <v>0.98</v>
      </c>
      <c r="CL334" s="11">
        <v>16</v>
      </c>
      <c r="CM334" s="13">
        <v>1.6666666666666607E-2</v>
      </c>
      <c r="CN334" s="11">
        <v>1388</v>
      </c>
      <c r="CO334" s="12">
        <v>0.98</v>
      </c>
      <c r="CP334" s="11">
        <v>14</v>
      </c>
      <c r="CQ334" s="13">
        <v>1.7361111111111049E-2</v>
      </c>
      <c r="CR334" t="e">
        <f>VLOOKUP(E334,Sheet1!A:A,1,0)</f>
        <v>#N/A</v>
      </c>
    </row>
    <row r="335" spans="1:96">
      <c r="A335" s="11" t="s">
        <v>1347</v>
      </c>
      <c r="B335" s="11" t="s">
        <v>1185</v>
      </c>
      <c r="C335" s="11" t="s">
        <v>514</v>
      </c>
      <c r="D335" s="11" t="s">
        <v>514</v>
      </c>
      <c r="E335" s="11" t="s">
        <v>1348</v>
      </c>
      <c r="F335" s="11" t="s">
        <v>1349</v>
      </c>
      <c r="G335" s="11" t="s">
        <v>104</v>
      </c>
      <c r="H335" s="11">
        <f>VLOOKUP(A335,'AP Read Performance'!A:K,11,0)</f>
        <v>2772</v>
      </c>
      <c r="I335" s="12">
        <f>VLOOKUP(A335,'AP Read Performance'!A:D,4,0)</f>
        <v>0.97</v>
      </c>
      <c r="J335" s="11">
        <f>VLOOKUP(A335,'AP Read Performance'!A:I,9,0)</f>
        <v>58</v>
      </c>
      <c r="K335" s="13">
        <f>VLOOKUP(A335,'AP Read Performance'!A:N,14,0)</f>
        <v>3.333333333333327E-2</v>
      </c>
      <c r="L335" s="11">
        <v>2772</v>
      </c>
      <c r="M335" s="12">
        <v>0.97</v>
      </c>
      <c r="N335" s="11">
        <v>58</v>
      </c>
      <c r="O335" s="13">
        <v>3.333333333333327E-2</v>
      </c>
      <c r="P335" s="11">
        <v>1117</v>
      </c>
      <c r="Q335" s="12">
        <v>0.97</v>
      </c>
      <c r="R335" s="11">
        <v>31</v>
      </c>
      <c r="S335" s="13">
        <v>1.2499999999999956E-2</v>
      </c>
      <c r="T335" s="11">
        <v>1000</v>
      </c>
      <c r="U335" s="12">
        <v>0.98</v>
      </c>
      <c r="V335" s="11">
        <v>15</v>
      </c>
      <c r="W335" s="13">
        <v>1.9444444444444431E-2</v>
      </c>
      <c r="X335" s="11">
        <v>1585</v>
      </c>
      <c r="Y335" s="12">
        <v>0.96</v>
      </c>
      <c r="Z335" s="11">
        <v>48</v>
      </c>
      <c r="AA335" s="13">
        <v>2.2916666666666641E-2</v>
      </c>
      <c r="AB335" s="11">
        <v>1533</v>
      </c>
      <c r="AC335" s="12">
        <v>0.95</v>
      </c>
      <c r="AD335" s="11">
        <v>62</v>
      </c>
      <c r="AE335" s="13">
        <v>2.1527777777777701E-2</v>
      </c>
      <c r="AF335" s="32">
        <v>1765</v>
      </c>
      <c r="AG335" s="33">
        <v>0.96</v>
      </c>
      <c r="AH335" s="32">
        <v>64</v>
      </c>
      <c r="AI335" s="34">
        <v>2.5694444444444409E-2</v>
      </c>
      <c r="AJ335" s="11">
        <v>1356</v>
      </c>
      <c r="AK335" s="12">
        <v>0.98</v>
      </c>
      <c r="AL335" s="11">
        <v>18</v>
      </c>
      <c r="AM335" s="13">
        <v>1.5277777777777724E-2</v>
      </c>
      <c r="AN335" s="11">
        <v>1344</v>
      </c>
      <c r="AO335" s="12">
        <v>0.97</v>
      </c>
      <c r="AP335" s="11">
        <v>29</v>
      </c>
      <c r="AQ335" s="13">
        <v>2.1527777777777701E-2</v>
      </c>
      <c r="AR335" s="11">
        <v>1194</v>
      </c>
      <c r="AS335" s="12">
        <v>0.97</v>
      </c>
      <c r="AT335" s="11">
        <v>26</v>
      </c>
      <c r="AU335" s="13">
        <v>1.388888888888884E-2</v>
      </c>
      <c r="AV335" s="11">
        <v>1106</v>
      </c>
      <c r="AW335" s="12">
        <v>0.98</v>
      </c>
      <c r="AX335" s="11">
        <v>15</v>
      </c>
      <c r="AY335" s="13">
        <v>1.1805555555555569E-2</v>
      </c>
      <c r="AZ335" s="11">
        <v>958</v>
      </c>
      <c r="BA335" s="12">
        <v>0.96</v>
      </c>
      <c r="BB335" s="11">
        <v>29</v>
      </c>
      <c r="BC335" s="13">
        <v>1.5277777777777724E-2</v>
      </c>
      <c r="BD335" s="11">
        <v>1412</v>
      </c>
      <c r="BE335" s="12">
        <v>0.97</v>
      </c>
      <c r="BF335" s="11">
        <v>41</v>
      </c>
      <c r="BG335" s="13">
        <v>1.9444444444444486E-2</v>
      </c>
      <c r="BH335" s="11">
        <v>1405</v>
      </c>
      <c r="BI335" s="12">
        <v>0.97</v>
      </c>
      <c r="BJ335" s="11">
        <v>35</v>
      </c>
      <c r="BK335" s="13">
        <v>1.388888888888884E-2</v>
      </c>
      <c r="BL335" s="11">
        <v>1436</v>
      </c>
      <c r="BM335" s="12">
        <v>0.97</v>
      </c>
      <c r="BN335" s="11">
        <v>42</v>
      </c>
      <c r="BO335" s="13">
        <v>1.7361111111111105E-2</v>
      </c>
      <c r="BP335" s="11">
        <v>1609</v>
      </c>
      <c r="BQ335" s="12">
        <v>0.98</v>
      </c>
      <c r="BR335" s="11">
        <v>32</v>
      </c>
      <c r="BS335" s="13">
        <v>1.8749999999999989E-2</v>
      </c>
      <c r="BT335" s="11">
        <v>1652</v>
      </c>
      <c r="BU335" s="12">
        <v>0.97</v>
      </c>
      <c r="BV335" s="11">
        <v>40</v>
      </c>
      <c r="BW335" s="13">
        <v>1.9444444444444431E-2</v>
      </c>
      <c r="BX335" s="11">
        <v>1723</v>
      </c>
      <c r="BY335" s="12">
        <v>0.96</v>
      </c>
      <c r="BZ335" s="11">
        <v>54</v>
      </c>
      <c r="CA335" s="13">
        <v>2.2222222222222254E-2</v>
      </c>
      <c r="CB335" s="11">
        <v>1423</v>
      </c>
      <c r="CC335" s="12">
        <v>0.98</v>
      </c>
      <c r="CD335" s="11">
        <v>28</v>
      </c>
      <c r="CE335" s="13">
        <v>2.0138888888888873E-2</v>
      </c>
      <c r="CF335" s="11">
        <v>1445</v>
      </c>
      <c r="CG335" s="12">
        <v>0.98</v>
      </c>
      <c r="CH335" s="11">
        <v>16</v>
      </c>
      <c r="CI335" s="13">
        <v>1.2500000000000011E-2</v>
      </c>
      <c r="CJ335" s="11">
        <v>1384</v>
      </c>
      <c r="CK335" s="12">
        <v>0.97</v>
      </c>
      <c r="CL335" s="11">
        <v>28</v>
      </c>
      <c r="CM335" s="13">
        <v>1.2499999999999956E-2</v>
      </c>
      <c r="CN335" s="11">
        <v>1533</v>
      </c>
      <c r="CO335" s="12">
        <v>0.97</v>
      </c>
      <c r="CP335" s="11">
        <v>40</v>
      </c>
      <c r="CQ335" s="13">
        <v>1.5972222222222165E-2</v>
      </c>
      <c r="CR335" t="e">
        <f>VLOOKUP(E335,Sheet1!A:A,1,0)</f>
        <v>#N/A</v>
      </c>
    </row>
    <row r="336" spans="1:96">
      <c r="A336" s="11" t="s">
        <v>1350</v>
      </c>
      <c r="B336" s="11" t="s">
        <v>1185</v>
      </c>
      <c r="C336" s="11" t="s">
        <v>1351</v>
      </c>
      <c r="D336" s="11" t="s">
        <v>522</v>
      </c>
      <c r="E336" s="11" t="s">
        <v>1352</v>
      </c>
      <c r="F336" s="11" t="s">
        <v>1353</v>
      </c>
      <c r="G336" s="11" t="s">
        <v>128</v>
      </c>
      <c r="H336" s="11">
        <f>VLOOKUP(A336,'AP Read Performance'!A:K,11,0)</f>
        <v>612</v>
      </c>
      <c r="I336" s="12">
        <f>VLOOKUP(A336,'AP Read Performance'!A:D,4,0)</f>
        <v>0.97</v>
      </c>
      <c r="J336" s="11">
        <f>VLOOKUP(A336,'AP Read Performance'!A:I,9,0)</f>
        <v>17</v>
      </c>
      <c r="K336" s="13">
        <f>VLOOKUP(A336,'AP Read Performance'!A:N,14,0)</f>
        <v>1.1111111111111072E-2</v>
      </c>
      <c r="L336" s="11">
        <v>612</v>
      </c>
      <c r="M336" s="12">
        <v>0.97</v>
      </c>
      <c r="N336" s="11">
        <v>17</v>
      </c>
      <c r="O336" s="13">
        <v>1.1111111111111072E-2</v>
      </c>
      <c r="P336" s="11">
        <v>1063</v>
      </c>
      <c r="Q336" s="12">
        <v>0.98</v>
      </c>
      <c r="R336" s="11">
        <v>11</v>
      </c>
      <c r="S336" s="13">
        <v>1.1111111111111072E-2</v>
      </c>
      <c r="T336" s="11">
        <v>1248</v>
      </c>
      <c r="U336" s="12">
        <v>0.99</v>
      </c>
      <c r="V336" s="11">
        <v>9</v>
      </c>
      <c r="W336" s="13">
        <v>1.0416666666666685E-2</v>
      </c>
      <c r="X336" s="11">
        <v>586</v>
      </c>
      <c r="Y336" s="12">
        <v>0.99</v>
      </c>
      <c r="Z336" s="11">
        <v>5</v>
      </c>
      <c r="AA336" s="13">
        <v>9.0277777777778012E-3</v>
      </c>
      <c r="AB336" s="11">
        <v>598</v>
      </c>
      <c r="AC336" s="12">
        <v>0.95</v>
      </c>
      <c r="AD336" s="11">
        <v>26</v>
      </c>
      <c r="AE336" s="13">
        <v>9.0277777777777457E-3</v>
      </c>
      <c r="AF336" s="32">
        <v>658</v>
      </c>
      <c r="AG336" s="33">
        <v>0.92</v>
      </c>
      <c r="AH336" s="32">
        <v>48</v>
      </c>
      <c r="AI336" s="34">
        <v>2.0833333333333315E-2</v>
      </c>
      <c r="AJ336" s="11">
        <v>1356</v>
      </c>
      <c r="AK336" s="12">
        <v>0.99</v>
      </c>
      <c r="AL336" s="11">
        <v>7</v>
      </c>
      <c r="AM336" s="13">
        <v>1.1805555555555514E-2</v>
      </c>
      <c r="AN336" s="11">
        <v>1634</v>
      </c>
      <c r="AO336" s="12">
        <v>0.97</v>
      </c>
      <c r="AP336" s="11">
        <v>34</v>
      </c>
      <c r="AQ336" s="13">
        <v>2.0138888888888817E-2</v>
      </c>
      <c r="AR336" s="11">
        <v>1462</v>
      </c>
      <c r="AS336" s="12">
        <v>0.98</v>
      </c>
      <c r="AT336" s="11">
        <v>28</v>
      </c>
      <c r="AU336" s="13">
        <v>1.1805555555555514E-2</v>
      </c>
      <c r="AV336" s="11">
        <v>1406</v>
      </c>
      <c r="AW336" s="12">
        <v>0.99</v>
      </c>
      <c r="AX336" s="11">
        <v>9</v>
      </c>
      <c r="AY336" s="13">
        <v>1.0416666666666685E-2</v>
      </c>
      <c r="AZ336" s="11">
        <v>1391</v>
      </c>
      <c r="BA336" s="12">
        <v>0.97</v>
      </c>
      <c r="BB336" s="11">
        <v>28</v>
      </c>
      <c r="BC336" s="13">
        <v>1.8750000000000044E-2</v>
      </c>
      <c r="BD336" s="11">
        <v>1404</v>
      </c>
      <c r="BE336" s="12">
        <v>0.98</v>
      </c>
      <c r="BF336" s="11">
        <v>28</v>
      </c>
      <c r="BG336" s="13">
        <v>1.1805555555555569E-2</v>
      </c>
      <c r="BH336" s="11">
        <v>1300</v>
      </c>
      <c r="BI336" s="12">
        <v>0.96</v>
      </c>
      <c r="BJ336" s="11">
        <v>42</v>
      </c>
      <c r="BK336" s="13">
        <v>1.1805555555555625E-2</v>
      </c>
      <c r="BL336" s="11">
        <v>1450</v>
      </c>
      <c r="BM336" s="12">
        <v>0.96</v>
      </c>
      <c r="BN336" s="11">
        <v>44</v>
      </c>
      <c r="BO336" s="13">
        <v>9.7222222222221877E-3</v>
      </c>
      <c r="BP336" s="11">
        <v>1444</v>
      </c>
      <c r="BQ336" s="12">
        <v>0.99</v>
      </c>
      <c r="BR336" s="11">
        <v>13</v>
      </c>
      <c r="BS336" s="13">
        <v>1.8055555555555602E-2</v>
      </c>
      <c r="BT336" s="11">
        <v>1368</v>
      </c>
      <c r="BU336" s="12">
        <v>0.98</v>
      </c>
      <c r="BV336" s="11">
        <v>20</v>
      </c>
      <c r="BW336" s="13">
        <v>1.0416666666666685E-2</v>
      </c>
      <c r="BX336" s="11">
        <v>1397</v>
      </c>
      <c r="BY336" s="12">
        <v>0.96</v>
      </c>
      <c r="BZ336" s="11">
        <v>51</v>
      </c>
      <c r="CA336" s="13">
        <v>1.736111111111116E-2</v>
      </c>
      <c r="CB336" s="11">
        <v>1425</v>
      </c>
      <c r="CC336" s="12">
        <v>0.97</v>
      </c>
      <c r="CD336" s="11">
        <v>41</v>
      </c>
      <c r="CE336" s="13">
        <v>1.8749999999999989E-2</v>
      </c>
      <c r="CF336" s="11">
        <v>1380</v>
      </c>
      <c r="CG336" s="12">
        <v>0.97</v>
      </c>
      <c r="CH336" s="11">
        <v>41</v>
      </c>
      <c r="CI336" s="13">
        <v>1.0416666666666685E-2</v>
      </c>
      <c r="CJ336" s="11">
        <v>1354</v>
      </c>
      <c r="CK336" s="12">
        <v>0.97</v>
      </c>
      <c r="CL336" s="11">
        <v>38</v>
      </c>
      <c r="CM336" s="13">
        <v>1.1805555555555514E-2</v>
      </c>
      <c r="CN336" s="11">
        <v>1359</v>
      </c>
      <c r="CO336" s="12">
        <v>0.98</v>
      </c>
      <c r="CP336" s="11">
        <v>26</v>
      </c>
      <c r="CQ336" s="13">
        <v>1.1111111111111072E-2</v>
      </c>
      <c r="CR336" t="e">
        <f>VLOOKUP(E336,Sheet1!A:A,1,0)</f>
        <v>#N/A</v>
      </c>
    </row>
    <row r="337" spans="1:96">
      <c r="A337" s="11" t="s">
        <v>1354</v>
      </c>
      <c r="B337" s="11" t="s">
        <v>1185</v>
      </c>
      <c r="C337" s="11" t="s">
        <v>1355</v>
      </c>
      <c r="D337" s="11" t="s">
        <v>597</v>
      </c>
      <c r="E337" s="11" t="s">
        <v>1356</v>
      </c>
      <c r="F337" s="11" t="s">
        <v>1357</v>
      </c>
      <c r="G337" s="11" t="s">
        <v>128</v>
      </c>
      <c r="H337" s="11">
        <f>VLOOKUP(A337,'AP Read Performance'!A:K,11,0)</f>
        <v>1496</v>
      </c>
      <c r="I337" s="12">
        <f>VLOOKUP(A337,'AP Read Performance'!A:D,4,0)</f>
        <v>0.99</v>
      </c>
      <c r="J337" s="11">
        <f>VLOOKUP(A337,'AP Read Performance'!A:I,9,0)</f>
        <v>7</v>
      </c>
      <c r="K337" s="13">
        <f>VLOOKUP(A337,'AP Read Performance'!A:N,14,0)</f>
        <v>9.7222222222221877E-3</v>
      </c>
      <c r="L337" s="11">
        <v>1496</v>
      </c>
      <c r="M337" s="12">
        <v>0.99</v>
      </c>
      <c r="N337" s="11">
        <v>7</v>
      </c>
      <c r="O337" s="13">
        <v>9.7222222222221877E-3</v>
      </c>
      <c r="P337" s="11">
        <v>1499</v>
      </c>
      <c r="Q337" s="12">
        <v>0.99</v>
      </c>
      <c r="R337" s="11">
        <v>11</v>
      </c>
      <c r="S337" s="13">
        <v>1.6666666666666607E-2</v>
      </c>
      <c r="T337" s="11">
        <v>1433</v>
      </c>
      <c r="U337" s="12">
        <v>0.99</v>
      </c>
      <c r="V337" s="11">
        <v>4</v>
      </c>
      <c r="W337" s="13">
        <v>8.3333333333333592E-3</v>
      </c>
      <c r="X337" s="11">
        <v>1593</v>
      </c>
      <c r="Y337" s="12">
        <v>0.99</v>
      </c>
      <c r="Z337" s="11">
        <v>10</v>
      </c>
      <c r="AA337" s="13">
        <v>9.0277777777778012E-3</v>
      </c>
      <c r="AB337" s="11">
        <v>1563</v>
      </c>
      <c r="AC337" s="12">
        <v>0.99</v>
      </c>
      <c r="AD337" s="11">
        <v>7</v>
      </c>
      <c r="AE337" s="13">
        <v>1.5972222222222165E-2</v>
      </c>
      <c r="AF337" s="32">
        <v>1646</v>
      </c>
      <c r="AG337" s="33">
        <v>0.95</v>
      </c>
      <c r="AH337" s="32">
        <v>67</v>
      </c>
      <c r="AI337" s="34">
        <v>1.1111111111111072E-2</v>
      </c>
      <c r="AJ337" s="11">
        <v>1434</v>
      </c>
      <c r="AK337" s="12">
        <v>0.99</v>
      </c>
      <c r="AL337" s="11">
        <v>7</v>
      </c>
      <c r="AM337" s="13">
        <v>9.7222222222221877E-3</v>
      </c>
      <c r="AN337" s="11">
        <v>1428</v>
      </c>
      <c r="AO337" s="12">
        <v>0.99</v>
      </c>
      <c r="AP337" s="11">
        <v>6</v>
      </c>
      <c r="AQ337" s="13">
        <v>9.0277777777777457E-3</v>
      </c>
      <c r="AR337" s="11">
        <v>1441</v>
      </c>
      <c r="AS337" s="12">
        <v>0.99</v>
      </c>
      <c r="AT337" s="11">
        <v>10</v>
      </c>
      <c r="AU337" s="13">
        <v>9.0277777777777457E-3</v>
      </c>
      <c r="AV337" s="11">
        <v>1422</v>
      </c>
      <c r="AW337" s="12">
        <v>0.99</v>
      </c>
      <c r="AX337" s="11">
        <v>3</v>
      </c>
      <c r="AY337" s="13">
        <v>9.7222222222222432E-3</v>
      </c>
      <c r="AZ337" s="11">
        <v>1415</v>
      </c>
      <c r="BA337" s="12">
        <v>0.99</v>
      </c>
      <c r="BB337" s="11">
        <v>11</v>
      </c>
      <c r="BC337" s="13">
        <v>1.0416666666666741E-2</v>
      </c>
      <c r="BD337" s="11">
        <v>1381</v>
      </c>
      <c r="BE337" s="12">
        <v>0.99</v>
      </c>
      <c r="BF337" s="11">
        <v>6</v>
      </c>
      <c r="BG337" s="13">
        <v>1.0416666666666685E-2</v>
      </c>
      <c r="BH337" s="11">
        <v>1416</v>
      </c>
      <c r="BI337" s="12">
        <v>0.99</v>
      </c>
      <c r="BJ337" s="11">
        <v>7</v>
      </c>
      <c r="BK337" s="13">
        <v>9.7222222222221877E-3</v>
      </c>
      <c r="BL337" s="11">
        <v>1414</v>
      </c>
      <c r="BM337" s="12">
        <v>0.99</v>
      </c>
      <c r="BN337" s="11">
        <v>4</v>
      </c>
      <c r="BO337" s="13">
        <v>8.3333333333333037E-3</v>
      </c>
      <c r="BP337" s="11">
        <v>1407</v>
      </c>
      <c r="BQ337" s="12">
        <v>0.99</v>
      </c>
      <c r="BR337" s="11">
        <v>6</v>
      </c>
      <c r="BS337" s="13">
        <v>9.7222222222221877E-3</v>
      </c>
      <c r="BT337" s="11">
        <v>1414</v>
      </c>
      <c r="BU337" s="12">
        <v>0.99</v>
      </c>
      <c r="BV337" s="11">
        <v>5</v>
      </c>
      <c r="BW337" s="13">
        <v>9.7222222222222432E-3</v>
      </c>
      <c r="BX337" s="11">
        <v>1420</v>
      </c>
      <c r="BY337" s="12">
        <v>0.99</v>
      </c>
      <c r="BZ337" s="11">
        <v>7</v>
      </c>
      <c r="CA337" s="13">
        <v>9.0277777777778567E-3</v>
      </c>
      <c r="CB337" s="11">
        <v>1432</v>
      </c>
      <c r="CC337" s="12">
        <v>0.99</v>
      </c>
      <c r="CD337" s="11">
        <v>14</v>
      </c>
      <c r="CE337" s="13">
        <v>9.0277777777778012E-3</v>
      </c>
      <c r="CF337" s="11">
        <v>1400</v>
      </c>
      <c r="CG337" s="12">
        <v>0.99</v>
      </c>
      <c r="CH337" s="11">
        <v>12</v>
      </c>
      <c r="CI337" s="13">
        <v>9.7222222222222432E-3</v>
      </c>
      <c r="CJ337" s="11">
        <v>1401</v>
      </c>
      <c r="CK337" s="12">
        <v>0.99</v>
      </c>
      <c r="CL337" s="11">
        <v>6</v>
      </c>
      <c r="CM337" s="13">
        <v>1.5972222222222165E-2</v>
      </c>
      <c r="CN337" s="11">
        <v>1395</v>
      </c>
      <c r="CO337" s="12">
        <v>0.99</v>
      </c>
      <c r="CP337" s="11">
        <v>9</v>
      </c>
      <c r="CQ337" s="13">
        <v>1.041666666666663E-2</v>
      </c>
      <c r="CR337" t="e">
        <f>VLOOKUP(E337,Sheet1!A:A,1,0)</f>
        <v>#N/A</v>
      </c>
    </row>
    <row r="338" spans="1:96">
      <c r="A338" s="11" t="s">
        <v>1358</v>
      </c>
      <c r="B338" s="11" t="s">
        <v>1185</v>
      </c>
      <c r="C338" s="11" t="s">
        <v>1359</v>
      </c>
      <c r="D338" s="11" t="s">
        <v>658</v>
      </c>
      <c r="E338" s="11" t="s">
        <v>1360</v>
      </c>
      <c r="F338" s="11" t="s">
        <v>1361</v>
      </c>
      <c r="G338" s="11" t="s">
        <v>128</v>
      </c>
      <c r="H338" s="11">
        <f>VLOOKUP(A338,'AP Read Performance'!A:K,11,0)</f>
        <v>1207</v>
      </c>
      <c r="I338" s="12">
        <f>VLOOKUP(A338,'AP Read Performance'!A:D,4,0)</f>
        <v>0.98</v>
      </c>
      <c r="J338" s="11">
        <f>VLOOKUP(A338,'AP Read Performance'!A:I,9,0)</f>
        <v>22</v>
      </c>
      <c r="K338" s="13">
        <f>VLOOKUP(A338,'AP Read Performance'!A:N,14,0)</f>
        <v>4.166666666666663E-2</v>
      </c>
      <c r="L338" s="11">
        <v>1207</v>
      </c>
      <c r="M338" s="12">
        <v>0.98</v>
      </c>
      <c r="N338" s="11">
        <v>22</v>
      </c>
      <c r="O338" s="13">
        <v>4.166666666666663E-2</v>
      </c>
      <c r="P338" s="11">
        <v>1187</v>
      </c>
      <c r="Q338" s="12">
        <v>0.98</v>
      </c>
      <c r="R338" s="11">
        <v>14</v>
      </c>
      <c r="S338" s="13">
        <v>3.9583333333333304E-2</v>
      </c>
      <c r="T338" s="11">
        <v>1450</v>
      </c>
      <c r="U338" s="12">
        <v>0.99</v>
      </c>
      <c r="V338" s="11">
        <v>13</v>
      </c>
      <c r="W338" s="13">
        <v>1.9444444444444431E-2</v>
      </c>
      <c r="X338" s="11">
        <v>1229</v>
      </c>
      <c r="Y338" s="12">
        <v>0.99</v>
      </c>
      <c r="Z338" s="11">
        <v>3</v>
      </c>
      <c r="AA338" s="13">
        <v>3.819444444444442E-2</v>
      </c>
      <c r="AB338" s="11">
        <v>1348</v>
      </c>
      <c r="AC338" s="12">
        <v>0.99</v>
      </c>
      <c r="AD338" s="11">
        <v>6</v>
      </c>
      <c r="AE338" s="13">
        <v>1.388888888888884E-2</v>
      </c>
      <c r="AF338" s="32">
        <v>2842</v>
      </c>
      <c r="AG338" s="33">
        <v>0.99</v>
      </c>
      <c r="AH338" s="32">
        <v>27</v>
      </c>
      <c r="AI338" s="34">
        <v>2.4305555555555525E-2</v>
      </c>
      <c r="AJ338" s="11">
        <v>1455</v>
      </c>
      <c r="AK338" s="12">
        <v>0.99</v>
      </c>
      <c r="AL338" s="11">
        <v>10</v>
      </c>
      <c r="AM338" s="13">
        <v>2.5694444444444353E-2</v>
      </c>
      <c r="AN338" s="11">
        <v>1378</v>
      </c>
      <c r="AO338" s="12">
        <v>0.98</v>
      </c>
      <c r="AP338" s="11">
        <v>14</v>
      </c>
      <c r="AQ338" s="13">
        <v>2.3611111111111083E-2</v>
      </c>
      <c r="AR338" s="11">
        <v>1417</v>
      </c>
      <c r="AS338" s="12">
        <v>0.98</v>
      </c>
      <c r="AT338" s="11">
        <v>15</v>
      </c>
      <c r="AU338" s="13">
        <v>2.0138888888888817E-2</v>
      </c>
      <c r="AV338" s="11">
        <v>1591</v>
      </c>
      <c r="AW338" s="12">
        <v>0.99</v>
      </c>
      <c r="AX338" s="11">
        <v>13</v>
      </c>
      <c r="AY338" s="13">
        <v>2.083333333333337E-2</v>
      </c>
      <c r="AZ338" s="11">
        <v>1631</v>
      </c>
      <c r="BA338" s="12">
        <v>0.98</v>
      </c>
      <c r="BB338" s="11">
        <v>20</v>
      </c>
      <c r="BC338" s="13">
        <v>1.8055555555555602E-2</v>
      </c>
      <c r="BD338" s="11">
        <v>1644</v>
      </c>
      <c r="BE338" s="12">
        <v>0.99</v>
      </c>
      <c r="BF338" s="11">
        <v>15</v>
      </c>
      <c r="BG338" s="13">
        <v>1.6666666666666607E-2</v>
      </c>
      <c r="BH338" s="11">
        <v>1567</v>
      </c>
      <c r="BI338" s="12">
        <v>0.98</v>
      </c>
      <c r="BJ338" s="11">
        <v>30</v>
      </c>
      <c r="BK338" s="13">
        <v>2.2916666666666696E-2</v>
      </c>
      <c r="BL338" s="11">
        <v>1580</v>
      </c>
      <c r="BM338" s="12">
        <v>0.99</v>
      </c>
      <c r="BN338" s="11">
        <v>15</v>
      </c>
      <c r="BO338" s="13">
        <v>2.4999999999999967E-2</v>
      </c>
      <c r="BP338" s="11">
        <v>1462</v>
      </c>
      <c r="BQ338" s="12">
        <v>0.99</v>
      </c>
      <c r="BR338" s="11">
        <v>14</v>
      </c>
      <c r="BS338" s="13">
        <v>1.5972222222222221E-2</v>
      </c>
      <c r="BT338" s="11">
        <v>1450</v>
      </c>
      <c r="BU338" s="12">
        <v>0.98</v>
      </c>
      <c r="BV338" s="11">
        <v>16</v>
      </c>
      <c r="BW338" s="13">
        <v>1.3888888888888895E-2</v>
      </c>
      <c r="BX338" s="11">
        <v>1478</v>
      </c>
      <c r="BY338" s="12">
        <v>0.99</v>
      </c>
      <c r="BZ338" s="11">
        <v>10</v>
      </c>
      <c r="CA338" s="13">
        <v>1.736111111111116E-2</v>
      </c>
      <c r="CB338" s="11">
        <v>1418</v>
      </c>
      <c r="CC338" s="12">
        <v>0.99</v>
      </c>
      <c r="CD338" s="11">
        <v>6</v>
      </c>
      <c r="CE338" s="13">
        <v>4.1666666666666685E-2</v>
      </c>
      <c r="CF338" s="11">
        <v>1314</v>
      </c>
      <c r="CG338" s="12">
        <v>0.99</v>
      </c>
      <c r="CH338" s="11">
        <v>9</v>
      </c>
      <c r="CI338" s="13">
        <v>2.430555555555558E-2</v>
      </c>
      <c r="CJ338" s="11">
        <v>1360</v>
      </c>
      <c r="CK338" s="12">
        <v>0.99</v>
      </c>
      <c r="CL338" s="11">
        <v>11</v>
      </c>
      <c r="CM338" s="13">
        <v>1.4583333333333282E-2</v>
      </c>
      <c r="CN338" s="11">
        <v>1392</v>
      </c>
      <c r="CO338" s="12">
        <v>0.99</v>
      </c>
      <c r="CP338" s="11">
        <v>6</v>
      </c>
      <c r="CQ338" s="13">
        <v>1.4583333333333282E-2</v>
      </c>
      <c r="CR338" t="e">
        <f>VLOOKUP(E338,Sheet1!A:A,1,0)</f>
        <v>#N/A</v>
      </c>
    </row>
    <row r="339" spans="1:96">
      <c r="A339" s="11" t="s">
        <v>1362</v>
      </c>
      <c r="B339" s="11" t="s">
        <v>1185</v>
      </c>
      <c r="C339" s="11" t="s">
        <v>1363</v>
      </c>
      <c r="D339" s="11" t="s">
        <v>658</v>
      </c>
      <c r="E339" s="11" t="s">
        <v>1364</v>
      </c>
      <c r="F339" s="11" t="s">
        <v>1365</v>
      </c>
      <c r="G339" s="11" t="s">
        <v>128</v>
      </c>
      <c r="H339" s="11">
        <f>VLOOKUP(A339,'AP Read Performance'!A:K,11,0)</f>
        <v>2146</v>
      </c>
      <c r="I339" s="12">
        <f>VLOOKUP(A339,'AP Read Performance'!A:D,4,0)</f>
        <v>0.99</v>
      </c>
      <c r="J339" s="11">
        <f>VLOOKUP(A339,'AP Read Performance'!A:I,9,0)</f>
        <v>21</v>
      </c>
      <c r="K339" s="13">
        <f>VLOOKUP(A339,'AP Read Performance'!A:N,14,0)</f>
        <v>1.8749999999999989E-2</v>
      </c>
      <c r="L339" s="11">
        <v>2146</v>
      </c>
      <c r="M339" s="12">
        <v>0.99</v>
      </c>
      <c r="N339" s="11">
        <v>21</v>
      </c>
      <c r="O339" s="13">
        <v>1.8749999999999989E-2</v>
      </c>
      <c r="P339" s="11">
        <v>1428</v>
      </c>
      <c r="Q339" s="12">
        <v>0.99</v>
      </c>
      <c r="R339" s="11">
        <v>13</v>
      </c>
      <c r="S339" s="13">
        <v>9.7222222222221877E-3</v>
      </c>
      <c r="T339" s="11">
        <v>1186</v>
      </c>
      <c r="U339" s="12">
        <v>0.99</v>
      </c>
      <c r="V339" s="11">
        <v>7</v>
      </c>
      <c r="W339" s="13">
        <v>1.4583333333333337E-2</v>
      </c>
      <c r="X339" s="11">
        <v>1069</v>
      </c>
      <c r="Y339" s="12">
        <v>0.98</v>
      </c>
      <c r="Z339" s="11">
        <v>11</v>
      </c>
      <c r="AA339" s="13">
        <v>1.1805555555555569E-2</v>
      </c>
      <c r="AB339" s="11">
        <v>1041</v>
      </c>
      <c r="AC339" s="12">
        <v>0.99</v>
      </c>
      <c r="AD339" s="11">
        <v>9</v>
      </c>
      <c r="AE339" s="13">
        <v>1.1111111111111072E-2</v>
      </c>
      <c r="AF339" s="32">
        <v>1219</v>
      </c>
      <c r="AG339" s="33">
        <v>0.99</v>
      </c>
      <c r="AH339" s="32">
        <v>11</v>
      </c>
      <c r="AI339" s="34">
        <v>1.2499999999999956E-2</v>
      </c>
      <c r="AJ339" s="11">
        <v>1464</v>
      </c>
      <c r="AK339" s="12">
        <v>0.99</v>
      </c>
      <c r="AL339" s="11">
        <v>5</v>
      </c>
      <c r="AM339" s="13">
        <v>9.7222222222222987E-3</v>
      </c>
      <c r="AN339" s="11">
        <v>1548</v>
      </c>
      <c r="AO339" s="12">
        <v>0.99</v>
      </c>
      <c r="AP339" s="11">
        <v>8</v>
      </c>
      <c r="AQ339" s="13">
        <v>9.7222222222221877E-3</v>
      </c>
      <c r="AR339" s="11">
        <v>1520</v>
      </c>
      <c r="AS339" s="12">
        <v>0.98</v>
      </c>
      <c r="AT339" s="11">
        <v>19</v>
      </c>
      <c r="AU339" s="13">
        <v>1.041666666666663E-2</v>
      </c>
      <c r="AV339" s="11">
        <v>1418</v>
      </c>
      <c r="AW339" s="12">
        <v>0.99</v>
      </c>
      <c r="AX339" s="11">
        <v>9</v>
      </c>
      <c r="AY339" s="13">
        <v>1.0416666666666685E-2</v>
      </c>
      <c r="AZ339" s="11">
        <v>1422</v>
      </c>
      <c r="BA339" s="12">
        <v>0.99</v>
      </c>
      <c r="BB339" s="11">
        <v>9</v>
      </c>
      <c r="BC339" s="13">
        <v>9.7222222222221877E-3</v>
      </c>
      <c r="BD339" s="11">
        <v>1362</v>
      </c>
      <c r="BE339" s="12">
        <v>0.98</v>
      </c>
      <c r="BF339" s="11">
        <v>18</v>
      </c>
      <c r="BG339" s="13">
        <v>1.1111111111111072E-2</v>
      </c>
      <c r="BH339" s="11">
        <v>1356</v>
      </c>
      <c r="BI339" s="12">
        <v>0.98</v>
      </c>
      <c r="BJ339" s="11">
        <v>16</v>
      </c>
      <c r="BK339" s="13">
        <v>9.7222222222221877E-3</v>
      </c>
      <c r="BL339" s="11">
        <v>1327</v>
      </c>
      <c r="BM339" s="12">
        <v>0.99</v>
      </c>
      <c r="BN339" s="11">
        <v>4</v>
      </c>
      <c r="BO339" s="13">
        <v>9.7222222222221877E-3</v>
      </c>
      <c r="BP339" s="11">
        <v>1456</v>
      </c>
      <c r="BQ339" s="12">
        <v>0.99</v>
      </c>
      <c r="BR339" s="11">
        <v>7</v>
      </c>
      <c r="BS339" s="13">
        <v>1.1111111111111072E-2</v>
      </c>
      <c r="BT339" s="11">
        <v>1432</v>
      </c>
      <c r="BU339" s="12">
        <v>0.99</v>
      </c>
      <c r="BV339" s="11">
        <v>11</v>
      </c>
      <c r="BW339" s="13">
        <v>9.7222222222222432E-3</v>
      </c>
      <c r="BX339" s="11">
        <v>1462</v>
      </c>
      <c r="BY339" s="12">
        <v>0.99</v>
      </c>
      <c r="BZ339" s="11">
        <v>5</v>
      </c>
      <c r="CA339" s="13">
        <v>1.0416666666666741E-2</v>
      </c>
      <c r="CB339" s="11">
        <v>1504</v>
      </c>
      <c r="CC339" s="12">
        <v>0.99</v>
      </c>
      <c r="CD339" s="11">
        <v>11</v>
      </c>
      <c r="CE339" s="13">
        <v>9.0277777777778012E-3</v>
      </c>
      <c r="CF339" s="11">
        <v>1390</v>
      </c>
      <c r="CG339" s="12">
        <v>0.99</v>
      </c>
      <c r="CH339" s="11">
        <v>4</v>
      </c>
      <c r="CI339" s="13">
        <v>1.8055555555555547E-2</v>
      </c>
      <c r="CJ339" s="11">
        <v>1404</v>
      </c>
      <c r="CK339" s="12">
        <v>0.98</v>
      </c>
      <c r="CL339" s="11">
        <v>23</v>
      </c>
      <c r="CM339" s="13">
        <v>1.041666666666663E-2</v>
      </c>
      <c r="CN339" s="11">
        <v>1379</v>
      </c>
      <c r="CO339" s="12">
        <v>0.99</v>
      </c>
      <c r="CP339" s="11">
        <v>5</v>
      </c>
      <c r="CQ339" s="13">
        <v>9.7222222222221877E-3</v>
      </c>
      <c r="CR339" t="e">
        <f>VLOOKUP(E339,Sheet1!A:A,1,0)</f>
        <v>#N/A</v>
      </c>
    </row>
    <row r="340" spans="1:96">
      <c r="A340" s="11" t="s">
        <v>1366</v>
      </c>
      <c r="B340" s="11" t="s">
        <v>1185</v>
      </c>
      <c r="C340" s="11" t="s">
        <v>1367</v>
      </c>
      <c r="D340" s="11" t="s">
        <v>514</v>
      </c>
      <c r="E340" s="11" t="s">
        <v>1368</v>
      </c>
      <c r="F340" s="11" t="s">
        <v>1369</v>
      </c>
      <c r="G340" s="11" t="s">
        <v>104</v>
      </c>
      <c r="H340" s="11">
        <f>VLOOKUP(A340,'AP Read Performance'!A:K,11,0)</f>
        <v>1563</v>
      </c>
      <c r="I340" s="12">
        <f>VLOOKUP(A340,'AP Read Performance'!A:D,4,0)</f>
        <v>0.99</v>
      </c>
      <c r="J340" s="11">
        <f>VLOOKUP(A340,'AP Read Performance'!A:I,9,0)</f>
        <v>6</v>
      </c>
      <c r="K340" s="13">
        <f>VLOOKUP(A340,'AP Read Performance'!A:N,14,0)</f>
        <v>1.5972222222222221E-2</v>
      </c>
      <c r="L340" s="11">
        <v>1563</v>
      </c>
      <c r="M340" s="12">
        <v>0.99</v>
      </c>
      <c r="N340" s="11">
        <v>6</v>
      </c>
      <c r="O340" s="13">
        <v>1.5972222222222221E-2</v>
      </c>
      <c r="P340" s="11">
        <v>1534</v>
      </c>
      <c r="Q340" s="12">
        <v>0.99</v>
      </c>
      <c r="R340" s="11">
        <v>14</v>
      </c>
      <c r="S340" s="13">
        <v>9.7222222222221877E-3</v>
      </c>
      <c r="T340" s="11">
        <v>1399</v>
      </c>
      <c r="U340" s="12">
        <v>0.99</v>
      </c>
      <c r="V340" s="11">
        <v>10</v>
      </c>
      <c r="W340" s="13">
        <v>9.0277777777778012E-3</v>
      </c>
      <c r="X340" s="11">
        <v>1786</v>
      </c>
      <c r="Y340" s="12">
        <v>0.99</v>
      </c>
      <c r="Z340" s="11">
        <v>8</v>
      </c>
      <c r="AA340" s="13">
        <v>1.6666666666666607E-2</v>
      </c>
      <c r="AB340" s="11">
        <v>1610</v>
      </c>
      <c r="AC340" s="12">
        <v>0.99</v>
      </c>
      <c r="AD340" s="11">
        <v>3</v>
      </c>
      <c r="AE340" s="13">
        <v>9.0277777777777457E-3</v>
      </c>
      <c r="AF340" s="32">
        <v>1661</v>
      </c>
      <c r="AG340" s="33">
        <v>0.99</v>
      </c>
      <c r="AH340" s="32">
        <v>12</v>
      </c>
      <c r="AI340" s="34">
        <v>9.7222222222221877E-3</v>
      </c>
      <c r="AJ340" s="11">
        <v>1491</v>
      </c>
      <c r="AK340" s="12">
        <v>0.99</v>
      </c>
      <c r="AL340" s="11">
        <v>3</v>
      </c>
      <c r="AM340" s="13">
        <v>9.0277777777777457E-3</v>
      </c>
      <c r="AN340" s="11">
        <v>1581</v>
      </c>
      <c r="AO340" s="12">
        <v>0.99</v>
      </c>
      <c r="AP340" s="11">
        <v>8</v>
      </c>
      <c r="AQ340" s="13">
        <v>9.0277777777777457E-3</v>
      </c>
      <c r="AR340" s="11">
        <v>1515</v>
      </c>
      <c r="AS340" s="12">
        <v>0.99</v>
      </c>
      <c r="AT340" s="11">
        <v>8</v>
      </c>
      <c r="AU340" s="13">
        <v>9.0277777777777457E-3</v>
      </c>
      <c r="AV340" s="11">
        <v>1474</v>
      </c>
      <c r="AW340" s="12">
        <v>0.99</v>
      </c>
      <c r="AX340" s="11">
        <v>7</v>
      </c>
      <c r="AY340" s="13">
        <v>9.7222222222222432E-3</v>
      </c>
      <c r="AZ340" s="11">
        <v>1506</v>
      </c>
      <c r="BA340" s="12">
        <v>0.99</v>
      </c>
      <c r="BB340" s="11">
        <v>5</v>
      </c>
      <c r="BC340" s="13">
        <v>9.7222222222221877E-3</v>
      </c>
      <c r="BD340" s="11">
        <v>1482</v>
      </c>
      <c r="BE340" s="12">
        <v>0.99</v>
      </c>
      <c r="BF340" s="11">
        <v>8</v>
      </c>
      <c r="BG340" s="13">
        <v>9.0277777777778012E-3</v>
      </c>
      <c r="BH340" s="11">
        <v>1406</v>
      </c>
      <c r="BI340" s="12">
        <v>0.99</v>
      </c>
      <c r="BJ340" s="11">
        <v>5</v>
      </c>
      <c r="BK340" s="13">
        <v>1.5972222222222276E-2</v>
      </c>
      <c r="BL340" s="11">
        <v>1608</v>
      </c>
      <c r="BM340" s="12">
        <v>0.99</v>
      </c>
      <c r="BN340" s="11">
        <v>4</v>
      </c>
      <c r="BO340" s="13">
        <v>1.6666666666666607E-2</v>
      </c>
      <c r="BP340" s="11">
        <v>1610</v>
      </c>
      <c r="BQ340" s="12">
        <v>0.99</v>
      </c>
      <c r="BR340" s="11">
        <v>4</v>
      </c>
      <c r="BS340" s="13">
        <v>1.5972222222222221E-2</v>
      </c>
      <c r="BT340" s="11">
        <v>1629</v>
      </c>
      <c r="BU340" s="12">
        <v>0.99</v>
      </c>
      <c r="BV340" s="11">
        <v>2</v>
      </c>
      <c r="BW340" s="13">
        <v>9.0277777777778012E-3</v>
      </c>
      <c r="BX340" s="11">
        <v>1616</v>
      </c>
      <c r="BY340" s="12">
        <v>0.99</v>
      </c>
      <c r="BZ340" s="11">
        <v>4</v>
      </c>
      <c r="CA340" s="13">
        <v>1.6666666666666607E-2</v>
      </c>
      <c r="CB340" s="11">
        <v>1631</v>
      </c>
      <c r="CC340" s="12">
        <v>0.99</v>
      </c>
      <c r="CD340" s="11">
        <v>4</v>
      </c>
      <c r="CE340" s="13">
        <v>9.0277777777778012E-3</v>
      </c>
      <c r="CF340" s="11">
        <v>1571</v>
      </c>
      <c r="CG340" s="12">
        <v>0.99</v>
      </c>
      <c r="CH340" s="11">
        <v>8</v>
      </c>
      <c r="CI340" s="13">
        <v>1.5972222222222221E-2</v>
      </c>
      <c r="CJ340" s="11">
        <v>1545</v>
      </c>
      <c r="CK340" s="12">
        <v>0.99</v>
      </c>
      <c r="CL340" s="11">
        <v>7</v>
      </c>
      <c r="CM340" s="13">
        <v>9.7222222222221877E-3</v>
      </c>
      <c r="CN340" s="11">
        <v>1534</v>
      </c>
      <c r="CO340" s="12">
        <v>0.99</v>
      </c>
      <c r="CP340" s="11">
        <v>6</v>
      </c>
      <c r="CQ340" s="13">
        <v>1.041666666666663E-2</v>
      </c>
      <c r="CR340" t="e">
        <f>VLOOKUP(E340,Sheet1!A:A,1,0)</f>
        <v>#N/A</v>
      </c>
    </row>
    <row r="341" spans="1:96">
      <c r="A341" s="11" t="s">
        <v>1370</v>
      </c>
      <c r="B341" s="11" t="s">
        <v>1185</v>
      </c>
      <c r="C341" s="11" t="s">
        <v>1371</v>
      </c>
      <c r="D341" s="11" t="s">
        <v>155</v>
      </c>
      <c r="E341" s="11" t="s">
        <v>1372</v>
      </c>
      <c r="F341" s="11" t="s">
        <v>1373</v>
      </c>
      <c r="G341" s="11" t="s">
        <v>104</v>
      </c>
      <c r="H341" s="11">
        <f>VLOOKUP(A341,'AP Read Performance'!A:K,11,0)</f>
        <v>1875</v>
      </c>
      <c r="I341" s="12">
        <f>VLOOKUP(A341,'AP Read Performance'!A:D,4,0)</f>
        <v>0.98</v>
      </c>
      <c r="J341" s="11">
        <f>VLOOKUP(A341,'AP Read Performance'!A:I,9,0)</f>
        <v>20</v>
      </c>
      <c r="K341" s="13">
        <f>VLOOKUP(A341,'AP Read Performance'!A:N,14,0)</f>
        <v>1.6666666666666607E-2</v>
      </c>
      <c r="L341" s="11">
        <v>1875</v>
      </c>
      <c r="M341" s="12">
        <v>0.98</v>
      </c>
      <c r="N341" s="11">
        <v>20</v>
      </c>
      <c r="O341" s="13">
        <v>1.6666666666666607E-2</v>
      </c>
      <c r="P341" s="11">
        <v>997</v>
      </c>
      <c r="Q341" s="12">
        <v>0.99</v>
      </c>
      <c r="R341" s="11">
        <v>8</v>
      </c>
      <c r="S341" s="13">
        <v>1.1111111111111072E-2</v>
      </c>
      <c r="T341" s="11">
        <v>710</v>
      </c>
      <c r="U341" s="12">
        <v>0.98</v>
      </c>
      <c r="V341" s="11">
        <v>8</v>
      </c>
      <c r="W341" s="13">
        <v>1.0416666666666685E-2</v>
      </c>
      <c r="X341" s="11">
        <v>1834</v>
      </c>
      <c r="Y341" s="12">
        <v>0.99</v>
      </c>
      <c r="Z341" s="11">
        <v>10</v>
      </c>
      <c r="AA341" s="13">
        <v>1.6666666666666607E-2</v>
      </c>
      <c r="AB341" s="11">
        <v>1761</v>
      </c>
      <c r="AC341" s="12">
        <v>0.99</v>
      </c>
      <c r="AD341" s="11">
        <v>15</v>
      </c>
      <c r="AE341" s="13">
        <v>1.5972222222222165E-2</v>
      </c>
      <c r="AF341" s="32">
        <v>1867</v>
      </c>
      <c r="AG341" s="33">
        <v>0.98</v>
      </c>
      <c r="AH341" s="32">
        <v>23</v>
      </c>
      <c r="AI341" s="34">
        <v>1.5972222222222221E-2</v>
      </c>
      <c r="AJ341" s="11">
        <v>1500</v>
      </c>
      <c r="AK341" s="12">
        <v>0.99</v>
      </c>
      <c r="AL341" s="11">
        <v>13</v>
      </c>
      <c r="AM341" s="13">
        <v>1.1805555555555514E-2</v>
      </c>
      <c r="AN341" s="11">
        <v>1464</v>
      </c>
      <c r="AO341" s="12">
        <v>0.98</v>
      </c>
      <c r="AP341" s="11">
        <v>15</v>
      </c>
      <c r="AQ341" s="13">
        <v>1.1805555555555514E-2</v>
      </c>
      <c r="AR341" s="11">
        <v>1498</v>
      </c>
      <c r="AS341" s="12">
        <v>0.99</v>
      </c>
      <c r="AT341" s="11">
        <v>13</v>
      </c>
      <c r="AU341" s="13">
        <v>1.1111111111111072E-2</v>
      </c>
      <c r="AV341" s="11">
        <v>1534</v>
      </c>
      <c r="AW341" s="12">
        <v>0.98</v>
      </c>
      <c r="AX341" s="11">
        <v>18</v>
      </c>
      <c r="AY341" s="13">
        <v>1.1111111111111127E-2</v>
      </c>
      <c r="AZ341" s="11">
        <v>1488</v>
      </c>
      <c r="BA341" s="12">
        <v>0.98</v>
      </c>
      <c r="BB341" s="11">
        <v>17</v>
      </c>
      <c r="BC341" s="13">
        <v>1.1111111111111072E-2</v>
      </c>
      <c r="BD341" s="11">
        <v>1460</v>
      </c>
      <c r="BE341" s="12">
        <v>0.98</v>
      </c>
      <c r="BF341" s="11">
        <v>25</v>
      </c>
      <c r="BG341" s="13">
        <v>1.1805555555555569E-2</v>
      </c>
      <c r="BH341" s="11">
        <v>1460</v>
      </c>
      <c r="BI341" s="12">
        <v>0.97</v>
      </c>
      <c r="BJ341" s="11">
        <v>35</v>
      </c>
      <c r="BK341" s="13">
        <v>1.1111111111111072E-2</v>
      </c>
      <c r="BL341" s="11">
        <v>1371</v>
      </c>
      <c r="BM341" s="12">
        <v>0.98</v>
      </c>
      <c r="BN341" s="11">
        <v>15</v>
      </c>
      <c r="BO341" s="13">
        <v>1.1111111111111072E-2</v>
      </c>
      <c r="BP341" s="11">
        <v>1426</v>
      </c>
      <c r="BQ341" s="12">
        <v>0.98</v>
      </c>
      <c r="BR341" s="11">
        <v>16</v>
      </c>
      <c r="BS341" s="13">
        <v>1.1805555555555569E-2</v>
      </c>
      <c r="BT341" s="11">
        <v>1449</v>
      </c>
      <c r="BU341" s="12">
        <v>0.98</v>
      </c>
      <c r="BV341" s="11">
        <v>17</v>
      </c>
      <c r="BW341" s="13">
        <v>1.6666666666666663E-2</v>
      </c>
      <c r="BX341" s="11">
        <v>1341</v>
      </c>
      <c r="BY341" s="12">
        <v>0.98</v>
      </c>
      <c r="BZ341" s="11">
        <v>18</v>
      </c>
      <c r="CA341" s="13">
        <v>1.1805555555555625E-2</v>
      </c>
      <c r="CB341" s="11">
        <v>1357</v>
      </c>
      <c r="CC341" s="12">
        <v>0.98</v>
      </c>
      <c r="CD341" s="11">
        <v>19</v>
      </c>
      <c r="CE341" s="13">
        <v>1.1805555555555569E-2</v>
      </c>
      <c r="CF341" s="11">
        <v>1236</v>
      </c>
      <c r="CG341" s="12">
        <v>0.99</v>
      </c>
      <c r="CH341" s="11">
        <v>8</v>
      </c>
      <c r="CI341" s="13">
        <v>1.8749999999999989E-2</v>
      </c>
      <c r="CJ341" s="11">
        <v>1259</v>
      </c>
      <c r="CK341" s="12">
        <v>0.98</v>
      </c>
      <c r="CL341" s="11">
        <v>18</v>
      </c>
      <c r="CM341" s="13">
        <v>1.6666666666666607E-2</v>
      </c>
      <c r="CN341" s="11">
        <v>1235</v>
      </c>
      <c r="CO341" s="12">
        <v>0.98</v>
      </c>
      <c r="CP341" s="11">
        <v>18</v>
      </c>
      <c r="CQ341" s="13">
        <v>1.7361111111111049E-2</v>
      </c>
      <c r="CR341" t="e">
        <f>VLOOKUP(E341,Sheet1!A:A,1,0)</f>
        <v>#N/A</v>
      </c>
    </row>
    <row r="342" spans="1:96">
      <c r="A342" s="11" t="s">
        <v>1374</v>
      </c>
      <c r="B342" s="11" t="s">
        <v>1185</v>
      </c>
      <c r="C342" s="11" t="s">
        <v>1375</v>
      </c>
      <c r="D342" s="11" t="s">
        <v>529</v>
      </c>
      <c r="E342" s="11" t="s">
        <v>1376</v>
      </c>
      <c r="F342" s="11" t="s">
        <v>1377</v>
      </c>
      <c r="G342" s="11" t="s">
        <v>104</v>
      </c>
      <c r="H342" s="11">
        <f>VLOOKUP(A342,'AP Read Performance'!A:K,11,0)</f>
        <v>1602</v>
      </c>
      <c r="I342" s="12">
        <f>VLOOKUP(A342,'AP Read Performance'!A:D,4,0)</f>
        <v>0.99</v>
      </c>
      <c r="J342" s="11">
        <f>VLOOKUP(A342,'AP Read Performance'!A:I,9,0)</f>
        <v>10</v>
      </c>
      <c r="K342" s="13">
        <f>VLOOKUP(A342,'AP Read Performance'!A:N,14,0)</f>
        <v>1.5972222222222221E-2</v>
      </c>
      <c r="L342" s="11">
        <v>1602</v>
      </c>
      <c r="M342" s="12">
        <v>0.99</v>
      </c>
      <c r="N342" s="11">
        <v>10</v>
      </c>
      <c r="O342" s="13">
        <v>1.5972222222222221E-2</v>
      </c>
      <c r="P342" s="11">
        <v>1416</v>
      </c>
      <c r="Q342" s="12">
        <v>0.98</v>
      </c>
      <c r="R342" s="11">
        <v>15</v>
      </c>
      <c r="S342" s="13">
        <v>9.0277777777778012E-3</v>
      </c>
      <c r="T342" s="11">
        <v>1169</v>
      </c>
      <c r="U342" s="12">
        <v>0.99</v>
      </c>
      <c r="V342" s="11">
        <v>8</v>
      </c>
      <c r="W342" s="13">
        <v>9.0277777777778012E-3</v>
      </c>
      <c r="X342" s="11">
        <v>1526</v>
      </c>
      <c r="Y342" s="12">
        <v>0.99</v>
      </c>
      <c r="Z342" s="11">
        <v>12</v>
      </c>
      <c r="AA342" s="13">
        <v>9.0277777777778012E-3</v>
      </c>
      <c r="AB342" s="11">
        <v>1414</v>
      </c>
      <c r="AC342" s="12">
        <v>0.99</v>
      </c>
      <c r="AD342" s="11">
        <v>3</v>
      </c>
      <c r="AE342" s="13">
        <v>9.0277777777777457E-3</v>
      </c>
      <c r="AF342" s="32">
        <v>1537</v>
      </c>
      <c r="AG342" s="33">
        <v>0.99</v>
      </c>
      <c r="AH342" s="32">
        <v>8</v>
      </c>
      <c r="AI342" s="34">
        <v>1.1111111111111072E-2</v>
      </c>
      <c r="AJ342" s="11">
        <v>1512</v>
      </c>
      <c r="AK342" s="12">
        <v>0.99</v>
      </c>
      <c r="AL342" s="11">
        <v>5</v>
      </c>
      <c r="AM342" s="13">
        <v>9.7222222222221877E-3</v>
      </c>
      <c r="AN342" s="11">
        <v>1632</v>
      </c>
      <c r="AO342" s="12">
        <v>0.99</v>
      </c>
      <c r="AP342" s="11">
        <v>8</v>
      </c>
      <c r="AQ342" s="13">
        <v>9.0277777777777457E-3</v>
      </c>
      <c r="AR342" s="11">
        <v>1487</v>
      </c>
      <c r="AS342" s="12">
        <v>0.99</v>
      </c>
      <c r="AT342" s="11">
        <v>9</v>
      </c>
      <c r="AU342" s="13">
        <v>1.041666666666663E-2</v>
      </c>
      <c r="AV342" s="11">
        <v>1475</v>
      </c>
      <c r="AW342" s="12">
        <v>0.99</v>
      </c>
      <c r="AX342" s="11">
        <v>7</v>
      </c>
      <c r="AY342" s="13">
        <v>9.0277777777778012E-3</v>
      </c>
      <c r="AZ342" s="11">
        <v>1470</v>
      </c>
      <c r="BA342" s="12">
        <v>0.99</v>
      </c>
      <c r="BB342" s="11">
        <v>12</v>
      </c>
      <c r="BC342" s="13">
        <v>9.0277777777778567E-3</v>
      </c>
      <c r="BD342" s="11">
        <v>1442</v>
      </c>
      <c r="BE342" s="12">
        <v>0.99</v>
      </c>
      <c r="BF342" s="11">
        <v>13</v>
      </c>
      <c r="BG342" s="13">
        <v>9.7222222222221877E-3</v>
      </c>
      <c r="BH342" s="11">
        <v>1449</v>
      </c>
      <c r="BI342" s="12">
        <v>0.99</v>
      </c>
      <c r="BJ342" s="11">
        <v>10</v>
      </c>
      <c r="BK342" s="13">
        <v>9.0277777777778567E-3</v>
      </c>
      <c r="BL342" s="11">
        <v>1479</v>
      </c>
      <c r="BM342" s="12">
        <v>0.99</v>
      </c>
      <c r="BN342" s="11">
        <v>9</v>
      </c>
      <c r="BO342" s="13">
        <v>9.0277777777778012E-3</v>
      </c>
      <c r="BP342" s="11">
        <v>1576</v>
      </c>
      <c r="BQ342" s="12">
        <v>0.99</v>
      </c>
      <c r="BR342" s="11">
        <v>10</v>
      </c>
      <c r="BS342" s="13">
        <v>9.7222222222221877E-3</v>
      </c>
      <c r="BT342" s="11">
        <v>1600</v>
      </c>
      <c r="BU342" s="12">
        <v>0.99</v>
      </c>
      <c r="BV342" s="11">
        <v>4</v>
      </c>
      <c r="BW342" s="13">
        <v>9.0277777777778012E-3</v>
      </c>
      <c r="BX342" s="11">
        <v>1565</v>
      </c>
      <c r="BY342" s="12">
        <v>0.99</v>
      </c>
      <c r="BZ342" s="11">
        <v>15</v>
      </c>
      <c r="CA342" s="13">
        <v>1.8055555555555602E-2</v>
      </c>
      <c r="CB342" s="11">
        <v>1538</v>
      </c>
      <c r="CC342" s="12">
        <v>0.99</v>
      </c>
      <c r="CD342" s="11">
        <v>5</v>
      </c>
      <c r="CE342" s="13">
        <v>9.7222222222221877E-3</v>
      </c>
      <c r="CF342" s="11">
        <v>1509</v>
      </c>
      <c r="CG342" s="12">
        <v>0.99</v>
      </c>
      <c r="CH342" s="11">
        <v>8</v>
      </c>
      <c r="CI342" s="13">
        <v>1.8749999999999989E-2</v>
      </c>
      <c r="CJ342" s="11">
        <v>1533</v>
      </c>
      <c r="CK342" s="12">
        <v>0.99</v>
      </c>
      <c r="CL342" s="11">
        <v>11</v>
      </c>
      <c r="CM342" s="13">
        <v>9.0277777777777457E-3</v>
      </c>
      <c r="CN342" s="11">
        <v>1490</v>
      </c>
      <c r="CO342" s="12">
        <v>0.99</v>
      </c>
      <c r="CP342" s="11">
        <v>14</v>
      </c>
      <c r="CQ342" s="13">
        <v>1.7361111111111049E-2</v>
      </c>
      <c r="CR342" t="e">
        <f>VLOOKUP(E342,Sheet1!A:A,1,0)</f>
        <v>#N/A</v>
      </c>
    </row>
    <row r="343" spans="1:96">
      <c r="A343" s="11" t="s">
        <v>1378</v>
      </c>
      <c r="B343" s="11" t="s">
        <v>1185</v>
      </c>
      <c r="C343" s="11" t="s">
        <v>1379</v>
      </c>
      <c r="D343" s="11" t="s">
        <v>529</v>
      </c>
      <c r="E343" s="11" t="s">
        <v>1380</v>
      </c>
      <c r="F343" s="11" t="s">
        <v>1381</v>
      </c>
      <c r="G343" s="11" t="s">
        <v>104</v>
      </c>
      <c r="H343" s="11">
        <f>VLOOKUP(A343,'AP Read Performance'!A:K,11,0)</f>
        <v>1753</v>
      </c>
      <c r="I343" s="12">
        <f>VLOOKUP(A343,'AP Read Performance'!A:D,4,0)</f>
        <v>0.97</v>
      </c>
      <c r="J343" s="11">
        <f>VLOOKUP(A343,'AP Read Performance'!A:I,9,0)</f>
        <v>38</v>
      </c>
      <c r="K343" s="13">
        <f>VLOOKUP(A343,'AP Read Performance'!A:N,14,0)</f>
        <v>2.2222222222222199E-2</v>
      </c>
      <c r="L343" s="11">
        <v>1753</v>
      </c>
      <c r="M343" s="12">
        <v>0.97</v>
      </c>
      <c r="N343" s="11">
        <v>38</v>
      </c>
      <c r="O343" s="13">
        <v>2.2222222222222199E-2</v>
      </c>
      <c r="P343" s="11">
        <v>1543</v>
      </c>
      <c r="Q343" s="12">
        <v>0.98</v>
      </c>
      <c r="R343" s="11">
        <v>16</v>
      </c>
      <c r="S343" s="13">
        <v>1.6666666666666607E-2</v>
      </c>
      <c r="T343" s="11">
        <v>1615</v>
      </c>
      <c r="U343" s="12">
        <v>0.99</v>
      </c>
      <c r="V343" s="11">
        <v>9</v>
      </c>
      <c r="W343" s="13">
        <v>1.5277777777777779E-2</v>
      </c>
      <c r="X343" s="11">
        <v>1495</v>
      </c>
      <c r="Y343" s="12">
        <v>0.99</v>
      </c>
      <c r="Z343" s="11">
        <v>10</v>
      </c>
      <c r="AA343" s="13">
        <v>1.5972222222222221E-2</v>
      </c>
      <c r="AB343" s="11">
        <v>1485</v>
      </c>
      <c r="AC343" s="12">
        <v>0.98</v>
      </c>
      <c r="AD343" s="11">
        <v>19</v>
      </c>
      <c r="AE343" s="13">
        <v>1.041666666666663E-2</v>
      </c>
      <c r="AF343" s="32">
        <v>1487</v>
      </c>
      <c r="AG343" s="33">
        <v>0.98</v>
      </c>
      <c r="AH343" s="32">
        <v>19</v>
      </c>
      <c r="AI343" s="34">
        <v>1.0416666666666685E-2</v>
      </c>
      <c r="AJ343" s="11">
        <v>1513</v>
      </c>
      <c r="AK343" s="12">
        <v>0.99</v>
      </c>
      <c r="AL343" s="11">
        <v>13</v>
      </c>
      <c r="AM343" s="13">
        <v>1.1111111111111072E-2</v>
      </c>
      <c r="AN343" s="11">
        <v>1667</v>
      </c>
      <c r="AO343" s="12">
        <v>0.99</v>
      </c>
      <c r="AP343" s="11">
        <v>10</v>
      </c>
      <c r="AQ343" s="13">
        <v>1.5972222222222165E-2</v>
      </c>
      <c r="AR343" s="11">
        <v>1506</v>
      </c>
      <c r="AS343" s="12">
        <v>0.99</v>
      </c>
      <c r="AT343" s="11">
        <v>14</v>
      </c>
      <c r="AU343" s="13">
        <v>9.7222222222221877E-3</v>
      </c>
      <c r="AV343" s="11">
        <v>1588</v>
      </c>
      <c r="AW343" s="12">
        <v>0.99</v>
      </c>
      <c r="AX343" s="11">
        <v>13</v>
      </c>
      <c r="AY343" s="13">
        <v>9.7222222222222432E-3</v>
      </c>
      <c r="AZ343" s="11">
        <v>1462</v>
      </c>
      <c r="BA343" s="12">
        <v>0.99</v>
      </c>
      <c r="BB343" s="11">
        <v>9</v>
      </c>
      <c r="BC343" s="13">
        <v>9.0277777777778567E-3</v>
      </c>
      <c r="BD343" s="11">
        <v>1397</v>
      </c>
      <c r="BE343" s="12">
        <v>0.99</v>
      </c>
      <c r="BF343" s="11">
        <v>8</v>
      </c>
      <c r="BG343" s="13">
        <v>1.5972222222222221E-2</v>
      </c>
      <c r="BH343" s="11">
        <v>1603</v>
      </c>
      <c r="BI343" s="12">
        <v>0.98</v>
      </c>
      <c r="BJ343" s="11">
        <v>19</v>
      </c>
      <c r="BK343" s="13">
        <v>1.0416666666666741E-2</v>
      </c>
      <c r="BL343" s="11">
        <v>1676</v>
      </c>
      <c r="BM343" s="12">
        <v>0.99</v>
      </c>
      <c r="BN343" s="11">
        <v>15</v>
      </c>
      <c r="BO343" s="13">
        <v>1.5972222222222221E-2</v>
      </c>
      <c r="BP343" s="11">
        <v>1544</v>
      </c>
      <c r="BQ343" s="12">
        <v>0.99</v>
      </c>
      <c r="BR343" s="11">
        <v>11</v>
      </c>
      <c r="BS343" s="13">
        <v>1.0416666666666685E-2</v>
      </c>
      <c r="BT343" s="11">
        <v>1626</v>
      </c>
      <c r="BU343" s="12">
        <v>0.99</v>
      </c>
      <c r="BV343" s="11">
        <v>16</v>
      </c>
      <c r="BW343" s="13">
        <v>1.9444444444444431E-2</v>
      </c>
      <c r="BX343" s="11">
        <v>1595</v>
      </c>
      <c r="BY343" s="12">
        <v>0.99</v>
      </c>
      <c r="BZ343" s="11">
        <v>15</v>
      </c>
      <c r="CA343" s="13">
        <v>1.736111111111116E-2</v>
      </c>
      <c r="CB343" s="11">
        <v>1600</v>
      </c>
      <c r="CC343" s="12">
        <v>0.99</v>
      </c>
      <c r="CD343" s="11">
        <v>9</v>
      </c>
      <c r="CE343" s="13">
        <v>1.5972222222222221E-2</v>
      </c>
      <c r="CF343" s="11">
        <v>1551</v>
      </c>
      <c r="CG343" s="12">
        <v>0.99</v>
      </c>
      <c r="CH343" s="11">
        <v>14</v>
      </c>
      <c r="CI343" s="13">
        <v>9.0277777777778012E-3</v>
      </c>
      <c r="CJ343" s="11">
        <v>1595</v>
      </c>
      <c r="CK343" s="12">
        <v>0.99</v>
      </c>
      <c r="CL343" s="11">
        <v>10</v>
      </c>
      <c r="CM343" s="13">
        <v>1.5972222222222165E-2</v>
      </c>
      <c r="CN343" s="11">
        <v>1617</v>
      </c>
      <c r="CO343" s="12">
        <v>0.99</v>
      </c>
      <c r="CP343" s="11">
        <v>13</v>
      </c>
      <c r="CQ343" s="13">
        <v>1.6666666666666607E-2</v>
      </c>
      <c r="CR343" t="e">
        <f>VLOOKUP(E343,Sheet1!A:A,1,0)</f>
        <v>#N/A</v>
      </c>
    </row>
    <row r="344" spans="1:96">
      <c r="A344" s="11" t="s">
        <v>1382</v>
      </c>
      <c r="B344" s="11" t="s">
        <v>1185</v>
      </c>
      <c r="C344" s="11" t="s">
        <v>1383</v>
      </c>
      <c r="D344" s="11" t="s">
        <v>658</v>
      </c>
      <c r="E344" s="11" t="s">
        <v>1384</v>
      </c>
      <c r="F344" s="11" t="s">
        <v>1385</v>
      </c>
      <c r="G344" s="11" t="s">
        <v>104</v>
      </c>
      <c r="H344" s="11">
        <f>VLOOKUP(A344,'AP Read Performance'!A:K,11,0)</f>
        <v>2356</v>
      </c>
      <c r="I344" s="12">
        <f>VLOOKUP(A344,'AP Read Performance'!A:D,4,0)</f>
        <v>0.99</v>
      </c>
      <c r="J344" s="11">
        <f>VLOOKUP(A344,'AP Read Performance'!A:I,9,0)</f>
        <v>16</v>
      </c>
      <c r="K344" s="13">
        <f>VLOOKUP(A344,'AP Read Performance'!A:N,14,0)</f>
        <v>1.8749999999999989E-2</v>
      </c>
      <c r="L344" s="11">
        <v>2356</v>
      </c>
      <c r="M344" s="12">
        <v>0.99</v>
      </c>
      <c r="N344" s="11">
        <v>16</v>
      </c>
      <c r="O344" s="13">
        <v>1.8749999999999989E-2</v>
      </c>
      <c r="P344" s="11">
        <v>1589</v>
      </c>
      <c r="Q344" s="12">
        <v>0.98</v>
      </c>
      <c r="R344" s="11">
        <v>26</v>
      </c>
      <c r="S344" s="13">
        <v>1.8749999999999989E-2</v>
      </c>
      <c r="T344" s="11">
        <v>1530</v>
      </c>
      <c r="U344" s="12">
        <v>0.98</v>
      </c>
      <c r="V344" s="11">
        <v>22</v>
      </c>
      <c r="W344" s="13">
        <v>1.6666666666666663E-2</v>
      </c>
      <c r="X344" s="11">
        <v>1502</v>
      </c>
      <c r="Y344" s="12">
        <v>0.99</v>
      </c>
      <c r="Z344" s="11">
        <v>15</v>
      </c>
      <c r="AA344" s="13">
        <v>1.5972222222222221E-2</v>
      </c>
      <c r="AB344" s="11">
        <v>1467</v>
      </c>
      <c r="AC344" s="12">
        <v>0.98</v>
      </c>
      <c r="AD344" s="11">
        <v>19</v>
      </c>
      <c r="AE344" s="13">
        <v>1.3194444444444398E-2</v>
      </c>
      <c r="AF344" s="32">
        <v>1460</v>
      </c>
      <c r="AG344" s="33">
        <v>0.99</v>
      </c>
      <c r="AH344" s="32">
        <v>11</v>
      </c>
      <c r="AI344" s="34">
        <v>2.0138888888888873E-2</v>
      </c>
      <c r="AJ344" s="11">
        <v>1528</v>
      </c>
      <c r="AK344" s="12">
        <v>0.99</v>
      </c>
      <c r="AL344" s="11">
        <v>15</v>
      </c>
      <c r="AM344" s="13">
        <v>1.2499999999999956E-2</v>
      </c>
      <c r="AN344" s="11">
        <v>1456</v>
      </c>
      <c r="AO344" s="12">
        <v>0.98</v>
      </c>
      <c r="AP344" s="11">
        <v>25</v>
      </c>
      <c r="AQ344" s="13">
        <v>2.1527777777777701E-2</v>
      </c>
      <c r="AR344" s="11">
        <v>1386</v>
      </c>
      <c r="AS344" s="12">
        <v>0.98</v>
      </c>
      <c r="AT344" s="11">
        <v>17</v>
      </c>
      <c r="AU344" s="13">
        <v>1.2499999999999956E-2</v>
      </c>
      <c r="AV344" s="11">
        <v>1332</v>
      </c>
      <c r="AW344" s="12">
        <v>0.98</v>
      </c>
      <c r="AX344" s="11">
        <v>17</v>
      </c>
      <c r="AY344" s="13">
        <v>1.9444444444444431E-2</v>
      </c>
      <c r="AZ344" s="11">
        <v>1390</v>
      </c>
      <c r="BA344" s="12">
        <v>0.98</v>
      </c>
      <c r="BB344" s="11">
        <v>19</v>
      </c>
      <c r="BC344" s="13">
        <v>2.0138888888888928E-2</v>
      </c>
      <c r="BD344" s="11">
        <v>1451</v>
      </c>
      <c r="BE344" s="12">
        <v>0.98</v>
      </c>
      <c r="BF344" s="11">
        <v>22</v>
      </c>
      <c r="BG344" s="13">
        <v>2.0138888888888873E-2</v>
      </c>
      <c r="BH344" s="11">
        <v>1455</v>
      </c>
      <c r="BI344" s="12">
        <v>0.97</v>
      </c>
      <c r="BJ344" s="11">
        <v>31</v>
      </c>
      <c r="BK344" s="13">
        <v>2.083333333333337E-2</v>
      </c>
      <c r="BL344" s="11">
        <v>1353</v>
      </c>
      <c r="BM344" s="12">
        <v>0.98</v>
      </c>
      <c r="BN344" s="11">
        <v>14</v>
      </c>
      <c r="BO344" s="13">
        <v>1.8055555555555547E-2</v>
      </c>
      <c r="BP344" s="11">
        <v>1342</v>
      </c>
      <c r="BQ344" s="12">
        <v>0.97</v>
      </c>
      <c r="BR344" s="11">
        <v>27</v>
      </c>
      <c r="BS344" s="13">
        <v>2.2222222222222254E-2</v>
      </c>
      <c r="BT344" s="11">
        <v>1306</v>
      </c>
      <c r="BU344" s="12">
        <v>0.98</v>
      </c>
      <c r="BV344" s="11">
        <v>14</v>
      </c>
      <c r="BW344" s="13">
        <v>1.5972222222222221E-2</v>
      </c>
      <c r="BX344" s="11">
        <v>1223</v>
      </c>
      <c r="BY344" s="12">
        <v>0.98</v>
      </c>
      <c r="BZ344" s="11">
        <v>16</v>
      </c>
      <c r="CA344" s="13">
        <v>1.8750000000000044E-2</v>
      </c>
      <c r="CB344" s="11">
        <v>1232</v>
      </c>
      <c r="CC344" s="12">
        <v>0.98</v>
      </c>
      <c r="CD344" s="11">
        <v>15</v>
      </c>
      <c r="CE344" s="13">
        <v>1.1805555555555569E-2</v>
      </c>
      <c r="CF344" s="11">
        <v>1262</v>
      </c>
      <c r="CG344" s="12">
        <v>0.98</v>
      </c>
      <c r="CH344" s="11">
        <v>13</v>
      </c>
      <c r="CI344" s="13">
        <v>1.2500000000000011E-2</v>
      </c>
      <c r="CJ344" s="11">
        <v>1262</v>
      </c>
      <c r="CK344" s="12">
        <v>0.97</v>
      </c>
      <c r="CL344" s="11">
        <v>28</v>
      </c>
      <c r="CM344" s="13">
        <v>2.0138888888888817E-2</v>
      </c>
      <c r="CN344" s="11">
        <v>1183</v>
      </c>
      <c r="CO344" s="12">
        <v>0.98</v>
      </c>
      <c r="CP344" s="11">
        <v>19</v>
      </c>
      <c r="CQ344" s="13">
        <v>2.083333333333337E-2</v>
      </c>
      <c r="CR344" t="e">
        <f>VLOOKUP(E344,Sheet1!A:A,1,0)</f>
        <v>#N/A</v>
      </c>
    </row>
    <row r="345" spans="1:96">
      <c r="A345" s="11" t="s">
        <v>1386</v>
      </c>
      <c r="B345" s="11" t="s">
        <v>1185</v>
      </c>
      <c r="C345" s="11" t="s">
        <v>1387</v>
      </c>
      <c r="D345" s="11" t="s">
        <v>658</v>
      </c>
      <c r="E345" s="11" t="s">
        <v>1388</v>
      </c>
      <c r="F345" s="11" t="s">
        <v>1389</v>
      </c>
      <c r="G345" s="11" t="s">
        <v>104</v>
      </c>
      <c r="H345" s="11">
        <f>VLOOKUP(A345,'AP Read Performance'!A:K,11,0)</f>
        <v>1710</v>
      </c>
      <c r="I345" s="12">
        <f>VLOOKUP(A345,'AP Read Performance'!A:D,4,0)</f>
        <v>0.98</v>
      </c>
      <c r="J345" s="11">
        <f>VLOOKUP(A345,'AP Read Performance'!A:I,9,0)</f>
        <v>23</v>
      </c>
      <c r="K345" s="13">
        <f>VLOOKUP(A345,'AP Read Performance'!A:N,14,0)</f>
        <v>1.8749999999999989E-2</v>
      </c>
      <c r="L345" s="11">
        <v>1710</v>
      </c>
      <c r="M345" s="12">
        <v>0.98</v>
      </c>
      <c r="N345" s="11">
        <v>23</v>
      </c>
      <c r="O345" s="13">
        <v>1.8749999999999989E-2</v>
      </c>
      <c r="P345" s="11">
        <v>1341</v>
      </c>
      <c r="Q345" s="12">
        <v>0.98</v>
      </c>
      <c r="R345" s="11">
        <v>15</v>
      </c>
      <c r="S345" s="13">
        <v>2.9166666666666619E-2</v>
      </c>
      <c r="T345" s="11">
        <v>895</v>
      </c>
      <c r="U345" s="12">
        <v>0.98</v>
      </c>
      <c r="V345" s="11">
        <v>9</v>
      </c>
      <c r="W345" s="13">
        <v>1.1805555555555569E-2</v>
      </c>
      <c r="X345" s="11">
        <v>1625</v>
      </c>
      <c r="Y345" s="12">
        <v>0.99</v>
      </c>
      <c r="Z345" s="11">
        <v>9</v>
      </c>
      <c r="AA345" s="13">
        <v>3.5416666666666652E-2</v>
      </c>
      <c r="AB345" s="11">
        <v>1583</v>
      </c>
      <c r="AC345" s="12">
        <v>0.99</v>
      </c>
      <c r="AD345" s="11">
        <v>15</v>
      </c>
      <c r="AE345" s="13">
        <v>1.3194444444444398E-2</v>
      </c>
      <c r="AF345" s="32">
        <v>1570</v>
      </c>
      <c r="AG345" s="33">
        <v>0.98</v>
      </c>
      <c r="AH345" s="32">
        <v>21</v>
      </c>
      <c r="AI345" s="34">
        <v>1.1805555555555569E-2</v>
      </c>
      <c r="AJ345" s="11">
        <v>1541</v>
      </c>
      <c r="AK345" s="12">
        <v>0.99</v>
      </c>
      <c r="AL345" s="11">
        <v>6</v>
      </c>
      <c r="AM345" s="13">
        <v>1.4583333333333393E-2</v>
      </c>
      <c r="AN345" s="11">
        <v>1705</v>
      </c>
      <c r="AO345" s="12">
        <v>0.99</v>
      </c>
      <c r="AP345" s="11">
        <v>11</v>
      </c>
      <c r="AQ345" s="13">
        <v>1.388888888888884E-2</v>
      </c>
      <c r="AR345" s="11">
        <v>1686</v>
      </c>
      <c r="AS345" s="12">
        <v>0.99</v>
      </c>
      <c r="AT345" s="11">
        <v>14</v>
      </c>
      <c r="AU345" s="13">
        <v>1.7361111111111049E-2</v>
      </c>
      <c r="AV345" s="11">
        <v>1654</v>
      </c>
      <c r="AW345" s="12">
        <v>0.98</v>
      </c>
      <c r="AX345" s="11">
        <v>21</v>
      </c>
      <c r="AY345" s="13">
        <v>1.6666666666666663E-2</v>
      </c>
      <c r="AZ345" s="11">
        <v>1646</v>
      </c>
      <c r="BA345" s="12">
        <v>0.98</v>
      </c>
      <c r="BB345" s="11">
        <v>26</v>
      </c>
      <c r="BC345" s="13">
        <v>1.8055555555555602E-2</v>
      </c>
      <c r="BD345" s="11">
        <v>1522</v>
      </c>
      <c r="BE345" s="12">
        <v>0.99</v>
      </c>
      <c r="BF345" s="11">
        <v>13</v>
      </c>
      <c r="BG345" s="13">
        <v>1.388888888888884E-2</v>
      </c>
      <c r="BH345" s="11">
        <v>1461</v>
      </c>
      <c r="BI345" s="12">
        <v>0.99</v>
      </c>
      <c r="BJ345" s="11">
        <v>13</v>
      </c>
      <c r="BK345" s="13">
        <v>1.9444444444444486E-2</v>
      </c>
      <c r="BL345" s="11">
        <v>1504</v>
      </c>
      <c r="BM345" s="12">
        <v>0.99</v>
      </c>
      <c r="BN345" s="11">
        <v>8</v>
      </c>
      <c r="BO345" s="13">
        <v>1.5972222222222221E-2</v>
      </c>
      <c r="BP345" s="11">
        <v>1515</v>
      </c>
      <c r="BQ345" s="12">
        <v>0.98</v>
      </c>
      <c r="BR345" s="11">
        <v>16</v>
      </c>
      <c r="BS345" s="13">
        <v>1.6666666666666607E-2</v>
      </c>
      <c r="BT345" s="11">
        <v>1400</v>
      </c>
      <c r="BU345" s="12">
        <v>0.98</v>
      </c>
      <c r="BV345" s="11">
        <v>21</v>
      </c>
      <c r="BW345" s="13">
        <v>2.430555555555558E-2</v>
      </c>
      <c r="BX345" s="11">
        <v>1464</v>
      </c>
      <c r="BY345" s="12">
        <v>0.98</v>
      </c>
      <c r="BZ345" s="11">
        <v>16</v>
      </c>
      <c r="CA345" s="13">
        <v>2.0138888888888928E-2</v>
      </c>
      <c r="CB345" s="11">
        <v>1378</v>
      </c>
      <c r="CC345" s="12">
        <v>0.99</v>
      </c>
      <c r="CD345" s="11">
        <v>6</v>
      </c>
      <c r="CE345" s="13">
        <v>3.8888888888888917E-2</v>
      </c>
      <c r="CF345" s="11">
        <v>1578</v>
      </c>
      <c r="CG345" s="12">
        <v>0.99</v>
      </c>
      <c r="CH345" s="11">
        <v>13</v>
      </c>
      <c r="CI345" s="13">
        <v>9.7222222222222432E-3</v>
      </c>
      <c r="CJ345" s="11">
        <v>1552</v>
      </c>
      <c r="CK345" s="12">
        <v>0.98</v>
      </c>
      <c r="CL345" s="11">
        <v>21</v>
      </c>
      <c r="CM345" s="13">
        <v>1.5972222222222165E-2</v>
      </c>
      <c r="CN345" s="11">
        <v>1478</v>
      </c>
      <c r="CO345" s="12">
        <v>0.99</v>
      </c>
      <c r="CP345" s="11">
        <v>14</v>
      </c>
      <c r="CQ345" s="13">
        <v>1.1111111111111072E-2</v>
      </c>
      <c r="CR345" t="e">
        <f>VLOOKUP(E345,Sheet1!A:A,1,0)</f>
        <v>#N/A</v>
      </c>
    </row>
    <row r="346" spans="1:96">
      <c r="A346" s="11" t="s">
        <v>1390</v>
      </c>
      <c r="B346" s="11" t="s">
        <v>1185</v>
      </c>
      <c r="C346" s="11" t="s">
        <v>1391</v>
      </c>
      <c r="D346" s="11" t="s">
        <v>529</v>
      </c>
      <c r="E346" s="11" t="s">
        <v>1392</v>
      </c>
      <c r="F346" s="11" t="s">
        <v>1393</v>
      </c>
      <c r="G346" s="11" t="s">
        <v>104</v>
      </c>
      <c r="H346" s="11">
        <f>VLOOKUP(A346,'AP Read Performance'!A:K,11,0)</f>
        <v>2549</v>
      </c>
      <c r="I346" s="12">
        <f>VLOOKUP(A346,'AP Read Performance'!A:D,4,0)</f>
        <v>0.97</v>
      </c>
      <c r="J346" s="11">
        <f>VLOOKUP(A346,'AP Read Performance'!A:I,9,0)</f>
        <v>57</v>
      </c>
      <c r="K346" s="13">
        <f>VLOOKUP(A346,'AP Read Performance'!A:N,14,0)</f>
        <v>2.4305555555555525E-2</v>
      </c>
      <c r="L346" s="11">
        <v>2549</v>
      </c>
      <c r="M346" s="12">
        <v>0.97</v>
      </c>
      <c r="N346" s="11">
        <v>57</v>
      </c>
      <c r="O346" s="13">
        <v>2.4305555555555525E-2</v>
      </c>
      <c r="P346" s="11">
        <v>2114</v>
      </c>
      <c r="Q346" s="12">
        <v>0.97</v>
      </c>
      <c r="R346" s="11">
        <v>45</v>
      </c>
      <c r="S346" s="13">
        <v>2.0138888888888873E-2</v>
      </c>
      <c r="T346" s="11">
        <v>1736</v>
      </c>
      <c r="U346" s="12">
        <v>0.98</v>
      </c>
      <c r="V346" s="11">
        <v>32</v>
      </c>
      <c r="W346" s="13">
        <v>1.5972222222222221E-2</v>
      </c>
      <c r="X346" s="11">
        <v>3056</v>
      </c>
      <c r="Y346" s="12">
        <v>0.98</v>
      </c>
      <c r="Z346" s="11">
        <v>37</v>
      </c>
      <c r="AA346" s="13">
        <v>2.2222222222222199E-2</v>
      </c>
      <c r="AB346" s="11">
        <v>2678</v>
      </c>
      <c r="AC346" s="12">
        <v>0.97</v>
      </c>
      <c r="AD346" s="11">
        <v>64</v>
      </c>
      <c r="AE346" s="13">
        <v>2.2222222222222199E-2</v>
      </c>
      <c r="AF346" s="32">
        <v>2662</v>
      </c>
      <c r="AG346" s="33">
        <v>0.97</v>
      </c>
      <c r="AH346" s="32">
        <v>74</v>
      </c>
      <c r="AI346" s="34">
        <v>2.0833333333333315E-2</v>
      </c>
      <c r="AJ346" s="11">
        <v>1560</v>
      </c>
      <c r="AK346" s="12">
        <v>0.99</v>
      </c>
      <c r="AL346" s="11">
        <v>13</v>
      </c>
      <c r="AM346" s="13">
        <v>1.8749999999999933E-2</v>
      </c>
      <c r="AN346" s="11">
        <v>891</v>
      </c>
      <c r="AO346" s="12">
        <v>0.98</v>
      </c>
      <c r="AP346" s="11">
        <v>9</v>
      </c>
      <c r="AQ346" s="13">
        <v>1.2499999999999956E-2</v>
      </c>
      <c r="AR346" s="11" t="e">
        <v>#N/A</v>
      </c>
      <c r="AS346" s="12" t="e">
        <v>#N/A</v>
      </c>
      <c r="AT346" s="11" t="e">
        <v>#N/A</v>
      </c>
      <c r="AU346" s="13" t="e">
        <v>#N/A</v>
      </c>
      <c r="AV346" s="11">
        <v>2433</v>
      </c>
      <c r="AW346" s="12">
        <v>0.98</v>
      </c>
      <c r="AX346" s="11">
        <v>26</v>
      </c>
      <c r="AY346" s="13">
        <v>1.8055555555555547E-2</v>
      </c>
      <c r="AZ346" s="11">
        <v>2382</v>
      </c>
      <c r="BA346" s="12">
        <v>0.98</v>
      </c>
      <c r="BB346" s="11">
        <v>26</v>
      </c>
      <c r="BC346" s="13">
        <v>1.8055555555555602E-2</v>
      </c>
      <c r="BD346" s="11">
        <v>2395</v>
      </c>
      <c r="BE346" s="12">
        <v>0.97</v>
      </c>
      <c r="BF346" s="11">
        <v>58</v>
      </c>
      <c r="BG346" s="13">
        <v>1.9444444444444486E-2</v>
      </c>
      <c r="BH346" s="11">
        <v>2830</v>
      </c>
      <c r="BI346" s="12">
        <v>0.95</v>
      </c>
      <c r="BJ346" s="11">
        <v>117</v>
      </c>
      <c r="BK346" s="13">
        <v>2.083333333333337E-2</v>
      </c>
      <c r="BL346" s="11">
        <v>2478</v>
      </c>
      <c r="BM346" s="12">
        <v>0.98</v>
      </c>
      <c r="BN346" s="11">
        <v>36</v>
      </c>
      <c r="BO346" s="13">
        <v>1.7361111111111105E-2</v>
      </c>
      <c r="BP346" s="11">
        <v>2536</v>
      </c>
      <c r="BQ346" s="12">
        <v>0.98</v>
      </c>
      <c r="BR346" s="11">
        <v>30</v>
      </c>
      <c r="BS346" s="13">
        <v>2.083333333333337E-2</v>
      </c>
      <c r="BT346" s="11">
        <v>2246</v>
      </c>
      <c r="BU346" s="12">
        <v>0.98</v>
      </c>
      <c r="BV346" s="11">
        <v>40</v>
      </c>
      <c r="BW346" s="13">
        <v>2.1527777777777757E-2</v>
      </c>
      <c r="BX346" s="11">
        <v>2349</v>
      </c>
      <c r="BY346" s="12">
        <v>0.99</v>
      </c>
      <c r="BZ346" s="11">
        <v>22</v>
      </c>
      <c r="CA346" s="13">
        <v>1.8750000000000044E-2</v>
      </c>
      <c r="CB346" s="11">
        <v>2381</v>
      </c>
      <c r="CC346" s="12">
        <v>0.98</v>
      </c>
      <c r="CD346" s="11">
        <v>38</v>
      </c>
      <c r="CE346" s="13">
        <v>1.9444444444444431E-2</v>
      </c>
      <c r="CF346" s="11">
        <v>2211</v>
      </c>
      <c r="CG346" s="12">
        <v>0.98</v>
      </c>
      <c r="CH346" s="11">
        <v>26</v>
      </c>
      <c r="CI346" s="13">
        <v>1.5972222222222221E-2</v>
      </c>
      <c r="CJ346" s="11">
        <v>2554</v>
      </c>
      <c r="CK346" s="12">
        <v>0.97</v>
      </c>
      <c r="CL346" s="11">
        <v>72</v>
      </c>
      <c r="CM346" s="13">
        <v>2.0833333333333259E-2</v>
      </c>
      <c r="CN346" s="11">
        <v>2449</v>
      </c>
      <c r="CO346" s="12">
        <v>0.98</v>
      </c>
      <c r="CP346" s="11">
        <v>40</v>
      </c>
      <c r="CQ346" s="13">
        <v>1.8749999999999933E-2</v>
      </c>
      <c r="CR346" t="e">
        <f>VLOOKUP(E346,Sheet1!A:A,1,0)</f>
        <v>#N/A</v>
      </c>
    </row>
    <row r="347" spans="1:96">
      <c r="A347" s="11" t="s">
        <v>1394</v>
      </c>
      <c r="B347" s="11" t="s">
        <v>1185</v>
      </c>
      <c r="C347" s="11" t="s">
        <v>1395</v>
      </c>
      <c r="D347" s="11" t="s">
        <v>658</v>
      </c>
      <c r="E347" s="11" t="s">
        <v>1396</v>
      </c>
      <c r="F347" s="11" t="s">
        <v>1397</v>
      </c>
      <c r="G347" s="11" t="s">
        <v>104</v>
      </c>
      <c r="H347" s="11">
        <f>VLOOKUP(A347,'AP Read Performance'!A:K,11,0)</f>
        <v>2585</v>
      </c>
      <c r="I347" s="12">
        <f>VLOOKUP(A347,'AP Read Performance'!A:D,4,0)</f>
        <v>0.98</v>
      </c>
      <c r="J347" s="11">
        <f>VLOOKUP(A347,'AP Read Performance'!A:I,9,0)</f>
        <v>33</v>
      </c>
      <c r="K347" s="13">
        <f>VLOOKUP(A347,'AP Read Performance'!A:N,14,0)</f>
        <v>2.0138888888888873E-2</v>
      </c>
      <c r="L347" s="11">
        <v>2585</v>
      </c>
      <c r="M347" s="12">
        <v>0.98</v>
      </c>
      <c r="N347" s="11">
        <v>33</v>
      </c>
      <c r="O347" s="13">
        <v>2.0138888888888873E-2</v>
      </c>
      <c r="P347" s="11">
        <v>1944</v>
      </c>
      <c r="Q347" s="12">
        <v>0.98</v>
      </c>
      <c r="R347" s="11">
        <v>27</v>
      </c>
      <c r="S347" s="13">
        <v>1.9444444444444431E-2</v>
      </c>
      <c r="T347" s="11">
        <v>2361</v>
      </c>
      <c r="U347" s="12">
        <v>0.99</v>
      </c>
      <c r="V347" s="11">
        <v>22</v>
      </c>
      <c r="W347" s="13">
        <v>1.9444444444444431E-2</v>
      </c>
      <c r="X347" s="11">
        <v>2046</v>
      </c>
      <c r="Y347" s="12">
        <v>0.98</v>
      </c>
      <c r="Z347" s="11">
        <v>28</v>
      </c>
      <c r="AA347" s="13">
        <v>2.5694444444444409E-2</v>
      </c>
      <c r="AB347" s="11">
        <v>2132</v>
      </c>
      <c r="AC347" s="12">
        <v>0.98</v>
      </c>
      <c r="AD347" s="11">
        <v>28</v>
      </c>
      <c r="AE347" s="13">
        <v>1.9444444444444431E-2</v>
      </c>
      <c r="AF347" s="32">
        <v>2165</v>
      </c>
      <c r="AG347" s="33">
        <v>0.97</v>
      </c>
      <c r="AH347" s="32">
        <v>57</v>
      </c>
      <c r="AI347" s="34">
        <v>2.0138888888888873E-2</v>
      </c>
      <c r="AJ347" s="11">
        <v>1581</v>
      </c>
      <c r="AK347" s="12">
        <v>0.98</v>
      </c>
      <c r="AL347" s="11">
        <v>25</v>
      </c>
      <c r="AM347" s="13">
        <v>1.9444444444444375E-2</v>
      </c>
      <c r="AN347" s="11">
        <v>1484</v>
      </c>
      <c r="AO347" s="12">
        <v>0.99</v>
      </c>
      <c r="AP347" s="11">
        <v>9</v>
      </c>
      <c r="AQ347" s="13">
        <v>1.2499999999999956E-2</v>
      </c>
      <c r="AR347" s="11">
        <v>1600</v>
      </c>
      <c r="AS347" s="12">
        <v>0.99</v>
      </c>
      <c r="AT347" s="11">
        <v>16</v>
      </c>
      <c r="AU347" s="13">
        <v>1.3194444444444398E-2</v>
      </c>
      <c r="AV347" s="11">
        <v>1622</v>
      </c>
      <c r="AW347" s="12">
        <v>0.97</v>
      </c>
      <c r="AX347" s="11">
        <v>40</v>
      </c>
      <c r="AY347" s="13">
        <v>1.9444444444444431E-2</v>
      </c>
      <c r="AZ347" s="11">
        <v>1677</v>
      </c>
      <c r="BA347" s="12">
        <v>0.97</v>
      </c>
      <c r="BB347" s="11">
        <v>38</v>
      </c>
      <c r="BC347" s="13">
        <v>2.0138888888888928E-2</v>
      </c>
      <c r="BD347" s="11">
        <v>1778</v>
      </c>
      <c r="BE347" s="12">
        <v>0.97</v>
      </c>
      <c r="BF347" s="11">
        <v>43</v>
      </c>
      <c r="BG347" s="13">
        <v>1.9444444444444486E-2</v>
      </c>
      <c r="BH347" s="11">
        <v>1765</v>
      </c>
      <c r="BI347" s="12">
        <v>0.98</v>
      </c>
      <c r="BJ347" s="11">
        <v>35</v>
      </c>
      <c r="BK347" s="13">
        <v>1.8055555555555602E-2</v>
      </c>
      <c r="BL347" s="11">
        <v>1824</v>
      </c>
      <c r="BM347" s="12">
        <v>0.97</v>
      </c>
      <c r="BN347" s="11">
        <v>39</v>
      </c>
      <c r="BO347" s="13">
        <v>1.9444444444444431E-2</v>
      </c>
      <c r="BP347" s="11">
        <v>1784</v>
      </c>
      <c r="BQ347" s="12">
        <v>0.97</v>
      </c>
      <c r="BR347" s="11">
        <v>37</v>
      </c>
      <c r="BS347" s="13">
        <v>2.0138888888888873E-2</v>
      </c>
      <c r="BT347" s="11">
        <v>1683</v>
      </c>
      <c r="BU347" s="12">
        <v>0.95</v>
      </c>
      <c r="BV347" s="11">
        <v>81</v>
      </c>
      <c r="BW347" s="13">
        <v>2.0833333333333315E-2</v>
      </c>
      <c r="BX347" s="11">
        <v>1694</v>
      </c>
      <c r="BY347" s="12">
        <v>0.98</v>
      </c>
      <c r="BZ347" s="11">
        <v>22</v>
      </c>
      <c r="CA347" s="13">
        <v>1.8055555555555602E-2</v>
      </c>
      <c r="CB347" s="11">
        <v>1521</v>
      </c>
      <c r="CC347" s="12">
        <v>0.98</v>
      </c>
      <c r="CD347" s="11">
        <v>30</v>
      </c>
      <c r="CE347" s="13">
        <v>1.8749999999999989E-2</v>
      </c>
      <c r="CF347" s="11">
        <v>1758</v>
      </c>
      <c r="CG347" s="12">
        <v>0.98</v>
      </c>
      <c r="CH347" s="11">
        <v>33</v>
      </c>
      <c r="CI347" s="13">
        <v>2.0138888888888873E-2</v>
      </c>
      <c r="CJ347" s="11">
        <v>1696</v>
      </c>
      <c r="CK347" s="12">
        <v>0.98</v>
      </c>
      <c r="CL347" s="11">
        <v>30</v>
      </c>
      <c r="CM347" s="13">
        <v>2.0833333333333259E-2</v>
      </c>
      <c r="CN347" s="11">
        <v>1672</v>
      </c>
      <c r="CO347" s="12">
        <v>0.98</v>
      </c>
      <c r="CP347" s="11">
        <v>24</v>
      </c>
      <c r="CQ347" s="13">
        <v>1.8055555555555602E-2</v>
      </c>
      <c r="CR347" t="e">
        <f>VLOOKUP(E347,Sheet1!A:A,1,0)</f>
        <v>#N/A</v>
      </c>
    </row>
    <row r="348" spans="1:96">
      <c r="A348" s="11" t="s">
        <v>1398</v>
      </c>
      <c r="B348" s="11" t="s">
        <v>1185</v>
      </c>
      <c r="C348" s="11" t="s">
        <v>1379</v>
      </c>
      <c r="D348" s="11" t="s">
        <v>529</v>
      </c>
      <c r="E348" s="11" t="s">
        <v>1399</v>
      </c>
      <c r="F348" s="11" t="s">
        <v>1400</v>
      </c>
      <c r="G348" s="11" t="s">
        <v>104</v>
      </c>
      <c r="H348" s="11">
        <f>VLOOKUP(A348,'AP Read Performance'!A:K,11,0)</f>
        <v>1634</v>
      </c>
      <c r="I348" s="12">
        <f>VLOOKUP(A348,'AP Read Performance'!A:D,4,0)</f>
        <v>0.91</v>
      </c>
      <c r="J348" s="11">
        <f>VLOOKUP(A348,'AP Read Performance'!A:I,9,0)</f>
        <v>138</v>
      </c>
      <c r="K348" s="13">
        <f>VLOOKUP(A348,'AP Read Performance'!A:N,14,0)</f>
        <v>2.3611111111111083E-2</v>
      </c>
      <c r="L348" s="11">
        <v>1634</v>
      </c>
      <c r="M348" s="12">
        <v>0.91</v>
      </c>
      <c r="N348" s="11">
        <v>138</v>
      </c>
      <c r="O348" s="13">
        <v>2.3611111111111083E-2</v>
      </c>
      <c r="P348" s="11">
        <v>1583</v>
      </c>
      <c r="Q348" s="12">
        <v>0.98</v>
      </c>
      <c r="R348" s="11">
        <v>27</v>
      </c>
      <c r="S348" s="13">
        <v>1.8055555555555547E-2</v>
      </c>
      <c r="T348" s="11">
        <v>777</v>
      </c>
      <c r="U348" s="12">
        <v>0.97</v>
      </c>
      <c r="V348" s="11">
        <v>19</v>
      </c>
      <c r="W348" s="13">
        <v>1.0416666666666685E-2</v>
      </c>
      <c r="X348" s="11">
        <v>1694</v>
      </c>
      <c r="Y348" s="12">
        <v>0.98</v>
      </c>
      <c r="Z348" s="11">
        <v>24</v>
      </c>
      <c r="AA348" s="13">
        <v>1.5972222222222221E-2</v>
      </c>
      <c r="AB348" s="11">
        <v>1665</v>
      </c>
      <c r="AC348" s="12">
        <v>0.98</v>
      </c>
      <c r="AD348" s="11">
        <v>22</v>
      </c>
      <c r="AE348" s="13">
        <v>1.5972222222222165E-2</v>
      </c>
      <c r="AF348" s="32">
        <v>1563</v>
      </c>
      <c r="AG348" s="33">
        <v>0.98</v>
      </c>
      <c r="AH348" s="32">
        <v>16</v>
      </c>
      <c r="AI348" s="34">
        <v>1.6666666666666607E-2</v>
      </c>
      <c r="AJ348" s="11">
        <v>1587</v>
      </c>
      <c r="AK348" s="12">
        <v>0.98</v>
      </c>
      <c r="AL348" s="11">
        <v>16</v>
      </c>
      <c r="AM348" s="13">
        <v>1.8749999999999933E-2</v>
      </c>
      <c r="AN348" s="11">
        <v>1759</v>
      </c>
      <c r="AO348" s="12">
        <v>0.98</v>
      </c>
      <c r="AP348" s="11">
        <v>24</v>
      </c>
      <c r="AQ348" s="13">
        <v>1.5972222222222165E-2</v>
      </c>
      <c r="AR348" s="11">
        <v>1802</v>
      </c>
      <c r="AS348" s="12">
        <v>0.98</v>
      </c>
      <c r="AT348" s="11">
        <v>32</v>
      </c>
      <c r="AU348" s="13">
        <v>1.6666666666666607E-2</v>
      </c>
      <c r="AV348" s="11">
        <v>1656</v>
      </c>
      <c r="AW348" s="12">
        <v>0.98</v>
      </c>
      <c r="AX348" s="11">
        <v>29</v>
      </c>
      <c r="AY348" s="13">
        <v>1.8749999999999989E-2</v>
      </c>
      <c r="AZ348" s="11">
        <v>1695</v>
      </c>
      <c r="BA348" s="12">
        <v>0.98</v>
      </c>
      <c r="BB348" s="11">
        <v>25</v>
      </c>
      <c r="BC348" s="13">
        <v>1.5972222222222276E-2</v>
      </c>
      <c r="BD348" s="11">
        <v>1632</v>
      </c>
      <c r="BE348" s="12">
        <v>0.98</v>
      </c>
      <c r="BF348" s="11">
        <v>22</v>
      </c>
      <c r="BG348" s="13">
        <v>1.6666666666666607E-2</v>
      </c>
      <c r="BH348" s="11">
        <v>1739</v>
      </c>
      <c r="BI348" s="12">
        <v>0.98</v>
      </c>
      <c r="BJ348" s="11">
        <v>27</v>
      </c>
      <c r="BK348" s="13">
        <v>1.0416666666666741E-2</v>
      </c>
      <c r="BL348" s="11">
        <v>1708</v>
      </c>
      <c r="BM348" s="12">
        <v>0.98</v>
      </c>
      <c r="BN348" s="11">
        <v>21</v>
      </c>
      <c r="BO348" s="13">
        <v>9.0277777777778012E-3</v>
      </c>
      <c r="BP348" s="11">
        <v>1744</v>
      </c>
      <c r="BQ348" s="12">
        <v>0.98</v>
      </c>
      <c r="BR348" s="11">
        <v>23</v>
      </c>
      <c r="BS348" s="13">
        <v>9.7222222222221877E-3</v>
      </c>
      <c r="BT348" s="11">
        <v>1707</v>
      </c>
      <c r="BU348" s="12">
        <v>0.99</v>
      </c>
      <c r="BV348" s="11">
        <v>16</v>
      </c>
      <c r="BW348" s="13">
        <v>9.7222222222222432E-3</v>
      </c>
      <c r="BX348" s="11">
        <v>1618</v>
      </c>
      <c r="BY348" s="12">
        <v>0.98</v>
      </c>
      <c r="BZ348" s="11">
        <v>17</v>
      </c>
      <c r="CA348" s="13">
        <v>1.5972222222222276E-2</v>
      </c>
      <c r="CB348" s="11">
        <v>1586</v>
      </c>
      <c r="CC348" s="12">
        <v>0.98</v>
      </c>
      <c r="CD348" s="11">
        <v>25</v>
      </c>
      <c r="CE348" s="13">
        <v>1.5972222222222221E-2</v>
      </c>
      <c r="CF348" s="11">
        <v>1662</v>
      </c>
      <c r="CG348" s="12">
        <v>0.99</v>
      </c>
      <c r="CH348" s="11">
        <v>8</v>
      </c>
      <c r="CI348" s="13">
        <v>1.6666666666666663E-2</v>
      </c>
      <c r="CJ348" s="11">
        <v>1641</v>
      </c>
      <c r="CK348" s="12">
        <v>0.98</v>
      </c>
      <c r="CL348" s="11">
        <v>25</v>
      </c>
      <c r="CM348" s="13">
        <v>1.041666666666663E-2</v>
      </c>
      <c r="CN348" s="11">
        <v>1629</v>
      </c>
      <c r="CO348" s="12">
        <v>0.98</v>
      </c>
      <c r="CP348" s="11">
        <v>30</v>
      </c>
      <c r="CQ348" s="13">
        <v>1.5972222222222165E-2</v>
      </c>
      <c r="CR348" t="e">
        <f>VLOOKUP(E348,Sheet1!A:A,1,0)</f>
        <v>#N/A</v>
      </c>
    </row>
    <row r="349" spans="1:96">
      <c r="A349" s="11" t="s">
        <v>1401</v>
      </c>
      <c r="B349" s="11" t="s">
        <v>1185</v>
      </c>
      <c r="C349" s="11" t="s">
        <v>1402</v>
      </c>
      <c r="D349" s="11" t="s">
        <v>529</v>
      </c>
      <c r="E349" s="11" t="s">
        <v>1403</v>
      </c>
      <c r="F349" s="11" t="s">
        <v>1404</v>
      </c>
      <c r="G349" s="11" t="s">
        <v>104</v>
      </c>
      <c r="H349" s="11">
        <f>VLOOKUP(A349,'AP Read Performance'!A:K,11,0)</f>
        <v>3443</v>
      </c>
      <c r="I349" s="12">
        <f>VLOOKUP(A349,'AP Read Performance'!A:D,4,0)</f>
        <v>0.98</v>
      </c>
      <c r="J349" s="11">
        <f>VLOOKUP(A349,'AP Read Performance'!A:I,9,0)</f>
        <v>39</v>
      </c>
      <c r="K349" s="13">
        <f>VLOOKUP(A349,'AP Read Performance'!A:N,14,0)</f>
        <v>2.4999999999999967E-2</v>
      </c>
      <c r="L349" s="11">
        <v>3443</v>
      </c>
      <c r="M349" s="12">
        <v>0.98</v>
      </c>
      <c r="N349" s="11">
        <v>39</v>
      </c>
      <c r="O349" s="13">
        <v>2.4999999999999967E-2</v>
      </c>
      <c r="P349" s="11">
        <v>2597</v>
      </c>
      <c r="Q349" s="12">
        <v>0.98</v>
      </c>
      <c r="R349" s="11">
        <v>42</v>
      </c>
      <c r="S349" s="13">
        <v>2.0138888888888873E-2</v>
      </c>
      <c r="T349" s="11">
        <v>1943</v>
      </c>
      <c r="U349" s="12">
        <v>0.98</v>
      </c>
      <c r="V349" s="11">
        <v>21</v>
      </c>
      <c r="W349" s="13">
        <v>1.8055555555555547E-2</v>
      </c>
      <c r="X349" s="11">
        <v>3066</v>
      </c>
      <c r="Y349" s="12">
        <v>0.99</v>
      </c>
      <c r="Z349" s="11">
        <v>24</v>
      </c>
      <c r="AA349" s="13">
        <v>1.7361111111111105E-2</v>
      </c>
      <c r="AB349" s="11">
        <v>3110</v>
      </c>
      <c r="AC349" s="12">
        <v>0.99</v>
      </c>
      <c r="AD349" s="11">
        <v>16</v>
      </c>
      <c r="AE349" s="13">
        <v>1.7361111111111049E-2</v>
      </c>
      <c r="AF349" s="32">
        <v>3082</v>
      </c>
      <c r="AG349" s="33">
        <v>0.97</v>
      </c>
      <c r="AH349" s="32">
        <v>70</v>
      </c>
      <c r="AI349" s="34">
        <v>2.4305555555555525E-2</v>
      </c>
      <c r="AJ349" s="11">
        <v>1618</v>
      </c>
      <c r="AK349" s="12">
        <v>0.98</v>
      </c>
      <c r="AL349" s="11">
        <v>17</v>
      </c>
      <c r="AM349" s="13">
        <v>1.1111111111111072E-2</v>
      </c>
      <c r="AN349" s="11">
        <v>2615</v>
      </c>
      <c r="AO349" s="12">
        <v>0.98</v>
      </c>
      <c r="AP349" s="11">
        <v>33</v>
      </c>
      <c r="AQ349" s="13">
        <v>1.8749999999999933E-2</v>
      </c>
      <c r="AR349" s="11">
        <v>2704</v>
      </c>
      <c r="AS349" s="12">
        <v>0.98</v>
      </c>
      <c r="AT349" s="11">
        <v>45</v>
      </c>
      <c r="AU349" s="13">
        <v>1.8055555555555491E-2</v>
      </c>
      <c r="AV349" s="11">
        <v>2343</v>
      </c>
      <c r="AW349" s="12">
        <v>0.99</v>
      </c>
      <c r="AX349" s="11">
        <v>17</v>
      </c>
      <c r="AY349" s="13">
        <v>1.9444444444444431E-2</v>
      </c>
      <c r="AZ349" s="11">
        <v>2621</v>
      </c>
      <c r="BA349" s="12">
        <v>0.98</v>
      </c>
      <c r="BB349" s="11">
        <v>42</v>
      </c>
      <c r="BC349" s="13">
        <v>1.9444444444444486E-2</v>
      </c>
      <c r="BD349" s="11">
        <v>2362</v>
      </c>
      <c r="BE349" s="12">
        <v>0.97</v>
      </c>
      <c r="BF349" s="11">
        <v>48</v>
      </c>
      <c r="BG349" s="13">
        <v>2.0138888888888873E-2</v>
      </c>
      <c r="BH349" s="11">
        <v>2302</v>
      </c>
      <c r="BI349" s="12">
        <v>0.95</v>
      </c>
      <c r="BJ349" s="11">
        <v>94</v>
      </c>
      <c r="BK349" s="13">
        <v>1.9444444444444486E-2</v>
      </c>
      <c r="BL349" s="11">
        <v>1902</v>
      </c>
      <c r="BM349" s="12">
        <v>0.99</v>
      </c>
      <c r="BN349" s="11">
        <v>16</v>
      </c>
      <c r="BO349" s="13">
        <v>1.5972222222222221E-2</v>
      </c>
      <c r="BP349" s="11">
        <v>1953</v>
      </c>
      <c r="BQ349" s="12">
        <v>0.98</v>
      </c>
      <c r="BR349" s="11">
        <v>22</v>
      </c>
      <c r="BS349" s="13">
        <v>1.9444444444444486E-2</v>
      </c>
      <c r="BT349" s="11">
        <v>1644</v>
      </c>
      <c r="BU349" s="12">
        <v>0.98</v>
      </c>
      <c r="BV349" s="11">
        <v>28</v>
      </c>
      <c r="BW349" s="13">
        <v>1.9444444444444431E-2</v>
      </c>
      <c r="BX349" s="11">
        <v>2475</v>
      </c>
      <c r="BY349" s="12">
        <v>0.98</v>
      </c>
      <c r="BZ349" s="11">
        <v>30</v>
      </c>
      <c r="CA349" s="13">
        <v>1.9444444444444486E-2</v>
      </c>
      <c r="CB349" s="11">
        <v>2534</v>
      </c>
      <c r="CC349" s="12">
        <v>0.98</v>
      </c>
      <c r="CD349" s="11">
        <v>31</v>
      </c>
      <c r="CE349" s="13">
        <v>1.8749999999999989E-2</v>
      </c>
      <c r="CF349" s="11">
        <v>2453</v>
      </c>
      <c r="CG349" s="12">
        <v>0.98</v>
      </c>
      <c r="CH349" s="11">
        <v>40</v>
      </c>
      <c r="CI349" s="13">
        <v>2.0833333333333315E-2</v>
      </c>
      <c r="CJ349" s="11">
        <v>2453</v>
      </c>
      <c r="CK349" s="12">
        <v>0.98</v>
      </c>
      <c r="CL349" s="11">
        <v>35</v>
      </c>
      <c r="CM349" s="13">
        <v>2.0833333333333259E-2</v>
      </c>
      <c r="CN349" s="11">
        <v>2497</v>
      </c>
      <c r="CO349" s="12">
        <v>0.98</v>
      </c>
      <c r="CP349" s="11">
        <v>34</v>
      </c>
      <c r="CQ349" s="13">
        <v>1.5972222222222165E-2</v>
      </c>
      <c r="CR349" t="e">
        <f>VLOOKUP(E349,Sheet1!A:A,1,0)</f>
        <v>#N/A</v>
      </c>
    </row>
    <row r="350" spans="1:96">
      <c r="A350" s="11" t="s">
        <v>1405</v>
      </c>
      <c r="B350" s="11" t="s">
        <v>1185</v>
      </c>
      <c r="C350" s="11" t="s">
        <v>1202</v>
      </c>
      <c r="D350" s="11" t="s">
        <v>579</v>
      </c>
      <c r="E350" s="11" t="s">
        <v>1406</v>
      </c>
      <c r="F350" s="11" t="s">
        <v>1407</v>
      </c>
      <c r="G350" s="11" t="s">
        <v>128</v>
      </c>
      <c r="H350" s="11">
        <f>VLOOKUP(A350,'AP Read Performance'!A:K,11,0)</f>
        <v>1444</v>
      </c>
      <c r="I350" s="12">
        <f>VLOOKUP(A350,'AP Read Performance'!A:D,4,0)</f>
        <v>0.98</v>
      </c>
      <c r="J350" s="11">
        <f>VLOOKUP(A350,'AP Read Performance'!A:I,9,0)</f>
        <v>15</v>
      </c>
      <c r="K350" s="13">
        <f>VLOOKUP(A350,'AP Read Performance'!A:N,14,0)</f>
        <v>9.7222222222221877E-3</v>
      </c>
      <c r="L350" s="11">
        <v>1444</v>
      </c>
      <c r="M350" s="12">
        <v>0.98</v>
      </c>
      <c r="N350" s="11">
        <v>15</v>
      </c>
      <c r="O350" s="13">
        <v>9.7222222222221877E-3</v>
      </c>
      <c r="P350" s="11">
        <v>994</v>
      </c>
      <c r="Q350" s="12">
        <v>0.97</v>
      </c>
      <c r="R350" s="11">
        <v>28</v>
      </c>
      <c r="S350" s="13">
        <v>2.0138888888888873E-2</v>
      </c>
      <c r="T350" s="11">
        <v>758</v>
      </c>
      <c r="U350" s="12">
        <v>0.99</v>
      </c>
      <c r="V350" s="11">
        <v>7</v>
      </c>
      <c r="W350" s="13">
        <v>1.2500000000000011E-2</v>
      </c>
      <c r="X350" s="11">
        <v>1689</v>
      </c>
      <c r="Y350" s="12">
        <v>0.98</v>
      </c>
      <c r="Z350" s="11">
        <v>20</v>
      </c>
      <c r="AA350" s="13">
        <v>1.6666666666666607E-2</v>
      </c>
      <c r="AB350" s="11">
        <v>1167</v>
      </c>
      <c r="AC350" s="12">
        <v>0.97</v>
      </c>
      <c r="AD350" s="11">
        <v>31</v>
      </c>
      <c r="AE350" s="13">
        <v>1.9444444444444431E-2</v>
      </c>
      <c r="AF350" s="32">
        <v>1275</v>
      </c>
      <c r="AG350" s="33">
        <v>0.99</v>
      </c>
      <c r="AH350" s="32">
        <v>8</v>
      </c>
      <c r="AI350" s="34">
        <v>1.1805555555555569E-2</v>
      </c>
      <c r="AJ350" s="11">
        <v>1621</v>
      </c>
      <c r="AK350" s="12">
        <v>0.99</v>
      </c>
      <c r="AL350" s="11">
        <v>10</v>
      </c>
      <c r="AM350" s="13">
        <v>1.1111111111111072E-2</v>
      </c>
      <c r="AN350" s="11">
        <v>1687</v>
      </c>
      <c r="AO350" s="12">
        <v>0.98</v>
      </c>
      <c r="AP350" s="11">
        <v>21</v>
      </c>
      <c r="AQ350" s="13">
        <v>1.1111111111111072E-2</v>
      </c>
      <c r="AR350" s="11">
        <v>1682</v>
      </c>
      <c r="AS350" s="12">
        <v>0.99</v>
      </c>
      <c r="AT350" s="11">
        <v>14</v>
      </c>
      <c r="AU350" s="13">
        <v>1.041666666666663E-2</v>
      </c>
      <c r="AV350" s="11">
        <v>1839</v>
      </c>
      <c r="AW350" s="12">
        <v>0.99</v>
      </c>
      <c r="AX350" s="11">
        <v>16</v>
      </c>
      <c r="AY350" s="13">
        <v>1.1111111111111127E-2</v>
      </c>
      <c r="AZ350" s="11">
        <v>1858</v>
      </c>
      <c r="BA350" s="12">
        <v>0.99</v>
      </c>
      <c r="BB350" s="11">
        <v>14</v>
      </c>
      <c r="BC350" s="13">
        <v>1.6666666666666607E-2</v>
      </c>
      <c r="BD350" s="11">
        <v>2061</v>
      </c>
      <c r="BE350" s="12">
        <v>0.99</v>
      </c>
      <c r="BF350" s="11">
        <v>18</v>
      </c>
      <c r="BG350" s="13">
        <v>1.8055555555555602E-2</v>
      </c>
      <c r="BH350" s="11">
        <v>2122</v>
      </c>
      <c r="BI350" s="12">
        <v>0.98</v>
      </c>
      <c r="BJ350" s="11">
        <v>22</v>
      </c>
      <c r="BK350" s="13">
        <v>1.6666666666666607E-2</v>
      </c>
      <c r="BL350" s="11">
        <v>2047</v>
      </c>
      <c r="BM350" s="12">
        <v>0.99</v>
      </c>
      <c r="BN350" s="11">
        <v>13</v>
      </c>
      <c r="BO350" s="13">
        <v>1.7361111111111105E-2</v>
      </c>
      <c r="BP350" s="11">
        <v>2112</v>
      </c>
      <c r="BQ350" s="12">
        <v>0.98</v>
      </c>
      <c r="BR350" s="11">
        <v>25</v>
      </c>
      <c r="BS350" s="13">
        <v>1.6666666666666607E-2</v>
      </c>
      <c r="BT350" s="11">
        <v>1961</v>
      </c>
      <c r="BU350" s="12">
        <v>0.97</v>
      </c>
      <c r="BV350" s="11">
        <v>46</v>
      </c>
      <c r="BW350" s="13">
        <v>2.1527777777777757E-2</v>
      </c>
      <c r="BX350" s="11">
        <v>2184</v>
      </c>
      <c r="BY350" s="12">
        <v>0.99</v>
      </c>
      <c r="BZ350" s="11">
        <v>8</v>
      </c>
      <c r="CA350" s="13">
        <v>1.8750000000000044E-2</v>
      </c>
      <c r="CB350" s="11">
        <v>2216</v>
      </c>
      <c r="CC350" s="12">
        <v>0.99</v>
      </c>
      <c r="CD350" s="11">
        <v>20</v>
      </c>
      <c r="CE350" s="13">
        <v>1.8749999999999989E-2</v>
      </c>
      <c r="CF350" s="11">
        <v>2394</v>
      </c>
      <c r="CG350" s="12">
        <v>0.99</v>
      </c>
      <c r="CH350" s="11">
        <v>22</v>
      </c>
      <c r="CI350" s="13">
        <v>1.6666666666666663E-2</v>
      </c>
      <c r="CJ350" s="11">
        <v>2043</v>
      </c>
      <c r="CK350" s="12">
        <v>0.99</v>
      </c>
      <c r="CL350" s="11">
        <v>12</v>
      </c>
      <c r="CM350" s="13">
        <v>1.9444444444444375E-2</v>
      </c>
      <c r="CN350" s="11">
        <v>1996</v>
      </c>
      <c r="CO350" s="12">
        <v>0.99</v>
      </c>
      <c r="CP350" s="11">
        <v>17</v>
      </c>
      <c r="CQ350" s="13">
        <v>1.6666666666666607E-2</v>
      </c>
      <c r="CR350" t="e">
        <f>VLOOKUP(E350,Sheet1!A:A,1,0)</f>
        <v>#N/A</v>
      </c>
    </row>
    <row r="351" spans="1:96">
      <c r="A351" s="11" t="s">
        <v>1408</v>
      </c>
      <c r="B351" s="11" t="s">
        <v>1185</v>
      </c>
      <c r="C351" s="11" t="s">
        <v>730</v>
      </c>
      <c r="D351" s="11" t="s">
        <v>579</v>
      </c>
      <c r="E351" s="11" t="s">
        <v>1409</v>
      </c>
      <c r="F351" s="11" t="s">
        <v>1410</v>
      </c>
      <c r="G351" s="11" t="s">
        <v>128</v>
      </c>
      <c r="H351" s="11">
        <f>VLOOKUP(A351,'AP Read Performance'!A:K,11,0)</f>
        <v>1732</v>
      </c>
      <c r="I351" s="12">
        <f>VLOOKUP(A351,'AP Read Performance'!A:D,4,0)</f>
        <v>0.99</v>
      </c>
      <c r="J351" s="11">
        <f>VLOOKUP(A351,'AP Read Performance'!A:I,9,0)</f>
        <v>9</v>
      </c>
      <c r="K351" s="13">
        <f>VLOOKUP(A351,'AP Read Performance'!A:N,14,0)</f>
        <v>1.6666666666666607E-2</v>
      </c>
      <c r="L351" s="11">
        <v>1732</v>
      </c>
      <c r="M351" s="12">
        <v>0.99</v>
      </c>
      <c r="N351" s="11">
        <v>9</v>
      </c>
      <c r="O351" s="13">
        <v>1.6666666666666607E-2</v>
      </c>
      <c r="P351" s="11">
        <v>1789</v>
      </c>
      <c r="Q351" s="12">
        <v>0.98</v>
      </c>
      <c r="R351" s="11">
        <v>26</v>
      </c>
      <c r="S351" s="13">
        <v>1.8055555555555547E-2</v>
      </c>
      <c r="T351" s="11">
        <v>1828</v>
      </c>
      <c r="U351" s="12">
        <v>0.99</v>
      </c>
      <c r="V351" s="11">
        <v>8</v>
      </c>
      <c r="W351" s="13">
        <v>1.9444444444444431E-2</v>
      </c>
      <c r="X351" s="11">
        <v>1649</v>
      </c>
      <c r="Y351" s="12">
        <v>0.99</v>
      </c>
      <c r="Z351" s="11">
        <v>6</v>
      </c>
      <c r="AA351" s="13">
        <v>1.6666666666666607E-2</v>
      </c>
      <c r="AB351" s="11">
        <v>1703</v>
      </c>
      <c r="AC351" s="12">
        <v>0.99</v>
      </c>
      <c r="AD351" s="11">
        <v>14</v>
      </c>
      <c r="AE351" s="13">
        <v>9.7222222222221877E-3</v>
      </c>
      <c r="AF351" s="32">
        <v>1647</v>
      </c>
      <c r="AG351" s="33">
        <v>0.99</v>
      </c>
      <c r="AH351" s="32">
        <v>11</v>
      </c>
      <c r="AI351" s="34">
        <v>1.5972222222222221E-2</v>
      </c>
      <c r="AJ351" s="11">
        <v>1648</v>
      </c>
      <c r="AK351" s="12">
        <v>0.99</v>
      </c>
      <c r="AL351" s="11">
        <v>15</v>
      </c>
      <c r="AM351" s="13">
        <v>1.041666666666663E-2</v>
      </c>
      <c r="AN351" s="11">
        <v>1615</v>
      </c>
      <c r="AO351" s="12">
        <v>0.98</v>
      </c>
      <c r="AP351" s="11">
        <v>19</v>
      </c>
      <c r="AQ351" s="13">
        <v>1.5972222222222165E-2</v>
      </c>
      <c r="AR351" s="11">
        <v>1659</v>
      </c>
      <c r="AS351" s="12">
        <v>0.98</v>
      </c>
      <c r="AT351" s="11">
        <v>27</v>
      </c>
      <c r="AU351" s="13">
        <v>1.8749999999999933E-2</v>
      </c>
      <c r="AV351" s="11">
        <v>1681</v>
      </c>
      <c r="AW351" s="12">
        <v>0.98</v>
      </c>
      <c r="AX351" s="11">
        <v>22</v>
      </c>
      <c r="AY351" s="13">
        <v>1.1111111111111127E-2</v>
      </c>
      <c r="AZ351" s="11">
        <v>1782</v>
      </c>
      <c r="BA351" s="12">
        <v>0.99</v>
      </c>
      <c r="BB351" s="11">
        <v>16</v>
      </c>
      <c r="BC351" s="13">
        <v>1.6666666666666607E-2</v>
      </c>
      <c r="BD351" s="11">
        <v>1732</v>
      </c>
      <c r="BE351" s="12">
        <v>0.99</v>
      </c>
      <c r="BF351" s="11">
        <v>16</v>
      </c>
      <c r="BG351" s="13">
        <v>1.8055555555555602E-2</v>
      </c>
      <c r="BH351" s="11">
        <v>1739</v>
      </c>
      <c r="BI351" s="12">
        <v>0.98</v>
      </c>
      <c r="BJ351" s="11">
        <v>27</v>
      </c>
      <c r="BK351" s="13">
        <v>1.6666666666666607E-2</v>
      </c>
      <c r="BL351" s="11">
        <v>1708</v>
      </c>
      <c r="BM351" s="12">
        <v>0.98</v>
      </c>
      <c r="BN351" s="11">
        <v>28</v>
      </c>
      <c r="BO351" s="13">
        <v>1.0416666666666685E-2</v>
      </c>
      <c r="BP351" s="11">
        <v>1765</v>
      </c>
      <c r="BQ351" s="12">
        <v>0.99</v>
      </c>
      <c r="BR351" s="11">
        <v>15</v>
      </c>
      <c r="BS351" s="13">
        <v>1.5972222222222221E-2</v>
      </c>
      <c r="BT351" s="11">
        <v>1735</v>
      </c>
      <c r="BU351" s="12">
        <v>0.99</v>
      </c>
      <c r="BV351" s="11">
        <v>10</v>
      </c>
      <c r="BW351" s="13">
        <v>1.5972222222222221E-2</v>
      </c>
      <c r="BX351" s="11">
        <v>1728</v>
      </c>
      <c r="BY351" s="12">
        <v>0.98</v>
      </c>
      <c r="BZ351" s="11">
        <v>19</v>
      </c>
      <c r="CA351" s="13">
        <v>1.5972222222222276E-2</v>
      </c>
      <c r="CB351" s="11">
        <v>1724</v>
      </c>
      <c r="CC351" s="12">
        <v>0.98</v>
      </c>
      <c r="CD351" s="11">
        <v>31</v>
      </c>
      <c r="CE351" s="13">
        <v>1.7361111111111105E-2</v>
      </c>
      <c r="CF351" s="11">
        <v>1794</v>
      </c>
      <c r="CG351" s="12">
        <v>0.98</v>
      </c>
      <c r="CH351" s="11">
        <v>24</v>
      </c>
      <c r="CI351" s="13">
        <v>1.5972222222222221E-2</v>
      </c>
      <c r="CJ351" s="11">
        <v>1800</v>
      </c>
      <c r="CK351" s="12">
        <v>0.99</v>
      </c>
      <c r="CL351" s="11">
        <v>14</v>
      </c>
      <c r="CM351" s="13">
        <v>1.5277777777777724E-2</v>
      </c>
      <c r="CN351" s="11">
        <v>1748</v>
      </c>
      <c r="CO351" s="12">
        <v>0.99</v>
      </c>
      <c r="CP351" s="11">
        <v>17</v>
      </c>
      <c r="CQ351" s="13">
        <v>1.7361111111111049E-2</v>
      </c>
      <c r="CR351" t="e">
        <f>VLOOKUP(E351,Sheet1!A:A,1,0)</f>
        <v>#N/A</v>
      </c>
    </row>
    <row r="352" spans="1:96">
      <c r="A352" s="11" t="s">
        <v>1411</v>
      </c>
      <c r="B352" s="11" t="s">
        <v>1185</v>
      </c>
      <c r="C352" s="11" t="s">
        <v>1412</v>
      </c>
      <c r="D352" s="11" t="s">
        <v>548</v>
      </c>
      <c r="E352" s="11" t="s">
        <v>1413</v>
      </c>
      <c r="F352" s="11" t="s">
        <v>1414</v>
      </c>
      <c r="G352" s="11" t="s">
        <v>104</v>
      </c>
      <c r="H352" s="11">
        <f>VLOOKUP(A352,'AP Read Performance'!A:K,11,0)</f>
        <v>1657</v>
      </c>
      <c r="I352" s="12">
        <f>VLOOKUP(A352,'AP Read Performance'!A:D,4,0)</f>
        <v>0.99</v>
      </c>
      <c r="J352" s="11">
        <f>VLOOKUP(A352,'AP Read Performance'!A:I,9,0)</f>
        <v>13</v>
      </c>
      <c r="K352" s="13">
        <f>VLOOKUP(A352,'AP Read Performance'!A:N,14,0)</f>
        <v>1.8749999999999989E-2</v>
      </c>
      <c r="L352" s="11">
        <v>1657</v>
      </c>
      <c r="M352" s="12">
        <v>0.99</v>
      </c>
      <c r="N352" s="11">
        <v>13</v>
      </c>
      <c r="O352" s="13">
        <v>1.8749999999999989E-2</v>
      </c>
      <c r="P352" s="11">
        <v>1528</v>
      </c>
      <c r="Q352" s="12">
        <v>0.98</v>
      </c>
      <c r="R352" s="11">
        <v>29</v>
      </c>
      <c r="S352" s="13">
        <v>2.2916666666666641E-2</v>
      </c>
      <c r="T352" s="11">
        <v>1428</v>
      </c>
      <c r="U352" s="12">
        <v>0.99</v>
      </c>
      <c r="V352" s="11">
        <v>3</v>
      </c>
      <c r="W352" s="13">
        <v>9.0277777777778012E-3</v>
      </c>
      <c r="X352" s="11">
        <v>1627</v>
      </c>
      <c r="Y352" s="12">
        <v>0.99</v>
      </c>
      <c r="Z352" s="11">
        <v>7</v>
      </c>
      <c r="AA352" s="13">
        <v>9.0277777777778012E-3</v>
      </c>
      <c r="AB352" s="11">
        <v>1635</v>
      </c>
      <c r="AC352" s="12">
        <v>0.99</v>
      </c>
      <c r="AD352" s="11">
        <v>2</v>
      </c>
      <c r="AE352" s="13">
        <v>9.0277777777777457E-3</v>
      </c>
      <c r="AF352" s="32">
        <v>1646</v>
      </c>
      <c r="AG352" s="33">
        <v>0.99</v>
      </c>
      <c r="AH352" s="32">
        <v>14</v>
      </c>
      <c r="AI352" s="34">
        <v>9.7222222222221877E-3</v>
      </c>
      <c r="AJ352" s="11">
        <v>1703</v>
      </c>
      <c r="AK352" s="12">
        <v>0.99</v>
      </c>
      <c r="AL352" s="11">
        <v>12</v>
      </c>
      <c r="AM352" s="13">
        <v>9.7222222222221877E-3</v>
      </c>
      <c r="AN352" s="11">
        <v>1682</v>
      </c>
      <c r="AO352" s="12">
        <v>0.99</v>
      </c>
      <c r="AP352" s="11">
        <v>8</v>
      </c>
      <c r="AQ352" s="13">
        <v>1.8749999999999933E-2</v>
      </c>
      <c r="AR352" s="11">
        <v>1633</v>
      </c>
      <c r="AS352" s="12">
        <v>0.99</v>
      </c>
      <c r="AT352" s="11">
        <v>7</v>
      </c>
      <c r="AU352" s="13">
        <v>1.6666666666666607E-2</v>
      </c>
      <c r="AV352" s="11">
        <v>1655</v>
      </c>
      <c r="AW352" s="12">
        <v>0.99</v>
      </c>
      <c r="AX352" s="11">
        <v>5</v>
      </c>
      <c r="AY352" s="13">
        <v>1.7361111111111105E-2</v>
      </c>
      <c r="AZ352" s="11">
        <v>1646</v>
      </c>
      <c r="BA352" s="12">
        <v>0.99</v>
      </c>
      <c r="BB352" s="11">
        <v>1</v>
      </c>
      <c r="BC352" s="13">
        <v>9.0277777777778567E-3</v>
      </c>
      <c r="BD352" s="11">
        <v>1644</v>
      </c>
      <c r="BE352" s="12">
        <v>0.99</v>
      </c>
      <c r="BF352" s="11">
        <v>6</v>
      </c>
      <c r="BG352" s="13">
        <v>9.0277777777778012E-3</v>
      </c>
      <c r="BH352" s="11">
        <v>1630</v>
      </c>
      <c r="BI352" s="12">
        <v>0.95</v>
      </c>
      <c r="BJ352" s="11">
        <v>70</v>
      </c>
      <c r="BK352" s="13">
        <v>2.1527777777777812E-2</v>
      </c>
      <c r="BL352" s="11">
        <v>1632</v>
      </c>
      <c r="BM352" s="12">
        <v>0.99</v>
      </c>
      <c r="BN352" s="11">
        <v>6</v>
      </c>
      <c r="BO352" s="13">
        <v>1.8749999999999989E-2</v>
      </c>
      <c r="BP352" s="11">
        <v>1629</v>
      </c>
      <c r="BQ352" s="12">
        <v>0.99</v>
      </c>
      <c r="BR352" s="11">
        <v>6</v>
      </c>
      <c r="BS352" s="13">
        <v>9.0277777777778012E-3</v>
      </c>
      <c r="BT352" s="11">
        <v>1648</v>
      </c>
      <c r="BU352" s="12">
        <v>0.99</v>
      </c>
      <c r="BV352" s="11">
        <v>11</v>
      </c>
      <c r="BW352" s="13">
        <v>9.0277777777778012E-3</v>
      </c>
      <c r="BX352" s="11">
        <v>1645</v>
      </c>
      <c r="BY352" s="12">
        <v>0.99</v>
      </c>
      <c r="BZ352" s="11">
        <v>7</v>
      </c>
      <c r="CA352" s="13">
        <v>1.5972222222222276E-2</v>
      </c>
      <c r="CB352" s="11">
        <v>1637</v>
      </c>
      <c r="CC352" s="12">
        <v>0.99</v>
      </c>
      <c r="CD352" s="11">
        <v>2</v>
      </c>
      <c r="CE352" s="13">
        <v>1.6666666666666607E-2</v>
      </c>
      <c r="CF352" s="11">
        <v>1631</v>
      </c>
      <c r="CG352" s="12">
        <v>0.99</v>
      </c>
      <c r="CH352" s="11">
        <v>2</v>
      </c>
      <c r="CI352" s="13">
        <v>1.6666666666666663E-2</v>
      </c>
      <c r="CJ352" s="11">
        <v>1623</v>
      </c>
      <c r="CK352" s="12">
        <v>0.99</v>
      </c>
      <c r="CL352" s="11">
        <v>5</v>
      </c>
      <c r="CM352" s="13">
        <v>1.7361111111111049E-2</v>
      </c>
      <c r="CN352" s="11">
        <v>1616</v>
      </c>
      <c r="CO352" s="12">
        <v>0.99</v>
      </c>
      <c r="CP352" s="11">
        <v>7</v>
      </c>
      <c r="CQ352" s="13">
        <v>1.5972222222222165E-2</v>
      </c>
      <c r="CR352" t="e">
        <f>VLOOKUP(E352,Sheet1!A:A,1,0)</f>
        <v>#N/A</v>
      </c>
    </row>
    <row r="353" spans="1:96">
      <c r="A353" s="11" t="s">
        <v>1415</v>
      </c>
      <c r="B353" s="11" t="s">
        <v>1185</v>
      </c>
      <c r="C353" s="11" t="s">
        <v>1416</v>
      </c>
      <c r="D353" s="11" t="s">
        <v>506</v>
      </c>
      <c r="E353" s="11" t="s">
        <v>1417</v>
      </c>
      <c r="F353" s="11" t="s">
        <v>1418</v>
      </c>
      <c r="G353" s="11" t="s">
        <v>104</v>
      </c>
      <c r="H353" s="11">
        <f>VLOOKUP(A353,'AP Read Performance'!A:K,11,0)</f>
        <v>1874</v>
      </c>
      <c r="I353" s="12">
        <f>VLOOKUP(A353,'AP Read Performance'!A:D,4,0)</f>
        <v>0.98</v>
      </c>
      <c r="J353" s="11">
        <f>VLOOKUP(A353,'AP Read Performance'!A:I,9,0)</f>
        <v>27</v>
      </c>
      <c r="K353" s="13">
        <f>VLOOKUP(A353,'AP Read Performance'!A:N,14,0)</f>
        <v>1.7361111111111105E-2</v>
      </c>
      <c r="L353" s="11">
        <v>1874</v>
      </c>
      <c r="M353" s="12">
        <v>0.98</v>
      </c>
      <c r="N353" s="11">
        <v>27</v>
      </c>
      <c r="O353" s="13">
        <v>1.7361111111111105E-2</v>
      </c>
      <c r="P353" s="11">
        <v>1570</v>
      </c>
      <c r="Q353" s="12">
        <v>0.99</v>
      </c>
      <c r="R353" s="11">
        <v>13</v>
      </c>
      <c r="S353" s="13">
        <v>1.5972222222222221E-2</v>
      </c>
      <c r="T353" s="11">
        <v>1959</v>
      </c>
      <c r="U353" s="12">
        <v>0.99</v>
      </c>
      <c r="V353" s="11">
        <v>14</v>
      </c>
      <c r="W353" s="13">
        <v>1.9444444444444431E-2</v>
      </c>
      <c r="X353" s="11">
        <v>1619</v>
      </c>
      <c r="Y353" s="12">
        <v>0.99</v>
      </c>
      <c r="Z353" s="11">
        <v>15</v>
      </c>
      <c r="AA353" s="13">
        <v>1.0416666666666685E-2</v>
      </c>
      <c r="AB353" s="11">
        <v>1536</v>
      </c>
      <c r="AC353" s="12">
        <v>0.99</v>
      </c>
      <c r="AD353" s="11">
        <v>8</v>
      </c>
      <c r="AE353" s="13">
        <v>1.7361111111111049E-2</v>
      </c>
      <c r="AF353" s="32">
        <v>1525</v>
      </c>
      <c r="AG353" s="33">
        <v>0.98</v>
      </c>
      <c r="AH353" s="32">
        <v>19</v>
      </c>
      <c r="AI353" s="34">
        <v>1.6666666666666607E-2</v>
      </c>
      <c r="AJ353" s="11">
        <v>1706</v>
      </c>
      <c r="AK353" s="12">
        <v>0.99</v>
      </c>
      <c r="AL353" s="11">
        <v>9</v>
      </c>
      <c r="AM353" s="13">
        <v>1.7361111111111049E-2</v>
      </c>
      <c r="AN353" s="11">
        <v>1527</v>
      </c>
      <c r="AO353" s="12">
        <v>0.99</v>
      </c>
      <c r="AP353" s="11">
        <v>12</v>
      </c>
      <c r="AQ353" s="13">
        <v>1.5972222222222165E-2</v>
      </c>
      <c r="AR353" s="11">
        <v>1357</v>
      </c>
      <c r="AS353" s="12">
        <v>0.98</v>
      </c>
      <c r="AT353" s="11">
        <v>20</v>
      </c>
      <c r="AU353" s="13">
        <v>1.4583333333333282E-2</v>
      </c>
      <c r="AV353" s="11">
        <v>1036</v>
      </c>
      <c r="AW353" s="12">
        <v>0.79</v>
      </c>
      <c r="AX353" s="11">
        <v>217</v>
      </c>
      <c r="AY353" s="13">
        <v>2.1527777777777812E-2</v>
      </c>
      <c r="AZ353" s="11">
        <v>1503</v>
      </c>
      <c r="BA353" s="12">
        <v>0.98</v>
      </c>
      <c r="BB353" s="11">
        <v>18</v>
      </c>
      <c r="BC353" s="13">
        <v>1.8055555555555602E-2</v>
      </c>
      <c r="BD353" s="11">
        <v>1811</v>
      </c>
      <c r="BE353" s="12">
        <v>0.98</v>
      </c>
      <c r="BF353" s="11">
        <v>30</v>
      </c>
      <c r="BG353" s="13">
        <v>1.8749999999999989E-2</v>
      </c>
      <c r="BH353" s="11">
        <v>1701</v>
      </c>
      <c r="BI353" s="12">
        <v>0.95</v>
      </c>
      <c r="BJ353" s="11">
        <v>77</v>
      </c>
      <c r="BK353" s="13">
        <v>1.8750000000000044E-2</v>
      </c>
      <c r="BL353" s="11">
        <v>1809</v>
      </c>
      <c r="BM353" s="12">
        <v>0.97</v>
      </c>
      <c r="BN353" s="11">
        <v>47</v>
      </c>
      <c r="BO353" s="13">
        <v>1.9444444444444431E-2</v>
      </c>
      <c r="BP353" s="11">
        <v>1799</v>
      </c>
      <c r="BQ353" s="12">
        <v>0.98</v>
      </c>
      <c r="BR353" s="11">
        <v>24</v>
      </c>
      <c r="BS353" s="13">
        <v>1.9444444444444486E-2</v>
      </c>
      <c r="BT353" s="11">
        <v>1907</v>
      </c>
      <c r="BU353" s="12">
        <v>0.98</v>
      </c>
      <c r="BV353" s="11">
        <v>27</v>
      </c>
      <c r="BW353" s="13">
        <v>1.3194444444444453E-2</v>
      </c>
      <c r="BX353" s="11">
        <v>1826</v>
      </c>
      <c r="BY353" s="12">
        <v>0.99</v>
      </c>
      <c r="BZ353" s="11">
        <v>16</v>
      </c>
      <c r="CA353" s="13">
        <v>1.6666666666666607E-2</v>
      </c>
      <c r="CB353" s="11">
        <v>1829</v>
      </c>
      <c r="CC353" s="12">
        <v>0.98</v>
      </c>
      <c r="CD353" s="11">
        <v>19</v>
      </c>
      <c r="CE353" s="13">
        <v>1.8749999999999989E-2</v>
      </c>
      <c r="CF353" s="11">
        <v>1771</v>
      </c>
      <c r="CG353" s="12">
        <v>0.98</v>
      </c>
      <c r="CH353" s="11">
        <v>32</v>
      </c>
      <c r="CI353" s="13">
        <v>1.9444444444444431E-2</v>
      </c>
      <c r="CJ353" s="11">
        <v>1906</v>
      </c>
      <c r="CK353" s="12">
        <v>0.98</v>
      </c>
      <c r="CL353" s="11">
        <v>34</v>
      </c>
      <c r="CM353" s="13">
        <v>2.0833333333333259E-2</v>
      </c>
      <c r="CN353" s="11">
        <v>1984</v>
      </c>
      <c r="CO353" s="12">
        <v>0.98</v>
      </c>
      <c r="CP353" s="11">
        <v>33</v>
      </c>
      <c r="CQ353" s="13">
        <v>1.8749999999999933E-2</v>
      </c>
      <c r="CR353" t="e">
        <f>VLOOKUP(E353,Sheet1!A:A,1,0)</f>
        <v>#N/A</v>
      </c>
    </row>
    <row r="354" spans="1:96">
      <c r="A354" s="11" t="s">
        <v>1419</v>
      </c>
      <c r="B354" s="11" t="s">
        <v>1185</v>
      </c>
      <c r="C354" s="11" t="s">
        <v>1420</v>
      </c>
      <c r="D354" s="11" t="s">
        <v>583</v>
      </c>
      <c r="E354" s="11" t="s">
        <v>1421</v>
      </c>
      <c r="F354" s="11" t="s">
        <v>1422</v>
      </c>
      <c r="G354" s="11" t="s">
        <v>128</v>
      </c>
      <c r="H354" s="11">
        <f>VLOOKUP(A354,'AP Read Performance'!A:K,11,0)</f>
        <v>1629</v>
      </c>
      <c r="I354" s="12">
        <f>VLOOKUP(A354,'AP Read Performance'!A:D,4,0)</f>
        <v>0.99</v>
      </c>
      <c r="J354" s="11">
        <f>VLOOKUP(A354,'AP Read Performance'!A:I,9,0)</f>
        <v>6</v>
      </c>
      <c r="K354" s="13">
        <f>VLOOKUP(A354,'AP Read Performance'!A:N,14,0)</f>
        <v>1.5972222222222221E-2</v>
      </c>
      <c r="L354" s="11">
        <v>1629</v>
      </c>
      <c r="M354" s="12">
        <v>0.99</v>
      </c>
      <c r="N354" s="11">
        <v>6</v>
      </c>
      <c r="O354" s="13">
        <v>1.5972222222222221E-2</v>
      </c>
      <c r="P354" s="11">
        <v>1711</v>
      </c>
      <c r="Q354" s="12">
        <v>0.99</v>
      </c>
      <c r="R354" s="11">
        <v>13</v>
      </c>
      <c r="S354" s="13">
        <v>1.6666666666666607E-2</v>
      </c>
      <c r="T354" s="11">
        <v>1667</v>
      </c>
      <c r="U354" s="12">
        <v>0.99</v>
      </c>
      <c r="V354" s="11">
        <v>4</v>
      </c>
      <c r="W354" s="13">
        <v>1.5972222222222221E-2</v>
      </c>
      <c r="X354" s="11">
        <v>1653</v>
      </c>
      <c r="Y354" s="12">
        <v>0.99</v>
      </c>
      <c r="Z354" s="11">
        <v>11</v>
      </c>
      <c r="AA354" s="13">
        <v>1.9444444444444431E-2</v>
      </c>
      <c r="AB354" s="11">
        <v>1796</v>
      </c>
      <c r="AC354" s="12">
        <v>0.99</v>
      </c>
      <c r="AD354" s="11">
        <v>9</v>
      </c>
      <c r="AE354" s="13">
        <v>1.6666666666666607E-2</v>
      </c>
      <c r="AF354" s="32">
        <v>1735</v>
      </c>
      <c r="AG354" s="33">
        <v>0.99</v>
      </c>
      <c r="AH354" s="32">
        <v>7</v>
      </c>
      <c r="AI354" s="34">
        <v>1.6666666666666607E-2</v>
      </c>
      <c r="AJ354" s="11">
        <v>1746</v>
      </c>
      <c r="AK354" s="12">
        <v>0.99</v>
      </c>
      <c r="AL354" s="11">
        <v>11</v>
      </c>
      <c r="AM354" s="13">
        <v>1.1111111111111072E-2</v>
      </c>
      <c r="AN354" s="11">
        <v>1802</v>
      </c>
      <c r="AO354" s="12">
        <v>0.99</v>
      </c>
      <c r="AP354" s="11">
        <v>8</v>
      </c>
      <c r="AQ354" s="13">
        <v>9.7222222222221877E-3</v>
      </c>
      <c r="AR354" s="11">
        <v>1822</v>
      </c>
      <c r="AS354" s="12">
        <v>0.99</v>
      </c>
      <c r="AT354" s="11">
        <v>6</v>
      </c>
      <c r="AU354" s="13">
        <v>1.041666666666663E-2</v>
      </c>
      <c r="AV354" s="11">
        <v>1776</v>
      </c>
      <c r="AW354" s="12">
        <v>0.99</v>
      </c>
      <c r="AX354" s="11">
        <v>7</v>
      </c>
      <c r="AY354" s="13">
        <v>9.7222222222222432E-3</v>
      </c>
      <c r="AZ354" s="11">
        <v>1759</v>
      </c>
      <c r="BA354" s="12">
        <v>0.99</v>
      </c>
      <c r="BB354" s="11">
        <v>4</v>
      </c>
      <c r="BC354" s="13">
        <v>9.7222222222221877E-3</v>
      </c>
      <c r="BD354" s="11">
        <v>1740</v>
      </c>
      <c r="BE354" s="12">
        <v>0.99</v>
      </c>
      <c r="BF354" s="11">
        <v>4</v>
      </c>
      <c r="BG354" s="13">
        <v>9.0277777777778012E-3</v>
      </c>
      <c r="BH354" s="11">
        <v>1751</v>
      </c>
      <c r="BI354" s="12">
        <v>0.99</v>
      </c>
      <c r="BJ354" s="11">
        <v>12</v>
      </c>
      <c r="BK354" s="13">
        <v>1.5972222222222276E-2</v>
      </c>
      <c r="BL354" s="11">
        <v>1740</v>
      </c>
      <c r="BM354" s="12">
        <v>0.99</v>
      </c>
      <c r="BN354" s="11">
        <v>16</v>
      </c>
      <c r="BO354" s="13">
        <v>1.8749999999999989E-2</v>
      </c>
      <c r="BP354" s="11">
        <v>1726</v>
      </c>
      <c r="BQ354" s="12">
        <v>0.99</v>
      </c>
      <c r="BR354" s="11">
        <v>5</v>
      </c>
      <c r="BS354" s="13">
        <v>1.6666666666666607E-2</v>
      </c>
      <c r="BT354" s="11">
        <v>1560</v>
      </c>
      <c r="BU354" s="12">
        <v>0.98</v>
      </c>
      <c r="BV354" s="11">
        <v>26</v>
      </c>
      <c r="BW354" s="13">
        <v>2.1527777777777757E-2</v>
      </c>
      <c r="BX354" s="11">
        <v>1746</v>
      </c>
      <c r="BY354" s="12">
        <v>0.99</v>
      </c>
      <c r="BZ354" s="11">
        <v>8</v>
      </c>
      <c r="CA354" s="13">
        <v>1.6666666666666607E-2</v>
      </c>
      <c r="CB354" s="11">
        <v>1773</v>
      </c>
      <c r="CC354" s="12">
        <v>0.99</v>
      </c>
      <c r="CD354" s="11">
        <v>5</v>
      </c>
      <c r="CE354" s="13">
        <v>1.5972222222222221E-2</v>
      </c>
      <c r="CF354" s="11">
        <v>1741</v>
      </c>
      <c r="CG354" s="12">
        <v>0.99</v>
      </c>
      <c r="CH354" s="11">
        <v>5</v>
      </c>
      <c r="CI354" s="13">
        <v>9.0277777777778012E-3</v>
      </c>
      <c r="CJ354" s="11">
        <v>1745</v>
      </c>
      <c r="CK354" s="12">
        <v>0.99</v>
      </c>
      <c r="CL354" s="11">
        <v>8</v>
      </c>
      <c r="CM354" s="13">
        <v>1.5972222222222165E-2</v>
      </c>
      <c r="CN354" s="11">
        <v>1754</v>
      </c>
      <c r="CO354" s="12">
        <v>0.99</v>
      </c>
      <c r="CP354" s="11">
        <v>6</v>
      </c>
      <c r="CQ354" s="13">
        <v>1.5972222222222165E-2</v>
      </c>
      <c r="CR354" t="e">
        <f>VLOOKUP(E354,Sheet1!A:A,1,0)</f>
        <v>#N/A</v>
      </c>
    </row>
    <row r="355" spans="1:96">
      <c r="A355" s="11" t="s">
        <v>1423</v>
      </c>
      <c r="B355" s="11" t="s">
        <v>1185</v>
      </c>
      <c r="C355" s="11" t="s">
        <v>1291</v>
      </c>
      <c r="D355" s="11" t="s">
        <v>658</v>
      </c>
      <c r="E355" s="11" t="s">
        <v>1424</v>
      </c>
      <c r="F355" s="11" t="s">
        <v>1425</v>
      </c>
      <c r="G355" s="11" t="s">
        <v>104</v>
      </c>
      <c r="H355" s="11">
        <f>VLOOKUP(A355,'AP Read Performance'!A:K,11,0)</f>
        <v>1396</v>
      </c>
      <c r="I355" s="12">
        <f>VLOOKUP(A355,'AP Read Performance'!A:D,4,0)</f>
        <v>0.98</v>
      </c>
      <c r="J355" s="11">
        <f>VLOOKUP(A355,'AP Read Performance'!A:I,9,0)</f>
        <v>23</v>
      </c>
      <c r="K355" s="13">
        <f>VLOOKUP(A355,'AP Read Performance'!A:N,14,0)</f>
        <v>2.2916666666666641E-2</v>
      </c>
      <c r="L355" s="11">
        <v>1396</v>
      </c>
      <c r="M355" s="12">
        <v>0.98</v>
      </c>
      <c r="N355" s="11">
        <v>23</v>
      </c>
      <c r="O355" s="13">
        <v>2.2916666666666641E-2</v>
      </c>
      <c r="P355" s="11">
        <v>844</v>
      </c>
      <c r="Q355" s="12">
        <v>0.97</v>
      </c>
      <c r="R355" s="11">
        <v>17</v>
      </c>
      <c r="S355" s="13">
        <v>1.9444444444444431E-2</v>
      </c>
      <c r="T355" s="11">
        <v>1272</v>
      </c>
      <c r="U355" s="12">
        <v>0.98</v>
      </c>
      <c r="V355" s="11">
        <v>16</v>
      </c>
      <c r="W355" s="13">
        <v>9.7222222222222432E-3</v>
      </c>
      <c r="X355" s="11">
        <v>1696</v>
      </c>
      <c r="Y355" s="12">
        <v>0.98</v>
      </c>
      <c r="Z355" s="11">
        <v>26</v>
      </c>
      <c r="AA355" s="13">
        <v>1.1805555555555569E-2</v>
      </c>
      <c r="AB355" s="11">
        <v>1585</v>
      </c>
      <c r="AC355" s="12">
        <v>0.97</v>
      </c>
      <c r="AD355" s="11">
        <v>32</v>
      </c>
      <c r="AE355" s="13">
        <v>1.1805555555555514E-2</v>
      </c>
      <c r="AF355" s="32">
        <v>1445</v>
      </c>
      <c r="AG355" s="33">
        <v>0.98</v>
      </c>
      <c r="AH355" s="32">
        <v>23</v>
      </c>
      <c r="AI355" s="34">
        <v>1.8055555555555547E-2</v>
      </c>
      <c r="AJ355" s="11">
        <v>1763</v>
      </c>
      <c r="AK355" s="12">
        <v>0.98</v>
      </c>
      <c r="AL355" s="11">
        <v>20</v>
      </c>
      <c r="AM355" s="13">
        <v>1.7361111111111049E-2</v>
      </c>
      <c r="AN355" s="11">
        <v>1729</v>
      </c>
      <c r="AO355" s="12">
        <v>0.99</v>
      </c>
      <c r="AP355" s="11">
        <v>16</v>
      </c>
      <c r="AQ355" s="13">
        <v>9.7222222222221877E-3</v>
      </c>
      <c r="AR355" s="11">
        <v>1911</v>
      </c>
      <c r="AS355" s="12">
        <v>0.99</v>
      </c>
      <c r="AT355" s="11">
        <v>15</v>
      </c>
      <c r="AU355" s="13">
        <v>1.7361111111111049E-2</v>
      </c>
      <c r="AV355" s="11">
        <v>1730</v>
      </c>
      <c r="AW355" s="12">
        <v>0.98</v>
      </c>
      <c r="AX355" s="11">
        <v>24</v>
      </c>
      <c r="AY355" s="13">
        <v>2.0138888888888928E-2</v>
      </c>
      <c r="AZ355" s="11">
        <v>1678</v>
      </c>
      <c r="BA355" s="12">
        <v>0.98</v>
      </c>
      <c r="BB355" s="11">
        <v>22</v>
      </c>
      <c r="BC355" s="13">
        <v>1.9444444444444486E-2</v>
      </c>
      <c r="BD355" s="11">
        <v>1655</v>
      </c>
      <c r="BE355" s="12">
        <v>0.98</v>
      </c>
      <c r="BF355" s="11">
        <v>30</v>
      </c>
      <c r="BG355" s="13">
        <v>1.1805555555555569E-2</v>
      </c>
      <c r="BH355" s="11">
        <v>1758</v>
      </c>
      <c r="BI355" s="12">
        <v>0.97</v>
      </c>
      <c r="BJ355" s="11">
        <v>38</v>
      </c>
      <c r="BK355" s="13">
        <v>1.388888888888884E-2</v>
      </c>
      <c r="BL355" s="11">
        <v>1809</v>
      </c>
      <c r="BM355" s="12">
        <v>0.99</v>
      </c>
      <c r="BN355" s="11">
        <v>17</v>
      </c>
      <c r="BO355" s="13">
        <v>1.9444444444444431E-2</v>
      </c>
      <c r="BP355" s="11">
        <v>1641</v>
      </c>
      <c r="BQ355" s="12">
        <v>0.98</v>
      </c>
      <c r="BR355" s="11">
        <v>19</v>
      </c>
      <c r="BS355" s="13">
        <v>1.8749999999999989E-2</v>
      </c>
      <c r="BT355" s="11">
        <v>1739</v>
      </c>
      <c r="BU355" s="12">
        <v>0.98</v>
      </c>
      <c r="BV355" s="11">
        <v>23</v>
      </c>
      <c r="BW355" s="13">
        <v>1.5972222222222221E-2</v>
      </c>
      <c r="BX355" s="11">
        <v>1779</v>
      </c>
      <c r="BY355" s="12">
        <v>0.99</v>
      </c>
      <c r="BZ355" s="11">
        <v>17</v>
      </c>
      <c r="CA355" s="13">
        <v>1.6666666666666607E-2</v>
      </c>
      <c r="CB355" s="11">
        <v>1719</v>
      </c>
      <c r="CC355" s="12">
        <v>0.99</v>
      </c>
      <c r="CD355" s="11">
        <v>17</v>
      </c>
      <c r="CE355" s="13">
        <v>3.5416666666666652E-2</v>
      </c>
      <c r="CF355" s="11">
        <v>1608</v>
      </c>
      <c r="CG355" s="12">
        <v>0.99</v>
      </c>
      <c r="CH355" s="11">
        <v>14</v>
      </c>
      <c r="CI355" s="13">
        <v>1.2500000000000011E-2</v>
      </c>
      <c r="CJ355" s="11">
        <v>1684</v>
      </c>
      <c r="CK355" s="12">
        <v>0.99</v>
      </c>
      <c r="CL355" s="11">
        <v>13</v>
      </c>
      <c r="CM355" s="13">
        <v>1.7361111111111049E-2</v>
      </c>
      <c r="CN355" s="11">
        <v>1686</v>
      </c>
      <c r="CO355" s="12">
        <v>0.98</v>
      </c>
      <c r="CP355" s="11">
        <v>18</v>
      </c>
      <c r="CQ355" s="13">
        <v>1.388888888888884E-2</v>
      </c>
      <c r="CR355" t="e">
        <f>VLOOKUP(E355,Sheet1!A:A,1,0)</f>
        <v>#N/A</v>
      </c>
    </row>
    <row r="356" spans="1:96">
      <c r="A356" s="11" t="s">
        <v>1426</v>
      </c>
      <c r="B356" s="11" t="s">
        <v>1185</v>
      </c>
      <c r="C356" s="11" t="s">
        <v>1427</v>
      </c>
      <c r="D356" s="11" t="s">
        <v>522</v>
      </c>
      <c r="E356" s="11" t="s">
        <v>1428</v>
      </c>
      <c r="F356" s="11" t="s">
        <v>1429</v>
      </c>
      <c r="G356" s="11" t="s">
        <v>128</v>
      </c>
      <c r="H356" s="11">
        <f>VLOOKUP(A356,'AP Read Performance'!A:K,11,0)</f>
        <v>1742</v>
      </c>
      <c r="I356" s="12">
        <f>VLOOKUP(A356,'AP Read Performance'!A:D,4,0)</f>
        <v>0.98</v>
      </c>
      <c r="J356" s="11">
        <f>VLOOKUP(A356,'AP Read Performance'!A:I,9,0)</f>
        <v>23</v>
      </c>
      <c r="K356" s="13">
        <f>VLOOKUP(A356,'AP Read Performance'!A:N,14,0)</f>
        <v>2.0138888888888873E-2</v>
      </c>
      <c r="L356" s="11">
        <v>1742</v>
      </c>
      <c r="M356" s="12">
        <v>0.98</v>
      </c>
      <c r="N356" s="11">
        <v>23</v>
      </c>
      <c r="O356" s="13">
        <v>2.0138888888888873E-2</v>
      </c>
      <c r="P356" s="11">
        <v>1617</v>
      </c>
      <c r="Q356" s="12">
        <v>0.93</v>
      </c>
      <c r="R356" s="11">
        <v>108</v>
      </c>
      <c r="S356" s="13">
        <v>1.7361111111111105E-2</v>
      </c>
      <c r="T356" s="11">
        <v>2264</v>
      </c>
      <c r="U356" s="12">
        <v>0.99</v>
      </c>
      <c r="V356" s="11">
        <v>21</v>
      </c>
      <c r="W356" s="13">
        <v>1.6666666666666663E-2</v>
      </c>
      <c r="X356" s="11">
        <v>1780</v>
      </c>
      <c r="Y356" s="12">
        <v>0.98</v>
      </c>
      <c r="Z356" s="11">
        <v>24</v>
      </c>
      <c r="AA356" s="13">
        <v>1.8055555555555547E-2</v>
      </c>
      <c r="AB356" s="11">
        <v>1806</v>
      </c>
      <c r="AC356" s="12">
        <v>0.97</v>
      </c>
      <c r="AD356" s="11">
        <v>40</v>
      </c>
      <c r="AE356" s="13">
        <v>1.8749999999999933E-2</v>
      </c>
      <c r="AF356" s="32">
        <v>1739</v>
      </c>
      <c r="AG356" s="33">
        <v>0.98</v>
      </c>
      <c r="AH356" s="32">
        <v>28</v>
      </c>
      <c r="AI356" s="34">
        <v>1.7361111111111105E-2</v>
      </c>
      <c r="AJ356" s="11">
        <v>1771</v>
      </c>
      <c r="AK356" s="12">
        <v>0.98</v>
      </c>
      <c r="AL356" s="11">
        <v>19</v>
      </c>
      <c r="AM356" s="13">
        <v>1.2499999999999956E-2</v>
      </c>
      <c r="AN356" s="11">
        <v>1772</v>
      </c>
      <c r="AO356" s="12">
        <v>0.99</v>
      </c>
      <c r="AP356" s="11">
        <v>17</v>
      </c>
      <c r="AQ356" s="13">
        <v>1.2499999999999956E-2</v>
      </c>
      <c r="AR356" s="11">
        <v>1806</v>
      </c>
      <c r="AS356" s="12">
        <v>0.98</v>
      </c>
      <c r="AT356" s="11">
        <v>24</v>
      </c>
      <c r="AU356" s="13">
        <v>1.6666666666666607E-2</v>
      </c>
      <c r="AV356" s="11">
        <v>1881</v>
      </c>
      <c r="AW356" s="12">
        <v>0.98</v>
      </c>
      <c r="AX356" s="11">
        <v>28</v>
      </c>
      <c r="AY356" s="13">
        <v>1.6666666666666663E-2</v>
      </c>
      <c r="AZ356" s="11">
        <v>1820</v>
      </c>
      <c r="BA356" s="12">
        <v>0.99</v>
      </c>
      <c r="BB356" s="11">
        <v>18</v>
      </c>
      <c r="BC356" s="13">
        <v>1.8750000000000044E-2</v>
      </c>
      <c r="BD356" s="11">
        <v>1779</v>
      </c>
      <c r="BE356" s="12">
        <v>0.98</v>
      </c>
      <c r="BF356" s="11">
        <v>21</v>
      </c>
      <c r="BG356" s="13">
        <v>1.6666666666666607E-2</v>
      </c>
      <c r="BH356" s="11">
        <v>1733</v>
      </c>
      <c r="BI356" s="12">
        <v>0.98</v>
      </c>
      <c r="BJ356" s="11">
        <v>21</v>
      </c>
      <c r="BK356" s="13">
        <v>1.736111111111116E-2</v>
      </c>
      <c r="BL356" s="11">
        <v>1782</v>
      </c>
      <c r="BM356" s="12">
        <v>0.99</v>
      </c>
      <c r="BN356" s="11">
        <v>7</v>
      </c>
      <c r="BO356" s="13">
        <v>1.6666666666666607E-2</v>
      </c>
      <c r="BP356" s="11">
        <v>1789</v>
      </c>
      <c r="BQ356" s="12">
        <v>0.99</v>
      </c>
      <c r="BR356" s="11">
        <v>15</v>
      </c>
      <c r="BS356" s="13">
        <v>1.6666666666666607E-2</v>
      </c>
      <c r="BT356" s="11">
        <v>1834</v>
      </c>
      <c r="BU356" s="12">
        <v>0.99</v>
      </c>
      <c r="BV356" s="11">
        <v>8</v>
      </c>
      <c r="BW356" s="13">
        <v>9.7222222222222432E-3</v>
      </c>
      <c r="BX356" s="11">
        <v>1775</v>
      </c>
      <c r="BY356" s="12">
        <v>0.99</v>
      </c>
      <c r="BZ356" s="11">
        <v>15</v>
      </c>
      <c r="CA356" s="13">
        <v>1.8055555555555602E-2</v>
      </c>
      <c r="CB356" s="11">
        <v>1785</v>
      </c>
      <c r="CC356" s="12">
        <v>0.99</v>
      </c>
      <c r="CD356" s="11">
        <v>16</v>
      </c>
      <c r="CE356" s="13">
        <v>1.5972222222222221E-2</v>
      </c>
      <c r="CF356" s="11">
        <v>1812</v>
      </c>
      <c r="CG356" s="12">
        <v>0.99</v>
      </c>
      <c r="CH356" s="11">
        <v>15</v>
      </c>
      <c r="CI356" s="13">
        <v>1.8055555555555547E-2</v>
      </c>
      <c r="CJ356" s="11">
        <v>1782</v>
      </c>
      <c r="CK356" s="12">
        <v>0.99</v>
      </c>
      <c r="CL356" s="11">
        <v>12</v>
      </c>
      <c r="CM356" s="13">
        <v>1.7361111111111049E-2</v>
      </c>
      <c r="CN356" s="11">
        <v>1771</v>
      </c>
      <c r="CO356" s="12">
        <v>0.99</v>
      </c>
      <c r="CP356" s="11">
        <v>15</v>
      </c>
      <c r="CQ356" s="13">
        <v>1.041666666666663E-2</v>
      </c>
      <c r="CR356" t="e">
        <f>VLOOKUP(E356,Sheet1!A:A,1,0)</f>
        <v>#N/A</v>
      </c>
    </row>
    <row r="357" spans="1:96">
      <c r="A357" s="11" t="s">
        <v>1430</v>
      </c>
      <c r="B357" s="11" t="s">
        <v>1185</v>
      </c>
      <c r="C357" s="11" t="s">
        <v>1431</v>
      </c>
      <c r="D357" s="11" t="s">
        <v>529</v>
      </c>
      <c r="E357" s="11" t="s">
        <v>1432</v>
      </c>
      <c r="F357" s="11" t="s">
        <v>1433</v>
      </c>
      <c r="G357" s="11" t="s">
        <v>104</v>
      </c>
      <c r="H357" s="11">
        <f>VLOOKUP(A357,'AP Read Performance'!A:K,11,0)</f>
        <v>2327</v>
      </c>
      <c r="I357" s="12">
        <f>VLOOKUP(A357,'AP Read Performance'!A:D,4,0)</f>
        <v>0.99</v>
      </c>
      <c r="J357" s="11">
        <f>VLOOKUP(A357,'AP Read Performance'!A:I,9,0)</f>
        <v>15</v>
      </c>
      <c r="K357" s="13">
        <f>VLOOKUP(A357,'AP Read Performance'!A:N,14,0)</f>
        <v>2.0833333333333315E-2</v>
      </c>
      <c r="L357" s="11">
        <v>2327</v>
      </c>
      <c r="M357" s="12">
        <v>0.99</v>
      </c>
      <c r="N357" s="11">
        <v>15</v>
      </c>
      <c r="O357" s="13">
        <v>2.0833333333333315E-2</v>
      </c>
      <c r="P357" s="11">
        <v>1894</v>
      </c>
      <c r="Q357" s="12">
        <v>0.97</v>
      </c>
      <c r="R357" s="11">
        <v>47</v>
      </c>
      <c r="S357" s="13">
        <v>1.7361111111111105E-2</v>
      </c>
      <c r="T357" s="11">
        <v>1497</v>
      </c>
      <c r="U357" s="12">
        <v>0.99</v>
      </c>
      <c r="V357" s="11">
        <v>12</v>
      </c>
      <c r="W357" s="13">
        <v>1.1111111111111127E-2</v>
      </c>
      <c r="X357" s="11">
        <v>1732</v>
      </c>
      <c r="Y357" s="12">
        <v>0.98</v>
      </c>
      <c r="Z357" s="11">
        <v>23</v>
      </c>
      <c r="AA357" s="13">
        <v>1.5972222222222221E-2</v>
      </c>
      <c r="AB357" s="11">
        <v>1776</v>
      </c>
      <c r="AC357" s="12">
        <v>0.98</v>
      </c>
      <c r="AD357" s="11">
        <v>25</v>
      </c>
      <c r="AE357" s="13">
        <v>9.7222222222221877E-3</v>
      </c>
      <c r="AF357" s="32">
        <v>1917</v>
      </c>
      <c r="AG357" s="33">
        <v>0.98</v>
      </c>
      <c r="AH357" s="32">
        <v>22</v>
      </c>
      <c r="AI357" s="34">
        <v>2.0138888888888873E-2</v>
      </c>
      <c r="AJ357" s="11">
        <v>1794</v>
      </c>
      <c r="AK357" s="12">
        <v>0.99</v>
      </c>
      <c r="AL357" s="11">
        <v>15</v>
      </c>
      <c r="AM357" s="13">
        <v>1.7361111111111049E-2</v>
      </c>
      <c r="AN357" s="11">
        <v>1850</v>
      </c>
      <c r="AO357" s="12">
        <v>0.98</v>
      </c>
      <c r="AP357" s="11">
        <v>31</v>
      </c>
      <c r="AQ357" s="13">
        <v>1.7361111111111049E-2</v>
      </c>
      <c r="AR357" s="11">
        <v>2106</v>
      </c>
      <c r="AS357" s="12">
        <v>0.97</v>
      </c>
      <c r="AT357" s="11">
        <v>43</v>
      </c>
      <c r="AU357" s="13">
        <v>1.9444444444444375E-2</v>
      </c>
      <c r="AV357" s="11">
        <v>1748</v>
      </c>
      <c r="AW357" s="12">
        <v>0.97</v>
      </c>
      <c r="AX357" s="11">
        <v>51</v>
      </c>
      <c r="AY357" s="13">
        <v>1.9444444444444431E-2</v>
      </c>
      <c r="AZ357" s="11">
        <v>1897</v>
      </c>
      <c r="BA357" s="12">
        <v>0.99</v>
      </c>
      <c r="BB357" s="11">
        <v>17</v>
      </c>
      <c r="BC357" s="13">
        <v>1.6666666666666607E-2</v>
      </c>
      <c r="BD357" s="11">
        <v>1972</v>
      </c>
      <c r="BE357" s="12">
        <v>0.98</v>
      </c>
      <c r="BF357" s="11">
        <v>27</v>
      </c>
      <c r="BG357" s="13">
        <v>1.8055555555555602E-2</v>
      </c>
      <c r="BH357" s="11">
        <v>1871</v>
      </c>
      <c r="BI357" s="12">
        <v>0.98</v>
      </c>
      <c r="BJ357" s="11">
        <v>34</v>
      </c>
      <c r="BK357" s="13">
        <v>1.736111111111116E-2</v>
      </c>
      <c r="BL357" s="11">
        <v>2023</v>
      </c>
      <c r="BM357" s="12">
        <v>0.99</v>
      </c>
      <c r="BN357" s="11">
        <v>18</v>
      </c>
      <c r="BO357" s="13">
        <v>1.9444444444444431E-2</v>
      </c>
      <c r="BP357" s="11">
        <v>2140</v>
      </c>
      <c r="BQ357" s="12">
        <v>0.99</v>
      </c>
      <c r="BR357" s="11">
        <v>13</v>
      </c>
      <c r="BS357" s="13">
        <v>1.6666666666666607E-2</v>
      </c>
      <c r="BT357" s="11">
        <v>2012</v>
      </c>
      <c r="BU357" s="12">
        <v>0.98</v>
      </c>
      <c r="BV357" s="11">
        <v>27</v>
      </c>
      <c r="BW357" s="13">
        <v>1.6666666666666663E-2</v>
      </c>
      <c r="BX357" s="11">
        <v>1974</v>
      </c>
      <c r="BY357" s="12">
        <v>0.98</v>
      </c>
      <c r="BZ357" s="11">
        <v>23</v>
      </c>
      <c r="CA357" s="13">
        <v>1.6666666666666607E-2</v>
      </c>
      <c r="CB357" s="11">
        <v>1896</v>
      </c>
      <c r="CC357" s="12">
        <v>0.98</v>
      </c>
      <c r="CD357" s="11">
        <v>26</v>
      </c>
      <c r="CE357" s="13">
        <v>1.6666666666666607E-2</v>
      </c>
      <c r="CF357" s="11">
        <v>1895</v>
      </c>
      <c r="CG357" s="12">
        <v>0.98</v>
      </c>
      <c r="CH357" s="11">
        <v>31</v>
      </c>
      <c r="CI357" s="13">
        <v>1.6666666666666663E-2</v>
      </c>
      <c r="CJ357" s="11">
        <v>1873</v>
      </c>
      <c r="CK357" s="12">
        <v>0.98</v>
      </c>
      <c r="CL357" s="11">
        <v>23</v>
      </c>
      <c r="CM357" s="13">
        <v>1.6666666666666607E-2</v>
      </c>
      <c r="CN357" s="11">
        <v>1894</v>
      </c>
      <c r="CO357" s="12">
        <v>0.98</v>
      </c>
      <c r="CP357" s="11">
        <v>29</v>
      </c>
      <c r="CQ357" s="13">
        <v>1.6666666666666607E-2</v>
      </c>
      <c r="CR357" t="e">
        <f>VLOOKUP(E357,Sheet1!A:A,1,0)</f>
        <v>#N/A</v>
      </c>
    </row>
    <row r="358" spans="1:96">
      <c r="A358" s="11" t="s">
        <v>1434</v>
      </c>
      <c r="B358" s="11" t="s">
        <v>1185</v>
      </c>
      <c r="C358" s="11" t="s">
        <v>1135</v>
      </c>
      <c r="D358" s="11" t="s">
        <v>579</v>
      </c>
      <c r="E358" s="11" t="s">
        <v>1435</v>
      </c>
      <c r="F358" s="11" t="s">
        <v>1436</v>
      </c>
      <c r="G358" s="11" t="s">
        <v>104</v>
      </c>
      <c r="H358" s="11">
        <f>VLOOKUP(A358,'AP Read Performance'!A:K,11,0)</f>
        <v>2759</v>
      </c>
      <c r="I358" s="12">
        <f>VLOOKUP(A358,'AP Read Performance'!A:D,4,0)</f>
        <v>0.99</v>
      </c>
      <c r="J358" s="11">
        <f>VLOOKUP(A358,'AP Read Performance'!A:I,9,0)</f>
        <v>26</v>
      </c>
      <c r="K358" s="13">
        <f>VLOOKUP(A358,'AP Read Performance'!A:N,14,0)</f>
        <v>2.3611111111111083E-2</v>
      </c>
      <c r="L358" s="11">
        <v>2759</v>
      </c>
      <c r="M358" s="12">
        <v>0.99</v>
      </c>
      <c r="N358" s="11">
        <v>26</v>
      </c>
      <c r="O358" s="13">
        <v>2.3611111111111083E-2</v>
      </c>
      <c r="P358" s="11">
        <v>1858</v>
      </c>
      <c r="Q358" s="12">
        <v>0.97</v>
      </c>
      <c r="R358" s="11">
        <v>39</v>
      </c>
      <c r="S358" s="13">
        <v>1.7361111111111105E-2</v>
      </c>
      <c r="T358" s="11">
        <v>1497</v>
      </c>
      <c r="U358" s="12">
        <v>0.99</v>
      </c>
      <c r="V358" s="11">
        <v>11</v>
      </c>
      <c r="W358" s="13">
        <v>1.1111111111111127E-2</v>
      </c>
      <c r="X358" s="11">
        <v>2127</v>
      </c>
      <c r="Y358" s="12">
        <v>0.98</v>
      </c>
      <c r="Z358" s="11">
        <v>22</v>
      </c>
      <c r="AA358" s="13">
        <v>2.0833333333333315E-2</v>
      </c>
      <c r="AB358" s="11">
        <v>2352</v>
      </c>
      <c r="AC358" s="12">
        <v>0.98</v>
      </c>
      <c r="AD358" s="11">
        <v>30</v>
      </c>
      <c r="AE358" s="13">
        <v>1.7361111111111049E-2</v>
      </c>
      <c r="AF358" s="32">
        <v>2065</v>
      </c>
      <c r="AG358" s="33">
        <v>0.98</v>
      </c>
      <c r="AH358" s="32">
        <v>34</v>
      </c>
      <c r="AI358" s="34">
        <v>1.8749999999999989E-2</v>
      </c>
      <c r="AJ358" s="11">
        <v>1818</v>
      </c>
      <c r="AK358" s="12">
        <v>0.98</v>
      </c>
      <c r="AL358" s="11">
        <v>19</v>
      </c>
      <c r="AM358" s="13">
        <v>1.6666666666666607E-2</v>
      </c>
      <c r="AN358" s="11">
        <v>1926</v>
      </c>
      <c r="AO358" s="12">
        <v>0.9</v>
      </c>
      <c r="AP358" s="11">
        <v>178</v>
      </c>
      <c r="AQ358" s="13">
        <v>2.0833333333333315E-2</v>
      </c>
      <c r="AR358" s="11">
        <v>1851</v>
      </c>
      <c r="AS358" s="12">
        <v>0.98</v>
      </c>
      <c r="AT358" s="11">
        <v>31</v>
      </c>
      <c r="AU358" s="13">
        <v>1.8749999999999933E-2</v>
      </c>
      <c r="AV358" s="11">
        <v>1629</v>
      </c>
      <c r="AW358" s="12">
        <v>0.98</v>
      </c>
      <c r="AX358" s="11">
        <v>29</v>
      </c>
      <c r="AY358" s="13">
        <v>1.9444444444444431E-2</v>
      </c>
      <c r="AZ358" s="11">
        <v>1829</v>
      </c>
      <c r="BA358" s="12">
        <v>0.99</v>
      </c>
      <c r="BB358" s="11">
        <v>14</v>
      </c>
      <c r="BC358" s="13">
        <v>1.0416666666666741E-2</v>
      </c>
      <c r="BD358" s="11">
        <v>1901</v>
      </c>
      <c r="BE358" s="12">
        <v>0.99</v>
      </c>
      <c r="BF358" s="11">
        <v>18</v>
      </c>
      <c r="BG358" s="13">
        <v>1.0416666666666685E-2</v>
      </c>
      <c r="BH358" s="11">
        <v>1759</v>
      </c>
      <c r="BI358" s="12">
        <v>0.97</v>
      </c>
      <c r="BJ358" s="11">
        <v>39</v>
      </c>
      <c r="BK358" s="13">
        <v>1.1111111111111072E-2</v>
      </c>
      <c r="BL358" s="11">
        <v>1693</v>
      </c>
      <c r="BM358" s="12">
        <v>0.99</v>
      </c>
      <c r="BN358" s="11">
        <v>6</v>
      </c>
      <c r="BO358" s="13">
        <v>1.0416666666666685E-2</v>
      </c>
      <c r="BP358" s="11">
        <v>1731</v>
      </c>
      <c r="BQ358" s="12">
        <v>0.98</v>
      </c>
      <c r="BR358" s="11">
        <v>19</v>
      </c>
      <c r="BS358" s="13">
        <v>1.8055555555555602E-2</v>
      </c>
      <c r="BT358" s="11">
        <v>1695</v>
      </c>
      <c r="BU358" s="12">
        <v>0.98</v>
      </c>
      <c r="BV358" s="11">
        <v>18</v>
      </c>
      <c r="BW358" s="13">
        <v>1.0416666666666685E-2</v>
      </c>
      <c r="BX358" s="11">
        <v>1686</v>
      </c>
      <c r="BY358" s="12">
        <v>0.98</v>
      </c>
      <c r="BZ358" s="11">
        <v>25</v>
      </c>
      <c r="CA358" s="13">
        <v>1.5972222222222276E-2</v>
      </c>
      <c r="CB358" s="11">
        <v>1666</v>
      </c>
      <c r="CC358" s="12">
        <v>0.98</v>
      </c>
      <c r="CD358" s="11">
        <v>20</v>
      </c>
      <c r="CE358" s="13">
        <v>1.6666666666666607E-2</v>
      </c>
      <c r="CF358" s="11">
        <v>1595</v>
      </c>
      <c r="CG358" s="12">
        <v>0.99</v>
      </c>
      <c r="CH358" s="11">
        <v>12</v>
      </c>
      <c r="CI358" s="13">
        <v>1.0416666666666685E-2</v>
      </c>
      <c r="CJ358" s="11">
        <v>1639</v>
      </c>
      <c r="CK358" s="12">
        <v>0.98</v>
      </c>
      <c r="CL358" s="11">
        <v>23</v>
      </c>
      <c r="CM358" s="13">
        <v>1.1805555555555514E-2</v>
      </c>
      <c r="CN358" s="11">
        <v>1861</v>
      </c>
      <c r="CO358" s="12">
        <v>0.91</v>
      </c>
      <c r="CP358" s="11">
        <v>159</v>
      </c>
      <c r="CQ358" s="13">
        <v>2.083333333333337E-2</v>
      </c>
      <c r="CR358" t="e">
        <f>VLOOKUP(E358,Sheet1!A:A,1,0)</f>
        <v>#N/A</v>
      </c>
    </row>
    <row r="359" spans="1:96">
      <c r="A359" s="11" t="s">
        <v>1437</v>
      </c>
      <c r="B359" s="11" t="s">
        <v>1185</v>
      </c>
      <c r="C359" s="11" t="s">
        <v>1438</v>
      </c>
      <c r="D359" s="11" t="s">
        <v>1092</v>
      </c>
      <c r="E359" s="11" t="s">
        <v>1439</v>
      </c>
      <c r="F359" s="11" t="s">
        <v>1440</v>
      </c>
      <c r="G359" s="11" t="s">
        <v>104</v>
      </c>
      <c r="H359" s="11">
        <f>VLOOKUP(A359,'AP Read Performance'!A:K,11,0)</f>
        <v>1641</v>
      </c>
      <c r="I359" s="12">
        <f>VLOOKUP(A359,'AP Read Performance'!A:D,4,0)</f>
        <v>0.98</v>
      </c>
      <c r="J359" s="11">
        <f>VLOOKUP(A359,'AP Read Performance'!A:I,9,0)</f>
        <v>30</v>
      </c>
      <c r="K359" s="13">
        <f>VLOOKUP(A359,'AP Read Performance'!A:N,14,0)</f>
        <v>1.8749999999999989E-2</v>
      </c>
      <c r="L359" s="11">
        <v>1641</v>
      </c>
      <c r="M359" s="12">
        <v>0.98</v>
      </c>
      <c r="N359" s="11">
        <v>30</v>
      </c>
      <c r="O359" s="13">
        <v>1.8749999999999989E-2</v>
      </c>
      <c r="P359" s="11">
        <v>1763</v>
      </c>
      <c r="Q359" s="12">
        <v>0.97</v>
      </c>
      <c r="R359" s="11">
        <v>41</v>
      </c>
      <c r="S359" s="13">
        <v>1.8055555555555547E-2</v>
      </c>
      <c r="T359" s="11">
        <v>1405</v>
      </c>
      <c r="U359" s="12">
        <v>0.99</v>
      </c>
      <c r="V359" s="11">
        <v>4</v>
      </c>
      <c r="W359" s="13">
        <v>8.3333333333333592E-3</v>
      </c>
      <c r="X359" s="11">
        <v>2047</v>
      </c>
      <c r="Y359" s="12">
        <v>0.99</v>
      </c>
      <c r="Z359" s="11">
        <v>19</v>
      </c>
      <c r="AA359" s="13">
        <v>1.5972222222222221E-2</v>
      </c>
      <c r="AB359" s="11">
        <v>2026</v>
      </c>
      <c r="AC359" s="12">
        <v>0.99</v>
      </c>
      <c r="AD359" s="11">
        <v>17</v>
      </c>
      <c r="AE359" s="13">
        <v>1.5972222222222165E-2</v>
      </c>
      <c r="AF359" s="32">
        <v>1873</v>
      </c>
      <c r="AG359" s="33">
        <v>0.98</v>
      </c>
      <c r="AH359" s="32">
        <v>19</v>
      </c>
      <c r="AI359" s="34">
        <v>1.7361111111111105E-2</v>
      </c>
      <c r="AJ359" s="11">
        <v>1840</v>
      </c>
      <c r="AK359" s="12">
        <v>0.98</v>
      </c>
      <c r="AL359" s="11">
        <v>19</v>
      </c>
      <c r="AM359" s="13">
        <v>1.8749999999999933E-2</v>
      </c>
      <c r="AN359" s="11">
        <v>1886</v>
      </c>
      <c r="AO359" s="12">
        <v>0.99</v>
      </c>
      <c r="AP359" s="11">
        <v>15</v>
      </c>
      <c r="AQ359" s="13">
        <v>1.7361111111111049E-2</v>
      </c>
      <c r="AR359" s="11">
        <v>1968</v>
      </c>
      <c r="AS359" s="12">
        <v>0.98</v>
      </c>
      <c r="AT359" s="11">
        <v>27</v>
      </c>
      <c r="AU359" s="13">
        <v>1.1111111111111072E-2</v>
      </c>
      <c r="AV359" s="11">
        <v>1906</v>
      </c>
      <c r="AW359" s="12">
        <v>0.98</v>
      </c>
      <c r="AX359" s="11">
        <v>28</v>
      </c>
      <c r="AY359" s="13">
        <v>1.7361111111111105E-2</v>
      </c>
      <c r="AZ359" s="11">
        <v>1866</v>
      </c>
      <c r="BA359" s="12">
        <v>0.98</v>
      </c>
      <c r="BB359" s="11">
        <v>27</v>
      </c>
      <c r="BC359" s="13">
        <v>1.6666666666666607E-2</v>
      </c>
      <c r="BD359" s="11">
        <v>1577</v>
      </c>
      <c r="BE359" s="12">
        <v>0.99</v>
      </c>
      <c r="BF359" s="11">
        <v>13</v>
      </c>
      <c r="BG359" s="13">
        <v>1.9444444444444486E-2</v>
      </c>
      <c r="BH359" s="11">
        <v>1624</v>
      </c>
      <c r="BI359" s="12">
        <v>0.97</v>
      </c>
      <c r="BJ359" s="11">
        <v>38</v>
      </c>
      <c r="BK359" s="13">
        <v>1.1805555555555625E-2</v>
      </c>
      <c r="BL359" s="11">
        <v>1614</v>
      </c>
      <c r="BM359" s="12">
        <v>0.99</v>
      </c>
      <c r="BN359" s="11">
        <v>10</v>
      </c>
      <c r="BO359" s="13">
        <v>1.5972222222222221E-2</v>
      </c>
      <c r="BP359" s="11">
        <v>1689</v>
      </c>
      <c r="BQ359" s="12">
        <v>0.98</v>
      </c>
      <c r="BR359" s="11">
        <v>17</v>
      </c>
      <c r="BS359" s="13">
        <v>1.7361111111111105E-2</v>
      </c>
      <c r="BT359" s="11">
        <v>1625</v>
      </c>
      <c r="BU359" s="12">
        <v>0.99</v>
      </c>
      <c r="BV359" s="11">
        <v>4</v>
      </c>
      <c r="BW359" s="13">
        <v>1.5277777777777779E-2</v>
      </c>
      <c r="BX359" s="11">
        <v>1591</v>
      </c>
      <c r="BY359" s="12">
        <v>0.98</v>
      </c>
      <c r="BZ359" s="11">
        <v>20</v>
      </c>
      <c r="CA359" s="13">
        <v>1.5972222222222276E-2</v>
      </c>
      <c r="CB359" s="11">
        <v>1589</v>
      </c>
      <c r="CC359" s="12">
        <v>0.99</v>
      </c>
      <c r="CD359" s="11">
        <v>14</v>
      </c>
      <c r="CE359" s="13">
        <v>1.0416666666666685E-2</v>
      </c>
      <c r="CF359" s="11">
        <v>1452</v>
      </c>
      <c r="CG359" s="12">
        <v>0.99</v>
      </c>
      <c r="CH359" s="11">
        <v>12</v>
      </c>
      <c r="CI359" s="13">
        <v>1.1111111111111127E-2</v>
      </c>
      <c r="CJ359" s="11">
        <v>1358</v>
      </c>
      <c r="CK359" s="12">
        <v>0.98</v>
      </c>
      <c r="CL359" s="11">
        <v>21</v>
      </c>
      <c r="CM359" s="13">
        <v>1.1111111111111072E-2</v>
      </c>
      <c r="CN359" s="11">
        <v>1989</v>
      </c>
      <c r="CO359" s="12">
        <v>0.99</v>
      </c>
      <c r="CP359" s="11">
        <v>18</v>
      </c>
      <c r="CQ359" s="13">
        <v>1.8749999999999933E-2</v>
      </c>
      <c r="CR359" t="e">
        <f>VLOOKUP(E359,Sheet1!A:A,1,0)</f>
        <v>#N/A</v>
      </c>
    </row>
    <row r="360" spans="1:96">
      <c r="A360" s="11" t="s">
        <v>1441</v>
      </c>
      <c r="B360" s="11" t="s">
        <v>1185</v>
      </c>
      <c r="C360" s="11" t="s">
        <v>1442</v>
      </c>
      <c r="D360" s="11" t="s">
        <v>658</v>
      </c>
      <c r="E360" s="11" t="s">
        <v>1443</v>
      </c>
      <c r="F360" s="11" t="s">
        <v>1444</v>
      </c>
      <c r="G360" s="11" t="s">
        <v>104</v>
      </c>
      <c r="H360" s="11">
        <f>VLOOKUP(A360,'AP Read Performance'!A:K,11,0)</f>
        <v>1835</v>
      </c>
      <c r="I360" s="12">
        <f>VLOOKUP(A360,'AP Read Performance'!A:D,4,0)</f>
        <v>0.99</v>
      </c>
      <c r="J360" s="11">
        <f>VLOOKUP(A360,'AP Read Performance'!A:I,9,0)</f>
        <v>8</v>
      </c>
      <c r="K360" s="13">
        <f>VLOOKUP(A360,'AP Read Performance'!A:N,14,0)</f>
        <v>1.5972222222222221E-2</v>
      </c>
      <c r="L360" s="11">
        <v>1835</v>
      </c>
      <c r="M360" s="12">
        <v>0.99</v>
      </c>
      <c r="N360" s="11">
        <v>8</v>
      </c>
      <c r="O360" s="13">
        <v>1.5972222222222221E-2</v>
      </c>
      <c r="P360" s="11">
        <v>1850</v>
      </c>
      <c r="Q360" s="12">
        <v>0.99</v>
      </c>
      <c r="R360" s="11">
        <v>8</v>
      </c>
      <c r="S360" s="13">
        <v>9.0277777777778012E-3</v>
      </c>
      <c r="T360" s="11">
        <v>1829</v>
      </c>
      <c r="U360" s="12">
        <v>0.99</v>
      </c>
      <c r="V360" s="11">
        <v>3</v>
      </c>
      <c r="W360" s="13">
        <v>9.7222222222222432E-3</v>
      </c>
      <c r="X360" s="11">
        <v>1878</v>
      </c>
      <c r="Y360" s="12">
        <v>0.99</v>
      </c>
      <c r="Z360" s="11">
        <v>4</v>
      </c>
      <c r="AA360" s="13">
        <v>9.0277777777778012E-3</v>
      </c>
      <c r="AB360" s="11">
        <v>1879</v>
      </c>
      <c r="AC360" s="12">
        <v>0.99</v>
      </c>
      <c r="AD360" s="11">
        <v>2</v>
      </c>
      <c r="AE360" s="13">
        <v>2.0138888888888817E-2</v>
      </c>
      <c r="AF360" s="32">
        <v>1912</v>
      </c>
      <c r="AG360" s="33">
        <v>0.99</v>
      </c>
      <c r="AH360" s="32">
        <v>2</v>
      </c>
      <c r="AI360" s="34">
        <v>9.0277777777778012E-3</v>
      </c>
      <c r="AJ360" s="11">
        <v>1850</v>
      </c>
      <c r="AK360" s="12">
        <v>1</v>
      </c>
      <c r="AL360" s="11">
        <v>0</v>
      </c>
      <c r="AM360" s="13">
        <v>8.3333333333334147E-3</v>
      </c>
      <c r="AN360" s="11">
        <v>1842</v>
      </c>
      <c r="AO360" s="12">
        <v>0.99</v>
      </c>
      <c r="AP360" s="11">
        <v>1</v>
      </c>
      <c r="AQ360" s="13">
        <v>9.0277777777777457E-3</v>
      </c>
      <c r="AR360" s="11">
        <v>1854</v>
      </c>
      <c r="AS360" s="12">
        <v>0.99</v>
      </c>
      <c r="AT360" s="11">
        <v>3</v>
      </c>
      <c r="AU360" s="13">
        <v>9.7222222222221877E-3</v>
      </c>
      <c r="AV360" s="11">
        <v>1872</v>
      </c>
      <c r="AW360" s="12">
        <v>0.99</v>
      </c>
      <c r="AX360" s="11">
        <v>12</v>
      </c>
      <c r="AY360" s="13">
        <v>9.7222222222222432E-3</v>
      </c>
      <c r="AZ360" s="11">
        <v>1816</v>
      </c>
      <c r="BA360" s="12">
        <v>0.99</v>
      </c>
      <c r="BB360" s="11">
        <v>12</v>
      </c>
      <c r="BC360" s="13">
        <v>1.5972222222222276E-2</v>
      </c>
      <c r="BD360" s="11">
        <v>1857</v>
      </c>
      <c r="BE360" s="12">
        <v>0.99</v>
      </c>
      <c r="BF360" s="11">
        <v>4</v>
      </c>
      <c r="BG360" s="13">
        <v>9.0277777777778012E-3</v>
      </c>
      <c r="BH360" s="11">
        <v>1803</v>
      </c>
      <c r="BI360" s="12">
        <v>0.99</v>
      </c>
      <c r="BJ360" s="11">
        <v>5</v>
      </c>
      <c r="BK360" s="13">
        <v>1.736111111111116E-2</v>
      </c>
      <c r="BL360" s="11">
        <v>1858</v>
      </c>
      <c r="BM360" s="12">
        <v>0.99</v>
      </c>
      <c r="BN360" s="11">
        <v>3</v>
      </c>
      <c r="BO360" s="13">
        <v>1.5972222222222221E-2</v>
      </c>
      <c r="BP360" s="11">
        <v>1829</v>
      </c>
      <c r="BQ360" s="12">
        <v>0.99</v>
      </c>
      <c r="BR360" s="11">
        <v>5</v>
      </c>
      <c r="BS360" s="13">
        <v>1.0416666666666685E-2</v>
      </c>
      <c r="BT360" s="11">
        <v>1828</v>
      </c>
      <c r="BU360" s="12">
        <v>0.99</v>
      </c>
      <c r="BV360" s="11">
        <v>3</v>
      </c>
      <c r="BW360" s="13">
        <v>9.7222222222222432E-3</v>
      </c>
      <c r="BX360" s="11">
        <v>1838</v>
      </c>
      <c r="BY360" s="12">
        <v>0.99</v>
      </c>
      <c r="BZ360" s="11">
        <v>14</v>
      </c>
      <c r="CA360" s="13">
        <v>1.0416666666666741E-2</v>
      </c>
      <c r="CB360" s="11">
        <v>1848</v>
      </c>
      <c r="CC360" s="12">
        <v>0.99</v>
      </c>
      <c r="CD360" s="11">
        <v>3</v>
      </c>
      <c r="CE360" s="13">
        <v>1.8055555555555547E-2</v>
      </c>
      <c r="CF360" s="11">
        <v>1866</v>
      </c>
      <c r="CG360" s="12">
        <v>0.99</v>
      </c>
      <c r="CH360" s="11">
        <v>5</v>
      </c>
      <c r="CI360" s="13">
        <v>9.0277777777778012E-3</v>
      </c>
      <c r="CJ360" s="11">
        <v>1854</v>
      </c>
      <c r="CK360" s="12">
        <v>0.99</v>
      </c>
      <c r="CL360" s="11">
        <v>14</v>
      </c>
      <c r="CM360" s="13">
        <v>1.8055555555555491E-2</v>
      </c>
      <c r="CN360" s="11">
        <v>1848</v>
      </c>
      <c r="CO360" s="12">
        <v>1</v>
      </c>
      <c r="CP360" s="11">
        <v>0</v>
      </c>
      <c r="CQ360" s="13">
        <v>1.6666666666666607E-2</v>
      </c>
      <c r="CR360" t="e">
        <f>VLOOKUP(E360,Sheet1!A:A,1,0)</f>
        <v>#N/A</v>
      </c>
    </row>
    <row r="361" spans="1:96">
      <c r="A361" s="11" t="s">
        <v>1445</v>
      </c>
      <c r="B361" s="11" t="s">
        <v>1185</v>
      </c>
      <c r="C361" s="11" t="s">
        <v>1446</v>
      </c>
      <c r="D361" s="11" t="s">
        <v>658</v>
      </c>
      <c r="E361" s="11" t="s">
        <v>1447</v>
      </c>
      <c r="F361" s="11" t="s">
        <v>1448</v>
      </c>
      <c r="G361" s="11" t="s">
        <v>104</v>
      </c>
      <c r="H361" s="11">
        <f>VLOOKUP(A361,'AP Read Performance'!A:K,11,0)</f>
        <v>2094</v>
      </c>
      <c r="I361" s="12">
        <f>VLOOKUP(A361,'AP Read Performance'!A:D,4,0)</f>
        <v>0.99</v>
      </c>
      <c r="J361" s="11">
        <f>VLOOKUP(A361,'AP Read Performance'!A:I,9,0)</f>
        <v>19</v>
      </c>
      <c r="K361" s="13">
        <f>VLOOKUP(A361,'AP Read Performance'!A:N,14,0)</f>
        <v>2.0138888888888873E-2</v>
      </c>
      <c r="L361" s="11">
        <v>2094</v>
      </c>
      <c r="M361" s="12">
        <v>0.99</v>
      </c>
      <c r="N361" s="11">
        <v>19</v>
      </c>
      <c r="O361" s="13">
        <v>2.0138888888888873E-2</v>
      </c>
      <c r="P361" s="11">
        <v>1712</v>
      </c>
      <c r="Q361" s="12">
        <v>0.99</v>
      </c>
      <c r="R361" s="11">
        <v>10</v>
      </c>
      <c r="S361" s="13">
        <v>1.6666666666666607E-2</v>
      </c>
      <c r="T361" s="11">
        <v>1390</v>
      </c>
      <c r="U361" s="12">
        <v>0.98</v>
      </c>
      <c r="V361" s="11">
        <v>14</v>
      </c>
      <c r="W361" s="13">
        <v>1.5972222222222221E-2</v>
      </c>
      <c r="X361" s="11">
        <v>1888</v>
      </c>
      <c r="Y361" s="12">
        <v>0.99</v>
      </c>
      <c r="Z361" s="11">
        <v>15</v>
      </c>
      <c r="AA361" s="13">
        <v>1.6666666666666607E-2</v>
      </c>
      <c r="AB361" s="11">
        <v>1882</v>
      </c>
      <c r="AC361" s="12">
        <v>0.99</v>
      </c>
      <c r="AD361" s="11">
        <v>9</v>
      </c>
      <c r="AE361" s="13">
        <v>1.8749999999999933E-2</v>
      </c>
      <c r="AF361" s="32">
        <v>1995</v>
      </c>
      <c r="AG361" s="33">
        <v>0.98</v>
      </c>
      <c r="AH361" s="32">
        <v>20</v>
      </c>
      <c r="AI361" s="34">
        <v>1.8055555555555547E-2</v>
      </c>
      <c r="AJ361" s="11">
        <v>1868</v>
      </c>
      <c r="AK361" s="12">
        <v>0.98</v>
      </c>
      <c r="AL361" s="11">
        <v>19</v>
      </c>
      <c r="AM361" s="13">
        <v>1.6666666666666607E-2</v>
      </c>
      <c r="AN361" s="11">
        <v>1754</v>
      </c>
      <c r="AO361" s="12">
        <v>0.99</v>
      </c>
      <c r="AP361" s="11">
        <v>7</v>
      </c>
      <c r="AQ361" s="13">
        <v>9.7222222222221877E-3</v>
      </c>
      <c r="AR361" s="11">
        <v>1883</v>
      </c>
      <c r="AS361" s="12">
        <v>0.99</v>
      </c>
      <c r="AT361" s="11">
        <v>14</v>
      </c>
      <c r="AU361" s="13">
        <v>9.7222222222221877E-3</v>
      </c>
      <c r="AV361" s="11">
        <v>2068</v>
      </c>
      <c r="AW361" s="12">
        <v>0.99</v>
      </c>
      <c r="AX361" s="11">
        <v>14</v>
      </c>
      <c r="AY361" s="13">
        <v>1.7361111111111105E-2</v>
      </c>
      <c r="AZ361" s="11">
        <v>2097</v>
      </c>
      <c r="BA361" s="12">
        <v>0.99</v>
      </c>
      <c r="BB361" s="11">
        <v>20</v>
      </c>
      <c r="BC361" s="13">
        <v>1.6666666666666607E-2</v>
      </c>
      <c r="BD361" s="11">
        <v>1745</v>
      </c>
      <c r="BE361" s="12">
        <v>0.99</v>
      </c>
      <c r="BF361" s="11">
        <v>14</v>
      </c>
      <c r="BG361" s="13">
        <v>1.5972222222222221E-2</v>
      </c>
      <c r="BH361" s="11">
        <v>1729</v>
      </c>
      <c r="BI361" s="12">
        <v>0.99</v>
      </c>
      <c r="BJ361" s="11">
        <v>13</v>
      </c>
      <c r="BK361" s="13">
        <v>1.6666666666666607E-2</v>
      </c>
      <c r="BL361" s="11">
        <v>1592</v>
      </c>
      <c r="BM361" s="12">
        <v>0.99</v>
      </c>
      <c r="BN361" s="11">
        <v>5</v>
      </c>
      <c r="BO361" s="13">
        <v>1.0416666666666685E-2</v>
      </c>
      <c r="BP361" s="11">
        <v>1530</v>
      </c>
      <c r="BQ361" s="12">
        <v>0.99</v>
      </c>
      <c r="BR361" s="11">
        <v>3</v>
      </c>
      <c r="BS361" s="13">
        <v>9.7222222222221877E-3</v>
      </c>
      <c r="BT361" s="11">
        <v>1515</v>
      </c>
      <c r="BU361" s="12">
        <v>0.99</v>
      </c>
      <c r="BV361" s="11">
        <v>8</v>
      </c>
      <c r="BW361" s="13">
        <v>9.0277777777778012E-3</v>
      </c>
      <c r="BX361" s="11">
        <v>1485</v>
      </c>
      <c r="BY361" s="12">
        <v>0.99</v>
      </c>
      <c r="BZ361" s="11">
        <v>13</v>
      </c>
      <c r="CA361" s="13">
        <v>1.5972222222222276E-2</v>
      </c>
      <c r="CB361" s="11">
        <v>1449</v>
      </c>
      <c r="CC361" s="12">
        <v>0.98</v>
      </c>
      <c r="CD361" s="11">
        <v>23</v>
      </c>
      <c r="CE361" s="13">
        <v>9.0277777777778012E-3</v>
      </c>
      <c r="CF361" s="11">
        <v>1747</v>
      </c>
      <c r="CG361" s="12">
        <v>0.99</v>
      </c>
      <c r="CH361" s="11">
        <v>8</v>
      </c>
      <c r="CI361" s="13">
        <v>9.0277777777778012E-3</v>
      </c>
      <c r="CJ361" s="11">
        <v>1456</v>
      </c>
      <c r="CK361" s="12">
        <v>0.99</v>
      </c>
      <c r="CL361" s="11">
        <v>9</v>
      </c>
      <c r="CM361" s="13">
        <v>1.5972222222222165E-2</v>
      </c>
      <c r="CN361" s="11">
        <v>1422</v>
      </c>
      <c r="CO361" s="12">
        <v>0.97</v>
      </c>
      <c r="CP361" s="11">
        <v>42</v>
      </c>
      <c r="CQ361" s="13">
        <v>1.1111111111111072E-2</v>
      </c>
      <c r="CR361" t="e">
        <f>VLOOKUP(E361,Sheet1!A:A,1,0)</f>
        <v>#N/A</v>
      </c>
    </row>
    <row r="362" spans="1:96">
      <c r="A362" s="11" t="s">
        <v>1449</v>
      </c>
      <c r="B362" s="11" t="s">
        <v>1185</v>
      </c>
      <c r="C362" s="11" t="s">
        <v>1092</v>
      </c>
      <c r="D362" s="11" t="s">
        <v>1092</v>
      </c>
      <c r="E362" s="11" t="s">
        <v>1450</v>
      </c>
      <c r="F362" s="11" t="s">
        <v>1451</v>
      </c>
      <c r="G362" s="11" t="s">
        <v>104</v>
      </c>
      <c r="H362" s="11">
        <f>VLOOKUP(A362,'AP Read Performance'!A:K,11,0)</f>
        <v>2570</v>
      </c>
      <c r="I362" s="12">
        <f>VLOOKUP(A362,'AP Read Performance'!A:D,4,0)</f>
        <v>0.98</v>
      </c>
      <c r="J362" s="11">
        <f>VLOOKUP(A362,'AP Read Performance'!A:I,9,0)</f>
        <v>30</v>
      </c>
      <c r="K362" s="13">
        <f>VLOOKUP(A362,'AP Read Performance'!A:N,14,0)</f>
        <v>2.1527777777777757E-2</v>
      </c>
      <c r="L362" s="11">
        <v>2570</v>
      </c>
      <c r="M362" s="12">
        <v>0.98</v>
      </c>
      <c r="N362" s="11">
        <v>30</v>
      </c>
      <c r="O362" s="13">
        <v>2.1527777777777757E-2</v>
      </c>
      <c r="P362" s="11">
        <v>1385</v>
      </c>
      <c r="Q362" s="12">
        <v>0.98</v>
      </c>
      <c r="R362" s="11">
        <v>17</v>
      </c>
      <c r="S362" s="13">
        <v>1.8749999999999989E-2</v>
      </c>
      <c r="T362" s="11">
        <v>1034</v>
      </c>
      <c r="U362" s="12">
        <v>0.99</v>
      </c>
      <c r="V362" s="11">
        <v>10</v>
      </c>
      <c r="W362" s="13">
        <v>9.7222222222222432E-3</v>
      </c>
      <c r="X362" s="11">
        <v>2114</v>
      </c>
      <c r="Y362" s="12">
        <v>0.98</v>
      </c>
      <c r="Z362" s="11">
        <v>29</v>
      </c>
      <c r="AA362" s="13">
        <v>1.7361111111111105E-2</v>
      </c>
      <c r="AB362" s="11">
        <v>2055</v>
      </c>
      <c r="AC362" s="12">
        <v>0.98</v>
      </c>
      <c r="AD362" s="11">
        <v>30</v>
      </c>
      <c r="AE362" s="13">
        <v>1.7361111111111049E-2</v>
      </c>
      <c r="AF362" s="32">
        <v>1943</v>
      </c>
      <c r="AG362" s="33">
        <v>0.98</v>
      </c>
      <c r="AH362" s="32">
        <v>34</v>
      </c>
      <c r="AI362" s="34">
        <v>2.0138888888888873E-2</v>
      </c>
      <c r="AJ362" s="11">
        <v>1931</v>
      </c>
      <c r="AK362" s="12">
        <v>0.98</v>
      </c>
      <c r="AL362" s="11">
        <v>20</v>
      </c>
      <c r="AM362" s="13">
        <v>1.8749999999999933E-2</v>
      </c>
      <c r="AN362" s="11">
        <v>1922</v>
      </c>
      <c r="AO362" s="12">
        <v>0.99</v>
      </c>
      <c r="AP362" s="11">
        <v>18</v>
      </c>
      <c r="AQ362" s="13">
        <v>1.8749999999999933E-2</v>
      </c>
      <c r="AR362" s="11">
        <v>1939</v>
      </c>
      <c r="AS362" s="12">
        <v>0.98</v>
      </c>
      <c r="AT362" s="11">
        <v>20</v>
      </c>
      <c r="AU362" s="13">
        <v>1.6666666666666607E-2</v>
      </c>
      <c r="AV362" s="11">
        <v>1872</v>
      </c>
      <c r="AW362" s="12">
        <v>0.98</v>
      </c>
      <c r="AX362" s="11">
        <v>22</v>
      </c>
      <c r="AY362" s="13">
        <v>1.1111111111111127E-2</v>
      </c>
      <c r="AZ362" s="11">
        <v>1737</v>
      </c>
      <c r="BA362" s="12">
        <v>0.98</v>
      </c>
      <c r="BB362" s="11">
        <v>24</v>
      </c>
      <c r="BC362" s="13">
        <v>1.736111111111116E-2</v>
      </c>
      <c r="BD362" s="11">
        <v>1726</v>
      </c>
      <c r="BE362" s="12">
        <v>0.98</v>
      </c>
      <c r="BF362" s="11">
        <v>28</v>
      </c>
      <c r="BG362" s="13">
        <v>1.8055555555555602E-2</v>
      </c>
      <c r="BH362" s="11">
        <v>1636</v>
      </c>
      <c r="BI362" s="12">
        <v>0.97</v>
      </c>
      <c r="BJ362" s="11">
        <v>42</v>
      </c>
      <c r="BK362" s="13">
        <v>1.8055555555555602E-2</v>
      </c>
      <c r="BL362" s="11">
        <v>1531</v>
      </c>
      <c r="BM362" s="12">
        <v>0.99</v>
      </c>
      <c r="BN362" s="11">
        <v>12</v>
      </c>
      <c r="BO362" s="13">
        <v>1.1111111111111072E-2</v>
      </c>
      <c r="BP362" s="11">
        <v>1456</v>
      </c>
      <c r="BQ362" s="12">
        <v>0.98</v>
      </c>
      <c r="BR362" s="11">
        <v>15</v>
      </c>
      <c r="BS362" s="13">
        <v>2.0138888888888873E-2</v>
      </c>
      <c r="BT362" s="11">
        <v>1435</v>
      </c>
      <c r="BU362" s="12">
        <v>0.98</v>
      </c>
      <c r="BV362" s="11">
        <v>23</v>
      </c>
      <c r="BW362" s="13">
        <v>1.8749999999999989E-2</v>
      </c>
      <c r="BX362" s="11">
        <v>1404</v>
      </c>
      <c r="BY362" s="12">
        <v>0.99</v>
      </c>
      <c r="BZ362" s="11">
        <v>13</v>
      </c>
      <c r="CA362" s="13">
        <v>1.1111111111111072E-2</v>
      </c>
      <c r="CB362" s="11">
        <v>1048</v>
      </c>
      <c r="CC362" s="12">
        <v>0.97</v>
      </c>
      <c r="CD362" s="11">
        <v>21</v>
      </c>
      <c r="CE362" s="13">
        <v>1.1805555555555569E-2</v>
      </c>
      <c r="CF362" s="11">
        <v>2467</v>
      </c>
      <c r="CG362" s="12">
        <v>0.99</v>
      </c>
      <c r="CH362" s="11">
        <v>16</v>
      </c>
      <c r="CI362" s="13">
        <v>1.9444444444444431E-2</v>
      </c>
      <c r="CJ362" s="11">
        <v>2455</v>
      </c>
      <c r="CK362" s="12">
        <v>0.99</v>
      </c>
      <c r="CL362" s="11">
        <v>21</v>
      </c>
      <c r="CM362" s="13">
        <v>1.8055555555555491E-2</v>
      </c>
      <c r="CN362" s="11">
        <v>2347</v>
      </c>
      <c r="CO362" s="12">
        <v>0.99</v>
      </c>
      <c r="CP362" s="11">
        <v>19</v>
      </c>
      <c r="CQ362" s="13">
        <v>1.8055555555555602E-2</v>
      </c>
      <c r="CR362" t="e">
        <f>VLOOKUP(E362,Sheet1!A:A,1,0)</f>
        <v>#N/A</v>
      </c>
    </row>
    <row r="363" spans="1:96">
      <c r="A363" s="11" t="s">
        <v>1452</v>
      </c>
      <c r="B363" s="11" t="s">
        <v>1185</v>
      </c>
      <c r="C363" s="11" t="s">
        <v>730</v>
      </c>
      <c r="D363" s="11" t="s">
        <v>579</v>
      </c>
      <c r="E363" s="11" t="s">
        <v>1453</v>
      </c>
      <c r="F363" s="11" t="s">
        <v>1454</v>
      </c>
      <c r="G363" s="11" t="s">
        <v>104</v>
      </c>
      <c r="H363" s="11">
        <f>VLOOKUP(A363,'AP Read Performance'!A:K,11,0)</f>
        <v>2263</v>
      </c>
      <c r="I363" s="12">
        <f>VLOOKUP(A363,'AP Read Performance'!A:D,4,0)</f>
        <v>0.99</v>
      </c>
      <c r="J363" s="11">
        <f>VLOOKUP(A363,'AP Read Performance'!A:I,9,0)</f>
        <v>20</v>
      </c>
      <c r="K363" s="13">
        <f>VLOOKUP(A363,'AP Read Performance'!A:N,14,0)</f>
        <v>1.6666666666666607E-2</v>
      </c>
      <c r="L363" s="11">
        <v>2263</v>
      </c>
      <c r="M363" s="12">
        <v>0.99</v>
      </c>
      <c r="N363" s="11">
        <v>20</v>
      </c>
      <c r="O363" s="13">
        <v>1.6666666666666607E-2</v>
      </c>
      <c r="P363" s="11">
        <v>2431</v>
      </c>
      <c r="Q363" s="12">
        <v>0.94</v>
      </c>
      <c r="R363" s="11">
        <v>141</v>
      </c>
      <c r="S363" s="13">
        <v>2.0833333333333315E-2</v>
      </c>
      <c r="T363" s="11">
        <v>1789</v>
      </c>
      <c r="U363" s="12">
        <v>0.99</v>
      </c>
      <c r="V363" s="11">
        <v>12</v>
      </c>
      <c r="W363" s="13">
        <v>9.7222222222222432E-3</v>
      </c>
      <c r="X363" s="11">
        <v>2282</v>
      </c>
      <c r="Y363" s="12">
        <v>0.99</v>
      </c>
      <c r="Z363" s="11">
        <v>22</v>
      </c>
      <c r="AA363" s="13">
        <v>1.8055555555555547E-2</v>
      </c>
      <c r="AB363" s="11">
        <v>2221</v>
      </c>
      <c r="AC363" s="12">
        <v>0.99</v>
      </c>
      <c r="AD363" s="11">
        <v>18</v>
      </c>
      <c r="AE363" s="13">
        <v>1.6666666666666607E-2</v>
      </c>
      <c r="AF363" s="32">
        <v>2111</v>
      </c>
      <c r="AG363" s="33">
        <v>0.98</v>
      </c>
      <c r="AH363" s="32">
        <v>28</v>
      </c>
      <c r="AI363" s="34">
        <v>1.6666666666666607E-2</v>
      </c>
      <c r="AJ363" s="11">
        <v>1990</v>
      </c>
      <c r="AK363" s="12">
        <v>0.99</v>
      </c>
      <c r="AL363" s="11">
        <v>18</v>
      </c>
      <c r="AM363" s="13">
        <v>1.6666666666666718E-2</v>
      </c>
      <c r="AN363" s="11">
        <v>2024</v>
      </c>
      <c r="AO363" s="12">
        <v>0.99</v>
      </c>
      <c r="AP363" s="11">
        <v>17</v>
      </c>
      <c r="AQ363" s="13">
        <v>1.7361111111111049E-2</v>
      </c>
      <c r="AR363" s="11">
        <v>1924</v>
      </c>
      <c r="AS363" s="12">
        <v>0.99</v>
      </c>
      <c r="AT363" s="11">
        <v>17</v>
      </c>
      <c r="AU363" s="13">
        <v>2.0138888888888817E-2</v>
      </c>
      <c r="AV363" s="11">
        <v>1970</v>
      </c>
      <c r="AW363" s="12">
        <v>0.99</v>
      </c>
      <c r="AX363" s="11">
        <v>18</v>
      </c>
      <c r="AY363" s="13">
        <v>1.6666666666666663E-2</v>
      </c>
      <c r="AZ363" s="11">
        <v>1789</v>
      </c>
      <c r="BA363" s="12">
        <v>0.99</v>
      </c>
      <c r="BB363" s="11">
        <v>13</v>
      </c>
      <c r="BC363" s="13">
        <v>1.6666666666666607E-2</v>
      </c>
      <c r="BD363" s="11">
        <v>1932</v>
      </c>
      <c r="BE363" s="12">
        <v>0.99</v>
      </c>
      <c r="BF363" s="11">
        <v>11</v>
      </c>
      <c r="BG363" s="13">
        <v>1.6666666666666607E-2</v>
      </c>
      <c r="BH363" s="11">
        <v>1851</v>
      </c>
      <c r="BI363" s="12">
        <v>0.98</v>
      </c>
      <c r="BJ363" s="11">
        <v>23</v>
      </c>
      <c r="BK363" s="13">
        <v>1.6666666666666607E-2</v>
      </c>
      <c r="BL363" s="11">
        <v>1923</v>
      </c>
      <c r="BM363" s="12">
        <v>0.99</v>
      </c>
      <c r="BN363" s="11">
        <v>13</v>
      </c>
      <c r="BO363" s="13">
        <v>1.6666666666666607E-2</v>
      </c>
      <c r="BP363" s="11">
        <v>1847</v>
      </c>
      <c r="BQ363" s="12">
        <v>0.99</v>
      </c>
      <c r="BR363" s="11">
        <v>8</v>
      </c>
      <c r="BS363" s="13">
        <v>1.6666666666666607E-2</v>
      </c>
      <c r="BT363" s="11">
        <v>1875</v>
      </c>
      <c r="BU363" s="12">
        <v>0.99</v>
      </c>
      <c r="BV363" s="11">
        <v>14</v>
      </c>
      <c r="BW363" s="13">
        <v>1.6666666666666663E-2</v>
      </c>
      <c r="BX363" s="11">
        <v>1914</v>
      </c>
      <c r="BY363" s="12">
        <v>0.99</v>
      </c>
      <c r="BZ363" s="11">
        <v>10</v>
      </c>
      <c r="CA363" s="13">
        <v>1.6666666666666607E-2</v>
      </c>
      <c r="CB363" s="11">
        <v>1941</v>
      </c>
      <c r="CC363" s="12">
        <v>0.98</v>
      </c>
      <c r="CD363" s="11">
        <v>23</v>
      </c>
      <c r="CE363" s="13">
        <v>1.7361111111111105E-2</v>
      </c>
      <c r="CF363" s="11">
        <v>1989</v>
      </c>
      <c r="CG363" s="12">
        <v>0.99</v>
      </c>
      <c r="CH363" s="11">
        <v>11</v>
      </c>
      <c r="CI363" s="13">
        <v>1.6666666666666663E-2</v>
      </c>
      <c r="CJ363" s="11">
        <v>2064</v>
      </c>
      <c r="CK363" s="12">
        <v>0.99</v>
      </c>
      <c r="CL363" s="11">
        <v>19</v>
      </c>
      <c r="CM363" s="13">
        <v>1.7361111111111049E-2</v>
      </c>
      <c r="CN363" s="11">
        <v>2021</v>
      </c>
      <c r="CO363" s="12">
        <v>0.99</v>
      </c>
      <c r="CP363" s="11">
        <v>15</v>
      </c>
      <c r="CQ363" s="13">
        <v>1.6666666666666607E-2</v>
      </c>
      <c r="CR363" t="e">
        <f>VLOOKUP(E363,Sheet1!A:A,1,0)</f>
        <v>#N/A</v>
      </c>
    </row>
    <row r="364" spans="1:96">
      <c r="A364" s="11" t="s">
        <v>1455</v>
      </c>
      <c r="B364" s="11" t="s">
        <v>1456</v>
      </c>
      <c r="C364" s="11" t="s">
        <v>1457</v>
      </c>
      <c r="D364" s="11" t="s">
        <v>658</v>
      </c>
      <c r="E364" s="11" t="s">
        <v>1458</v>
      </c>
      <c r="F364" s="11" t="s">
        <v>1459</v>
      </c>
      <c r="G364" s="11" t="s">
        <v>104</v>
      </c>
      <c r="H364" s="11">
        <f>VLOOKUP(A364,'AP Read Performance'!A:K,11,0)</f>
        <v>3346</v>
      </c>
      <c r="I364" s="12">
        <f>VLOOKUP(A364,'AP Read Performance'!A:D,4,0)</f>
        <v>0.99</v>
      </c>
      <c r="J364" s="11">
        <f>VLOOKUP(A364,'AP Read Performance'!A:I,9,0)</f>
        <v>32</v>
      </c>
      <c r="K364" s="13">
        <f>VLOOKUP(A364,'AP Read Performance'!A:N,14,0)</f>
        <v>2.2916666666666641E-2</v>
      </c>
      <c r="L364" s="11">
        <v>3346</v>
      </c>
      <c r="M364" s="12">
        <v>0.99</v>
      </c>
      <c r="N364" s="11">
        <v>32</v>
      </c>
      <c r="O364" s="13">
        <v>2.2916666666666641E-2</v>
      </c>
      <c r="P364" s="11">
        <v>2765</v>
      </c>
      <c r="Q364" s="12">
        <v>0.99</v>
      </c>
      <c r="R364" s="11">
        <v>24</v>
      </c>
      <c r="S364" s="13">
        <v>1.1111111111111072E-2</v>
      </c>
      <c r="T364" s="11">
        <v>2510</v>
      </c>
      <c r="U364" s="12">
        <v>0.99</v>
      </c>
      <c r="V364" s="11">
        <v>12</v>
      </c>
      <c r="W364" s="13">
        <v>9.7222222222222432E-3</v>
      </c>
      <c r="X364" s="11">
        <v>2316</v>
      </c>
      <c r="Y364" s="12">
        <v>0.99</v>
      </c>
      <c r="Z364" s="11">
        <v>21</v>
      </c>
      <c r="AA364" s="13">
        <v>1.1111111111111072E-2</v>
      </c>
      <c r="AB364" s="11">
        <v>1870</v>
      </c>
      <c r="AC364" s="12">
        <v>0.99</v>
      </c>
      <c r="AD364" s="11">
        <v>16</v>
      </c>
      <c r="AE364" s="13">
        <v>1.5972222222222165E-2</v>
      </c>
      <c r="AF364" s="32">
        <v>1782</v>
      </c>
      <c r="AG364" s="33">
        <v>0.98</v>
      </c>
      <c r="AH364" s="32">
        <v>34</v>
      </c>
      <c r="AI364" s="34">
        <v>1.0416666666666685E-2</v>
      </c>
      <c r="AJ364" s="11">
        <v>2021</v>
      </c>
      <c r="AK364" s="12">
        <v>0.99</v>
      </c>
      <c r="AL364" s="11">
        <v>20</v>
      </c>
      <c r="AM364" s="13">
        <v>1.8749999999999933E-2</v>
      </c>
      <c r="AN364" s="11">
        <v>2294</v>
      </c>
      <c r="AO364" s="12">
        <v>0.98</v>
      </c>
      <c r="AP364" s="11">
        <v>23</v>
      </c>
      <c r="AQ364" s="13">
        <v>1.8749999999999933E-2</v>
      </c>
      <c r="AR364" s="11">
        <v>2207</v>
      </c>
      <c r="AS364" s="12">
        <v>0.98</v>
      </c>
      <c r="AT364" s="11">
        <v>26</v>
      </c>
      <c r="AU364" s="13">
        <v>1.041666666666663E-2</v>
      </c>
      <c r="AV364" s="11">
        <v>2337</v>
      </c>
      <c r="AW364" s="12">
        <v>0.97</v>
      </c>
      <c r="AX364" s="11">
        <v>48</v>
      </c>
      <c r="AY364" s="13">
        <v>1.7361111111111105E-2</v>
      </c>
      <c r="AZ364" s="11">
        <v>2367</v>
      </c>
      <c r="BA364" s="12">
        <v>0.98</v>
      </c>
      <c r="BB364" s="11">
        <v>35</v>
      </c>
      <c r="BC364" s="13">
        <v>1.8055555555555602E-2</v>
      </c>
      <c r="BD364" s="11">
        <v>1803</v>
      </c>
      <c r="BE364" s="12">
        <v>0.98</v>
      </c>
      <c r="BF364" s="11">
        <v>25</v>
      </c>
      <c r="BG364" s="13">
        <v>9.7222222222221877E-3</v>
      </c>
      <c r="BH364" s="11">
        <v>1905</v>
      </c>
      <c r="BI364" s="12">
        <v>0.97</v>
      </c>
      <c r="BJ364" s="11">
        <v>55</v>
      </c>
      <c r="BK364" s="13">
        <v>1.736111111111116E-2</v>
      </c>
      <c r="BL364" s="11">
        <v>1927</v>
      </c>
      <c r="BM364" s="12">
        <v>0.98</v>
      </c>
      <c r="BN364" s="11">
        <v>20</v>
      </c>
      <c r="BO364" s="13">
        <v>1.6666666666666607E-2</v>
      </c>
      <c r="BP364" s="11">
        <v>1875</v>
      </c>
      <c r="BQ364" s="12">
        <v>0.98</v>
      </c>
      <c r="BR364" s="11">
        <v>23</v>
      </c>
      <c r="BS364" s="13">
        <v>1.7361111111111105E-2</v>
      </c>
      <c r="BT364" s="11">
        <v>1962</v>
      </c>
      <c r="BU364" s="12">
        <v>0.98</v>
      </c>
      <c r="BV364" s="11">
        <v>29</v>
      </c>
      <c r="BW364" s="13">
        <v>1.0416666666666685E-2</v>
      </c>
      <c r="BX364" s="11">
        <v>1992</v>
      </c>
      <c r="BY364" s="12">
        <v>0.99</v>
      </c>
      <c r="BZ364" s="11">
        <v>17</v>
      </c>
      <c r="CA364" s="13">
        <v>1.6666666666666607E-2</v>
      </c>
      <c r="CB364" s="11">
        <v>2015</v>
      </c>
      <c r="CC364" s="12">
        <v>0.99</v>
      </c>
      <c r="CD364" s="11">
        <v>18</v>
      </c>
      <c r="CE364" s="13">
        <v>1.0416666666666685E-2</v>
      </c>
      <c r="CF364" s="11">
        <v>1860</v>
      </c>
      <c r="CG364" s="12">
        <v>0.98</v>
      </c>
      <c r="CH364" s="11">
        <v>19</v>
      </c>
      <c r="CI364" s="13">
        <v>1.5972222222222221E-2</v>
      </c>
      <c r="CJ364" s="11">
        <v>1819</v>
      </c>
      <c r="CK364" s="12">
        <v>0.98</v>
      </c>
      <c r="CL364" s="11">
        <v>24</v>
      </c>
      <c r="CM364" s="13">
        <v>1.8055555555555491E-2</v>
      </c>
      <c r="CN364" s="11">
        <v>1771</v>
      </c>
      <c r="CO364" s="12">
        <v>0.98</v>
      </c>
      <c r="CP364" s="11">
        <v>21</v>
      </c>
      <c r="CQ364" s="13">
        <v>1.6666666666666607E-2</v>
      </c>
      <c r="CR364" t="e">
        <f>VLOOKUP(E364,Sheet1!A:A,1,0)</f>
        <v>#N/A</v>
      </c>
    </row>
    <row r="365" spans="1:96">
      <c r="A365" s="11" t="s">
        <v>1460</v>
      </c>
      <c r="B365" s="11" t="s">
        <v>1456</v>
      </c>
      <c r="C365" s="11" t="s">
        <v>579</v>
      </c>
      <c r="D365" s="11" t="s">
        <v>579</v>
      </c>
      <c r="E365" s="11" t="s">
        <v>1461</v>
      </c>
      <c r="F365" s="11" t="s">
        <v>1462</v>
      </c>
      <c r="G365" s="11" t="s">
        <v>104</v>
      </c>
      <c r="H365" s="11">
        <f>VLOOKUP(A365,'AP Read Performance'!A:K,11,0)</f>
        <v>2946</v>
      </c>
      <c r="I365" s="12">
        <f>VLOOKUP(A365,'AP Read Performance'!A:D,4,0)</f>
        <v>0.99</v>
      </c>
      <c r="J365" s="11">
        <f>VLOOKUP(A365,'AP Read Performance'!A:I,9,0)</f>
        <v>16</v>
      </c>
      <c r="K365" s="13">
        <f>VLOOKUP(A365,'AP Read Performance'!A:N,14,0)</f>
        <v>2.0138888888888873E-2</v>
      </c>
      <c r="L365" s="11">
        <v>2946</v>
      </c>
      <c r="M365" s="12">
        <v>0.99</v>
      </c>
      <c r="N365" s="11">
        <v>16</v>
      </c>
      <c r="O365" s="13">
        <v>2.0138888888888873E-2</v>
      </c>
      <c r="P365" s="11">
        <v>2245</v>
      </c>
      <c r="Q365" s="12">
        <v>0.98</v>
      </c>
      <c r="R365" s="11">
        <v>40</v>
      </c>
      <c r="S365" s="13">
        <v>2.0833333333333315E-2</v>
      </c>
      <c r="T365" s="11">
        <v>2285</v>
      </c>
      <c r="U365" s="12">
        <v>0.99</v>
      </c>
      <c r="V365" s="11">
        <v>16</v>
      </c>
      <c r="W365" s="13">
        <v>1.9444444444444431E-2</v>
      </c>
      <c r="X365" s="11">
        <v>2091</v>
      </c>
      <c r="Y365" s="12">
        <v>0.98</v>
      </c>
      <c r="Z365" s="11">
        <v>21</v>
      </c>
      <c r="AA365" s="13">
        <v>1.8749999999999989E-2</v>
      </c>
      <c r="AB365" s="11">
        <v>2128</v>
      </c>
      <c r="AC365" s="12">
        <v>0.98</v>
      </c>
      <c r="AD365" s="11">
        <v>32</v>
      </c>
      <c r="AE365" s="13">
        <v>1.9444444444444431E-2</v>
      </c>
      <c r="AF365" s="32">
        <v>1908</v>
      </c>
      <c r="AG365" s="33">
        <v>0.98</v>
      </c>
      <c r="AH365" s="32">
        <v>31</v>
      </c>
      <c r="AI365" s="34">
        <v>2.0833333333333315E-2</v>
      </c>
      <c r="AJ365" s="11">
        <v>2067</v>
      </c>
      <c r="AK365" s="12">
        <v>0.98</v>
      </c>
      <c r="AL365" s="11">
        <v>24</v>
      </c>
      <c r="AM365" s="13">
        <v>1.7361111111111049E-2</v>
      </c>
      <c r="AN365" s="11">
        <v>2162</v>
      </c>
      <c r="AO365" s="12">
        <v>0.98</v>
      </c>
      <c r="AP365" s="11">
        <v>22</v>
      </c>
      <c r="AQ365" s="13">
        <v>1.9444444444444431E-2</v>
      </c>
      <c r="AR365" s="11">
        <v>2305</v>
      </c>
      <c r="AS365" s="12">
        <v>0.98</v>
      </c>
      <c r="AT365" s="11">
        <v>29</v>
      </c>
      <c r="AU365" s="13">
        <v>1.8055555555555491E-2</v>
      </c>
      <c r="AV365" s="11">
        <v>2499</v>
      </c>
      <c r="AW365" s="12">
        <v>0.98</v>
      </c>
      <c r="AX365" s="11">
        <v>25</v>
      </c>
      <c r="AY365" s="13">
        <v>1.8055555555555547E-2</v>
      </c>
      <c r="AZ365" s="11">
        <v>2333</v>
      </c>
      <c r="BA365" s="12">
        <v>0.98</v>
      </c>
      <c r="BB365" s="11">
        <v>33</v>
      </c>
      <c r="BC365" s="13">
        <v>1.8750000000000044E-2</v>
      </c>
      <c r="BD365" s="11">
        <v>2332</v>
      </c>
      <c r="BE365" s="12">
        <v>0.97</v>
      </c>
      <c r="BF365" s="11">
        <v>50</v>
      </c>
      <c r="BG365" s="13">
        <v>1.8749999999999989E-2</v>
      </c>
      <c r="BH365" s="11">
        <v>2465</v>
      </c>
      <c r="BI365" s="12">
        <v>0.98</v>
      </c>
      <c r="BJ365" s="11">
        <v>37</v>
      </c>
      <c r="BK365" s="13">
        <v>1.9444444444444486E-2</v>
      </c>
      <c r="BL365" s="11">
        <v>2187</v>
      </c>
      <c r="BM365" s="12">
        <v>0.98</v>
      </c>
      <c r="BN365" s="11">
        <v>26</v>
      </c>
      <c r="BO365" s="13">
        <v>1.8055555555555547E-2</v>
      </c>
      <c r="BP365" s="11">
        <v>2164</v>
      </c>
      <c r="BQ365" s="12">
        <v>0.98</v>
      </c>
      <c r="BR365" s="11">
        <v>22</v>
      </c>
      <c r="BS365" s="13">
        <v>1.9444444444444486E-2</v>
      </c>
      <c r="BT365" s="11">
        <v>2209</v>
      </c>
      <c r="BU365" s="12">
        <v>0.99</v>
      </c>
      <c r="BV365" s="11">
        <v>19</v>
      </c>
      <c r="BW365" s="13">
        <v>1.9444444444444431E-2</v>
      </c>
      <c r="BX365" s="11">
        <v>2236</v>
      </c>
      <c r="BY365" s="12">
        <v>0.98</v>
      </c>
      <c r="BZ365" s="11">
        <v>23</v>
      </c>
      <c r="CA365" s="13">
        <v>1.736111111111116E-2</v>
      </c>
      <c r="CB365" s="11">
        <v>2296</v>
      </c>
      <c r="CC365" s="12">
        <v>0.98</v>
      </c>
      <c r="CD365" s="11">
        <v>25</v>
      </c>
      <c r="CE365" s="13">
        <v>1.8055555555555547E-2</v>
      </c>
      <c r="CF365" s="11">
        <v>2255</v>
      </c>
      <c r="CG365" s="12">
        <v>0.98</v>
      </c>
      <c r="CH365" s="11">
        <v>34</v>
      </c>
      <c r="CI365" s="13">
        <v>1.9444444444444431E-2</v>
      </c>
      <c r="CJ365" s="11">
        <v>2267</v>
      </c>
      <c r="CK365" s="12">
        <v>0.98</v>
      </c>
      <c r="CL365" s="11">
        <v>30</v>
      </c>
      <c r="CM365" s="13">
        <v>1.7361111111111049E-2</v>
      </c>
      <c r="CN365" s="11">
        <v>2276</v>
      </c>
      <c r="CO365" s="12">
        <v>0.98</v>
      </c>
      <c r="CP365" s="11">
        <v>29</v>
      </c>
      <c r="CQ365" s="13">
        <v>1.8749999999999933E-2</v>
      </c>
      <c r="CR365" t="e">
        <f>VLOOKUP(E365,Sheet1!A:A,1,0)</f>
        <v>#N/A</v>
      </c>
    </row>
    <row r="366" spans="1:96">
      <c r="A366" s="11" t="s">
        <v>1463</v>
      </c>
      <c r="B366" s="11" t="s">
        <v>1456</v>
      </c>
      <c r="C366" s="11" t="s">
        <v>1464</v>
      </c>
      <c r="D366" s="11" t="s">
        <v>522</v>
      </c>
      <c r="E366" s="11" t="s">
        <v>1465</v>
      </c>
      <c r="F366" s="11" t="s">
        <v>1466</v>
      </c>
      <c r="G366" s="11" t="s">
        <v>128</v>
      </c>
      <c r="H366" s="11">
        <f>VLOOKUP(A366,'AP Read Performance'!A:K,11,0)</f>
        <v>2365</v>
      </c>
      <c r="I366" s="12">
        <f>VLOOKUP(A366,'AP Read Performance'!A:D,4,0)</f>
        <v>0.99</v>
      </c>
      <c r="J366" s="11">
        <f>VLOOKUP(A366,'AP Read Performance'!A:I,9,0)</f>
        <v>12</v>
      </c>
      <c r="K366" s="13">
        <f>VLOOKUP(A366,'AP Read Performance'!A:N,14,0)</f>
        <v>2.0833333333333315E-2</v>
      </c>
      <c r="L366" s="11">
        <v>2365</v>
      </c>
      <c r="M366" s="12">
        <v>0.99</v>
      </c>
      <c r="N366" s="11">
        <v>12</v>
      </c>
      <c r="O366" s="13">
        <v>2.0833333333333315E-2</v>
      </c>
      <c r="P366" s="11">
        <v>2442</v>
      </c>
      <c r="Q366" s="12">
        <v>0.97</v>
      </c>
      <c r="R366" s="11">
        <v>73</v>
      </c>
      <c r="S366" s="13">
        <v>2.0138888888888873E-2</v>
      </c>
      <c r="T366" s="11">
        <v>1733</v>
      </c>
      <c r="U366" s="12">
        <v>0.99</v>
      </c>
      <c r="V366" s="11">
        <v>9</v>
      </c>
      <c r="W366" s="13">
        <v>1.5277777777777779E-2</v>
      </c>
      <c r="X366" s="11">
        <v>2101</v>
      </c>
      <c r="Y366" s="12">
        <v>0.99</v>
      </c>
      <c r="Z366" s="11">
        <v>18</v>
      </c>
      <c r="AA366" s="13">
        <v>1.8055555555555547E-2</v>
      </c>
      <c r="AB366" s="11">
        <v>2158</v>
      </c>
      <c r="AC366" s="12">
        <v>0.99</v>
      </c>
      <c r="AD366" s="11">
        <v>11</v>
      </c>
      <c r="AE366" s="13">
        <v>1.1805555555555514E-2</v>
      </c>
      <c r="AF366" s="32">
        <v>2150</v>
      </c>
      <c r="AG366" s="33">
        <v>0.99</v>
      </c>
      <c r="AH366" s="32">
        <v>19</v>
      </c>
      <c r="AI366" s="34">
        <v>1.7361111111111105E-2</v>
      </c>
      <c r="AJ366" s="11">
        <v>2077</v>
      </c>
      <c r="AK366" s="12">
        <v>0.99</v>
      </c>
      <c r="AL366" s="11">
        <v>19</v>
      </c>
      <c r="AM366" s="13">
        <v>1.7361111111111049E-2</v>
      </c>
      <c r="AN366" s="11">
        <v>2077</v>
      </c>
      <c r="AO366" s="12">
        <v>0.99</v>
      </c>
      <c r="AP366" s="11">
        <v>15</v>
      </c>
      <c r="AQ366" s="13">
        <v>1.1805555555555514E-2</v>
      </c>
      <c r="AR366" s="11">
        <v>2100</v>
      </c>
      <c r="AS366" s="12">
        <v>0.99</v>
      </c>
      <c r="AT366" s="11">
        <v>18</v>
      </c>
      <c r="AU366" s="13">
        <v>2.0138888888888817E-2</v>
      </c>
      <c r="AV366" s="11">
        <v>2299</v>
      </c>
      <c r="AW366" s="12">
        <v>0.99</v>
      </c>
      <c r="AX366" s="11">
        <v>14</v>
      </c>
      <c r="AY366" s="13">
        <v>1.8055555555555547E-2</v>
      </c>
      <c r="AZ366" s="11">
        <v>2456</v>
      </c>
      <c r="BA366" s="12">
        <v>0.99</v>
      </c>
      <c r="BB366" s="11">
        <v>22</v>
      </c>
      <c r="BC366" s="13">
        <v>1.5972222222222276E-2</v>
      </c>
      <c r="BD366" s="11">
        <v>2561</v>
      </c>
      <c r="BE366" s="12">
        <v>0.99</v>
      </c>
      <c r="BF366" s="11">
        <v>14</v>
      </c>
      <c r="BG366" s="13">
        <v>1.9444444444444486E-2</v>
      </c>
      <c r="BH366" s="11">
        <v>2547</v>
      </c>
      <c r="BI366" s="12">
        <v>0.99</v>
      </c>
      <c r="BJ366" s="11">
        <v>19</v>
      </c>
      <c r="BK366" s="13">
        <v>1.9444444444444486E-2</v>
      </c>
      <c r="BL366" s="11">
        <v>2470</v>
      </c>
      <c r="BM366" s="12">
        <v>0.99</v>
      </c>
      <c r="BN366" s="11">
        <v>11</v>
      </c>
      <c r="BO366" s="13">
        <v>2.2222222222222199E-2</v>
      </c>
      <c r="BP366" s="11">
        <v>2453</v>
      </c>
      <c r="BQ366" s="12">
        <v>0.99</v>
      </c>
      <c r="BR366" s="11">
        <v>10</v>
      </c>
      <c r="BS366" s="13">
        <v>1.8749999999999989E-2</v>
      </c>
      <c r="BT366" s="11">
        <v>2469</v>
      </c>
      <c r="BU366" s="12">
        <v>0.99</v>
      </c>
      <c r="BV366" s="11">
        <v>14</v>
      </c>
      <c r="BW366" s="13">
        <v>1.8055555555555547E-2</v>
      </c>
      <c r="BX366" s="11">
        <v>2464</v>
      </c>
      <c r="BY366" s="12">
        <v>0.99</v>
      </c>
      <c r="BZ366" s="11">
        <v>24</v>
      </c>
      <c r="CA366" s="13">
        <v>1.8750000000000044E-2</v>
      </c>
      <c r="CB366" s="11">
        <v>2426</v>
      </c>
      <c r="CC366" s="12">
        <v>0.99</v>
      </c>
      <c r="CD366" s="11">
        <v>13</v>
      </c>
      <c r="CE366" s="13">
        <v>1.0416666666666685E-2</v>
      </c>
      <c r="CF366" s="11">
        <v>2419</v>
      </c>
      <c r="CG366" s="12">
        <v>0.99</v>
      </c>
      <c r="CH366" s="11">
        <v>16</v>
      </c>
      <c r="CI366" s="13">
        <v>1.9444444444444431E-2</v>
      </c>
      <c r="CJ366" s="11">
        <v>2477</v>
      </c>
      <c r="CK366" s="12">
        <v>0.99</v>
      </c>
      <c r="CL366" s="11">
        <v>6</v>
      </c>
      <c r="CM366" s="13">
        <v>1.7361111111111049E-2</v>
      </c>
      <c r="CN366" s="11">
        <v>2484</v>
      </c>
      <c r="CO366" s="12">
        <v>0.99</v>
      </c>
      <c r="CP366" s="11">
        <v>15</v>
      </c>
      <c r="CQ366" s="13">
        <v>1.7361111111111049E-2</v>
      </c>
      <c r="CR366" t="e">
        <f>VLOOKUP(E366,Sheet1!A:A,1,0)</f>
        <v>#N/A</v>
      </c>
    </row>
    <row r="367" spans="1:96">
      <c r="A367" s="11" t="s">
        <v>1467</v>
      </c>
      <c r="B367" s="11" t="s">
        <v>1456</v>
      </c>
      <c r="C367" s="11" t="s">
        <v>1468</v>
      </c>
      <c r="D367" s="11" t="s">
        <v>529</v>
      </c>
      <c r="E367" s="11" t="s">
        <v>1469</v>
      </c>
      <c r="F367" s="11" t="s">
        <v>1470</v>
      </c>
      <c r="G367" s="11" t="s">
        <v>104</v>
      </c>
      <c r="H367" s="11">
        <f>VLOOKUP(A367,'AP Read Performance'!A:K,11,0)</f>
        <v>2597</v>
      </c>
      <c r="I367" s="12">
        <f>VLOOKUP(A367,'AP Read Performance'!A:D,4,0)</f>
        <v>0.87</v>
      </c>
      <c r="J367" s="11">
        <f>VLOOKUP(A367,'AP Read Performance'!A:I,9,0)</f>
        <v>329</v>
      </c>
      <c r="K367" s="13">
        <f>VLOOKUP(A367,'AP Read Performance'!A:N,14,0)</f>
        <v>2.4999999999999967E-2</v>
      </c>
      <c r="L367" s="11">
        <v>2597</v>
      </c>
      <c r="M367" s="12">
        <v>0.87</v>
      </c>
      <c r="N367" s="11">
        <v>329</v>
      </c>
      <c r="O367" s="13">
        <v>2.4999999999999967E-2</v>
      </c>
      <c r="P367" s="11">
        <v>1738</v>
      </c>
      <c r="Q367" s="12">
        <v>0.98</v>
      </c>
      <c r="R367" s="11">
        <v>18</v>
      </c>
      <c r="S367" s="13">
        <v>1.6666666666666607E-2</v>
      </c>
      <c r="T367" s="11">
        <v>908</v>
      </c>
      <c r="U367" s="12">
        <v>0.98</v>
      </c>
      <c r="V367" s="11">
        <v>10</v>
      </c>
      <c r="W367" s="13">
        <v>1.0416666666666685E-2</v>
      </c>
      <c r="X367" s="11">
        <v>1997</v>
      </c>
      <c r="Y367" s="12">
        <v>0.98</v>
      </c>
      <c r="Z367" s="11">
        <v>30</v>
      </c>
      <c r="AA367" s="13">
        <v>1.7361111111111105E-2</v>
      </c>
      <c r="AB367" s="11">
        <v>1972</v>
      </c>
      <c r="AC367" s="12">
        <v>0.98</v>
      </c>
      <c r="AD367" s="11">
        <v>23</v>
      </c>
      <c r="AE367" s="13">
        <v>1.6666666666666607E-2</v>
      </c>
      <c r="AF367" s="32">
        <v>1952</v>
      </c>
      <c r="AG367" s="33">
        <v>0.99</v>
      </c>
      <c r="AH367" s="32">
        <v>19</v>
      </c>
      <c r="AI367" s="34">
        <v>1.6666666666666607E-2</v>
      </c>
      <c r="AJ367" s="11">
        <v>2078</v>
      </c>
      <c r="AK367" s="12">
        <v>0.98</v>
      </c>
      <c r="AL367" s="11">
        <v>24</v>
      </c>
      <c r="AM367" s="13">
        <v>1.7361111111111049E-2</v>
      </c>
      <c r="AN367" s="11">
        <v>2069</v>
      </c>
      <c r="AO367" s="12">
        <v>0.99</v>
      </c>
      <c r="AP367" s="11">
        <v>19</v>
      </c>
      <c r="AQ367" s="13">
        <v>1.6666666666666607E-2</v>
      </c>
      <c r="AR367" s="11">
        <v>2073</v>
      </c>
      <c r="AS367" s="12">
        <v>0.99</v>
      </c>
      <c r="AT367" s="11">
        <v>17</v>
      </c>
      <c r="AU367" s="13">
        <v>1.1111111111111072E-2</v>
      </c>
      <c r="AV367" s="11">
        <v>2064</v>
      </c>
      <c r="AW367" s="12">
        <v>0.98</v>
      </c>
      <c r="AX367" s="11">
        <v>24</v>
      </c>
      <c r="AY367" s="13">
        <v>2.083333333333337E-2</v>
      </c>
      <c r="AZ367" s="11">
        <v>2099</v>
      </c>
      <c r="BA367" s="12">
        <v>0.99</v>
      </c>
      <c r="BB367" s="11">
        <v>20</v>
      </c>
      <c r="BC367" s="13">
        <v>1.736111111111116E-2</v>
      </c>
      <c r="BD367" s="11">
        <v>2133</v>
      </c>
      <c r="BE367" s="12">
        <v>0.99</v>
      </c>
      <c r="BF367" s="11">
        <v>21</v>
      </c>
      <c r="BG367" s="13">
        <v>1.8055555555555602E-2</v>
      </c>
      <c r="BH367" s="11">
        <v>2129</v>
      </c>
      <c r="BI367" s="12">
        <v>0.98</v>
      </c>
      <c r="BJ367" s="11">
        <v>32</v>
      </c>
      <c r="BK367" s="13">
        <v>1.6666666666666607E-2</v>
      </c>
      <c r="BL367" s="11">
        <v>2088</v>
      </c>
      <c r="BM367" s="12">
        <v>0.99</v>
      </c>
      <c r="BN367" s="11">
        <v>12</v>
      </c>
      <c r="BO367" s="13">
        <v>1.6666666666666607E-2</v>
      </c>
      <c r="BP367" s="11">
        <v>2130</v>
      </c>
      <c r="BQ367" s="12">
        <v>0.98</v>
      </c>
      <c r="BR367" s="11">
        <v>24</v>
      </c>
      <c r="BS367" s="13">
        <v>1.6666666666666607E-2</v>
      </c>
      <c r="BT367" s="11">
        <v>2113</v>
      </c>
      <c r="BU367" s="12">
        <v>0.99</v>
      </c>
      <c r="BV367" s="11">
        <v>20</v>
      </c>
      <c r="BW367" s="13">
        <v>1.5972222222222221E-2</v>
      </c>
      <c r="BX367" s="11">
        <v>2061</v>
      </c>
      <c r="BY367" s="12">
        <v>0.99</v>
      </c>
      <c r="BZ367" s="11">
        <v>13</v>
      </c>
      <c r="CA367" s="13">
        <v>1.736111111111116E-2</v>
      </c>
      <c r="CB367" s="11">
        <v>2093</v>
      </c>
      <c r="CC367" s="12">
        <v>0.99</v>
      </c>
      <c r="CD367" s="11">
        <v>19</v>
      </c>
      <c r="CE367" s="13">
        <v>1.6666666666666607E-2</v>
      </c>
      <c r="CF367" s="11">
        <v>2129</v>
      </c>
      <c r="CG367" s="12">
        <v>0.98</v>
      </c>
      <c r="CH367" s="11">
        <v>27</v>
      </c>
      <c r="CI367" s="13">
        <v>1.6666666666666663E-2</v>
      </c>
      <c r="CJ367" s="11">
        <v>2126</v>
      </c>
      <c r="CK367" s="12">
        <v>0.98</v>
      </c>
      <c r="CL367" s="11">
        <v>25</v>
      </c>
      <c r="CM367" s="13">
        <v>1.6666666666666607E-2</v>
      </c>
      <c r="CN367" s="11">
        <v>2109</v>
      </c>
      <c r="CO367" s="12">
        <v>0.99</v>
      </c>
      <c r="CP367" s="11">
        <v>17</v>
      </c>
      <c r="CQ367" s="13">
        <v>1.6666666666666607E-2</v>
      </c>
      <c r="CR367" t="e">
        <f>VLOOKUP(E367,Sheet1!A:A,1,0)</f>
        <v>#N/A</v>
      </c>
    </row>
    <row r="368" spans="1:96">
      <c r="A368" s="11" t="s">
        <v>1471</v>
      </c>
      <c r="B368" s="11" t="s">
        <v>1456</v>
      </c>
      <c r="C368" s="11" t="s">
        <v>1472</v>
      </c>
      <c r="D368" s="11" t="s">
        <v>743</v>
      </c>
      <c r="E368" s="11" t="s">
        <v>1473</v>
      </c>
      <c r="F368" s="11" t="s">
        <v>1474</v>
      </c>
      <c r="G368" s="11" t="s">
        <v>104</v>
      </c>
      <c r="H368" s="11">
        <f>VLOOKUP(A368,'AP Read Performance'!A:K,11,0)</f>
        <v>2075</v>
      </c>
      <c r="I368" s="12">
        <f>VLOOKUP(A368,'AP Read Performance'!A:D,4,0)</f>
        <v>0.98</v>
      </c>
      <c r="J368" s="11">
        <f>VLOOKUP(A368,'AP Read Performance'!A:I,9,0)</f>
        <v>36</v>
      </c>
      <c r="K368" s="13">
        <f>VLOOKUP(A368,'AP Read Performance'!A:N,14,0)</f>
        <v>1.6666666666666607E-2</v>
      </c>
      <c r="L368" s="11">
        <v>2075</v>
      </c>
      <c r="M368" s="12">
        <v>0.98</v>
      </c>
      <c r="N368" s="11">
        <v>36</v>
      </c>
      <c r="O368" s="13">
        <v>1.6666666666666607E-2</v>
      </c>
      <c r="P368" s="11">
        <v>2178</v>
      </c>
      <c r="Q368" s="12">
        <v>0.98</v>
      </c>
      <c r="R368" s="11">
        <v>31</v>
      </c>
      <c r="S368" s="13">
        <v>1.8749999999999989E-2</v>
      </c>
      <c r="T368" s="11">
        <v>2311</v>
      </c>
      <c r="U368" s="12">
        <v>0.99</v>
      </c>
      <c r="V368" s="11">
        <v>14</v>
      </c>
      <c r="W368" s="13">
        <v>1.9444444444444431E-2</v>
      </c>
      <c r="X368" s="11">
        <v>1932</v>
      </c>
      <c r="Y368" s="12">
        <v>0.99</v>
      </c>
      <c r="Z368" s="11">
        <v>19</v>
      </c>
      <c r="AA368" s="13">
        <v>1.6666666666666607E-2</v>
      </c>
      <c r="AB368" s="11">
        <v>1919</v>
      </c>
      <c r="AC368" s="12">
        <v>0.98</v>
      </c>
      <c r="AD368" s="11">
        <v>20</v>
      </c>
      <c r="AE368" s="13">
        <v>1.8055555555555547E-2</v>
      </c>
      <c r="AF368" s="32">
        <v>1859</v>
      </c>
      <c r="AG368" s="33">
        <v>0.98</v>
      </c>
      <c r="AH368" s="32">
        <v>27</v>
      </c>
      <c r="AI368" s="34">
        <v>1.7361111111111105E-2</v>
      </c>
      <c r="AJ368" s="11">
        <v>2095</v>
      </c>
      <c r="AK368" s="12">
        <v>0.98</v>
      </c>
      <c r="AL368" s="11">
        <v>26</v>
      </c>
      <c r="AM368" s="13">
        <v>2.1527777777777701E-2</v>
      </c>
      <c r="AN368" s="11">
        <v>2134</v>
      </c>
      <c r="AO368" s="12">
        <v>0.99</v>
      </c>
      <c r="AP368" s="11">
        <v>19</v>
      </c>
      <c r="AQ368" s="13">
        <v>1.7361111111111049E-2</v>
      </c>
      <c r="AR368" s="11">
        <v>2238</v>
      </c>
      <c r="AS368" s="12">
        <v>0.99</v>
      </c>
      <c r="AT368" s="11">
        <v>19</v>
      </c>
      <c r="AU368" s="13">
        <v>1.9444444444444375E-2</v>
      </c>
      <c r="AV368" s="11">
        <v>2228</v>
      </c>
      <c r="AW368" s="12">
        <v>0.99</v>
      </c>
      <c r="AX368" s="11">
        <v>22</v>
      </c>
      <c r="AY368" s="13">
        <v>1.8749999999999989E-2</v>
      </c>
      <c r="AZ368" s="11">
        <v>2063</v>
      </c>
      <c r="BA368" s="12">
        <v>0.98</v>
      </c>
      <c r="BB368" s="11">
        <v>28</v>
      </c>
      <c r="BC368" s="13">
        <v>1.6666666666666607E-2</v>
      </c>
      <c r="BD368" s="11">
        <v>2206</v>
      </c>
      <c r="BE368" s="12">
        <v>0.98</v>
      </c>
      <c r="BF368" s="11">
        <v>33</v>
      </c>
      <c r="BG368" s="13">
        <v>2.2916666666666641E-2</v>
      </c>
      <c r="BH368" s="11">
        <v>2141</v>
      </c>
      <c r="BI368" s="12">
        <v>0.97</v>
      </c>
      <c r="BJ368" s="11">
        <v>46</v>
      </c>
      <c r="BK368" s="13">
        <v>1.736111111111116E-2</v>
      </c>
      <c r="BL368" s="11">
        <v>2099</v>
      </c>
      <c r="BM368" s="12">
        <v>0.98</v>
      </c>
      <c r="BN368" s="11">
        <v>25</v>
      </c>
      <c r="BO368" s="13">
        <v>1.8055555555555547E-2</v>
      </c>
      <c r="BP368" s="11">
        <v>2028</v>
      </c>
      <c r="BQ368" s="12">
        <v>0.94</v>
      </c>
      <c r="BR368" s="11">
        <v>103</v>
      </c>
      <c r="BS368" s="13">
        <v>2.2916666666666641E-2</v>
      </c>
      <c r="BT368" s="11">
        <v>2026</v>
      </c>
      <c r="BU368" s="12">
        <v>0.99</v>
      </c>
      <c r="BV368" s="11">
        <v>14</v>
      </c>
      <c r="BW368" s="13">
        <v>1.8055555555555547E-2</v>
      </c>
      <c r="BX368" s="11">
        <v>2080</v>
      </c>
      <c r="BY368" s="12">
        <v>0.98</v>
      </c>
      <c r="BZ368" s="11">
        <v>25</v>
      </c>
      <c r="CA368" s="13">
        <v>2.1527777777777812E-2</v>
      </c>
      <c r="CB368" s="11">
        <v>2091</v>
      </c>
      <c r="CC368" s="12">
        <v>0.98</v>
      </c>
      <c r="CD368" s="11">
        <v>22</v>
      </c>
      <c r="CE368" s="13">
        <v>2.0138888888888873E-2</v>
      </c>
      <c r="CF368" s="11">
        <v>2151</v>
      </c>
      <c r="CG368" s="12">
        <v>0.99</v>
      </c>
      <c r="CH368" s="11">
        <v>18</v>
      </c>
      <c r="CI368" s="13">
        <v>1.8055555555555547E-2</v>
      </c>
      <c r="CJ368" s="11">
        <v>2228</v>
      </c>
      <c r="CK368" s="12">
        <v>0.98</v>
      </c>
      <c r="CL368" s="11">
        <v>42</v>
      </c>
      <c r="CM368" s="13">
        <v>2.0833333333333259E-2</v>
      </c>
      <c r="CN368" s="11">
        <v>2079</v>
      </c>
      <c r="CO368" s="12">
        <v>0.98</v>
      </c>
      <c r="CP368" s="11">
        <v>26</v>
      </c>
      <c r="CQ368" s="13">
        <v>2.0138888888888817E-2</v>
      </c>
      <c r="CR368" t="e">
        <f>VLOOKUP(E368,Sheet1!A:A,1,0)</f>
        <v>#N/A</v>
      </c>
    </row>
    <row r="369" spans="1:96">
      <c r="A369" s="11" t="s">
        <v>1475</v>
      </c>
      <c r="B369" s="11" t="s">
        <v>1456</v>
      </c>
      <c r="C369" s="11" t="s">
        <v>597</v>
      </c>
      <c r="D369" s="11" t="s">
        <v>579</v>
      </c>
      <c r="E369" s="11" t="s">
        <v>1476</v>
      </c>
      <c r="F369" s="11" t="s">
        <v>1477</v>
      </c>
      <c r="G369" s="11" t="s">
        <v>128</v>
      </c>
      <c r="H369" s="11">
        <f>VLOOKUP(A369,'AP Read Performance'!A:K,11,0)</f>
        <v>2444</v>
      </c>
      <c r="I369" s="12">
        <f>VLOOKUP(A369,'AP Read Performance'!A:D,4,0)</f>
        <v>0.99</v>
      </c>
      <c r="J369" s="11">
        <f>VLOOKUP(A369,'AP Read Performance'!A:I,9,0)</f>
        <v>18</v>
      </c>
      <c r="K369" s="13">
        <f>VLOOKUP(A369,'AP Read Performance'!A:N,14,0)</f>
        <v>1.8749999999999989E-2</v>
      </c>
      <c r="L369" s="11">
        <v>2444</v>
      </c>
      <c r="M369" s="12">
        <v>0.99</v>
      </c>
      <c r="N369" s="11">
        <v>18</v>
      </c>
      <c r="O369" s="13">
        <v>1.8749999999999989E-2</v>
      </c>
      <c r="P369" s="11">
        <v>2561</v>
      </c>
      <c r="Q369" s="12">
        <v>0.98</v>
      </c>
      <c r="R369" s="11">
        <v>26</v>
      </c>
      <c r="S369" s="13">
        <v>1.8749999999999989E-2</v>
      </c>
      <c r="T369" s="11">
        <v>2325</v>
      </c>
      <c r="U369" s="12">
        <v>0.99</v>
      </c>
      <c r="V369" s="11">
        <v>12</v>
      </c>
      <c r="W369" s="13">
        <v>1.6666666666666663E-2</v>
      </c>
      <c r="X369" s="11">
        <v>2696</v>
      </c>
      <c r="Y369" s="12">
        <v>0.99</v>
      </c>
      <c r="Z369" s="11">
        <v>12</v>
      </c>
      <c r="AA369" s="13">
        <v>1.9444444444444431E-2</v>
      </c>
      <c r="AB369" s="11">
        <v>2633</v>
      </c>
      <c r="AC369" s="12">
        <v>0.99</v>
      </c>
      <c r="AD369" s="11">
        <v>13</v>
      </c>
      <c r="AE369" s="13">
        <v>1.9444444444444431E-2</v>
      </c>
      <c r="AF369" s="32">
        <v>3186</v>
      </c>
      <c r="AG369" s="33">
        <v>0.99</v>
      </c>
      <c r="AH369" s="32">
        <v>11</v>
      </c>
      <c r="AI369" s="34">
        <v>2.3611111111111083E-2</v>
      </c>
      <c r="AJ369" s="11">
        <v>2121</v>
      </c>
      <c r="AK369" s="12">
        <v>0.99</v>
      </c>
      <c r="AL369" s="11">
        <v>16</v>
      </c>
      <c r="AM369" s="13">
        <v>1.8749999999999933E-2</v>
      </c>
      <c r="AN369" s="11">
        <v>2608</v>
      </c>
      <c r="AO369" s="12">
        <v>0.99</v>
      </c>
      <c r="AP369" s="11">
        <v>10</v>
      </c>
      <c r="AQ369" s="13">
        <v>1.1111111111111072E-2</v>
      </c>
      <c r="AR369" s="11">
        <v>2724</v>
      </c>
      <c r="AS369" s="12">
        <v>0.99</v>
      </c>
      <c r="AT369" s="11">
        <v>12</v>
      </c>
      <c r="AU369" s="13">
        <v>2.0138888888888817E-2</v>
      </c>
      <c r="AV369" s="11">
        <v>2876</v>
      </c>
      <c r="AW369" s="12">
        <v>0.99</v>
      </c>
      <c r="AX369" s="11">
        <v>16</v>
      </c>
      <c r="AY369" s="13">
        <v>1.8055555555555547E-2</v>
      </c>
      <c r="AZ369" s="11">
        <v>2756</v>
      </c>
      <c r="BA369" s="12">
        <v>0.99</v>
      </c>
      <c r="BB369" s="11">
        <v>11</v>
      </c>
      <c r="BC369" s="13">
        <v>1.8750000000000044E-2</v>
      </c>
      <c r="BD369" s="11">
        <v>2683</v>
      </c>
      <c r="BE369" s="12">
        <v>0.99</v>
      </c>
      <c r="BF369" s="11">
        <v>15</v>
      </c>
      <c r="BG369" s="13">
        <v>3.9583333333333304E-2</v>
      </c>
      <c r="BH369" s="11">
        <v>2671</v>
      </c>
      <c r="BI369" s="12">
        <v>0.99</v>
      </c>
      <c r="BJ369" s="11">
        <v>21</v>
      </c>
      <c r="BK369" s="13">
        <v>1.8750000000000044E-2</v>
      </c>
      <c r="BL369" s="11">
        <v>2532</v>
      </c>
      <c r="BM369" s="12">
        <v>0.99</v>
      </c>
      <c r="BN369" s="11">
        <v>8</v>
      </c>
      <c r="BO369" s="13">
        <v>1.6666666666666607E-2</v>
      </c>
      <c r="BP369" s="11">
        <v>2712</v>
      </c>
      <c r="BQ369" s="12">
        <v>0.99</v>
      </c>
      <c r="BR369" s="11">
        <v>19</v>
      </c>
      <c r="BS369" s="13">
        <v>1.8749999999999989E-2</v>
      </c>
      <c r="BT369" s="11">
        <v>2636</v>
      </c>
      <c r="BU369" s="12">
        <v>0.99</v>
      </c>
      <c r="BV369" s="11">
        <v>14</v>
      </c>
      <c r="BW369" s="13">
        <v>1.1111111111111127E-2</v>
      </c>
      <c r="BX369" s="11">
        <v>2642</v>
      </c>
      <c r="BY369" s="12">
        <v>0.99</v>
      </c>
      <c r="BZ369" s="11">
        <v>14</v>
      </c>
      <c r="CA369" s="13">
        <v>1.736111111111116E-2</v>
      </c>
      <c r="CB369" s="11">
        <v>2655</v>
      </c>
      <c r="CC369" s="12">
        <v>0.99</v>
      </c>
      <c r="CD369" s="11">
        <v>15</v>
      </c>
      <c r="CE369" s="13">
        <v>1.6666666666666607E-2</v>
      </c>
      <c r="CF369" s="11">
        <v>2694</v>
      </c>
      <c r="CG369" s="12">
        <v>0.99</v>
      </c>
      <c r="CH369" s="11">
        <v>18</v>
      </c>
      <c r="CI369" s="13">
        <v>1.5972222222222221E-2</v>
      </c>
      <c r="CJ369" s="11">
        <v>2704</v>
      </c>
      <c r="CK369" s="12">
        <v>0.99</v>
      </c>
      <c r="CL369" s="11">
        <v>12</v>
      </c>
      <c r="CM369" s="13">
        <v>1.7361111111111049E-2</v>
      </c>
      <c r="CN369" s="11">
        <v>2697</v>
      </c>
      <c r="CO369" s="12">
        <v>0.99</v>
      </c>
      <c r="CP369" s="11">
        <v>15</v>
      </c>
      <c r="CQ369" s="13">
        <v>1.5972222222222165E-2</v>
      </c>
      <c r="CR369" t="e">
        <f>VLOOKUP(E369,Sheet1!A:A,1,0)</f>
        <v>#N/A</v>
      </c>
    </row>
    <row r="370" spans="1:96">
      <c r="A370" s="11" t="s">
        <v>1478</v>
      </c>
      <c r="B370" s="11" t="s">
        <v>1456</v>
      </c>
      <c r="C370" s="11" t="s">
        <v>1479</v>
      </c>
      <c r="D370" s="11" t="s">
        <v>658</v>
      </c>
      <c r="E370" s="11" t="s">
        <v>1480</v>
      </c>
      <c r="F370" s="11" t="s">
        <v>1481</v>
      </c>
      <c r="G370" s="11" t="s">
        <v>128</v>
      </c>
      <c r="H370" s="11">
        <f>VLOOKUP(A370,'AP Read Performance'!A:K,11,0)</f>
        <v>2346</v>
      </c>
      <c r="I370" s="12">
        <f>VLOOKUP(A370,'AP Read Performance'!A:D,4,0)</f>
        <v>0.98</v>
      </c>
      <c r="J370" s="11">
        <f>VLOOKUP(A370,'AP Read Performance'!A:I,9,0)</f>
        <v>27</v>
      </c>
      <c r="K370" s="13">
        <f>VLOOKUP(A370,'AP Read Performance'!A:N,14,0)</f>
        <v>2.1527777777777757E-2</v>
      </c>
      <c r="L370" s="11">
        <v>2346</v>
      </c>
      <c r="M370" s="12">
        <v>0.98</v>
      </c>
      <c r="N370" s="11">
        <v>27</v>
      </c>
      <c r="O370" s="13">
        <v>2.1527777777777757E-2</v>
      </c>
      <c r="P370" s="11">
        <v>2116</v>
      </c>
      <c r="Q370" s="12">
        <v>0.99</v>
      </c>
      <c r="R370" s="11">
        <v>21</v>
      </c>
      <c r="S370" s="13">
        <v>1.8749999999999989E-2</v>
      </c>
      <c r="T370" s="11">
        <v>1859</v>
      </c>
      <c r="U370" s="12">
        <v>0.99</v>
      </c>
      <c r="V370" s="11">
        <v>16</v>
      </c>
      <c r="W370" s="13">
        <v>1.7361111111111105E-2</v>
      </c>
      <c r="X370" s="11">
        <v>2056</v>
      </c>
      <c r="Y370" s="12">
        <v>0.99</v>
      </c>
      <c r="Z370" s="11">
        <v>20</v>
      </c>
      <c r="AA370" s="13">
        <v>1.7361111111111105E-2</v>
      </c>
      <c r="AB370" s="11">
        <v>2053</v>
      </c>
      <c r="AC370" s="12">
        <v>0.99</v>
      </c>
      <c r="AD370" s="11">
        <v>13</v>
      </c>
      <c r="AE370" s="13">
        <v>1.6666666666666607E-2</v>
      </c>
      <c r="AF370" s="32">
        <v>2050</v>
      </c>
      <c r="AG370" s="33">
        <v>0.99</v>
      </c>
      <c r="AH370" s="32">
        <v>17</v>
      </c>
      <c r="AI370" s="34">
        <v>1.8749999999999989E-2</v>
      </c>
      <c r="AJ370" s="11">
        <v>2124</v>
      </c>
      <c r="AK370" s="12">
        <v>0.99</v>
      </c>
      <c r="AL370" s="11">
        <v>9</v>
      </c>
      <c r="AM370" s="13">
        <v>1.1805555555555514E-2</v>
      </c>
      <c r="AN370" s="11">
        <v>2174</v>
      </c>
      <c r="AO370" s="12">
        <v>0.99</v>
      </c>
      <c r="AP370" s="11">
        <v>14</v>
      </c>
      <c r="AQ370" s="13">
        <v>1.7361111111111049E-2</v>
      </c>
      <c r="AR370" s="11">
        <v>2053</v>
      </c>
      <c r="AS370" s="12">
        <v>0.99</v>
      </c>
      <c r="AT370" s="11">
        <v>15</v>
      </c>
      <c r="AU370" s="13">
        <v>1.6666666666666607E-2</v>
      </c>
      <c r="AV370" s="11">
        <v>2097</v>
      </c>
      <c r="AW370" s="12">
        <v>0.98</v>
      </c>
      <c r="AX370" s="11">
        <v>22</v>
      </c>
      <c r="AY370" s="13">
        <v>2.1527777777777812E-2</v>
      </c>
      <c r="AZ370" s="11">
        <v>1961</v>
      </c>
      <c r="BA370" s="12">
        <v>0.98</v>
      </c>
      <c r="BB370" s="11">
        <v>30</v>
      </c>
      <c r="BC370" s="13">
        <v>1.8055555555555602E-2</v>
      </c>
      <c r="BD370" s="11">
        <v>1968</v>
      </c>
      <c r="BE370" s="12">
        <v>0.99</v>
      </c>
      <c r="BF370" s="11">
        <v>16</v>
      </c>
      <c r="BG370" s="13">
        <v>1.8055555555555602E-2</v>
      </c>
      <c r="BH370" s="11">
        <v>2021</v>
      </c>
      <c r="BI370" s="12">
        <v>0.98</v>
      </c>
      <c r="BJ370" s="11">
        <v>28</v>
      </c>
      <c r="BK370" s="13">
        <v>1.736111111111116E-2</v>
      </c>
      <c r="BL370" s="11">
        <v>2013</v>
      </c>
      <c r="BM370" s="12">
        <v>0.98</v>
      </c>
      <c r="BN370" s="11">
        <v>23</v>
      </c>
      <c r="BO370" s="13">
        <v>1.6666666666666607E-2</v>
      </c>
      <c r="BP370" s="11">
        <v>2012</v>
      </c>
      <c r="BQ370" s="12">
        <v>0.98</v>
      </c>
      <c r="BR370" s="11">
        <v>25</v>
      </c>
      <c r="BS370" s="13">
        <v>1.8749999999999989E-2</v>
      </c>
      <c r="BT370" s="11">
        <v>1978</v>
      </c>
      <c r="BU370" s="12">
        <v>0.98</v>
      </c>
      <c r="BV370" s="11">
        <v>20</v>
      </c>
      <c r="BW370" s="13">
        <v>1.6666666666666663E-2</v>
      </c>
      <c r="BX370" s="11">
        <v>2209</v>
      </c>
      <c r="BY370" s="12">
        <v>0.99</v>
      </c>
      <c r="BZ370" s="11">
        <v>14</v>
      </c>
      <c r="CA370" s="13">
        <v>1.8055555555555602E-2</v>
      </c>
      <c r="CB370" s="11">
        <v>2130</v>
      </c>
      <c r="CC370" s="12">
        <v>0.99</v>
      </c>
      <c r="CD370" s="11">
        <v>16</v>
      </c>
      <c r="CE370" s="13">
        <v>1.7361111111111105E-2</v>
      </c>
      <c r="CF370" s="11">
        <v>2198</v>
      </c>
      <c r="CG370" s="12">
        <v>0.99</v>
      </c>
      <c r="CH370" s="11">
        <v>19</v>
      </c>
      <c r="CI370" s="13">
        <v>2.0833333333333315E-2</v>
      </c>
      <c r="CJ370" s="11">
        <v>2179</v>
      </c>
      <c r="CK370" s="12">
        <v>0.99</v>
      </c>
      <c r="CL370" s="11">
        <v>21</v>
      </c>
      <c r="CM370" s="13">
        <v>1.8749999999999933E-2</v>
      </c>
      <c r="CN370" s="11">
        <v>2180</v>
      </c>
      <c r="CO370" s="12">
        <v>0.99</v>
      </c>
      <c r="CP370" s="11">
        <v>16</v>
      </c>
      <c r="CQ370" s="13">
        <v>1.8749999999999933E-2</v>
      </c>
      <c r="CR370" t="e">
        <f>VLOOKUP(E370,Sheet1!A:A,1,0)</f>
        <v>#N/A</v>
      </c>
    </row>
    <row r="371" spans="1:96">
      <c r="A371" s="11" t="s">
        <v>1482</v>
      </c>
      <c r="B371" s="11" t="s">
        <v>1456</v>
      </c>
      <c r="C371" s="11" t="s">
        <v>1483</v>
      </c>
      <c r="D371" s="11" t="s">
        <v>658</v>
      </c>
      <c r="E371" s="11" t="s">
        <v>1484</v>
      </c>
      <c r="F371" s="11" t="s">
        <v>1485</v>
      </c>
      <c r="G371" s="11" t="s">
        <v>104</v>
      </c>
      <c r="H371" s="11">
        <f>VLOOKUP(A371,'AP Read Performance'!A:K,11,0)</f>
        <v>2308</v>
      </c>
      <c r="I371" s="12">
        <f>VLOOKUP(A371,'AP Read Performance'!A:D,4,0)</f>
        <v>0.98</v>
      </c>
      <c r="J371" s="11">
        <f>VLOOKUP(A371,'AP Read Performance'!A:I,9,0)</f>
        <v>32</v>
      </c>
      <c r="K371" s="13">
        <f>VLOOKUP(A371,'AP Read Performance'!A:N,14,0)</f>
        <v>1.6666666666666607E-2</v>
      </c>
      <c r="L371" s="11">
        <v>2308</v>
      </c>
      <c r="M371" s="12">
        <v>0.98</v>
      </c>
      <c r="N371" s="11">
        <v>32</v>
      </c>
      <c r="O371" s="13">
        <v>1.6666666666666607E-2</v>
      </c>
      <c r="P371" s="11">
        <v>1818</v>
      </c>
      <c r="Q371" s="12">
        <v>0.97</v>
      </c>
      <c r="R371" s="11">
        <v>37</v>
      </c>
      <c r="S371" s="13">
        <v>1.9444444444444431E-2</v>
      </c>
      <c r="T371" s="11">
        <v>1400</v>
      </c>
      <c r="U371" s="12">
        <v>0.99</v>
      </c>
      <c r="V371" s="11">
        <v>12</v>
      </c>
      <c r="W371" s="13">
        <v>1.0416666666666685E-2</v>
      </c>
      <c r="X371" s="11">
        <v>2871</v>
      </c>
      <c r="Y371" s="12">
        <v>0.98</v>
      </c>
      <c r="Z371" s="11">
        <v>37</v>
      </c>
      <c r="AA371" s="13">
        <v>1.9444444444444431E-2</v>
      </c>
      <c r="AB371" s="11">
        <v>2877</v>
      </c>
      <c r="AC371" s="12">
        <v>0.98</v>
      </c>
      <c r="AD371" s="11">
        <v>35</v>
      </c>
      <c r="AE371" s="13">
        <v>1.9444444444444431E-2</v>
      </c>
      <c r="AF371" s="32">
        <v>2900</v>
      </c>
      <c r="AG371" s="33">
        <v>0.98</v>
      </c>
      <c r="AH371" s="32">
        <v>33</v>
      </c>
      <c r="AI371" s="34">
        <v>1.8055555555555547E-2</v>
      </c>
      <c r="AJ371" s="11">
        <v>2177</v>
      </c>
      <c r="AK371" s="12">
        <v>0.98</v>
      </c>
      <c r="AL371" s="11">
        <v>40</v>
      </c>
      <c r="AM371" s="13">
        <v>2.0138888888888817E-2</v>
      </c>
      <c r="AN371" s="11">
        <v>2218</v>
      </c>
      <c r="AO371" s="12">
        <v>0.98</v>
      </c>
      <c r="AP371" s="11">
        <v>37</v>
      </c>
      <c r="AQ371" s="13">
        <v>1.6666666666666607E-2</v>
      </c>
      <c r="AR371" s="11">
        <v>2469</v>
      </c>
      <c r="AS371" s="12">
        <v>0.98</v>
      </c>
      <c r="AT371" s="11">
        <v>49</v>
      </c>
      <c r="AU371" s="13">
        <v>1.8055555555555491E-2</v>
      </c>
      <c r="AV371" s="11">
        <v>2272</v>
      </c>
      <c r="AW371" s="12">
        <v>0.98</v>
      </c>
      <c r="AX371" s="11">
        <v>25</v>
      </c>
      <c r="AY371" s="13">
        <v>1.6666666666666663E-2</v>
      </c>
      <c r="AZ371" s="11">
        <v>2255</v>
      </c>
      <c r="BA371" s="12">
        <v>0.98</v>
      </c>
      <c r="BB371" s="11">
        <v>25</v>
      </c>
      <c r="BC371" s="13">
        <v>1.8750000000000044E-2</v>
      </c>
      <c r="BD371" s="11">
        <v>2448</v>
      </c>
      <c r="BE371" s="12">
        <v>0.97</v>
      </c>
      <c r="BF371" s="11">
        <v>54</v>
      </c>
      <c r="BG371" s="13">
        <v>1.9444444444444486E-2</v>
      </c>
      <c r="BH371" s="11">
        <v>2633</v>
      </c>
      <c r="BI371" s="12">
        <v>0.98</v>
      </c>
      <c r="BJ371" s="11">
        <v>43</v>
      </c>
      <c r="BK371" s="13">
        <v>1.8750000000000044E-2</v>
      </c>
      <c r="BL371" s="11">
        <v>2565</v>
      </c>
      <c r="BM371" s="12">
        <v>0.99</v>
      </c>
      <c r="BN371" s="11">
        <v>18</v>
      </c>
      <c r="BO371" s="13">
        <v>1.8055555555555547E-2</v>
      </c>
      <c r="BP371" s="11">
        <v>2746</v>
      </c>
      <c r="BQ371" s="12">
        <v>0.98</v>
      </c>
      <c r="BR371" s="11">
        <v>36</v>
      </c>
      <c r="BS371" s="13">
        <v>1.9444444444444486E-2</v>
      </c>
      <c r="BT371" s="11">
        <v>2400</v>
      </c>
      <c r="BU371" s="12">
        <v>0.98</v>
      </c>
      <c r="BV371" s="11">
        <v>33</v>
      </c>
      <c r="BW371" s="13">
        <v>1.6666666666666663E-2</v>
      </c>
      <c r="BX371" s="11">
        <v>2408</v>
      </c>
      <c r="BY371" s="12">
        <v>0.98</v>
      </c>
      <c r="BZ371" s="11">
        <v>31</v>
      </c>
      <c r="CA371" s="13">
        <v>1.736111111111116E-2</v>
      </c>
      <c r="CB371" s="11">
        <v>2339</v>
      </c>
      <c r="CC371" s="12">
        <v>0.98</v>
      </c>
      <c r="CD371" s="11">
        <v>28</v>
      </c>
      <c r="CE371" s="13">
        <v>1.6666666666666607E-2</v>
      </c>
      <c r="CF371" s="11">
        <v>2292</v>
      </c>
      <c r="CG371" s="12">
        <v>0.99</v>
      </c>
      <c r="CH371" s="11">
        <v>22</v>
      </c>
      <c r="CI371" s="13">
        <v>1.8055555555555547E-2</v>
      </c>
      <c r="CJ371" s="11">
        <v>2350</v>
      </c>
      <c r="CK371" s="12">
        <v>0.98</v>
      </c>
      <c r="CL371" s="11">
        <v>40</v>
      </c>
      <c r="CM371" s="13">
        <v>1.5972222222222165E-2</v>
      </c>
      <c r="CN371" s="11">
        <v>2442</v>
      </c>
      <c r="CO371" s="12">
        <v>0.99</v>
      </c>
      <c r="CP371" s="11">
        <v>23</v>
      </c>
      <c r="CQ371" s="13">
        <v>1.7361111111111049E-2</v>
      </c>
      <c r="CR371" t="e">
        <f>VLOOKUP(E371,Sheet1!A:A,1,0)</f>
        <v>#N/A</v>
      </c>
    </row>
    <row r="372" spans="1:96">
      <c r="A372" s="11" t="s">
        <v>1486</v>
      </c>
      <c r="B372" s="11" t="s">
        <v>1456</v>
      </c>
      <c r="C372" s="11" t="s">
        <v>1483</v>
      </c>
      <c r="D372" s="11" t="s">
        <v>658</v>
      </c>
      <c r="E372" s="11" t="s">
        <v>1487</v>
      </c>
      <c r="F372" s="11" t="s">
        <v>1488</v>
      </c>
      <c r="G372" s="11" t="s">
        <v>104</v>
      </c>
      <c r="H372" s="11">
        <f>VLOOKUP(A372,'AP Read Performance'!A:K,11,0)</f>
        <v>2513</v>
      </c>
      <c r="I372" s="12">
        <f>VLOOKUP(A372,'AP Read Performance'!A:D,4,0)</f>
        <v>0.98</v>
      </c>
      <c r="J372" s="11">
        <f>VLOOKUP(A372,'AP Read Performance'!A:I,9,0)</f>
        <v>32</v>
      </c>
      <c r="K372" s="13">
        <f>VLOOKUP(A372,'AP Read Performance'!A:N,14,0)</f>
        <v>2.2222222222222199E-2</v>
      </c>
      <c r="L372" s="11">
        <v>2513</v>
      </c>
      <c r="M372" s="12">
        <v>0.98</v>
      </c>
      <c r="N372" s="11">
        <v>32</v>
      </c>
      <c r="O372" s="13">
        <v>2.2222222222222199E-2</v>
      </c>
      <c r="P372" s="11">
        <v>1672</v>
      </c>
      <c r="Q372" s="12">
        <v>0.97</v>
      </c>
      <c r="R372" s="11">
        <v>34</v>
      </c>
      <c r="S372" s="13">
        <v>1.5972222222222221E-2</v>
      </c>
      <c r="T372" s="11">
        <v>1571</v>
      </c>
      <c r="U372" s="12">
        <v>0.98</v>
      </c>
      <c r="V372" s="11">
        <v>23</v>
      </c>
      <c r="W372" s="13">
        <v>1.5277777777777779E-2</v>
      </c>
      <c r="X372" s="11">
        <v>2014</v>
      </c>
      <c r="Y372" s="12">
        <v>0.98</v>
      </c>
      <c r="Z372" s="11">
        <v>25</v>
      </c>
      <c r="AA372" s="13">
        <v>1.9444444444444431E-2</v>
      </c>
      <c r="AB372" s="11">
        <v>2077</v>
      </c>
      <c r="AC372" s="12">
        <v>0.99</v>
      </c>
      <c r="AD372" s="11">
        <v>19</v>
      </c>
      <c r="AE372" s="13">
        <v>1.6666666666666607E-2</v>
      </c>
      <c r="AF372" s="32">
        <v>2040</v>
      </c>
      <c r="AG372" s="33">
        <v>0.98</v>
      </c>
      <c r="AH372" s="32">
        <v>26</v>
      </c>
      <c r="AI372" s="34">
        <v>1.7361111111111105E-2</v>
      </c>
      <c r="AJ372" s="11">
        <v>2228</v>
      </c>
      <c r="AK372" s="12">
        <v>0.97</v>
      </c>
      <c r="AL372" s="11">
        <v>47</v>
      </c>
      <c r="AM372" s="13">
        <v>2.0138888888888817E-2</v>
      </c>
      <c r="AN372" s="11">
        <v>2189</v>
      </c>
      <c r="AO372" s="12">
        <v>0.99</v>
      </c>
      <c r="AP372" s="11">
        <v>17</v>
      </c>
      <c r="AQ372" s="13">
        <v>1.6666666666666607E-2</v>
      </c>
      <c r="AR372" s="11">
        <v>2219</v>
      </c>
      <c r="AS372" s="12">
        <v>0.98</v>
      </c>
      <c r="AT372" s="11">
        <v>25</v>
      </c>
      <c r="AU372" s="13">
        <v>1.7361111111111049E-2</v>
      </c>
      <c r="AV372" s="11">
        <v>2167</v>
      </c>
      <c r="AW372" s="12">
        <v>0.99</v>
      </c>
      <c r="AX372" s="11">
        <v>12</v>
      </c>
      <c r="AY372" s="13">
        <v>1.8055555555555547E-2</v>
      </c>
      <c r="AZ372" s="11">
        <v>2268</v>
      </c>
      <c r="BA372" s="12">
        <v>0.99</v>
      </c>
      <c r="BB372" s="11">
        <v>22</v>
      </c>
      <c r="BC372" s="13">
        <v>1.9444444444444486E-2</v>
      </c>
      <c r="BD372" s="11">
        <v>2241</v>
      </c>
      <c r="BE372" s="12">
        <v>0.98</v>
      </c>
      <c r="BF372" s="11">
        <v>39</v>
      </c>
      <c r="BG372" s="13">
        <v>1.9444444444444486E-2</v>
      </c>
      <c r="BH372" s="11">
        <v>2221</v>
      </c>
      <c r="BI372" s="12">
        <v>0.99</v>
      </c>
      <c r="BJ372" s="11">
        <v>21</v>
      </c>
      <c r="BK372" s="13">
        <v>2.0138888888888928E-2</v>
      </c>
      <c r="BL372" s="11">
        <v>2160</v>
      </c>
      <c r="BM372" s="12">
        <v>0.99</v>
      </c>
      <c r="BN372" s="11">
        <v>14</v>
      </c>
      <c r="BO372" s="13">
        <v>1.6666666666666607E-2</v>
      </c>
      <c r="BP372" s="11">
        <v>2162</v>
      </c>
      <c r="BQ372" s="12">
        <v>0.99</v>
      </c>
      <c r="BR372" s="11">
        <v>12</v>
      </c>
      <c r="BS372" s="13">
        <v>1.8055555555555602E-2</v>
      </c>
      <c r="BT372" s="11">
        <v>2204</v>
      </c>
      <c r="BU372" s="12">
        <v>0.99</v>
      </c>
      <c r="BV372" s="11">
        <v>12</v>
      </c>
      <c r="BW372" s="13">
        <v>1.6666666666666663E-2</v>
      </c>
      <c r="BX372" s="11">
        <v>2166</v>
      </c>
      <c r="BY372" s="12">
        <v>0.99</v>
      </c>
      <c r="BZ372" s="11">
        <v>18</v>
      </c>
      <c r="CA372" s="13">
        <v>1.9444444444444486E-2</v>
      </c>
      <c r="CB372" s="11">
        <v>2356</v>
      </c>
      <c r="CC372" s="12">
        <v>0.98</v>
      </c>
      <c r="CD372" s="11">
        <v>24</v>
      </c>
      <c r="CE372" s="13">
        <v>1.6666666666666607E-2</v>
      </c>
      <c r="CF372" s="11">
        <v>2240</v>
      </c>
      <c r="CG372" s="12">
        <v>0.99</v>
      </c>
      <c r="CH372" s="11">
        <v>12</v>
      </c>
      <c r="CI372" s="13">
        <v>1.6666666666666663E-2</v>
      </c>
      <c r="CJ372" s="11">
        <v>2238</v>
      </c>
      <c r="CK372" s="12">
        <v>0.99</v>
      </c>
      <c r="CL372" s="11">
        <v>11</v>
      </c>
      <c r="CM372" s="13">
        <v>1.7361111111111049E-2</v>
      </c>
      <c r="CN372" s="11">
        <v>2201</v>
      </c>
      <c r="CO372" s="12">
        <v>0.99</v>
      </c>
      <c r="CP372" s="11">
        <v>15</v>
      </c>
      <c r="CQ372" s="13">
        <v>1.7361111111111049E-2</v>
      </c>
      <c r="CR372" t="e">
        <f>VLOOKUP(E372,Sheet1!A:A,1,0)</f>
        <v>#N/A</v>
      </c>
    </row>
    <row r="373" spans="1:96">
      <c r="A373" s="11" t="s">
        <v>1489</v>
      </c>
      <c r="B373" s="11" t="s">
        <v>1456</v>
      </c>
      <c r="C373" s="11" t="s">
        <v>1092</v>
      </c>
      <c r="D373" s="11" t="s">
        <v>1092</v>
      </c>
      <c r="E373" s="11" t="s">
        <v>1490</v>
      </c>
      <c r="F373" s="11" t="s">
        <v>1491</v>
      </c>
      <c r="G373" s="11" t="s">
        <v>104</v>
      </c>
      <c r="H373" s="11">
        <f>VLOOKUP(A373,'AP Read Performance'!A:K,11,0)</f>
        <v>3374</v>
      </c>
      <c r="I373" s="12">
        <f>VLOOKUP(A373,'AP Read Performance'!A:D,4,0)</f>
        <v>0.98</v>
      </c>
      <c r="J373" s="11">
        <f>VLOOKUP(A373,'AP Read Performance'!A:I,9,0)</f>
        <v>40</v>
      </c>
      <c r="K373" s="13">
        <f>VLOOKUP(A373,'AP Read Performance'!A:N,14,0)</f>
        <v>2.3611111111111083E-2</v>
      </c>
      <c r="L373" s="11">
        <v>3374</v>
      </c>
      <c r="M373" s="12">
        <v>0.98</v>
      </c>
      <c r="N373" s="11">
        <v>40</v>
      </c>
      <c r="O373" s="13">
        <v>2.3611111111111083E-2</v>
      </c>
      <c r="P373" s="11">
        <v>2413</v>
      </c>
      <c r="Q373" s="12">
        <v>0.97</v>
      </c>
      <c r="R373" s="11">
        <v>53</v>
      </c>
      <c r="S373" s="13">
        <v>1.8055555555555547E-2</v>
      </c>
      <c r="T373" s="11">
        <v>1368</v>
      </c>
      <c r="U373" s="12">
        <v>0.99</v>
      </c>
      <c r="V373" s="11">
        <v>3</v>
      </c>
      <c r="W373" s="13">
        <v>1.0416666666666685E-2</v>
      </c>
      <c r="X373" s="11">
        <v>2425</v>
      </c>
      <c r="Y373" s="12">
        <v>0.98</v>
      </c>
      <c r="Z373" s="11">
        <v>27</v>
      </c>
      <c r="AA373" s="13">
        <v>1.6666666666666607E-2</v>
      </c>
      <c r="AB373" s="11">
        <v>2328</v>
      </c>
      <c r="AC373" s="12">
        <v>0.98</v>
      </c>
      <c r="AD373" s="11">
        <v>27</v>
      </c>
      <c r="AE373" s="13">
        <v>1.6666666666666607E-2</v>
      </c>
      <c r="AF373" s="32">
        <v>2488</v>
      </c>
      <c r="AG373" s="33">
        <v>0.97</v>
      </c>
      <c r="AH373" s="32">
        <v>58</v>
      </c>
      <c r="AI373" s="34">
        <v>1.9444444444444431E-2</v>
      </c>
      <c r="AJ373" s="11">
        <v>2238</v>
      </c>
      <c r="AK373" s="12">
        <v>0.98</v>
      </c>
      <c r="AL373" s="11">
        <v>26</v>
      </c>
      <c r="AM373" s="13">
        <v>1.8055555555555491E-2</v>
      </c>
      <c r="AN373" s="11">
        <v>2273</v>
      </c>
      <c r="AO373" s="12">
        <v>0.99</v>
      </c>
      <c r="AP373" s="11">
        <v>19</v>
      </c>
      <c r="AQ373" s="13">
        <v>1.8055555555555547E-2</v>
      </c>
      <c r="AR373" s="11">
        <v>2198</v>
      </c>
      <c r="AS373" s="12">
        <v>0.98</v>
      </c>
      <c r="AT373" s="11">
        <v>30</v>
      </c>
      <c r="AU373" s="13">
        <v>1.7361111111111049E-2</v>
      </c>
      <c r="AV373" s="11">
        <v>2171</v>
      </c>
      <c r="AW373" s="12">
        <v>0.98</v>
      </c>
      <c r="AX373" s="11">
        <v>32</v>
      </c>
      <c r="AY373" s="13">
        <v>1.8749999999999989E-2</v>
      </c>
      <c r="AZ373" s="11">
        <v>2291</v>
      </c>
      <c r="BA373" s="12">
        <v>0.98</v>
      </c>
      <c r="BB373" s="11">
        <v>35</v>
      </c>
      <c r="BC373" s="13">
        <v>1.8750000000000044E-2</v>
      </c>
      <c r="BD373" s="11">
        <v>2420</v>
      </c>
      <c r="BE373" s="12">
        <v>0.97</v>
      </c>
      <c r="BF373" s="11">
        <v>53</v>
      </c>
      <c r="BG373" s="13">
        <v>1.8055555555555602E-2</v>
      </c>
      <c r="BH373" s="11">
        <v>2434</v>
      </c>
      <c r="BI373" s="12">
        <v>0.98</v>
      </c>
      <c r="BJ373" s="11">
        <v>44</v>
      </c>
      <c r="BK373" s="13">
        <v>1.8750000000000044E-2</v>
      </c>
      <c r="BL373" s="11">
        <v>2447</v>
      </c>
      <c r="BM373" s="12">
        <v>0.98</v>
      </c>
      <c r="BN373" s="11">
        <v>28</v>
      </c>
      <c r="BO373" s="13">
        <v>1.7361111111111105E-2</v>
      </c>
      <c r="BP373" s="11">
        <v>2361</v>
      </c>
      <c r="BQ373" s="12">
        <v>0.99</v>
      </c>
      <c r="BR373" s="11">
        <v>21</v>
      </c>
      <c r="BS373" s="13">
        <v>1.8055555555555602E-2</v>
      </c>
      <c r="BT373" s="11">
        <v>2358</v>
      </c>
      <c r="BU373" s="12">
        <v>0.99</v>
      </c>
      <c r="BV373" s="11">
        <v>20</v>
      </c>
      <c r="BW373" s="13">
        <v>1.8055555555555547E-2</v>
      </c>
      <c r="BX373" s="11">
        <v>2377</v>
      </c>
      <c r="BY373" s="12">
        <v>0.99</v>
      </c>
      <c r="BZ373" s="11">
        <v>11</v>
      </c>
      <c r="CA373" s="13">
        <v>1.6666666666666607E-2</v>
      </c>
      <c r="CB373" s="11">
        <v>2383</v>
      </c>
      <c r="CC373" s="12">
        <v>0.99</v>
      </c>
      <c r="CD373" s="11">
        <v>10</v>
      </c>
      <c r="CE373" s="13">
        <v>1.6666666666666607E-2</v>
      </c>
      <c r="CF373" s="11">
        <v>1845</v>
      </c>
      <c r="CG373" s="12">
        <v>0.98</v>
      </c>
      <c r="CH373" s="11">
        <v>22</v>
      </c>
      <c r="CI373" s="13">
        <v>1.9444444444444431E-2</v>
      </c>
      <c r="CJ373" s="11">
        <v>1847</v>
      </c>
      <c r="CK373" s="12">
        <v>0.98</v>
      </c>
      <c r="CL373" s="11">
        <v>29</v>
      </c>
      <c r="CM373" s="13">
        <v>1.5972222222222165E-2</v>
      </c>
      <c r="CN373" s="11">
        <v>1754</v>
      </c>
      <c r="CO373" s="12">
        <v>0.98</v>
      </c>
      <c r="CP373" s="11">
        <v>23</v>
      </c>
      <c r="CQ373" s="13">
        <v>1.8055555555555602E-2</v>
      </c>
      <c r="CR373" t="e">
        <f>VLOOKUP(E373,Sheet1!A:A,1,0)</f>
        <v>#N/A</v>
      </c>
    </row>
    <row r="374" spans="1:96">
      <c r="A374" s="11" t="s">
        <v>1492</v>
      </c>
      <c r="B374" s="11" t="s">
        <v>1456</v>
      </c>
      <c r="C374" s="11" t="s">
        <v>1493</v>
      </c>
      <c r="D374" s="11" t="s">
        <v>587</v>
      </c>
      <c r="E374" s="11" t="s">
        <v>1494</v>
      </c>
      <c r="F374" s="11" t="s">
        <v>1495</v>
      </c>
      <c r="G374" s="11" t="s">
        <v>104</v>
      </c>
      <c r="H374" s="11">
        <f>VLOOKUP(A374,'AP Read Performance'!A:K,11,0)</f>
        <v>2075</v>
      </c>
      <c r="I374" s="12">
        <f>VLOOKUP(A374,'AP Read Performance'!A:D,4,0)</f>
        <v>0.99</v>
      </c>
      <c r="J374" s="11">
        <f>VLOOKUP(A374,'AP Read Performance'!A:I,9,0)</f>
        <v>15</v>
      </c>
      <c r="K374" s="13">
        <f>VLOOKUP(A374,'AP Read Performance'!A:N,14,0)</f>
        <v>2.0138888888888873E-2</v>
      </c>
      <c r="L374" s="11">
        <v>2075</v>
      </c>
      <c r="M374" s="12">
        <v>0.99</v>
      </c>
      <c r="N374" s="11">
        <v>15</v>
      </c>
      <c r="O374" s="13">
        <v>2.0138888888888873E-2</v>
      </c>
      <c r="P374" s="11">
        <v>2023</v>
      </c>
      <c r="Q374" s="12">
        <v>0.98</v>
      </c>
      <c r="R374" s="11">
        <v>24</v>
      </c>
      <c r="S374" s="13">
        <v>1.6666666666666607E-2</v>
      </c>
      <c r="T374" s="11">
        <v>2226</v>
      </c>
      <c r="U374" s="12">
        <v>0.99</v>
      </c>
      <c r="V374" s="11">
        <v>18</v>
      </c>
      <c r="W374" s="13">
        <v>1.6666666666666663E-2</v>
      </c>
      <c r="X374" s="11">
        <v>2151</v>
      </c>
      <c r="Y374" s="12">
        <v>0.98</v>
      </c>
      <c r="Z374" s="11">
        <v>24</v>
      </c>
      <c r="AA374" s="13">
        <v>1.6666666666666607E-2</v>
      </c>
      <c r="AB374" s="11">
        <v>2103</v>
      </c>
      <c r="AC374" s="12">
        <v>0.99</v>
      </c>
      <c r="AD374" s="11">
        <v>16</v>
      </c>
      <c r="AE374" s="13">
        <v>1.6666666666666607E-2</v>
      </c>
      <c r="AF374" s="32">
        <v>2116</v>
      </c>
      <c r="AG374" s="33">
        <v>0.98</v>
      </c>
      <c r="AH374" s="32">
        <v>27</v>
      </c>
      <c r="AI374" s="34">
        <v>1.7361111111111105E-2</v>
      </c>
      <c r="AJ374" s="11">
        <v>2241</v>
      </c>
      <c r="AK374" s="12">
        <v>0.99</v>
      </c>
      <c r="AL374" s="11">
        <v>21</v>
      </c>
      <c r="AM374" s="13">
        <v>1.6666666666666607E-2</v>
      </c>
      <c r="AN374" s="11">
        <v>2220</v>
      </c>
      <c r="AO374" s="12">
        <v>0.99</v>
      </c>
      <c r="AP374" s="11">
        <v>21</v>
      </c>
      <c r="AQ374" s="13">
        <v>1.9444444444444431E-2</v>
      </c>
      <c r="AR374" s="11">
        <v>2185</v>
      </c>
      <c r="AS374" s="12">
        <v>0.98</v>
      </c>
      <c r="AT374" s="11">
        <v>23</v>
      </c>
      <c r="AU374" s="13">
        <v>1.6666666666666607E-2</v>
      </c>
      <c r="AV374" s="11">
        <v>2151</v>
      </c>
      <c r="AW374" s="12">
        <v>0.99</v>
      </c>
      <c r="AX374" s="11">
        <v>20</v>
      </c>
      <c r="AY374" s="13">
        <v>1.6666666666666663E-2</v>
      </c>
      <c r="AZ374" s="11">
        <v>2272</v>
      </c>
      <c r="BA374" s="12">
        <v>0.99</v>
      </c>
      <c r="BB374" s="11">
        <v>17</v>
      </c>
      <c r="BC374" s="13">
        <v>1.736111111111116E-2</v>
      </c>
      <c r="BD374" s="11">
        <v>2299</v>
      </c>
      <c r="BE374" s="12">
        <v>0.99</v>
      </c>
      <c r="BF374" s="11">
        <v>13</v>
      </c>
      <c r="BG374" s="13">
        <v>2.0138888888888873E-2</v>
      </c>
      <c r="BH374" s="11">
        <v>2279</v>
      </c>
      <c r="BI374" s="12">
        <v>0.98</v>
      </c>
      <c r="BJ374" s="11">
        <v>39</v>
      </c>
      <c r="BK374" s="13">
        <v>1.8750000000000044E-2</v>
      </c>
      <c r="BL374" s="11">
        <v>2309</v>
      </c>
      <c r="BM374" s="12">
        <v>0.99</v>
      </c>
      <c r="BN374" s="11">
        <v>22</v>
      </c>
      <c r="BO374" s="13">
        <v>1.9444444444444431E-2</v>
      </c>
      <c r="BP374" s="11">
        <v>2329</v>
      </c>
      <c r="BQ374" s="12">
        <v>0.98</v>
      </c>
      <c r="BR374" s="11">
        <v>27</v>
      </c>
      <c r="BS374" s="13">
        <v>2.0138888888888873E-2</v>
      </c>
      <c r="BT374" s="11">
        <v>2307</v>
      </c>
      <c r="BU374" s="12">
        <v>0.98</v>
      </c>
      <c r="BV374" s="11">
        <v>44</v>
      </c>
      <c r="BW374" s="13">
        <v>1.8055555555555547E-2</v>
      </c>
      <c r="BX374" s="11">
        <v>2324</v>
      </c>
      <c r="BY374" s="12">
        <v>0.99</v>
      </c>
      <c r="BZ374" s="11">
        <v>22</v>
      </c>
      <c r="CA374" s="13">
        <v>1.5972222222222276E-2</v>
      </c>
      <c r="CB374" s="11">
        <v>2381</v>
      </c>
      <c r="CC374" s="12">
        <v>0.99</v>
      </c>
      <c r="CD374" s="11">
        <v>16</v>
      </c>
      <c r="CE374" s="13">
        <v>1.6666666666666607E-2</v>
      </c>
      <c r="CF374" s="11">
        <v>2315</v>
      </c>
      <c r="CG374" s="12">
        <v>0.99</v>
      </c>
      <c r="CH374" s="11">
        <v>22</v>
      </c>
      <c r="CI374" s="13">
        <v>2.0138888888888873E-2</v>
      </c>
      <c r="CJ374" s="11">
        <v>2286</v>
      </c>
      <c r="CK374" s="12">
        <v>0.98</v>
      </c>
      <c r="CL374" s="11">
        <v>25</v>
      </c>
      <c r="CM374" s="13">
        <v>1.8749999999999933E-2</v>
      </c>
      <c r="CN374" s="11">
        <v>2312</v>
      </c>
      <c r="CO374" s="12">
        <v>0.99</v>
      </c>
      <c r="CP374" s="11">
        <v>18</v>
      </c>
      <c r="CQ374" s="13">
        <v>1.6666666666666607E-2</v>
      </c>
      <c r="CR374" t="e">
        <f>VLOOKUP(E374,Sheet1!A:A,1,0)</f>
        <v>#N/A</v>
      </c>
    </row>
    <row r="375" spans="1:96">
      <c r="A375" s="11" t="s">
        <v>1496</v>
      </c>
      <c r="B375" s="11" t="s">
        <v>1456</v>
      </c>
      <c r="C375" s="11" t="s">
        <v>514</v>
      </c>
      <c r="D375" s="11" t="s">
        <v>514</v>
      </c>
      <c r="E375" s="11" t="s">
        <v>1497</v>
      </c>
      <c r="F375" s="11" t="s">
        <v>1498</v>
      </c>
      <c r="G375" s="11" t="s">
        <v>104</v>
      </c>
      <c r="H375" s="11">
        <f>VLOOKUP(A375,'AP Read Performance'!A:K,11,0)</f>
        <v>2600</v>
      </c>
      <c r="I375" s="12">
        <f>VLOOKUP(A375,'AP Read Performance'!A:D,4,0)</f>
        <v>0.99</v>
      </c>
      <c r="J375" s="11">
        <f>VLOOKUP(A375,'AP Read Performance'!A:I,9,0)</f>
        <v>23</v>
      </c>
      <c r="K375" s="13">
        <f>VLOOKUP(A375,'AP Read Performance'!A:N,14,0)</f>
        <v>3.333333333333327E-2</v>
      </c>
      <c r="L375" s="11">
        <v>2600</v>
      </c>
      <c r="M375" s="12">
        <v>0.99</v>
      </c>
      <c r="N375" s="11">
        <v>23</v>
      </c>
      <c r="O375" s="13">
        <v>3.333333333333327E-2</v>
      </c>
      <c r="P375" s="11">
        <v>1630</v>
      </c>
      <c r="Q375" s="12">
        <v>0.99</v>
      </c>
      <c r="R375" s="11">
        <v>15</v>
      </c>
      <c r="S375" s="13">
        <v>1.5972222222222221E-2</v>
      </c>
      <c r="T375" s="11">
        <v>1123</v>
      </c>
      <c r="U375" s="12">
        <v>0.98</v>
      </c>
      <c r="V375" s="11">
        <v>22</v>
      </c>
      <c r="W375" s="13">
        <v>1.9444444444444431E-2</v>
      </c>
      <c r="X375" s="11">
        <v>2153</v>
      </c>
      <c r="Y375" s="12">
        <v>0.99</v>
      </c>
      <c r="Z375" s="11">
        <v>20</v>
      </c>
      <c r="AA375" s="13">
        <v>1.8055555555555547E-2</v>
      </c>
      <c r="AB375" s="11">
        <v>2153</v>
      </c>
      <c r="AC375" s="12">
        <v>0.99</v>
      </c>
      <c r="AD375" s="11">
        <v>16</v>
      </c>
      <c r="AE375" s="13">
        <v>1.7361111111111049E-2</v>
      </c>
      <c r="AF375" s="32">
        <v>2354</v>
      </c>
      <c r="AG375" s="33">
        <v>0.99</v>
      </c>
      <c r="AH375" s="32">
        <v>20</v>
      </c>
      <c r="AI375" s="34">
        <v>2.4999999999999967E-2</v>
      </c>
      <c r="AJ375" s="11">
        <v>2241</v>
      </c>
      <c r="AK375" s="12">
        <v>0.98</v>
      </c>
      <c r="AL375" s="11">
        <v>40</v>
      </c>
      <c r="AM375" s="13">
        <v>2.0833333333333259E-2</v>
      </c>
      <c r="AN375" s="11">
        <v>2373</v>
      </c>
      <c r="AO375" s="12">
        <v>0.98</v>
      </c>
      <c r="AP375" s="11">
        <v>26</v>
      </c>
      <c r="AQ375" s="13">
        <v>1.8055555555555547E-2</v>
      </c>
      <c r="AR375" s="11">
        <v>2098</v>
      </c>
      <c r="AS375" s="12">
        <v>0.98</v>
      </c>
      <c r="AT375" s="11">
        <v>35</v>
      </c>
      <c r="AU375" s="13">
        <v>1.8055555555555491E-2</v>
      </c>
      <c r="AV375" s="11">
        <v>2091</v>
      </c>
      <c r="AW375" s="12">
        <v>0.98</v>
      </c>
      <c r="AX375" s="11">
        <v>40</v>
      </c>
      <c r="AY375" s="13">
        <v>1.8055555555555547E-2</v>
      </c>
      <c r="AZ375" s="11">
        <v>2916</v>
      </c>
      <c r="BA375" s="12">
        <v>0.99</v>
      </c>
      <c r="BB375" s="11">
        <v>27</v>
      </c>
      <c r="BC375" s="13">
        <v>2.0138888888888928E-2</v>
      </c>
      <c r="BD375" s="11">
        <v>2480</v>
      </c>
      <c r="BE375" s="12">
        <v>0.98</v>
      </c>
      <c r="BF375" s="11">
        <v>36</v>
      </c>
      <c r="BG375" s="13">
        <v>2.083333333333337E-2</v>
      </c>
      <c r="BH375" s="11">
        <v>2566</v>
      </c>
      <c r="BI375" s="12">
        <v>0.98</v>
      </c>
      <c r="BJ375" s="11">
        <v>32</v>
      </c>
      <c r="BK375" s="13">
        <v>1.8750000000000044E-2</v>
      </c>
      <c r="BL375" s="11">
        <v>2369</v>
      </c>
      <c r="BM375" s="12">
        <v>0.98</v>
      </c>
      <c r="BN375" s="11">
        <v>35</v>
      </c>
      <c r="BO375" s="13">
        <v>2.1527777777777757E-2</v>
      </c>
      <c r="BP375" s="11">
        <v>2464</v>
      </c>
      <c r="BQ375" s="12">
        <v>0.98</v>
      </c>
      <c r="BR375" s="11">
        <v>36</v>
      </c>
      <c r="BS375" s="13">
        <v>2.0138888888888873E-2</v>
      </c>
      <c r="BT375" s="11">
        <v>2292</v>
      </c>
      <c r="BU375" s="12">
        <v>0.98</v>
      </c>
      <c r="BV375" s="11">
        <v>27</v>
      </c>
      <c r="BW375" s="13">
        <v>1.9444444444444431E-2</v>
      </c>
      <c r="BX375" s="11">
        <v>2092</v>
      </c>
      <c r="BY375" s="12">
        <v>0.98</v>
      </c>
      <c r="BZ375" s="11">
        <v>35</v>
      </c>
      <c r="CA375" s="13">
        <v>2.2222222222222254E-2</v>
      </c>
      <c r="CB375" s="11">
        <v>1923</v>
      </c>
      <c r="CC375" s="12">
        <v>0.98</v>
      </c>
      <c r="CD375" s="11">
        <v>33</v>
      </c>
      <c r="CE375" s="13">
        <v>2.1527777777777757E-2</v>
      </c>
      <c r="CF375" s="11">
        <v>2011</v>
      </c>
      <c r="CG375" s="12">
        <v>0.98</v>
      </c>
      <c r="CH375" s="11">
        <v>25</v>
      </c>
      <c r="CI375" s="13">
        <v>2.0833333333333315E-2</v>
      </c>
      <c r="CJ375" s="11">
        <v>1918</v>
      </c>
      <c r="CK375" s="12">
        <v>0.98</v>
      </c>
      <c r="CL375" s="11">
        <v>25</v>
      </c>
      <c r="CM375" s="13">
        <v>1.6666666666666607E-2</v>
      </c>
      <c r="CN375" s="11">
        <v>2135</v>
      </c>
      <c r="CO375" s="12">
        <v>0.97</v>
      </c>
      <c r="CP375" s="11">
        <v>64</v>
      </c>
      <c r="CQ375" s="13">
        <v>1.8055555555555602E-2</v>
      </c>
      <c r="CR375" t="e">
        <f>VLOOKUP(E375,Sheet1!A:A,1,0)</f>
        <v>#N/A</v>
      </c>
    </row>
    <row r="376" spans="1:96">
      <c r="A376" s="11" t="s">
        <v>1499</v>
      </c>
      <c r="B376" s="11" t="s">
        <v>1456</v>
      </c>
      <c r="C376" s="11" t="s">
        <v>597</v>
      </c>
      <c r="D376" s="11" t="s">
        <v>597</v>
      </c>
      <c r="E376" s="11" t="s">
        <v>1500</v>
      </c>
      <c r="F376" s="11" t="s">
        <v>1501</v>
      </c>
      <c r="G376" s="11" t="s">
        <v>128</v>
      </c>
      <c r="H376" s="11">
        <f>VLOOKUP(A376,'AP Read Performance'!A:K,11,0)</f>
        <v>2637</v>
      </c>
      <c r="I376" s="12">
        <f>VLOOKUP(A376,'AP Read Performance'!A:D,4,0)</f>
        <v>0.98</v>
      </c>
      <c r="J376" s="11">
        <f>VLOOKUP(A376,'AP Read Performance'!A:I,9,0)</f>
        <v>31</v>
      </c>
      <c r="K376" s="13">
        <f>VLOOKUP(A376,'AP Read Performance'!A:N,14,0)</f>
        <v>1.8749999999999989E-2</v>
      </c>
      <c r="L376" s="11">
        <v>2637</v>
      </c>
      <c r="M376" s="12">
        <v>0.98</v>
      </c>
      <c r="N376" s="11">
        <v>31</v>
      </c>
      <c r="O376" s="13">
        <v>1.8749999999999989E-2</v>
      </c>
      <c r="P376" s="11">
        <v>2617</v>
      </c>
      <c r="Q376" s="12">
        <v>0.98</v>
      </c>
      <c r="R376" s="11">
        <v>33</v>
      </c>
      <c r="S376" s="13">
        <v>1.8749999999999989E-2</v>
      </c>
      <c r="T376" s="11">
        <v>2555</v>
      </c>
      <c r="U376" s="12">
        <v>0.99</v>
      </c>
      <c r="V376" s="11">
        <v>11</v>
      </c>
      <c r="W376" s="13">
        <v>1.6666666666666663E-2</v>
      </c>
      <c r="X376" s="11">
        <v>2685</v>
      </c>
      <c r="Y376" s="12">
        <v>0.99</v>
      </c>
      <c r="Z376" s="11">
        <v>20</v>
      </c>
      <c r="AA376" s="13">
        <v>1.8749999999999989E-2</v>
      </c>
      <c r="AB376" s="11">
        <v>2669</v>
      </c>
      <c r="AC376" s="12">
        <v>0.99</v>
      </c>
      <c r="AD376" s="11">
        <v>23</v>
      </c>
      <c r="AE376" s="13">
        <v>1.8749999999999933E-2</v>
      </c>
      <c r="AF376" s="32">
        <v>2576</v>
      </c>
      <c r="AG376" s="33">
        <v>0.99</v>
      </c>
      <c r="AH376" s="32">
        <v>17</v>
      </c>
      <c r="AI376" s="34">
        <v>1.9444444444444431E-2</v>
      </c>
      <c r="AJ376" s="11">
        <v>2242</v>
      </c>
      <c r="AK376" s="12">
        <v>0.99</v>
      </c>
      <c r="AL376" s="11">
        <v>15</v>
      </c>
      <c r="AM376" s="13">
        <v>1.8749999999999933E-2</v>
      </c>
      <c r="AN376" s="11">
        <v>2305</v>
      </c>
      <c r="AO376" s="12">
        <v>0.99</v>
      </c>
      <c r="AP376" s="11">
        <v>18</v>
      </c>
      <c r="AQ376" s="13">
        <v>1.8749999999999933E-2</v>
      </c>
      <c r="AR376" s="11">
        <v>2150</v>
      </c>
      <c r="AS376" s="12">
        <v>0.98</v>
      </c>
      <c r="AT376" s="11">
        <v>24</v>
      </c>
      <c r="AU376" s="13">
        <v>1.1805555555555514E-2</v>
      </c>
      <c r="AV376" s="11">
        <v>2159</v>
      </c>
      <c r="AW376" s="12">
        <v>0.99</v>
      </c>
      <c r="AX376" s="11">
        <v>11</v>
      </c>
      <c r="AY376" s="13">
        <v>1.6666666666666663E-2</v>
      </c>
      <c r="AZ376" s="11">
        <v>2489</v>
      </c>
      <c r="BA376" s="12">
        <v>0.98</v>
      </c>
      <c r="BB376" s="11">
        <v>33</v>
      </c>
      <c r="BC376" s="13">
        <v>2.1527777777777812E-2</v>
      </c>
      <c r="BD376" s="11">
        <v>2329</v>
      </c>
      <c r="BE376" s="12">
        <v>0.98</v>
      </c>
      <c r="BF376" s="11">
        <v>25</v>
      </c>
      <c r="BG376" s="13">
        <v>1.8749999999999989E-2</v>
      </c>
      <c r="BH376" s="11">
        <v>2462</v>
      </c>
      <c r="BI376" s="12">
        <v>0.97</v>
      </c>
      <c r="BJ376" s="11">
        <v>56</v>
      </c>
      <c r="BK376" s="13">
        <v>1.8750000000000044E-2</v>
      </c>
      <c r="BL376" s="11">
        <v>2411</v>
      </c>
      <c r="BM376" s="12">
        <v>0.99</v>
      </c>
      <c r="BN376" s="11">
        <v>21</v>
      </c>
      <c r="BO376" s="13">
        <v>1.6666666666666607E-2</v>
      </c>
      <c r="BP376" s="11">
        <v>2195</v>
      </c>
      <c r="BQ376" s="12">
        <v>0.98</v>
      </c>
      <c r="BR376" s="11">
        <v>28</v>
      </c>
      <c r="BS376" s="13">
        <v>1.9444444444444486E-2</v>
      </c>
      <c r="BT376" s="11">
        <v>2403</v>
      </c>
      <c r="BU376" s="12">
        <v>0.99</v>
      </c>
      <c r="BV376" s="11">
        <v>24</v>
      </c>
      <c r="BW376" s="13">
        <v>1.9444444444444431E-2</v>
      </c>
      <c r="BX376" s="11">
        <v>2345</v>
      </c>
      <c r="BY376" s="12">
        <v>0.98</v>
      </c>
      <c r="BZ376" s="11">
        <v>25</v>
      </c>
      <c r="CA376" s="13">
        <v>1.6666666666666607E-2</v>
      </c>
      <c r="CB376" s="11">
        <v>2353</v>
      </c>
      <c r="CC376" s="12">
        <v>0.99</v>
      </c>
      <c r="CD376" s="11">
        <v>15</v>
      </c>
      <c r="CE376" s="13">
        <v>1.8749999999999989E-2</v>
      </c>
      <c r="CF376" s="11">
        <v>2361</v>
      </c>
      <c r="CG376" s="12">
        <v>0.98</v>
      </c>
      <c r="CH376" s="11">
        <v>24</v>
      </c>
      <c r="CI376" s="13">
        <v>1.8749999999999989E-2</v>
      </c>
      <c r="CJ376" s="11">
        <v>2393</v>
      </c>
      <c r="CK376" s="12">
        <v>0.99</v>
      </c>
      <c r="CL376" s="11">
        <v>14</v>
      </c>
      <c r="CM376" s="13">
        <v>1.8749999999999933E-2</v>
      </c>
      <c r="CN376" s="11">
        <v>2444</v>
      </c>
      <c r="CO376" s="12">
        <v>0.98</v>
      </c>
      <c r="CP376" s="11">
        <v>30</v>
      </c>
      <c r="CQ376" s="13">
        <v>1.7361111111111049E-2</v>
      </c>
      <c r="CR376" t="e">
        <f>VLOOKUP(E376,Sheet1!A:A,1,0)</f>
        <v>#N/A</v>
      </c>
    </row>
    <row r="377" spans="1:96">
      <c r="A377" s="11" t="s">
        <v>1502</v>
      </c>
      <c r="B377" s="11" t="s">
        <v>1456</v>
      </c>
      <c r="C377" s="11" t="s">
        <v>597</v>
      </c>
      <c r="D377" s="11" t="s">
        <v>597</v>
      </c>
      <c r="E377" s="11" t="s">
        <v>1503</v>
      </c>
      <c r="F377" s="11" t="s">
        <v>1504</v>
      </c>
      <c r="G377" s="11" t="s">
        <v>128</v>
      </c>
      <c r="H377" s="11">
        <f>VLOOKUP(A377,'AP Read Performance'!A:K,11,0)</f>
        <v>1930</v>
      </c>
      <c r="I377" s="12">
        <f>VLOOKUP(A377,'AP Read Performance'!A:D,4,0)</f>
        <v>0.98</v>
      </c>
      <c r="J377" s="11">
        <f>VLOOKUP(A377,'AP Read Performance'!A:I,9,0)</f>
        <v>22</v>
      </c>
      <c r="K377" s="13">
        <f>VLOOKUP(A377,'AP Read Performance'!A:N,14,0)</f>
        <v>1.9444444444444431E-2</v>
      </c>
      <c r="L377" s="11">
        <v>1930</v>
      </c>
      <c r="M377" s="12">
        <v>0.98</v>
      </c>
      <c r="N377" s="11">
        <v>22</v>
      </c>
      <c r="O377" s="13">
        <v>1.9444444444444431E-2</v>
      </c>
      <c r="P377" s="11">
        <v>1983</v>
      </c>
      <c r="Q377" s="12">
        <v>0.98</v>
      </c>
      <c r="R377" s="11">
        <v>21</v>
      </c>
      <c r="S377" s="13">
        <v>1.9444444444444431E-2</v>
      </c>
      <c r="T377" s="11">
        <v>1956</v>
      </c>
      <c r="U377" s="12">
        <v>0.99</v>
      </c>
      <c r="V377" s="11">
        <v>18</v>
      </c>
      <c r="W377" s="13">
        <v>1.6666666666666663E-2</v>
      </c>
      <c r="X377" s="11">
        <v>1896</v>
      </c>
      <c r="Y377" s="12">
        <v>0.98</v>
      </c>
      <c r="Z377" s="11">
        <v>31</v>
      </c>
      <c r="AA377" s="13">
        <v>1.8749999999999989E-2</v>
      </c>
      <c r="AB377" s="11">
        <v>1836</v>
      </c>
      <c r="AC377" s="12">
        <v>0.98</v>
      </c>
      <c r="AD377" s="11">
        <v>27</v>
      </c>
      <c r="AE377" s="13">
        <v>1.9444444444444431E-2</v>
      </c>
      <c r="AF377" s="32">
        <v>1465</v>
      </c>
      <c r="AG377" s="33">
        <v>0.98</v>
      </c>
      <c r="AH377" s="32">
        <v>25</v>
      </c>
      <c r="AI377" s="34">
        <v>2.1527777777777757E-2</v>
      </c>
      <c r="AJ377" s="11">
        <v>2282</v>
      </c>
      <c r="AK377" s="12">
        <v>0.98</v>
      </c>
      <c r="AL377" s="11">
        <v>24</v>
      </c>
      <c r="AM377" s="13">
        <v>1.8055555555555491E-2</v>
      </c>
      <c r="AN377" s="11">
        <v>1730</v>
      </c>
      <c r="AO377" s="12">
        <v>0.99</v>
      </c>
      <c r="AP377" s="11">
        <v>17</v>
      </c>
      <c r="AQ377" s="13">
        <v>1.7361111111111049E-2</v>
      </c>
      <c r="AR377" s="11">
        <v>1621</v>
      </c>
      <c r="AS377" s="12">
        <v>0.97</v>
      </c>
      <c r="AT377" s="11">
        <v>34</v>
      </c>
      <c r="AU377" s="13">
        <v>1.1111111111111072E-2</v>
      </c>
      <c r="AV377" s="11">
        <v>1720</v>
      </c>
      <c r="AW377" s="12">
        <v>0.98</v>
      </c>
      <c r="AX377" s="11">
        <v>29</v>
      </c>
      <c r="AY377" s="13">
        <v>1.1805555555555569E-2</v>
      </c>
      <c r="AZ377" s="11">
        <v>1557</v>
      </c>
      <c r="BA377" s="12">
        <v>0.98</v>
      </c>
      <c r="BB377" s="11">
        <v>27</v>
      </c>
      <c r="BC377" s="13">
        <v>1.2499999999999956E-2</v>
      </c>
      <c r="BD377" s="11">
        <v>1776</v>
      </c>
      <c r="BE377" s="12">
        <v>0.98</v>
      </c>
      <c r="BF377" s="11">
        <v>21</v>
      </c>
      <c r="BG377" s="13">
        <v>1.5972222222222221E-2</v>
      </c>
      <c r="BH377" s="11">
        <v>1735</v>
      </c>
      <c r="BI377" s="12">
        <v>0.98</v>
      </c>
      <c r="BJ377" s="11">
        <v>32</v>
      </c>
      <c r="BK377" s="13">
        <v>1.8055555555555602E-2</v>
      </c>
      <c r="BL377" s="11">
        <v>1794</v>
      </c>
      <c r="BM377" s="12">
        <v>0.99</v>
      </c>
      <c r="BN377" s="11">
        <v>13</v>
      </c>
      <c r="BO377" s="13">
        <v>1.6666666666666607E-2</v>
      </c>
      <c r="BP377" s="11">
        <v>1729</v>
      </c>
      <c r="BQ377" s="12">
        <v>0.99</v>
      </c>
      <c r="BR377" s="11">
        <v>17</v>
      </c>
      <c r="BS377" s="13">
        <v>1.8749999999999989E-2</v>
      </c>
      <c r="BT377" s="11">
        <v>1846</v>
      </c>
      <c r="BU377" s="12">
        <v>0.99</v>
      </c>
      <c r="BV377" s="11">
        <v>11</v>
      </c>
      <c r="BW377" s="13">
        <v>1.5972222222222221E-2</v>
      </c>
      <c r="BX377" s="11">
        <v>1794</v>
      </c>
      <c r="BY377" s="12">
        <v>0.99</v>
      </c>
      <c r="BZ377" s="11">
        <v>12</v>
      </c>
      <c r="CA377" s="13">
        <v>1.6666666666666607E-2</v>
      </c>
      <c r="CB377" s="11">
        <v>1779</v>
      </c>
      <c r="CC377" s="12">
        <v>0.98</v>
      </c>
      <c r="CD377" s="11">
        <v>19</v>
      </c>
      <c r="CE377" s="13">
        <v>1.1111111111111072E-2</v>
      </c>
      <c r="CF377" s="11">
        <v>1745</v>
      </c>
      <c r="CG377" s="12">
        <v>0.99</v>
      </c>
      <c r="CH377" s="11">
        <v>14</v>
      </c>
      <c r="CI377" s="13">
        <v>1.5972222222222221E-2</v>
      </c>
      <c r="CJ377" s="11">
        <v>1749</v>
      </c>
      <c r="CK377" s="12">
        <v>0.98</v>
      </c>
      <c r="CL377" s="11">
        <v>34</v>
      </c>
      <c r="CM377" s="13">
        <v>1.8749999999999933E-2</v>
      </c>
      <c r="CN377" s="11">
        <v>1704</v>
      </c>
      <c r="CO377" s="12">
        <v>0.98</v>
      </c>
      <c r="CP377" s="11">
        <v>24</v>
      </c>
      <c r="CQ377" s="13">
        <v>1.8055555555555602E-2</v>
      </c>
      <c r="CR377" t="e">
        <f>VLOOKUP(E377,Sheet1!A:A,1,0)</f>
        <v>#N/A</v>
      </c>
    </row>
    <row r="378" spans="1:96">
      <c r="A378" s="11" t="s">
        <v>1505</v>
      </c>
      <c r="B378" s="11" t="s">
        <v>1456</v>
      </c>
      <c r="C378" s="11" t="s">
        <v>1506</v>
      </c>
      <c r="D378" s="11" t="s">
        <v>658</v>
      </c>
      <c r="E378" s="11" t="s">
        <v>1507</v>
      </c>
      <c r="F378" s="11" t="s">
        <v>1508</v>
      </c>
      <c r="G378" s="11" t="s">
        <v>128</v>
      </c>
      <c r="H378" s="11">
        <f>VLOOKUP(A378,'AP Read Performance'!A:K,11,0)</f>
        <v>1701</v>
      </c>
      <c r="I378" s="12">
        <f>VLOOKUP(A378,'AP Read Performance'!A:D,4,0)</f>
        <v>0.98</v>
      </c>
      <c r="J378" s="11">
        <f>VLOOKUP(A378,'AP Read Performance'!A:I,9,0)</f>
        <v>32</v>
      </c>
      <c r="K378" s="13">
        <f>VLOOKUP(A378,'AP Read Performance'!A:N,14,0)</f>
        <v>1.8055555555555547E-2</v>
      </c>
      <c r="L378" s="11">
        <v>1701</v>
      </c>
      <c r="M378" s="12">
        <v>0.98</v>
      </c>
      <c r="N378" s="11">
        <v>32</v>
      </c>
      <c r="O378" s="13">
        <v>1.8055555555555547E-2</v>
      </c>
      <c r="P378" s="11">
        <v>1661</v>
      </c>
      <c r="Q378" s="12">
        <v>0.99</v>
      </c>
      <c r="R378" s="11">
        <v>13</v>
      </c>
      <c r="S378" s="13">
        <v>1.0416666666666685E-2</v>
      </c>
      <c r="T378" s="11">
        <v>1472</v>
      </c>
      <c r="U378" s="12">
        <v>0.99</v>
      </c>
      <c r="V378" s="11">
        <v>6</v>
      </c>
      <c r="W378" s="13">
        <v>9.7222222222222432E-3</v>
      </c>
      <c r="X378" s="11">
        <v>2463</v>
      </c>
      <c r="Y378" s="12">
        <v>0.99</v>
      </c>
      <c r="Z378" s="11">
        <v>7</v>
      </c>
      <c r="AA378" s="13">
        <v>1.8055555555555547E-2</v>
      </c>
      <c r="AB378" s="11">
        <v>2480</v>
      </c>
      <c r="AC378" s="12">
        <v>0.99</v>
      </c>
      <c r="AD378" s="11">
        <v>7</v>
      </c>
      <c r="AE378" s="13">
        <v>1.1111111111111072E-2</v>
      </c>
      <c r="AF378" s="32">
        <v>2463</v>
      </c>
      <c r="AG378" s="33">
        <v>0.99</v>
      </c>
      <c r="AH378" s="32">
        <v>5</v>
      </c>
      <c r="AI378" s="34">
        <v>1.8055555555555547E-2</v>
      </c>
      <c r="AJ378" s="11">
        <v>2284</v>
      </c>
      <c r="AK378" s="12">
        <v>0.99</v>
      </c>
      <c r="AL378" s="11">
        <v>9</v>
      </c>
      <c r="AM378" s="13">
        <v>1.6666666666666607E-2</v>
      </c>
      <c r="AN378" s="11">
        <v>2065</v>
      </c>
      <c r="AO378" s="12">
        <v>0.99</v>
      </c>
      <c r="AP378" s="11">
        <v>12</v>
      </c>
      <c r="AQ378" s="13">
        <v>1.8055555555555547E-2</v>
      </c>
      <c r="AR378" s="11">
        <v>1996</v>
      </c>
      <c r="AS378" s="12">
        <v>0.99</v>
      </c>
      <c r="AT378" s="11">
        <v>9</v>
      </c>
      <c r="AU378" s="13">
        <v>1.6666666666666607E-2</v>
      </c>
      <c r="AV378" s="11">
        <v>1978</v>
      </c>
      <c r="AW378" s="12">
        <v>0.99</v>
      </c>
      <c r="AX378" s="11">
        <v>7</v>
      </c>
      <c r="AY378" s="13">
        <v>9.7222222222222432E-3</v>
      </c>
      <c r="AZ378" s="11">
        <v>1930</v>
      </c>
      <c r="BA378" s="12">
        <v>0.99</v>
      </c>
      <c r="BB378" s="11">
        <v>11</v>
      </c>
      <c r="BC378" s="13">
        <v>1.736111111111116E-2</v>
      </c>
      <c r="BD378" s="11">
        <v>2402</v>
      </c>
      <c r="BE378" s="12">
        <v>0.99</v>
      </c>
      <c r="BF378" s="11">
        <v>4</v>
      </c>
      <c r="BG378" s="13">
        <v>1.5972222222222221E-2</v>
      </c>
      <c r="BH378" s="11">
        <v>2429</v>
      </c>
      <c r="BI378" s="12">
        <v>0.99</v>
      </c>
      <c r="BJ378" s="11">
        <v>11</v>
      </c>
      <c r="BK378" s="13">
        <v>1.736111111111116E-2</v>
      </c>
      <c r="BL378" s="11">
        <v>2375</v>
      </c>
      <c r="BM378" s="12">
        <v>0.99</v>
      </c>
      <c r="BN378" s="11">
        <v>5</v>
      </c>
      <c r="BO378" s="13">
        <v>1.6666666666666607E-2</v>
      </c>
      <c r="BP378" s="11">
        <v>2555</v>
      </c>
      <c r="BQ378" s="12">
        <v>0.99</v>
      </c>
      <c r="BR378" s="11">
        <v>10</v>
      </c>
      <c r="BS378" s="13">
        <v>1.9444444444444486E-2</v>
      </c>
      <c r="BT378" s="11">
        <v>2403</v>
      </c>
      <c r="BU378" s="12">
        <v>0.99</v>
      </c>
      <c r="BV378" s="11">
        <v>3</v>
      </c>
      <c r="BW378" s="13">
        <v>1.5972222222222221E-2</v>
      </c>
      <c r="BX378" s="11">
        <v>2420</v>
      </c>
      <c r="BY378" s="12">
        <v>0.99</v>
      </c>
      <c r="BZ378" s="11">
        <v>6</v>
      </c>
      <c r="CA378" s="13">
        <v>1.5972222222222276E-2</v>
      </c>
      <c r="CB378" s="11">
        <v>2415</v>
      </c>
      <c r="CC378" s="12">
        <v>0.99</v>
      </c>
      <c r="CD378" s="11">
        <v>7</v>
      </c>
      <c r="CE378" s="13">
        <v>1.6666666666666607E-2</v>
      </c>
      <c r="CF378" s="11">
        <v>2398</v>
      </c>
      <c r="CG378" s="12">
        <v>0.99</v>
      </c>
      <c r="CH378" s="11">
        <v>10</v>
      </c>
      <c r="CI378" s="13">
        <v>1.5972222222222221E-2</v>
      </c>
      <c r="CJ378" s="11">
        <v>2402</v>
      </c>
      <c r="CK378" s="12">
        <v>0.99</v>
      </c>
      <c r="CL378" s="11">
        <v>7</v>
      </c>
      <c r="CM378" s="13">
        <v>1.8749999999999933E-2</v>
      </c>
      <c r="CN378" s="11">
        <v>2430</v>
      </c>
      <c r="CO378" s="12">
        <v>0.99</v>
      </c>
      <c r="CP378" s="11">
        <v>10</v>
      </c>
      <c r="CQ378" s="13">
        <v>1.7361111111111049E-2</v>
      </c>
      <c r="CR378" t="e">
        <f>VLOOKUP(E378,Sheet1!A:A,1,0)</f>
        <v>#N/A</v>
      </c>
    </row>
    <row r="379" spans="1:96">
      <c r="A379" s="11" t="s">
        <v>1509</v>
      </c>
      <c r="B379" s="11" t="s">
        <v>1456</v>
      </c>
      <c r="C379" s="11" t="s">
        <v>1379</v>
      </c>
      <c r="D379" s="11" t="s">
        <v>529</v>
      </c>
      <c r="E379" s="11" t="s">
        <v>1510</v>
      </c>
      <c r="F379" s="11" t="s">
        <v>1511</v>
      </c>
      <c r="G379" s="11" t="s">
        <v>104</v>
      </c>
      <c r="H379" s="11">
        <f>VLOOKUP(A379,'AP Read Performance'!A:K,11,0)</f>
        <v>2855</v>
      </c>
      <c r="I379" s="12">
        <f>VLOOKUP(A379,'AP Read Performance'!A:D,4,0)</f>
        <v>0.97</v>
      </c>
      <c r="J379" s="11">
        <f>VLOOKUP(A379,'AP Read Performance'!A:I,9,0)</f>
        <v>64</v>
      </c>
      <c r="K379" s="13">
        <f>VLOOKUP(A379,'AP Read Performance'!A:N,14,0)</f>
        <v>1.9444444444444431E-2</v>
      </c>
      <c r="L379" s="11">
        <v>2855</v>
      </c>
      <c r="M379" s="12">
        <v>0.97</v>
      </c>
      <c r="N379" s="11">
        <v>64</v>
      </c>
      <c r="O379" s="13">
        <v>1.9444444444444431E-2</v>
      </c>
      <c r="P379" s="11">
        <v>2230</v>
      </c>
      <c r="Q379" s="12">
        <v>0.98</v>
      </c>
      <c r="R379" s="11">
        <v>26</v>
      </c>
      <c r="S379" s="13">
        <v>1.9444444444444431E-2</v>
      </c>
      <c r="T379" s="11">
        <v>1048</v>
      </c>
      <c r="U379" s="12">
        <v>0.98</v>
      </c>
      <c r="V379" s="11">
        <v>14</v>
      </c>
      <c r="W379" s="13">
        <v>1.2500000000000011E-2</v>
      </c>
      <c r="X379" s="11">
        <v>2330</v>
      </c>
      <c r="Y379" s="12">
        <v>0.99</v>
      </c>
      <c r="Z379" s="11">
        <v>22</v>
      </c>
      <c r="AA379" s="13">
        <v>1.6666666666666607E-2</v>
      </c>
      <c r="AB379" s="11">
        <v>2096</v>
      </c>
      <c r="AC379" s="12">
        <v>0.99</v>
      </c>
      <c r="AD379" s="11">
        <v>17</v>
      </c>
      <c r="AE379" s="13">
        <v>1.6666666666666607E-2</v>
      </c>
      <c r="AF379" s="32">
        <v>2351</v>
      </c>
      <c r="AG379" s="33">
        <v>0.97</v>
      </c>
      <c r="AH379" s="32">
        <v>56</v>
      </c>
      <c r="AI379" s="34">
        <v>2.0833333333333315E-2</v>
      </c>
      <c r="AJ379" s="11">
        <v>2307</v>
      </c>
      <c r="AK379" s="12">
        <v>0.97</v>
      </c>
      <c r="AL379" s="11">
        <v>54</v>
      </c>
      <c r="AM379" s="13">
        <v>1.6666666666666607E-2</v>
      </c>
      <c r="AN379" s="11">
        <v>2196</v>
      </c>
      <c r="AO379" s="12">
        <v>0.98</v>
      </c>
      <c r="AP379" s="11">
        <v>30</v>
      </c>
      <c r="AQ379" s="13">
        <v>1.7361111111111049E-2</v>
      </c>
      <c r="AR379" s="11">
        <v>2189</v>
      </c>
      <c r="AS379" s="12">
        <v>0.98</v>
      </c>
      <c r="AT379" s="11">
        <v>31</v>
      </c>
      <c r="AU379" s="13">
        <v>1.9444444444444375E-2</v>
      </c>
      <c r="AV379" s="11">
        <v>1628</v>
      </c>
      <c r="AW379" s="12">
        <v>0.97</v>
      </c>
      <c r="AX379" s="11">
        <v>47</v>
      </c>
      <c r="AY379" s="13">
        <v>1.1805555555555569E-2</v>
      </c>
      <c r="AZ379" s="11">
        <v>2259</v>
      </c>
      <c r="BA379" s="12">
        <v>0.98</v>
      </c>
      <c r="BB379" s="11">
        <v>32</v>
      </c>
      <c r="BC379" s="13">
        <v>1.736111111111116E-2</v>
      </c>
      <c r="BD379" s="11">
        <v>2160</v>
      </c>
      <c r="BE379" s="12">
        <v>0.98</v>
      </c>
      <c r="BF379" s="11">
        <v>39</v>
      </c>
      <c r="BG379" s="13">
        <v>2.2222222222222254E-2</v>
      </c>
      <c r="BH379" s="11">
        <v>2312</v>
      </c>
      <c r="BI379" s="12">
        <v>0.97</v>
      </c>
      <c r="BJ379" s="11">
        <v>47</v>
      </c>
      <c r="BK379" s="13">
        <v>2.083333333333337E-2</v>
      </c>
      <c r="BL379" s="11">
        <v>2485</v>
      </c>
      <c r="BM379" s="12">
        <v>0.99</v>
      </c>
      <c r="BN379" s="11">
        <v>20</v>
      </c>
      <c r="BO379" s="13">
        <v>2.2222222222222199E-2</v>
      </c>
      <c r="BP379" s="11">
        <v>2411</v>
      </c>
      <c r="BQ379" s="12">
        <v>0.98</v>
      </c>
      <c r="BR379" s="11">
        <v>29</v>
      </c>
      <c r="BS379" s="13">
        <v>2.0138888888888873E-2</v>
      </c>
      <c r="BT379" s="11">
        <v>2093</v>
      </c>
      <c r="BU379" s="12">
        <v>0.98</v>
      </c>
      <c r="BV379" s="11">
        <v>40</v>
      </c>
      <c r="BW379" s="13">
        <v>1.6666666666666663E-2</v>
      </c>
      <c r="BX379" s="11">
        <v>1902</v>
      </c>
      <c r="BY379" s="12">
        <v>0.98</v>
      </c>
      <c r="BZ379" s="11">
        <v>27</v>
      </c>
      <c r="CA379" s="13">
        <v>1.6666666666666607E-2</v>
      </c>
      <c r="CB379" s="11">
        <v>2087</v>
      </c>
      <c r="CC379" s="12">
        <v>0.98</v>
      </c>
      <c r="CD379" s="11">
        <v>28</v>
      </c>
      <c r="CE379" s="13">
        <v>2.1527777777777757E-2</v>
      </c>
      <c r="CF379" s="11">
        <v>1990</v>
      </c>
      <c r="CG379" s="12">
        <v>0.99</v>
      </c>
      <c r="CH379" s="11">
        <v>18</v>
      </c>
      <c r="CI379" s="13">
        <v>1.8055555555555547E-2</v>
      </c>
      <c r="CJ379" s="11">
        <v>2003</v>
      </c>
      <c r="CK379" s="12">
        <v>0.98</v>
      </c>
      <c r="CL379" s="11">
        <v>26</v>
      </c>
      <c r="CM379" s="13">
        <v>1.8055555555555491E-2</v>
      </c>
      <c r="CN379" s="11">
        <v>2007</v>
      </c>
      <c r="CO379" s="12">
        <v>0.98</v>
      </c>
      <c r="CP379" s="11">
        <v>28</v>
      </c>
      <c r="CQ379" s="13">
        <v>2.083333333333337E-2</v>
      </c>
      <c r="CR379" t="e">
        <f>VLOOKUP(E379,Sheet1!A:A,1,0)</f>
        <v>#N/A</v>
      </c>
    </row>
    <row r="380" spans="1:96">
      <c r="A380" s="11" t="s">
        <v>1512</v>
      </c>
      <c r="B380" s="11" t="s">
        <v>1456</v>
      </c>
      <c r="C380" s="11" t="s">
        <v>510</v>
      </c>
      <c r="D380" s="11" t="s">
        <v>510</v>
      </c>
      <c r="E380" s="11" t="s">
        <v>1513</v>
      </c>
      <c r="F380" s="11" t="s">
        <v>1514</v>
      </c>
      <c r="G380" s="11" t="s">
        <v>104</v>
      </c>
      <c r="H380" s="11">
        <f>VLOOKUP(A380,'AP Read Performance'!A:K,11,0)</f>
        <v>237</v>
      </c>
      <c r="I380" s="12">
        <f>VLOOKUP(A380,'AP Read Performance'!A:D,4,0)</f>
        <v>0.71</v>
      </c>
      <c r="J380" s="11">
        <f>VLOOKUP(A380,'AP Read Performance'!A:I,9,0)</f>
        <v>68</v>
      </c>
      <c r="K380" s="13">
        <f>VLOOKUP(A380,'AP Read Performance'!A:N,14,0)</f>
        <v>2.6388888888888851E-2</v>
      </c>
      <c r="L380" s="11">
        <v>237</v>
      </c>
      <c r="M380" s="12">
        <v>0.71</v>
      </c>
      <c r="N380" s="11">
        <v>68</v>
      </c>
      <c r="O380" s="13">
        <v>2.6388888888888851E-2</v>
      </c>
      <c r="P380" s="11">
        <v>1655</v>
      </c>
      <c r="Q380" s="12">
        <v>0.98</v>
      </c>
      <c r="R380" s="11">
        <v>25</v>
      </c>
      <c r="S380" s="13">
        <v>2.1527777777777757E-2</v>
      </c>
      <c r="T380" s="11">
        <v>2007</v>
      </c>
      <c r="U380" s="12">
        <v>0.99</v>
      </c>
      <c r="V380" s="11">
        <v>7</v>
      </c>
      <c r="W380" s="13">
        <v>1.0416666666666685E-2</v>
      </c>
      <c r="X380" s="11">
        <v>1683</v>
      </c>
      <c r="Y380" s="12">
        <v>0.98</v>
      </c>
      <c r="Z380" s="11">
        <v>17</v>
      </c>
      <c r="AA380" s="13">
        <v>2.0833333333333315E-2</v>
      </c>
      <c r="AB380" s="11">
        <v>1407</v>
      </c>
      <c r="AC380" s="12">
        <v>0.98</v>
      </c>
      <c r="AD380" s="11">
        <v>18</v>
      </c>
      <c r="AE380" s="13">
        <v>2.0833333333333315E-2</v>
      </c>
      <c r="AF380" s="32">
        <v>1631</v>
      </c>
      <c r="AG380" s="33">
        <v>0.98</v>
      </c>
      <c r="AH380" s="32">
        <v>29</v>
      </c>
      <c r="AI380" s="34">
        <v>1.4583333333333337E-2</v>
      </c>
      <c r="AJ380" s="11">
        <v>2313</v>
      </c>
      <c r="AK380" s="12">
        <v>0.99</v>
      </c>
      <c r="AL380" s="11">
        <v>11</v>
      </c>
      <c r="AM380" s="13">
        <v>1.8055555555555491E-2</v>
      </c>
      <c r="AN380" s="11">
        <v>2131</v>
      </c>
      <c r="AO380" s="12">
        <v>0.99</v>
      </c>
      <c r="AP380" s="11">
        <v>20</v>
      </c>
      <c r="AQ380" s="13">
        <v>1.7361111111111049E-2</v>
      </c>
      <c r="AR380" s="11">
        <v>2252</v>
      </c>
      <c r="AS380" s="12">
        <v>0.99</v>
      </c>
      <c r="AT380" s="11">
        <v>13</v>
      </c>
      <c r="AU380" s="13">
        <v>1.6666666666666607E-2</v>
      </c>
      <c r="AV380" s="11">
        <v>2256</v>
      </c>
      <c r="AW380" s="12">
        <v>0.99</v>
      </c>
      <c r="AX380" s="11">
        <v>20</v>
      </c>
      <c r="AY380" s="13">
        <v>2.083333333333337E-2</v>
      </c>
      <c r="AZ380" s="11">
        <v>2304</v>
      </c>
      <c r="BA380" s="12">
        <v>0.98</v>
      </c>
      <c r="BB380" s="11">
        <v>27</v>
      </c>
      <c r="BC380" s="13">
        <v>1.9444444444444486E-2</v>
      </c>
      <c r="BD380" s="11">
        <v>2614</v>
      </c>
      <c r="BE380" s="12">
        <v>0.98</v>
      </c>
      <c r="BF380" s="11">
        <v>44</v>
      </c>
      <c r="BG380" s="13">
        <v>2.083333333333337E-2</v>
      </c>
      <c r="BH380" s="11">
        <v>2271</v>
      </c>
      <c r="BI380" s="12">
        <v>0.98</v>
      </c>
      <c r="BJ380" s="11">
        <v>30</v>
      </c>
      <c r="BK380" s="13">
        <v>1.8055555555555602E-2</v>
      </c>
      <c r="BL380" s="11">
        <v>2335</v>
      </c>
      <c r="BM380" s="12">
        <v>0.99</v>
      </c>
      <c r="BN380" s="11">
        <v>11</v>
      </c>
      <c r="BO380" s="13">
        <v>1.9444444444444431E-2</v>
      </c>
      <c r="BP380" s="11">
        <v>2336</v>
      </c>
      <c r="BQ380" s="12">
        <v>0.97</v>
      </c>
      <c r="BR380" s="11">
        <v>59</v>
      </c>
      <c r="BS380" s="13">
        <v>2.0138888888888873E-2</v>
      </c>
      <c r="BT380" s="11">
        <v>2299</v>
      </c>
      <c r="BU380" s="12">
        <v>0.99</v>
      </c>
      <c r="BV380" s="11">
        <v>18</v>
      </c>
      <c r="BW380" s="13">
        <v>1.8055555555555547E-2</v>
      </c>
      <c r="BX380" s="11">
        <v>2264</v>
      </c>
      <c r="BY380" s="12">
        <v>0.99</v>
      </c>
      <c r="BZ380" s="11">
        <v>20</v>
      </c>
      <c r="CA380" s="13">
        <v>1.9444444444444486E-2</v>
      </c>
      <c r="CB380" s="11">
        <v>2356</v>
      </c>
      <c r="CC380" s="12">
        <v>0.98</v>
      </c>
      <c r="CD380" s="11">
        <v>26</v>
      </c>
      <c r="CE380" s="13">
        <v>2.0833333333333315E-2</v>
      </c>
      <c r="CF380" s="11">
        <v>2364</v>
      </c>
      <c r="CG380" s="12">
        <v>0.98</v>
      </c>
      <c r="CH380" s="11">
        <v>25</v>
      </c>
      <c r="CI380" s="13">
        <v>2.0833333333333315E-2</v>
      </c>
      <c r="CJ380" s="11">
        <v>2365</v>
      </c>
      <c r="CK380" s="12">
        <v>0.97</v>
      </c>
      <c r="CL380" s="11">
        <v>55</v>
      </c>
      <c r="CM380" s="13">
        <v>2.1527777777777701E-2</v>
      </c>
      <c r="CN380" s="11">
        <v>2292</v>
      </c>
      <c r="CO380" s="12">
        <v>0.98</v>
      </c>
      <c r="CP380" s="11">
        <v>24</v>
      </c>
      <c r="CQ380" s="13">
        <v>1.7361111111111049E-2</v>
      </c>
      <c r="CR380" t="e">
        <f>VLOOKUP(E380,Sheet1!A:A,1,0)</f>
        <v>#N/A</v>
      </c>
    </row>
    <row r="381" spans="1:96">
      <c r="A381" s="11" t="s">
        <v>1515</v>
      </c>
      <c r="B381" s="11" t="s">
        <v>1456</v>
      </c>
      <c r="C381" s="11" t="s">
        <v>510</v>
      </c>
      <c r="D381" s="11" t="s">
        <v>658</v>
      </c>
      <c r="E381" s="11" t="s">
        <v>1516</v>
      </c>
      <c r="F381" s="11" t="s">
        <v>1517</v>
      </c>
      <c r="G381" s="11" t="s">
        <v>104</v>
      </c>
      <c r="H381" s="11">
        <f>VLOOKUP(A381,'AP Read Performance'!A:K,11,0)</f>
        <v>4444</v>
      </c>
      <c r="I381" s="12">
        <f>VLOOKUP(A381,'AP Read Performance'!A:D,4,0)</f>
        <v>0.98</v>
      </c>
      <c r="J381" s="11">
        <f>VLOOKUP(A381,'AP Read Performance'!A:I,9,0)</f>
        <v>45</v>
      </c>
      <c r="K381" s="13">
        <f>VLOOKUP(A381,'AP Read Performance'!A:N,14,0)</f>
        <v>2.7777777777777735E-2</v>
      </c>
      <c r="L381" s="11">
        <v>4444</v>
      </c>
      <c r="M381" s="12">
        <v>0.98</v>
      </c>
      <c r="N381" s="11">
        <v>45</v>
      </c>
      <c r="O381" s="13">
        <v>2.7777777777777735E-2</v>
      </c>
      <c r="P381" s="11">
        <v>3010</v>
      </c>
      <c r="Q381" s="12">
        <v>0.98</v>
      </c>
      <c r="R381" s="11">
        <v>34</v>
      </c>
      <c r="S381" s="13">
        <v>2.2222222222222199E-2</v>
      </c>
      <c r="T381" s="11">
        <v>1788</v>
      </c>
      <c r="U381" s="12">
        <v>0.99</v>
      </c>
      <c r="V381" s="11">
        <v>11</v>
      </c>
      <c r="W381" s="13">
        <v>1.0416666666666685E-2</v>
      </c>
      <c r="X381" s="11">
        <v>3478</v>
      </c>
      <c r="Y381" s="12">
        <v>0.99</v>
      </c>
      <c r="Z381" s="11">
        <v>29</v>
      </c>
      <c r="AA381" s="13">
        <v>2.2222222222222199E-2</v>
      </c>
      <c r="AB381" s="11">
        <v>3451</v>
      </c>
      <c r="AC381" s="12">
        <v>0.99</v>
      </c>
      <c r="AD381" s="11">
        <v>17</v>
      </c>
      <c r="AE381" s="13">
        <v>2.2916666666666585E-2</v>
      </c>
      <c r="AF381" s="32">
        <v>3255</v>
      </c>
      <c r="AG381" s="33">
        <v>0.99</v>
      </c>
      <c r="AH381" s="32">
        <v>25</v>
      </c>
      <c r="AI381" s="34">
        <v>2.0138888888888873E-2</v>
      </c>
      <c r="AJ381" s="11">
        <v>2375</v>
      </c>
      <c r="AK381" s="12">
        <v>0.99</v>
      </c>
      <c r="AL381" s="11">
        <v>23</v>
      </c>
      <c r="AM381" s="13">
        <v>2.0833333333333259E-2</v>
      </c>
      <c r="AN381" s="11">
        <v>2918</v>
      </c>
      <c r="AO381" s="12">
        <v>0.98</v>
      </c>
      <c r="AP381" s="11">
        <v>35</v>
      </c>
      <c r="AQ381" s="13">
        <v>2.2222222222222199E-2</v>
      </c>
      <c r="AR381" s="11">
        <v>2680</v>
      </c>
      <c r="AS381" s="12">
        <v>0.98</v>
      </c>
      <c r="AT381" s="11">
        <v>30</v>
      </c>
      <c r="AU381" s="13">
        <v>1.8749999999999933E-2</v>
      </c>
      <c r="AV381" s="11">
        <v>2598</v>
      </c>
      <c r="AW381" s="12">
        <v>0.99</v>
      </c>
      <c r="AX381" s="11">
        <v>23</v>
      </c>
      <c r="AY381" s="13">
        <v>2.1527777777777812E-2</v>
      </c>
      <c r="AZ381" s="11">
        <v>2513</v>
      </c>
      <c r="BA381" s="12">
        <v>0.98</v>
      </c>
      <c r="BB381" s="11">
        <v>29</v>
      </c>
      <c r="BC381" s="13">
        <v>2.1527777777777812E-2</v>
      </c>
      <c r="BD381" s="11">
        <v>2166</v>
      </c>
      <c r="BE381" s="12">
        <v>0.98</v>
      </c>
      <c r="BF381" s="11">
        <v>41</v>
      </c>
      <c r="BG381" s="13">
        <v>1.8749999999999989E-2</v>
      </c>
      <c r="BH381" s="11">
        <v>2646</v>
      </c>
      <c r="BI381" s="12">
        <v>0.98</v>
      </c>
      <c r="BJ381" s="11">
        <v>41</v>
      </c>
      <c r="BK381" s="13">
        <v>1.8055555555555602E-2</v>
      </c>
      <c r="BL381" s="11">
        <v>2601</v>
      </c>
      <c r="BM381" s="12">
        <v>0.99</v>
      </c>
      <c r="BN381" s="11">
        <v>24</v>
      </c>
      <c r="BO381" s="13">
        <v>1.8749999999999989E-2</v>
      </c>
      <c r="BP381" s="11">
        <v>2533</v>
      </c>
      <c r="BQ381" s="12">
        <v>0.99</v>
      </c>
      <c r="BR381" s="11">
        <v>18</v>
      </c>
      <c r="BS381" s="13">
        <v>2.0138888888888873E-2</v>
      </c>
      <c r="BT381" s="11">
        <v>2590</v>
      </c>
      <c r="BU381" s="12">
        <v>0.99</v>
      </c>
      <c r="BV381" s="11">
        <v>19</v>
      </c>
      <c r="BW381" s="13">
        <v>1.6666666666666663E-2</v>
      </c>
      <c r="BX381" s="11">
        <v>2595</v>
      </c>
      <c r="BY381" s="12">
        <v>0.98</v>
      </c>
      <c r="BZ381" s="11">
        <v>27</v>
      </c>
      <c r="CA381" s="13">
        <v>1.9444444444444486E-2</v>
      </c>
      <c r="CB381" s="11">
        <v>2517</v>
      </c>
      <c r="CC381" s="12">
        <v>0.98</v>
      </c>
      <c r="CD381" s="11">
        <v>26</v>
      </c>
      <c r="CE381" s="13">
        <v>1.8749999999999989E-2</v>
      </c>
      <c r="CF381" s="11">
        <v>2512</v>
      </c>
      <c r="CG381" s="12">
        <v>0.99</v>
      </c>
      <c r="CH381" s="11">
        <v>20</v>
      </c>
      <c r="CI381" s="13">
        <v>2.0138888888888873E-2</v>
      </c>
      <c r="CJ381" s="11">
        <v>2547</v>
      </c>
      <c r="CK381" s="12">
        <v>0.97</v>
      </c>
      <c r="CL381" s="11">
        <v>70</v>
      </c>
      <c r="CM381" s="13">
        <v>2.1527777777777701E-2</v>
      </c>
      <c r="CN381" s="11">
        <v>2539</v>
      </c>
      <c r="CO381" s="12">
        <v>0.98</v>
      </c>
      <c r="CP381" s="11">
        <v>26</v>
      </c>
      <c r="CQ381" s="13">
        <v>1.7361111111111049E-2</v>
      </c>
      <c r="CR381" t="e">
        <f>VLOOKUP(E381,Sheet1!A:A,1,0)</f>
        <v>#N/A</v>
      </c>
    </row>
    <row r="382" spans="1:96">
      <c r="A382" s="11" t="s">
        <v>1518</v>
      </c>
      <c r="B382" s="11" t="s">
        <v>1456</v>
      </c>
      <c r="C382" s="11" t="s">
        <v>1519</v>
      </c>
      <c r="D382" s="11" t="s">
        <v>529</v>
      </c>
      <c r="E382" s="11" t="s">
        <v>1520</v>
      </c>
      <c r="F382" s="11" t="s">
        <v>1521</v>
      </c>
      <c r="G382" s="11" t="s">
        <v>104</v>
      </c>
      <c r="H382" s="11">
        <f>VLOOKUP(A382,'AP Read Performance'!A:K,11,0)</f>
        <v>2513</v>
      </c>
      <c r="I382" s="12">
        <f>VLOOKUP(A382,'AP Read Performance'!A:D,4,0)</f>
        <v>0.97</v>
      </c>
      <c r="J382" s="11">
        <f>VLOOKUP(A382,'AP Read Performance'!A:I,9,0)</f>
        <v>65</v>
      </c>
      <c r="K382" s="13">
        <f>VLOOKUP(A382,'AP Read Performance'!A:N,14,0)</f>
        <v>1.9444444444444431E-2</v>
      </c>
      <c r="L382" s="11">
        <v>2513</v>
      </c>
      <c r="M382" s="12">
        <v>0.97</v>
      </c>
      <c r="N382" s="11">
        <v>65</v>
      </c>
      <c r="O382" s="13">
        <v>1.9444444444444431E-2</v>
      </c>
      <c r="P382" s="11">
        <v>1704</v>
      </c>
      <c r="Q382" s="12">
        <v>0.96</v>
      </c>
      <c r="R382" s="11">
        <v>54</v>
      </c>
      <c r="S382" s="13">
        <v>1.1111111111111072E-2</v>
      </c>
      <c r="T382" s="11">
        <v>1050</v>
      </c>
      <c r="U382" s="12">
        <v>0.98</v>
      </c>
      <c r="V382" s="11">
        <v>11</v>
      </c>
      <c r="W382" s="13">
        <v>2.2222222222222254E-2</v>
      </c>
      <c r="X382" s="11">
        <v>1532</v>
      </c>
      <c r="Y382" s="12">
        <v>0.98</v>
      </c>
      <c r="Z382" s="11">
        <v>23</v>
      </c>
      <c r="AA382" s="13">
        <v>2.1527777777777757E-2</v>
      </c>
      <c r="AB382" s="11">
        <v>1496</v>
      </c>
      <c r="AC382" s="12">
        <v>0.98</v>
      </c>
      <c r="AD382" s="11">
        <v>29</v>
      </c>
      <c r="AE382" s="13">
        <v>1.9444444444444431E-2</v>
      </c>
      <c r="AF382" s="32">
        <v>1024</v>
      </c>
      <c r="AG382" s="33">
        <v>0.98</v>
      </c>
      <c r="AH382" s="32">
        <v>17</v>
      </c>
      <c r="AI382" s="34">
        <v>1.1805555555555569E-2</v>
      </c>
      <c r="AJ382" s="11">
        <v>2385</v>
      </c>
      <c r="AK382" s="12">
        <v>0.99</v>
      </c>
      <c r="AL382" s="11">
        <v>21</v>
      </c>
      <c r="AM382" s="13">
        <v>1.9444444444444375E-2</v>
      </c>
      <c r="AN382" s="11">
        <v>2648</v>
      </c>
      <c r="AO382" s="12">
        <v>0.98</v>
      </c>
      <c r="AP382" s="11">
        <v>31</v>
      </c>
      <c r="AQ382" s="13">
        <v>2.2222222222222199E-2</v>
      </c>
      <c r="AR382" s="11">
        <v>3016</v>
      </c>
      <c r="AS382" s="12">
        <v>0.98</v>
      </c>
      <c r="AT382" s="11">
        <v>36</v>
      </c>
      <c r="AU382" s="13">
        <v>2.0138888888888817E-2</v>
      </c>
      <c r="AV382" s="11">
        <v>1818</v>
      </c>
      <c r="AW382" s="12">
        <v>0.98</v>
      </c>
      <c r="AX382" s="11">
        <v>21</v>
      </c>
      <c r="AY382" s="13">
        <v>2.0138888888888928E-2</v>
      </c>
      <c r="AZ382" s="11">
        <v>1746</v>
      </c>
      <c r="BA382" s="12">
        <v>0.98</v>
      </c>
      <c r="BB382" s="11">
        <v>26</v>
      </c>
      <c r="BC382" s="13">
        <v>1.8055555555555602E-2</v>
      </c>
      <c r="BD382" s="11">
        <v>1297</v>
      </c>
      <c r="BE382" s="12">
        <v>0.97</v>
      </c>
      <c r="BF382" s="11">
        <v>35</v>
      </c>
      <c r="BG382" s="13">
        <v>2.0138888888888873E-2</v>
      </c>
      <c r="BH382" s="11">
        <v>1507</v>
      </c>
      <c r="BI382" s="12">
        <v>0.98</v>
      </c>
      <c r="BJ382" s="11">
        <v>20</v>
      </c>
      <c r="BK382" s="13">
        <v>1.6666666666666607E-2</v>
      </c>
      <c r="BL382" s="11">
        <v>1460</v>
      </c>
      <c r="BM382" s="12">
        <v>0.98</v>
      </c>
      <c r="BN382" s="11">
        <v>18</v>
      </c>
      <c r="BO382" s="13">
        <v>1.0416666666666685E-2</v>
      </c>
      <c r="BP382" s="11">
        <v>992</v>
      </c>
      <c r="BQ382" s="12">
        <v>0.97</v>
      </c>
      <c r="BR382" s="11">
        <v>22</v>
      </c>
      <c r="BS382" s="13">
        <v>2.2222222222222254E-2</v>
      </c>
      <c r="BT382" s="11">
        <v>1835</v>
      </c>
      <c r="BU382" s="12">
        <v>0.97</v>
      </c>
      <c r="BV382" s="11">
        <v>37</v>
      </c>
      <c r="BW382" s="13">
        <v>1.9444444444444431E-2</v>
      </c>
      <c r="BX382" s="11">
        <v>1834</v>
      </c>
      <c r="BY382" s="12">
        <v>0.98</v>
      </c>
      <c r="BZ382" s="11">
        <v>22</v>
      </c>
      <c r="CA382" s="13">
        <v>1.8750000000000044E-2</v>
      </c>
      <c r="CB382" s="11">
        <v>1778</v>
      </c>
      <c r="CC382" s="12">
        <v>0.98</v>
      </c>
      <c r="CD382" s="11">
        <v>22</v>
      </c>
      <c r="CE382" s="13">
        <v>1.8749999999999989E-2</v>
      </c>
      <c r="CF382" s="11">
        <v>1766</v>
      </c>
      <c r="CG382" s="12">
        <v>0.98</v>
      </c>
      <c r="CH382" s="11">
        <v>19</v>
      </c>
      <c r="CI382" s="13">
        <v>1.7361111111111105E-2</v>
      </c>
      <c r="CJ382" s="11">
        <v>1743</v>
      </c>
      <c r="CK382" s="12">
        <v>0.98</v>
      </c>
      <c r="CL382" s="11">
        <v>30</v>
      </c>
      <c r="CM382" s="13">
        <v>1.7361111111111049E-2</v>
      </c>
      <c r="CN382" s="11">
        <v>1820</v>
      </c>
      <c r="CO382" s="12">
        <v>0.98</v>
      </c>
      <c r="CP382" s="11">
        <v>30</v>
      </c>
      <c r="CQ382" s="13">
        <v>1.8749999999999933E-2</v>
      </c>
      <c r="CR382" t="e">
        <f>VLOOKUP(E382,Sheet1!A:A,1,0)</f>
        <v>#N/A</v>
      </c>
    </row>
    <row r="383" spans="1:96">
      <c r="A383" s="11" t="s">
        <v>1522</v>
      </c>
      <c r="B383" s="11" t="s">
        <v>1456</v>
      </c>
      <c r="C383" s="11" t="s">
        <v>1523</v>
      </c>
      <c r="D383" s="11" t="s">
        <v>506</v>
      </c>
      <c r="E383" s="11" t="s">
        <v>1524</v>
      </c>
      <c r="F383" s="11" t="s">
        <v>1525</v>
      </c>
      <c r="G383" s="11" t="s">
        <v>104</v>
      </c>
      <c r="H383" s="11">
        <f>VLOOKUP(A383,'AP Read Performance'!A:K,11,0)</f>
        <v>2357</v>
      </c>
      <c r="I383" s="12">
        <f>VLOOKUP(A383,'AP Read Performance'!A:D,4,0)</f>
        <v>0.98</v>
      </c>
      <c r="J383" s="11">
        <f>VLOOKUP(A383,'AP Read Performance'!A:I,9,0)</f>
        <v>26</v>
      </c>
      <c r="K383" s="13">
        <f>VLOOKUP(A383,'AP Read Performance'!A:N,14,0)</f>
        <v>1.9444444444444431E-2</v>
      </c>
      <c r="L383" s="11">
        <v>2357</v>
      </c>
      <c r="M383" s="12">
        <v>0.98</v>
      </c>
      <c r="N383" s="11">
        <v>26</v>
      </c>
      <c r="O383" s="13">
        <v>1.9444444444444431E-2</v>
      </c>
      <c r="P383" s="11">
        <v>2385</v>
      </c>
      <c r="Q383" s="12">
        <v>0.99</v>
      </c>
      <c r="R383" s="11">
        <v>16</v>
      </c>
      <c r="S383" s="13">
        <v>1.9444444444444431E-2</v>
      </c>
      <c r="T383" s="11">
        <v>2426</v>
      </c>
      <c r="U383" s="12">
        <v>0.99</v>
      </c>
      <c r="V383" s="11">
        <v>21</v>
      </c>
      <c r="W383" s="13">
        <v>1.8055555555555547E-2</v>
      </c>
      <c r="X383" s="11">
        <v>2369</v>
      </c>
      <c r="Y383" s="12">
        <v>0.99</v>
      </c>
      <c r="Z383" s="11">
        <v>20</v>
      </c>
      <c r="AA383" s="13">
        <v>1.7361111111111105E-2</v>
      </c>
      <c r="AB383" s="11">
        <v>2062</v>
      </c>
      <c r="AC383" s="12">
        <v>0.99</v>
      </c>
      <c r="AD383" s="11">
        <v>16</v>
      </c>
      <c r="AE383" s="13">
        <v>1.6666666666666607E-2</v>
      </c>
      <c r="AF383" s="32">
        <v>2052</v>
      </c>
      <c r="AG383" s="33">
        <v>0.98</v>
      </c>
      <c r="AH383" s="32">
        <v>23</v>
      </c>
      <c r="AI383" s="34">
        <v>1.7361111111111105E-2</v>
      </c>
      <c r="AJ383" s="11">
        <v>2433</v>
      </c>
      <c r="AK383" s="12">
        <v>0.98</v>
      </c>
      <c r="AL383" s="11">
        <v>32</v>
      </c>
      <c r="AM383" s="13">
        <v>1.9444444444444375E-2</v>
      </c>
      <c r="AN383" s="11">
        <v>2521</v>
      </c>
      <c r="AO383" s="12">
        <v>0.99</v>
      </c>
      <c r="AP383" s="11">
        <v>16</v>
      </c>
      <c r="AQ383" s="13">
        <v>1.8749999999999933E-2</v>
      </c>
      <c r="AR383" s="11">
        <v>2409</v>
      </c>
      <c r="AS383" s="12">
        <v>0.99</v>
      </c>
      <c r="AT383" s="11">
        <v>17</v>
      </c>
      <c r="AU383" s="13">
        <v>2.0833333333333259E-2</v>
      </c>
      <c r="AV383" s="11">
        <v>2843</v>
      </c>
      <c r="AW383" s="12">
        <v>0.91</v>
      </c>
      <c r="AX383" s="11">
        <v>237</v>
      </c>
      <c r="AY383" s="13">
        <v>2.2916666666666696E-2</v>
      </c>
      <c r="AZ383" s="11">
        <v>2241</v>
      </c>
      <c r="BA383" s="12">
        <v>0.98</v>
      </c>
      <c r="BB383" s="11">
        <v>25</v>
      </c>
      <c r="BC383" s="13">
        <v>2.2916666666666696E-2</v>
      </c>
      <c r="BD383" s="11">
        <v>2210</v>
      </c>
      <c r="BE383" s="12">
        <v>0.99</v>
      </c>
      <c r="BF383" s="11">
        <v>13</v>
      </c>
      <c r="BG383" s="13">
        <v>1.9444444444444486E-2</v>
      </c>
      <c r="BH383" s="11">
        <v>2411</v>
      </c>
      <c r="BI383" s="12">
        <v>0.98</v>
      </c>
      <c r="BJ383" s="11">
        <v>36</v>
      </c>
      <c r="BK383" s="13">
        <v>1.9444444444444486E-2</v>
      </c>
      <c r="BL383" s="11">
        <v>2288</v>
      </c>
      <c r="BM383" s="12">
        <v>0.98</v>
      </c>
      <c r="BN383" s="11">
        <v>28</v>
      </c>
      <c r="BO383" s="13">
        <v>2.0833333333333315E-2</v>
      </c>
      <c r="BP383" s="11">
        <v>2222</v>
      </c>
      <c r="BQ383" s="12">
        <v>0.99</v>
      </c>
      <c r="BR383" s="11">
        <v>22</v>
      </c>
      <c r="BS383" s="13">
        <v>2.0138888888888873E-2</v>
      </c>
      <c r="BT383" s="11">
        <v>2059</v>
      </c>
      <c r="BU383" s="12">
        <v>0.99</v>
      </c>
      <c r="BV383" s="11">
        <v>19</v>
      </c>
      <c r="BW383" s="13">
        <v>1.6666666666666663E-2</v>
      </c>
      <c r="BX383" s="11">
        <v>2110</v>
      </c>
      <c r="BY383" s="12">
        <v>0.98</v>
      </c>
      <c r="BZ383" s="11">
        <v>24</v>
      </c>
      <c r="CA383" s="13">
        <v>1.6666666666666607E-2</v>
      </c>
      <c r="CB383" s="11">
        <v>2493</v>
      </c>
      <c r="CC383" s="12">
        <v>0.98</v>
      </c>
      <c r="CD383" s="11">
        <v>33</v>
      </c>
      <c r="CE383" s="13">
        <v>1.8749999999999989E-2</v>
      </c>
      <c r="CF383" s="11">
        <v>2649</v>
      </c>
      <c r="CG383" s="12">
        <v>0.99</v>
      </c>
      <c r="CH383" s="11">
        <v>20</v>
      </c>
      <c r="CI383" s="13">
        <v>2.0833333333333315E-2</v>
      </c>
      <c r="CJ383" s="11">
        <v>2569</v>
      </c>
      <c r="CK383" s="12">
        <v>0.98</v>
      </c>
      <c r="CL383" s="11">
        <v>44</v>
      </c>
      <c r="CM383" s="13">
        <v>2.0138888888888817E-2</v>
      </c>
      <c r="CN383" s="11">
        <v>2507</v>
      </c>
      <c r="CO383" s="12">
        <v>0.98</v>
      </c>
      <c r="CP383" s="11">
        <v>32</v>
      </c>
      <c r="CQ383" s="13">
        <v>1.8749999999999933E-2</v>
      </c>
      <c r="CR383" t="e">
        <f>VLOOKUP(E383,Sheet1!A:A,1,0)</f>
        <v>#N/A</v>
      </c>
    </row>
    <row r="384" spans="1:96">
      <c r="A384" s="11" t="s">
        <v>1526</v>
      </c>
      <c r="B384" s="11" t="s">
        <v>1456</v>
      </c>
      <c r="C384" s="11" t="s">
        <v>1527</v>
      </c>
      <c r="D384" s="11" t="s">
        <v>529</v>
      </c>
      <c r="E384" s="11" t="s">
        <v>1528</v>
      </c>
      <c r="F384" s="11" t="s">
        <v>1529</v>
      </c>
      <c r="G384" s="11" t="s">
        <v>104</v>
      </c>
      <c r="H384" s="11">
        <f>VLOOKUP(A384,'AP Read Performance'!A:K,11,0)</f>
        <v>2552</v>
      </c>
      <c r="I384" s="12">
        <f>VLOOKUP(A384,'AP Read Performance'!A:D,4,0)</f>
        <v>0.98</v>
      </c>
      <c r="J384" s="11">
        <f>VLOOKUP(A384,'AP Read Performance'!A:I,9,0)</f>
        <v>32</v>
      </c>
      <c r="K384" s="13">
        <f>VLOOKUP(A384,'AP Read Performance'!A:N,14,0)</f>
        <v>2.1527777777777757E-2</v>
      </c>
      <c r="L384" s="11">
        <v>2552</v>
      </c>
      <c r="M384" s="12">
        <v>0.98</v>
      </c>
      <c r="N384" s="11">
        <v>32</v>
      </c>
      <c r="O384" s="13">
        <v>2.1527777777777757E-2</v>
      </c>
      <c r="P384" s="11">
        <v>2264</v>
      </c>
      <c r="Q384" s="12">
        <v>0.96</v>
      </c>
      <c r="R384" s="11">
        <v>86</v>
      </c>
      <c r="S384" s="13">
        <v>2.2222222222222199E-2</v>
      </c>
      <c r="T384" s="11">
        <v>2224</v>
      </c>
      <c r="U384" s="12">
        <v>0.99</v>
      </c>
      <c r="V384" s="11">
        <v>13</v>
      </c>
      <c r="W384" s="13">
        <v>1.8055555555555547E-2</v>
      </c>
      <c r="X384" s="11">
        <v>2500</v>
      </c>
      <c r="Y384" s="12">
        <v>0.99</v>
      </c>
      <c r="Z384" s="11">
        <v>15</v>
      </c>
      <c r="AA384" s="13">
        <v>2.2222222222222199E-2</v>
      </c>
      <c r="AB384" s="11">
        <v>2176</v>
      </c>
      <c r="AC384" s="12">
        <v>0.99</v>
      </c>
      <c r="AD384" s="11">
        <v>11</v>
      </c>
      <c r="AE384" s="13">
        <v>1.7361111111111049E-2</v>
      </c>
      <c r="AF384" s="32">
        <v>2088</v>
      </c>
      <c r="AG384" s="33">
        <v>0.98</v>
      </c>
      <c r="AH384" s="32">
        <v>21</v>
      </c>
      <c r="AI384" s="34">
        <v>1.7361111111111105E-2</v>
      </c>
      <c r="AJ384" s="11">
        <v>2511</v>
      </c>
      <c r="AK384" s="12">
        <v>0.99</v>
      </c>
      <c r="AL384" s="11">
        <v>7</v>
      </c>
      <c r="AM384" s="13">
        <v>1.736111111111116E-2</v>
      </c>
      <c r="AN384" s="11">
        <v>2829</v>
      </c>
      <c r="AO384" s="12">
        <v>0.98</v>
      </c>
      <c r="AP384" s="11">
        <v>36</v>
      </c>
      <c r="AQ384" s="13">
        <v>2.4999999999999967E-2</v>
      </c>
      <c r="AR384" s="11">
        <v>2451</v>
      </c>
      <c r="AS384" s="12">
        <v>0.99</v>
      </c>
      <c r="AT384" s="11">
        <v>15</v>
      </c>
      <c r="AU384" s="13">
        <v>2.4305555555555469E-2</v>
      </c>
      <c r="AV384" s="11">
        <v>3007</v>
      </c>
      <c r="AW384" s="12">
        <v>0.98</v>
      </c>
      <c r="AX384" s="11">
        <v>36</v>
      </c>
      <c r="AY384" s="13">
        <v>2.430555555555558E-2</v>
      </c>
      <c r="AZ384" s="11">
        <v>2687</v>
      </c>
      <c r="BA384" s="12">
        <v>0.99</v>
      </c>
      <c r="BB384" s="11">
        <v>21</v>
      </c>
      <c r="BC384" s="13">
        <v>1.8055555555555602E-2</v>
      </c>
      <c r="BD384" s="11">
        <v>2870</v>
      </c>
      <c r="BE384" s="12">
        <v>0.99</v>
      </c>
      <c r="BF384" s="11">
        <v>23</v>
      </c>
      <c r="BG384" s="13">
        <v>2.2222222222222254E-2</v>
      </c>
      <c r="BH384" s="11">
        <v>2924</v>
      </c>
      <c r="BI384" s="12">
        <v>0.97</v>
      </c>
      <c r="BJ384" s="11">
        <v>63</v>
      </c>
      <c r="BK384" s="13">
        <v>2.3611111111111138E-2</v>
      </c>
      <c r="BL384" s="11">
        <v>2881</v>
      </c>
      <c r="BM384" s="12">
        <v>0.99</v>
      </c>
      <c r="BN384" s="11">
        <v>12</v>
      </c>
      <c r="BO384" s="13">
        <v>1.7361111111111105E-2</v>
      </c>
      <c r="BP384" s="11">
        <v>2832</v>
      </c>
      <c r="BQ384" s="12">
        <v>0.99</v>
      </c>
      <c r="BR384" s="11">
        <v>23</v>
      </c>
      <c r="BS384" s="13">
        <v>2.2222222222222254E-2</v>
      </c>
      <c r="BT384" s="11">
        <v>3075</v>
      </c>
      <c r="BU384" s="12">
        <v>0.99</v>
      </c>
      <c r="BV384" s="11">
        <v>30</v>
      </c>
      <c r="BW384" s="13">
        <v>2.0138888888888873E-2</v>
      </c>
      <c r="BX384" s="11">
        <v>3107</v>
      </c>
      <c r="BY384" s="12">
        <v>0.99</v>
      </c>
      <c r="BZ384" s="11">
        <v>30</v>
      </c>
      <c r="CA384" s="13">
        <v>2.0138888888888928E-2</v>
      </c>
      <c r="CB384" s="11">
        <v>3409</v>
      </c>
      <c r="CC384" s="12">
        <v>0.98</v>
      </c>
      <c r="CD384" s="11">
        <v>47</v>
      </c>
      <c r="CE384" s="13">
        <v>2.4305555555555525E-2</v>
      </c>
      <c r="CF384" s="11">
        <v>3046</v>
      </c>
      <c r="CG384" s="12">
        <v>0.99</v>
      </c>
      <c r="CH384" s="11">
        <v>20</v>
      </c>
      <c r="CI384" s="13">
        <v>2.2222222222222254E-2</v>
      </c>
      <c r="CJ384" s="11">
        <v>3134</v>
      </c>
      <c r="CK384" s="12">
        <v>0.98</v>
      </c>
      <c r="CL384" s="11">
        <v>42</v>
      </c>
      <c r="CM384" s="13">
        <v>2.2916666666666585E-2</v>
      </c>
      <c r="CN384" s="11">
        <v>2793</v>
      </c>
      <c r="CO384" s="12">
        <v>0.98</v>
      </c>
      <c r="CP384" s="11">
        <v>35</v>
      </c>
      <c r="CQ384" s="13">
        <v>2.2222222222222254E-2</v>
      </c>
      <c r="CR384" t="e">
        <f>VLOOKUP(E384,Sheet1!A:A,1,0)</f>
        <v>#N/A</v>
      </c>
    </row>
    <row r="385" spans="1:96">
      <c r="A385" s="11" t="s">
        <v>1530</v>
      </c>
      <c r="B385" s="11" t="s">
        <v>1456</v>
      </c>
      <c r="C385" s="11" t="s">
        <v>514</v>
      </c>
      <c r="D385" s="11" t="s">
        <v>514</v>
      </c>
      <c r="E385" s="11" t="s">
        <v>1531</v>
      </c>
      <c r="F385" s="11" t="s">
        <v>1532</v>
      </c>
      <c r="G385" s="11" t="s">
        <v>128</v>
      </c>
      <c r="H385" s="11">
        <f>VLOOKUP(A385,'AP Read Performance'!A:K,11,0)</f>
        <v>3318</v>
      </c>
      <c r="I385" s="12">
        <f>VLOOKUP(A385,'AP Read Performance'!A:D,4,0)</f>
        <v>0.99</v>
      </c>
      <c r="J385" s="11">
        <f>VLOOKUP(A385,'AP Read Performance'!A:I,9,0)</f>
        <v>26</v>
      </c>
      <c r="K385" s="13">
        <f>VLOOKUP(A385,'AP Read Performance'!A:N,14,0)</f>
        <v>2.0833333333333315E-2</v>
      </c>
      <c r="L385" s="11">
        <v>3318</v>
      </c>
      <c r="M385" s="12">
        <v>0.99</v>
      </c>
      <c r="N385" s="11">
        <v>26</v>
      </c>
      <c r="O385" s="13">
        <v>2.0833333333333315E-2</v>
      </c>
      <c r="P385" s="11">
        <v>2871</v>
      </c>
      <c r="Q385" s="12">
        <v>0.98</v>
      </c>
      <c r="R385" s="11">
        <v>33</v>
      </c>
      <c r="S385" s="13">
        <v>2.0833333333333315E-2</v>
      </c>
      <c r="T385" s="11">
        <v>1847</v>
      </c>
      <c r="U385" s="12">
        <v>0.99</v>
      </c>
      <c r="V385" s="11">
        <v>12</v>
      </c>
      <c r="W385" s="13">
        <v>1.1805555555555569E-2</v>
      </c>
      <c r="X385" s="11">
        <v>2358</v>
      </c>
      <c r="Y385" s="12">
        <v>0.99</v>
      </c>
      <c r="Z385" s="11">
        <v>17</v>
      </c>
      <c r="AA385" s="13">
        <v>1.8749999999999989E-2</v>
      </c>
      <c r="AB385" s="11">
        <v>2463</v>
      </c>
      <c r="AC385" s="12">
        <v>0.99</v>
      </c>
      <c r="AD385" s="11">
        <v>16</v>
      </c>
      <c r="AE385" s="13">
        <v>2.0138888888888817E-2</v>
      </c>
      <c r="AF385" s="32">
        <v>2128</v>
      </c>
      <c r="AG385" s="33">
        <v>0.96</v>
      </c>
      <c r="AH385" s="32">
        <v>64</v>
      </c>
      <c r="AI385" s="34">
        <v>2.1527777777777757E-2</v>
      </c>
      <c r="AJ385" s="11">
        <v>2516</v>
      </c>
      <c r="AK385" s="12">
        <v>0.99</v>
      </c>
      <c r="AL385" s="11">
        <v>15</v>
      </c>
      <c r="AM385" s="13">
        <v>1.2499999999999956E-2</v>
      </c>
      <c r="AN385" s="11">
        <v>2129</v>
      </c>
      <c r="AO385" s="12">
        <v>0.98</v>
      </c>
      <c r="AP385" s="11">
        <v>24</v>
      </c>
      <c r="AQ385" s="13">
        <v>2.2916666666666585E-2</v>
      </c>
      <c r="AR385" s="11">
        <v>2335</v>
      </c>
      <c r="AS385" s="12">
        <v>0.98</v>
      </c>
      <c r="AT385" s="11">
        <v>24</v>
      </c>
      <c r="AU385" s="13">
        <v>1.9444444444444375E-2</v>
      </c>
      <c r="AV385" s="11">
        <v>1995</v>
      </c>
      <c r="AW385" s="12">
        <v>0.99</v>
      </c>
      <c r="AX385" s="11">
        <v>16</v>
      </c>
      <c r="AY385" s="13">
        <v>1.7361111111111105E-2</v>
      </c>
      <c r="AZ385" s="11">
        <v>2255</v>
      </c>
      <c r="BA385" s="12">
        <v>0.98</v>
      </c>
      <c r="BB385" s="11">
        <v>25</v>
      </c>
      <c r="BC385" s="13">
        <v>2.2222222222222254E-2</v>
      </c>
      <c r="BD385" s="11">
        <v>2265</v>
      </c>
      <c r="BE385" s="12">
        <v>0.98</v>
      </c>
      <c r="BF385" s="11">
        <v>43</v>
      </c>
      <c r="BG385" s="13">
        <v>2.083333333333337E-2</v>
      </c>
      <c r="BH385" s="11">
        <v>2259</v>
      </c>
      <c r="BI385" s="12">
        <v>0.98</v>
      </c>
      <c r="BJ385" s="11">
        <v>28</v>
      </c>
      <c r="BK385" s="13">
        <v>1.9444444444444486E-2</v>
      </c>
      <c r="BL385" s="11">
        <v>2123</v>
      </c>
      <c r="BM385" s="12">
        <v>0.98</v>
      </c>
      <c r="BN385" s="11">
        <v>26</v>
      </c>
      <c r="BO385" s="13">
        <v>2.1527777777777757E-2</v>
      </c>
      <c r="BP385" s="11">
        <v>2102</v>
      </c>
      <c r="BQ385" s="12">
        <v>0.98</v>
      </c>
      <c r="BR385" s="11">
        <v>28</v>
      </c>
      <c r="BS385" s="13">
        <v>1.9444444444444486E-2</v>
      </c>
      <c r="BT385" s="11">
        <v>1975</v>
      </c>
      <c r="BU385" s="12">
        <v>0.96</v>
      </c>
      <c r="BV385" s="11">
        <v>66</v>
      </c>
      <c r="BW385" s="13">
        <v>1.5972222222222221E-2</v>
      </c>
      <c r="BX385" s="11">
        <v>1815</v>
      </c>
      <c r="BY385" s="12">
        <v>0.98</v>
      </c>
      <c r="BZ385" s="11">
        <v>23</v>
      </c>
      <c r="CA385" s="13">
        <v>1.8055555555555602E-2</v>
      </c>
      <c r="CB385" s="11">
        <v>1894</v>
      </c>
      <c r="CC385" s="12">
        <v>0.99</v>
      </c>
      <c r="CD385" s="11">
        <v>16</v>
      </c>
      <c r="CE385" s="13">
        <v>1.8749999999999989E-2</v>
      </c>
      <c r="CF385" s="11">
        <v>2221</v>
      </c>
      <c r="CG385" s="12">
        <v>0.99</v>
      </c>
      <c r="CH385" s="11">
        <v>20</v>
      </c>
      <c r="CI385" s="13">
        <v>2.0833333333333315E-2</v>
      </c>
      <c r="CJ385" s="11">
        <v>2426</v>
      </c>
      <c r="CK385" s="12">
        <v>0.98</v>
      </c>
      <c r="CL385" s="11">
        <v>29</v>
      </c>
      <c r="CM385" s="13">
        <v>2.0833333333333259E-2</v>
      </c>
      <c r="CN385" s="11">
        <v>2403</v>
      </c>
      <c r="CO385" s="12">
        <v>0.99</v>
      </c>
      <c r="CP385" s="11">
        <v>18</v>
      </c>
      <c r="CQ385" s="13">
        <v>1.8055555555555602E-2</v>
      </c>
      <c r="CR385" t="e">
        <f>VLOOKUP(E385,Sheet1!A:A,1,0)</f>
        <v>#N/A</v>
      </c>
    </row>
    <row r="386" spans="1:96">
      <c r="A386" s="11" t="s">
        <v>1533</v>
      </c>
      <c r="B386" s="11" t="s">
        <v>1456</v>
      </c>
      <c r="C386" s="11" t="s">
        <v>1534</v>
      </c>
      <c r="D386" s="11" t="s">
        <v>658</v>
      </c>
      <c r="E386" s="11" t="s">
        <v>1535</v>
      </c>
      <c r="F386" s="11" t="s">
        <v>1536</v>
      </c>
      <c r="G386" s="11" t="s">
        <v>104</v>
      </c>
      <c r="H386" s="11">
        <f>VLOOKUP(A386,'AP Read Performance'!A:K,11,0)</f>
        <v>2358</v>
      </c>
      <c r="I386" s="12">
        <f>VLOOKUP(A386,'AP Read Performance'!A:D,4,0)</f>
        <v>0.98</v>
      </c>
      <c r="J386" s="11">
        <f>VLOOKUP(A386,'AP Read Performance'!A:I,9,0)</f>
        <v>28</v>
      </c>
      <c r="K386" s="13">
        <f>VLOOKUP(A386,'AP Read Performance'!A:N,14,0)</f>
        <v>2.0138888888888873E-2</v>
      </c>
      <c r="L386" s="11">
        <v>2358</v>
      </c>
      <c r="M386" s="12">
        <v>0.98</v>
      </c>
      <c r="N386" s="11">
        <v>28</v>
      </c>
      <c r="O386" s="13">
        <v>2.0138888888888873E-2</v>
      </c>
      <c r="P386" s="11">
        <v>1988</v>
      </c>
      <c r="Q386" s="12">
        <v>0.99</v>
      </c>
      <c r="R386" s="11">
        <v>11</v>
      </c>
      <c r="S386" s="13">
        <v>1.6666666666666607E-2</v>
      </c>
      <c r="T386" s="11">
        <v>1613</v>
      </c>
      <c r="U386" s="12">
        <v>0.98</v>
      </c>
      <c r="V386" s="11">
        <v>21</v>
      </c>
      <c r="W386" s="13">
        <v>1.9444444444444431E-2</v>
      </c>
      <c r="X386" s="11">
        <v>2383</v>
      </c>
      <c r="Y386" s="12">
        <v>0.99</v>
      </c>
      <c r="Z386" s="11">
        <v>11</v>
      </c>
      <c r="AA386" s="13">
        <v>3.819444444444442E-2</v>
      </c>
      <c r="AB386" s="11">
        <v>2324</v>
      </c>
      <c r="AC386" s="12">
        <v>0.99</v>
      </c>
      <c r="AD386" s="11">
        <v>21</v>
      </c>
      <c r="AE386" s="13">
        <v>1.8055555555555547E-2</v>
      </c>
      <c r="AF386" s="32">
        <v>2156</v>
      </c>
      <c r="AG386" s="33">
        <v>0.99</v>
      </c>
      <c r="AH386" s="32">
        <v>16</v>
      </c>
      <c r="AI386" s="34">
        <v>2.0833333333333315E-2</v>
      </c>
      <c r="AJ386" s="11">
        <v>2531</v>
      </c>
      <c r="AK386" s="12">
        <v>0.99</v>
      </c>
      <c r="AL386" s="11">
        <v>8</v>
      </c>
      <c r="AM386" s="13">
        <v>1.7361111111111049E-2</v>
      </c>
      <c r="AN386" s="11">
        <v>2542</v>
      </c>
      <c r="AO386" s="12">
        <v>0.99</v>
      </c>
      <c r="AP386" s="11">
        <v>9</v>
      </c>
      <c r="AQ386" s="13">
        <v>2.0138888888888817E-2</v>
      </c>
      <c r="AR386" s="11">
        <v>2331</v>
      </c>
      <c r="AS386" s="12">
        <v>0.99</v>
      </c>
      <c r="AT386" s="11">
        <v>17</v>
      </c>
      <c r="AU386" s="13">
        <v>1.9444444444444375E-2</v>
      </c>
      <c r="AV386" s="11">
        <v>2354</v>
      </c>
      <c r="AW386" s="12">
        <v>0.99</v>
      </c>
      <c r="AX386" s="11">
        <v>10</v>
      </c>
      <c r="AY386" s="13">
        <v>1.8749999999999989E-2</v>
      </c>
      <c r="AZ386" s="11">
        <v>2404</v>
      </c>
      <c r="BA386" s="12">
        <v>0.99</v>
      </c>
      <c r="BB386" s="11">
        <v>15</v>
      </c>
      <c r="BC386" s="13">
        <v>2.1527777777777812E-2</v>
      </c>
      <c r="BD386" s="11">
        <v>2424</v>
      </c>
      <c r="BE386" s="12">
        <v>0.99</v>
      </c>
      <c r="BF386" s="11">
        <v>11</v>
      </c>
      <c r="BG386" s="13">
        <v>1.8749999999999989E-2</v>
      </c>
      <c r="BH386" s="11">
        <v>2467</v>
      </c>
      <c r="BI386" s="12">
        <v>0.99</v>
      </c>
      <c r="BJ386" s="11">
        <v>16</v>
      </c>
      <c r="BK386" s="13">
        <v>1.6666666666666607E-2</v>
      </c>
      <c r="BL386" s="11">
        <v>2313</v>
      </c>
      <c r="BM386" s="12">
        <v>0.99</v>
      </c>
      <c r="BN386" s="11">
        <v>15</v>
      </c>
      <c r="BO386" s="13">
        <v>1.8055555555555547E-2</v>
      </c>
      <c r="BP386" s="11">
        <v>2353</v>
      </c>
      <c r="BQ386" s="12">
        <v>0.99</v>
      </c>
      <c r="BR386" s="11">
        <v>8</v>
      </c>
      <c r="BS386" s="13">
        <v>1.6666666666666607E-2</v>
      </c>
      <c r="BT386" s="11">
        <v>2319</v>
      </c>
      <c r="BU386" s="12">
        <v>0.99</v>
      </c>
      <c r="BV386" s="11">
        <v>11</v>
      </c>
      <c r="BW386" s="13">
        <v>1.6666666666666663E-2</v>
      </c>
      <c r="BX386" s="11">
        <v>2350</v>
      </c>
      <c r="BY386" s="12">
        <v>0.99</v>
      </c>
      <c r="BZ386" s="11">
        <v>13</v>
      </c>
      <c r="CA386" s="13">
        <v>1.8055555555555602E-2</v>
      </c>
      <c r="CB386" s="11">
        <v>2416</v>
      </c>
      <c r="CC386" s="12">
        <v>0.99</v>
      </c>
      <c r="CD386" s="11">
        <v>15</v>
      </c>
      <c r="CE386" s="13">
        <v>1.6666666666666607E-2</v>
      </c>
      <c r="CF386" s="11">
        <v>2423</v>
      </c>
      <c r="CG386" s="12">
        <v>0.99</v>
      </c>
      <c r="CH386" s="11">
        <v>17</v>
      </c>
      <c r="CI386" s="13">
        <v>1.8749999999999989E-2</v>
      </c>
      <c r="CJ386" s="11">
        <v>2437</v>
      </c>
      <c r="CK386" s="12">
        <v>0.99</v>
      </c>
      <c r="CL386" s="11">
        <v>16</v>
      </c>
      <c r="CM386" s="13">
        <v>1.7361111111111049E-2</v>
      </c>
      <c r="CN386" s="11">
        <v>2438</v>
      </c>
      <c r="CO386" s="12">
        <v>0.99</v>
      </c>
      <c r="CP386" s="11">
        <v>11</v>
      </c>
      <c r="CQ386" s="13">
        <v>1.7361111111111049E-2</v>
      </c>
      <c r="CR386" t="e">
        <f>VLOOKUP(E386,Sheet1!A:A,1,0)</f>
        <v>#N/A</v>
      </c>
    </row>
    <row r="387" spans="1:96">
      <c r="A387" s="11" t="s">
        <v>1537</v>
      </c>
      <c r="B387" s="11" t="s">
        <v>1456</v>
      </c>
      <c r="C387" s="11" t="s">
        <v>1538</v>
      </c>
      <c r="D387" s="11" t="s">
        <v>522</v>
      </c>
      <c r="E387" s="11" t="s">
        <v>1539</v>
      </c>
      <c r="F387" s="11" t="s">
        <v>1540</v>
      </c>
      <c r="G387" s="11" t="s">
        <v>128</v>
      </c>
      <c r="H387" s="11">
        <f>VLOOKUP(A387,'AP Read Performance'!A:K,11,0)</f>
        <v>2481</v>
      </c>
      <c r="I387" s="12">
        <f>VLOOKUP(A387,'AP Read Performance'!A:D,4,0)</f>
        <v>0.99</v>
      </c>
      <c r="J387" s="11">
        <f>VLOOKUP(A387,'AP Read Performance'!A:I,9,0)</f>
        <v>14</v>
      </c>
      <c r="K387" s="13">
        <f>VLOOKUP(A387,'AP Read Performance'!A:N,14,0)</f>
        <v>2.0833333333333315E-2</v>
      </c>
      <c r="L387" s="11">
        <v>2481</v>
      </c>
      <c r="M387" s="12">
        <v>0.99</v>
      </c>
      <c r="N387" s="11">
        <v>14</v>
      </c>
      <c r="O387" s="13">
        <v>2.0833333333333315E-2</v>
      </c>
      <c r="P387" s="11">
        <v>2400</v>
      </c>
      <c r="Q387" s="12">
        <v>0.98</v>
      </c>
      <c r="R387" s="11">
        <v>30</v>
      </c>
      <c r="S387" s="13">
        <v>1.9444444444444431E-2</v>
      </c>
      <c r="T387" s="11">
        <v>1390</v>
      </c>
      <c r="U387" s="12">
        <v>0.99</v>
      </c>
      <c r="V387" s="11">
        <v>10</v>
      </c>
      <c r="W387" s="13">
        <v>9.7222222222222432E-3</v>
      </c>
      <c r="X387" s="11">
        <v>2013</v>
      </c>
      <c r="Y387" s="12">
        <v>0.99</v>
      </c>
      <c r="Z387" s="11">
        <v>17</v>
      </c>
      <c r="AA387" s="13">
        <v>9.7222222222221877E-3</v>
      </c>
      <c r="AB387" s="11">
        <v>2079</v>
      </c>
      <c r="AC387" s="12">
        <v>0.99</v>
      </c>
      <c r="AD387" s="11">
        <v>9</v>
      </c>
      <c r="AE387" s="13">
        <v>1.6666666666666607E-2</v>
      </c>
      <c r="AF387" s="32">
        <v>2509</v>
      </c>
      <c r="AG387" s="33">
        <v>0.99</v>
      </c>
      <c r="AH387" s="32">
        <v>18</v>
      </c>
      <c r="AI387" s="34">
        <v>2.0833333333333315E-2</v>
      </c>
      <c r="AJ387" s="11">
        <v>2552</v>
      </c>
      <c r="AK387" s="12">
        <v>0.99</v>
      </c>
      <c r="AL387" s="11">
        <v>11</v>
      </c>
      <c r="AM387" s="13">
        <v>1.9444444444444375E-2</v>
      </c>
      <c r="AN387" s="11">
        <v>2477</v>
      </c>
      <c r="AO387" s="12">
        <v>0.99</v>
      </c>
      <c r="AP387" s="11">
        <v>8</v>
      </c>
      <c r="AQ387" s="13">
        <v>1.5972222222222165E-2</v>
      </c>
      <c r="AR387" s="11">
        <v>2481</v>
      </c>
      <c r="AS387" s="12">
        <v>0.99</v>
      </c>
      <c r="AT387" s="11">
        <v>7</v>
      </c>
      <c r="AU387" s="13">
        <v>1.8055555555555491E-2</v>
      </c>
      <c r="AV387" s="11">
        <v>2497</v>
      </c>
      <c r="AW387" s="12">
        <v>0.99</v>
      </c>
      <c r="AX387" s="11">
        <v>10</v>
      </c>
      <c r="AY387" s="13">
        <v>1.6666666666666663E-2</v>
      </c>
      <c r="AZ387" s="11">
        <v>2383</v>
      </c>
      <c r="BA387" s="12">
        <v>0.99</v>
      </c>
      <c r="BB387" s="11">
        <v>21</v>
      </c>
      <c r="BC387" s="13">
        <v>1.6666666666666607E-2</v>
      </c>
      <c r="BD387" s="11">
        <v>2352</v>
      </c>
      <c r="BE387" s="12">
        <v>0.99</v>
      </c>
      <c r="BF387" s="11">
        <v>21</v>
      </c>
      <c r="BG387" s="13">
        <v>1.8055555555555602E-2</v>
      </c>
      <c r="BH387" s="11">
        <v>2320</v>
      </c>
      <c r="BI387" s="12">
        <v>0.99</v>
      </c>
      <c r="BJ387" s="11">
        <v>13</v>
      </c>
      <c r="BK387" s="13">
        <v>1.736111111111116E-2</v>
      </c>
      <c r="BL387" s="11">
        <v>2324</v>
      </c>
      <c r="BM387" s="12">
        <v>0.99</v>
      </c>
      <c r="BN387" s="11">
        <v>6</v>
      </c>
      <c r="BO387" s="13">
        <v>1.7361111111111105E-2</v>
      </c>
      <c r="BP387" s="11">
        <v>2352</v>
      </c>
      <c r="BQ387" s="12">
        <v>0.99</v>
      </c>
      <c r="BR387" s="11">
        <v>20</v>
      </c>
      <c r="BS387" s="13">
        <v>1.8055555555555602E-2</v>
      </c>
      <c r="BT387" s="11">
        <v>2316</v>
      </c>
      <c r="BU387" s="12">
        <v>0.99</v>
      </c>
      <c r="BV387" s="11">
        <v>6</v>
      </c>
      <c r="BW387" s="13">
        <v>1.6666666666666663E-2</v>
      </c>
      <c r="BX387" s="11">
        <v>2289</v>
      </c>
      <c r="BY387" s="12">
        <v>0.99</v>
      </c>
      <c r="BZ387" s="11">
        <v>5</v>
      </c>
      <c r="CA387" s="13">
        <v>1.6666666666666607E-2</v>
      </c>
      <c r="CB387" s="11">
        <v>2294</v>
      </c>
      <c r="CC387" s="12">
        <v>0.99</v>
      </c>
      <c r="CD387" s="11">
        <v>19</v>
      </c>
      <c r="CE387" s="13">
        <v>1.6666666666666607E-2</v>
      </c>
      <c r="CF387" s="11">
        <v>2282</v>
      </c>
      <c r="CG387" s="12">
        <v>0.99</v>
      </c>
      <c r="CH387" s="11">
        <v>9</v>
      </c>
      <c r="CI387" s="13">
        <v>1.6666666666666663E-2</v>
      </c>
      <c r="CJ387" s="11">
        <v>2303</v>
      </c>
      <c r="CK387" s="12">
        <v>0.99</v>
      </c>
      <c r="CL387" s="11">
        <v>6</v>
      </c>
      <c r="CM387" s="13">
        <v>1.7361111111111049E-2</v>
      </c>
      <c r="CN387" s="11">
        <v>2293</v>
      </c>
      <c r="CO387" s="12">
        <v>0.98</v>
      </c>
      <c r="CP387" s="11">
        <v>25</v>
      </c>
      <c r="CQ387" s="13">
        <v>2.2222222222222254E-2</v>
      </c>
      <c r="CR387" t="e">
        <f>VLOOKUP(E387,Sheet1!A:A,1,0)</f>
        <v>#N/A</v>
      </c>
    </row>
    <row r="388" spans="1:96">
      <c r="A388" s="11" t="s">
        <v>1541</v>
      </c>
      <c r="B388" s="11" t="s">
        <v>1456</v>
      </c>
      <c r="C388" s="11" t="s">
        <v>597</v>
      </c>
      <c r="D388" s="11" t="s">
        <v>597</v>
      </c>
      <c r="E388" s="11" t="s">
        <v>1542</v>
      </c>
      <c r="F388" s="11" t="s">
        <v>1543</v>
      </c>
      <c r="G388" s="11" t="s">
        <v>104</v>
      </c>
      <c r="H388" s="11">
        <f>VLOOKUP(A388,'AP Read Performance'!A:K,11,0)</f>
        <v>2368</v>
      </c>
      <c r="I388" s="12">
        <f>VLOOKUP(A388,'AP Read Performance'!A:D,4,0)</f>
        <v>0.98</v>
      </c>
      <c r="J388" s="11">
        <f>VLOOKUP(A388,'AP Read Performance'!A:I,9,0)</f>
        <v>24</v>
      </c>
      <c r="K388" s="13">
        <f>VLOOKUP(A388,'AP Read Performance'!A:N,14,0)</f>
        <v>2.0833333333333315E-2</v>
      </c>
      <c r="L388" s="11">
        <v>2368</v>
      </c>
      <c r="M388" s="12">
        <v>0.98</v>
      </c>
      <c r="N388" s="11">
        <v>24</v>
      </c>
      <c r="O388" s="13">
        <v>2.0833333333333315E-2</v>
      </c>
      <c r="P388" s="11">
        <v>2299</v>
      </c>
      <c r="Q388" s="12">
        <v>0.98</v>
      </c>
      <c r="R388" s="11">
        <v>26</v>
      </c>
      <c r="S388" s="13">
        <v>1.9444444444444431E-2</v>
      </c>
      <c r="T388" s="11">
        <v>2230</v>
      </c>
      <c r="U388" s="12">
        <v>0.99</v>
      </c>
      <c r="V388" s="11">
        <v>12</v>
      </c>
      <c r="W388" s="13">
        <v>1.9444444444444431E-2</v>
      </c>
      <c r="X388" s="11">
        <v>2160</v>
      </c>
      <c r="Y388" s="12">
        <v>0.98</v>
      </c>
      <c r="Z388" s="11">
        <v>22</v>
      </c>
      <c r="AA388" s="13">
        <v>1.9444444444444431E-2</v>
      </c>
      <c r="AB388" s="11">
        <v>2158</v>
      </c>
      <c r="AC388" s="12">
        <v>0.98</v>
      </c>
      <c r="AD388" s="11">
        <v>24</v>
      </c>
      <c r="AE388" s="13">
        <v>1.9444444444444431E-2</v>
      </c>
      <c r="AF388" s="32">
        <v>1974</v>
      </c>
      <c r="AG388" s="33">
        <v>0.99</v>
      </c>
      <c r="AH388" s="32">
        <v>19</v>
      </c>
      <c r="AI388" s="34">
        <v>1.9444444444444431E-2</v>
      </c>
      <c r="AJ388" s="11">
        <v>2575</v>
      </c>
      <c r="AK388" s="12">
        <v>0.99</v>
      </c>
      <c r="AL388" s="11">
        <v>4</v>
      </c>
      <c r="AM388" s="13">
        <v>1.8055555555555491E-2</v>
      </c>
      <c r="AN388" s="11">
        <v>2706</v>
      </c>
      <c r="AO388" s="12">
        <v>0.99</v>
      </c>
      <c r="AP388" s="11">
        <v>12</v>
      </c>
      <c r="AQ388" s="13">
        <v>1.8749999999999933E-2</v>
      </c>
      <c r="AR388" s="11">
        <v>2731</v>
      </c>
      <c r="AS388" s="12">
        <v>0.99</v>
      </c>
      <c r="AT388" s="11">
        <v>7</v>
      </c>
      <c r="AU388" s="13">
        <v>1.8055555555555491E-2</v>
      </c>
      <c r="AV388" s="11">
        <v>2505</v>
      </c>
      <c r="AW388" s="12">
        <v>0.99</v>
      </c>
      <c r="AX388" s="11">
        <v>5</v>
      </c>
      <c r="AY388" s="13">
        <v>1.6666666666666663E-2</v>
      </c>
      <c r="AZ388" s="11">
        <v>2646</v>
      </c>
      <c r="BA388" s="12">
        <v>0.98</v>
      </c>
      <c r="BB388" s="11">
        <v>28</v>
      </c>
      <c r="BC388" s="13">
        <v>1.8750000000000044E-2</v>
      </c>
      <c r="BD388" s="11">
        <v>2418</v>
      </c>
      <c r="BE388" s="12">
        <v>0.99</v>
      </c>
      <c r="BF388" s="11">
        <v>14</v>
      </c>
      <c r="BG388" s="13">
        <v>1.8749999999999989E-2</v>
      </c>
      <c r="BH388" s="11">
        <v>2436</v>
      </c>
      <c r="BI388" s="12">
        <v>0.98</v>
      </c>
      <c r="BJ388" s="11">
        <v>29</v>
      </c>
      <c r="BK388" s="13">
        <v>1.8750000000000044E-2</v>
      </c>
      <c r="BL388" s="11">
        <v>2522</v>
      </c>
      <c r="BM388" s="12">
        <v>0.99</v>
      </c>
      <c r="BN388" s="11">
        <v>17</v>
      </c>
      <c r="BO388" s="13">
        <v>1.7361111111111105E-2</v>
      </c>
      <c r="BP388" s="11">
        <v>2643</v>
      </c>
      <c r="BQ388" s="12">
        <v>0.99</v>
      </c>
      <c r="BR388" s="11">
        <v>15</v>
      </c>
      <c r="BS388" s="13">
        <v>2.0138888888888873E-2</v>
      </c>
      <c r="BT388" s="11">
        <v>2430</v>
      </c>
      <c r="BU388" s="12">
        <v>0.99</v>
      </c>
      <c r="BV388" s="11">
        <v>11</v>
      </c>
      <c r="BW388" s="13">
        <v>1.9444444444444431E-2</v>
      </c>
      <c r="BX388" s="11">
        <v>2509</v>
      </c>
      <c r="BY388" s="12">
        <v>0.99</v>
      </c>
      <c r="BZ388" s="11">
        <v>13</v>
      </c>
      <c r="CA388" s="13">
        <v>1.736111111111116E-2</v>
      </c>
      <c r="CB388" s="11">
        <v>2475</v>
      </c>
      <c r="CC388" s="12">
        <v>0.99</v>
      </c>
      <c r="CD388" s="11">
        <v>9</v>
      </c>
      <c r="CE388" s="13">
        <v>1.8749999999999989E-2</v>
      </c>
      <c r="CF388" s="11">
        <v>2508</v>
      </c>
      <c r="CG388" s="12">
        <v>0.99</v>
      </c>
      <c r="CH388" s="11">
        <v>14</v>
      </c>
      <c r="CI388" s="13">
        <v>1.9444444444444431E-2</v>
      </c>
      <c r="CJ388" s="11">
        <v>2484</v>
      </c>
      <c r="CK388" s="12">
        <v>0.99</v>
      </c>
      <c r="CL388" s="11">
        <v>15</v>
      </c>
      <c r="CM388" s="13">
        <v>1.8055555555555491E-2</v>
      </c>
      <c r="CN388" s="11">
        <v>2474</v>
      </c>
      <c r="CO388" s="12">
        <v>0.99</v>
      </c>
      <c r="CP388" s="11">
        <v>20</v>
      </c>
      <c r="CQ388" s="13">
        <v>1.9444444444444486E-2</v>
      </c>
      <c r="CR388" t="e">
        <f>VLOOKUP(E388,Sheet1!A:A,1,0)</f>
        <v>#N/A</v>
      </c>
    </row>
    <row r="389" spans="1:96">
      <c r="A389" s="11" t="s">
        <v>1544</v>
      </c>
      <c r="B389" s="11" t="s">
        <v>1456</v>
      </c>
      <c r="C389" s="11" t="s">
        <v>1472</v>
      </c>
      <c r="D389" s="11" t="s">
        <v>743</v>
      </c>
      <c r="E389" s="11" t="s">
        <v>1545</v>
      </c>
      <c r="F389" s="11" t="s">
        <v>1546</v>
      </c>
      <c r="G389" s="11" t="s">
        <v>104</v>
      </c>
      <c r="H389" s="11">
        <f>VLOOKUP(A389,'AP Read Performance'!A:K,11,0)</f>
        <v>2302</v>
      </c>
      <c r="I389" s="12">
        <f>VLOOKUP(A389,'AP Read Performance'!A:D,4,0)</f>
        <v>0.99</v>
      </c>
      <c r="J389" s="11">
        <f>VLOOKUP(A389,'AP Read Performance'!A:I,9,0)</f>
        <v>23</v>
      </c>
      <c r="K389" s="13">
        <f>VLOOKUP(A389,'AP Read Performance'!A:N,14,0)</f>
        <v>1.8749999999999989E-2</v>
      </c>
      <c r="L389" s="11">
        <v>2302</v>
      </c>
      <c r="M389" s="12">
        <v>0.99</v>
      </c>
      <c r="N389" s="11">
        <v>23</v>
      </c>
      <c r="O389" s="13">
        <v>1.8749999999999989E-2</v>
      </c>
      <c r="P389" s="11">
        <v>2360</v>
      </c>
      <c r="Q389" s="12">
        <v>0.99</v>
      </c>
      <c r="R389" s="11">
        <v>20</v>
      </c>
      <c r="S389" s="13">
        <v>2.2222222222222199E-2</v>
      </c>
      <c r="T389" s="11">
        <v>2672</v>
      </c>
      <c r="U389" s="12">
        <v>0.99</v>
      </c>
      <c r="V389" s="11">
        <v>11</v>
      </c>
      <c r="W389" s="13">
        <v>1.6666666666666663E-2</v>
      </c>
      <c r="X389" s="11">
        <v>2625</v>
      </c>
      <c r="Y389" s="12">
        <v>0.99</v>
      </c>
      <c r="Z389" s="11">
        <v>8</v>
      </c>
      <c r="AA389" s="13">
        <v>1.9444444444444431E-2</v>
      </c>
      <c r="AB389" s="11">
        <v>2628</v>
      </c>
      <c r="AC389" s="12">
        <v>0.99</v>
      </c>
      <c r="AD389" s="11">
        <v>9</v>
      </c>
      <c r="AE389" s="13">
        <v>1.9444444444444431E-2</v>
      </c>
      <c r="AF389" s="32">
        <v>2723</v>
      </c>
      <c r="AG389" s="33">
        <v>0.99</v>
      </c>
      <c r="AH389" s="32">
        <v>6</v>
      </c>
      <c r="AI389" s="34">
        <v>1.8749999999999989E-2</v>
      </c>
      <c r="AJ389" s="11">
        <v>2579</v>
      </c>
      <c r="AK389" s="12">
        <v>0.99</v>
      </c>
      <c r="AL389" s="11">
        <v>16</v>
      </c>
      <c r="AM389" s="13">
        <v>1.8749999999999933E-2</v>
      </c>
      <c r="AN389" s="11">
        <v>2556</v>
      </c>
      <c r="AO389" s="12">
        <v>0.99</v>
      </c>
      <c r="AP389" s="11">
        <v>22</v>
      </c>
      <c r="AQ389" s="13">
        <v>2.0138888888888817E-2</v>
      </c>
      <c r="AR389" s="11">
        <v>2264</v>
      </c>
      <c r="AS389" s="12">
        <v>0.99</v>
      </c>
      <c r="AT389" s="11">
        <v>17</v>
      </c>
      <c r="AU389" s="13">
        <v>1.8055555555555491E-2</v>
      </c>
      <c r="AV389" s="11">
        <v>2246</v>
      </c>
      <c r="AW389" s="12">
        <v>0.99</v>
      </c>
      <c r="AX389" s="11">
        <v>15</v>
      </c>
      <c r="AY389" s="13">
        <v>1.8055555555555547E-2</v>
      </c>
      <c r="AZ389" s="11">
        <v>2541</v>
      </c>
      <c r="BA389" s="12">
        <v>0.98</v>
      </c>
      <c r="BB389" s="11">
        <v>29</v>
      </c>
      <c r="BC389" s="13">
        <v>1.9444444444444486E-2</v>
      </c>
      <c r="BD389" s="11">
        <v>2369</v>
      </c>
      <c r="BE389" s="12">
        <v>0.98</v>
      </c>
      <c r="BF389" s="11">
        <v>28</v>
      </c>
      <c r="BG389" s="13">
        <v>2.083333333333337E-2</v>
      </c>
      <c r="BH389" s="11">
        <v>2374</v>
      </c>
      <c r="BI389" s="12">
        <v>0.98</v>
      </c>
      <c r="BJ389" s="11">
        <v>31</v>
      </c>
      <c r="BK389" s="13">
        <v>2.3611111111111138E-2</v>
      </c>
      <c r="BL389" s="11">
        <v>2465</v>
      </c>
      <c r="BM389" s="12">
        <v>0.98</v>
      </c>
      <c r="BN389" s="11">
        <v>34</v>
      </c>
      <c r="BO389" s="13">
        <v>2.0833333333333315E-2</v>
      </c>
      <c r="BP389" s="11">
        <v>2366</v>
      </c>
      <c r="BQ389" s="12">
        <v>0.99</v>
      </c>
      <c r="BR389" s="11">
        <v>21</v>
      </c>
      <c r="BS389" s="13">
        <v>1.9444444444444486E-2</v>
      </c>
      <c r="BT389" s="11">
        <v>2377</v>
      </c>
      <c r="BU389" s="12">
        <v>0.99</v>
      </c>
      <c r="BV389" s="11">
        <v>23</v>
      </c>
      <c r="BW389" s="13">
        <v>1.8055555555555547E-2</v>
      </c>
      <c r="BX389" s="11">
        <v>2615</v>
      </c>
      <c r="BY389" s="12">
        <v>0.86</v>
      </c>
      <c r="BZ389" s="11">
        <v>345</v>
      </c>
      <c r="CA389" s="13">
        <v>2.3611111111111138E-2</v>
      </c>
      <c r="CB389" s="11">
        <v>2518</v>
      </c>
      <c r="CC389" s="12">
        <v>0.99</v>
      </c>
      <c r="CD389" s="11">
        <v>11</v>
      </c>
      <c r="CE389" s="13">
        <v>2.0833333333333315E-2</v>
      </c>
      <c r="CF389" s="11">
        <v>2549</v>
      </c>
      <c r="CG389" s="12">
        <v>0.99</v>
      </c>
      <c r="CH389" s="11">
        <v>14</v>
      </c>
      <c r="CI389" s="13">
        <v>1.9444444444444431E-2</v>
      </c>
      <c r="CJ389" s="11">
        <v>2495</v>
      </c>
      <c r="CK389" s="12">
        <v>0.99</v>
      </c>
      <c r="CL389" s="11">
        <v>16</v>
      </c>
      <c r="CM389" s="13">
        <v>2.0833333333333259E-2</v>
      </c>
      <c r="CN389" s="11">
        <v>2623</v>
      </c>
      <c r="CO389" s="12">
        <v>0.98</v>
      </c>
      <c r="CP389" s="11">
        <v>33</v>
      </c>
      <c r="CQ389" s="13">
        <v>2.0138888888888817E-2</v>
      </c>
      <c r="CR389" t="e">
        <f>VLOOKUP(E389,Sheet1!A:A,1,0)</f>
        <v>#N/A</v>
      </c>
    </row>
    <row r="390" spans="1:96">
      <c r="A390" s="11" t="s">
        <v>1547</v>
      </c>
      <c r="B390" s="11" t="s">
        <v>1456</v>
      </c>
      <c r="C390" s="11" t="s">
        <v>506</v>
      </c>
      <c r="D390" s="11" t="s">
        <v>506</v>
      </c>
      <c r="E390" s="11" t="s">
        <v>1548</v>
      </c>
      <c r="F390" s="11" t="s">
        <v>1549</v>
      </c>
      <c r="G390" s="11" t="s">
        <v>104</v>
      </c>
      <c r="H390" s="11">
        <f>VLOOKUP(A390,'AP Read Performance'!A:K,11,0)</f>
        <v>2599</v>
      </c>
      <c r="I390" s="12">
        <f>VLOOKUP(A390,'AP Read Performance'!A:D,4,0)</f>
        <v>0.99</v>
      </c>
      <c r="J390" s="11">
        <f>VLOOKUP(A390,'AP Read Performance'!A:I,9,0)</f>
        <v>22</v>
      </c>
      <c r="K390" s="13">
        <f>VLOOKUP(A390,'AP Read Performance'!A:N,14,0)</f>
        <v>1.8055555555555547E-2</v>
      </c>
      <c r="L390" s="11">
        <v>2599</v>
      </c>
      <c r="M390" s="12">
        <v>0.99</v>
      </c>
      <c r="N390" s="11">
        <v>22</v>
      </c>
      <c r="O390" s="13">
        <v>1.8055555555555547E-2</v>
      </c>
      <c r="P390" s="11">
        <v>2536</v>
      </c>
      <c r="Q390" s="12">
        <v>0.99</v>
      </c>
      <c r="R390" s="11">
        <v>25</v>
      </c>
      <c r="S390" s="13">
        <v>1.7361111111111105E-2</v>
      </c>
      <c r="T390" s="11">
        <v>2652</v>
      </c>
      <c r="U390" s="12">
        <v>0.99</v>
      </c>
      <c r="V390" s="11">
        <v>21</v>
      </c>
      <c r="W390" s="13">
        <v>2.0833333333333315E-2</v>
      </c>
      <c r="X390" s="11">
        <v>2561</v>
      </c>
      <c r="Y390" s="12">
        <v>0.99</v>
      </c>
      <c r="Z390" s="11">
        <v>23</v>
      </c>
      <c r="AA390" s="13">
        <v>2.0138888888888873E-2</v>
      </c>
      <c r="AB390" s="11">
        <v>2507</v>
      </c>
      <c r="AC390" s="12">
        <v>0.98</v>
      </c>
      <c r="AD390" s="11">
        <v>28</v>
      </c>
      <c r="AE390" s="13">
        <v>1.7361111111111049E-2</v>
      </c>
      <c r="AF390" s="32">
        <v>2686</v>
      </c>
      <c r="AG390" s="33">
        <v>0.99</v>
      </c>
      <c r="AH390" s="32">
        <v>24</v>
      </c>
      <c r="AI390" s="34">
        <v>2.0833333333333315E-2</v>
      </c>
      <c r="AJ390" s="11">
        <v>2642</v>
      </c>
      <c r="AK390" s="12">
        <v>0.99</v>
      </c>
      <c r="AL390" s="11">
        <v>16</v>
      </c>
      <c r="AM390" s="13">
        <v>1.8749999999999933E-2</v>
      </c>
      <c r="AN390" s="11">
        <v>2651</v>
      </c>
      <c r="AO390" s="12">
        <v>0.99</v>
      </c>
      <c r="AP390" s="11">
        <v>24</v>
      </c>
      <c r="AQ390" s="13">
        <v>1.7361111111111049E-2</v>
      </c>
      <c r="AR390" s="11">
        <v>2693</v>
      </c>
      <c r="AS390" s="12">
        <v>0.98</v>
      </c>
      <c r="AT390" s="11">
        <v>29</v>
      </c>
      <c r="AU390" s="13">
        <v>2.3611111111111027E-2</v>
      </c>
      <c r="AV390" s="11">
        <v>2643</v>
      </c>
      <c r="AW390" s="12">
        <v>0.97</v>
      </c>
      <c r="AX390" s="11">
        <v>58</v>
      </c>
      <c r="AY390" s="13">
        <v>1.8749999999999989E-2</v>
      </c>
      <c r="AZ390" s="11">
        <v>2710</v>
      </c>
      <c r="BA390" s="12">
        <v>0.98</v>
      </c>
      <c r="BB390" s="11">
        <v>43</v>
      </c>
      <c r="BC390" s="13">
        <v>2.2222222222222254E-2</v>
      </c>
      <c r="BD390" s="11">
        <v>2667</v>
      </c>
      <c r="BE390" s="12">
        <v>0.98</v>
      </c>
      <c r="BF390" s="11">
        <v>45</v>
      </c>
      <c r="BG390" s="13">
        <v>2.3611111111111138E-2</v>
      </c>
      <c r="BH390" s="11">
        <v>2479</v>
      </c>
      <c r="BI390" s="12">
        <v>0.98</v>
      </c>
      <c r="BJ390" s="11">
        <v>38</v>
      </c>
      <c r="BK390" s="13">
        <v>2.2222222222222254E-2</v>
      </c>
      <c r="BL390" s="11">
        <v>2505</v>
      </c>
      <c r="BM390" s="12">
        <v>0.99</v>
      </c>
      <c r="BN390" s="11">
        <v>21</v>
      </c>
      <c r="BO390" s="13">
        <v>1.8055555555555547E-2</v>
      </c>
      <c r="BP390" s="11">
        <v>2626</v>
      </c>
      <c r="BQ390" s="12">
        <v>0.98</v>
      </c>
      <c r="BR390" s="11">
        <v>37</v>
      </c>
      <c r="BS390" s="13">
        <v>1.4583333333333337E-2</v>
      </c>
      <c r="BT390" s="11">
        <v>2613</v>
      </c>
      <c r="BU390" s="12">
        <v>0.99</v>
      </c>
      <c r="BV390" s="11">
        <v>13</v>
      </c>
      <c r="BW390" s="13">
        <v>1.9444444444444431E-2</v>
      </c>
      <c r="BX390" s="11">
        <v>2630</v>
      </c>
      <c r="BY390" s="12">
        <v>0.99</v>
      </c>
      <c r="BZ390" s="11">
        <v>20</v>
      </c>
      <c r="CA390" s="13">
        <v>1.8055555555555602E-2</v>
      </c>
      <c r="CB390" s="11">
        <v>2502</v>
      </c>
      <c r="CC390" s="12">
        <v>0.98</v>
      </c>
      <c r="CD390" s="11">
        <v>26</v>
      </c>
      <c r="CE390" s="13">
        <v>1.8055555555555547E-2</v>
      </c>
      <c r="CF390" s="11">
        <v>2474</v>
      </c>
      <c r="CG390" s="12">
        <v>0.98</v>
      </c>
      <c r="CH390" s="11">
        <v>29</v>
      </c>
      <c r="CI390" s="13">
        <v>1.9444444444444431E-2</v>
      </c>
      <c r="CJ390" s="11">
        <v>2398</v>
      </c>
      <c r="CK390" s="12">
        <v>0.98</v>
      </c>
      <c r="CL390" s="11">
        <v>32</v>
      </c>
      <c r="CM390" s="13">
        <v>1.7361111111111049E-2</v>
      </c>
      <c r="CN390" s="11">
        <v>2374</v>
      </c>
      <c r="CO390" s="12">
        <v>0.98</v>
      </c>
      <c r="CP390" s="11">
        <v>31</v>
      </c>
      <c r="CQ390" s="13">
        <v>2.2222222222222254E-2</v>
      </c>
      <c r="CR390" t="e">
        <f>VLOOKUP(E390,Sheet1!A:A,1,0)</f>
        <v>#N/A</v>
      </c>
    </row>
    <row r="391" spans="1:96">
      <c r="A391" s="11" t="s">
        <v>1550</v>
      </c>
      <c r="B391" s="11" t="s">
        <v>1456</v>
      </c>
      <c r="C391" s="11" t="s">
        <v>1551</v>
      </c>
      <c r="D391" s="11" t="s">
        <v>522</v>
      </c>
      <c r="E391" s="11" t="s">
        <v>1552</v>
      </c>
      <c r="F391" s="11" t="s">
        <v>1553</v>
      </c>
      <c r="G391" s="11" t="s">
        <v>128</v>
      </c>
      <c r="H391" s="11">
        <f>VLOOKUP(A391,'AP Read Performance'!A:K,11,0)</f>
        <v>2821</v>
      </c>
      <c r="I391" s="12">
        <f>VLOOKUP(A391,'AP Read Performance'!A:D,4,0)</f>
        <v>0.99</v>
      </c>
      <c r="J391" s="11">
        <f>VLOOKUP(A391,'AP Read Performance'!A:I,9,0)</f>
        <v>16</v>
      </c>
      <c r="K391" s="13">
        <f>VLOOKUP(A391,'AP Read Performance'!A:N,14,0)</f>
        <v>2.3611111111111083E-2</v>
      </c>
      <c r="L391" s="11">
        <v>2821</v>
      </c>
      <c r="M391" s="12">
        <v>0.99</v>
      </c>
      <c r="N391" s="11">
        <v>16</v>
      </c>
      <c r="O391" s="13">
        <v>2.3611111111111083E-2</v>
      </c>
      <c r="P391" s="11">
        <v>3158</v>
      </c>
      <c r="Q391" s="12">
        <v>0.98</v>
      </c>
      <c r="R391" s="11">
        <v>47</v>
      </c>
      <c r="S391" s="13">
        <v>2.0833333333333315E-2</v>
      </c>
      <c r="T391" s="11">
        <v>2480</v>
      </c>
      <c r="U391" s="12">
        <v>0.99</v>
      </c>
      <c r="V391" s="11">
        <v>9</v>
      </c>
      <c r="W391" s="13">
        <v>1.8055555555555547E-2</v>
      </c>
      <c r="X391" s="11">
        <v>2954</v>
      </c>
      <c r="Y391" s="12">
        <v>0.99</v>
      </c>
      <c r="Z391" s="11">
        <v>22</v>
      </c>
      <c r="AA391" s="13">
        <v>1.9444444444444431E-2</v>
      </c>
      <c r="AB391" s="11">
        <v>2947</v>
      </c>
      <c r="AC391" s="12">
        <v>0.98</v>
      </c>
      <c r="AD391" s="11">
        <v>32</v>
      </c>
      <c r="AE391" s="13">
        <v>2.1527777777777701E-2</v>
      </c>
      <c r="AF391" s="32">
        <v>2743</v>
      </c>
      <c r="AG391" s="33">
        <v>0.91</v>
      </c>
      <c r="AH391" s="32">
        <v>238</v>
      </c>
      <c r="AI391" s="34">
        <v>2.4999999999999967E-2</v>
      </c>
      <c r="AJ391" s="11">
        <v>2697</v>
      </c>
      <c r="AK391" s="12">
        <v>0.99</v>
      </c>
      <c r="AL391" s="11">
        <v>5</v>
      </c>
      <c r="AM391" s="13">
        <v>2.0833333333333259E-2</v>
      </c>
      <c r="AN391" s="11">
        <v>2537</v>
      </c>
      <c r="AO391" s="12">
        <v>0.99</v>
      </c>
      <c r="AP391" s="11">
        <v>15</v>
      </c>
      <c r="AQ391" s="13">
        <v>1.8749999999999933E-2</v>
      </c>
      <c r="AR391" s="11">
        <v>2577</v>
      </c>
      <c r="AS391" s="12">
        <v>0.99</v>
      </c>
      <c r="AT391" s="11">
        <v>6</v>
      </c>
      <c r="AU391" s="13">
        <v>1.9444444444444375E-2</v>
      </c>
      <c r="AV391" s="11">
        <v>2593</v>
      </c>
      <c r="AW391" s="12">
        <v>0.99</v>
      </c>
      <c r="AX391" s="11">
        <v>21</v>
      </c>
      <c r="AY391" s="13">
        <v>2.0138888888888928E-2</v>
      </c>
      <c r="AZ391" s="11">
        <v>2660</v>
      </c>
      <c r="BA391" s="12">
        <v>0.98</v>
      </c>
      <c r="BB391" s="11">
        <v>28</v>
      </c>
      <c r="BC391" s="13">
        <v>2.3611111111111138E-2</v>
      </c>
      <c r="BD391" s="11">
        <v>2526</v>
      </c>
      <c r="BE391" s="12">
        <v>0.99</v>
      </c>
      <c r="BF391" s="11">
        <v>10</v>
      </c>
      <c r="BG391" s="13">
        <v>2.1527777777777757E-2</v>
      </c>
      <c r="BH391" s="11">
        <v>2453</v>
      </c>
      <c r="BI391" s="12">
        <v>0.99</v>
      </c>
      <c r="BJ391" s="11">
        <v>23</v>
      </c>
      <c r="BK391" s="13">
        <v>1.8055555555555602E-2</v>
      </c>
      <c r="BL391" s="11">
        <v>2455</v>
      </c>
      <c r="BM391" s="12">
        <v>0.99</v>
      </c>
      <c r="BN391" s="11">
        <v>5</v>
      </c>
      <c r="BO391" s="13">
        <v>1.9444444444444431E-2</v>
      </c>
      <c r="BP391" s="11">
        <v>2514</v>
      </c>
      <c r="BQ391" s="12">
        <v>0.99</v>
      </c>
      <c r="BR391" s="11">
        <v>10</v>
      </c>
      <c r="BS391" s="13">
        <v>1.9444444444444486E-2</v>
      </c>
      <c r="BT391" s="11">
        <v>2514</v>
      </c>
      <c r="BU391" s="12">
        <v>0.99</v>
      </c>
      <c r="BV391" s="11">
        <v>6</v>
      </c>
      <c r="BW391" s="13">
        <v>1.8055555555555547E-2</v>
      </c>
      <c r="BX391" s="11">
        <v>2556</v>
      </c>
      <c r="BY391" s="12">
        <v>0.98</v>
      </c>
      <c r="BZ391" s="11">
        <v>45</v>
      </c>
      <c r="CA391" s="13">
        <v>2.2222222222222254E-2</v>
      </c>
      <c r="CB391" s="11">
        <v>2532</v>
      </c>
      <c r="CC391" s="12">
        <v>0.99</v>
      </c>
      <c r="CD391" s="11">
        <v>10</v>
      </c>
      <c r="CE391" s="13">
        <v>1.9444444444444431E-2</v>
      </c>
      <c r="CF391" s="11">
        <v>2465</v>
      </c>
      <c r="CG391" s="12">
        <v>0.99</v>
      </c>
      <c r="CH391" s="11">
        <v>11</v>
      </c>
      <c r="CI391" s="13">
        <v>1.6666666666666663E-2</v>
      </c>
      <c r="CJ391" s="11">
        <v>2417</v>
      </c>
      <c r="CK391" s="12">
        <v>0.99</v>
      </c>
      <c r="CL391" s="11">
        <v>5</v>
      </c>
      <c r="CM391" s="13">
        <v>1.6666666666666607E-2</v>
      </c>
      <c r="CN391" s="11">
        <v>2427</v>
      </c>
      <c r="CO391" s="12">
        <v>0.99</v>
      </c>
      <c r="CP391" s="11">
        <v>19</v>
      </c>
      <c r="CQ391" s="13">
        <v>1.9444444444444486E-2</v>
      </c>
      <c r="CR391" t="e">
        <f>VLOOKUP(E391,Sheet1!A:A,1,0)</f>
        <v>#N/A</v>
      </c>
    </row>
    <row r="392" spans="1:96">
      <c r="A392" s="11" t="s">
        <v>1554</v>
      </c>
      <c r="B392" s="11" t="s">
        <v>1456</v>
      </c>
      <c r="C392" s="11" t="s">
        <v>1555</v>
      </c>
      <c r="D392" s="11" t="s">
        <v>711</v>
      </c>
      <c r="E392" s="11" t="s">
        <v>1556</v>
      </c>
      <c r="F392" s="11" t="s">
        <v>1557</v>
      </c>
      <c r="G392" s="11" t="s">
        <v>128</v>
      </c>
      <c r="H392" s="11">
        <f>VLOOKUP(A392,'AP Read Performance'!A:K,11,0)</f>
        <v>2453</v>
      </c>
      <c r="I392" s="12">
        <f>VLOOKUP(A392,'AP Read Performance'!A:D,4,0)</f>
        <v>0.95</v>
      </c>
      <c r="J392" s="11">
        <f>VLOOKUP(A392,'AP Read Performance'!A:I,9,0)</f>
        <v>103</v>
      </c>
      <c r="K392" s="13">
        <f>VLOOKUP(A392,'AP Read Performance'!A:N,14,0)</f>
        <v>2.3611111111111083E-2</v>
      </c>
      <c r="L392" s="11">
        <v>2453</v>
      </c>
      <c r="M392" s="12">
        <v>0.95</v>
      </c>
      <c r="N392" s="11">
        <v>103</v>
      </c>
      <c r="O392" s="13">
        <v>2.3611111111111083E-2</v>
      </c>
      <c r="P392" s="11">
        <v>2061</v>
      </c>
      <c r="Q392" s="12">
        <v>0.96</v>
      </c>
      <c r="R392" s="11">
        <v>77</v>
      </c>
      <c r="S392" s="13">
        <v>2.2916666666666641E-2</v>
      </c>
      <c r="T392" s="11">
        <v>2829</v>
      </c>
      <c r="U392" s="12">
        <v>0.99</v>
      </c>
      <c r="V392" s="11">
        <v>17</v>
      </c>
      <c r="W392" s="13">
        <v>2.0833333333333315E-2</v>
      </c>
      <c r="X392" s="11">
        <v>3118</v>
      </c>
      <c r="Y392" s="12">
        <v>0.99</v>
      </c>
      <c r="Z392" s="11">
        <v>14</v>
      </c>
      <c r="AA392" s="13">
        <v>2.2222222222222199E-2</v>
      </c>
      <c r="AB392" s="11">
        <v>3170</v>
      </c>
      <c r="AC392" s="12">
        <v>0.98</v>
      </c>
      <c r="AD392" s="11">
        <v>37</v>
      </c>
      <c r="AE392" s="13">
        <v>2.0138888888888817E-2</v>
      </c>
      <c r="AF392" s="32">
        <v>3331</v>
      </c>
      <c r="AG392" s="33">
        <v>0.99</v>
      </c>
      <c r="AH392" s="32">
        <v>23</v>
      </c>
      <c r="AI392" s="34">
        <v>2.1527777777777757E-2</v>
      </c>
      <c r="AJ392" s="11">
        <v>2716</v>
      </c>
      <c r="AK392" s="12">
        <v>0.98</v>
      </c>
      <c r="AL392" s="11">
        <v>44</v>
      </c>
      <c r="AM392" s="13">
        <v>2.1527777777777701E-2</v>
      </c>
      <c r="AN392" s="11">
        <v>2543</v>
      </c>
      <c r="AO392" s="12">
        <v>0.98</v>
      </c>
      <c r="AP392" s="11">
        <v>36</v>
      </c>
      <c r="AQ392" s="13">
        <v>2.2916666666666585E-2</v>
      </c>
      <c r="AR392" s="11">
        <v>2978</v>
      </c>
      <c r="AS392" s="12">
        <v>0.99</v>
      </c>
      <c r="AT392" s="11">
        <v>27</v>
      </c>
      <c r="AU392" s="13">
        <v>2.0833333333333259E-2</v>
      </c>
      <c r="AV392" s="11">
        <v>2930</v>
      </c>
      <c r="AW392" s="12">
        <v>0.98</v>
      </c>
      <c r="AX392" s="11">
        <v>33</v>
      </c>
      <c r="AY392" s="13">
        <v>2.1527777777777812E-2</v>
      </c>
      <c r="AZ392" s="11">
        <v>2949</v>
      </c>
      <c r="BA392" s="12">
        <v>0.99</v>
      </c>
      <c r="BB392" s="11">
        <v>27</v>
      </c>
      <c r="BC392" s="13">
        <v>1.8055555555555602E-2</v>
      </c>
      <c r="BD392" s="11">
        <v>2658</v>
      </c>
      <c r="BE392" s="12">
        <v>0.98</v>
      </c>
      <c r="BF392" s="11">
        <v>51</v>
      </c>
      <c r="BG392" s="13">
        <v>2.2222222222222254E-2</v>
      </c>
      <c r="BH392" s="11">
        <v>2626</v>
      </c>
      <c r="BI392" s="12">
        <v>0.96</v>
      </c>
      <c r="BJ392" s="11">
        <v>81</v>
      </c>
      <c r="BK392" s="13">
        <v>2.2916666666666696E-2</v>
      </c>
      <c r="BL392" s="11">
        <v>2756</v>
      </c>
      <c r="BM392" s="12">
        <v>0.94</v>
      </c>
      <c r="BN392" s="11">
        <v>157</v>
      </c>
      <c r="BO392" s="13">
        <v>1.7361111111111105E-2</v>
      </c>
      <c r="BP392" s="11">
        <v>2629</v>
      </c>
      <c r="BQ392" s="12">
        <v>0.99</v>
      </c>
      <c r="BR392" s="11">
        <v>26</v>
      </c>
      <c r="BS392" s="13">
        <v>1.6666666666666607E-2</v>
      </c>
      <c r="BT392" s="11">
        <v>2594</v>
      </c>
      <c r="BU392" s="12">
        <v>0.99</v>
      </c>
      <c r="BV392" s="11">
        <v>11</v>
      </c>
      <c r="BW392" s="13">
        <v>1.5972222222222221E-2</v>
      </c>
      <c r="BX392" s="11">
        <v>2609</v>
      </c>
      <c r="BY392" s="12">
        <v>0.99</v>
      </c>
      <c r="BZ392" s="11">
        <v>22</v>
      </c>
      <c r="CA392" s="13">
        <v>1.8055555555555602E-2</v>
      </c>
      <c r="CB392" s="11">
        <v>3029</v>
      </c>
      <c r="CC392" s="12">
        <v>0.96</v>
      </c>
      <c r="CD392" s="11">
        <v>100</v>
      </c>
      <c r="CE392" s="13">
        <v>2.1527777777777757E-2</v>
      </c>
      <c r="CF392" s="11">
        <v>2584</v>
      </c>
      <c r="CG392" s="12">
        <v>0.99</v>
      </c>
      <c r="CH392" s="11">
        <v>21</v>
      </c>
      <c r="CI392" s="13">
        <v>2.0138888888888873E-2</v>
      </c>
      <c r="CJ392" s="11">
        <v>2600</v>
      </c>
      <c r="CK392" s="12">
        <v>0.99</v>
      </c>
      <c r="CL392" s="11">
        <v>19</v>
      </c>
      <c r="CM392" s="13">
        <v>1.5972222222222165E-2</v>
      </c>
      <c r="CN392" s="11">
        <v>2595</v>
      </c>
      <c r="CO392" s="12">
        <v>0.98</v>
      </c>
      <c r="CP392" s="11">
        <v>27</v>
      </c>
      <c r="CQ392" s="13">
        <v>2.0138888888888817E-2</v>
      </c>
      <c r="CR392" t="e">
        <f>VLOOKUP(E392,Sheet1!A:A,1,0)</f>
        <v>#N/A</v>
      </c>
    </row>
    <row r="393" spans="1:96">
      <c r="A393" s="11" t="s">
        <v>1558</v>
      </c>
      <c r="B393" s="11" t="s">
        <v>1456</v>
      </c>
      <c r="C393" s="11" t="s">
        <v>1559</v>
      </c>
      <c r="D393" s="11" t="s">
        <v>579</v>
      </c>
      <c r="E393" s="11" t="s">
        <v>1560</v>
      </c>
      <c r="F393" s="11" t="s">
        <v>1561</v>
      </c>
      <c r="G393" s="11" t="s">
        <v>104</v>
      </c>
      <c r="H393" s="11">
        <f>VLOOKUP(A393,'AP Read Performance'!A:K,11,0)</f>
        <v>3254</v>
      </c>
      <c r="I393" s="12">
        <f>VLOOKUP(A393,'AP Read Performance'!A:D,4,0)</f>
        <v>0.98</v>
      </c>
      <c r="J393" s="11">
        <f>VLOOKUP(A393,'AP Read Performance'!A:I,9,0)</f>
        <v>52</v>
      </c>
      <c r="K393" s="13">
        <f>VLOOKUP(A393,'AP Read Performance'!A:N,14,0)</f>
        <v>2.1527777777777757E-2</v>
      </c>
      <c r="L393" s="11">
        <v>3254</v>
      </c>
      <c r="M393" s="12">
        <v>0.98</v>
      </c>
      <c r="N393" s="11">
        <v>52</v>
      </c>
      <c r="O393" s="13">
        <v>2.1527777777777757E-2</v>
      </c>
      <c r="P393" s="11">
        <v>2431</v>
      </c>
      <c r="Q393" s="12">
        <v>0.96</v>
      </c>
      <c r="R393" s="11">
        <v>76</v>
      </c>
      <c r="S393" s="13">
        <v>2.0138888888888873E-2</v>
      </c>
      <c r="T393" s="11">
        <v>2016</v>
      </c>
      <c r="U393" s="12">
        <v>0.98</v>
      </c>
      <c r="V393" s="11">
        <v>22</v>
      </c>
      <c r="W393" s="13">
        <v>1.6666666666666663E-2</v>
      </c>
      <c r="X393" s="11">
        <v>2577</v>
      </c>
      <c r="Y393" s="12">
        <v>0.98</v>
      </c>
      <c r="Z393" s="11">
        <v>37</v>
      </c>
      <c r="AA393" s="13">
        <v>1.9444444444444431E-2</v>
      </c>
      <c r="AB393" s="11">
        <v>2266</v>
      </c>
      <c r="AC393" s="12">
        <v>0.98</v>
      </c>
      <c r="AD393" s="11">
        <v>37</v>
      </c>
      <c r="AE393" s="13">
        <v>2.0138888888888817E-2</v>
      </c>
      <c r="AF393" s="32">
        <v>2981</v>
      </c>
      <c r="AG393" s="33">
        <v>0.99</v>
      </c>
      <c r="AH393" s="32">
        <v>17</v>
      </c>
      <c r="AI393" s="34">
        <v>2.0833333333333315E-2</v>
      </c>
      <c r="AJ393" s="11">
        <v>2745</v>
      </c>
      <c r="AK393" s="12">
        <v>0.99</v>
      </c>
      <c r="AL393" s="11">
        <v>16</v>
      </c>
      <c r="AM393" s="13">
        <v>2.0833333333333259E-2</v>
      </c>
      <c r="AN393" s="11">
        <v>2766</v>
      </c>
      <c r="AO393" s="12">
        <v>0.98</v>
      </c>
      <c r="AP393" s="11">
        <v>32</v>
      </c>
      <c r="AQ393" s="13">
        <v>1.8749999999999933E-2</v>
      </c>
      <c r="AR393" s="11">
        <v>2812</v>
      </c>
      <c r="AS393" s="12">
        <v>0.98</v>
      </c>
      <c r="AT393" s="11">
        <v>38</v>
      </c>
      <c r="AU393" s="13">
        <v>2.0833333333333259E-2</v>
      </c>
      <c r="AV393" s="11">
        <v>2951</v>
      </c>
      <c r="AW393" s="12">
        <v>0.99</v>
      </c>
      <c r="AX393" s="11">
        <v>28</v>
      </c>
      <c r="AY393" s="13">
        <v>2.083333333333337E-2</v>
      </c>
      <c r="AZ393" s="11">
        <v>2786</v>
      </c>
      <c r="BA393" s="12">
        <v>0.98</v>
      </c>
      <c r="BB393" s="11">
        <v>35</v>
      </c>
      <c r="BC393" s="13">
        <v>1.9444444444444486E-2</v>
      </c>
      <c r="BD393" s="11">
        <v>3017</v>
      </c>
      <c r="BE393" s="12">
        <v>0.99</v>
      </c>
      <c r="BF393" s="11">
        <v>24</v>
      </c>
      <c r="BG393" s="13">
        <v>2.1527777777777757E-2</v>
      </c>
      <c r="BH393" s="11">
        <v>3116</v>
      </c>
      <c r="BI393" s="12">
        <v>0.98</v>
      </c>
      <c r="BJ393" s="11">
        <v>44</v>
      </c>
      <c r="BK393" s="13">
        <v>1.9444444444444486E-2</v>
      </c>
      <c r="BL393" s="11">
        <v>3188</v>
      </c>
      <c r="BM393" s="12">
        <v>0.98</v>
      </c>
      <c r="BN393" s="11">
        <v>32</v>
      </c>
      <c r="BO393" s="13">
        <v>2.2222222222222199E-2</v>
      </c>
      <c r="BP393" s="11">
        <v>3000</v>
      </c>
      <c r="BQ393" s="12">
        <v>0.98</v>
      </c>
      <c r="BR393" s="11">
        <v>40</v>
      </c>
      <c r="BS393" s="13">
        <v>1.8749999999999989E-2</v>
      </c>
      <c r="BT393" s="11">
        <v>2977</v>
      </c>
      <c r="BU393" s="12">
        <v>0.98</v>
      </c>
      <c r="BV393" s="11">
        <v>38</v>
      </c>
      <c r="BW393" s="13">
        <v>2.0138888888888873E-2</v>
      </c>
      <c r="BX393" s="11">
        <v>2977</v>
      </c>
      <c r="BY393" s="12">
        <v>0.99</v>
      </c>
      <c r="BZ393" s="11">
        <v>27</v>
      </c>
      <c r="CA393" s="13">
        <v>1.9444444444444486E-2</v>
      </c>
      <c r="CB393" s="11">
        <v>3025</v>
      </c>
      <c r="CC393" s="12">
        <v>0.99</v>
      </c>
      <c r="CD393" s="11">
        <v>23</v>
      </c>
      <c r="CE393" s="13">
        <v>1.9444444444444431E-2</v>
      </c>
      <c r="CF393" s="11">
        <v>3037</v>
      </c>
      <c r="CG393" s="12">
        <v>0.99</v>
      </c>
      <c r="CH393" s="11">
        <v>23</v>
      </c>
      <c r="CI393" s="13">
        <v>2.0138888888888873E-2</v>
      </c>
      <c r="CJ393" s="11">
        <v>3017</v>
      </c>
      <c r="CK393" s="12">
        <v>0.98</v>
      </c>
      <c r="CL393" s="11">
        <v>36</v>
      </c>
      <c r="CM393" s="13">
        <v>1.9444444444444375E-2</v>
      </c>
      <c r="CN393" s="11">
        <v>2870</v>
      </c>
      <c r="CO393" s="12">
        <v>0.98</v>
      </c>
      <c r="CP393" s="11">
        <v>31</v>
      </c>
      <c r="CQ393" s="13">
        <v>1.8749999999999933E-2</v>
      </c>
      <c r="CR393" t="e">
        <f>VLOOKUP(E393,Sheet1!A:A,1,0)</f>
        <v>#N/A</v>
      </c>
    </row>
    <row r="394" spans="1:96">
      <c r="A394" s="11" t="s">
        <v>1562</v>
      </c>
      <c r="B394" s="11" t="s">
        <v>1456</v>
      </c>
      <c r="C394" s="11" t="s">
        <v>579</v>
      </c>
      <c r="D394" s="11" t="s">
        <v>579</v>
      </c>
      <c r="E394" s="11" t="s">
        <v>1563</v>
      </c>
      <c r="F394" s="11" t="s">
        <v>1564</v>
      </c>
      <c r="G394" s="11" t="s">
        <v>104</v>
      </c>
      <c r="H394" s="11">
        <f>VLOOKUP(A394,'AP Read Performance'!A:K,11,0)</f>
        <v>1737</v>
      </c>
      <c r="I394" s="12">
        <f>VLOOKUP(A394,'AP Read Performance'!A:D,4,0)</f>
        <v>0.98</v>
      </c>
      <c r="J394" s="11">
        <f>VLOOKUP(A394,'AP Read Performance'!A:I,9,0)</f>
        <v>28</v>
      </c>
      <c r="K394" s="13">
        <f>VLOOKUP(A394,'AP Read Performance'!A:N,14,0)</f>
        <v>1.8749999999999989E-2</v>
      </c>
      <c r="L394" s="11">
        <v>1737</v>
      </c>
      <c r="M394" s="12">
        <v>0.98</v>
      </c>
      <c r="N394" s="11">
        <v>28</v>
      </c>
      <c r="O394" s="13">
        <v>1.8749999999999989E-2</v>
      </c>
      <c r="P394" s="11">
        <v>2908</v>
      </c>
      <c r="Q394" s="12">
        <v>0.98</v>
      </c>
      <c r="R394" s="11">
        <v>37</v>
      </c>
      <c r="S394" s="13">
        <v>2.0138888888888873E-2</v>
      </c>
      <c r="T394" s="11">
        <v>2326</v>
      </c>
      <c r="U394" s="12">
        <v>0.99</v>
      </c>
      <c r="V394" s="11">
        <v>15</v>
      </c>
      <c r="W394" s="13">
        <v>1.6666666666666663E-2</v>
      </c>
      <c r="X394" s="11">
        <v>2599</v>
      </c>
      <c r="Y394" s="12">
        <v>0.98</v>
      </c>
      <c r="Z394" s="11">
        <v>45</v>
      </c>
      <c r="AA394" s="13">
        <v>2.0833333333333315E-2</v>
      </c>
      <c r="AB394" s="11">
        <v>2740</v>
      </c>
      <c r="AC394" s="12">
        <v>0.98</v>
      </c>
      <c r="AD394" s="11">
        <v>47</v>
      </c>
      <c r="AE394" s="13">
        <v>2.2916666666666585E-2</v>
      </c>
      <c r="AF394" s="32">
        <v>2824</v>
      </c>
      <c r="AG394" s="33">
        <v>0.97</v>
      </c>
      <c r="AH394" s="32">
        <v>64</v>
      </c>
      <c r="AI394" s="34">
        <v>2.0833333333333315E-2</v>
      </c>
      <c r="AJ394" s="11">
        <v>2778</v>
      </c>
      <c r="AK394" s="12">
        <v>0.99</v>
      </c>
      <c r="AL394" s="11">
        <v>24</v>
      </c>
      <c r="AM394" s="13">
        <v>1.9444444444444375E-2</v>
      </c>
      <c r="AN394" s="11">
        <v>2843</v>
      </c>
      <c r="AO394" s="12">
        <v>0.99</v>
      </c>
      <c r="AP394" s="11">
        <v>12</v>
      </c>
      <c r="AQ394" s="13">
        <v>1.9444444444444431E-2</v>
      </c>
      <c r="AR394" s="11">
        <v>2758</v>
      </c>
      <c r="AS394" s="12">
        <v>0.99</v>
      </c>
      <c r="AT394" s="11">
        <v>25</v>
      </c>
      <c r="AU394" s="13">
        <v>1.9444444444444375E-2</v>
      </c>
      <c r="AV394" s="11">
        <v>2895</v>
      </c>
      <c r="AW394" s="12">
        <v>0.98</v>
      </c>
      <c r="AX394" s="11">
        <v>36</v>
      </c>
      <c r="AY394" s="13">
        <v>1.9444444444444431E-2</v>
      </c>
      <c r="AZ394" s="11">
        <v>2773</v>
      </c>
      <c r="BA394" s="12">
        <v>0.98</v>
      </c>
      <c r="BB394" s="11">
        <v>44</v>
      </c>
      <c r="BC394" s="13">
        <v>2.083333333333337E-2</v>
      </c>
      <c r="BD394" s="11">
        <v>2498</v>
      </c>
      <c r="BE394" s="12">
        <v>0.97</v>
      </c>
      <c r="BF394" s="11">
        <v>56</v>
      </c>
      <c r="BG394" s="13">
        <v>2.083333333333337E-2</v>
      </c>
      <c r="BH394" s="11">
        <v>2505</v>
      </c>
      <c r="BI394" s="12">
        <v>0.96</v>
      </c>
      <c r="BJ394" s="11">
        <v>78</v>
      </c>
      <c r="BK394" s="13">
        <v>1.8750000000000044E-2</v>
      </c>
      <c r="BL394" s="11">
        <v>2217</v>
      </c>
      <c r="BM394" s="12">
        <v>0.98</v>
      </c>
      <c r="BN394" s="11">
        <v>33</v>
      </c>
      <c r="BO394" s="13">
        <v>1.8749999999999989E-2</v>
      </c>
      <c r="BP394" s="11">
        <v>2683</v>
      </c>
      <c r="BQ394" s="12">
        <v>0.98</v>
      </c>
      <c r="BR394" s="11">
        <v>52</v>
      </c>
      <c r="BS394" s="13">
        <v>2.083333333333337E-2</v>
      </c>
      <c r="BT394" s="11">
        <v>2698</v>
      </c>
      <c r="BU394" s="12">
        <v>0.98</v>
      </c>
      <c r="BV394" s="11">
        <v>29</v>
      </c>
      <c r="BW394" s="13">
        <v>1.8749999999999989E-2</v>
      </c>
      <c r="BX394" s="11">
        <v>2712</v>
      </c>
      <c r="BY394" s="12">
        <v>0.98</v>
      </c>
      <c r="BZ394" s="11">
        <v>51</v>
      </c>
      <c r="CA394" s="13">
        <v>1.8055555555555602E-2</v>
      </c>
      <c r="CB394" s="11">
        <v>2612</v>
      </c>
      <c r="CC394" s="12">
        <v>0.97</v>
      </c>
      <c r="CD394" s="11">
        <v>57</v>
      </c>
      <c r="CE394" s="13">
        <v>2.0138888888888873E-2</v>
      </c>
      <c r="CF394" s="11">
        <v>2890</v>
      </c>
      <c r="CG394" s="12">
        <v>0.98</v>
      </c>
      <c r="CH394" s="11">
        <v>57</v>
      </c>
      <c r="CI394" s="13">
        <v>2.0138888888888873E-2</v>
      </c>
      <c r="CJ394" s="11">
        <v>2883</v>
      </c>
      <c r="CK394" s="12">
        <v>0.97</v>
      </c>
      <c r="CL394" s="11">
        <v>66</v>
      </c>
      <c r="CM394" s="13">
        <v>2.2222222222222143E-2</v>
      </c>
      <c r="CN394" s="11">
        <v>3035</v>
      </c>
      <c r="CO394" s="12">
        <v>0.97</v>
      </c>
      <c r="CP394" s="11">
        <v>90</v>
      </c>
      <c r="CQ394" s="13">
        <v>2.2222222222222254E-2</v>
      </c>
      <c r="CR394" t="e">
        <f>VLOOKUP(E394,Sheet1!A:A,1,0)</f>
        <v>#N/A</v>
      </c>
    </row>
    <row r="395" spans="1:96">
      <c r="A395" s="11" t="s">
        <v>1565</v>
      </c>
      <c r="B395" s="11" t="s">
        <v>1456</v>
      </c>
      <c r="C395" s="11" t="s">
        <v>522</v>
      </c>
      <c r="D395" s="11" t="s">
        <v>522</v>
      </c>
      <c r="E395" s="11" t="s">
        <v>1566</v>
      </c>
      <c r="F395" s="11" t="s">
        <v>1567</v>
      </c>
      <c r="G395" s="11" t="s">
        <v>104</v>
      </c>
      <c r="H395" s="11">
        <f>VLOOKUP(A395,'AP Read Performance'!A:K,11,0)</f>
        <v>2690</v>
      </c>
      <c r="I395" s="12">
        <f>VLOOKUP(A395,'AP Read Performance'!A:D,4,0)</f>
        <v>0.98</v>
      </c>
      <c r="J395" s="11">
        <f>VLOOKUP(A395,'AP Read Performance'!A:I,9,0)</f>
        <v>30</v>
      </c>
      <c r="K395" s="13">
        <f>VLOOKUP(A395,'AP Read Performance'!A:N,14,0)</f>
        <v>2.0138888888888873E-2</v>
      </c>
      <c r="L395" s="11">
        <v>2690</v>
      </c>
      <c r="M395" s="12">
        <v>0.98</v>
      </c>
      <c r="N395" s="11">
        <v>30</v>
      </c>
      <c r="O395" s="13">
        <v>2.0138888888888873E-2</v>
      </c>
      <c r="P395" s="11">
        <v>2863</v>
      </c>
      <c r="Q395" s="12">
        <v>0.94</v>
      </c>
      <c r="R395" s="11">
        <v>144</v>
      </c>
      <c r="S395" s="13">
        <v>2.2222222222222199E-2</v>
      </c>
      <c r="T395" s="11">
        <v>1915</v>
      </c>
      <c r="U395" s="12">
        <v>0.99</v>
      </c>
      <c r="V395" s="11">
        <v>19</v>
      </c>
      <c r="W395" s="13">
        <v>1.6666666666666663E-2</v>
      </c>
      <c r="X395" s="11">
        <v>2856</v>
      </c>
      <c r="Y395" s="12">
        <v>0.99</v>
      </c>
      <c r="Z395" s="11">
        <v>11</v>
      </c>
      <c r="AA395" s="13">
        <v>1.8055555555555547E-2</v>
      </c>
      <c r="AB395" s="11">
        <v>2814</v>
      </c>
      <c r="AC395" s="12">
        <v>0.99</v>
      </c>
      <c r="AD395" s="11">
        <v>16</v>
      </c>
      <c r="AE395" s="13">
        <v>2.2222222222222199E-2</v>
      </c>
      <c r="AF395" s="32">
        <v>2866</v>
      </c>
      <c r="AG395" s="33">
        <v>0.99</v>
      </c>
      <c r="AH395" s="32">
        <v>24</v>
      </c>
      <c r="AI395" s="34">
        <v>1.8749999999999989E-2</v>
      </c>
      <c r="AJ395" s="11">
        <v>2782</v>
      </c>
      <c r="AK395" s="12">
        <v>0.99</v>
      </c>
      <c r="AL395" s="11">
        <v>18</v>
      </c>
      <c r="AM395" s="13">
        <v>2.0138888888888817E-2</v>
      </c>
      <c r="AN395" s="11">
        <v>2762</v>
      </c>
      <c r="AO395" s="12">
        <v>0.99</v>
      </c>
      <c r="AP395" s="11">
        <v>23</v>
      </c>
      <c r="AQ395" s="13">
        <v>2.0138888888888817E-2</v>
      </c>
      <c r="AR395" s="11">
        <v>2741</v>
      </c>
      <c r="AS395" s="12">
        <v>0.98</v>
      </c>
      <c r="AT395" s="11">
        <v>30</v>
      </c>
      <c r="AU395" s="13">
        <v>2.0138888888888817E-2</v>
      </c>
      <c r="AV395" s="11">
        <v>2421</v>
      </c>
      <c r="AW395" s="12">
        <v>0.99</v>
      </c>
      <c r="AX395" s="11">
        <v>16</v>
      </c>
      <c r="AY395" s="13">
        <v>1.9444444444444431E-2</v>
      </c>
      <c r="AZ395" s="11">
        <v>2368</v>
      </c>
      <c r="BA395" s="12">
        <v>0.99</v>
      </c>
      <c r="BB395" s="11">
        <v>16</v>
      </c>
      <c r="BC395" s="13">
        <v>1.736111111111116E-2</v>
      </c>
      <c r="BD395" s="11">
        <v>2280</v>
      </c>
      <c r="BE395" s="12">
        <v>0.98</v>
      </c>
      <c r="BF395" s="11">
        <v>33</v>
      </c>
      <c r="BG395" s="13">
        <v>1.9444444444444486E-2</v>
      </c>
      <c r="BH395" s="11">
        <v>2371</v>
      </c>
      <c r="BI395" s="12">
        <v>0.98</v>
      </c>
      <c r="BJ395" s="11">
        <v>35</v>
      </c>
      <c r="BK395" s="13">
        <v>2.1527777777777812E-2</v>
      </c>
      <c r="BL395" s="11">
        <v>2243</v>
      </c>
      <c r="BM395" s="12">
        <v>0.99</v>
      </c>
      <c r="BN395" s="11">
        <v>10</v>
      </c>
      <c r="BO395" s="13">
        <v>1.8055555555555547E-2</v>
      </c>
      <c r="BP395" s="11">
        <v>2262</v>
      </c>
      <c r="BQ395" s="12">
        <v>0.99</v>
      </c>
      <c r="BR395" s="11">
        <v>17</v>
      </c>
      <c r="BS395" s="13">
        <v>1.9444444444444486E-2</v>
      </c>
      <c r="BT395" s="11">
        <v>2219</v>
      </c>
      <c r="BU395" s="12">
        <v>0.99</v>
      </c>
      <c r="BV395" s="11">
        <v>18</v>
      </c>
      <c r="BW395" s="13">
        <v>1.8055555555555547E-2</v>
      </c>
      <c r="BX395" s="11">
        <v>2267</v>
      </c>
      <c r="BY395" s="12">
        <v>0.99</v>
      </c>
      <c r="BZ395" s="11">
        <v>17</v>
      </c>
      <c r="CA395" s="13">
        <v>1.8055555555555602E-2</v>
      </c>
      <c r="CB395" s="11">
        <v>2418</v>
      </c>
      <c r="CC395" s="12">
        <v>0.99</v>
      </c>
      <c r="CD395" s="11">
        <v>13</v>
      </c>
      <c r="CE395" s="13">
        <v>1.8055555555555547E-2</v>
      </c>
      <c r="CF395" s="11">
        <v>2345</v>
      </c>
      <c r="CG395" s="12">
        <v>0.99</v>
      </c>
      <c r="CH395" s="11">
        <v>16</v>
      </c>
      <c r="CI395" s="13">
        <v>1.8055555555555547E-2</v>
      </c>
      <c r="CJ395" s="11">
        <v>2271</v>
      </c>
      <c r="CK395" s="12">
        <v>0.98</v>
      </c>
      <c r="CL395" s="11">
        <v>24</v>
      </c>
      <c r="CM395" s="13">
        <v>1.8055555555555491E-2</v>
      </c>
      <c r="CN395" s="11">
        <v>2280</v>
      </c>
      <c r="CO395" s="12">
        <v>0.98</v>
      </c>
      <c r="CP395" s="11">
        <v>23</v>
      </c>
      <c r="CQ395" s="13">
        <v>1.8055555555555602E-2</v>
      </c>
      <c r="CR395" t="e">
        <f>VLOOKUP(E395,Sheet1!A:A,1,0)</f>
        <v>#N/A</v>
      </c>
    </row>
    <row r="396" spans="1:96">
      <c r="A396" s="11" t="s">
        <v>1568</v>
      </c>
      <c r="B396" s="11" t="s">
        <v>1456</v>
      </c>
      <c r="C396" s="11" t="s">
        <v>1569</v>
      </c>
      <c r="D396" s="11" t="s">
        <v>583</v>
      </c>
      <c r="E396" s="11" t="s">
        <v>1570</v>
      </c>
      <c r="F396" s="11" t="s">
        <v>1571</v>
      </c>
      <c r="G396" s="11" t="s">
        <v>104</v>
      </c>
      <c r="H396" s="11">
        <f>VLOOKUP(A396,'AP Read Performance'!A:K,11,0)</f>
        <v>2785</v>
      </c>
      <c r="I396" s="12">
        <f>VLOOKUP(A396,'AP Read Performance'!A:D,4,0)</f>
        <v>0.99</v>
      </c>
      <c r="J396" s="11">
        <f>VLOOKUP(A396,'AP Read Performance'!A:I,9,0)</f>
        <v>12</v>
      </c>
      <c r="K396" s="13">
        <f>VLOOKUP(A396,'AP Read Performance'!A:N,14,0)</f>
        <v>2.1527777777777757E-2</v>
      </c>
      <c r="L396" s="11">
        <v>2785</v>
      </c>
      <c r="M396" s="12">
        <v>0.99</v>
      </c>
      <c r="N396" s="11">
        <v>12</v>
      </c>
      <c r="O396" s="13">
        <v>2.1527777777777757E-2</v>
      </c>
      <c r="P396" s="11">
        <v>2854</v>
      </c>
      <c r="Q396" s="12">
        <v>0.99</v>
      </c>
      <c r="R396" s="11">
        <v>19</v>
      </c>
      <c r="S396" s="13">
        <v>2.0833333333333315E-2</v>
      </c>
      <c r="T396" s="11">
        <v>2669</v>
      </c>
      <c r="U396" s="12">
        <v>0.99</v>
      </c>
      <c r="V396" s="11">
        <v>6</v>
      </c>
      <c r="W396" s="13">
        <v>2.0833333333333315E-2</v>
      </c>
      <c r="X396" s="11">
        <v>2876</v>
      </c>
      <c r="Y396" s="12">
        <v>0.99</v>
      </c>
      <c r="Z396" s="11">
        <v>7</v>
      </c>
      <c r="AA396" s="13">
        <v>2.0833333333333315E-2</v>
      </c>
      <c r="AB396" s="11">
        <v>2873</v>
      </c>
      <c r="AC396" s="12">
        <v>0.99</v>
      </c>
      <c r="AD396" s="11">
        <v>9</v>
      </c>
      <c r="AE396" s="13">
        <v>1.8055555555555547E-2</v>
      </c>
      <c r="AF396" s="32">
        <v>2889</v>
      </c>
      <c r="AG396" s="33">
        <v>0.99</v>
      </c>
      <c r="AH396" s="32">
        <v>8</v>
      </c>
      <c r="AI396" s="34">
        <v>2.0138888888888873E-2</v>
      </c>
      <c r="AJ396" s="11">
        <v>2783</v>
      </c>
      <c r="AK396" s="12">
        <v>0.99</v>
      </c>
      <c r="AL396" s="11">
        <v>11</v>
      </c>
      <c r="AM396" s="13">
        <v>1.9444444444444375E-2</v>
      </c>
      <c r="AN396" s="11">
        <v>2734</v>
      </c>
      <c r="AO396" s="12">
        <v>0.99</v>
      </c>
      <c r="AP396" s="11">
        <v>15</v>
      </c>
      <c r="AQ396" s="13">
        <v>1.9444444444444431E-2</v>
      </c>
      <c r="AR396" s="11">
        <v>2757</v>
      </c>
      <c r="AS396" s="12">
        <v>0.99</v>
      </c>
      <c r="AT396" s="11">
        <v>16</v>
      </c>
      <c r="AU396" s="13">
        <v>1.8749999999999933E-2</v>
      </c>
      <c r="AV396" s="11">
        <v>2785</v>
      </c>
      <c r="AW396" s="12">
        <v>0.99</v>
      </c>
      <c r="AX396" s="11">
        <v>6</v>
      </c>
      <c r="AY396" s="13">
        <v>1.8055555555555547E-2</v>
      </c>
      <c r="AZ396" s="11">
        <v>2753</v>
      </c>
      <c r="BA396" s="12">
        <v>0.99</v>
      </c>
      <c r="BB396" s="11">
        <v>16</v>
      </c>
      <c r="BC396" s="13">
        <v>1.8750000000000044E-2</v>
      </c>
      <c r="BD396" s="11">
        <v>2775</v>
      </c>
      <c r="BE396" s="12">
        <v>0.95</v>
      </c>
      <c r="BF396" s="11">
        <v>133</v>
      </c>
      <c r="BG396" s="13">
        <v>2.2222222222222254E-2</v>
      </c>
      <c r="BH396" s="11">
        <v>2729</v>
      </c>
      <c r="BI396" s="12">
        <v>0.99</v>
      </c>
      <c r="BJ396" s="11">
        <v>12</v>
      </c>
      <c r="BK396" s="13">
        <v>1.6666666666666607E-2</v>
      </c>
      <c r="BL396" s="11">
        <v>2738</v>
      </c>
      <c r="BM396" s="12">
        <v>0.99</v>
      </c>
      <c r="BN396" s="11">
        <v>12</v>
      </c>
      <c r="BO396" s="13">
        <v>1.9444444444444431E-2</v>
      </c>
      <c r="BP396" s="11">
        <v>2724</v>
      </c>
      <c r="BQ396" s="12">
        <v>0.99</v>
      </c>
      <c r="BR396" s="11">
        <v>6</v>
      </c>
      <c r="BS396" s="13">
        <v>1.8055555555555602E-2</v>
      </c>
      <c r="BT396" s="11">
        <v>2724</v>
      </c>
      <c r="BU396" s="12">
        <v>0.99</v>
      </c>
      <c r="BV396" s="11">
        <v>5</v>
      </c>
      <c r="BW396" s="13">
        <v>1.8055555555555547E-2</v>
      </c>
      <c r="BX396" s="11">
        <v>2738</v>
      </c>
      <c r="BY396" s="12">
        <v>0.99</v>
      </c>
      <c r="BZ396" s="11">
        <v>11</v>
      </c>
      <c r="CA396" s="13">
        <v>2.1527777777777812E-2</v>
      </c>
      <c r="CB396" s="11">
        <v>2772</v>
      </c>
      <c r="CC396" s="12">
        <v>0.99</v>
      </c>
      <c r="CD396" s="11">
        <v>8</v>
      </c>
      <c r="CE396" s="13">
        <v>2.2222222222222199E-2</v>
      </c>
      <c r="CF396" s="11">
        <v>2747</v>
      </c>
      <c r="CG396" s="12">
        <v>0.99</v>
      </c>
      <c r="CH396" s="11">
        <v>13</v>
      </c>
      <c r="CI396" s="13">
        <v>1.9444444444444431E-2</v>
      </c>
      <c r="CJ396" s="11">
        <v>2696</v>
      </c>
      <c r="CK396" s="12">
        <v>0.99</v>
      </c>
      <c r="CL396" s="11">
        <v>10</v>
      </c>
      <c r="CM396" s="13">
        <v>1.6666666666666607E-2</v>
      </c>
      <c r="CN396" s="11">
        <v>2758</v>
      </c>
      <c r="CO396" s="12">
        <v>0.99</v>
      </c>
      <c r="CP396" s="11">
        <v>11</v>
      </c>
      <c r="CQ396" s="13">
        <v>2.1527777777777701E-2</v>
      </c>
      <c r="CR396" t="e">
        <f>VLOOKUP(E396,Sheet1!A:A,1,0)</f>
        <v>#N/A</v>
      </c>
    </row>
    <row r="397" spans="1:96">
      <c r="A397" s="11" t="s">
        <v>1572</v>
      </c>
      <c r="B397" s="11" t="s">
        <v>1456</v>
      </c>
      <c r="C397" s="11" t="s">
        <v>315</v>
      </c>
      <c r="D397" s="11" t="s">
        <v>155</v>
      </c>
      <c r="E397" s="11" t="s">
        <v>1573</v>
      </c>
      <c r="F397" s="11" t="s">
        <v>1574</v>
      </c>
      <c r="G397" s="11" t="s">
        <v>104</v>
      </c>
      <c r="H397" s="11">
        <f>VLOOKUP(A397,'AP Read Performance'!A:K,11,0)</f>
        <v>2578</v>
      </c>
      <c r="I397" s="12">
        <f>VLOOKUP(A397,'AP Read Performance'!A:D,4,0)</f>
        <v>0.99</v>
      </c>
      <c r="J397" s="11">
        <f>VLOOKUP(A397,'AP Read Performance'!A:I,9,0)</f>
        <v>19</v>
      </c>
      <c r="K397" s="13">
        <f>VLOOKUP(A397,'AP Read Performance'!A:N,14,0)</f>
        <v>2.0833333333333315E-2</v>
      </c>
      <c r="L397" s="11">
        <v>2578</v>
      </c>
      <c r="M397" s="12">
        <v>0.99</v>
      </c>
      <c r="N397" s="11">
        <v>19</v>
      </c>
      <c r="O397" s="13">
        <v>2.0833333333333315E-2</v>
      </c>
      <c r="P397" s="11">
        <v>2325</v>
      </c>
      <c r="Q397" s="12">
        <v>0.98</v>
      </c>
      <c r="R397" s="11">
        <v>37</v>
      </c>
      <c r="S397" s="13">
        <v>1.8055555555555547E-2</v>
      </c>
      <c r="T397" s="11">
        <v>964</v>
      </c>
      <c r="U397" s="12">
        <v>0.99</v>
      </c>
      <c r="V397" s="11">
        <v>6</v>
      </c>
      <c r="W397" s="13">
        <v>1.1805555555555569E-2</v>
      </c>
      <c r="X397" s="11">
        <v>2504</v>
      </c>
      <c r="Y397" s="12">
        <v>0.99</v>
      </c>
      <c r="Z397" s="11">
        <v>21</v>
      </c>
      <c r="AA397" s="13">
        <v>1.9444444444444431E-2</v>
      </c>
      <c r="AB397" s="11">
        <v>2419</v>
      </c>
      <c r="AC397" s="12">
        <v>0.99</v>
      </c>
      <c r="AD397" s="11">
        <v>20</v>
      </c>
      <c r="AE397" s="13">
        <v>1.7361111111111049E-2</v>
      </c>
      <c r="AF397" s="32">
        <v>2485</v>
      </c>
      <c r="AG397" s="33">
        <v>0.99</v>
      </c>
      <c r="AH397" s="32">
        <v>21</v>
      </c>
      <c r="AI397" s="34">
        <v>2.1527777777777757E-2</v>
      </c>
      <c r="AJ397" s="11">
        <v>2803</v>
      </c>
      <c r="AK397" s="12">
        <v>0.99</v>
      </c>
      <c r="AL397" s="11">
        <v>17</v>
      </c>
      <c r="AM397" s="13">
        <v>2.0138888888888817E-2</v>
      </c>
      <c r="AN397" s="11">
        <v>2841</v>
      </c>
      <c r="AO397" s="12">
        <v>0.99</v>
      </c>
      <c r="AP397" s="11">
        <v>17</v>
      </c>
      <c r="AQ397" s="13">
        <v>2.4999999999999967E-2</v>
      </c>
      <c r="AR397" s="11">
        <v>2811</v>
      </c>
      <c r="AS397" s="12">
        <v>0.99</v>
      </c>
      <c r="AT397" s="11">
        <v>22</v>
      </c>
      <c r="AU397" s="13">
        <v>1.6666666666666607E-2</v>
      </c>
      <c r="AV397" s="11">
        <v>2872</v>
      </c>
      <c r="AW397" s="12">
        <v>0.98</v>
      </c>
      <c r="AX397" s="11">
        <v>32</v>
      </c>
      <c r="AY397" s="13">
        <v>1.9444444444444431E-2</v>
      </c>
      <c r="AZ397" s="11">
        <v>2888</v>
      </c>
      <c r="BA397" s="12">
        <v>0.99</v>
      </c>
      <c r="BB397" s="11">
        <v>22</v>
      </c>
      <c r="BC397" s="13">
        <v>1.9444444444444486E-2</v>
      </c>
      <c r="BD397" s="11">
        <v>3112</v>
      </c>
      <c r="BE397" s="12">
        <v>0.98</v>
      </c>
      <c r="BF397" s="11">
        <v>34</v>
      </c>
      <c r="BG397" s="13">
        <v>2.1527777777777757E-2</v>
      </c>
      <c r="BH397" s="11">
        <v>3118</v>
      </c>
      <c r="BI397" s="12">
        <v>0.98</v>
      </c>
      <c r="BJ397" s="11">
        <v>36</v>
      </c>
      <c r="BK397" s="13">
        <v>2.0138888888888928E-2</v>
      </c>
      <c r="BL397" s="11">
        <v>3350</v>
      </c>
      <c r="BM397" s="12">
        <v>0.99</v>
      </c>
      <c r="BN397" s="11">
        <v>24</v>
      </c>
      <c r="BO397" s="13">
        <v>2.1527777777777757E-2</v>
      </c>
      <c r="BP397" s="11">
        <v>3258</v>
      </c>
      <c r="BQ397" s="12">
        <v>0.99</v>
      </c>
      <c r="BR397" s="11">
        <v>25</v>
      </c>
      <c r="BS397" s="13">
        <v>2.3611111111111138E-2</v>
      </c>
      <c r="BT397" s="11">
        <v>3276</v>
      </c>
      <c r="BU397" s="12">
        <v>0.99</v>
      </c>
      <c r="BV397" s="11">
        <v>28</v>
      </c>
      <c r="BW397" s="13">
        <v>2.0833333333333315E-2</v>
      </c>
      <c r="BX397" s="11">
        <v>2952</v>
      </c>
      <c r="BY397" s="12">
        <v>0.98</v>
      </c>
      <c r="BZ397" s="11">
        <v>36</v>
      </c>
      <c r="CA397" s="13">
        <v>1.6666666666666607E-2</v>
      </c>
      <c r="CB397" s="11">
        <v>2896</v>
      </c>
      <c r="CC397" s="12">
        <v>0.99</v>
      </c>
      <c r="CD397" s="11">
        <v>27</v>
      </c>
      <c r="CE397" s="13">
        <v>1.8749999999999989E-2</v>
      </c>
      <c r="CF397" s="11">
        <v>2803</v>
      </c>
      <c r="CG397" s="12">
        <v>0.99</v>
      </c>
      <c r="CH397" s="11">
        <v>22</v>
      </c>
      <c r="CI397" s="13">
        <v>2.0138888888888873E-2</v>
      </c>
      <c r="CJ397" s="11">
        <v>2836</v>
      </c>
      <c r="CK397" s="12">
        <v>0.99</v>
      </c>
      <c r="CL397" s="11">
        <v>28</v>
      </c>
      <c r="CM397" s="13">
        <v>1.8749999999999933E-2</v>
      </c>
      <c r="CN397" s="11">
        <v>2801</v>
      </c>
      <c r="CO397" s="12">
        <v>0.99</v>
      </c>
      <c r="CP397" s="11">
        <v>21</v>
      </c>
      <c r="CQ397" s="13">
        <v>1.8749999999999933E-2</v>
      </c>
      <c r="CR397" t="e">
        <f>VLOOKUP(E397,Sheet1!A:A,1,0)</f>
        <v>#N/A</v>
      </c>
    </row>
    <row r="398" spans="1:96">
      <c r="A398" s="11" t="s">
        <v>1575</v>
      </c>
      <c r="B398" s="11" t="s">
        <v>1456</v>
      </c>
      <c r="C398" s="11" t="s">
        <v>1483</v>
      </c>
      <c r="D398" s="11" t="s">
        <v>658</v>
      </c>
      <c r="E398" s="11" t="s">
        <v>1576</v>
      </c>
      <c r="F398" s="11" t="s">
        <v>1577</v>
      </c>
      <c r="G398" s="11" t="s">
        <v>128</v>
      </c>
      <c r="H398" s="11">
        <f>VLOOKUP(A398,'AP Read Performance'!A:K,11,0)</f>
        <v>2777</v>
      </c>
      <c r="I398" s="12">
        <f>VLOOKUP(A398,'AP Read Performance'!A:D,4,0)</f>
        <v>0.98</v>
      </c>
      <c r="J398" s="11">
        <f>VLOOKUP(A398,'AP Read Performance'!A:I,9,0)</f>
        <v>33</v>
      </c>
      <c r="K398" s="13">
        <f>VLOOKUP(A398,'AP Read Performance'!A:N,14,0)</f>
        <v>1.9444444444444431E-2</v>
      </c>
      <c r="L398" s="11">
        <v>2777</v>
      </c>
      <c r="M398" s="12">
        <v>0.98</v>
      </c>
      <c r="N398" s="11">
        <v>33</v>
      </c>
      <c r="O398" s="13">
        <v>1.9444444444444431E-2</v>
      </c>
      <c r="P398" s="11">
        <v>2263</v>
      </c>
      <c r="Q398" s="12">
        <v>0.98</v>
      </c>
      <c r="R398" s="11">
        <v>27</v>
      </c>
      <c r="S398" s="13">
        <v>1.9444444444444431E-2</v>
      </c>
      <c r="T398" s="11">
        <v>993</v>
      </c>
      <c r="U398" s="12">
        <v>0.99</v>
      </c>
      <c r="V398" s="11">
        <v>8</v>
      </c>
      <c r="W398" s="13">
        <v>1.1805555555555569E-2</v>
      </c>
      <c r="X398" s="11">
        <v>2887</v>
      </c>
      <c r="Y398" s="12">
        <v>0.99</v>
      </c>
      <c r="Z398" s="11">
        <v>19</v>
      </c>
      <c r="AA398" s="13">
        <v>1.6666666666666607E-2</v>
      </c>
      <c r="AB398" s="11">
        <v>3030</v>
      </c>
      <c r="AC398" s="12">
        <v>0.99</v>
      </c>
      <c r="AD398" s="11">
        <v>29</v>
      </c>
      <c r="AE398" s="13">
        <v>2.3611111111111083E-2</v>
      </c>
      <c r="AF398" s="32">
        <v>2931</v>
      </c>
      <c r="AG398" s="33">
        <v>0.98</v>
      </c>
      <c r="AH398" s="32">
        <v>36</v>
      </c>
      <c r="AI398" s="34">
        <v>1.9444444444444431E-2</v>
      </c>
      <c r="AJ398" s="11">
        <v>2803</v>
      </c>
      <c r="AK398" s="12">
        <v>0.99</v>
      </c>
      <c r="AL398" s="11">
        <v>11</v>
      </c>
      <c r="AM398" s="13">
        <v>1.9444444444444375E-2</v>
      </c>
      <c r="AN398" s="11">
        <v>2862</v>
      </c>
      <c r="AO398" s="12">
        <v>0.99</v>
      </c>
      <c r="AP398" s="11">
        <v>24</v>
      </c>
      <c r="AQ398" s="13">
        <v>2.0138888888888817E-2</v>
      </c>
      <c r="AR398" s="11">
        <v>2793</v>
      </c>
      <c r="AS398" s="12">
        <v>0.99</v>
      </c>
      <c r="AT398" s="11">
        <v>26</v>
      </c>
      <c r="AU398" s="13">
        <v>1.9444444444444375E-2</v>
      </c>
      <c r="AV398" s="11">
        <v>2665</v>
      </c>
      <c r="AW398" s="12">
        <v>0.99</v>
      </c>
      <c r="AX398" s="11">
        <v>22</v>
      </c>
      <c r="AY398" s="13">
        <v>1.5972222222222221E-2</v>
      </c>
      <c r="AZ398" s="11">
        <v>3060</v>
      </c>
      <c r="BA398" s="12">
        <v>0.98</v>
      </c>
      <c r="BB398" s="11">
        <v>44</v>
      </c>
      <c r="BC398" s="13">
        <v>2.2222222222222254E-2</v>
      </c>
      <c r="BD398" s="11">
        <v>2690</v>
      </c>
      <c r="BE398" s="12">
        <v>0.98</v>
      </c>
      <c r="BF398" s="11">
        <v>38</v>
      </c>
      <c r="BG398" s="13">
        <v>2.4305555555555525E-2</v>
      </c>
      <c r="BH398" s="11">
        <v>2743</v>
      </c>
      <c r="BI398" s="12">
        <v>0.98</v>
      </c>
      <c r="BJ398" s="11">
        <v>40</v>
      </c>
      <c r="BK398" s="13">
        <v>1.9444444444444486E-2</v>
      </c>
      <c r="BL398" s="11">
        <v>2700</v>
      </c>
      <c r="BM398" s="12">
        <v>0.98</v>
      </c>
      <c r="BN398" s="11">
        <v>29</v>
      </c>
      <c r="BO398" s="13">
        <v>1.6666666666666607E-2</v>
      </c>
      <c r="BP398" s="11">
        <v>2605</v>
      </c>
      <c r="BQ398" s="12">
        <v>0.99</v>
      </c>
      <c r="BR398" s="11">
        <v>24</v>
      </c>
      <c r="BS398" s="13">
        <v>1.6666666666666607E-2</v>
      </c>
      <c r="BT398" s="11">
        <v>2925</v>
      </c>
      <c r="BU398" s="12">
        <v>0.99</v>
      </c>
      <c r="BV398" s="11">
        <v>14</v>
      </c>
      <c r="BW398" s="13">
        <v>1.8749999999999989E-2</v>
      </c>
      <c r="BX398" s="11">
        <v>2984</v>
      </c>
      <c r="BY398" s="12">
        <v>0.99</v>
      </c>
      <c r="BZ398" s="11">
        <v>19</v>
      </c>
      <c r="CA398" s="13">
        <v>1.8055555555555602E-2</v>
      </c>
      <c r="CB398" s="11">
        <v>2897</v>
      </c>
      <c r="CC398" s="12">
        <v>0.99</v>
      </c>
      <c r="CD398" s="11">
        <v>21</v>
      </c>
      <c r="CE398" s="13">
        <v>2.7777777777777735E-2</v>
      </c>
      <c r="CF398" s="11">
        <v>2674</v>
      </c>
      <c r="CG398" s="12">
        <v>0.99</v>
      </c>
      <c r="CH398" s="11">
        <v>23</v>
      </c>
      <c r="CI398" s="13">
        <v>2.0138888888888873E-2</v>
      </c>
      <c r="CJ398" s="11">
        <v>2782</v>
      </c>
      <c r="CK398" s="12">
        <v>0.99</v>
      </c>
      <c r="CL398" s="11">
        <v>18</v>
      </c>
      <c r="CM398" s="13">
        <v>1.8749999999999933E-2</v>
      </c>
      <c r="CN398" s="11">
        <v>2833</v>
      </c>
      <c r="CO398" s="12">
        <v>0.99</v>
      </c>
      <c r="CP398" s="11">
        <v>19</v>
      </c>
      <c r="CQ398" s="13">
        <v>1.9444444444444486E-2</v>
      </c>
      <c r="CR398" t="e">
        <f>VLOOKUP(E398,Sheet1!A:A,1,0)</f>
        <v>#N/A</v>
      </c>
    </row>
    <row r="399" spans="1:96">
      <c r="A399" s="11" t="s">
        <v>1578</v>
      </c>
      <c r="B399" s="11" t="s">
        <v>1456</v>
      </c>
      <c r="C399" s="11" t="s">
        <v>1493</v>
      </c>
      <c r="D399" s="11" t="s">
        <v>587</v>
      </c>
      <c r="E399" s="11" t="s">
        <v>1579</v>
      </c>
      <c r="F399" s="11" t="s">
        <v>1580</v>
      </c>
      <c r="G399" s="11" t="s">
        <v>104</v>
      </c>
      <c r="H399" s="11">
        <f>VLOOKUP(A399,'AP Read Performance'!A:K,11,0)</f>
        <v>2905</v>
      </c>
      <c r="I399" s="12">
        <f>VLOOKUP(A399,'AP Read Performance'!A:D,4,0)</f>
        <v>0.99</v>
      </c>
      <c r="J399" s="11">
        <f>VLOOKUP(A399,'AP Read Performance'!A:I,9,0)</f>
        <v>12</v>
      </c>
      <c r="K399" s="13">
        <f>VLOOKUP(A399,'AP Read Performance'!A:N,14,0)</f>
        <v>2.0138888888888873E-2</v>
      </c>
      <c r="L399" s="11">
        <v>2905</v>
      </c>
      <c r="M399" s="12">
        <v>0.99</v>
      </c>
      <c r="N399" s="11">
        <v>12</v>
      </c>
      <c r="O399" s="13">
        <v>2.0138888888888873E-2</v>
      </c>
      <c r="P399" s="11">
        <v>3114</v>
      </c>
      <c r="Q399" s="12">
        <v>0.99</v>
      </c>
      <c r="R399" s="11">
        <v>24</v>
      </c>
      <c r="S399" s="13">
        <v>1.9444444444444431E-2</v>
      </c>
      <c r="T399" s="11">
        <v>2642</v>
      </c>
      <c r="U399" s="12">
        <v>0.99</v>
      </c>
      <c r="V399" s="11">
        <v>5</v>
      </c>
      <c r="W399" s="13">
        <v>1.8055555555555547E-2</v>
      </c>
      <c r="X399" s="11">
        <v>2883</v>
      </c>
      <c r="Y399" s="12">
        <v>0.99</v>
      </c>
      <c r="Z399" s="11">
        <v>15</v>
      </c>
      <c r="AA399" s="13">
        <v>1.9444444444444431E-2</v>
      </c>
      <c r="AB399" s="11">
        <v>2903</v>
      </c>
      <c r="AC399" s="12">
        <v>0.99</v>
      </c>
      <c r="AD399" s="11">
        <v>9</v>
      </c>
      <c r="AE399" s="13">
        <v>1.6666666666666607E-2</v>
      </c>
      <c r="AF399" s="32">
        <v>2909</v>
      </c>
      <c r="AG399" s="33">
        <v>0.99</v>
      </c>
      <c r="AH399" s="32">
        <v>21</v>
      </c>
      <c r="AI399" s="34">
        <v>1.9444444444444431E-2</v>
      </c>
      <c r="AJ399" s="11">
        <v>2822</v>
      </c>
      <c r="AK399" s="12">
        <v>0.99</v>
      </c>
      <c r="AL399" s="11">
        <v>9</v>
      </c>
      <c r="AM399" s="13">
        <v>1.9444444444444486E-2</v>
      </c>
      <c r="AN399" s="11">
        <v>2853</v>
      </c>
      <c r="AO399" s="12">
        <v>0.99</v>
      </c>
      <c r="AP399" s="11">
        <v>18</v>
      </c>
      <c r="AQ399" s="13">
        <v>2.0138888888888817E-2</v>
      </c>
      <c r="AR399" s="11">
        <v>3029</v>
      </c>
      <c r="AS399" s="12">
        <v>0.99</v>
      </c>
      <c r="AT399" s="11">
        <v>25</v>
      </c>
      <c r="AU399" s="13">
        <v>1.9444444444444375E-2</v>
      </c>
      <c r="AV399" s="11">
        <v>2970</v>
      </c>
      <c r="AW399" s="12">
        <v>0.99</v>
      </c>
      <c r="AX399" s="11">
        <v>18</v>
      </c>
      <c r="AY399" s="13">
        <v>2.0138888888888928E-2</v>
      </c>
      <c r="AZ399" s="11">
        <v>2894</v>
      </c>
      <c r="BA399" s="12">
        <v>0.99</v>
      </c>
      <c r="BB399" s="11">
        <v>24</v>
      </c>
      <c r="BC399" s="13">
        <v>2.083333333333337E-2</v>
      </c>
      <c r="BD399" s="11">
        <v>2798</v>
      </c>
      <c r="BE399" s="12">
        <v>0.98</v>
      </c>
      <c r="BF399" s="11">
        <v>32</v>
      </c>
      <c r="BG399" s="13">
        <v>2.0138888888888873E-2</v>
      </c>
      <c r="BH399" s="11">
        <v>2837</v>
      </c>
      <c r="BI399" s="12">
        <v>0.98</v>
      </c>
      <c r="BJ399" s="11">
        <v>40</v>
      </c>
      <c r="BK399" s="13">
        <v>1.9444444444444486E-2</v>
      </c>
      <c r="BL399" s="11">
        <v>2814</v>
      </c>
      <c r="BM399" s="12">
        <v>0.99</v>
      </c>
      <c r="BN399" s="11">
        <v>25</v>
      </c>
      <c r="BO399" s="13">
        <v>1.6666666666666607E-2</v>
      </c>
      <c r="BP399" s="11">
        <v>2792</v>
      </c>
      <c r="BQ399" s="12">
        <v>0.99</v>
      </c>
      <c r="BR399" s="11">
        <v>27</v>
      </c>
      <c r="BS399" s="13">
        <v>2.2222222222222254E-2</v>
      </c>
      <c r="BT399" s="11">
        <v>2898</v>
      </c>
      <c r="BU399" s="12">
        <v>0.96</v>
      </c>
      <c r="BV399" s="11">
        <v>101</v>
      </c>
      <c r="BW399" s="13">
        <v>1.8749999999999989E-2</v>
      </c>
      <c r="BX399" s="11">
        <v>2769</v>
      </c>
      <c r="BY399" s="12">
        <v>0.99</v>
      </c>
      <c r="BZ399" s="11">
        <v>19</v>
      </c>
      <c r="CA399" s="13">
        <v>1.8750000000000044E-2</v>
      </c>
      <c r="CB399" s="11">
        <v>2684</v>
      </c>
      <c r="CC399" s="12">
        <v>0.99</v>
      </c>
      <c r="CD399" s="11">
        <v>21</v>
      </c>
      <c r="CE399" s="13">
        <v>1.7361111111111105E-2</v>
      </c>
      <c r="CF399" s="11">
        <v>2796</v>
      </c>
      <c r="CG399" s="12">
        <v>0.99</v>
      </c>
      <c r="CH399" s="11">
        <v>19</v>
      </c>
      <c r="CI399" s="13">
        <v>2.0833333333333315E-2</v>
      </c>
      <c r="CJ399" s="11">
        <v>2841</v>
      </c>
      <c r="CK399" s="12">
        <v>0.99</v>
      </c>
      <c r="CL399" s="11">
        <v>17</v>
      </c>
      <c r="CM399" s="13">
        <v>1.8055555555555491E-2</v>
      </c>
      <c r="CN399" s="11">
        <v>2800</v>
      </c>
      <c r="CO399" s="12">
        <v>0.99</v>
      </c>
      <c r="CP399" s="11">
        <v>14</v>
      </c>
      <c r="CQ399" s="13">
        <v>1.8749999999999933E-2</v>
      </c>
      <c r="CR399" t="e">
        <f>VLOOKUP(E399,Sheet1!A:A,1,0)</f>
        <v>#N/A</v>
      </c>
    </row>
    <row r="400" spans="1:96">
      <c r="A400" s="11" t="s">
        <v>1581</v>
      </c>
      <c r="B400" s="11" t="s">
        <v>1456</v>
      </c>
      <c r="C400" s="11" t="s">
        <v>1582</v>
      </c>
      <c r="D400" s="11" t="s">
        <v>658</v>
      </c>
      <c r="E400" s="11" t="s">
        <v>1583</v>
      </c>
      <c r="F400" s="11" t="s">
        <v>1584</v>
      </c>
      <c r="G400" s="11" t="s">
        <v>104</v>
      </c>
      <c r="H400" s="11">
        <f>VLOOKUP(A400,'AP Read Performance'!A:K,11,0)</f>
        <v>2795</v>
      </c>
      <c r="I400" s="12">
        <f>VLOOKUP(A400,'AP Read Performance'!A:D,4,0)</f>
        <v>0.98</v>
      </c>
      <c r="J400" s="11">
        <f>VLOOKUP(A400,'AP Read Performance'!A:I,9,0)</f>
        <v>31</v>
      </c>
      <c r="K400" s="13">
        <f>VLOOKUP(A400,'AP Read Performance'!A:N,14,0)</f>
        <v>1.8749999999999989E-2</v>
      </c>
      <c r="L400" s="11">
        <v>2795</v>
      </c>
      <c r="M400" s="12">
        <v>0.98</v>
      </c>
      <c r="N400" s="11">
        <v>31</v>
      </c>
      <c r="O400" s="13">
        <v>1.8749999999999989E-2</v>
      </c>
      <c r="P400" s="11">
        <v>1944</v>
      </c>
      <c r="Q400" s="12">
        <v>0.98</v>
      </c>
      <c r="R400" s="11">
        <v>33</v>
      </c>
      <c r="S400" s="13">
        <v>2.1527777777777757E-2</v>
      </c>
      <c r="T400" s="11">
        <v>1425</v>
      </c>
      <c r="U400" s="12">
        <v>0.98</v>
      </c>
      <c r="V400" s="11">
        <v>18</v>
      </c>
      <c r="W400" s="13">
        <v>2.0833333333333315E-2</v>
      </c>
      <c r="X400" s="11">
        <v>3271</v>
      </c>
      <c r="Y400" s="12">
        <v>0.99</v>
      </c>
      <c r="Z400" s="11">
        <v>27</v>
      </c>
      <c r="AA400" s="13">
        <v>2.2222222222222199E-2</v>
      </c>
      <c r="AB400" s="11">
        <v>3389</v>
      </c>
      <c r="AC400" s="12">
        <v>0.99</v>
      </c>
      <c r="AD400" s="11">
        <v>30</v>
      </c>
      <c r="AE400" s="13">
        <v>1.9444444444444431E-2</v>
      </c>
      <c r="AF400" s="32">
        <v>3683</v>
      </c>
      <c r="AG400" s="33">
        <v>0.99</v>
      </c>
      <c r="AH400" s="32">
        <v>35</v>
      </c>
      <c r="AI400" s="34">
        <v>2.4305555555555525E-2</v>
      </c>
      <c r="AJ400" s="11">
        <v>2843</v>
      </c>
      <c r="AK400" s="12">
        <v>0.99</v>
      </c>
      <c r="AL400" s="11">
        <v>24</v>
      </c>
      <c r="AM400" s="13">
        <v>1.8749999999999933E-2</v>
      </c>
      <c r="AN400" s="11">
        <v>2896</v>
      </c>
      <c r="AO400" s="12">
        <v>0.99</v>
      </c>
      <c r="AP400" s="11">
        <v>16</v>
      </c>
      <c r="AQ400" s="13">
        <v>2.0138888888888817E-2</v>
      </c>
      <c r="AR400" s="11">
        <v>2744</v>
      </c>
      <c r="AS400" s="12">
        <v>0.98</v>
      </c>
      <c r="AT400" s="11">
        <v>31</v>
      </c>
      <c r="AU400" s="13">
        <v>2.0138888888888817E-2</v>
      </c>
      <c r="AV400" s="11">
        <v>2591</v>
      </c>
      <c r="AW400" s="12">
        <v>0.99</v>
      </c>
      <c r="AX400" s="11">
        <v>22</v>
      </c>
      <c r="AY400" s="13">
        <v>1.7361111111111105E-2</v>
      </c>
      <c r="AZ400" s="11">
        <v>2816</v>
      </c>
      <c r="BA400" s="12">
        <v>0.98</v>
      </c>
      <c r="BB400" s="11">
        <v>36</v>
      </c>
      <c r="BC400" s="13">
        <v>2.083333333333337E-2</v>
      </c>
      <c r="BD400" s="11">
        <v>2680</v>
      </c>
      <c r="BE400" s="12">
        <v>0.99</v>
      </c>
      <c r="BF400" s="11">
        <v>26</v>
      </c>
      <c r="BG400" s="13">
        <v>2.083333333333337E-2</v>
      </c>
      <c r="BH400" s="11">
        <v>2752</v>
      </c>
      <c r="BI400" s="12">
        <v>0.98</v>
      </c>
      <c r="BJ400" s="11">
        <v>41</v>
      </c>
      <c r="BK400" s="13">
        <v>1.8750000000000044E-2</v>
      </c>
      <c r="BL400" s="11">
        <v>2900</v>
      </c>
      <c r="BM400" s="12">
        <v>0.99</v>
      </c>
      <c r="BN400" s="11">
        <v>24</v>
      </c>
      <c r="BO400" s="13">
        <v>2.2222222222222199E-2</v>
      </c>
      <c r="BP400" s="11">
        <v>2941</v>
      </c>
      <c r="BQ400" s="12">
        <v>0.99</v>
      </c>
      <c r="BR400" s="11">
        <v>28</v>
      </c>
      <c r="BS400" s="13">
        <v>2.2916666666666641E-2</v>
      </c>
      <c r="BT400" s="11">
        <v>2992</v>
      </c>
      <c r="BU400" s="12">
        <v>0.99</v>
      </c>
      <c r="BV400" s="11">
        <v>21</v>
      </c>
      <c r="BW400" s="13">
        <v>1.6666666666666663E-2</v>
      </c>
      <c r="BX400" s="11">
        <v>3012</v>
      </c>
      <c r="BY400" s="12">
        <v>0.99</v>
      </c>
      <c r="BZ400" s="11">
        <v>29</v>
      </c>
      <c r="CA400" s="13">
        <v>2.0138888888888928E-2</v>
      </c>
      <c r="CB400" s="11">
        <v>3056</v>
      </c>
      <c r="CC400" s="12">
        <v>0.99</v>
      </c>
      <c r="CD400" s="11">
        <v>14</v>
      </c>
      <c r="CE400" s="13">
        <v>2.0833333333333315E-2</v>
      </c>
      <c r="CF400" s="11">
        <v>2822</v>
      </c>
      <c r="CG400" s="12">
        <v>0.99</v>
      </c>
      <c r="CH400" s="11">
        <v>22</v>
      </c>
      <c r="CI400" s="13">
        <v>1.8749999999999989E-2</v>
      </c>
      <c r="CJ400" s="11">
        <v>2935</v>
      </c>
      <c r="CK400" s="12">
        <v>0.99</v>
      </c>
      <c r="CL400" s="11">
        <v>23</v>
      </c>
      <c r="CM400" s="13">
        <v>1.9444444444444375E-2</v>
      </c>
      <c r="CN400" s="11">
        <v>2978</v>
      </c>
      <c r="CO400" s="12">
        <v>0.99</v>
      </c>
      <c r="CP400" s="11">
        <v>22</v>
      </c>
      <c r="CQ400" s="13">
        <v>1.8749999999999933E-2</v>
      </c>
      <c r="CR400" t="e">
        <f>VLOOKUP(E400,Sheet1!A:A,1,0)</f>
        <v>#N/A</v>
      </c>
    </row>
    <row r="401" spans="1:96">
      <c r="A401" s="11" t="s">
        <v>1585</v>
      </c>
      <c r="B401" s="11" t="s">
        <v>1456</v>
      </c>
      <c r="C401" s="11" t="s">
        <v>1586</v>
      </c>
      <c r="D401" s="11" t="s">
        <v>529</v>
      </c>
      <c r="E401" s="11" t="s">
        <v>1587</v>
      </c>
      <c r="F401" s="11" t="s">
        <v>1588</v>
      </c>
      <c r="G401" s="11" t="s">
        <v>104</v>
      </c>
      <c r="H401" s="11">
        <f>VLOOKUP(A401,'AP Read Performance'!A:K,11,0)</f>
        <v>3958</v>
      </c>
      <c r="I401" s="12">
        <f>VLOOKUP(A401,'AP Read Performance'!A:D,4,0)</f>
        <v>0.98</v>
      </c>
      <c r="J401" s="11">
        <f>VLOOKUP(A401,'AP Read Performance'!A:I,9,0)</f>
        <v>49</v>
      </c>
      <c r="K401" s="13">
        <f>VLOOKUP(A401,'AP Read Performance'!A:N,14,0)</f>
        <v>2.2916666666666641E-2</v>
      </c>
      <c r="L401" s="11">
        <v>3958</v>
      </c>
      <c r="M401" s="12">
        <v>0.98</v>
      </c>
      <c r="N401" s="11">
        <v>49</v>
      </c>
      <c r="O401" s="13">
        <v>2.2916666666666641E-2</v>
      </c>
      <c r="P401" s="11">
        <v>3074</v>
      </c>
      <c r="Q401" s="12">
        <v>0.97</v>
      </c>
      <c r="R401" s="11">
        <v>79</v>
      </c>
      <c r="S401" s="13">
        <v>2.0138888888888873E-2</v>
      </c>
      <c r="T401" s="11">
        <v>1942</v>
      </c>
      <c r="U401" s="12">
        <v>0.98</v>
      </c>
      <c r="V401" s="11">
        <v>30</v>
      </c>
      <c r="W401" s="13">
        <v>2.0833333333333315E-2</v>
      </c>
      <c r="X401" s="11">
        <v>2780</v>
      </c>
      <c r="Y401" s="12">
        <v>0.98</v>
      </c>
      <c r="Z401" s="11">
        <v>29</v>
      </c>
      <c r="AA401" s="13">
        <v>1.9444444444444431E-2</v>
      </c>
      <c r="AB401" s="11">
        <v>3125</v>
      </c>
      <c r="AC401" s="12">
        <v>0.99</v>
      </c>
      <c r="AD401" s="11">
        <v>21</v>
      </c>
      <c r="AE401" s="13">
        <v>1.8055555555555547E-2</v>
      </c>
      <c r="AF401" s="32">
        <v>3028</v>
      </c>
      <c r="AG401" s="33">
        <v>0.98</v>
      </c>
      <c r="AH401" s="32">
        <v>45</v>
      </c>
      <c r="AI401" s="34">
        <v>2.4305555555555525E-2</v>
      </c>
      <c r="AJ401" s="11">
        <v>2855</v>
      </c>
      <c r="AK401" s="12">
        <v>0.99</v>
      </c>
      <c r="AL401" s="11">
        <v>16</v>
      </c>
      <c r="AM401" s="13">
        <v>1.8749999999999933E-2</v>
      </c>
      <c r="AN401" s="11">
        <v>2627</v>
      </c>
      <c r="AO401" s="12">
        <v>0.99</v>
      </c>
      <c r="AP401" s="11">
        <v>18</v>
      </c>
      <c r="AQ401" s="13">
        <v>1.6666666666666607E-2</v>
      </c>
      <c r="AR401" s="11">
        <v>2576</v>
      </c>
      <c r="AS401" s="12">
        <v>0.98</v>
      </c>
      <c r="AT401" s="11">
        <v>34</v>
      </c>
      <c r="AU401" s="13">
        <v>1.8749999999999933E-2</v>
      </c>
      <c r="AV401" s="11">
        <v>2551</v>
      </c>
      <c r="AW401" s="12">
        <v>0.99</v>
      </c>
      <c r="AX401" s="11">
        <v>24</v>
      </c>
      <c r="AY401" s="13">
        <v>1.8749999999999989E-2</v>
      </c>
      <c r="AZ401" s="11">
        <v>2536</v>
      </c>
      <c r="BA401" s="12">
        <v>0.98</v>
      </c>
      <c r="BB401" s="11">
        <v>27</v>
      </c>
      <c r="BC401" s="13">
        <v>1.9444444444444486E-2</v>
      </c>
      <c r="BD401" s="11">
        <v>2521</v>
      </c>
      <c r="BE401" s="12">
        <v>0.99</v>
      </c>
      <c r="BF401" s="11">
        <v>24</v>
      </c>
      <c r="BG401" s="13">
        <v>1.9444444444444486E-2</v>
      </c>
      <c r="BH401" s="11">
        <v>2748</v>
      </c>
      <c r="BI401" s="12">
        <v>0.98</v>
      </c>
      <c r="BJ401" s="11">
        <v>54</v>
      </c>
      <c r="BK401" s="13">
        <v>2.0138888888888928E-2</v>
      </c>
      <c r="BL401" s="11">
        <v>2660</v>
      </c>
      <c r="BM401" s="12">
        <v>0.98</v>
      </c>
      <c r="BN401" s="11">
        <v>32</v>
      </c>
      <c r="BO401" s="13">
        <v>1.8055555555555547E-2</v>
      </c>
      <c r="BP401" s="11">
        <v>3349</v>
      </c>
      <c r="BQ401" s="12">
        <v>0.99</v>
      </c>
      <c r="BR401" s="11">
        <v>28</v>
      </c>
      <c r="BS401" s="13">
        <v>2.2222222222222254E-2</v>
      </c>
      <c r="BT401" s="11">
        <v>3004</v>
      </c>
      <c r="BU401" s="12">
        <v>0.99</v>
      </c>
      <c r="BV401" s="11">
        <v>27</v>
      </c>
      <c r="BW401" s="13">
        <v>2.0138888888888873E-2</v>
      </c>
      <c r="BX401" s="11">
        <v>2983</v>
      </c>
      <c r="BY401" s="12">
        <v>0.98</v>
      </c>
      <c r="BZ401" s="11">
        <v>41</v>
      </c>
      <c r="CA401" s="13">
        <v>2.0138888888888928E-2</v>
      </c>
      <c r="CB401" s="11">
        <v>2781</v>
      </c>
      <c r="CC401" s="12">
        <v>0.98</v>
      </c>
      <c r="CD401" s="11">
        <v>35</v>
      </c>
      <c r="CE401" s="13">
        <v>1.8749999999999989E-2</v>
      </c>
      <c r="CF401" s="11">
        <v>2774</v>
      </c>
      <c r="CG401" s="12">
        <v>0.99</v>
      </c>
      <c r="CH401" s="11">
        <v>24</v>
      </c>
      <c r="CI401" s="13">
        <v>1.8749999999999989E-2</v>
      </c>
      <c r="CJ401" s="11">
        <v>2675</v>
      </c>
      <c r="CK401" s="12">
        <v>0.98</v>
      </c>
      <c r="CL401" s="11">
        <v>34</v>
      </c>
      <c r="CM401" s="13">
        <v>1.7361111111111049E-2</v>
      </c>
      <c r="CN401" s="11">
        <v>2968</v>
      </c>
      <c r="CO401" s="12">
        <v>0.98</v>
      </c>
      <c r="CP401" s="11">
        <v>37</v>
      </c>
      <c r="CQ401" s="13">
        <v>2.2222222222222254E-2</v>
      </c>
      <c r="CR401" t="e">
        <f>VLOOKUP(E401,Sheet1!A:A,1,0)</f>
        <v>#N/A</v>
      </c>
    </row>
    <row r="402" spans="1:96">
      <c r="A402" s="11" t="s">
        <v>1589</v>
      </c>
      <c r="B402" s="11" t="s">
        <v>1456</v>
      </c>
      <c r="C402" s="11" t="s">
        <v>1590</v>
      </c>
      <c r="D402" s="11" t="s">
        <v>658</v>
      </c>
      <c r="E402" s="11" t="s">
        <v>1591</v>
      </c>
      <c r="F402" s="11" t="s">
        <v>1592</v>
      </c>
      <c r="G402" s="11" t="s">
        <v>104</v>
      </c>
      <c r="H402" s="11">
        <f>VLOOKUP(A402,'AP Read Performance'!A:K,11,0)</f>
        <v>2745</v>
      </c>
      <c r="I402" s="12">
        <f>VLOOKUP(A402,'AP Read Performance'!A:D,4,0)</f>
        <v>0.99</v>
      </c>
      <c r="J402" s="11">
        <f>VLOOKUP(A402,'AP Read Performance'!A:I,9,0)</f>
        <v>18</v>
      </c>
      <c r="K402" s="13">
        <f>VLOOKUP(A402,'AP Read Performance'!A:N,14,0)</f>
        <v>1.8055555555555547E-2</v>
      </c>
      <c r="L402" s="11">
        <v>2745</v>
      </c>
      <c r="M402" s="12">
        <v>0.99</v>
      </c>
      <c r="N402" s="11">
        <v>18</v>
      </c>
      <c r="O402" s="13">
        <v>1.8055555555555547E-2</v>
      </c>
      <c r="P402" s="11">
        <v>2046</v>
      </c>
      <c r="Q402" s="12">
        <v>0.97</v>
      </c>
      <c r="R402" s="11">
        <v>41</v>
      </c>
      <c r="S402" s="13">
        <v>1.7361111111111105E-2</v>
      </c>
      <c r="T402" s="11">
        <v>1971</v>
      </c>
      <c r="U402" s="12">
        <v>0.99</v>
      </c>
      <c r="V402" s="11">
        <v>13</v>
      </c>
      <c r="W402" s="13">
        <v>1.9444444444444431E-2</v>
      </c>
      <c r="X402" s="11">
        <v>2598</v>
      </c>
      <c r="Y402" s="12">
        <v>0.99</v>
      </c>
      <c r="Z402" s="11">
        <v>24</v>
      </c>
      <c r="AA402" s="13">
        <v>1.8055555555555547E-2</v>
      </c>
      <c r="AB402" s="11">
        <v>2475</v>
      </c>
      <c r="AC402" s="12">
        <v>0.99</v>
      </c>
      <c r="AD402" s="11">
        <v>21</v>
      </c>
      <c r="AE402" s="13">
        <v>1.8055555555555547E-2</v>
      </c>
      <c r="AF402" s="32">
        <v>2556</v>
      </c>
      <c r="AG402" s="33">
        <v>0.98</v>
      </c>
      <c r="AH402" s="32">
        <v>27</v>
      </c>
      <c r="AI402" s="34">
        <v>2.0833333333333315E-2</v>
      </c>
      <c r="AJ402" s="11">
        <v>2881</v>
      </c>
      <c r="AK402" s="12">
        <v>0.99</v>
      </c>
      <c r="AL402" s="11">
        <v>18</v>
      </c>
      <c r="AM402" s="13">
        <v>1.8055555555555491E-2</v>
      </c>
      <c r="AN402" s="11">
        <v>3014</v>
      </c>
      <c r="AO402" s="12">
        <v>0.98</v>
      </c>
      <c r="AP402" s="11">
        <v>37</v>
      </c>
      <c r="AQ402" s="13">
        <v>2.4999999999999967E-2</v>
      </c>
      <c r="AR402" s="11">
        <v>3126</v>
      </c>
      <c r="AS402" s="12">
        <v>0.99</v>
      </c>
      <c r="AT402" s="11">
        <v>25</v>
      </c>
      <c r="AU402" s="13">
        <v>2.2222222222222143E-2</v>
      </c>
      <c r="AV402" s="11">
        <v>3234</v>
      </c>
      <c r="AW402" s="12">
        <v>0.99</v>
      </c>
      <c r="AX402" s="11">
        <v>20</v>
      </c>
      <c r="AY402" s="13">
        <v>2.1527777777777812E-2</v>
      </c>
      <c r="AZ402" s="11">
        <v>2802</v>
      </c>
      <c r="BA402" s="12">
        <v>0.98</v>
      </c>
      <c r="BB402" s="11">
        <v>34</v>
      </c>
      <c r="BC402" s="13">
        <v>2.0138888888888928E-2</v>
      </c>
      <c r="BD402" s="11">
        <v>2867</v>
      </c>
      <c r="BE402" s="12">
        <v>0.99</v>
      </c>
      <c r="BF402" s="11">
        <v>28</v>
      </c>
      <c r="BG402" s="13">
        <v>2.083333333333337E-2</v>
      </c>
      <c r="BH402" s="11">
        <v>2917</v>
      </c>
      <c r="BI402" s="12">
        <v>0.98</v>
      </c>
      <c r="BJ402" s="11">
        <v>34</v>
      </c>
      <c r="BK402" s="13">
        <v>2.1527777777777812E-2</v>
      </c>
      <c r="BL402" s="11">
        <v>2972</v>
      </c>
      <c r="BM402" s="12">
        <v>0.99</v>
      </c>
      <c r="BN402" s="11">
        <v>18</v>
      </c>
      <c r="BO402" s="13">
        <v>1.9444444444444431E-2</v>
      </c>
      <c r="BP402" s="11">
        <v>2983</v>
      </c>
      <c r="BQ402" s="12">
        <v>0.99</v>
      </c>
      <c r="BR402" s="11">
        <v>27</v>
      </c>
      <c r="BS402" s="13">
        <v>2.083333333333337E-2</v>
      </c>
      <c r="BT402" s="11">
        <v>3077</v>
      </c>
      <c r="BU402" s="12">
        <v>0.98</v>
      </c>
      <c r="BV402" s="11">
        <v>35</v>
      </c>
      <c r="BW402" s="13">
        <v>2.1527777777777757E-2</v>
      </c>
      <c r="BX402" s="11">
        <v>3002</v>
      </c>
      <c r="BY402" s="12">
        <v>0.99</v>
      </c>
      <c r="BZ402" s="11">
        <v>19</v>
      </c>
      <c r="CA402" s="13">
        <v>1.8750000000000044E-2</v>
      </c>
      <c r="CB402" s="11">
        <v>2934</v>
      </c>
      <c r="CC402" s="12">
        <v>0.99</v>
      </c>
      <c r="CD402" s="11">
        <v>28</v>
      </c>
      <c r="CE402" s="13">
        <v>1.8749999999999989E-2</v>
      </c>
      <c r="CF402" s="11">
        <v>3020</v>
      </c>
      <c r="CG402" s="12">
        <v>0.99</v>
      </c>
      <c r="CH402" s="11">
        <v>22</v>
      </c>
      <c r="CI402" s="13">
        <v>1.9444444444444431E-2</v>
      </c>
      <c r="CJ402" s="11">
        <v>3031</v>
      </c>
      <c r="CK402" s="12">
        <v>0.99</v>
      </c>
      <c r="CL402" s="11">
        <v>16</v>
      </c>
      <c r="CM402" s="13">
        <v>2.2222222222222143E-2</v>
      </c>
      <c r="CN402" s="11">
        <v>3112</v>
      </c>
      <c r="CO402" s="12">
        <v>0.99</v>
      </c>
      <c r="CP402" s="11">
        <v>26</v>
      </c>
      <c r="CQ402" s="13">
        <v>2.2222222222222254E-2</v>
      </c>
      <c r="CR402" t="e">
        <f>VLOOKUP(E402,Sheet1!A:A,1,0)</f>
        <v>#N/A</v>
      </c>
    </row>
    <row r="403" spans="1:96">
      <c r="A403" s="11" t="s">
        <v>1593</v>
      </c>
      <c r="B403" s="11" t="s">
        <v>1456</v>
      </c>
      <c r="C403" s="11" t="s">
        <v>1594</v>
      </c>
      <c r="D403" s="11" t="s">
        <v>529</v>
      </c>
      <c r="E403" s="11" t="s">
        <v>1595</v>
      </c>
      <c r="F403" s="11" t="s">
        <v>1596</v>
      </c>
      <c r="G403" s="11" t="s">
        <v>104</v>
      </c>
      <c r="H403" s="11">
        <f>VLOOKUP(A403,'AP Read Performance'!A:K,11,0)</f>
        <v>3366</v>
      </c>
      <c r="I403" s="12">
        <f>VLOOKUP(A403,'AP Read Performance'!A:D,4,0)</f>
        <v>0.99</v>
      </c>
      <c r="J403" s="11">
        <f>VLOOKUP(A403,'AP Read Performance'!A:I,9,0)</f>
        <v>33</v>
      </c>
      <c r="K403" s="13">
        <f>VLOOKUP(A403,'AP Read Performance'!A:N,14,0)</f>
        <v>2.0833333333333315E-2</v>
      </c>
      <c r="L403" s="11">
        <v>3366</v>
      </c>
      <c r="M403" s="12">
        <v>0.99</v>
      </c>
      <c r="N403" s="11">
        <v>33</v>
      </c>
      <c r="O403" s="13">
        <v>2.0833333333333315E-2</v>
      </c>
      <c r="P403" s="11">
        <v>2726</v>
      </c>
      <c r="Q403" s="12">
        <v>0.96</v>
      </c>
      <c r="R403" s="11">
        <v>105</v>
      </c>
      <c r="S403" s="13">
        <v>2.3611111111111083E-2</v>
      </c>
      <c r="T403" s="11">
        <v>1909</v>
      </c>
      <c r="U403" s="12">
        <v>0.99</v>
      </c>
      <c r="V403" s="11">
        <v>8</v>
      </c>
      <c r="W403" s="13">
        <v>1.5972222222222221E-2</v>
      </c>
      <c r="X403" s="11">
        <v>2848</v>
      </c>
      <c r="Y403" s="12">
        <v>0.98</v>
      </c>
      <c r="Z403" s="11">
        <v>34</v>
      </c>
      <c r="AA403" s="13">
        <v>2.2222222222222199E-2</v>
      </c>
      <c r="AB403" s="11">
        <v>2828</v>
      </c>
      <c r="AC403" s="12">
        <v>0.98</v>
      </c>
      <c r="AD403" s="11">
        <v>31</v>
      </c>
      <c r="AE403" s="13">
        <v>1.9444444444444431E-2</v>
      </c>
      <c r="AF403" s="32">
        <v>2844</v>
      </c>
      <c r="AG403" s="33">
        <v>0.98</v>
      </c>
      <c r="AH403" s="32">
        <v>36</v>
      </c>
      <c r="AI403" s="34">
        <v>2.3611111111111083E-2</v>
      </c>
      <c r="AJ403" s="11">
        <v>2960</v>
      </c>
      <c r="AK403" s="12">
        <v>0.99</v>
      </c>
      <c r="AL403" s="11">
        <v>15</v>
      </c>
      <c r="AM403" s="13">
        <v>2.0138888888888817E-2</v>
      </c>
      <c r="AN403" s="11">
        <v>3015</v>
      </c>
      <c r="AO403" s="12">
        <v>0.99</v>
      </c>
      <c r="AP403" s="11">
        <v>25</v>
      </c>
      <c r="AQ403" s="13">
        <v>2.1527777777777701E-2</v>
      </c>
      <c r="AR403" s="11">
        <v>2944</v>
      </c>
      <c r="AS403" s="12">
        <v>0.98</v>
      </c>
      <c r="AT403" s="11">
        <v>34</v>
      </c>
      <c r="AU403" s="13">
        <v>2.0833333333333259E-2</v>
      </c>
      <c r="AV403" s="11">
        <v>2737</v>
      </c>
      <c r="AW403" s="12">
        <v>0.98</v>
      </c>
      <c r="AX403" s="11">
        <v>30</v>
      </c>
      <c r="AY403" s="13">
        <v>2.083333333333337E-2</v>
      </c>
      <c r="AZ403" s="11">
        <v>2878</v>
      </c>
      <c r="BA403" s="12">
        <v>0.99</v>
      </c>
      <c r="BB403" s="11">
        <v>20</v>
      </c>
      <c r="BC403" s="13">
        <v>1.8750000000000044E-2</v>
      </c>
      <c r="BD403" s="11">
        <v>2887</v>
      </c>
      <c r="BE403" s="12">
        <v>0.99</v>
      </c>
      <c r="BF403" s="11">
        <v>26</v>
      </c>
      <c r="BG403" s="13">
        <v>1.9444444444444486E-2</v>
      </c>
      <c r="BH403" s="11">
        <v>2956</v>
      </c>
      <c r="BI403" s="12">
        <v>0.98</v>
      </c>
      <c r="BJ403" s="11">
        <v>51</v>
      </c>
      <c r="BK403" s="13">
        <v>2.2222222222222254E-2</v>
      </c>
      <c r="BL403" s="11">
        <v>2825</v>
      </c>
      <c r="BM403" s="12">
        <v>0.99</v>
      </c>
      <c r="BN403" s="11">
        <v>14</v>
      </c>
      <c r="BO403" s="13">
        <v>1.9444444444444431E-2</v>
      </c>
      <c r="BP403" s="11">
        <v>2759</v>
      </c>
      <c r="BQ403" s="12">
        <v>0.99</v>
      </c>
      <c r="BR403" s="11">
        <v>24</v>
      </c>
      <c r="BS403" s="13">
        <v>2.0138888888888873E-2</v>
      </c>
      <c r="BT403" s="11">
        <v>2718</v>
      </c>
      <c r="BU403" s="12">
        <v>0.98</v>
      </c>
      <c r="BV403" s="11">
        <v>28</v>
      </c>
      <c r="BW403" s="13">
        <v>1.9444444444444431E-2</v>
      </c>
      <c r="BX403" s="11">
        <v>2696</v>
      </c>
      <c r="BY403" s="12">
        <v>0.99</v>
      </c>
      <c r="BZ403" s="11">
        <v>20</v>
      </c>
      <c r="CA403" s="13">
        <v>1.8750000000000044E-2</v>
      </c>
      <c r="CB403" s="11">
        <v>2804</v>
      </c>
      <c r="CC403" s="12">
        <v>0.99</v>
      </c>
      <c r="CD403" s="11">
        <v>20</v>
      </c>
      <c r="CE403" s="13">
        <v>2.1527777777777757E-2</v>
      </c>
      <c r="CF403" s="11">
        <v>2552</v>
      </c>
      <c r="CG403" s="12">
        <v>0.99</v>
      </c>
      <c r="CH403" s="11">
        <v>23</v>
      </c>
      <c r="CI403" s="13">
        <v>2.0138888888888873E-2</v>
      </c>
      <c r="CJ403" s="11">
        <v>2565</v>
      </c>
      <c r="CK403" s="12">
        <v>0.99</v>
      </c>
      <c r="CL403" s="11">
        <v>19</v>
      </c>
      <c r="CM403" s="13">
        <v>1.8749999999999933E-2</v>
      </c>
      <c r="CN403" s="11">
        <v>2504</v>
      </c>
      <c r="CO403" s="12">
        <v>0.99</v>
      </c>
      <c r="CP403" s="11">
        <v>24</v>
      </c>
      <c r="CQ403" s="13">
        <v>2.0138888888888817E-2</v>
      </c>
      <c r="CR403" t="e">
        <f>VLOOKUP(E403,Sheet1!A:A,1,0)</f>
        <v>#N/A</v>
      </c>
    </row>
    <row r="404" spans="1:96">
      <c r="A404" s="11" t="s">
        <v>1597</v>
      </c>
      <c r="B404" s="11" t="s">
        <v>1456</v>
      </c>
      <c r="C404" s="11" t="s">
        <v>1598</v>
      </c>
      <c r="D404" s="11" t="s">
        <v>658</v>
      </c>
      <c r="E404" s="11" t="s">
        <v>1599</v>
      </c>
      <c r="F404" s="11" t="s">
        <v>1600</v>
      </c>
      <c r="G404" s="11" t="s">
        <v>104</v>
      </c>
      <c r="H404" s="11">
        <f>VLOOKUP(A404,'AP Read Performance'!A:K,11,0)</f>
        <v>3691</v>
      </c>
      <c r="I404" s="12">
        <f>VLOOKUP(A404,'AP Read Performance'!A:D,4,0)</f>
        <v>0.98</v>
      </c>
      <c r="J404" s="11">
        <f>VLOOKUP(A404,'AP Read Performance'!A:I,9,0)</f>
        <v>45</v>
      </c>
      <c r="K404" s="13">
        <f>VLOOKUP(A404,'AP Read Performance'!A:N,14,0)</f>
        <v>2.4305555555555525E-2</v>
      </c>
      <c r="L404" s="11">
        <v>3691</v>
      </c>
      <c r="M404" s="12">
        <v>0.98</v>
      </c>
      <c r="N404" s="11">
        <v>45</v>
      </c>
      <c r="O404" s="13">
        <v>2.4305555555555525E-2</v>
      </c>
      <c r="P404" s="11">
        <v>2654</v>
      </c>
      <c r="Q404" s="12">
        <v>0.98</v>
      </c>
      <c r="R404" s="11">
        <v>35</v>
      </c>
      <c r="S404" s="13">
        <v>2.2916666666666641E-2</v>
      </c>
      <c r="T404" s="11">
        <v>1572</v>
      </c>
      <c r="U404" s="12">
        <v>0.98</v>
      </c>
      <c r="V404" s="11">
        <v>20</v>
      </c>
      <c r="W404" s="13">
        <v>9.7222222222222432E-3</v>
      </c>
      <c r="X404" s="11">
        <v>3151</v>
      </c>
      <c r="Y404" s="12">
        <v>0.98</v>
      </c>
      <c r="Z404" s="11">
        <v>53</v>
      </c>
      <c r="AA404" s="13">
        <v>2.0833333333333315E-2</v>
      </c>
      <c r="AB404" s="11">
        <v>3137</v>
      </c>
      <c r="AC404" s="12">
        <v>0.98</v>
      </c>
      <c r="AD404" s="11">
        <v>41</v>
      </c>
      <c r="AE404" s="13">
        <v>1.8749999999999933E-2</v>
      </c>
      <c r="AF404" s="32">
        <v>3129</v>
      </c>
      <c r="AG404" s="33">
        <v>0.98</v>
      </c>
      <c r="AH404" s="32">
        <v>45</v>
      </c>
      <c r="AI404" s="34">
        <v>1.9444444444444431E-2</v>
      </c>
      <c r="AJ404" s="11">
        <v>2977</v>
      </c>
      <c r="AK404" s="12">
        <v>0.99</v>
      </c>
      <c r="AL404" s="11">
        <v>15</v>
      </c>
      <c r="AM404" s="13">
        <v>2.0138888888888817E-2</v>
      </c>
      <c r="AN404" s="11">
        <v>2643</v>
      </c>
      <c r="AO404" s="12">
        <v>0.99</v>
      </c>
      <c r="AP404" s="11">
        <v>20</v>
      </c>
      <c r="AQ404" s="13">
        <v>1.7361111111111049E-2</v>
      </c>
      <c r="AR404" s="11">
        <v>2515</v>
      </c>
      <c r="AS404" s="12">
        <v>0.98</v>
      </c>
      <c r="AT404" s="11">
        <v>36</v>
      </c>
      <c r="AU404" s="13">
        <v>2.0138888888888817E-2</v>
      </c>
      <c r="AV404" s="11">
        <v>2385</v>
      </c>
      <c r="AW404" s="12">
        <v>0.99</v>
      </c>
      <c r="AX404" s="11">
        <v>22</v>
      </c>
      <c r="AY404" s="13">
        <v>1.8749999999999989E-2</v>
      </c>
      <c r="AZ404" s="11">
        <v>2294</v>
      </c>
      <c r="BA404" s="12">
        <v>0.98</v>
      </c>
      <c r="BB404" s="11">
        <v>30</v>
      </c>
      <c r="BC404" s="13">
        <v>1.8055555555555602E-2</v>
      </c>
      <c r="BD404" s="11">
        <v>2260</v>
      </c>
      <c r="BE404" s="12">
        <v>0.98</v>
      </c>
      <c r="BF404" s="11">
        <v>29</v>
      </c>
      <c r="BG404" s="13">
        <v>1.8055555555555602E-2</v>
      </c>
      <c r="BH404" s="11">
        <v>2239</v>
      </c>
      <c r="BI404" s="12">
        <v>0.98</v>
      </c>
      <c r="BJ404" s="11">
        <v>30</v>
      </c>
      <c r="BK404" s="13">
        <v>1.8055555555555602E-2</v>
      </c>
      <c r="BL404" s="11">
        <v>2187</v>
      </c>
      <c r="BM404" s="12">
        <v>0.98</v>
      </c>
      <c r="BN404" s="11">
        <v>25</v>
      </c>
      <c r="BO404" s="13">
        <v>1.7361111111111105E-2</v>
      </c>
      <c r="BP404" s="11">
        <v>2224</v>
      </c>
      <c r="BQ404" s="12">
        <v>0.98</v>
      </c>
      <c r="BR404" s="11">
        <v>30</v>
      </c>
      <c r="BS404" s="13">
        <v>2.3611111111111138E-2</v>
      </c>
      <c r="BT404" s="11">
        <v>2240</v>
      </c>
      <c r="BU404" s="12">
        <v>0.98</v>
      </c>
      <c r="BV404" s="11">
        <v>30</v>
      </c>
      <c r="BW404" s="13">
        <v>1.8055555555555547E-2</v>
      </c>
      <c r="BX404" s="11">
        <v>2229</v>
      </c>
      <c r="BY404" s="12">
        <v>0.99</v>
      </c>
      <c r="BZ404" s="11">
        <v>18</v>
      </c>
      <c r="CA404" s="13">
        <v>1.6666666666666607E-2</v>
      </c>
      <c r="CB404" s="11">
        <v>2208</v>
      </c>
      <c r="CC404" s="12">
        <v>0.99</v>
      </c>
      <c r="CD404" s="11">
        <v>18</v>
      </c>
      <c r="CE404" s="13">
        <v>1.7361111111111105E-2</v>
      </c>
      <c r="CF404" s="11">
        <v>2253</v>
      </c>
      <c r="CG404" s="12">
        <v>0.99</v>
      </c>
      <c r="CH404" s="11">
        <v>18</v>
      </c>
      <c r="CI404" s="13">
        <v>1.9444444444444431E-2</v>
      </c>
      <c r="CJ404" s="11">
        <v>2261</v>
      </c>
      <c r="CK404" s="12">
        <v>0.98</v>
      </c>
      <c r="CL404" s="11">
        <v>27</v>
      </c>
      <c r="CM404" s="13">
        <v>1.8055555555555491E-2</v>
      </c>
      <c r="CN404" s="11">
        <v>2239</v>
      </c>
      <c r="CO404" s="12">
        <v>0.98</v>
      </c>
      <c r="CP404" s="11">
        <v>25</v>
      </c>
      <c r="CQ404" s="13">
        <v>1.8749999999999933E-2</v>
      </c>
      <c r="CR404" t="e">
        <f>VLOOKUP(E404,Sheet1!A:A,1,0)</f>
        <v>#N/A</v>
      </c>
    </row>
    <row r="405" spans="1:96">
      <c r="A405" s="11" t="s">
        <v>1601</v>
      </c>
      <c r="B405" s="11" t="s">
        <v>1456</v>
      </c>
      <c r="C405" s="11" t="s">
        <v>743</v>
      </c>
      <c r="D405" s="11" t="s">
        <v>743</v>
      </c>
      <c r="E405" s="11" t="s">
        <v>1602</v>
      </c>
      <c r="F405" s="11" t="s">
        <v>1603</v>
      </c>
      <c r="G405" s="11" t="s">
        <v>104</v>
      </c>
      <c r="H405" s="11">
        <f>VLOOKUP(A405,'AP Read Performance'!A:K,11,0)</f>
        <v>3368</v>
      </c>
      <c r="I405" s="12">
        <f>VLOOKUP(A405,'AP Read Performance'!A:D,4,0)</f>
        <v>0.98</v>
      </c>
      <c r="J405" s="11">
        <f>VLOOKUP(A405,'AP Read Performance'!A:I,9,0)</f>
        <v>54</v>
      </c>
      <c r="K405" s="13">
        <f>VLOOKUP(A405,'AP Read Performance'!A:N,14,0)</f>
        <v>2.2916666666666641E-2</v>
      </c>
      <c r="L405" s="11">
        <v>3368</v>
      </c>
      <c r="M405" s="12">
        <v>0.98</v>
      </c>
      <c r="N405" s="11">
        <v>54</v>
      </c>
      <c r="O405" s="13">
        <v>2.2916666666666641E-2</v>
      </c>
      <c r="P405" s="11">
        <v>3193</v>
      </c>
      <c r="Q405" s="12">
        <v>0.98</v>
      </c>
      <c r="R405" s="11">
        <v>58</v>
      </c>
      <c r="S405" s="13">
        <v>2.0138888888888873E-2</v>
      </c>
      <c r="T405" s="11">
        <v>2346</v>
      </c>
      <c r="U405" s="12">
        <v>0.99</v>
      </c>
      <c r="V405" s="11">
        <v>18</v>
      </c>
      <c r="W405" s="13">
        <v>1.9444444444444431E-2</v>
      </c>
      <c r="X405" s="11">
        <v>3183</v>
      </c>
      <c r="Y405" s="12">
        <v>0.99</v>
      </c>
      <c r="Z405" s="11">
        <v>22</v>
      </c>
      <c r="AA405" s="13">
        <v>1.9444444444444431E-2</v>
      </c>
      <c r="AB405" s="11">
        <v>3239</v>
      </c>
      <c r="AC405" s="12">
        <v>0.98</v>
      </c>
      <c r="AD405" s="11">
        <v>34</v>
      </c>
      <c r="AE405" s="13">
        <v>1.9444444444444431E-2</v>
      </c>
      <c r="AF405" s="32">
        <v>3168</v>
      </c>
      <c r="AG405" s="33">
        <v>0.98</v>
      </c>
      <c r="AH405" s="32">
        <v>35</v>
      </c>
      <c r="AI405" s="34">
        <v>1.9444444444444431E-2</v>
      </c>
      <c r="AJ405" s="11">
        <v>3071</v>
      </c>
      <c r="AK405" s="12">
        <v>0.98</v>
      </c>
      <c r="AL405" s="11">
        <v>31</v>
      </c>
      <c r="AM405" s="13">
        <v>2.2916666666666585E-2</v>
      </c>
      <c r="AN405" s="11">
        <v>3135</v>
      </c>
      <c r="AO405" s="12">
        <v>0.98</v>
      </c>
      <c r="AP405" s="11">
        <v>42</v>
      </c>
      <c r="AQ405" s="13">
        <v>1.7361111111111049E-2</v>
      </c>
      <c r="AR405" s="11">
        <v>3340</v>
      </c>
      <c r="AS405" s="12">
        <v>0.98</v>
      </c>
      <c r="AT405" s="11">
        <v>35</v>
      </c>
      <c r="AU405" s="13">
        <v>2.0833333333333259E-2</v>
      </c>
      <c r="AV405" s="11">
        <v>3314</v>
      </c>
      <c r="AW405" s="12">
        <v>0.98</v>
      </c>
      <c r="AX405" s="11">
        <v>36</v>
      </c>
      <c r="AY405" s="13">
        <v>2.0138888888888928E-2</v>
      </c>
      <c r="AZ405" s="11">
        <v>3245</v>
      </c>
      <c r="BA405" s="12">
        <v>0.98</v>
      </c>
      <c r="BB405" s="11">
        <v>49</v>
      </c>
      <c r="BC405" s="13">
        <v>1.9444444444444486E-2</v>
      </c>
      <c r="BD405" s="11">
        <v>3291</v>
      </c>
      <c r="BE405" s="12">
        <v>0.98</v>
      </c>
      <c r="BF405" s="11">
        <v>62</v>
      </c>
      <c r="BG405" s="13">
        <v>2.1527777777777757E-2</v>
      </c>
      <c r="BH405" s="11">
        <v>3406</v>
      </c>
      <c r="BI405" s="12">
        <v>0.97</v>
      </c>
      <c r="BJ405" s="11">
        <v>83</v>
      </c>
      <c r="BK405" s="13">
        <v>2.083333333333337E-2</v>
      </c>
      <c r="BL405" s="11">
        <v>3241</v>
      </c>
      <c r="BM405" s="12">
        <v>0.98</v>
      </c>
      <c r="BN405" s="11">
        <v>41</v>
      </c>
      <c r="BO405" s="13">
        <v>2.0138888888888873E-2</v>
      </c>
      <c r="BP405" s="11">
        <v>3530</v>
      </c>
      <c r="BQ405" s="12">
        <v>0.94</v>
      </c>
      <c r="BR405" s="11">
        <v>182</v>
      </c>
      <c r="BS405" s="13">
        <v>2.3611111111111138E-2</v>
      </c>
      <c r="BT405" s="11">
        <v>3382</v>
      </c>
      <c r="BU405" s="12">
        <v>0.98</v>
      </c>
      <c r="BV405" s="11">
        <v>39</v>
      </c>
      <c r="BW405" s="13">
        <v>2.0138888888888873E-2</v>
      </c>
      <c r="BX405" s="11">
        <v>3391</v>
      </c>
      <c r="BY405" s="12">
        <v>0.88</v>
      </c>
      <c r="BZ405" s="11">
        <v>379</v>
      </c>
      <c r="CA405" s="13">
        <v>2.2916666666666696E-2</v>
      </c>
      <c r="CB405" s="11">
        <v>3152</v>
      </c>
      <c r="CC405" s="12">
        <v>0.98</v>
      </c>
      <c r="CD405" s="11">
        <v>33</v>
      </c>
      <c r="CE405" s="13">
        <v>2.0833333333333315E-2</v>
      </c>
      <c r="CF405" s="11">
        <v>3146</v>
      </c>
      <c r="CG405" s="12">
        <v>0.98</v>
      </c>
      <c r="CH405" s="11">
        <v>33</v>
      </c>
      <c r="CI405" s="13">
        <v>2.0833333333333315E-2</v>
      </c>
      <c r="CJ405" s="11">
        <v>3104</v>
      </c>
      <c r="CK405" s="12">
        <v>0.97</v>
      </c>
      <c r="CL405" s="11">
        <v>68</v>
      </c>
      <c r="CM405" s="13">
        <v>2.2916666666666585E-2</v>
      </c>
      <c r="CN405" s="11">
        <v>3132</v>
      </c>
      <c r="CO405" s="12">
        <v>0.98</v>
      </c>
      <c r="CP405" s="11">
        <v>46</v>
      </c>
      <c r="CQ405" s="13">
        <v>2.2222222222222254E-2</v>
      </c>
      <c r="CR405" t="e">
        <f>VLOOKUP(E405,Sheet1!A:A,1,0)</f>
        <v>#N/A</v>
      </c>
    </row>
    <row r="406" spans="1:96">
      <c r="A406" s="11" t="s">
        <v>1604</v>
      </c>
      <c r="B406" s="11" t="s">
        <v>1456</v>
      </c>
      <c r="C406" s="11" t="s">
        <v>579</v>
      </c>
      <c r="D406" s="11" t="s">
        <v>579</v>
      </c>
      <c r="E406" s="11" t="s">
        <v>1605</v>
      </c>
      <c r="F406" s="11" t="s">
        <v>1606</v>
      </c>
      <c r="G406" s="11" t="s">
        <v>104</v>
      </c>
      <c r="H406" s="11">
        <f>VLOOKUP(A406,'AP Read Performance'!A:K,11,0)</f>
        <v>1978</v>
      </c>
      <c r="I406" s="12">
        <f>VLOOKUP(A406,'AP Read Performance'!A:D,4,0)</f>
        <v>0.98</v>
      </c>
      <c r="J406" s="11">
        <f>VLOOKUP(A406,'AP Read Performance'!A:I,9,0)</f>
        <v>24</v>
      </c>
      <c r="K406" s="13">
        <f>VLOOKUP(A406,'AP Read Performance'!A:N,14,0)</f>
        <v>1.7361111111111105E-2</v>
      </c>
      <c r="L406" s="11">
        <v>1978</v>
      </c>
      <c r="M406" s="12">
        <v>0.98</v>
      </c>
      <c r="N406" s="11">
        <v>24</v>
      </c>
      <c r="O406" s="13">
        <v>1.7361111111111105E-2</v>
      </c>
      <c r="P406" s="11">
        <v>3281</v>
      </c>
      <c r="Q406" s="12">
        <v>0.98</v>
      </c>
      <c r="R406" s="11">
        <v>33</v>
      </c>
      <c r="S406" s="13">
        <v>2.0138888888888873E-2</v>
      </c>
      <c r="T406" s="11">
        <v>2688</v>
      </c>
      <c r="U406" s="12">
        <v>0.99</v>
      </c>
      <c r="V406" s="11">
        <v>16</v>
      </c>
      <c r="W406" s="13">
        <v>1.9444444444444431E-2</v>
      </c>
      <c r="X406" s="11">
        <v>3251</v>
      </c>
      <c r="Y406" s="12">
        <v>0.99</v>
      </c>
      <c r="Z406" s="11">
        <v>19</v>
      </c>
      <c r="AA406" s="13">
        <v>2.0833333333333315E-2</v>
      </c>
      <c r="AB406" s="11">
        <v>3691</v>
      </c>
      <c r="AC406" s="12">
        <v>0.99</v>
      </c>
      <c r="AD406" s="11">
        <v>29</v>
      </c>
      <c r="AE406" s="13">
        <v>2.0138888888888817E-2</v>
      </c>
      <c r="AF406" s="32">
        <v>3162</v>
      </c>
      <c r="AG406" s="33">
        <v>0.98</v>
      </c>
      <c r="AH406" s="32">
        <v>37</v>
      </c>
      <c r="AI406" s="34">
        <v>2.0833333333333315E-2</v>
      </c>
      <c r="AJ406" s="11">
        <v>3098</v>
      </c>
      <c r="AK406" s="12">
        <v>0.99</v>
      </c>
      <c r="AL406" s="11">
        <v>18</v>
      </c>
      <c r="AM406" s="13">
        <v>2.0833333333333259E-2</v>
      </c>
      <c r="AN406" s="11">
        <v>3120</v>
      </c>
      <c r="AO406" s="12">
        <v>0.99</v>
      </c>
      <c r="AP406" s="11">
        <v>15</v>
      </c>
      <c r="AQ406" s="13">
        <v>2.4305555555555469E-2</v>
      </c>
      <c r="AR406" s="11">
        <v>2993</v>
      </c>
      <c r="AS406" s="12">
        <v>0.99</v>
      </c>
      <c r="AT406" s="11">
        <v>24</v>
      </c>
      <c r="AU406" s="13">
        <v>2.2222222222222143E-2</v>
      </c>
      <c r="AV406" s="11">
        <v>2710</v>
      </c>
      <c r="AW406" s="12">
        <v>0.99</v>
      </c>
      <c r="AX406" s="11">
        <v>14</v>
      </c>
      <c r="AY406" s="13">
        <v>1.8749999999999989E-2</v>
      </c>
      <c r="AZ406" s="11">
        <v>3076</v>
      </c>
      <c r="BA406" s="12">
        <v>0.99</v>
      </c>
      <c r="BB406" s="11">
        <v>22</v>
      </c>
      <c r="BC406" s="13">
        <v>1.8750000000000044E-2</v>
      </c>
      <c r="BD406" s="11">
        <v>3065</v>
      </c>
      <c r="BE406" s="12">
        <v>0.99</v>
      </c>
      <c r="BF406" s="11">
        <v>25</v>
      </c>
      <c r="BG406" s="13">
        <v>2.1527777777777757E-2</v>
      </c>
      <c r="BH406" s="11">
        <v>3041</v>
      </c>
      <c r="BI406" s="12">
        <v>0.98</v>
      </c>
      <c r="BJ406" s="11">
        <v>33</v>
      </c>
      <c r="BK406" s="13">
        <v>1.9444444444444486E-2</v>
      </c>
      <c r="BL406" s="11">
        <v>3040</v>
      </c>
      <c r="BM406" s="12">
        <v>0.99</v>
      </c>
      <c r="BN406" s="11">
        <v>20</v>
      </c>
      <c r="BO406" s="13">
        <v>1.9444444444444431E-2</v>
      </c>
      <c r="BP406" s="11">
        <v>3165</v>
      </c>
      <c r="BQ406" s="12">
        <v>0.99</v>
      </c>
      <c r="BR406" s="11">
        <v>22</v>
      </c>
      <c r="BS406" s="13">
        <v>2.1527777777777757E-2</v>
      </c>
      <c r="BT406" s="11">
        <v>3068</v>
      </c>
      <c r="BU406" s="12">
        <v>0.99</v>
      </c>
      <c r="BV406" s="11">
        <v>20</v>
      </c>
      <c r="BW406" s="13">
        <v>1.9444444444444431E-2</v>
      </c>
      <c r="BX406" s="11">
        <v>3017</v>
      </c>
      <c r="BY406" s="12">
        <v>0.99</v>
      </c>
      <c r="BZ406" s="11">
        <v>26</v>
      </c>
      <c r="CA406" s="13">
        <v>1.8750000000000044E-2</v>
      </c>
      <c r="CB406" s="11">
        <v>2967</v>
      </c>
      <c r="CC406" s="12">
        <v>0.99</v>
      </c>
      <c r="CD406" s="11">
        <v>20</v>
      </c>
      <c r="CE406" s="13">
        <v>1.8055555555555547E-2</v>
      </c>
      <c r="CF406" s="11">
        <v>2889</v>
      </c>
      <c r="CG406" s="12">
        <v>0.99</v>
      </c>
      <c r="CH406" s="11">
        <v>19</v>
      </c>
      <c r="CI406" s="13">
        <v>1.8749999999999989E-2</v>
      </c>
      <c r="CJ406" s="11">
        <v>2939</v>
      </c>
      <c r="CK406" s="12">
        <v>0.98</v>
      </c>
      <c r="CL406" s="11">
        <v>44</v>
      </c>
      <c r="CM406" s="13">
        <v>1.9444444444444375E-2</v>
      </c>
      <c r="CN406" s="11">
        <v>2793</v>
      </c>
      <c r="CO406" s="12">
        <v>0.98</v>
      </c>
      <c r="CP406" s="11">
        <v>33</v>
      </c>
      <c r="CQ406" s="13">
        <v>1.8749999999999933E-2</v>
      </c>
      <c r="CR406" t="e">
        <f>VLOOKUP(E406,Sheet1!A:A,1,0)</f>
        <v>#N/A</v>
      </c>
    </row>
    <row r="407" spans="1:96">
      <c r="A407" s="11" t="s">
        <v>1607</v>
      </c>
      <c r="B407" s="11" t="s">
        <v>1456</v>
      </c>
      <c r="C407" s="11" t="s">
        <v>1555</v>
      </c>
      <c r="D407" s="11" t="s">
        <v>711</v>
      </c>
      <c r="E407" s="11" t="s">
        <v>1608</v>
      </c>
      <c r="F407" s="11" t="s">
        <v>1609</v>
      </c>
      <c r="G407" s="11" t="s">
        <v>128</v>
      </c>
      <c r="H407" s="11">
        <f>VLOOKUP(A407,'AP Read Performance'!A:K,11,0)</f>
        <v>3469</v>
      </c>
      <c r="I407" s="12">
        <f>VLOOKUP(A407,'AP Read Performance'!A:D,4,0)</f>
        <v>0.97</v>
      </c>
      <c r="J407" s="11">
        <f>VLOOKUP(A407,'AP Read Performance'!A:I,9,0)</f>
        <v>101</v>
      </c>
      <c r="K407" s="13">
        <f>VLOOKUP(A407,'AP Read Performance'!A:N,14,0)</f>
        <v>2.4305555555555525E-2</v>
      </c>
      <c r="L407" s="11">
        <v>3469</v>
      </c>
      <c r="M407" s="12">
        <v>0.97</v>
      </c>
      <c r="N407" s="11">
        <v>101</v>
      </c>
      <c r="O407" s="13">
        <v>2.4305555555555525E-2</v>
      </c>
      <c r="P407" s="11">
        <v>3845</v>
      </c>
      <c r="Q407" s="12">
        <v>0.97</v>
      </c>
      <c r="R407" s="11">
        <v>94</v>
      </c>
      <c r="S407" s="13">
        <v>2.4305555555555525E-2</v>
      </c>
      <c r="T407" s="11">
        <v>2802</v>
      </c>
      <c r="U407" s="12">
        <v>0.99</v>
      </c>
      <c r="V407" s="11">
        <v>19</v>
      </c>
      <c r="W407" s="13">
        <v>2.0138888888888873E-2</v>
      </c>
      <c r="X407" s="11">
        <v>2625</v>
      </c>
      <c r="Y407" s="12">
        <v>0.99</v>
      </c>
      <c r="Z407" s="11">
        <v>14</v>
      </c>
      <c r="AA407" s="13">
        <v>2.0833333333333315E-2</v>
      </c>
      <c r="AB407" s="11">
        <v>2656</v>
      </c>
      <c r="AC407" s="12">
        <v>0.99</v>
      </c>
      <c r="AD407" s="11">
        <v>20</v>
      </c>
      <c r="AE407" s="13">
        <v>1.8055555555555547E-2</v>
      </c>
      <c r="AF407" s="32">
        <v>2587</v>
      </c>
      <c r="AG407" s="33">
        <v>0.98</v>
      </c>
      <c r="AH407" s="32">
        <v>32</v>
      </c>
      <c r="AI407" s="34">
        <v>2.3611111111111083E-2</v>
      </c>
      <c r="AJ407" s="11">
        <v>3207</v>
      </c>
      <c r="AK407" s="12">
        <v>0.98</v>
      </c>
      <c r="AL407" s="11">
        <v>36</v>
      </c>
      <c r="AM407" s="13">
        <v>2.2222222222222143E-2</v>
      </c>
      <c r="AN407" s="11">
        <v>3470</v>
      </c>
      <c r="AO407" s="12">
        <v>0.98</v>
      </c>
      <c r="AP407" s="11">
        <v>46</v>
      </c>
      <c r="AQ407" s="13">
        <v>2.4999999999999967E-2</v>
      </c>
      <c r="AR407" s="11">
        <v>3005</v>
      </c>
      <c r="AS407" s="12">
        <v>0.99</v>
      </c>
      <c r="AT407" s="11">
        <v>27</v>
      </c>
      <c r="AU407" s="13">
        <v>2.3611111111111027E-2</v>
      </c>
      <c r="AV407" s="11">
        <v>2979</v>
      </c>
      <c r="AW407" s="12">
        <v>0.98</v>
      </c>
      <c r="AX407" s="11">
        <v>39</v>
      </c>
      <c r="AY407" s="13">
        <v>2.3611111111111138E-2</v>
      </c>
      <c r="AZ407" s="11">
        <v>3003</v>
      </c>
      <c r="BA407" s="12">
        <v>0.98</v>
      </c>
      <c r="BB407" s="11">
        <v>32</v>
      </c>
      <c r="BC407" s="13">
        <v>2.0138888888888928E-2</v>
      </c>
      <c r="BD407" s="11">
        <v>3268</v>
      </c>
      <c r="BE407" s="12">
        <v>0.99</v>
      </c>
      <c r="BF407" s="11">
        <v>27</v>
      </c>
      <c r="BG407" s="13">
        <v>2.2916666666666641E-2</v>
      </c>
      <c r="BH407" s="11">
        <v>3370</v>
      </c>
      <c r="BI407" s="12">
        <v>0.98</v>
      </c>
      <c r="BJ407" s="11">
        <v>49</v>
      </c>
      <c r="BK407" s="13">
        <v>2.3611111111111138E-2</v>
      </c>
      <c r="BL407" s="11">
        <v>3380</v>
      </c>
      <c r="BM407" s="12">
        <v>0.98</v>
      </c>
      <c r="BN407" s="11">
        <v>61</v>
      </c>
      <c r="BO407" s="13">
        <v>2.0138888888888873E-2</v>
      </c>
      <c r="BP407" s="11">
        <v>3296</v>
      </c>
      <c r="BQ407" s="12">
        <v>0.99</v>
      </c>
      <c r="BR407" s="11">
        <v>25</v>
      </c>
      <c r="BS407" s="13">
        <v>2.083333333333337E-2</v>
      </c>
      <c r="BT407" s="11">
        <v>3331</v>
      </c>
      <c r="BU407" s="12">
        <v>0.99</v>
      </c>
      <c r="BV407" s="11">
        <v>27</v>
      </c>
      <c r="BW407" s="13">
        <v>2.0138888888888873E-2</v>
      </c>
      <c r="BX407" s="11">
        <v>3343</v>
      </c>
      <c r="BY407" s="12">
        <v>0.99</v>
      </c>
      <c r="BZ407" s="11">
        <v>16</v>
      </c>
      <c r="CA407" s="13">
        <v>2.083333333333337E-2</v>
      </c>
      <c r="CB407" s="11">
        <v>3435</v>
      </c>
      <c r="CC407" s="12">
        <v>0.99</v>
      </c>
      <c r="CD407" s="11">
        <v>11</v>
      </c>
      <c r="CE407" s="13">
        <v>2.3611111111111083E-2</v>
      </c>
      <c r="CF407" s="11">
        <v>3400</v>
      </c>
      <c r="CG407" s="12">
        <v>0.99</v>
      </c>
      <c r="CH407" s="11">
        <v>16</v>
      </c>
      <c r="CI407" s="13">
        <v>2.0833333333333315E-2</v>
      </c>
      <c r="CJ407" s="11">
        <v>3380</v>
      </c>
      <c r="CK407" s="12">
        <v>0.99</v>
      </c>
      <c r="CL407" s="11">
        <v>12</v>
      </c>
      <c r="CM407" s="13">
        <v>2.0138888888888817E-2</v>
      </c>
      <c r="CN407" s="11">
        <v>3397</v>
      </c>
      <c r="CO407" s="12">
        <v>0.99</v>
      </c>
      <c r="CP407" s="11">
        <v>22</v>
      </c>
      <c r="CQ407" s="13">
        <v>2.2222222222222254E-2</v>
      </c>
      <c r="CR407" t="e">
        <f>VLOOKUP(E407,Sheet1!A:A,1,0)</f>
        <v>#N/A</v>
      </c>
    </row>
    <row r="408" spans="1:96">
      <c r="A408" s="11" t="s">
        <v>1610</v>
      </c>
      <c r="B408" s="11" t="s">
        <v>1456</v>
      </c>
      <c r="C408" s="11" t="s">
        <v>506</v>
      </c>
      <c r="D408" s="11" t="s">
        <v>506</v>
      </c>
      <c r="E408" s="11" t="s">
        <v>1611</v>
      </c>
      <c r="F408" s="11" t="s">
        <v>1612</v>
      </c>
      <c r="G408" s="11" t="s">
        <v>104</v>
      </c>
      <c r="H408" s="11">
        <f>VLOOKUP(A408,'AP Read Performance'!A:K,11,0)</f>
        <v>3518</v>
      </c>
      <c r="I408" s="12">
        <f>VLOOKUP(A408,'AP Read Performance'!A:D,4,0)</f>
        <v>0.99</v>
      </c>
      <c r="J408" s="11">
        <f>VLOOKUP(A408,'AP Read Performance'!A:I,9,0)</f>
        <v>24</v>
      </c>
      <c r="K408" s="13">
        <f>VLOOKUP(A408,'AP Read Performance'!A:N,14,0)</f>
        <v>2.1527777777777757E-2</v>
      </c>
      <c r="L408" s="11">
        <v>3518</v>
      </c>
      <c r="M408" s="12">
        <v>0.99</v>
      </c>
      <c r="N408" s="11">
        <v>24</v>
      </c>
      <c r="O408" s="13">
        <v>2.1527777777777757E-2</v>
      </c>
      <c r="P408" s="11">
        <v>3720</v>
      </c>
      <c r="Q408" s="12">
        <v>0.99</v>
      </c>
      <c r="R408" s="11">
        <v>37</v>
      </c>
      <c r="S408" s="13">
        <v>2.2222222222222199E-2</v>
      </c>
      <c r="T408" s="11">
        <v>3102</v>
      </c>
      <c r="U408" s="12">
        <v>0.99</v>
      </c>
      <c r="V408" s="11">
        <v>16</v>
      </c>
      <c r="W408" s="13">
        <v>2.2916666666666641E-2</v>
      </c>
      <c r="X408" s="11">
        <v>3775</v>
      </c>
      <c r="Y408" s="12">
        <v>0.99</v>
      </c>
      <c r="Z408" s="11">
        <v>18</v>
      </c>
      <c r="AA408" s="13">
        <v>1.8749999999999989E-2</v>
      </c>
      <c r="AB408" s="11">
        <v>4040</v>
      </c>
      <c r="AC408" s="12">
        <v>0.99</v>
      </c>
      <c r="AD408" s="11">
        <v>20</v>
      </c>
      <c r="AE408" s="13">
        <v>1.7361111111111049E-2</v>
      </c>
      <c r="AF408" s="32">
        <v>4028</v>
      </c>
      <c r="AG408" s="33">
        <v>0.99</v>
      </c>
      <c r="AH408" s="32">
        <v>26</v>
      </c>
      <c r="AI408" s="34">
        <v>2.4999999999999967E-2</v>
      </c>
      <c r="AJ408" s="11">
        <v>3656</v>
      </c>
      <c r="AK408" s="12">
        <v>0.99</v>
      </c>
      <c r="AL408" s="11">
        <v>30</v>
      </c>
      <c r="AM408" s="13">
        <v>2.3611111111111027E-2</v>
      </c>
      <c r="AN408" s="11">
        <v>3649</v>
      </c>
      <c r="AO408" s="12">
        <v>0.99</v>
      </c>
      <c r="AP408" s="11">
        <v>29</v>
      </c>
      <c r="AQ408" s="13">
        <v>2.0138888888888817E-2</v>
      </c>
      <c r="AR408" s="11">
        <v>3785</v>
      </c>
      <c r="AS408" s="12">
        <v>0.98</v>
      </c>
      <c r="AT408" s="11">
        <v>43</v>
      </c>
      <c r="AU408" s="13">
        <v>2.3611111111111027E-2</v>
      </c>
      <c r="AV408" s="11">
        <v>4177</v>
      </c>
      <c r="AW408" s="12">
        <v>0.96</v>
      </c>
      <c r="AX408" s="11">
        <v>145</v>
      </c>
      <c r="AY408" s="13">
        <v>2.3611111111111138E-2</v>
      </c>
      <c r="AZ408" s="11">
        <v>3782</v>
      </c>
      <c r="BA408" s="12">
        <v>0.98</v>
      </c>
      <c r="BB408" s="11">
        <v>47</v>
      </c>
      <c r="BC408" s="13">
        <v>2.3611111111111138E-2</v>
      </c>
      <c r="BD408" s="11">
        <v>3530</v>
      </c>
      <c r="BE408" s="12">
        <v>0.98</v>
      </c>
      <c r="BF408" s="11">
        <v>63</v>
      </c>
      <c r="BG408" s="13">
        <v>2.3611111111111138E-2</v>
      </c>
      <c r="BH408" s="11">
        <v>3750</v>
      </c>
      <c r="BI408" s="12">
        <v>0.98</v>
      </c>
      <c r="BJ408" s="11">
        <v>49</v>
      </c>
      <c r="BK408" s="13">
        <v>2.3611111111111138E-2</v>
      </c>
      <c r="BL408" s="11">
        <v>3731</v>
      </c>
      <c r="BM408" s="12">
        <v>0.99</v>
      </c>
      <c r="BN408" s="11">
        <v>34</v>
      </c>
      <c r="BO408" s="13">
        <v>2.0833333333333315E-2</v>
      </c>
      <c r="BP408" s="11">
        <v>3599</v>
      </c>
      <c r="BQ408" s="12">
        <v>0.98</v>
      </c>
      <c r="BR408" s="11">
        <v>36</v>
      </c>
      <c r="BS408" s="13">
        <v>2.2222222222222254E-2</v>
      </c>
      <c r="BT408" s="11">
        <v>3569</v>
      </c>
      <c r="BU408" s="12">
        <v>0.99</v>
      </c>
      <c r="BV408" s="11">
        <v>20</v>
      </c>
      <c r="BW408" s="13">
        <v>1.8749999999999989E-2</v>
      </c>
      <c r="BX408" s="11">
        <v>3577</v>
      </c>
      <c r="BY408" s="12">
        <v>0.99</v>
      </c>
      <c r="BZ408" s="11">
        <v>24</v>
      </c>
      <c r="CA408" s="13">
        <v>1.8750000000000044E-2</v>
      </c>
      <c r="CB408" s="11">
        <v>3356</v>
      </c>
      <c r="CC408" s="12">
        <v>0.99</v>
      </c>
      <c r="CD408" s="11">
        <v>32</v>
      </c>
      <c r="CE408" s="13">
        <v>2.1527777777777757E-2</v>
      </c>
      <c r="CF408" s="11">
        <v>3339</v>
      </c>
      <c r="CG408" s="12">
        <v>0.99</v>
      </c>
      <c r="CH408" s="11">
        <v>18</v>
      </c>
      <c r="CI408" s="13">
        <v>2.0138888888888873E-2</v>
      </c>
      <c r="CJ408" s="11">
        <v>3327</v>
      </c>
      <c r="CK408" s="12">
        <v>0.99</v>
      </c>
      <c r="CL408" s="11">
        <v>32</v>
      </c>
      <c r="CM408" s="13">
        <v>2.1527777777777701E-2</v>
      </c>
      <c r="CN408" s="11">
        <v>3331</v>
      </c>
      <c r="CO408" s="12">
        <v>0.99</v>
      </c>
      <c r="CP408" s="11">
        <v>33</v>
      </c>
      <c r="CQ408" s="13">
        <v>1.9444444444444486E-2</v>
      </c>
      <c r="CR408" t="e">
        <f>VLOOKUP(E408,Sheet1!A:A,1,0)</f>
        <v>#N/A</v>
      </c>
    </row>
    <row r="409" spans="1:96">
      <c r="A409" s="11" t="s">
        <v>1613</v>
      </c>
      <c r="B409" s="11" t="s">
        <v>1456</v>
      </c>
      <c r="C409" s="11" t="s">
        <v>514</v>
      </c>
      <c r="D409" s="11" t="s">
        <v>514</v>
      </c>
      <c r="E409" s="11" t="s">
        <v>1614</v>
      </c>
      <c r="F409" s="11" t="s">
        <v>1615</v>
      </c>
      <c r="G409" s="11" t="s">
        <v>104</v>
      </c>
      <c r="H409" s="11">
        <f>VLOOKUP(A409,'AP Read Performance'!A:K,11,0)</f>
        <v>4313</v>
      </c>
      <c r="I409" s="12">
        <f>VLOOKUP(A409,'AP Read Performance'!A:D,4,0)</f>
        <v>0.99</v>
      </c>
      <c r="J409" s="11">
        <f>VLOOKUP(A409,'AP Read Performance'!A:I,9,0)</f>
        <v>20</v>
      </c>
      <c r="K409" s="13">
        <f>VLOOKUP(A409,'AP Read Performance'!A:N,14,0)</f>
        <v>3.9583333333333304E-2</v>
      </c>
      <c r="L409" s="11">
        <v>4313</v>
      </c>
      <c r="M409" s="12">
        <v>0.99</v>
      </c>
      <c r="N409" s="11">
        <v>20</v>
      </c>
      <c r="O409" s="13">
        <v>3.9583333333333304E-2</v>
      </c>
      <c r="P409" s="11">
        <v>3379</v>
      </c>
      <c r="Q409" s="12">
        <v>0.99</v>
      </c>
      <c r="R409" s="11">
        <v>18</v>
      </c>
      <c r="S409" s="13">
        <v>2.1527777777777757E-2</v>
      </c>
      <c r="T409" s="11">
        <v>2868</v>
      </c>
      <c r="U409" s="12">
        <v>0.99</v>
      </c>
      <c r="V409" s="11">
        <v>18</v>
      </c>
      <c r="W409" s="13">
        <v>1.8749999999999989E-2</v>
      </c>
      <c r="X409" s="11">
        <v>3704</v>
      </c>
      <c r="Y409" s="12">
        <v>0.99</v>
      </c>
      <c r="Z409" s="11">
        <v>22</v>
      </c>
      <c r="AA409" s="13">
        <v>2.4305555555555525E-2</v>
      </c>
      <c r="AB409" s="11">
        <v>3546</v>
      </c>
      <c r="AC409" s="12">
        <v>0.99</v>
      </c>
      <c r="AD409" s="11">
        <v>17</v>
      </c>
      <c r="AE409" s="13">
        <v>2.2916666666666585E-2</v>
      </c>
      <c r="AF409" s="32">
        <v>3713</v>
      </c>
      <c r="AG409" s="33">
        <v>0.99</v>
      </c>
      <c r="AH409" s="32">
        <v>29</v>
      </c>
      <c r="AI409" s="34">
        <v>2.7777777777777735E-2</v>
      </c>
      <c r="AJ409" s="11">
        <v>3896</v>
      </c>
      <c r="AK409" s="12">
        <v>0.99</v>
      </c>
      <c r="AL409" s="11">
        <v>22</v>
      </c>
      <c r="AM409" s="13">
        <v>2.4999999999999911E-2</v>
      </c>
      <c r="AN409" s="11">
        <v>3862</v>
      </c>
      <c r="AO409" s="12">
        <v>0.99</v>
      </c>
      <c r="AP409" s="11">
        <v>17</v>
      </c>
      <c r="AQ409" s="13">
        <v>2.2916666666666585E-2</v>
      </c>
      <c r="AR409" s="11">
        <v>3875</v>
      </c>
      <c r="AS409" s="12">
        <v>0.99</v>
      </c>
      <c r="AT409" s="11">
        <v>37</v>
      </c>
      <c r="AU409" s="13">
        <v>2.2222222222222143E-2</v>
      </c>
      <c r="AV409" s="11">
        <v>3523</v>
      </c>
      <c r="AW409" s="12">
        <v>0.99</v>
      </c>
      <c r="AX409" s="11">
        <v>19</v>
      </c>
      <c r="AY409" s="13">
        <v>1.9444444444444431E-2</v>
      </c>
      <c r="AZ409" s="11">
        <v>3765</v>
      </c>
      <c r="BA409" s="12">
        <v>0.99</v>
      </c>
      <c r="BB409" s="11">
        <v>22</v>
      </c>
      <c r="BC409" s="13">
        <v>2.3611111111111138E-2</v>
      </c>
      <c r="BD409" s="11">
        <v>3752</v>
      </c>
      <c r="BE409" s="12">
        <v>0.99</v>
      </c>
      <c r="BF409" s="11">
        <v>27</v>
      </c>
      <c r="BG409" s="13">
        <v>2.3611111111111138E-2</v>
      </c>
      <c r="BH409" s="11">
        <v>3650</v>
      </c>
      <c r="BI409" s="12">
        <v>0.99</v>
      </c>
      <c r="BJ409" s="11">
        <v>23</v>
      </c>
      <c r="BK409" s="13">
        <v>2.0138888888888928E-2</v>
      </c>
      <c r="BL409" s="11">
        <v>3744</v>
      </c>
      <c r="BM409" s="12">
        <v>0.99</v>
      </c>
      <c r="BN409" s="11">
        <v>30</v>
      </c>
      <c r="BO409" s="13">
        <v>2.2222222222222199E-2</v>
      </c>
      <c r="BP409" s="11">
        <v>3509</v>
      </c>
      <c r="BQ409" s="12">
        <v>0.99</v>
      </c>
      <c r="BR409" s="11">
        <v>16</v>
      </c>
      <c r="BS409" s="13">
        <v>2.2916666666666641E-2</v>
      </c>
      <c r="BT409" s="11">
        <v>3527</v>
      </c>
      <c r="BU409" s="12">
        <v>0.99</v>
      </c>
      <c r="BV409" s="11">
        <v>19</v>
      </c>
      <c r="BW409" s="13">
        <v>2.1527777777777757E-2</v>
      </c>
      <c r="BX409" s="11">
        <v>3411</v>
      </c>
      <c r="BY409" s="12">
        <v>0.99</v>
      </c>
      <c r="BZ409" s="11">
        <v>19</v>
      </c>
      <c r="CA409" s="13">
        <v>2.3611111111111138E-2</v>
      </c>
      <c r="CB409" s="11">
        <v>3459</v>
      </c>
      <c r="CC409" s="12">
        <v>0.99</v>
      </c>
      <c r="CD409" s="11">
        <v>18</v>
      </c>
      <c r="CE409" s="13">
        <v>2.0833333333333315E-2</v>
      </c>
      <c r="CF409" s="11">
        <v>3330</v>
      </c>
      <c r="CG409" s="12">
        <v>0.99</v>
      </c>
      <c r="CH409" s="11">
        <v>11</v>
      </c>
      <c r="CI409" s="13">
        <v>2.0833333333333315E-2</v>
      </c>
      <c r="CJ409" s="11">
        <v>3358</v>
      </c>
      <c r="CK409" s="12">
        <v>0.99</v>
      </c>
      <c r="CL409" s="11">
        <v>12</v>
      </c>
      <c r="CM409" s="13">
        <v>2.0138888888888817E-2</v>
      </c>
      <c r="CN409" s="11">
        <v>3295</v>
      </c>
      <c r="CO409" s="12">
        <v>0.99</v>
      </c>
      <c r="CP409" s="11">
        <v>12</v>
      </c>
      <c r="CQ409" s="13">
        <v>1.9444444444444486E-2</v>
      </c>
      <c r="CR409" t="e">
        <f>VLOOKUP(E409,Sheet1!A:A,1,0)</f>
        <v>#N/A</v>
      </c>
    </row>
    <row r="410" spans="1:96">
      <c r="A410" s="11" t="s">
        <v>1616</v>
      </c>
      <c r="B410" s="11" t="s">
        <v>1456</v>
      </c>
      <c r="C410" s="11" t="s">
        <v>1359</v>
      </c>
      <c r="D410" s="11" t="s">
        <v>658</v>
      </c>
      <c r="E410" s="11" t="s">
        <v>1617</v>
      </c>
      <c r="F410" s="11" t="s">
        <v>1618</v>
      </c>
      <c r="G410" s="11" t="s">
        <v>104</v>
      </c>
      <c r="H410" s="11">
        <f>VLOOKUP(A410,'AP Read Performance'!A:K,11,0)</f>
        <v>5678</v>
      </c>
      <c r="I410" s="12">
        <f>VLOOKUP(A410,'AP Read Performance'!A:D,4,0)</f>
        <v>0.79</v>
      </c>
      <c r="J410" s="11">
        <f>VLOOKUP(A410,'AP Read Performance'!A:I,9,0)</f>
        <v>1138</v>
      </c>
      <c r="K410" s="13">
        <f>VLOOKUP(A410,'AP Read Performance'!A:N,14,0)</f>
        <v>4.166666666666663E-2</v>
      </c>
      <c r="L410" s="11">
        <v>5678</v>
      </c>
      <c r="M410" s="12">
        <v>0.79</v>
      </c>
      <c r="N410" s="11">
        <v>1138</v>
      </c>
      <c r="O410" s="13">
        <v>4.166666666666663E-2</v>
      </c>
      <c r="P410" s="11">
        <v>4541</v>
      </c>
      <c r="Q410" s="12">
        <v>0.99</v>
      </c>
      <c r="R410" s="11">
        <v>11</v>
      </c>
      <c r="S410" s="13">
        <v>4.0277777777777801E-2</v>
      </c>
      <c r="T410" s="11">
        <v>3094</v>
      </c>
      <c r="U410" s="12">
        <v>0.99</v>
      </c>
      <c r="V410" s="11">
        <v>13</v>
      </c>
      <c r="W410" s="13">
        <v>2.0833333333333315E-2</v>
      </c>
      <c r="X410" s="11">
        <v>4147</v>
      </c>
      <c r="Y410" s="12">
        <v>0.73</v>
      </c>
      <c r="Z410" s="11">
        <v>1084</v>
      </c>
      <c r="AA410" s="13">
        <v>4.1666666666666685E-2</v>
      </c>
      <c r="AB410" s="11">
        <v>3570</v>
      </c>
      <c r="AC410" s="12">
        <v>0.99</v>
      </c>
      <c r="AD410" s="11">
        <v>15</v>
      </c>
      <c r="AE410" s="13">
        <v>1.7361111111111049E-2</v>
      </c>
      <c r="AF410" s="32">
        <v>445</v>
      </c>
      <c r="AG410" s="33">
        <v>0.93</v>
      </c>
      <c r="AH410" s="32">
        <v>30</v>
      </c>
      <c r="AI410" s="34">
        <v>2.0833333333333315E-2</v>
      </c>
      <c r="AJ410" s="11">
        <v>4194</v>
      </c>
      <c r="AK410" s="12">
        <v>0.99</v>
      </c>
      <c r="AL410" s="11">
        <v>12</v>
      </c>
      <c r="AM410" s="13">
        <v>2.6388888888888795E-2</v>
      </c>
      <c r="AN410" s="11">
        <v>4399</v>
      </c>
      <c r="AO410" s="12">
        <v>0.99</v>
      </c>
      <c r="AP410" s="11">
        <v>24</v>
      </c>
      <c r="AQ410" s="13">
        <v>2.4305555555555469E-2</v>
      </c>
      <c r="AR410" s="11">
        <v>4422</v>
      </c>
      <c r="AS410" s="12">
        <v>0.99</v>
      </c>
      <c r="AT410" s="11">
        <v>21</v>
      </c>
      <c r="AU410" s="13">
        <v>2.0833333333333259E-2</v>
      </c>
      <c r="AV410" s="11">
        <v>4354</v>
      </c>
      <c r="AW410" s="12">
        <v>0.99</v>
      </c>
      <c r="AX410" s="11">
        <v>34</v>
      </c>
      <c r="AY410" s="13">
        <v>2.3611111111111138E-2</v>
      </c>
      <c r="AZ410" s="11">
        <v>4205</v>
      </c>
      <c r="BA410" s="12">
        <v>0.98</v>
      </c>
      <c r="BB410" s="11">
        <v>49</v>
      </c>
      <c r="BC410" s="13">
        <v>2.3611111111111138E-2</v>
      </c>
      <c r="BD410" s="11">
        <v>4243</v>
      </c>
      <c r="BE410" s="12">
        <v>0.99</v>
      </c>
      <c r="BF410" s="11">
        <v>26</v>
      </c>
      <c r="BG410" s="13">
        <v>2.9861111111111116E-2</v>
      </c>
      <c r="BH410" s="11">
        <v>4241</v>
      </c>
      <c r="BI410" s="12">
        <v>0.98</v>
      </c>
      <c r="BJ410" s="11">
        <v>47</v>
      </c>
      <c r="BK410" s="13">
        <v>2.3611111111111138E-2</v>
      </c>
      <c r="BL410" s="11">
        <v>4139</v>
      </c>
      <c r="BM410" s="12">
        <v>0.99</v>
      </c>
      <c r="BN410" s="11">
        <v>26</v>
      </c>
      <c r="BO410" s="13">
        <v>2.5694444444444409E-2</v>
      </c>
      <c r="BP410" s="11">
        <v>4359</v>
      </c>
      <c r="BQ410" s="12">
        <v>0.99</v>
      </c>
      <c r="BR410" s="11">
        <v>36</v>
      </c>
      <c r="BS410" s="13">
        <v>3.125E-2</v>
      </c>
      <c r="BT410" s="11">
        <v>4284</v>
      </c>
      <c r="BU410" s="12">
        <v>0.99</v>
      </c>
      <c r="BV410" s="11">
        <v>27</v>
      </c>
      <c r="BW410" s="13">
        <v>2.2916666666666641E-2</v>
      </c>
      <c r="BX410" s="11">
        <v>4331</v>
      </c>
      <c r="BY410" s="12">
        <v>0.99</v>
      </c>
      <c r="BZ410" s="11">
        <v>24</v>
      </c>
      <c r="CA410" s="13">
        <v>2.2916666666666696E-2</v>
      </c>
      <c r="CB410" s="11">
        <v>6028</v>
      </c>
      <c r="CC410" s="12">
        <v>0.41</v>
      </c>
      <c r="CD410" s="11">
        <v>3545</v>
      </c>
      <c r="CE410" s="13">
        <v>4.1666666666666685E-2</v>
      </c>
      <c r="CF410" s="11">
        <v>4274</v>
      </c>
      <c r="CG410" s="12">
        <v>0.99</v>
      </c>
      <c r="CH410" s="11">
        <v>8</v>
      </c>
      <c r="CI410" s="13">
        <v>2.3611111111111138E-2</v>
      </c>
      <c r="CJ410" s="11">
        <v>4253</v>
      </c>
      <c r="CK410" s="12">
        <v>0.99</v>
      </c>
      <c r="CL410" s="11">
        <v>25</v>
      </c>
      <c r="CM410" s="13">
        <v>2.2916666666666585E-2</v>
      </c>
      <c r="CN410" s="11">
        <v>4171</v>
      </c>
      <c r="CO410" s="12">
        <v>0.99</v>
      </c>
      <c r="CP410" s="11">
        <v>13</v>
      </c>
      <c r="CQ410" s="13">
        <v>2.1527777777777701E-2</v>
      </c>
      <c r="CR410" t="e">
        <f>VLOOKUP(E410,Sheet1!A:A,1,0)</f>
        <v>#N/A</v>
      </c>
    </row>
    <row r="411" spans="1:96">
      <c r="A411" s="11" t="s">
        <v>1619</v>
      </c>
      <c r="B411" s="11" t="s">
        <v>1456</v>
      </c>
      <c r="C411" s="11" t="s">
        <v>1620</v>
      </c>
      <c r="D411" s="11" t="s">
        <v>155</v>
      </c>
      <c r="E411" s="11" t="s">
        <v>1621</v>
      </c>
      <c r="F411" s="11" t="s">
        <v>1622</v>
      </c>
      <c r="G411" s="11" t="s">
        <v>104</v>
      </c>
      <c r="H411" s="11">
        <f>VLOOKUP(A411,'AP Read Performance'!A:K,11,0)</f>
        <v>4239</v>
      </c>
      <c r="I411" s="12">
        <f>VLOOKUP(A411,'AP Read Performance'!A:D,4,0)</f>
        <v>0.99</v>
      </c>
      <c r="J411" s="11">
        <f>VLOOKUP(A411,'AP Read Performance'!A:I,9,0)</f>
        <v>20</v>
      </c>
      <c r="K411" s="13">
        <f>VLOOKUP(A411,'AP Read Performance'!A:N,14,0)</f>
        <v>2.4305555555555525E-2</v>
      </c>
      <c r="L411" s="11">
        <v>4239</v>
      </c>
      <c r="M411" s="12">
        <v>0.99</v>
      </c>
      <c r="N411" s="11">
        <v>20</v>
      </c>
      <c r="O411" s="13">
        <v>2.4305555555555525E-2</v>
      </c>
      <c r="P411" s="11">
        <v>2810</v>
      </c>
      <c r="Q411" s="12">
        <v>0.99</v>
      </c>
      <c r="R411" s="11">
        <v>17</v>
      </c>
      <c r="S411" s="13">
        <v>2.0833333333333315E-2</v>
      </c>
      <c r="T411" s="11">
        <v>1406</v>
      </c>
      <c r="U411" s="12">
        <v>0.99</v>
      </c>
      <c r="V411" s="11">
        <v>5</v>
      </c>
      <c r="W411" s="13">
        <v>1.1805555555555569E-2</v>
      </c>
      <c r="X411" s="11">
        <v>3158</v>
      </c>
      <c r="Y411" s="12">
        <v>0.99</v>
      </c>
      <c r="Z411" s="11">
        <v>11</v>
      </c>
      <c r="AA411" s="13">
        <v>1.9444444444444431E-2</v>
      </c>
      <c r="AB411" s="11">
        <v>3149</v>
      </c>
      <c r="AC411" s="12">
        <v>0.99</v>
      </c>
      <c r="AD411" s="11">
        <v>19</v>
      </c>
      <c r="AE411" s="13">
        <v>1.6666666666666607E-2</v>
      </c>
      <c r="AF411" s="32">
        <v>3298</v>
      </c>
      <c r="AG411" s="33">
        <v>0.98</v>
      </c>
      <c r="AH411" s="32">
        <v>41</v>
      </c>
      <c r="AI411" s="34">
        <v>2.4305555555555525E-2</v>
      </c>
      <c r="AJ411" s="11">
        <v>4195</v>
      </c>
      <c r="AK411" s="12">
        <v>0.99</v>
      </c>
      <c r="AL411" s="11">
        <v>16</v>
      </c>
      <c r="AM411" s="13">
        <v>2.2916666666666585E-2</v>
      </c>
      <c r="AN411" s="11">
        <v>4285</v>
      </c>
      <c r="AO411" s="12">
        <v>0.99</v>
      </c>
      <c r="AP411" s="11">
        <v>17</v>
      </c>
      <c r="AQ411" s="13">
        <v>1.6666666666666607E-2</v>
      </c>
      <c r="AR411" s="11">
        <v>4039</v>
      </c>
      <c r="AS411" s="12">
        <v>0.99</v>
      </c>
      <c r="AT411" s="11">
        <v>21</v>
      </c>
      <c r="AU411" s="13">
        <v>2.1527777777777701E-2</v>
      </c>
      <c r="AV411" s="11">
        <v>3979</v>
      </c>
      <c r="AW411" s="12">
        <v>0.99</v>
      </c>
      <c r="AX411" s="11">
        <v>6</v>
      </c>
      <c r="AY411" s="13">
        <v>1.5972222222222221E-2</v>
      </c>
      <c r="AZ411" s="11">
        <v>3359</v>
      </c>
      <c r="BA411" s="12">
        <v>0.98</v>
      </c>
      <c r="BB411" s="11">
        <v>39</v>
      </c>
      <c r="BC411" s="13">
        <v>2.2222222222222254E-2</v>
      </c>
      <c r="BD411" s="11">
        <v>3165</v>
      </c>
      <c r="BE411" s="12">
        <v>0.99</v>
      </c>
      <c r="BF411" s="11">
        <v>22</v>
      </c>
      <c r="BG411" s="13">
        <v>2.1527777777777757E-2</v>
      </c>
      <c r="BH411" s="11">
        <v>3289</v>
      </c>
      <c r="BI411" s="12">
        <v>0.99</v>
      </c>
      <c r="BJ411" s="11">
        <v>27</v>
      </c>
      <c r="BK411" s="13">
        <v>2.0138888888888928E-2</v>
      </c>
      <c r="BL411" s="11">
        <v>3190</v>
      </c>
      <c r="BM411" s="12">
        <v>0.99</v>
      </c>
      <c r="BN411" s="11">
        <v>10</v>
      </c>
      <c r="BO411" s="13">
        <v>1.8749999999999989E-2</v>
      </c>
      <c r="BP411" s="11">
        <v>3373</v>
      </c>
      <c r="BQ411" s="12">
        <v>0.99</v>
      </c>
      <c r="BR411" s="11">
        <v>33</v>
      </c>
      <c r="BS411" s="13">
        <v>2.1527777777777757E-2</v>
      </c>
      <c r="BT411" s="11">
        <v>3404</v>
      </c>
      <c r="BU411" s="12">
        <v>0.97</v>
      </c>
      <c r="BV411" s="11">
        <v>73</v>
      </c>
      <c r="BW411" s="13">
        <v>2.0138888888888873E-2</v>
      </c>
      <c r="BX411" s="11">
        <v>3268</v>
      </c>
      <c r="BY411" s="12">
        <v>0.99</v>
      </c>
      <c r="BZ411" s="11">
        <v>15</v>
      </c>
      <c r="CA411" s="13">
        <v>2.2916666666666696E-2</v>
      </c>
      <c r="CB411" s="11">
        <v>3247</v>
      </c>
      <c r="CC411" s="12">
        <v>0.99</v>
      </c>
      <c r="CD411" s="11">
        <v>13</v>
      </c>
      <c r="CE411" s="13">
        <v>1.6666666666666607E-2</v>
      </c>
      <c r="CF411" s="11">
        <v>3354</v>
      </c>
      <c r="CG411" s="12">
        <v>0.99</v>
      </c>
      <c r="CH411" s="11">
        <v>12</v>
      </c>
      <c r="CI411" s="13">
        <v>2.0138888888888873E-2</v>
      </c>
      <c r="CJ411" s="11">
        <v>3361</v>
      </c>
      <c r="CK411" s="12">
        <v>0.99</v>
      </c>
      <c r="CL411" s="11">
        <v>15</v>
      </c>
      <c r="CM411" s="13">
        <v>1.8055555555555491E-2</v>
      </c>
      <c r="CN411" s="11">
        <v>3386</v>
      </c>
      <c r="CO411" s="12">
        <v>0.99</v>
      </c>
      <c r="CP411" s="11">
        <v>20</v>
      </c>
      <c r="CQ411" s="13">
        <v>1.9444444444444486E-2</v>
      </c>
      <c r="CR411" t="e">
        <f>VLOOKUP(E411,Sheet1!A:A,1,0)</f>
        <v>#N/A</v>
      </c>
    </row>
    <row r="412" spans="1:96">
      <c r="A412" s="11" t="s">
        <v>1623</v>
      </c>
      <c r="B412" s="11" t="s">
        <v>1046</v>
      </c>
      <c r="C412" s="11" t="s">
        <v>1624</v>
      </c>
      <c r="D412" s="11" t="s">
        <v>1625</v>
      </c>
      <c r="E412" s="11" t="s">
        <v>1626</v>
      </c>
      <c r="F412" s="11" t="s">
        <v>1627</v>
      </c>
      <c r="G412" s="11" t="s">
        <v>104</v>
      </c>
      <c r="H412" s="11">
        <f>VLOOKUP(A412,'AP Read Performance'!A:K,11,0)</f>
        <v>1</v>
      </c>
      <c r="I412" s="12">
        <f>VLOOKUP(A412,'AP Read Performance'!A:D,4,0)</f>
        <v>1</v>
      </c>
      <c r="J412" s="11">
        <f>VLOOKUP(A412,'AP Read Performance'!A:I,9,0)</f>
        <v>0</v>
      </c>
      <c r="K412" s="13">
        <f>VLOOKUP(A412,'AP Read Performance'!A:N,14,0)</f>
        <v>6.9444444444438647E-4</v>
      </c>
      <c r="L412" s="11">
        <v>1</v>
      </c>
      <c r="M412" s="12">
        <v>1</v>
      </c>
      <c r="N412" s="11">
        <v>0</v>
      </c>
      <c r="O412" s="13">
        <v>6.9444444444438647E-4</v>
      </c>
      <c r="P412" s="11">
        <v>1</v>
      </c>
      <c r="Q412" s="12">
        <v>1</v>
      </c>
      <c r="R412" s="11">
        <v>0</v>
      </c>
      <c r="S412" s="13">
        <v>6.9444444444438647E-4</v>
      </c>
      <c r="T412" s="11">
        <v>2</v>
      </c>
      <c r="U412" s="12">
        <v>1</v>
      </c>
      <c r="V412" s="11">
        <v>0</v>
      </c>
      <c r="W412" s="13">
        <v>8.3333333333333592E-3</v>
      </c>
      <c r="X412" s="11">
        <v>1</v>
      </c>
      <c r="Y412" s="12">
        <v>1</v>
      </c>
      <c r="Z412" s="11">
        <v>0</v>
      </c>
      <c r="AA412" s="13">
        <v>6.9444444444438647E-4</v>
      </c>
      <c r="AB412" s="11">
        <v>1</v>
      </c>
      <c r="AC412" s="12">
        <v>1</v>
      </c>
      <c r="AD412" s="11">
        <v>0</v>
      </c>
      <c r="AE412" s="13">
        <v>6.9444444444438647E-4</v>
      </c>
      <c r="AF412" s="11">
        <v>1</v>
      </c>
      <c r="AG412" s="12">
        <v>1</v>
      </c>
      <c r="AH412" s="11">
        <v>0</v>
      </c>
      <c r="AI412" s="13">
        <v>6.9444444444438647E-4</v>
      </c>
      <c r="AJ412" s="11">
        <v>1</v>
      </c>
      <c r="AK412" s="12">
        <v>1</v>
      </c>
      <c r="AL412" s="11">
        <v>0</v>
      </c>
      <c r="AM412" s="13">
        <v>6.94444444444553E-4</v>
      </c>
      <c r="AN412" s="11">
        <v>1</v>
      </c>
      <c r="AO412" s="12">
        <v>1</v>
      </c>
      <c r="AP412" s="11">
        <v>0</v>
      </c>
      <c r="AQ412" s="13">
        <v>6.9444444444438647E-4</v>
      </c>
      <c r="AR412" s="11">
        <v>1</v>
      </c>
      <c r="AS412" s="12">
        <v>1</v>
      </c>
      <c r="AT412" s="11">
        <v>0</v>
      </c>
      <c r="AU412" s="13">
        <v>6.9444444444433095E-4</v>
      </c>
      <c r="AV412" s="11">
        <v>1</v>
      </c>
      <c r="AW412" s="12">
        <v>1</v>
      </c>
      <c r="AX412" s="11">
        <v>0</v>
      </c>
      <c r="AY412" s="13">
        <v>6.9444444444444198E-4</v>
      </c>
      <c r="AZ412" s="11">
        <v>1</v>
      </c>
      <c r="BA412" s="12">
        <v>1</v>
      </c>
      <c r="BB412" s="11">
        <v>0</v>
      </c>
      <c r="BC412" s="13">
        <v>6.9444444444444198E-4</v>
      </c>
      <c r="BD412" s="11">
        <v>1</v>
      </c>
      <c r="BE412" s="12">
        <v>1</v>
      </c>
      <c r="BF412" s="11">
        <v>0</v>
      </c>
      <c r="BG412" s="13">
        <v>6.9444444444444198E-4</v>
      </c>
      <c r="BH412" s="11">
        <v>1</v>
      </c>
      <c r="BI412" s="12">
        <v>1</v>
      </c>
      <c r="BJ412" s="11">
        <v>0</v>
      </c>
      <c r="BK412" s="13">
        <v>6.9444444444444198E-4</v>
      </c>
      <c r="BL412" s="11">
        <v>1</v>
      </c>
      <c r="BM412" s="12">
        <v>1</v>
      </c>
      <c r="BN412" s="11">
        <v>0</v>
      </c>
      <c r="BO412" s="13">
        <v>6.9444444444438647E-4</v>
      </c>
      <c r="BP412" s="11">
        <v>1</v>
      </c>
      <c r="BQ412" s="12">
        <v>1</v>
      </c>
      <c r="BR412" s="11">
        <v>0</v>
      </c>
      <c r="BS412" s="13">
        <v>6.9444444444444198E-4</v>
      </c>
      <c r="BT412" s="11">
        <v>1</v>
      </c>
      <c r="BU412" s="12">
        <v>1</v>
      </c>
      <c r="BV412" s="11">
        <v>0</v>
      </c>
      <c r="BW412" s="13">
        <v>6.9444444444444198E-4</v>
      </c>
      <c r="BX412" s="11">
        <v>1</v>
      </c>
      <c r="BY412" s="12">
        <v>1</v>
      </c>
      <c r="BZ412" s="11">
        <v>0</v>
      </c>
      <c r="CA412" s="13">
        <v>6.9444444444444198E-4</v>
      </c>
      <c r="CB412" s="11">
        <v>1</v>
      </c>
      <c r="CC412" s="12">
        <v>1</v>
      </c>
      <c r="CD412" s="11">
        <v>0</v>
      </c>
      <c r="CE412" s="13">
        <v>6.9444444444438647E-4</v>
      </c>
      <c r="CF412" s="11">
        <v>1</v>
      </c>
      <c r="CG412" s="12">
        <v>1</v>
      </c>
      <c r="CH412" s="11">
        <v>0</v>
      </c>
      <c r="CI412" s="13">
        <v>6.9444444444444198E-4</v>
      </c>
      <c r="CJ412" s="11">
        <v>1</v>
      </c>
      <c r="CK412" s="12">
        <v>1</v>
      </c>
      <c r="CL412" s="11">
        <v>0</v>
      </c>
      <c r="CM412" s="13">
        <v>6.9444444444433095E-4</v>
      </c>
      <c r="CN412" s="11">
        <v>1</v>
      </c>
      <c r="CO412" s="12">
        <v>1</v>
      </c>
      <c r="CP412" s="11">
        <v>0</v>
      </c>
      <c r="CQ412" s="13">
        <v>6.9444444444444198E-4</v>
      </c>
      <c r="CR412" t="e">
        <f>VLOOKUP(E412,Sheet1!A:A,1,0)</f>
        <v>#N/A</v>
      </c>
    </row>
    <row r="413" spans="1:96">
      <c r="A413" s="11" t="s">
        <v>1628</v>
      </c>
      <c r="B413" s="11" t="s">
        <v>1046</v>
      </c>
      <c r="C413" s="11" t="s">
        <v>1629</v>
      </c>
      <c r="D413" s="11" t="s">
        <v>1625</v>
      </c>
      <c r="E413" s="11" t="s">
        <v>1630</v>
      </c>
      <c r="F413" s="11" t="s">
        <v>1631</v>
      </c>
      <c r="G413" s="11" t="s">
        <v>104</v>
      </c>
      <c r="H413" s="11">
        <f>VLOOKUP(A413,'AP Read Performance'!A:K,11,0)</f>
        <v>1</v>
      </c>
      <c r="I413" s="12">
        <f>VLOOKUP(A413,'AP Read Performance'!A:D,4,0)</f>
        <v>1</v>
      </c>
      <c r="J413" s="11">
        <f>VLOOKUP(A413,'AP Read Performance'!A:I,9,0)</f>
        <v>0</v>
      </c>
      <c r="K413" s="13">
        <f>VLOOKUP(A413,'AP Read Performance'!A:N,14,0)</f>
        <v>6.9444444444438647E-4</v>
      </c>
      <c r="L413" s="11">
        <v>1</v>
      </c>
      <c r="M413" s="12">
        <v>1</v>
      </c>
      <c r="N413" s="11">
        <v>0</v>
      </c>
      <c r="O413" s="13">
        <v>6.9444444444438647E-4</v>
      </c>
      <c r="P413" s="11">
        <v>1</v>
      </c>
      <c r="Q413" s="12">
        <v>1</v>
      </c>
      <c r="R413" s="11">
        <v>0</v>
      </c>
      <c r="S413" s="13">
        <v>6.9444444444438647E-4</v>
      </c>
      <c r="T413" s="11">
        <v>1</v>
      </c>
      <c r="U413" s="12">
        <v>1</v>
      </c>
      <c r="V413" s="11">
        <v>0</v>
      </c>
      <c r="W413" s="13">
        <v>6.9444444444444198E-4</v>
      </c>
      <c r="X413" s="11">
        <v>1</v>
      </c>
      <c r="Y413" s="12">
        <v>1</v>
      </c>
      <c r="Z413" s="11">
        <v>0</v>
      </c>
      <c r="AA413" s="13">
        <v>6.9444444444438647E-4</v>
      </c>
      <c r="AB413" s="11">
        <v>1</v>
      </c>
      <c r="AC413" s="12">
        <v>1</v>
      </c>
      <c r="AD413" s="11">
        <v>0</v>
      </c>
      <c r="AE413" s="13">
        <v>0</v>
      </c>
      <c r="AF413" s="11">
        <v>1</v>
      </c>
      <c r="AG413" s="12">
        <v>1</v>
      </c>
      <c r="AH413" s="11">
        <v>0</v>
      </c>
      <c r="AI413" s="13">
        <v>6.9444444444438647E-4</v>
      </c>
      <c r="AJ413" s="11">
        <v>2</v>
      </c>
      <c r="AK413" s="12">
        <v>1</v>
      </c>
      <c r="AL413" s="11">
        <v>0</v>
      </c>
      <c r="AM413" s="13">
        <v>6.94444444444553E-4</v>
      </c>
      <c r="AN413" s="11">
        <v>1</v>
      </c>
      <c r="AO413" s="12">
        <v>1</v>
      </c>
      <c r="AP413" s="11">
        <v>0</v>
      </c>
      <c r="AQ413" s="13">
        <v>6.9444444444438647E-4</v>
      </c>
      <c r="AR413" s="11">
        <v>2</v>
      </c>
      <c r="AS413" s="12">
        <v>1</v>
      </c>
      <c r="AT413" s="11">
        <v>0</v>
      </c>
      <c r="AU413" s="13">
        <v>6.9444444444433095E-4</v>
      </c>
      <c r="AV413" s="11">
        <v>2</v>
      </c>
      <c r="AW413" s="12">
        <v>1</v>
      </c>
      <c r="AX413" s="11">
        <v>0</v>
      </c>
      <c r="AY413" s="13">
        <v>6.9444444444444198E-4</v>
      </c>
      <c r="AZ413" s="11">
        <v>2</v>
      </c>
      <c r="BA413" s="12">
        <v>1</v>
      </c>
      <c r="BB413" s="11">
        <v>0</v>
      </c>
      <c r="BC413" s="13">
        <v>6.9444444444444198E-4</v>
      </c>
      <c r="BD413" s="11">
        <v>2</v>
      </c>
      <c r="BE413" s="12">
        <v>1</v>
      </c>
      <c r="BF413" s="11">
        <v>0</v>
      </c>
      <c r="BG413" s="13">
        <v>6.9444444444444198E-4</v>
      </c>
      <c r="BH413" s="11">
        <v>2</v>
      </c>
      <c r="BI413" s="12">
        <v>1</v>
      </c>
      <c r="BJ413" s="11">
        <v>0</v>
      </c>
      <c r="BK413" s="13">
        <v>6.9444444444444198E-4</v>
      </c>
      <c r="BL413" s="11">
        <v>2</v>
      </c>
      <c r="BM413" s="12">
        <v>1</v>
      </c>
      <c r="BN413" s="11">
        <v>0</v>
      </c>
      <c r="BO413" s="13">
        <v>6.9444444444438647E-4</v>
      </c>
      <c r="BP413" s="11">
        <v>2</v>
      </c>
      <c r="BQ413" s="12">
        <v>1</v>
      </c>
      <c r="BR413" s="11">
        <v>0</v>
      </c>
      <c r="BS413" s="13">
        <v>6.9444444444444198E-4</v>
      </c>
      <c r="BT413" s="11">
        <v>2</v>
      </c>
      <c r="BU413" s="12">
        <v>1</v>
      </c>
      <c r="BV413" s="11">
        <v>0</v>
      </c>
      <c r="BW413" s="13">
        <v>6.9444444444444198E-4</v>
      </c>
      <c r="BX413" s="11">
        <v>2</v>
      </c>
      <c r="BY413" s="12">
        <v>1</v>
      </c>
      <c r="BZ413" s="11">
        <v>0</v>
      </c>
      <c r="CA413" s="13">
        <v>6.9444444444444198E-4</v>
      </c>
      <c r="CB413" s="11">
        <v>2</v>
      </c>
      <c r="CC413" s="12">
        <v>1</v>
      </c>
      <c r="CD413" s="11">
        <v>0</v>
      </c>
      <c r="CE413" s="13">
        <v>6.9444444444438647E-4</v>
      </c>
      <c r="CF413" s="11">
        <v>2</v>
      </c>
      <c r="CG413" s="12">
        <v>1</v>
      </c>
      <c r="CH413" s="11">
        <v>0</v>
      </c>
      <c r="CI413" s="13">
        <v>6.9444444444444198E-4</v>
      </c>
      <c r="CJ413" s="11">
        <v>2</v>
      </c>
      <c r="CK413" s="12">
        <v>1</v>
      </c>
      <c r="CL413" s="11">
        <v>0</v>
      </c>
      <c r="CM413" s="13">
        <v>6.9444444444433095E-4</v>
      </c>
      <c r="CN413" s="11">
        <v>2</v>
      </c>
      <c r="CO413" s="12">
        <v>1</v>
      </c>
      <c r="CP413" s="11">
        <v>0</v>
      </c>
      <c r="CQ413" s="13">
        <v>6.9444444444444198E-4</v>
      </c>
      <c r="CR413" t="e">
        <f>VLOOKUP(E413,Sheet1!A:A,1,0)</f>
        <v>#N/A</v>
      </c>
    </row>
    <row r="414" spans="1:96">
      <c r="A414" s="11" t="s">
        <v>1632</v>
      </c>
      <c r="B414" s="11" t="s">
        <v>1046</v>
      </c>
      <c r="C414" s="11" t="s">
        <v>1633</v>
      </c>
      <c r="D414" s="11" t="s">
        <v>1625</v>
      </c>
      <c r="E414" s="11" t="s">
        <v>1634</v>
      </c>
      <c r="F414" s="11" t="s">
        <v>1635</v>
      </c>
      <c r="G414" s="11" t="s">
        <v>104</v>
      </c>
      <c r="H414" s="11">
        <f>VLOOKUP(A414,'AP Read Performance'!A:K,11,0)</f>
        <v>154</v>
      </c>
      <c r="I414" s="12">
        <f>VLOOKUP(A414,'AP Read Performance'!A:D,4,0)</f>
        <v>0.9</v>
      </c>
      <c r="J414" s="11">
        <f>VLOOKUP(A414,'AP Read Performance'!A:I,9,0)</f>
        <v>14</v>
      </c>
      <c r="K414" s="13">
        <f>VLOOKUP(A414,'AP Read Performance'!A:N,14,0)</f>
        <v>9.0277777777778012E-3</v>
      </c>
      <c r="L414" s="11">
        <v>154</v>
      </c>
      <c r="M414" s="12">
        <v>0.9</v>
      </c>
      <c r="N414" s="11">
        <v>14</v>
      </c>
      <c r="O414" s="13">
        <v>9.0277777777778012E-3</v>
      </c>
      <c r="P414" s="11">
        <v>140</v>
      </c>
      <c r="Q414" s="12">
        <v>0.94</v>
      </c>
      <c r="R414" s="11">
        <v>8</v>
      </c>
      <c r="S414" s="13">
        <v>9.0277777777778012E-3</v>
      </c>
      <c r="T414" s="11">
        <v>128</v>
      </c>
      <c r="U414" s="12">
        <v>0.88</v>
      </c>
      <c r="V414" s="11">
        <v>15</v>
      </c>
      <c r="W414" s="13">
        <v>9.7222222222222432E-3</v>
      </c>
      <c r="X414" s="11">
        <v>103</v>
      </c>
      <c r="Y414" s="12">
        <v>0.95</v>
      </c>
      <c r="Z414" s="11">
        <v>5</v>
      </c>
      <c r="AA414" s="13">
        <v>9.0277777777778012E-3</v>
      </c>
      <c r="AB414" s="11">
        <v>149</v>
      </c>
      <c r="AC414" s="12">
        <v>0.96</v>
      </c>
      <c r="AD414" s="11">
        <v>5</v>
      </c>
      <c r="AE414" s="13">
        <v>9.0277777777777457E-3</v>
      </c>
      <c r="AF414" s="11">
        <v>119</v>
      </c>
      <c r="AG414" s="12">
        <v>0.92</v>
      </c>
      <c r="AH414" s="11">
        <v>9</v>
      </c>
      <c r="AI414" s="13">
        <v>9.0277777777778012E-3</v>
      </c>
      <c r="AJ414" s="11">
        <v>4</v>
      </c>
      <c r="AK414" s="12">
        <v>1</v>
      </c>
      <c r="AL414" s="11">
        <v>0</v>
      </c>
      <c r="AM414" s="13">
        <v>6.94444444444553E-4</v>
      </c>
      <c r="AN414" s="11">
        <v>4</v>
      </c>
      <c r="AO414" s="12">
        <v>1</v>
      </c>
      <c r="AP414" s="11">
        <v>0</v>
      </c>
      <c r="AQ414" s="13">
        <v>6.9444444444438647E-4</v>
      </c>
      <c r="AR414" s="11">
        <v>4</v>
      </c>
      <c r="AS414" s="12">
        <v>1</v>
      </c>
      <c r="AT414" s="11">
        <v>0</v>
      </c>
      <c r="AU414" s="13">
        <v>6.9444444444433095E-4</v>
      </c>
      <c r="AV414" s="11">
        <v>4</v>
      </c>
      <c r="AW414" s="12">
        <v>1</v>
      </c>
      <c r="AX414" s="11">
        <v>0</v>
      </c>
      <c r="AY414" s="13">
        <v>6.9444444444444198E-4</v>
      </c>
      <c r="AZ414" s="11">
        <v>4</v>
      </c>
      <c r="BA414" s="12">
        <v>1</v>
      </c>
      <c r="BB414" s="11">
        <v>0</v>
      </c>
      <c r="BC414" s="13">
        <v>6.9444444444444198E-4</v>
      </c>
      <c r="BD414" s="11">
        <v>5</v>
      </c>
      <c r="BE414" s="12">
        <v>0.6</v>
      </c>
      <c r="BF414" s="11">
        <v>2</v>
      </c>
      <c r="BG414" s="13">
        <v>8.3333333333333037E-3</v>
      </c>
      <c r="BH414" s="11">
        <v>4</v>
      </c>
      <c r="BI414" s="12">
        <v>1</v>
      </c>
      <c r="BJ414" s="11">
        <v>0</v>
      </c>
      <c r="BK414" s="13">
        <v>6.9444444444444198E-4</v>
      </c>
      <c r="BL414" s="11">
        <v>4</v>
      </c>
      <c r="BM414" s="12">
        <v>1</v>
      </c>
      <c r="BN414" s="11">
        <v>0</v>
      </c>
      <c r="BO414" s="13">
        <v>6.9444444444438647E-4</v>
      </c>
      <c r="BP414" s="11">
        <v>5</v>
      </c>
      <c r="BQ414" s="12">
        <v>0.8</v>
      </c>
      <c r="BR414" s="11">
        <v>1</v>
      </c>
      <c r="BS414" s="13">
        <v>9.0277777777778012E-3</v>
      </c>
      <c r="BT414" s="11">
        <v>61</v>
      </c>
      <c r="BU414" s="12">
        <v>1</v>
      </c>
      <c r="BV414" s="11">
        <v>0</v>
      </c>
      <c r="BW414" s="13">
        <v>7.6388888888889173E-3</v>
      </c>
      <c r="BX414" s="11">
        <v>38</v>
      </c>
      <c r="BY414" s="12">
        <v>0.92</v>
      </c>
      <c r="BZ414" s="11">
        <v>3</v>
      </c>
      <c r="CA414" s="13">
        <v>9.0277777777778567E-3</v>
      </c>
      <c r="CB414" s="11">
        <v>62</v>
      </c>
      <c r="CC414" s="12">
        <v>0.91</v>
      </c>
      <c r="CD414" s="11">
        <v>5</v>
      </c>
      <c r="CE414" s="13">
        <v>9.0277777777778012E-3</v>
      </c>
      <c r="CF414" s="11">
        <v>18</v>
      </c>
      <c r="CG414" s="12">
        <v>0.94</v>
      </c>
      <c r="CH414" s="11">
        <v>1</v>
      </c>
      <c r="CI414" s="13">
        <v>2.0833333333333814E-3</v>
      </c>
      <c r="CJ414" s="11">
        <v>32</v>
      </c>
      <c r="CK414" s="12">
        <v>1</v>
      </c>
      <c r="CL414" s="11">
        <v>0</v>
      </c>
      <c r="CM414" s="13">
        <v>2.0833333333332149E-3</v>
      </c>
      <c r="CN414" s="11">
        <v>31</v>
      </c>
      <c r="CO414" s="12">
        <v>0.83</v>
      </c>
      <c r="CP414" s="11">
        <v>5</v>
      </c>
      <c r="CQ414" s="13">
        <v>8.3333333333333037E-3</v>
      </c>
      <c r="CR414" t="e">
        <f>VLOOKUP(E414,Sheet1!A:A,1,0)</f>
        <v>#N/A</v>
      </c>
    </row>
    <row r="415" spans="1:96">
      <c r="A415" s="11" t="s">
        <v>1636</v>
      </c>
      <c r="B415" s="11" t="s">
        <v>1046</v>
      </c>
      <c r="C415" s="11" t="s">
        <v>1637</v>
      </c>
      <c r="D415" s="11" t="s">
        <v>1638</v>
      </c>
      <c r="E415" s="11" t="s">
        <v>1639</v>
      </c>
      <c r="F415" s="11" t="s">
        <v>1640</v>
      </c>
      <c r="G415" s="11" t="s">
        <v>128</v>
      </c>
      <c r="H415" s="11">
        <f>VLOOKUP(A415,'AP Read Performance'!A:K,11,0)</f>
        <v>5</v>
      </c>
      <c r="I415" s="12">
        <f>VLOOKUP(A415,'AP Read Performance'!A:D,4,0)</f>
        <v>1</v>
      </c>
      <c r="J415" s="11">
        <f>VLOOKUP(A415,'AP Read Performance'!A:I,9,0)</f>
        <v>0</v>
      </c>
      <c r="K415" s="13">
        <f>VLOOKUP(A415,'AP Read Performance'!A:N,14,0)</f>
        <v>6.9444444444438647E-4</v>
      </c>
      <c r="L415" s="11">
        <v>5</v>
      </c>
      <c r="M415" s="12">
        <v>1</v>
      </c>
      <c r="N415" s="11">
        <v>0</v>
      </c>
      <c r="O415" s="13">
        <v>6.9444444444438647E-4</v>
      </c>
      <c r="P415" s="11">
        <v>5</v>
      </c>
      <c r="Q415" s="12">
        <v>1</v>
      </c>
      <c r="R415" s="11">
        <v>0</v>
      </c>
      <c r="S415" s="13">
        <v>6.9444444444438647E-4</v>
      </c>
      <c r="T415" s="11">
        <v>5</v>
      </c>
      <c r="U415" s="12">
        <v>1</v>
      </c>
      <c r="V415" s="11">
        <v>0</v>
      </c>
      <c r="W415" s="13">
        <v>6.9444444444444198E-4</v>
      </c>
      <c r="X415" s="11">
        <v>5</v>
      </c>
      <c r="Y415" s="12">
        <v>1</v>
      </c>
      <c r="Z415" s="11">
        <v>0</v>
      </c>
      <c r="AA415" s="13">
        <v>7.6388888888889173E-3</v>
      </c>
      <c r="AB415" s="11">
        <v>5</v>
      </c>
      <c r="AC415" s="12">
        <v>1</v>
      </c>
      <c r="AD415" s="11">
        <v>0</v>
      </c>
      <c r="AE415" s="13">
        <v>6.9444444444438647E-4</v>
      </c>
      <c r="AF415" s="11">
        <v>5</v>
      </c>
      <c r="AG415" s="12">
        <v>1</v>
      </c>
      <c r="AH415" s="11">
        <v>0</v>
      </c>
      <c r="AI415" s="13">
        <v>6.9444444444438647E-4</v>
      </c>
      <c r="AJ415" s="11">
        <v>5</v>
      </c>
      <c r="AK415" s="12">
        <v>1</v>
      </c>
      <c r="AL415" s="11">
        <v>0</v>
      </c>
      <c r="AM415" s="13">
        <v>6.94444444444553E-4</v>
      </c>
      <c r="AN415" s="11">
        <v>5</v>
      </c>
      <c r="AO415" s="12">
        <v>1</v>
      </c>
      <c r="AP415" s="11">
        <v>0</v>
      </c>
      <c r="AQ415" s="13">
        <v>6.9444444444438647E-4</v>
      </c>
      <c r="AR415" s="11">
        <v>5</v>
      </c>
      <c r="AS415" s="12">
        <v>1</v>
      </c>
      <c r="AT415" s="11">
        <v>0</v>
      </c>
      <c r="AU415" s="13">
        <v>7.6388888888888618E-3</v>
      </c>
      <c r="AV415" s="11">
        <v>5</v>
      </c>
      <c r="AW415" s="12">
        <v>1</v>
      </c>
      <c r="AX415" s="11">
        <v>0</v>
      </c>
      <c r="AY415" s="13">
        <v>6.9444444444444198E-4</v>
      </c>
      <c r="AZ415" s="11">
        <v>5</v>
      </c>
      <c r="BA415" s="12">
        <v>1</v>
      </c>
      <c r="BB415" s="11">
        <v>0</v>
      </c>
      <c r="BC415" s="13">
        <v>6.9444444444444198E-4</v>
      </c>
      <c r="BD415" s="11">
        <v>5</v>
      </c>
      <c r="BE415" s="12">
        <v>1</v>
      </c>
      <c r="BF415" s="11">
        <v>0</v>
      </c>
      <c r="BG415" s="13">
        <v>6.9444444444444198E-4</v>
      </c>
      <c r="BH415" s="11">
        <v>5</v>
      </c>
      <c r="BI415" s="12">
        <v>1</v>
      </c>
      <c r="BJ415" s="11">
        <v>0</v>
      </c>
      <c r="BK415" s="13">
        <v>6.9444444444444198E-4</v>
      </c>
      <c r="BL415" s="11">
        <v>5</v>
      </c>
      <c r="BM415" s="12">
        <v>1</v>
      </c>
      <c r="BN415" s="11">
        <v>0</v>
      </c>
      <c r="BO415" s="13">
        <v>6.9444444444438647E-4</v>
      </c>
      <c r="BP415" s="11">
        <v>5</v>
      </c>
      <c r="BQ415" s="12">
        <v>1</v>
      </c>
      <c r="BR415" s="11">
        <v>0</v>
      </c>
      <c r="BS415" s="13">
        <v>7.6388888888889173E-3</v>
      </c>
      <c r="BT415" s="11">
        <v>5</v>
      </c>
      <c r="BU415" s="12">
        <v>1</v>
      </c>
      <c r="BV415" s="11">
        <v>0</v>
      </c>
      <c r="BW415" s="13">
        <v>6.9444444444444198E-4</v>
      </c>
      <c r="BX415" s="11">
        <v>5</v>
      </c>
      <c r="BY415" s="12">
        <v>1</v>
      </c>
      <c r="BZ415" s="11">
        <v>0</v>
      </c>
      <c r="CA415" s="13">
        <v>0</v>
      </c>
      <c r="CB415" s="11">
        <v>5</v>
      </c>
      <c r="CC415" s="12">
        <v>1</v>
      </c>
      <c r="CD415" s="11">
        <v>0</v>
      </c>
      <c r="CE415" s="13">
        <v>6.9444444444438647E-4</v>
      </c>
      <c r="CF415" s="11">
        <v>5</v>
      </c>
      <c r="CG415" s="12">
        <v>1</v>
      </c>
      <c r="CH415" s="11">
        <v>0</v>
      </c>
      <c r="CI415" s="13">
        <v>6.9444444444444198E-4</v>
      </c>
      <c r="CJ415" s="11">
        <v>5</v>
      </c>
      <c r="CK415" s="12">
        <v>1</v>
      </c>
      <c r="CL415" s="11">
        <v>0</v>
      </c>
      <c r="CM415" s="13">
        <v>6.9444444444433095E-4</v>
      </c>
      <c r="CN415" s="11">
        <v>5</v>
      </c>
      <c r="CO415" s="12">
        <v>1</v>
      </c>
      <c r="CP415" s="11">
        <v>0</v>
      </c>
      <c r="CQ415" s="13">
        <v>6.9444444444444198E-4</v>
      </c>
      <c r="CR415" t="e">
        <f>VLOOKUP(E415,Sheet1!A:A,1,0)</f>
        <v>#N/A</v>
      </c>
    </row>
    <row r="416" spans="1:96">
      <c r="A416" s="11" t="s">
        <v>1641</v>
      </c>
      <c r="B416" s="11" t="s">
        <v>1046</v>
      </c>
      <c r="C416" s="11" t="s">
        <v>1642</v>
      </c>
      <c r="D416" s="11" t="s">
        <v>711</v>
      </c>
      <c r="E416" s="11" t="s">
        <v>1643</v>
      </c>
      <c r="F416" s="11" t="s">
        <v>1644</v>
      </c>
      <c r="G416" s="11" t="s">
        <v>128</v>
      </c>
      <c r="H416" s="11">
        <f>VLOOKUP(A416,'AP Read Performance'!A:K,11,0)</f>
        <v>8</v>
      </c>
      <c r="I416" s="12">
        <f>VLOOKUP(A416,'AP Read Performance'!A:D,4,0)</f>
        <v>1</v>
      </c>
      <c r="J416" s="11">
        <f>VLOOKUP(A416,'AP Read Performance'!A:I,9,0)</f>
        <v>0</v>
      </c>
      <c r="K416" s="13">
        <f>VLOOKUP(A416,'AP Read Performance'!A:N,14,0)</f>
        <v>6.9444444444438647E-4</v>
      </c>
      <c r="L416" s="11">
        <v>8</v>
      </c>
      <c r="M416" s="12">
        <v>1</v>
      </c>
      <c r="N416" s="11">
        <v>0</v>
      </c>
      <c r="O416" s="13">
        <v>6.9444444444438647E-4</v>
      </c>
      <c r="P416" s="11">
        <v>8</v>
      </c>
      <c r="Q416" s="12">
        <v>1</v>
      </c>
      <c r="R416" s="11">
        <v>0</v>
      </c>
      <c r="S416" s="13">
        <v>6.9444444444438647E-4</v>
      </c>
      <c r="T416" s="11">
        <v>8</v>
      </c>
      <c r="U416" s="12">
        <v>1</v>
      </c>
      <c r="V416" s="11">
        <v>0</v>
      </c>
      <c r="W416" s="13">
        <v>6.9444444444444198E-4</v>
      </c>
      <c r="X416" s="11">
        <v>8</v>
      </c>
      <c r="Y416" s="12">
        <v>1</v>
      </c>
      <c r="Z416" s="11">
        <v>0</v>
      </c>
      <c r="AA416" s="13">
        <v>6.9444444444438647E-4</v>
      </c>
      <c r="AB416" s="11">
        <v>8</v>
      </c>
      <c r="AC416" s="12">
        <v>1</v>
      </c>
      <c r="AD416" s="11">
        <v>0</v>
      </c>
      <c r="AE416" s="13">
        <v>6.9444444444438647E-4</v>
      </c>
      <c r="AF416" s="11">
        <v>8</v>
      </c>
      <c r="AG416" s="12">
        <v>1</v>
      </c>
      <c r="AH416" s="11">
        <v>0</v>
      </c>
      <c r="AI416" s="13">
        <v>6.9444444444438647E-4</v>
      </c>
      <c r="AJ416" s="11">
        <v>8</v>
      </c>
      <c r="AK416" s="12">
        <v>1</v>
      </c>
      <c r="AL416" s="11">
        <v>0</v>
      </c>
      <c r="AM416" s="13">
        <v>6.94444444444553E-4</v>
      </c>
      <c r="AN416" s="11">
        <v>8</v>
      </c>
      <c r="AO416" s="12">
        <v>1</v>
      </c>
      <c r="AP416" s="11">
        <v>0</v>
      </c>
      <c r="AQ416" s="13">
        <v>6.9444444444438647E-4</v>
      </c>
      <c r="AR416" s="11">
        <v>8</v>
      </c>
      <c r="AS416" s="12">
        <v>1</v>
      </c>
      <c r="AT416" s="11">
        <v>0</v>
      </c>
      <c r="AU416" s="13">
        <v>6.9444444444433095E-4</v>
      </c>
      <c r="AV416" s="11">
        <v>8</v>
      </c>
      <c r="AW416" s="12">
        <v>1</v>
      </c>
      <c r="AX416" s="11">
        <v>0</v>
      </c>
      <c r="AY416" s="13">
        <v>6.9444444444444198E-4</v>
      </c>
      <c r="AZ416" s="11">
        <v>8</v>
      </c>
      <c r="BA416" s="12">
        <v>1</v>
      </c>
      <c r="BB416" s="11">
        <v>0</v>
      </c>
      <c r="BC416" s="13">
        <v>7.6388888888889728E-3</v>
      </c>
      <c r="BD416" s="11">
        <v>8</v>
      </c>
      <c r="BE416" s="12">
        <v>1</v>
      </c>
      <c r="BF416" s="11">
        <v>0</v>
      </c>
      <c r="BG416" s="13">
        <v>7.6388888888889173E-3</v>
      </c>
      <c r="BH416" s="11">
        <v>8</v>
      </c>
      <c r="BI416" s="12">
        <v>1</v>
      </c>
      <c r="BJ416" s="11">
        <v>0</v>
      </c>
      <c r="BK416" s="13">
        <v>6.9444444444444198E-4</v>
      </c>
      <c r="BL416" s="11">
        <v>8</v>
      </c>
      <c r="BM416" s="12">
        <v>1</v>
      </c>
      <c r="BN416" s="11">
        <v>0</v>
      </c>
      <c r="BO416" s="13">
        <v>6.9444444444438647E-4</v>
      </c>
      <c r="BP416" s="11">
        <v>8</v>
      </c>
      <c r="BQ416" s="12">
        <v>1</v>
      </c>
      <c r="BR416" s="11">
        <v>0</v>
      </c>
      <c r="BS416" s="13">
        <v>6.9444444444444198E-4</v>
      </c>
      <c r="BT416" s="11">
        <v>8</v>
      </c>
      <c r="BU416" s="12">
        <v>1</v>
      </c>
      <c r="BV416" s="11">
        <v>0</v>
      </c>
      <c r="BW416" s="13">
        <v>6.9444444444444198E-4</v>
      </c>
      <c r="BX416" s="11">
        <v>8</v>
      </c>
      <c r="BY416" s="12">
        <v>1</v>
      </c>
      <c r="BZ416" s="11">
        <v>0</v>
      </c>
      <c r="CA416" s="13">
        <v>6.9444444444444198E-4</v>
      </c>
      <c r="CB416" s="11">
        <v>8</v>
      </c>
      <c r="CC416" s="12">
        <v>1</v>
      </c>
      <c r="CD416" s="11">
        <v>0</v>
      </c>
      <c r="CE416" s="13">
        <v>6.9444444444438647E-4</v>
      </c>
      <c r="CF416" s="11">
        <v>9</v>
      </c>
      <c r="CG416" s="12">
        <v>0.77</v>
      </c>
      <c r="CH416" s="11">
        <v>2</v>
      </c>
      <c r="CI416" s="13">
        <v>6.9444444444444198E-4</v>
      </c>
      <c r="CJ416" s="11">
        <v>8</v>
      </c>
      <c r="CK416" s="12">
        <v>1</v>
      </c>
      <c r="CL416" s="11">
        <v>0</v>
      </c>
      <c r="CM416" s="13">
        <v>7.6388888888888618E-3</v>
      </c>
      <c r="CN416" s="11">
        <v>8</v>
      </c>
      <c r="CO416" s="12">
        <v>1</v>
      </c>
      <c r="CP416" s="11">
        <v>0</v>
      </c>
      <c r="CQ416" s="13">
        <v>6.9444444444444198E-4</v>
      </c>
      <c r="CR416" t="e">
        <f>VLOOKUP(E416,Sheet1!A:A,1,0)</f>
        <v>#N/A</v>
      </c>
    </row>
    <row r="417" spans="1:96">
      <c r="A417" s="11" t="s">
        <v>1645</v>
      </c>
      <c r="B417" s="11" t="s">
        <v>1046</v>
      </c>
      <c r="C417" s="11" t="s">
        <v>944</v>
      </c>
      <c r="D417" s="11" t="s">
        <v>510</v>
      </c>
      <c r="E417" s="11" t="s">
        <v>1646</v>
      </c>
      <c r="F417" s="11" t="s">
        <v>1647</v>
      </c>
      <c r="G417" s="11" t="s">
        <v>128</v>
      </c>
      <c r="H417" s="11">
        <f>VLOOKUP(A417,'AP Read Performance'!A:K,11,0)</f>
        <v>9</v>
      </c>
      <c r="I417" s="12">
        <f>VLOOKUP(A417,'AP Read Performance'!A:D,4,0)</f>
        <v>1</v>
      </c>
      <c r="J417" s="11">
        <f>VLOOKUP(A417,'AP Read Performance'!A:I,9,0)</f>
        <v>0</v>
      </c>
      <c r="K417" s="13">
        <f>VLOOKUP(A417,'AP Read Performance'!A:N,14,0)</f>
        <v>6.9444444444438647E-4</v>
      </c>
      <c r="L417" s="11">
        <v>9</v>
      </c>
      <c r="M417" s="12">
        <v>1</v>
      </c>
      <c r="N417" s="11">
        <v>0</v>
      </c>
      <c r="O417" s="13">
        <v>6.9444444444438647E-4</v>
      </c>
      <c r="P417" s="11">
        <v>9</v>
      </c>
      <c r="Q417" s="12">
        <v>1</v>
      </c>
      <c r="R417" s="11">
        <v>0</v>
      </c>
      <c r="S417" s="13">
        <v>6.9444444444438647E-4</v>
      </c>
      <c r="T417" s="11">
        <v>9</v>
      </c>
      <c r="U417" s="12">
        <v>1</v>
      </c>
      <c r="V417" s="11">
        <v>0</v>
      </c>
      <c r="W417" s="13">
        <v>6.9444444444444198E-4</v>
      </c>
      <c r="X417" s="11">
        <v>9</v>
      </c>
      <c r="Y417" s="12">
        <v>1</v>
      </c>
      <c r="Z417" s="11">
        <v>0</v>
      </c>
      <c r="AA417" s="13">
        <v>6.9444444444438647E-4</v>
      </c>
      <c r="AB417" s="11">
        <v>10</v>
      </c>
      <c r="AC417" s="12">
        <v>0.8</v>
      </c>
      <c r="AD417" s="11">
        <v>2</v>
      </c>
      <c r="AE417" s="13">
        <v>8.3333333333333037E-3</v>
      </c>
      <c r="AF417" s="11">
        <v>9</v>
      </c>
      <c r="AG417" s="12">
        <v>1</v>
      </c>
      <c r="AH417" s="11">
        <v>0</v>
      </c>
      <c r="AI417" s="13">
        <v>7.6388888888889173E-3</v>
      </c>
      <c r="AJ417" s="11">
        <v>9</v>
      </c>
      <c r="AK417" s="12">
        <v>1</v>
      </c>
      <c r="AL417" s="11">
        <v>0</v>
      </c>
      <c r="AM417" s="13">
        <v>6.94444444444553E-4</v>
      </c>
      <c r="AN417" s="11">
        <v>10</v>
      </c>
      <c r="AO417" s="12">
        <v>0.8</v>
      </c>
      <c r="AP417" s="11">
        <v>2</v>
      </c>
      <c r="AQ417" s="13">
        <v>8.3333333333333037E-3</v>
      </c>
      <c r="AR417" s="11">
        <v>9</v>
      </c>
      <c r="AS417" s="12">
        <v>1</v>
      </c>
      <c r="AT417" s="11">
        <v>0</v>
      </c>
      <c r="AU417" s="13">
        <v>6.9444444444433095E-4</v>
      </c>
      <c r="AV417" s="11">
        <v>9</v>
      </c>
      <c r="AW417" s="12">
        <v>1</v>
      </c>
      <c r="AX417" s="11">
        <v>0</v>
      </c>
      <c r="AY417" s="13">
        <v>7.6388888888889173E-3</v>
      </c>
      <c r="AZ417" s="11">
        <v>9</v>
      </c>
      <c r="BA417" s="12">
        <v>1</v>
      </c>
      <c r="BB417" s="11">
        <v>0</v>
      </c>
      <c r="BC417" s="13">
        <v>6.9444444444444198E-4</v>
      </c>
      <c r="BD417" s="11">
        <v>9</v>
      </c>
      <c r="BE417" s="12">
        <v>1</v>
      </c>
      <c r="BF417" s="11">
        <v>0</v>
      </c>
      <c r="BG417" s="13">
        <v>6.9444444444444198E-4</v>
      </c>
      <c r="BH417" s="11">
        <v>10</v>
      </c>
      <c r="BI417" s="12">
        <v>0.8</v>
      </c>
      <c r="BJ417" s="11">
        <v>2</v>
      </c>
      <c r="BK417" s="13">
        <v>8.3333333333333037E-3</v>
      </c>
      <c r="BL417" s="11">
        <v>11</v>
      </c>
      <c r="BM417" s="12">
        <v>0.63</v>
      </c>
      <c r="BN417" s="11">
        <v>4</v>
      </c>
      <c r="BO417" s="13">
        <v>8.3333333333333037E-3</v>
      </c>
      <c r="BP417" s="11">
        <v>9</v>
      </c>
      <c r="BQ417" s="12">
        <v>1</v>
      </c>
      <c r="BR417" s="11">
        <v>0</v>
      </c>
      <c r="BS417" s="13">
        <v>7.6388888888889173E-3</v>
      </c>
      <c r="BT417" s="11">
        <v>9</v>
      </c>
      <c r="BU417" s="12">
        <v>1</v>
      </c>
      <c r="BV417" s="11">
        <v>0</v>
      </c>
      <c r="BW417" s="13">
        <v>6.9444444444444198E-4</v>
      </c>
      <c r="BX417" s="11">
        <v>9</v>
      </c>
      <c r="BY417" s="12">
        <v>1</v>
      </c>
      <c r="BZ417" s="11">
        <v>0</v>
      </c>
      <c r="CA417" s="13">
        <v>6.9444444444444198E-4</v>
      </c>
      <c r="CB417" s="11">
        <v>9</v>
      </c>
      <c r="CC417" s="12">
        <v>1</v>
      </c>
      <c r="CD417" s="11">
        <v>0</v>
      </c>
      <c r="CE417" s="13">
        <v>7.6388888888889173E-3</v>
      </c>
      <c r="CF417" s="11">
        <v>9</v>
      </c>
      <c r="CG417" s="12">
        <v>1</v>
      </c>
      <c r="CH417" s="11">
        <v>0</v>
      </c>
      <c r="CI417" s="13">
        <v>6.9444444444444198E-4</v>
      </c>
      <c r="CJ417" s="11">
        <v>9</v>
      </c>
      <c r="CK417" s="12">
        <v>1</v>
      </c>
      <c r="CL417" s="11">
        <v>0</v>
      </c>
      <c r="CM417" s="13">
        <v>6.9444444444433095E-4</v>
      </c>
      <c r="CN417" s="11">
        <v>9</v>
      </c>
      <c r="CO417" s="12">
        <v>1</v>
      </c>
      <c r="CP417" s="11">
        <v>0</v>
      </c>
      <c r="CQ417" s="13">
        <v>6.9444444444444198E-4</v>
      </c>
      <c r="CR417" t="e">
        <f>VLOOKUP(E417,Sheet1!A:A,1,0)</f>
        <v>#N/A</v>
      </c>
    </row>
    <row r="418" spans="1:96">
      <c r="A418" s="11" t="s">
        <v>1648</v>
      </c>
      <c r="B418" s="11" t="s">
        <v>1046</v>
      </c>
      <c r="C418" s="11" t="s">
        <v>1649</v>
      </c>
      <c r="D418" s="11" t="s">
        <v>548</v>
      </c>
      <c r="E418" s="11" t="s">
        <v>1650</v>
      </c>
      <c r="F418" s="11" t="s">
        <v>1651</v>
      </c>
      <c r="G418" s="11" t="s">
        <v>128</v>
      </c>
      <c r="H418" s="11">
        <f>VLOOKUP(A418,'AP Read Performance'!A:K,11,0)</f>
        <v>13</v>
      </c>
      <c r="I418" s="12">
        <f>VLOOKUP(A418,'AP Read Performance'!A:D,4,0)</f>
        <v>1</v>
      </c>
      <c r="J418" s="11">
        <f>VLOOKUP(A418,'AP Read Performance'!A:I,9,0)</f>
        <v>0</v>
      </c>
      <c r="K418" s="13">
        <f>VLOOKUP(A418,'AP Read Performance'!A:N,14,0)</f>
        <v>8.3333333333333037E-3</v>
      </c>
      <c r="L418" s="11">
        <v>13</v>
      </c>
      <c r="M418" s="12">
        <v>1</v>
      </c>
      <c r="N418" s="11">
        <v>0</v>
      </c>
      <c r="O418" s="13">
        <v>8.3333333333333037E-3</v>
      </c>
      <c r="P418" s="11">
        <v>14</v>
      </c>
      <c r="Q418" s="12">
        <v>1</v>
      </c>
      <c r="R418" s="11">
        <v>0</v>
      </c>
      <c r="S418" s="13">
        <v>2.0833333333332704E-3</v>
      </c>
      <c r="T418" s="11">
        <v>41</v>
      </c>
      <c r="U418" s="12">
        <v>0.21</v>
      </c>
      <c r="V418" s="11">
        <v>32</v>
      </c>
      <c r="W418" s="13">
        <v>9.0277777777778012E-3</v>
      </c>
      <c r="X418" s="11">
        <v>13</v>
      </c>
      <c r="Y418" s="12">
        <v>1</v>
      </c>
      <c r="Z418" s="11">
        <v>0</v>
      </c>
      <c r="AA418" s="13">
        <v>7.6388888888889173E-3</v>
      </c>
      <c r="AB418" s="11">
        <v>15</v>
      </c>
      <c r="AC418" s="12">
        <v>0.73</v>
      </c>
      <c r="AD418" s="11">
        <v>4</v>
      </c>
      <c r="AE418" s="13">
        <v>8.3333333333333037E-3</v>
      </c>
      <c r="AF418" s="11">
        <v>13</v>
      </c>
      <c r="AG418" s="12">
        <v>0.92</v>
      </c>
      <c r="AH418" s="11">
        <v>1</v>
      </c>
      <c r="AI418" s="13">
        <v>9.0277777777778012E-3</v>
      </c>
      <c r="AJ418" s="11">
        <v>12</v>
      </c>
      <c r="AK418" s="12">
        <v>1</v>
      </c>
      <c r="AL418" s="11">
        <v>0</v>
      </c>
      <c r="AM418" s="13">
        <v>1.388888888888884E-3</v>
      </c>
      <c r="AN418" s="11">
        <v>12</v>
      </c>
      <c r="AO418" s="12">
        <v>1</v>
      </c>
      <c r="AP418" s="11">
        <v>0</v>
      </c>
      <c r="AQ418" s="13">
        <v>6.9444444444438647E-4</v>
      </c>
      <c r="AR418" s="11">
        <v>13</v>
      </c>
      <c r="AS418" s="12">
        <v>0.92</v>
      </c>
      <c r="AT418" s="11">
        <v>1</v>
      </c>
      <c r="AU418" s="13">
        <v>1.388888888888884E-3</v>
      </c>
      <c r="AV418" s="11">
        <v>12</v>
      </c>
      <c r="AW418" s="12">
        <v>1</v>
      </c>
      <c r="AX418" s="11">
        <v>0</v>
      </c>
      <c r="AY418" s="13">
        <v>7.6388888888889173E-3</v>
      </c>
      <c r="AZ418" s="11">
        <v>13</v>
      </c>
      <c r="BA418" s="12">
        <v>1</v>
      </c>
      <c r="BB418" s="11">
        <v>0</v>
      </c>
      <c r="BC418" s="13">
        <v>6.9444444444444198E-4</v>
      </c>
      <c r="BD418" s="11">
        <v>18</v>
      </c>
      <c r="BE418" s="12">
        <v>0.88</v>
      </c>
      <c r="BF418" s="11">
        <v>2</v>
      </c>
      <c r="BG418" s="13">
        <v>8.3333333333333037E-3</v>
      </c>
      <c r="BH418" s="11">
        <v>19</v>
      </c>
      <c r="BI418" s="12">
        <v>0.78</v>
      </c>
      <c r="BJ418" s="11">
        <v>4</v>
      </c>
      <c r="BK418" s="13">
        <v>8.3333333333333037E-3</v>
      </c>
      <c r="BL418" s="11">
        <v>18</v>
      </c>
      <c r="BM418" s="12">
        <v>0.88</v>
      </c>
      <c r="BN418" s="11">
        <v>2</v>
      </c>
      <c r="BO418" s="13">
        <v>8.3333333333333037E-3</v>
      </c>
      <c r="BP418" s="11">
        <v>24</v>
      </c>
      <c r="BQ418" s="12">
        <v>0.54</v>
      </c>
      <c r="BR418" s="11">
        <v>11</v>
      </c>
      <c r="BS418" s="13">
        <v>9.0277777777778012E-3</v>
      </c>
      <c r="BT418" s="11">
        <v>19</v>
      </c>
      <c r="BU418" s="12">
        <v>0.89</v>
      </c>
      <c r="BV418" s="11">
        <v>2</v>
      </c>
      <c r="BW418" s="13">
        <v>8.3333333333333592E-3</v>
      </c>
      <c r="BX418" s="11">
        <v>19</v>
      </c>
      <c r="BY418" s="12">
        <v>0.94</v>
      </c>
      <c r="BZ418" s="11">
        <v>1</v>
      </c>
      <c r="CA418" s="13">
        <v>9.0277777777778567E-3</v>
      </c>
      <c r="CB418" s="11">
        <v>19</v>
      </c>
      <c r="CC418" s="12">
        <v>0.94</v>
      </c>
      <c r="CD418" s="11">
        <v>1</v>
      </c>
      <c r="CE418" s="13">
        <v>9.0277777777778012E-3</v>
      </c>
      <c r="CF418" s="11">
        <v>16</v>
      </c>
      <c r="CG418" s="12">
        <v>1</v>
      </c>
      <c r="CH418" s="11">
        <v>0</v>
      </c>
      <c r="CI418" s="13">
        <v>6.9444444444444198E-4</v>
      </c>
      <c r="CJ418" s="11">
        <v>16</v>
      </c>
      <c r="CK418" s="12">
        <v>1</v>
      </c>
      <c r="CL418" s="11">
        <v>0</v>
      </c>
      <c r="CM418" s="13">
        <v>6.9444444444433095E-4</v>
      </c>
      <c r="CN418" s="11">
        <v>13</v>
      </c>
      <c r="CO418" s="12">
        <v>1</v>
      </c>
      <c r="CP418" s="11">
        <v>0</v>
      </c>
      <c r="CQ418" s="13">
        <v>6.9444444444444198E-4</v>
      </c>
      <c r="CR418" t="e">
        <f>VLOOKUP(E418,Sheet1!A:A,1,0)</f>
        <v>#N/A</v>
      </c>
    </row>
    <row r="419" spans="1:96">
      <c r="A419" s="11" t="s">
        <v>1652</v>
      </c>
      <c r="B419" s="11" t="s">
        <v>1046</v>
      </c>
      <c r="C419" s="11" t="s">
        <v>1653</v>
      </c>
      <c r="D419" s="11" t="s">
        <v>1654</v>
      </c>
      <c r="E419" s="11" t="s">
        <v>1655</v>
      </c>
      <c r="F419" s="11" t="s">
        <v>1656</v>
      </c>
      <c r="G419" s="11" t="s">
        <v>128</v>
      </c>
      <c r="H419" s="11">
        <f>VLOOKUP(A419,'AP Read Performance'!A:K,11,0)</f>
        <v>14</v>
      </c>
      <c r="I419" s="12">
        <f>VLOOKUP(A419,'AP Read Performance'!A:D,4,0)</f>
        <v>1</v>
      </c>
      <c r="J419" s="11">
        <f>VLOOKUP(A419,'AP Read Performance'!A:I,9,0)</f>
        <v>0</v>
      </c>
      <c r="K419" s="13">
        <f>VLOOKUP(A419,'AP Read Performance'!A:N,14,0)</f>
        <v>6.9444444444438647E-4</v>
      </c>
      <c r="L419" s="11">
        <v>14</v>
      </c>
      <c r="M419" s="12">
        <v>1</v>
      </c>
      <c r="N419" s="11">
        <v>0</v>
      </c>
      <c r="O419" s="13">
        <v>6.9444444444438647E-4</v>
      </c>
      <c r="P419" s="11">
        <v>16</v>
      </c>
      <c r="Q419" s="12">
        <v>1</v>
      </c>
      <c r="R419" s="11">
        <v>0</v>
      </c>
      <c r="S419" s="13">
        <v>6.9444444444438647E-4</v>
      </c>
      <c r="T419" s="11">
        <v>14</v>
      </c>
      <c r="U419" s="12">
        <v>1</v>
      </c>
      <c r="V419" s="11">
        <v>0</v>
      </c>
      <c r="W419" s="13">
        <v>6.9444444444444198E-4</v>
      </c>
      <c r="X419" s="11">
        <v>14</v>
      </c>
      <c r="Y419" s="12">
        <v>1</v>
      </c>
      <c r="Z419" s="11">
        <v>0</v>
      </c>
      <c r="AA419" s="13">
        <v>6.9444444444438647E-4</v>
      </c>
      <c r="AB419" s="11">
        <v>13</v>
      </c>
      <c r="AC419" s="12">
        <v>1</v>
      </c>
      <c r="AD419" s="11">
        <v>0</v>
      </c>
      <c r="AE419" s="13">
        <v>6.9444444444438647E-4</v>
      </c>
      <c r="AF419" s="11">
        <v>14</v>
      </c>
      <c r="AG419" s="12">
        <v>1</v>
      </c>
      <c r="AH419" s="11">
        <v>0</v>
      </c>
      <c r="AI419" s="13">
        <v>1.388888888888884E-3</v>
      </c>
      <c r="AJ419" s="11">
        <v>14</v>
      </c>
      <c r="AK419" s="12">
        <v>1</v>
      </c>
      <c r="AL419" s="11">
        <v>0</v>
      </c>
      <c r="AM419" s="13">
        <v>6.94444444444553E-4</v>
      </c>
      <c r="AN419" s="11">
        <v>13</v>
      </c>
      <c r="AO419" s="12">
        <v>1</v>
      </c>
      <c r="AP419" s="11">
        <v>0</v>
      </c>
      <c r="AQ419" s="13">
        <v>2.0833333333332704E-3</v>
      </c>
      <c r="AR419" s="11">
        <v>17</v>
      </c>
      <c r="AS419" s="12">
        <v>1</v>
      </c>
      <c r="AT419" s="11">
        <v>0</v>
      </c>
      <c r="AU419" s="13">
        <v>6.9444444444433095E-4</v>
      </c>
      <c r="AV419" s="11">
        <v>14</v>
      </c>
      <c r="AW419" s="12">
        <v>1</v>
      </c>
      <c r="AX419" s="11">
        <v>0</v>
      </c>
      <c r="AY419" s="13">
        <v>6.9444444444444198E-4</v>
      </c>
      <c r="AZ419" s="11">
        <v>16</v>
      </c>
      <c r="BA419" s="12">
        <v>1</v>
      </c>
      <c r="BB419" s="11">
        <v>0</v>
      </c>
      <c r="BC419" s="13">
        <v>3.4722222222222099E-3</v>
      </c>
      <c r="BD419" s="11">
        <v>21</v>
      </c>
      <c r="BE419" s="12">
        <v>0.8</v>
      </c>
      <c r="BF419" s="11">
        <v>4</v>
      </c>
      <c r="BG419" s="13">
        <v>9.0277777777778012E-3</v>
      </c>
      <c r="BH419" s="11">
        <v>19</v>
      </c>
      <c r="BI419" s="12">
        <v>0.94</v>
      </c>
      <c r="BJ419" s="11">
        <v>1</v>
      </c>
      <c r="BK419" s="13">
        <v>7.6388888888889728E-3</v>
      </c>
      <c r="BL419" s="11">
        <v>20</v>
      </c>
      <c r="BM419" s="12">
        <v>1</v>
      </c>
      <c r="BN419" s="11">
        <v>0</v>
      </c>
      <c r="BO419" s="13">
        <v>2.0833333333332704E-3</v>
      </c>
      <c r="BP419" s="11">
        <v>17</v>
      </c>
      <c r="BQ419" s="12">
        <v>0.94</v>
      </c>
      <c r="BR419" s="11">
        <v>1</v>
      </c>
      <c r="BS419" s="13">
        <v>7.6388888888889173E-3</v>
      </c>
      <c r="BT419" s="11">
        <v>15</v>
      </c>
      <c r="BU419" s="12">
        <v>1</v>
      </c>
      <c r="BV419" s="11">
        <v>0</v>
      </c>
      <c r="BW419" s="13">
        <v>6.9444444444444198E-4</v>
      </c>
      <c r="BX419" s="11">
        <v>15</v>
      </c>
      <c r="BY419" s="12">
        <v>1</v>
      </c>
      <c r="BZ419" s="11">
        <v>0</v>
      </c>
      <c r="CA419" s="13">
        <v>6.9444444444444198E-4</v>
      </c>
      <c r="CB419" s="11">
        <v>17</v>
      </c>
      <c r="CC419" s="12">
        <v>1</v>
      </c>
      <c r="CD419" s="11">
        <v>0</v>
      </c>
      <c r="CE419" s="13">
        <v>2.0833333333332704E-3</v>
      </c>
      <c r="CF419" s="11">
        <v>15</v>
      </c>
      <c r="CG419" s="12">
        <v>1</v>
      </c>
      <c r="CH419" s="11">
        <v>0</v>
      </c>
      <c r="CI419" s="13">
        <v>6.9444444444444198E-4</v>
      </c>
      <c r="CJ419" s="11">
        <v>16</v>
      </c>
      <c r="CK419" s="12">
        <v>1</v>
      </c>
      <c r="CL419" s="11">
        <v>0</v>
      </c>
      <c r="CM419" s="13">
        <v>1.388888888888884E-3</v>
      </c>
      <c r="CN419" s="11">
        <v>17</v>
      </c>
      <c r="CO419" s="12">
        <v>1</v>
      </c>
      <c r="CP419" s="11">
        <v>0</v>
      </c>
      <c r="CQ419" s="13">
        <v>5.5555555555555358E-3</v>
      </c>
      <c r="CR419" t="e">
        <f>VLOOKUP(E419,Sheet1!A:A,1,0)</f>
        <v>#N/A</v>
      </c>
    </row>
    <row r="420" spans="1:96">
      <c r="A420" s="11" t="s">
        <v>1657</v>
      </c>
      <c r="B420" s="11" t="s">
        <v>1046</v>
      </c>
      <c r="C420" s="11" t="s">
        <v>1658</v>
      </c>
      <c r="D420" s="11" t="s">
        <v>514</v>
      </c>
      <c r="E420" s="11" t="s">
        <v>1659</v>
      </c>
      <c r="F420" s="11" t="s">
        <v>1660</v>
      </c>
      <c r="G420" s="11" t="s">
        <v>128</v>
      </c>
      <c r="H420" s="11">
        <f>VLOOKUP(A420,'AP Read Performance'!A:K,11,0)</f>
        <v>28</v>
      </c>
      <c r="I420" s="12">
        <f>VLOOKUP(A420,'AP Read Performance'!A:D,4,0)</f>
        <v>0</v>
      </c>
      <c r="J420" s="11">
        <f>VLOOKUP(A420,'AP Read Performance'!A:I,9,0)</f>
        <v>28</v>
      </c>
      <c r="K420" s="13">
        <f>VLOOKUP(A420,'AP Read Performance'!A:N,14,0)</f>
        <v>9.0277777777778012E-3</v>
      </c>
      <c r="L420" s="11">
        <v>28</v>
      </c>
      <c r="M420" s="12">
        <v>0</v>
      </c>
      <c r="N420" s="11">
        <v>28</v>
      </c>
      <c r="O420" s="13">
        <v>9.0277777777778012E-3</v>
      </c>
      <c r="P420" s="11">
        <v>14</v>
      </c>
      <c r="Q420" s="12">
        <v>1</v>
      </c>
      <c r="R420" s="11">
        <v>0</v>
      </c>
      <c r="S420" s="13">
        <v>6.9444444444438647E-4</v>
      </c>
      <c r="T420" s="11">
        <v>20</v>
      </c>
      <c r="U420" s="12">
        <v>1</v>
      </c>
      <c r="V420" s="11">
        <v>0</v>
      </c>
      <c r="W420" s="13">
        <v>6.9444444444444198E-4</v>
      </c>
      <c r="X420" s="11">
        <v>21</v>
      </c>
      <c r="Y420" s="12">
        <v>1</v>
      </c>
      <c r="Z420" s="11">
        <v>0</v>
      </c>
      <c r="AA420" s="13">
        <v>6.9444444444438647E-4</v>
      </c>
      <c r="AB420" s="11">
        <v>20</v>
      </c>
      <c r="AC420" s="12">
        <v>1</v>
      </c>
      <c r="AD420" s="11">
        <v>0</v>
      </c>
      <c r="AE420" s="13">
        <v>6.9444444444438647E-4</v>
      </c>
      <c r="AF420" s="11">
        <v>14</v>
      </c>
      <c r="AG420" s="12">
        <v>1</v>
      </c>
      <c r="AH420" s="11">
        <v>0</v>
      </c>
      <c r="AI420" s="13">
        <v>6.9444444444438647E-4</v>
      </c>
      <c r="AJ420" s="11">
        <v>14</v>
      </c>
      <c r="AK420" s="12">
        <v>1</v>
      </c>
      <c r="AL420" s="11">
        <v>0</v>
      </c>
      <c r="AM420" s="13">
        <v>6.94444444444553E-4</v>
      </c>
      <c r="AN420" s="11">
        <v>14</v>
      </c>
      <c r="AO420" s="12">
        <v>1</v>
      </c>
      <c r="AP420" s="11">
        <v>0</v>
      </c>
      <c r="AQ420" s="13">
        <v>6.9444444444438647E-4</v>
      </c>
      <c r="AR420" s="11">
        <v>14</v>
      </c>
      <c r="AS420" s="12">
        <v>1</v>
      </c>
      <c r="AT420" s="11">
        <v>0</v>
      </c>
      <c r="AU420" s="13">
        <v>6.9444444444433095E-4</v>
      </c>
      <c r="AV420" s="11">
        <v>18</v>
      </c>
      <c r="AW420" s="12">
        <v>1</v>
      </c>
      <c r="AX420" s="11">
        <v>0</v>
      </c>
      <c r="AY420" s="13">
        <v>6.9444444444444198E-4</v>
      </c>
      <c r="AZ420" s="11">
        <v>21</v>
      </c>
      <c r="BA420" s="12">
        <v>1</v>
      </c>
      <c r="BB420" s="11">
        <v>0</v>
      </c>
      <c r="BC420" s="13">
        <v>6.9444444444444198E-4</v>
      </c>
      <c r="BD420" s="11">
        <v>20</v>
      </c>
      <c r="BE420" s="12">
        <v>1</v>
      </c>
      <c r="BF420" s="11">
        <v>0</v>
      </c>
      <c r="BG420" s="13">
        <v>6.9444444444444198E-4</v>
      </c>
      <c r="BH420" s="11">
        <v>18</v>
      </c>
      <c r="BI420" s="12">
        <v>1</v>
      </c>
      <c r="BJ420" s="11">
        <v>0</v>
      </c>
      <c r="BK420" s="13">
        <v>6.9444444444444198E-4</v>
      </c>
      <c r="BL420" s="11">
        <v>20</v>
      </c>
      <c r="BM420" s="12">
        <v>1</v>
      </c>
      <c r="BN420" s="11">
        <v>0</v>
      </c>
      <c r="BO420" s="13">
        <v>7.6388888888889173E-3</v>
      </c>
      <c r="BP420" s="11">
        <v>17</v>
      </c>
      <c r="BQ420" s="12">
        <v>1</v>
      </c>
      <c r="BR420" s="11">
        <v>0</v>
      </c>
      <c r="BS420" s="13">
        <v>6.9444444444444198E-4</v>
      </c>
      <c r="BT420" s="11">
        <v>19</v>
      </c>
      <c r="BU420" s="12">
        <v>1</v>
      </c>
      <c r="BV420" s="11">
        <v>0</v>
      </c>
      <c r="BW420" s="13">
        <v>1.388888888888884E-3</v>
      </c>
      <c r="BX420" s="11">
        <v>18</v>
      </c>
      <c r="BY420" s="12">
        <v>1</v>
      </c>
      <c r="BZ420" s="11">
        <v>0</v>
      </c>
      <c r="CA420" s="13">
        <v>6.9444444444444198E-4</v>
      </c>
      <c r="CB420" s="11">
        <v>18</v>
      </c>
      <c r="CC420" s="12">
        <v>1</v>
      </c>
      <c r="CD420" s="11">
        <v>0</v>
      </c>
      <c r="CE420" s="13">
        <v>6.9444444444438647E-4</v>
      </c>
      <c r="CF420" s="11">
        <v>18</v>
      </c>
      <c r="CG420" s="12">
        <v>1</v>
      </c>
      <c r="CH420" s="11">
        <v>0</v>
      </c>
      <c r="CI420" s="13">
        <v>6.9444444444444198E-4</v>
      </c>
      <c r="CJ420" s="11">
        <v>19</v>
      </c>
      <c r="CK420" s="12">
        <v>1</v>
      </c>
      <c r="CL420" s="11">
        <v>0</v>
      </c>
      <c r="CM420" s="13">
        <v>8.3333333333333037E-3</v>
      </c>
      <c r="CN420" s="11">
        <v>14</v>
      </c>
      <c r="CO420" s="12">
        <v>1</v>
      </c>
      <c r="CP420" s="11">
        <v>0</v>
      </c>
      <c r="CQ420" s="13">
        <v>6.9444444444444198E-4</v>
      </c>
      <c r="CR420" t="e">
        <f>VLOOKUP(E420,Sheet1!A:A,1,0)</f>
        <v>#N/A</v>
      </c>
    </row>
    <row r="421" spans="1:96">
      <c r="A421" s="11" t="s">
        <v>1661</v>
      </c>
      <c r="B421" s="11" t="s">
        <v>1046</v>
      </c>
      <c r="C421" s="11" t="s">
        <v>1662</v>
      </c>
      <c r="D421" s="11" t="s">
        <v>1625</v>
      </c>
      <c r="E421" s="11" t="s">
        <v>1663</v>
      </c>
      <c r="F421" s="11" t="s">
        <v>1664</v>
      </c>
      <c r="G421" s="11" t="s">
        <v>104</v>
      </c>
      <c r="H421" s="11">
        <f>VLOOKUP(A421,'AP Read Performance'!A:K,11,0)</f>
        <v>12</v>
      </c>
      <c r="I421" s="12">
        <f>VLOOKUP(A421,'AP Read Performance'!A:D,4,0)</f>
        <v>0.83</v>
      </c>
      <c r="J421" s="11">
        <f>VLOOKUP(A421,'AP Read Performance'!A:I,9,0)</f>
        <v>2</v>
      </c>
      <c r="K421" s="13">
        <f>VLOOKUP(A421,'AP Read Performance'!A:N,14,0)</f>
        <v>8.3333333333333037E-3</v>
      </c>
      <c r="L421" s="11">
        <v>12</v>
      </c>
      <c r="M421" s="12">
        <v>0.83</v>
      </c>
      <c r="N421" s="11">
        <v>2</v>
      </c>
      <c r="O421" s="13">
        <v>8.3333333333333037E-3</v>
      </c>
      <c r="P421" s="11">
        <v>10</v>
      </c>
      <c r="Q421" s="12">
        <v>1</v>
      </c>
      <c r="R421" s="11">
        <v>0</v>
      </c>
      <c r="S421" s="13">
        <v>7.6388888888889173E-3</v>
      </c>
      <c r="T421" s="11">
        <v>11</v>
      </c>
      <c r="U421" s="12">
        <v>1</v>
      </c>
      <c r="V421" s="11">
        <v>0</v>
      </c>
      <c r="W421" s="13">
        <v>6.9444444444444198E-4</v>
      </c>
      <c r="X421" s="11">
        <v>12</v>
      </c>
      <c r="Y421" s="12">
        <v>0.83</v>
      </c>
      <c r="Z421" s="11">
        <v>2</v>
      </c>
      <c r="AA421" s="13">
        <v>6.9444444444438647E-4</v>
      </c>
      <c r="AB421" s="11">
        <v>11</v>
      </c>
      <c r="AC421" s="12">
        <v>1</v>
      </c>
      <c r="AD421" s="11">
        <v>0</v>
      </c>
      <c r="AE421" s="13">
        <v>6.9444444444438647E-4</v>
      </c>
      <c r="AF421" s="11">
        <v>22</v>
      </c>
      <c r="AG421" s="12">
        <v>0</v>
      </c>
      <c r="AH421" s="11">
        <v>22</v>
      </c>
      <c r="AI421" s="13">
        <v>8.3333333333333037E-3</v>
      </c>
      <c r="AJ421" s="11">
        <v>15</v>
      </c>
      <c r="AK421" s="12">
        <v>0.93</v>
      </c>
      <c r="AL421" s="11">
        <v>1</v>
      </c>
      <c r="AM421" s="13">
        <v>6.9444444444445308E-3</v>
      </c>
      <c r="AN421" s="11">
        <v>11</v>
      </c>
      <c r="AO421" s="12">
        <v>1</v>
      </c>
      <c r="AP421" s="11">
        <v>0</v>
      </c>
      <c r="AQ421" s="13">
        <v>6.9444444444438647E-4</v>
      </c>
      <c r="AR421" s="11">
        <v>13</v>
      </c>
      <c r="AS421" s="12">
        <v>0.84</v>
      </c>
      <c r="AT421" s="11">
        <v>2</v>
      </c>
      <c r="AU421" s="13">
        <v>8.3333333333333037E-3</v>
      </c>
      <c r="AV421" s="11">
        <v>12</v>
      </c>
      <c r="AW421" s="12">
        <v>1</v>
      </c>
      <c r="AX421" s="11">
        <v>0</v>
      </c>
      <c r="AY421" s="13">
        <v>7.6388888888889173E-3</v>
      </c>
      <c r="AZ421" s="11">
        <v>15</v>
      </c>
      <c r="BA421" s="12">
        <v>0.93</v>
      </c>
      <c r="BB421" s="11">
        <v>1</v>
      </c>
      <c r="BC421" s="13">
        <v>7.6388888888889728E-3</v>
      </c>
      <c r="BD421" s="11">
        <v>23</v>
      </c>
      <c r="BE421" s="12">
        <v>0.91</v>
      </c>
      <c r="BF421" s="11">
        <v>2</v>
      </c>
      <c r="BG421" s="13">
        <v>9.0277777777778012E-3</v>
      </c>
      <c r="BH421" s="11">
        <v>14</v>
      </c>
      <c r="BI421" s="12">
        <v>1</v>
      </c>
      <c r="BJ421" s="11">
        <v>0</v>
      </c>
      <c r="BK421" s="13">
        <v>7.6388888888889728E-3</v>
      </c>
      <c r="BL421" s="11">
        <v>31</v>
      </c>
      <c r="BM421" s="12">
        <v>0.93</v>
      </c>
      <c r="BN421" s="11">
        <v>2</v>
      </c>
      <c r="BO421" s="13">
        <v>9.0277777777778012E-3</v>
      </c>
      <c r="BP421" s="11">
        <v>32</v>
      </c>
      <c r="BQ421" s="12">
        <v>0.96</v>
      </c>
      <c r="BR421" s="11">
        <v>1</v>
      </c>
      <c r="BS421" s="13">
        <v>5.5555555555555358E-3</v>
      </c>
      <c r="BT421" s="11">
        <v>32</v>
      </c>
      <c r="BU421" s="12">
        <v>0.84</v>
      </c>
      <c r="BV421" s="11">
        <v>5</v>
      </c>
      <c r="BW421" s="13">
        <v>8.3333333333333592E-3</v>
      </c>
      <c r="BX421" s="11">
        <v>24</v>
      </c>
      <c r="BY421" s="12">
        <v>1</v>
      </c>
      <c r="BZ421" s="11">
        <v>0</v>
      </c>
      <c r="CA421" s="13">
        <v>7.6388888888889728E-3</v>
      </c>
      <c r="CB421" s="11">
        <v>27</v>
      </c>
      <c r="CC421" s="12">
        <v>0.96</v>
      </c>
      <c r="CD421" s="11">
        <v>1</v>
      </c>
      <c r="CE421" s="13">
        <v>9.0277777777778012E-3</v>
      </c>
      <c r="CF421" s="11">
        <v>13</v>
      </c>
      <c r="CG421" s="12">
        <v>0.84</v>
      </c>
      <c r="CH421" s="11">
        <v>2</v>
      </c>
      <c r="CI421" s="13">
        <v>8.3333333333333592E-3</v>
      </c>
      <c r="CJ421" s="11">
        <v>12</v>
      </c>
      <c r="CK421" s="12">
        <v>1</v>
      </c>
      <c r="CL421" s="11">
        <v>0</v>
      </c>
      <c r="CM421" s="13">
        <v>6.9444444444433095E-4</v>
      </c>
      <c r="CN421" s="11">
        <v>12</v>
      </c>
      <c r="CO421" s="12">
        <v>1</v>
      </c>
      <c r="CP421" s="11">
        <v>0</v>
      </c>
      <c r="CQ421" s="13">
        <v>6.9444444444444198E-4</v>
      </c>
      <c r="CR421" t="e">
        <f>VLOOKUP(E421,Sheet1!A:A,1,0)</f>
        <v>#N/A</v>
      </c>
    </row>
    <row r="422" spans="1:96">
      <c r="A422" s="11" t="s">
        <v>1665</v>
      </c>
      <c r="B422" s="11" t="s">
        <v>1046</v>
      </c>
      <c r="C422" s="11" t="s">
        <v>1666</v>
      </c>
      <c r="D422" s="11" t="s">
        <v>1625</v>
      </c>
      <c r="E422" s="11" t="s">
        <v>1667</v>
      </c>
      <c r="F422" s="11" t="s">
        <v>1668</v>
      </c>
      <c r="G422" s="11" t="s">
        <v>104</v>
      </c>
      <c r="H422" s="11">
        <f>VLOOKUP(A422,'AP Read Performance'!A:K,11,0)</f>
        <v>16</v>
      </c>
      <c r="I422" s="12">
        <f>VLOOKUP(A422,'AP Read Performance'!A:D,4,0)</f>
        <v>1</v>
      </c>
      <c r="J422" s="11">
        <f>VLOOKUP(A422,'AP Read Performance'!A:I,9,0)</f>
        <v>0</v>
      </c>
      <c r="K422" s="13">
        <f>VLOOKUP(A422,'AP Read Performance'!A:N,14,0)</f>
        <v>1.388888888888884E-3</v>
      </c>
      <c r="L422" s="11">
        <v>16</v>
      </c>
      <c r="M422" s="12">
        <v>1</v>
      </c>
      <c r="N422" s="11">
        <v>0</v>
      </c>
      <c r="O422" s="13">
        <v>1.388888888888884E-3</v>
      </c>
      <c r="P422" s="11">
        <v>17</v>
      </c>
      <c r="Q422" s="12">
        <v>0.94</v>
      </c>
      <c r="R422" s="11">
        <v>1</v>
      </c>
      <c r="S422" s="13">
        <v>9.0277777777778012E-3</v>
      </c>
      <c r="T422" s="11">
        <v>37</v>
      </c>
      <c r="U422" s="12">
        <v>1</v>
      </c>
      <c r="V422" s="11">
        <v>0</v>
      </c>
      <c r="W422" s="13">
        <v>5.5555555555555913E-3</v>
      </c>
      <c r="X422" s="11">
        <v>15</v>
      </c>
      <c r="Y422" s="12">
        <v>1</v>
      </c>
      <c r="Z422" s="11">
        <v>0</v>
      </c>
      <c r="AA422" s="13">
        <v>4.8611111111110383E-3</v>
      </c>
      <c r="AB422" s="11">
        <v>17</v>
      </c>
      <c r="AC422" s="12">
        <v>1</v>
      </c>
      <c r="AD422" s="11">
        <v>0</v>
      </c>
      <c r="AE422" s="13">
        <v>8.3333333333333037E-3</v>
      </c>
      <c r="AF422" s="11">
        <v>17</v>
      </c>
      <c r="AG422" s="12">
        <v>1</v>
      </c>
      <c r="AH422" s="11">
        <v>0</v>
      </c>
      <c r="AI422" s="13">
        <v>6.9444444444438647E-4</v>
      </c>
      <c r="AJ422" s="11">
        <v>15</v>
      </c>
      <c r="AK422" s="12">
        <v>1</v>
      </c>
      <c r="AL422" s="11">
        <v>0</v>
      </c>
      <c r="AM422" s="13">
        <v>4.1666666666666519E-3</v>
      </c>
      <c r="AN422" s="11">
        <v>14</v>
      </c>
      <c r="AO422" s="12">
        <v>1</v>
      </c>
      <c r="AP422" s="11">
        <v>0</v>
      </c>
      <c r="AQ422" s="13">
        <v>6.9444444444438647E-4</v>
      </c>
      <c r="AR422" s="11">
        <v>17</v>
      </c>
      <c r="AS422" s="12">
        <v>1</v>
      </c>
      <c r="AT422" s="11">
        <v>0</v>
      </c>
      <c r="AU422" s="13">
        <v>4.8611111111109828E-3</v>
      </c>
      <c r="AV422" s="11">
        <v>16</v>
      </c>
      <c r="AW422" s="12">
        <v>0.93</v>
      </c>
      <c r="AX422" s="11">
        <v>1</v>
      </c>
      <c r="AY422" s="13">
        <v>9.0277777777778012E-3</v>
      </c>
      <c r="AZ422" s="11">
        <v>16</v>
      </c>
      <c r="BA422" s="12">
        <v>0.93</v>
      </c>
      <c r="BB422" s="11">
        <v>1</v>
      </c>
      <c r="BC422" s="13">
        <v>9.0277777777778567E-3</v>
      </c>
      <c r="BD422" s="11">
        <v>15</v>
      </c>
      <c r="BE422" s="12">
        <v>1</v>
      </c>
      <c r="BF422" s="11">
        <v>0</v>
      </c>
      <c r="BG422" s="13">
        <v>1.388888888888884E-3</v>
      </c>
      <c r="BH422" s="11">
        <v>18</v>
      </c>
      <c r="BI422" s="12">
        <v>0.94</v>
      </c>
      <c r="BJ422" s="11">
        <v>1</v>
      </c>
      <c r="BK422" s="13">
        <v>2.0833333333333259E-3</v>
      </c>
      <c r="BL422" s="11">
        <v>37</v>
      </c>
      <c r="BM422" s="12">
        <v>0.97</v>
      </c>
      <c r="BN422" s="11">
        <v>1</v>
      </c>
      <c r="BO422" s="13">
        <v>8.3333333333333037E-3</v>
      </c>
      <c r="BP422" s="11">
        <v>20</v>
      </c>
      <c r="BQ422" s="12">
        <v>1</v>
      </c>
      <c r="BR422" s="11">
        <v>0</v>
      </c>
      <c r="BS422" s="13">
        <v>5.5555555555555358E-3</v>
      </c>
      <c r="BT422" s="11">
        <v>16</v>
      </c>
      <c r="BU422" s="12">
        <v>1</v>
      </c>
      <c r="BV422" s="11">
        <v>0</v>
      </c>
      <c r="BW422" s="13">
        <v>5.5555555555555913E-3</v>
      </c>
      <c r="BX422" s="11">
        <v>18</v>
      </c>
      <c r="BY422" s="12">
        <v>1</v>
      </c>
      <c r="BZ422" s="11">
        <v>0</v>
      </c>
      <c r="CA422" s="13">
        <v>5.5555555555555358E-3</v>
      </c>
      <c r="CB422" s="11">
        <v>19</v>
      </c>
      <c r="CC422" s="12">
        <v>1</v>
      </c>
      <c r="CD422" s="11">
        <v>0</v>
      </c>
      <c r="CE422" s="13">
        <v>7.6388888888889173E-3</v>
      </c>
      <c r="CF422" s="11">
        <v>16</v>
      </c>
      <c r="CG422" s="12">
        <v>1</v>
      </c>
      <c r="CH422" s="11">
        <v>0</v>
      </c>
      <c r="CI422" s="13">
        <v>2.0833333333333814E-3</v>
      </c>
      <c r="CJ422" s="11">
        <v>17</v>
      </c>
      <c r="CK422" s="12">
        <v>1</v>
      </c>
      <c r="CL422" s="11">
        <v>0</v>
      </c>
      <c r="CM422" s="13">
        <v>4.8611111111109828E-3</v>
      </c>
      <c r="CN422" s="11">
        <v>19</v>
      </c>
      <c r="CO422" s="12">
        <v>0.94</v>
      </c>
      <c r="CP422" s="11">
        <v>1</v>
      </c>
      <c r="CQ422" s="13">
        <v>5.5555555555555358E-3</v>
      </c>
      <c r="CR422" t="e">
        <f>VLOOKUP(E422,Sheet1!A:A,1,0)</f>
        <v>#N/A</v>
      </c>
    </row>
    <row r="423" spans="1:96">
      <c r="A423" s="11" t="s">
        <v>1669</v>
      </c>
      <c r="B423" s="11" t="s">
        <v>1046</v>
      </c>
      <c r="C423" s="11" t="s">
        <v>1214</v>
      </c>
      <c r="D423" s="11" t="s">
        <v>506</v>
      </c>
      <c r="E423" s="11" t="s">
        <v>1670</v>
      </c>
      <c r="F423" s="11" t="s">
        <v>1671</v>
      </c>
      <c r="G423" s="11" t="s">
        <v>128</v>
      </c>
      <c r="H423" s="11">
        <f>VLOOKUP(A423,'AP Read Performance'!A:K,11,0)</f>
        <v>19</v>
      </c>
      <c r="I423" s="12">
        <f>VLOOKUP(A423,'AP Read Performance'!A:D,4,0)</f>
        <v>1</v>
      </c>
      <c r="J423" s="11">
        <f>VLOOKUP(A423,'AP Read Performance'!A:I,9,0)</f>
        <v>0</v>
      </c>
      <c r="K423" s="13">
        <f>VLOOKUP(A423,'AP Read Performance'!A:N,14,0)</f>
        <v>2.0833333333332704E-3</v>
      </c>
      <c r="L423" s="11">
        <v>19</v>
      </c>
      <c r="M423" s="12">
        <v>1</v>
      </c>
      <c r="N423" s="11">
        <v>0</v>
      </c>
      <c r="O423" s="13">
        <v>2.0833333333332704E-3</v>
      </c>
      <c r="P423" s="11">
        <v>22</v>
      </c>
      <c r="Q423" s="12">
        <v>0.81</v>
      </c>
      <c r="R423" s="11">
        <v>4</v>
      </c>
      <c r="S423" s="13">
        <v>8.3333333333333037E-3</v>
      </c>
      <c r="T423" s="11">
        <v>20</v>
      </c>
      <c r="U423" s="12">
        <v>1</v>
      </c>
      <c r="V423" s="11">
        <v>0</v>
      </c>
      <c r="W423" s="13">
        <v>6.9444444444444198E-4</v>
      </c>
      <c r="X423" s="11">
        <v>20</v>
      </c>
      <c r="Y423" s="12">
        <v>1</v>
      </c>
      <c r="Z423" s="11">
        <v>0</v>
      </c>
      <c r="AA423" s="13">
        <v>7.6388888888889173E-3</v>
      </c>
      <c r="AB423" s="11">
        <v>21</v>
      </c>
      <c r="AC423" s="12">
        <v>0.9</v>
      </c>
      <c r="AD423" s="11">
        <v>2</v>
      </c>
      <c r="AE423" s="13">
        <v>8.3333333333333037E-3</v>
      </c>
      <c r="AF423" s="11">
        <v>20</v>
      </c>
      <c r="AG423" s="12">
        <v>1</v>
      </c>
      <c r="AH423" s="11">
        <v>0</v>
      </c>
      <c r="AI423" s="13">
        <v>7.6388888888889173E-3</v>
      </c>
      <c r="AJ423" s="11">
        <v>16</v>
      </c>
      <c r="AK423" s="12">
        <v>0.93</v>
      </c>
      <c r="AL423" s="11">
        <v>1</v>
      </c>
      <c r="AM423" s="13">
        <v>9.7222222222221877E-3</v>
      </c>
      <c r="AN423" s="11">
        <v>16</v>
      </c>
      <c r="AO423" s="12">
        <v>1</v>
      </c>
      <c r="AP423" s="11">
        <v>0</v>
      </c>
      <c r="AQ423" s="13">
        <v>6.9444444444438647E-4</v>
      </c>
      <c r="AR423" s="11">
        <v>20</v>
      </c>
      <c r="AS423" s="12">
        <v>1</v>
      </c>
      <c r="AT423" s="11">
        <v>0</v>
      </c>
      <c r="AU423" s="13">
        <v>6.9444444444433095E-4</v>
      </c>
      <c r="AV423" s="11">
        <v>21</v>
      </c>
      <c r="AW423" s="12">
        <v>1</v>
      </c>
      <c r="AX423" s="11">
        <v>0</v>
      </c>
      <c r="AY423" s="13">
        <v>7.6388888888889173E-3</v>
      </c>
      <c r="AZ423" s="11">
        <v>21</v>
      </c>
      <c r="BA423" s="12">
        <v>1</v>
      </c>
      <c r="BB423" s="11">
        <v>0</v>
      </c>
      <c r="BC423" s="13">
        <v>6.9444444444444198E-4</v>
      </c>
      <c r="BD423" s="11">
        <v>18</v>
      </c>
      <c r="BE423" s="12">
        <v>0.72</v>
      </c>
      <c r="BF423" s="11">
        <v>5</v>
      </c>
      <c r="BG423" s="13">
        <v>8.3333333333333037E-3</v>
      </c>
      <c r="BH423" s="11">
        <v>20</v>
      </c>
      <c r="BI423" s="12">
        <v>1</v>
      </c>
      <c r="BJ423" s="11">
        <v>0</v>
      </c>
      <c r="BK423" s="13">
        <v>7.6388888888889728E-3</v>
      </c>
      <c r="BL423" s="11">
        <v>20</v>
      </c>
      <c r="BM423" s="12">
        <v>0.9</v>
      </c>
      <c r="BN423" s="11">
        <v>2</v>
      </c>
      <c r="BO423" s="13">
        <v>9.0277777777778012E-3</v>
      </c>
      <c r="BP423" s="11">
        <v>21</v>
      </c>
      <c r="BQ423" s="12">
        <v>1</v>
      </c>
      <c r="BR423" s="11">
        <v>0</v>
      </c>
      <c r="BS423" s="13">
        <v>7.6388888888889173E-3</v>
      </c>
      <c r="BT423" s="11">
        <v>16</v>
      </c>
      <c r="BU423" s="12">
        <v>1</v>
      </c>
      <c r="BV423" s="11">
        <v>0</v>
      </c>
      <c r="BW423" s="13">
        <v>6.9444444444444198E-4</v>
      </c>
      <c r="BX423" s="11">
        <v>21</v>
      </c>
      <c r="BY423" s="12">
        <v>1</v>
      </c>
      <c r="BZ423" s="11">
        <v>0</v>
      </c>
      <c r="CA423" s="13">
        <v>6.9444444444444198E-4</v>
      </c>
      <c r="CB423" s="11">
        <v>21</v>
      </c>
      <c r="CC423" s="12">
        <v>0.76</v>
      </c>
      <c r="CD423" s="11">
        <v>5</v>
      </c>
      <c r="CE423" s="13">
        <v>9.0277777777778012E-3</v>
      </c>
      <c r="CF423" s="11">
        <v>22</v>
      </c>
      <c r="CG423" s="12">
        <v>0.9</v>
      </c>
      <c r="CH423" s="11">
        <v>2</v>
      </c>
      <c r="CI423" s="13">
        <v>9.0277777777778012E-3</v>
      </c>
      <c r="CJ423" s="11">
        <v>22</v>
      </c>
      <c r="CK423" s="12">
        <v>0.77</v>
      </c>
      <c r="CL423" s="11">
        <v>5</v>
      </c>
      <c r="CM423" s="13">
        <v>8.3333333333333037E-3</v>
      </c>
      <c r="CN423" s="11">
        <v>20</v>
      </c>
      <c r="CO423" s="12">
        <v>1</v>
      </c>
      <c r="CP423" s="11">
        <v>0</v>
      </c>
      <c r="CQ423" s="13">
        <v>7.6388888888888618E-3</v>
      </c>
      <c r="CR423" t="e">
        <f>VLOOKUP(E423,Sheet1!A:A,1,0)</f>
        <v>#N/A</v>
      </c>
    </row>
    <row r="424" spans="1:96">
      <c r="A424" s="11" t="s">
        <v>1672</v>
      </c>
      <c r="B424" s="11" t="s">
        <v>1046</v>
      </c>
      <c r="C424" s="11" t="s">
        <v>1673</v>
      </c>
      <c r="D424" s="11" t="s">
        <v>1654</v>
      </c>
      <c r="E424" s="11" t="s">
        <v>1674</v>
      </c>
      <c r="F424" s="11" t="s">
        <v>1675</v>
      </c>
      <c r="G424" s="11" t="s">
        <v>128</v>
      </c>
      <c r="H424" s="11">
        <f>VLOOKUP(A424,'AP Read Performance'!A:K,11,0)</f>
        <v>13</v>
      </c>
      <c r="I424" s="12">
        <f>VLOOKUP(A424,'AP Read Performance'!A:D,4,0)</f>
        <v>0.92</v>
      </c>
      <c r="J424" s="11">
        <f>VLOOKUP(A424,'AP Read Performance'!A:I,9,0)</f>
        <v>1</v>
      </c>
      <c r="K424" s="13">
        <f>VLOOKUP(A424,'AP Read Performance'!A:N,14,0)</f>
        <v>7.6388888888889173E-3</v>
      </c>
      <c r="L424" s="11">
        <v>13</v>
      </c>
      <c r="M424" s="12">
        <v>0.92</v>
      </c>
      <c r="N424" s="11">
        <v>1</v>
      </c>
      <c r="O424" s="13">
        <v>7.6388888888889173E-3</v>
      </c>
      <c r="P424" s="11">
        <v>20</v>
      </c>
      <c r="Q424" s="12">
        <v>0.9</v>
      </c>
      <c r="R424" s="11">
        <v>2</v>
      </c>
      <c r="S424" s="13">
        <v>8.3333333333333037E-3</v>
      </c>
      <c r="T424" s="11">
        <v>16</v>
      </c>
      <c r="U424" s="12">
        <v>1</v>
      </c>
      <c r="V424" s="11">
        <v>0</v>
      </c>
      <c r="W424" s="13">
        <v>6.9444444444444198E-4</v>
      </c>
      <c r="X424" s="11">
        <v>16</v>
      </c>
      <c r="Y424" s="12">
        <v>0.93</v>
      </c>
      <c r="Z424" s="11">
        <v>1</v>
      </c>
      <c r="AA424" s="13">
        <v>6.9444444444438647E-4</v>
      </c>
      <c r="AB424" s="11">
        <v>17</v>
      </c>
      <c r="AC424" s="12">
        <v>1</v>
      </c>
      <c r="AD424" s="11">
        <v>0</v>
      </c>
      <c r="AE424" s="13">
        <v>2.0833333333332704E-3</v>
      </c>
      <c r="AF424" s="11">
        <v>18</v>
      </c>
      <c r="AG424" s="12">
        <v>1</v>
      </c>
      <c r="AH424" s="11">
        <v>0</v>
      </c>
      <c r="AI424" s="13">
        <v>2.0833333333332704E-3</v>
      </c>
      <c r="AJ424" s="11">
        <v>16</v>
      </c>
      <c r="AK424" s="12">
        <v>1</v>
      </c>
      <c r="AL424" s="11">
        <v>0</v>
      </c>
      <c r="AM424" s="13">
        <v>6.94444444444553E-4</v>
      </c>
      <c r="AN424" s="11">
        <v>20</v>
      </c>
      <c r="AO424" s="12">
        <v>0.75</v>
      </c>
      <c r="AP424" s="11">
        <v>5</v>
      </c>
      <c r="AQ424" s="13">
        <v>9.0277777777777457E-3</v>
      </c>
      <c r="AR424" s="11">
        <v>15</v>
      </c>
      <c r="AS424" s="12">
        <v>1</v>
      </c>
      <c r="AT424" s="11">
        <v>0</v>
      </c>
      <c r="AU424" s="13">
        <v>6.9444444444433095E-4</v>
      </c>
      <c r="AV424" s="11">
        <v>20</v>
      </c>
      <c r="AW424" s="12">
        <v>0.75</v>
      </c>
      <c r="AX424" s="11">
        <v>5</v>
      </c>
      <c r="AY424" s="13">
        <v>9.0277777777778012E-3</v>
      </c>
      <c r="AZ424" s="11">
        <v>16</v>
      </c>
      <c r="BA424" s="12">
        <v>1</v>
      </c>
      <c r="BB424" s="11">
        <v>0</v>
      </c>
      <c r="BC424" s="13">
        <v>2.0833333333333259E-3</v>
      </c>
      <c r="BD424" s="11">
        <v>16</v>
      </c>
      <c r="BE424" s="12">
        <v>0.93</v>
      </c>
      <c r="BF424" s="11">
        <v>1</v>
      </c>
      <c r="BG424" s="13">
        <v>1.388888888888884E-3</v>
      </c>
      <c r="BH424" s="11">
        <v>19</v>
      </c>
      <c r="BI424" s="12">
        <v>0</v>
      </c>
      <c r="BJ424" s="11">
        <v>19</v>
      </c>
      <c r="BK424" s="13">
        <v>9.0277777777778567E-3</v>
      </c>
      <c r="BL424" s="11">
        <v>16</v>
      </c>
      <c r="BM424" s="12">
        <v>0.93</v>
      </c>
      <c r="BN424" s="11">
        <v>1</v>
      </c>
      <c r="BO424" s="13">
        <v>9.0277777777778012E-3</v>
      </c>
      <c r="BP424" s="11">
        <v>14</v>
      </c>
      <c r="BQ424" s="12">
        <v>1</v>
      </c>
      <c r="BR424" s="11">
        <v>0</v>
      </c>
      <c r="BS424" s="13">
        <v>2.0833333333333259E-3</v>
      </c>
      <c r="BT424" s="11">
        <v>14</v>
      </c>
      <c r="BU424" s="12">
        <v>1</v>
      </c>
      <c r="BV424" s="11">
        <v>0</v>
      </c>
      <c r="BW424" s="13">
        <v>6.9444444444444198E-4</v>
      </c>
      <c r="BX424" s="11">
        <v>15</v>
      </c>
      <c r="BY424" s="12">
        <v>1</v>
      </c>
      <c r="BZ424" s="11">
        <v>0</v>
      </c>
      <c r="CA424" s="13">
        <v>6.9444444444444198E-4</v>
      </c>
      <c r="CB424" s="11">
        <v>16</v>
      </c>
      <c r="CC424" s="12">
        <v>1</v>
      </c>
      <c r="CD424" s="11">
        <v>0</v>
      </c>
      <c r="CE424" s="13">
        <v>6.9444444444438647E-4</v>
      </c>
      <c r="CF424" s="11">
        <v>15</v>
      </c>
      <c r="CG424" s="12">
        <v>1</v>
      </c>
      <c r="CH424" s="11">
        <v>0</v>
      </c>
      <c r="CI424" s="13">
        <v>1.388888888888884E-3</v>
      </c>
      <c r="CJ424" s="11">
        <v>20</v>
      </c>
      <c r="CK424" s="12">
        <v>0.95</v>
      </c>
      <c r="CL424" s="11">
        <v>1</v>
      </c>
      <c r="CM424" s="13">
        <v>8.3333333333333037E-3</v>
      </c>
      <c r="CN424" s="11">
        <v>17</v>
      </c>
      <c r="CO424" s="12">
        <v>1</v>
      </c>
      <c r="CP424" s="11">
        <v>0</v>
      </c>
      <c r="CQ424" s="13">
        <v>5.5555555555555358E-3</v>
      </c>
      <c r="CR424" t="e">
        <f>VLOOKUP(E424,Sheet1!A:A,1,0)</f>
        <v>#N/A</v>
      </c>
    </row>
    <row r="425" spans="1:96">
      <c r="A425" s="11" t="s">
        <v>1676</v>
      </c>
      <c r="B425" s="11" t="s">
        <v>1046</v>
      </c>
      <c r="C425" s="11" t="s">
        <v>1677</v>
      </c>
      <c r="D425" s="11" t="s">
        <v>1625</v>
      </c>
      <c r="E425" s="11" t="s">
        <v>1678</v>
      </c>
      <c r="F425" s="11" t="s">
        <v>1679</v>
      </c>
      <c r="G425" s="11" t="s">
        <v>104</v>
      </c>
      <c r="H425" s="11">
        <f>VLOOKUP(A425,'AP Read Performance'!A:K,11,0)</f>
        <v>18</v>
      </c>
      <c r="I425" s="12">
        <f>VLOOKUP(A425,'AP Read Performance'!A:D,4,0)</f>
        <v>1</v>
      </c>
      <c r="J425" s="11">
        <f>VLOOKUP(A425,'AP Read Performance'!A:I,9,0)</f>
        <v>0</v>
      </c>
      <c r="K425" s="13">
        <f>VLOOKUP(A425,'AP Read Performance'!A:N,14,0)</f>
        <v>6.9444444444438647E-4</v>
      </c>
      <c r="L425" s="11">
        <v>18</v>
      </c>
      <c r="M425" s="12">
        <v>1</v>
      </c>
      <c r="N425" s="11">
        <v>0</v>
      </c>
      <c r="O425" s="13">
        <v>6.9444444444438647E-4</v>
      </c>
      <c r="P425" s="11">
        <v>19</v>
      </c>
      <c r="Q425" s="12">
        <v>0.89</v>
      </c>
      <c r="R425" s="11">
        <v>2</v>
      </c>
      <c r="S425" s="13">
        <v>8.3333333333333037E-3</v>
      </c>
      <c r="T425" s="11">
        <v>19</v>
      </c>
      <c r="U425" s="12">
        <v>0.89</v>
      </c>
      <c r="V425" s="11">
        <v>2</v>
      </c>
      <c r="W425" s="13">
        <v>8.3333333333333592E-3</v>
      </c>
      <c r="X425" s="11">
        <v>20</v>
      </c>
      <c r="Y425" s="12">
        <v>0.9</v>
      </c>
      <c r="Z425" s="11">
        <v>2</v>
      </c>
      <c r="AA425" s="13">
        <v>8.3333333333333037E-3</v>
      </c>
      <c r="AB425" s="11">
        <v>20</v>
      </c>
      <c r="AC425" s="12">
        <v>0.9</v>
      </c>
      <c r="AD425" s="11">
        <v>2</v>
      </c>
      <c r="AE425" s="13">
        <v>8.3333333333333037E-3</v>
      </c>
      <c r="AF425" s="11">
        <v>18</v>
      </c>
      <c r="AG425" s="12">
        <v>1</v>
      </c>
      <c r="AH425" s="11">
        <v>0</v>
      </c>
      <c r="AI425" s="13">
        <v>6.9444444444438647E-4</v>
      </c>
      <c r="AJ425" s="11">
        <v>19</v>
      </c>
      <c r="AK425" s="12">
        <v>1</v>
      </c>
      <c r="AL425" s="11">
        <v>0</v>
      </c>
      <c r="AM425" s="13">
        <v>7.6388888888889728E-3</v>
      </c>
      <c r="AN425" s="11">
        <v>18</v>
      </c>
      <c r="AO425" s="12">
        <v>1</v>
      </c>
      <c r="AP425" s="11">
        <v>0</v>
      </c>
      <c r="AQ425" s="13">
        <v>6.9444444444438647E-4</v>
      </c>
      <c r="AR425" s="11">
        <v>20</v>
      </c>
      <c r="AS425" s="12">
        <v>0.9</v>
      </c>
      <c r="AT425" s="11">
        <v>2</v>
      </c>
      <c r="AU425" s="13">
        <v>8.3333333333333037E-3</v>
      </c>
      <c r="AV425" s="11">
        <v>19</v>
      </c>
      <c r="AW425" s="12">
        <v>0.89</v>
      </c>
      <c r="AX425" s="11">
        <v>2</v>
      </c>
      <c r="AY425" s="13">
        <v>8.3333333333333592E-3</v>
      </c>
      <c r="AZ425" s="11">
        <v>19</v>
      </c>
      <c r="BA425" s="12">
        <v>0.89</v>
      </c>
      <c r="BB425" s="11">
        <v>2</v>
      </c>
      <c r="BC425" s="13">
        <v>8.3333333333333037E-3</v>
      </c>
      <c r="BD425" s="11">
        <v>21</v>
      </c>
      <c r="BE425" s="12">
        <v>0.8</v>
      </c>
      <c r="BF425" s="11">
        <v>4</v>
      </c>
      <c r="BG425" s="13">
        <v>8.3333333333333037E-3</v>
      </c>
      <c r="BH425" s="11">
        <v>21</v>
      </c>
      <c r="BI425" s="12">
        <v>0.8</v>
      </c>
      <c r="BJ425" s="11">
        <v>4</v>
      </c>
      <c r="BK425" s="13">
        <v>8.3333333333333037E-3</v>
      </c>
      <c r="BL425" s="11">
        <v>19</v>
      </c>
      <c r="BM425" s="12">
        <v>1</v>
      </c>
      <c r="BN425" s="11">
        <v>0</v>
      </c>
      <c r="BO425" s="13">
        <v>6.9444444444438647E-4</v>
      </c>
      <c r="BP425" s="11">
        <v>20</v>
      </c>
      <c r="BQ425" s="12">
        <v>0.9</v>
      </c>
      <c r="BR425" s="11">
        <v>2</v>
      </c>
      <c r="BS425" s="13">
        <v>8.3333333333333037E-3</v>
      </c>
      <c r="BT425" s="11">
        <v>19</v>
      </c>
      <c r="BU425" s="12">
        <v>1</v>
      </c>
      <c r="BV425" s="11">
        <v>0</v>
      </c>
      <c r="BW425" s="13">
        <v>6.9444444444444198E-4</v>
      </c>
      <c r="BX425" s="11">
        <v>19</v>
      </c>
      <c r="BY425" s="12">
        <v>1</v>
      </c>
      <c r="BZ425" s="11">
        <v>0</v>
      </c>
      <c r="CA425" s="13">
        <v>6.9444444444444198E-4</v>
      </c>
      <c r="CB425" s="11">
        <v>20</v>
      </c>
      <c r="CC425" s="12">
        <v>0.9</v>
      </c>
      <c r="CD425" s="11">
        <v>2</v>
      </c>
      <c r="CE425" s="13">
        <v>8.3333333333333037E-3</v>
      </c>
      <c r="CF425" s="11">
        <v>19</v>
      </c>
      <c r="CG425" s="12">
        <v>1</v>
      </c>
      <c r="CH425" s="11">
        <v>0</v>
      </c>
      <c r="CI425" s="13">
        <v>6.9444444444444198E-4</v>
      </c>
      <c r="CJ425" s="11">
        <v>20</v>
      </c>
      <c r="CK425" s="12">
        <v>0.9</v>
      </c>
      <c r="CL425" s="11">
        <v>2</v>
      </c>
      <c r="CM425" s="13">
        <v>8.3333333333333037E-3</v>
      </c>
      <c r="CN425" s="11">
        <v>19</v>
      </c>
      <c r="CO425" s="12">
        <v>1</v>
      </c>
      <c r="CP425" s="11">
        <v>0</v>
      </c>
      <c r="CQ425" s="13">
        <v>7.6388888888888618E-3</v>
      </c>
      <c r="CR425" t="e">
        <f>VLOOKUP(E425,Sheet1!A:A,1,0)</f>
        <v>#N/A</v>
      </c>
    </row>
    <row r="426" spans="1:96">
      <c r="A426" s="11" t="s">
        <v>1680</v>
      </c>
      <c r="B426" s="11" t="s">
        <v>1046</v>
      </c>
      <c r="C426" s="11" t="s">
        <v>1681</v>
      </c>
      <c r="D426" s="11" t="s">
        <v>1135</v>
      </c>
      <c r="E426" s="11" t="s">
        <v>1682</v>
      </c>
      <c r="F426" s="11" t="s">
        <v>1683</v>
      </c>
      <c r="G426" s="11" t="s">
        <v>128</v>
      </c>
      <c r="H426" s="11">
        <f>VLOOKUP(A426,'AP Read Performance'!A:K,11,0)</f>
        <v>11</v>
      </c>
      <c r="I426" s="12">
        <f>VLOOKUP(A426,'AP Read Performance'!A:D,4,0)</f>
        <v>1</v>
      </c>
      <c r="J426" s="11">
        <f>VLOOKUP(A426,'AP Read Performance'!A:I,9,0)</f>
        <v>0</v>
      </c>
      <c r="K426" s="13">
        <f>VLOOKUP(A426,'AP Read Performance'!A:N,14,0)</f>
        <v>8.3333333333333037E-3</v>
      </c>
      <c r="L426" s="11">
        <v>11</v>
      </c>
      <c r="M426" s="12">
        <v>1</v>
      </c>
      <c r="N426" s="11">
        <v>0</v>
      </c>
      <c r="O426" s="13">
        <v>8.3333333333333037E-3</v>
      </c>
      <c r="P426" s="11">
        <v>20</v>
      </c>
      <c r="Q426" s="12">
        <v>0.95</v>
      </c>
      <c r="R426" s="11">
        <v>1</v>
      </c>
      <c r="S426" s="13">
        <v>8.3333333333333037E-3</v>
      </c>
      <c r="T426" s="11">
        <v>13</v>
      </c>
      <c r="U426" s="12">
        <v>0.92</v>
      </c>
      <c r="V426" s="11">
        <v>1</v>
      </c>
      <c r="W426" s="13">
        <v>2.7777777777778234E-3</v>
      </c>
      <c r="X426" s="11">
        <v>13</v>
      </c>
      <c r="Y426" s="12">
        <v>1</v>
      </c>
      <c r="Z426" s="11">
        <v>0</v>
      </c>
      <c r="AA426" s="13">
        <v>9.0277777777778012E-3</v>
      </c>
      <c r="AB426" s="11">
        <v>10</v>
      </c>
      <c r="AC426" s="12">
        <v>1</v>
      </c>
      <c r="AD426" s="11">
        <v>0</v>
      </c>
      <c r="AE426" s="13">
        <v>8.3333333333333037E-3</v>
      </c>
      <c r="AF426" s="11">
        <v>9</v>
      </c>
      <c r="AG426" s="12">
        <v>0.88</v>
      </c>
      <c r="AH426" s="11">
        <v>1</v>
      </c>
      <c r="AI426" s="13">
        <v>2.0833333333332704E-3</v>
      </c>
      <c r="AJ426" s="11">
        <v>19</v>
      </c>
      <c r="AK426" s="12">
        <v>1</v>
      </c>
      <c r="AL426" s="11">
        <v>0</v>
      </c>
      <c r="AM426" s="13">
        <v>8.3333333333334147E-3</v>
      </c>
      <c r="AN426" s="11">
        <v>19</v>
      </c>
      <c r="AO426" s="12">
        <v>0.89</v>
      </c>
      <c r="AP426" s="11">
        <v>2</v>
      </c>
      <c r="AQ426" s="13">
        <v>8.3333333333333037E-3</v>
      </c>
      <c r="AR426" s="11">
        <v>11</v>
      </c>
      <c r="AS426" s="12">
        <v>1</v>
      </c>
      <c r="AT426" s="11">
        <v>0</v>
      </c>
      <c r="AU426" s="13">
        <v>2.0833333333332149E-3</v>
      </c>
      <c r="AV426" s="11">
        <v>7</v>
      </c>
      <c r="AW426" s="12">
        <v>1</v>
      </c>
      <c r="AX426" s="11">
        <v>0</v>
      </c>
      <c r="AY426" s="13">
        <v>2.7777777777777679E-3</v>
      </c>
      <c r="AZ426" s="11">
        <v>5</v>
      </c>
      <c r="BA426" s="12">
        <v>1</v>
      </c>
      <c r="BB426" s="11">
        <v>0</v>
      </c>
      <c r="BC426" s="13">
        <v>4.1666666666666519E-3</v>
      </c>
      <c r="BD426" s="11">
        <v>9</v>
      </c>
      <c r="BE426" s="12">
        <v>0.77</v>
      </c>
      <c r="BF426" s="11">
        <v>2</v>
      </c>
      <c r="BG426" s="13">
        <v>8.3333333333333037E-3</v>
      </c>
      <c r="BH426" s="11">
        <v>16</v>
      </c>
      <c r="BI426" s="12">
        <v>0.93</v>
      </c>
      <c r="BJ426" s="11">
        <v>1</v>
      </c>
      <c r="BK426" s="13">
        <v>8.3333333333333037E-3</v>
      </c>
      <c r="BL426" s="11">
        <v>14</v>
      </c>
      <c r="BM426" s="12">
        <v>1</v>
      </c>
      <c r="BN426" s="11">
        <v>0</v>
      </c>
      <c r="BO426" s="13">
        <v>4.8611111111110383E-3</v>
      </c>
      <c r="BP426" s="11">
        <v>11</v>
      </c>
      <c r="BQ426" s="12">
        <v>1</v>
      </c>
      <c r="BR426" s="11">
        <v>0</v>
      </c>
      <c r="BS426" s="13">
        <v>2.0833333333333259E-3</v>
      </c>
      <c r="BT426" s="11">
        <v>13</v>
      </c>
      <c r="BU426" s="12">
        <v>1</v>
      </c>
      <c r="BV426" s="11">
        <v>0</v>
      </c>
      <c r="BW426" s="13">
        <v>2.0833333333333814E-3</v>
      </c>
      <c r="BX426" s="11">
        <v>12</v>
      </c>
      <c r="BY426" s="12">
        <v>1</v>
      </c>
      <c r="BZ426" s="11">
        <v>0</v>
      </c>
      <c r="CA426" s="13">
        <v>2.0833333333333259E-3</v>
      </c>
      <c r="CB426" s="11">
        <v>7</v>
      </c>
      <c r="CC426" s="12">
        <v>0.85</v>
      </c>
      <c r="CD426" s="11">
        <v>1</v>
      </c>
      <c r="CE426" s="13">
        <v>9.0277777777778012E-3</v>
      </c>
      <c r="CF426" s="11">
        <v>7</v>
      </c>
      <c r="CG426" s="12">
        <v>1</v>
      </c>
      <c r="CH426" s="11">
        <v>0</v>
      </c>
      <c r="CI426" s="13">
        <v>2.0833333333333814E-3</v>
      </c>
      <c r="CJ426" s="11">
        <v>9</v>
      </c>
      <c r="CK426" s="12">
        <v>0.88</v>
      </c>
      <c r="CL426" s="11">
        <v>1</v>
      </c>
      <c r="CM426" s="13">
        <v>4.1666666666666519E-3</v>
      </c>
      <c r="CN426" s="11">
        <v>8</v>
      </c>
      <c r="CO426" s="12">
        <v>1</v>
      </c>
      <c r="CP426" s="11">
        <v>0</v>
      </c>
      <c r="CQ426" s="13">
        <v>5.5555555555555358E-3</v>
      </c>
      <c r="CR426" t="e">
        <f>VLOOKUP(E426,Sheet1!A:A,1,0)</f>
        <v>#N/A</v>
      </c>
    </row>
    <row r="427" spans="1:96">
      <c r="A427" s="11" t="s">
        <v>1684</v>
      </c>
      <c r="B427" s="11" t="s">
        <v>1046</v>
      </c>
      <c r="C427" s="11" t="s">
        <v>1685</v>
      </c>
      <c r="D427" s="11" t="s">
        <v>506</v>
      </c>
      <c r="E427" s="11" t="s">
        <v>1686</v>
      </c>
      <c r="F427" s="11" t="s">
        <v>1687</v>
      </c>
      <c r="G427" s="11" t="s">
        <v>128</v>
      </c>
      <c r="H427" s="11">
        <f>VLOOKUP(A427,'AP Read Performance'!A:K,11,0)</f>
        <v>55</v>
      </c>
      <c r="I427" s="12">
        <f>VLOOKUP(A427,'AP Read Performance'!A:D,4,0)</f>
        <v>0.94</v>
      </c>
      <c r="J427" s="11">
        <f>VLOOKUP(A427,'AP Read Performance'!A:I,9,0)</f>
        <v>3</v>
      </c>
      <c r="K427" s="13">
        <f>VLOOKUP(A427,'AP Read Performance'!A:N,14,0)</f>
        <v>9.7222222222221877E-3</v>
      </c>
      <c r="L427" s="11">
        <v>55</v>
      </c>
      <c r="M427" s="12">
        <v>0.94</v>
      </c>
      <c r="N427" s="11">
        <v>3</v>
      </c>
      <c r="O427" s="13">
        <v>9.7222222222221877E-3</v>
      </c>
      <c r="P427" s="11">
        <v>44</v>
      </c>
      <c r="Q427" s="12">
        <v>0.88</v>
      </c>
      <c r="R427" s="11">
        <v>5</v>
      </c>
      <c r="S427" s="13">
        <v>9.0277777777778012E-3</v>
      </c>
      <c r="T427" s="11">
        <v>56</v>
      </c>
      <c r="U427" s="12">
        <v>0.96</v>
      </c>
      <c r="V427" s="11">
        <v>2</v>
      </c>
      <c r="W427" s="13">
        <v>8.3333333333333592E-3</v>
      </c>
      <c r="X427" s="11">
        <v>60</v>
      </c>
      <c r="Y427" s="12">
        <v>0.98</v>
      </c>
      <c r="Z427" s="11">
        <v>1</v>
      </c>
      <c r="AA427" s="13">
        <v>8.3333333333333037E-3</v>
      </c>
      <c r="AB427" s="11">
        <v>58</v>
      </c>
      <c r="AC427" s="12">
        <v>0.91</v>
      </c>
      <c r="AD427" s="11">
        <v>5</v>
      </c>
      <c r="AE427" s="13">
        <v>9.0277777777777457E-3</v>
      </c>
      <c r="AF427" s="11">
        <v>33</v>
      </c>
      <c r="AG427" s="12">
        <v>1</v>
      </c>
      <c r="AH427" s="11">
        <v>0</v>
      </c>
      <c r="AI427" s="13">
        <v>2.0833333333332704E-3</v>
      </c>
      <c r="AJ427" s="11">
        <v>20</v>
      </c>
      <c r="AK427" s="12">
        <v>1</v>
      </c>
      <c r="AL427" s="11">
        <v>0</v>
      </c>
      <c r="AM427" s="13">
        <v>1.388888888888884E-3</v>
      </c>
      <c r="AN427" s="11">
        <v>19</v>
      </c>
      <c r="AO427" s="12">
        <v>1</v>
      </c>
      <c r="AP427" s="11">
        <v>0</v>
      </c>
      <c r="AQ427" s="13">
        <v>6.9444444444438647E-4</v>
      </c>
      <c r="AR427" s="11">
        <v>15</v>
      </c>
      <c r="AS427" s="12">
        <v>1</v>
      </c>
      <c r="AT427" s="11">
        <v>0</v>
      </c>
      <c r="AU427" s="13">
        <v>7.6388888888888618E-3</v>
      </c>
      <c r="AV427" s="11">
        <v>27</v>
      </c>
      <c r="AW427" s="12">
        <v>0.85</v>
      </c>
      <c r="AX427" s="11">
        <v>4</v>
      </c>
      <c r="AY427" s="13">
        <v>9.0277777777778012E-3</v>
      </c>
      <c r="AZ427" s="11">
        <v>61</v>
      </c>
      <c r="BA427" s="12">
        <v>0.83</v>
      </c>
      <c r="BB427" s="11">
        <v>10</v>
      </c>
      <c r="BC427" s="13">
        <v>9.0277777777778567E-3</v>
      </c>
      <c r="BD427" s="11">
        <v>48</v>
      </c>
      <c r="BE427" s="12">
        <v>0.91</v>
      </c>
      <c r="BF427" s="11">
        <v>4</v>
      </c>
      <c r="BG427" s="13">
        <v>2.7777777777777679E-3</v>
      </c>
      <c r="BH427" s="11">
        <v>36</v>
      </c>
      <c r="BI427" s="12">
        <v>0.94</v>
      </c>
      <c r="BJ427" s="11">
        <v>2</v>
      </c>
      <c r="BK427" s="13">
        <v>8.3333333333333037E-3</v>
      </c>
      <c r="BL427" s="11">
        <v>52</v>
      </c>
      <c r="BM427" s="12">
        <v>0.98</v>
      </c>
      <c r="BN427" s="11">
        <v>1</v>
      </c>
      <c r="BO427" s="13">
        <v>8.3333333333333037E-3</v>
      </c>
      <c r="BP427" s="11">
        <v>89</v>
      </c>
      <c r="BQ427" s="12">
        <v>0.96</v>
      </c>
      <c r="BR427" s="11">
        <v>3</v>
      </c>
      <c r="BS427" s="13">
        <v>7.6388888888889173E-3</v>
      </c>
      <c r="BT427" s="11">
        <v>96</v>
      </c>
      <c r="BU427" s="12">
        <v>1</v>
      </c>
      <c r="BV427" s="11">
        <v>0</v>
      </c>
      <c r="BW427" s="13">
        <v>2.0833333333333814E-3</v>
      </c>
      <c r="BX427" s="11">
        <v>104</v>
      </c>
      <c r="BY427" s="12">
        <v>0.95</v>
      </c>
      <c r="BZ427" s="11">
        <v>5</v>
      </c>
      <c r="CA427" s="13">
        <v>9.0277777777778567E-3</v>
      </c>
      <c r="CB427" s="11">
        <v>103</v>
      </c>
      <c r="CC427" s="12">
        <v>0.98</v>
      </c>
      <c r="CD427" s="11">
        <v>2</v>
      </c>
      <c r="CE427" s="13">
        <v>8.3333333333333037E-3</v>
      </c>
      <c r="CF427" s="11">
        <v>98</v>
      </c>
      <c r="CG427" s="12">
        <v>0.96</v>
      </c>
      <c r="CH427" s="11">
        <v>3</v>
      </c>
      <c r="CI427" s="13">
        <v>8.3333333333333592E-3</v>
      </c>
      <c r="CJ427" s="11">
        <v>60</v>
      </c>
      <c r="CK427" s="12">
        <v>0.98</v>
      </c>
      <c r="CL427" s="11">
        <v>1</v>
      </c>
      <c r="CM427" s="13">
        <v>9.0277777777777457E-3</v>
      </c>
      <c r="CN427" s="11">
        <v>62</v>
      </c>
      <c r="CO427" s="12">
        <v>1</v>
      </c>
      <c r="CP427" s="11">
        <v>0</v>
      </c>
      <c r="CQ427" s="13">
        <v>2.0833333333333259E-3</v>
      </c>
      <c r="CR427" t="e">
        <f>VLOOKUP(E427,Sheet1!A:A,1,0)</f>
        <v>#N/A</v>
      </c>
    </row>
    <row r="428" spans="1:96">
      <c r="A428" s="11" t="s">
        <v>1688</v>
      </c>
      <c r="B428" s="11" t="s">
        <v>1046</v>
      </c>
      <c r="C428" s="11" t="s">
        <v>1689</v>
      </c>
      <c r="D428" s="11" t="s">
        <v>1625</v>
      </c>
      <c r="E428" s="11" t="s">
        <v>1690</v>
      </c>
      <c r="F428" s="11" t="s">
        <v>1691</v>
      </c>
      <c r="G428" s="11" t="s">
        <v>128</v>
      </c>
      <c r="H428" s="11">
        <f>VLOOKUP(A428,'AP Read Performance'!A:K,11,0)</f>
        <v>16</v>
      </c>
      <c r="I428" s="12">
        <f>VLOOKUP(A428,'AP Read Performance'!A:D,4,0)</f>
        <v>0.37</v>
      </c>
      <c r="J428" s="11">
        <f>VLOOKUP(A428,'AP Read Performance'!A:I,9,0)</f>
        <v>10</v>
      </c>
      <c r="K428" s="13">
        <f>VLOOKUP(A428,'AP Read Performance'!A:N,14,0)</f>
        <v>9.0277777777778012E-3</v>
      </c>
      <c r="L428" s="11">
        <v>16</v>
      </c>
      <c r="M428" s="12">
        <v>0.37</v>
      </c>
      <c r="N428" s="11">
        <v>10</v>
      </c>
      <c r="O428" s="13">
        <v>9.0277777777778012E-3</v>
      </c>
      <c r="P428" s="11">
        <v>28</v>
      </c>
      <c r="Q428" s="12">
        <v>1</v>
      </c>
      <c r="R428" s="11">
        <v>0</v>
      </c>
      <c r="S428" s="13">
        <v>8.3333333333333037E-3</v>
      </c>
      <c r="T428" s="11">
        <v>26</v>
      </c>
      <c r="U428" s="12">
        <v>1</v>
      </c>
      <c r="V428" s="11">
        <v>0</v>
      </c>
      <c r="W428" s="13">
        <v>4.8611111111111494E-3</v>
      </c>
      <c r="X428" s="11">
        <v>25</v>
      </c>
      <c r="Y428" s="12">
        <v>0.92</v>
      </c>
      <c r="Z428" s="11">
        <v>2</v>
      </c>
      <c r="AA428" s="13">
        <v>1.388888888888884E-3</v>
      </c>
      <c r="AB428" s="11">
        <v>27</v>
      </c>
      <c r="AC428" s="12">
        <v>1</v>
      </c>
      <c r="AD428" s="11">
        <v>0</v>
      </c>
      <c r="AE428" s="13">
        <v>5.5555555555555358E-3</v>
      </c>
      <c r="AF428" s="11">
        <v>27</v>
      </c>
      <c r="AG428" s="12">
        <v>1</v>
      </c>
      <c r="AH428" s="11">
        <v>0</v>
      </c>
      <c r="AI428" s="13">
        <v>2.0833333333332704E-3</v>
      </c>
      <c r="AJ428" s="11">
        <v>21</v>
      </c>
      <c r="AK428" s="12">
        <v>0.9</v>
      </c>
      <c r="AL428" s="11">
        <v>2</v>
      </c>
      <c r="AM428" s="13">
        <v>4.8611111111112049E-3</v>
      </c>
      <c r="AN428" s="11">
        <v>31</v>
      </c>
      <c r="AO428" s="12">
        <v>0.96</v>
      </c>
      <c r="AP428" s="11">
        <v>1</v>
      </c>
      <c r="AQ428" s="13">
        <v>9.0277777777777457E-3</v>
      </c>
      <c r="AR428" s="11">
        <v>34</v>
      </c>
      <c r="AS428" s="12">
        <v>1</v>
      </c>
      <c r="AT428" s="11">
        <v>0</v>
      </c>
      <c r="AU428" s="13">
        <v>7.6388888888888618E-3</v>
      </c>
      <c r="AV428" s="11">
        <v>28</v>
      </c>
      <c r="AW428" s="12">
        <v>1</v>
      </c>
      <c r="AX428" s="11">
        <v>0</v>
      </c>
      <c r="AY428" s="13">
        <v>4.8611111111111494E-3</v>
      </c>
      <c r="AZ428" s="11">
        <v>26</v>
      </c>
      <c r="BA428" s="12">
        <v>0.92</v>
      </c>
      <c r="BB428" s="11">
        <v>2</v>
      </c>
      <c r="BC428" s="13">
        <v>9.0277777777778567E-3</v>
      </c>
      <c r="BD428" s="11">
        <v>25</v>
      </c>
      <c r="BE428" s="12">
        <v>1</v>
      </c>
      <c r="BF428" s="11">
        <v>0</v>
      </c>
      <c r="BG428" s="13">
        <v>8.3333333333333037E-3</v>
      </c>
      <c r="BH428" s="11">
        <v>27</v>
      </c>
      <c r="BI428" s="12">
        <v>0.92</v>
      </c>
      <c r="BJ428" s="11">
        <v>2</v>
      </c>
      <c r="BK428" s="13">
        <v>9.0277777777778567E-3</v>
      </c>
      <c r="BL428" s="11">
        <v>21</v>
      </c>
      <c r="BM428" s="12">
        <v>0.95</v>
      </c>
      <c r="BN428" s="11">
        <v>1</v>
      </c>
      <c r="BO428" s="13">
        <v>4.8611111111110383E-3</v>
      </c>
      <c r="BP428" s="11">
        <v>22</v>
      </c>
      <c r="BQ428" s="12">
        <v>1</v>
      </c>
      <c r="BR428" s="11">
        <v>0</v>
      </c>
      <c r="BS428" s="13">
        <v>5.5555555555555358E-3</v>
      </c>
      <c r="BT428" s="11">
        <v>24</v>
      </c>
      <c r="BU428" s="12">
        <v>0.95</v>
      </c>
      <c r="BV428" s="11">
        <v>1</v>
      </c>
      <c r="BW428" s="13">
        <v>8.3333333333333592E-3</v>
      </c>
      <c r="BX428" s="11">
        <v>26</v>
      </c>
      <c r="BY428" s="12">
        <v>0.96</v>
      </c>
      <c r="BZ428" s="11">
        <v>1</v>
      </c>
      <c r="CA428" s="13">
        <v>6.2499999999999778E-3</v>
      </c>
      <c r="CB428" s="11">
        <v>24</v>
      </c>
      <c r="CC428" s="12">
        <v>0.95</v>
      </c>
      <c r="CD428" s="11">
        <v>1</v>
      </c>
      <c r="CE428" s="13">
        <v>7.6388888888889173E-3</v>
      </c>
      <c r="CF428" s="11">
        <v>21</v>
      </c>
      <c r="CG428" s="12">
        <v>0.95</v>
      </c>
      <c r="CH428" s="11">
        <v>1</v>
      </c>
      <c r="CI428" s="13">
        <v>9.0277777777778012E-3</v>
      </c>
      <c r="CJ428" s="11">
        <v>24</v>
      </c>
      <c r="CK428" s="12">
        <v>1</v>
      </c>
      <c r="CL428" s="11">
        <v>0</v>
      </c>
      <c r="CM428" s="13">
        <v>4.8611111111109828E-3</v>
      </c>
      <c r="CN428" s="11">
        <v>18</v>
      </c>
      <c r="CO428" s="12">
        <v>1</v>
      </c>
      <c r="CP428" s="11">
        <v>0</v>
      </c>
      <c r="CQ428" s="13">
        <v>7.6388888888888618E-3</v>
      </c>
      <c r="CR428" t="e">
        <f>VLOOKUP(E428,Sheet1!A:A,1,0)</f>
        <v>#N/A</v>
      </c>
    </row>
    <row r="429" spans="1:96">
      <c r="A429" s="11" t="s">
        <v>1692</v>
      </c>
      <c r="B429" s="11" t="s">
        <v>1046</v>
      </c>
      <c r="C429" s="11" t="s">
        <v>1693</v>
      </c>
      <c r="D429" s="11" t="s">
        <v>1625</v>
      </c>
      <c r="E429" s="11" t="s">
        <v>1694</v>
      </c>
      <c r="F429" s="11" t="s">
        <v>1695</v>
      </c>
      <c r="G429" s="11" t="s">
        <v>104</v>
      </c>
      <c r="H429" s="11">
        <f>VLOOKUP(A429,'AP Read Performance'!A:K,11,0)</f>
        <v>21</v>
      </c>
      <c r="I429" s="12">
        <f>VLOOKUP(A429,'AP Read Performance'!A:D,4,0)</f>
        <v>1</v>
      </c>
      <c r="J429" s="11">
        <f>VLOOKUP(A429,'AP Read Performance'!A:I,9,0)</f>
        <v>0</v>
      </c>
      <c r="K429" s="13">
        <f>VLOOKUP(A429,'AP Read Performance'!A:N,14,0)</f>
        <v>6.9444444444438647E-4</v>
      </c>
      <c r="L429" s="11">
        <v>21</v>
      </c>
      <c r="M429" s="12">
        <v>1</v>
      </c>
      <c r="N429" s="11">
        <v>0</v>
      </c>
      <c r="O429" s="13">
        <v>6.9444444444438647E-4</v>
      </c>
      <c r="P429" s="11">
        <v>31</v>
      </c>
      <c r="Q429" s="12">
        <v>0.7</v>
      </c>
      <c r="R429" s="11">
        <v>9</v>
      </c>
      <c r="S429" s="13">
        <v>9.0277777777778012E-3</v>
      </c>
      <c r="T429" s="11">
        <v>28</v>
      </c>
      <c r="U429" s="12">
        <v>0.92</v>
      </c>
      <c r="V429" s="11">
        <v>2</v>
      </c>
      <c r="W429" s="13">
        <v>9.0277777777778012E-3</v>
      </c>
      <c r="X429" s="11">
        <v>32</v>
      </c>
      <c r="Y429" s="12">
        <v>0.84</v>
      </c>
      <c r="Z429" s="11">
        <v>5</v>
      </c>
      <c r="AA429" s="13">
        <v>1.0416666666666685E-2</v>
      </c>
      <c r="AB429" s="11">
        <v>25</v>
      </c>
      <c r="AC429" s="12">
        <v>1</v>
      </c>
      <c r="AD429" s="11">
        <v>0</v>
      </c>
      <c r="AE429" s="13">
        <v>6.9444444444438647E-4</v>
      </c>
      <c r="AF429" s="11">
        <v>28</v>
      </c>
      <c r="AG429" s="12">
        <v>0.92</v>
      </c>
      <c r="AH429" s="11">
        <v>2</v>
      </c>
      <c r="AI429" s="13">
        <v>8.3333333333333037E-3</v>
      </c>
      <c r="AJ429" s="11">
        <v>23</v>
      </c>
      <c r="AK429" s="12">
        <v>1</v>
      </c>
      <c r="AL429" s="11">
        <v>0</v>
      </c>
      <c r="AM429" s="13">
        <v>1.388888888888884E-3</v>
      </c>
      <c r="AN429" s="11">
        <v>22</v>
      </c>
      <c r="AO429" s="12">
        <v>0.95</v>
      </c>
      <c r="AP429" s="11">
        <v>1</v>
      </c>
      <c r="AQ429" s="13">
        <v>1.388888888888884E-3</v>
      </c>
      <c r="AR429" s="11">
        <v>25</v>
      </c>
      <c r="AS429" s="12">
        <v>0.96</v>
      </c>
      <c r="AT429" s="11">
        <v>1</v>
      </c>
      <c r="AU429" s="13">
        <v>9.0277777777777457E-3</v>
      </c>
      <c r="AV429" s="11">
        <v>20</v>
      </c>
      <c r="AW429" s="12">
        <v>0.85</v>
      </c>
      <c r="AX429" s="11">
        <v>3</v>
      </c>
      <c r="AY429" s="13">
        <v>6.9444444444444198E-4</v>
      </c>
      <c r="AZ429" s="11">
        <v>17</v>
      </c>
      <c r="BA429" s="12">
        <v>0.82</v>
      </c>
      <c r="BB429" s="11">
        <v>3</v>
      </c>
      <c r="BC429" s="13">
        <v>9.0277777777778567E-3</v>
      </c>
      <c r="BD429" s="11">
        <v>17</v>
      </c>
      <c r="BE429" s="12">
        <v>0.82</v>
      </c>
      <c r="BF429" s="11">
        <v>3</v>
      </c>
      <c r="BG429" s="13">
        <v>9.0277777777778012E-3</v>
      </c>
      <c r="BH429" s="11">
        <v>18</v>
      </c>
      <c r="BI429" s="12">
        <v>0.83</v>
      </c>
      <c r="BJ429" s="11">
        <v>3</v>
      </c>
      <c r="BK429" s="13">
        <v>9.0277777777778567E-3</v>
      </c>
      <c r="BL429" s="11">
        <v>17</v>
      </c>
      <c r="BM429" s="12">
        <v>1</v>
      </c>
      <c r="BN429" s="11">
        <v>0</v>
      </c>
      <c r="BO429" s="13">
        <v>6.9444444444438647E-4</v>
      </c>
      <c r="BP429" s="11">
        <v>14</v>
      </c>
      <c r="BQ429" s="12">
        <v>1</v>
      </c>
      <c r="BR429" s="11">
        <v>0</v>
      </c>
      <c r="BS429" s="13">
        <v>6.9444444444444198E-4</v>
      </c>
      <c r="BT429" s="11">
        <v>17</v>
      </c>
      <c r="BU429" s="12">
        <v>1</v>
      </c>
      <c r="BV429" s="11">
        <v>0</v>
      </c>
      <c r="BW429" s="13">
        <v>6.9444444444444198E-4</v>
      </c>
      <c r="BX429" s="11">
        <v>17</v>
      </c>
      <c r="BY429" s="12">
        <v>1</v>
      </c>
      <c r="BZ429" s="11">
        <v>0</v>
      </c>
      <c r="CA429" s="13">
        <v>6.9444444444444198E-4</v>
      </c>
      <c r="CB429" s="11">
        <v>17</v>
      </c>
      <c r="CC429" s="12">
        <v>1</v>
      </c>
      <c r="CD429" s="11">
        <v>0</v>
      </c>
      <c r="CE429" s="13">
        <v>6.9444444444438647E-4</v>
      </c>
      <c r="CF429" s="11">
        <v>21</v>
      </c>
      <c r="CG429" s="12">
        <v>0.76</v>
      </c>
      <c r="CH429" s="11">
        <v>5</v>
      </c>
      <c r="CI429" s="13">
        <v>9.0277777777778012E-3</v>
      </c>
      <c r="CJ429" s="11">
        <v>17</v>
      </c>
      <c r="CK429" s="12">
        <v>1</v>
      </c>
      <c r="CL429" s="11">
        <v>0</v>
      </c>
      <c r="CM429" s="13">
        <v>1.388888888888884E-3</v>
      </c>
      <c r="CN429" s="11">
        <v>17</v>
      </c>
      <c r="CO429" s="12">
        <v>1</v>
      </c>
      <c r="CP429" s="11">
        <v>0</v>
      </c>
      <c r="CQ429" s="13">
        <v>6.9444444444444198E-4</v>
      </c>
      <c r="CR429" t="e">
        <f>VLOOKUP(E429,Sheet1!A:A,1,0)</f>
        <v>#N/A</v>
      </c>
    </row>
    <row r="430" spans="1:96">
      <c r="A430" s="11" t="s">
        <v>1696</v>
      </c>
      <c r="B430" s="11" t="s">
        <v>1046</v>
      </c>
      <c r="C430" s="11" t="s">
        <v>1697</v>
      </c>
      <c r="D430" s="11" t="s">
        <v>1638</v>
      </c>
      <c r="E430" s="11" t="s">
        <v>1698</v>
      </c>
      <c r="F430" s="11" t="s">
        <v>1699</v>
      </c>
      <c r="G430" s="11" t="s">
        <v>104</v>
      </c>
      <c r="H430" s="11">
        <f>VLOOKUP(A430,'AP Read Performance'!A:K,11,0)</f>
        <v>51</v>
      </c>
      <c r="I430" s="12">
        <f>VLOOKUP(A430,'AP Read Performance'!A:D,4,0)</f>
        <v>0.96</v>
      </c>
      <c r="J430" s="11">
        <f>VLOOKUP(A430,'AP Read Performance'!A:I,9,0)</f>
        <v>2</v>
      </c>
      <c r="K430" s="13">
        <f>VLOOKUP(A430,'AP Read Performance'!A:N,14,0)</f>
        <v>9.0277777777778012E-3</v>
      </c>
      <c r="L430" s="11">
        <v>51</v>
      </c>
      <c r="M430" s="12">
        <v>0.96</v>
      </c>
      <c r="N430" s="11">
        <v>2</v>
      </c>
      <c r="O430" s="13">
        <v>9.0277777777778012E-3</v>
      </c>
      <c r="P430" s="11">
        <v>53</v>
      </c>
      <c r="Q430" s="12">
        <v>0.98</v>
      </c>
      <c r="R430" s="11">
        <v>1</v>
      </c>
      <c r="S430" s="13">
        <v>2.0833333333332704E-3</v>
      </c>
      <c r="T430" s="11">
        <v>28</v>
      </c>
      <c r="U430" s="12">
        <v>1</v>
      </c>
      <c r="V430" s="11">
        <v>0</v>
      </c>
      <c r="W430" s="13">
        <v>8.3333333333333592E-3</v>
      </c>
      <c r="X430" s="11">
        <v>27</v>
      </c>
      <c r="Y430" s="12">
        <v>0.96</v>
      </c>
      <c r="Z430" s="11">
        <v>1</v>
      </c>
      <c r="AA430" s="13">
        <v>2.7777777777777679E-3</v>
      </c>
      <c r="AB430" s="11">
        <v>23</v>
      </c>
      <c r="AC430" s="12">
        <v>0.95</v>
      </c>
      <c r="AD430" s="11">
        <v>1</v>
      </c>
      <c r="AE430" s="13">
        <v>8.3333333333333037E-3</v>
      </c>
      <c r="AF430" s="11">
        <v>48</v>
      </c>
      <c r="AG430" s="12">
        <v>1</v>
      </c>
      <c r="AH430" s="11">
        <v>0</v>
      </c>
      <c r="AI430" s="13">
        <v>7.6388888888889173E-3</v>
      </c>
      <c r="AJ430" s="11">
        <v>24</v>
      </c>
      <c r="AK430" s="12">
        <v>1</v>
      </c>
      <c r="AL430" s="11">
        <v>0</v>
      </c>
      <c r="AM430" s="13">
        <v>1.388888888888884E-3</v>
      </c>
      <c r="AN430" s="11">
        <v>16</v>
      </c>
      <c r="AO430" s="12">
        <v>1</v>
      </c>
      <c r="AP430" s="11">
        <v>0</v>
      </c>
      <c r="AQ430" s="13">
        <v>2.0833333333332704E-3</v>
      </c>
      <c r="AR430" s="11">
        <v>25</v>
      </c>
      <c r="AS430" s="12">
        <v>1</v>
      </c>
      <c r="AT430" s="11">
        <v>0</v>
      </c>
      <c r="AU430" s="13">
        <v>2.0833333333332149E-3</v>
      </c>
      <c r="AV430" s="11">
        <v>25</v>
      </c>
      <c r="AW430" s="12">
        <v>1</v>
      </c>
      <c r="AX430" s="11">
        <v>0</v>
      </c>
      <c r="AY430" s="13">
        <v>5.5555555555555913E-3</v>
      </c>
      <c r="AZ430" s="11">
        <v>23</v>
      </c>
      <c r="BA430" s="12">
        <v>1</v>
      </c>
      <c r="BB430" s="11">
        <v>0</v>
      </c>
      <c r="BC430" s="13">
        <v>2.0833333333333259E-3</v>
      </c>
      <c r="BD430" s="11">
        <v>25</v>
      </c>
      <c r="BE430" s="12">
        <v>0.88</v>
      </c>
      <c r="BF430" s="11">
        <v>3</v>
      </c>
      <c r="BG430" s="13">
        <v>2.7777777777777679E-3</v>
      </c>
      <c r="BH430" s="11">
        <v>28</v>
      </c>
      <c r="BI430" s="12">
        <v>1</v>
      </c>
      <c r="BJ430" s="11">
        <v>0</v>
      </c>
      <c r="BK430" s="13">
        <v>2.7777777777777679E-3</v>
      </c>
      <c r="BL430" s="11">
        <v>34</v>
      </c>
      <c r="BM430" s="12">
        <v>1</v>
      </c>
      <c r="BN430" s="11">
        <v>0</v>
      </c>
      <c r="BO430" s="13">
        <v>8.3333333333333037E-3</v>
      </c>
      <c r="BP430" s="11">
        <v>32</v>
      </c>
      <c r="BQ430" s="12">
        <v>0.87</v>
      </c>
      <c r="BR430" s="11">
        <v>4</v>
      </c>
      <c r="BS430" s="13">
        <v>7.6388888888889173E-3</v>
      </c>
      <c r="BT430" s="11">
        <v>40</v>
      </c>
      <c r="BU430" s="12">
        <v>1</v>
      </c>
      <c r="BV430" s="11">
        <v>0</v>
      </c>
      <c r="BW430" s="13">
        <v>2.7777777777778234E-3</v>
      </c>
      <c r="BX430" s="11">
        <v>37</v>
      </c>
      <c r="BY430" s="12">
        <v>0.72</v>
      </c>
      <c r="BZ430" s="11">
        <v>10</v>
      </c>
      <c r="CA430" s="13">
        <v>9.0277777777778567E-3</v>
      </c>
      <c r="CB430" s="11">
        <v>30</v>
      </c>
      <c r="CC430" s="12">
        <v>1</v>
      </c>
      <c r="CD430" s="11">
        <v>0</v>
      </c>
      <c r="CE430" s="13">
        <v>2.0833333333332704E-3</v>
      </c>
      <c r="CF430" s="11">
        <v>35</v>
      </c>
      <c r="CG430" s="12">
        <v>1</v>
      </c>
      <c r="CH430" s="11">
        <v>0</v>
      </c>
      <c r="CI430" s="13">
        <v>2.0833333333333814E-3</v>
      </c>
      <c r="CJ430" s="11">
        <v>49</v>
      </c>
      <c r="CK430" s="12">
        <v>0</v>
      </c>
      <c r="CL430" s="11">
        <v>49</v>
      </c>
      <c r="CM430" s="13">
        <v>9.7222222222221877E-3</v>
      </c>
      <c r="CN430" s="11">
        <v>31</v>
      </c>
      <c r="CO430" s="12">
        <v>0.93</v>
      </c>
      <c r="CP430" s="11">
        <v>2</v>
      </c>
      <c r="CQ430" s="13">
        <v>7.6388888888888618E-3</v>
      </c>
      <c r="CR430" t="e">
        <f>VLOOKUP(E430,Sheet1!A:A,1,0)</f>
        <v>#N/A</v>
      </c>
    </row>
    <row r="431" spans="1:96">
      <c r="A431" s="11" t="s">
        <v>1700</v>
      </c>
      <c r="B431" s="11" t="s">
        <v>1046</v>
      </c>
      <c r="C431" s="11" t="s">
        <v>1701</v>
      </c>
      <c r="D431" s="11" t="s">
        <v>506</v>
      </c>
      <c r="E431" s="11" t="s">
        <v>1702</v>
      </c>
      <c r="F431" s="11" t="s">
        <v>1703</v>
      </c>
      <c r="G431" s="11" t="s">
        <v>128</v>
      </c>
      <c r="H431" s="11">
        <f>VLOOKUP(A431,'AP Read Performance'!A:K,11,0)</f>
        <v>53</v>
      </c>
      <c r="I431" s="12">
        <f>VLOOKUP(A431,'AP Read Performance'!A:D,4,0)</f>
        <v>0.98</v>
      </c>
      <c r="J431" s="11">
        <f>VLOOKUP(A431,'AP Read Performance'!A:I,9,0)</f>
        <v>1</v>
      </c>
      <c r="K431" s="13">
        <f>VLOOKUP(A431,'AP Read Performance'!A:N,14,0)</f>
        <v>9.0277777777778012E-3</v>
      </c>
      <c r="L431" s="11">
        <v>53</v>
      </c>
      <c r="M431" s="12">
        <v>0.98</v>
      </c>
      <c r="N431" s="11">
        <v>1</v>
      </c>
      <c r="O431" s="13">
        <v>9.0277777777778012E-3</v>
      </c>
      <c r="P431" s="11">
        <v>71</v>
      </c>
      <c r="Q431" s="12">
        <v>0.95</v>
      </c>
      <c r="R431" s="11">
        <v>3</v>
      </c>
      <c r="S431" s="13">
        <v>9.7222222222221877E-3</v>
      </c>
      <c r="T431" s="11">
        <v>88</v>
      </c>
      <c r="U431" s="12">
        <v>0.96</v>
      </c>
      <c r="V431" s="11">
        <v>3</v>
      </c>
      <c r="W431" s="13">
        <v>9.7222222222222432E-3</v>
      </c>
      <c r="X431" s="11">
        <v>81</v>
      </c>
      <c r="Y431" s="12">
        <v>0.9</v>
      </c>
      <c r="Z431" s="11">
        <v>8</v>
      </c>
      <c r="AA431" s="13">
        <v>9.0277777777778012E-3</v>
      </c>
      <c r="AB431" s="11">
        <v>68</v>
      </c>
      <c r="AC431" s="12">
        <v>0.89</v>
      </c>
      <c r="AD431" s="11">
        <v>7</v>
      </c>
      <c r="AE431" s="13">
        <v>9.0277777777777457E-3</v>
      </c>
      <c r="AF431" s="11">
        <v>42</v>
      </c>
      <c r="AG431" s="12">
        <v>0.95</v>
      </c>
      <c r="AH431" s="11">
        <v>2</v>
      </c>
      <c r="AI431" s="13">
        <v>7.6388888888889173E-3</v>
      </c>
      <c r="AJ431" s="11">
        <v>26</v>
      </c>
      <c r="AK431" s="12">
        <v>1</v>
      </c>
      <c r="AL431" s="11">
        <v>0</v>
      </c>
      <c r="AM431" s="13">
        <v>7.6388888888889728E-3</v>
      </c>
      <c r="AN431" s="11">
        <v>24</v>
      </c>
      <c r="AO431" s="12">
        <v>0.95</v>
      </c>
      <c r="AP431" s="11">
        <v>1</v>
      </c>
      <c r="AQ431" s="13">
        <v>9.0277777777777457E-3</v>
      </c>
      <c r="AR431" s="11">
        <v>37</v>
      </c>
      <c r="AS431" s="12">
        <v>1</v>
      </c>
      <c r="AT431" s="11">
        <v>0</v>
      </c>
      <c r="AU431" s="13">
        <v>6.2499999999998668E-3</v>
      </c>
      <c r="AV431" s="11">
        <v>48</v>
      </c>
      <c r="AW431" s="12">
        <v>0.97</v>
      </c>
      <c r="AX431" s="11">
        <v>1</v>
      </c>
      <c r="AY431" s="13">
        <v>7.6388888888889173E-3</v>
      </c>
      <c r="AZ431" s="11">
        <v>40</v>
      </c>
      <c r="BA431" s="12">
        <v>0.92</v>
      </c>
      <c r="BB431" s="11">
        <v>3</v>
      </c>
      <c r="BC431" s="13">
        <v>9.0277777777778567E-3</v>
      </c>
      <c r="BD431" s="11">
        <v>33</v>
      </c>
      <c r="BE431" s="12">
        <v>1</v>
      </c>
      <c r="BF431" s="11">
        <v>0</v>
      </c>
      <c r="BG431" s="13">
        <v>7.6388888888889173E-3</v>
      </c>
      <c r="BH431" s="11">
        <v>38</v>
      </c>
      <c r="BI431" s="12">
        <v>1</v>
      </c>
      <c r="BJ431" s="11">
        <v>0</v>
      </c>
      <c r="BK431" s="13">
        <v>7.6388888888889728E-3</v>
      </c>
      <c r="BL431" s="11">
        <v>29</v>
      </c>
      <c r="BM431" s="12">
        <v>0.96</v>
      </c>
      <c r="BN431" s="11">
        <v>1</v>
      </c>
      <c r="BO431" s="13">
        <v>9.0277777777778012E-3</v>
      </c>
      <c r="BP431" s="11">
        <v>29</v>
      </c>
      <c r="BQ431" s="12">
        <v>0.96</v>
      </c>
      <c r="BR431" s="11">
        <v>1</v>
      </c>
      <c r="BS431" s="13">
        <v>9.7222222222221877E-3</v>
      </c>
      <c r="BT431" s="11">
        <v>28</v>
      </c>
      <c r="BU431" s="12">
        <v>1</v>
      </c>
      <c r="BV431" s="11">
        <v>0</v>
      </c>
      <c r="BW431" s="13">
        <v>7.6388888888889173E-3</v>
      </c>
      <c r="BX431" s="11">
        <v>28</v>
      </c>
      <c r="BY431" s="12">
        <v>1</v>
      </c>
      <c r="BZ431" s="11">
        <v>0</v>
      </c>
      <c r="CA431" s="13">
        <v>7.6388888888889728E-3</v>
      </c>
      <c r="CB431" s="11">
        <v>27</v>
      </c>
      <c r="CC431" s="12">
        <v>1</v>
      </c>
      <c r="CD431" s="11">
        <v>0</v>
      </c>
      <c r="CE431" s="13">
        <v>6.9444444444438647E-4</v>
      </c>
      <c r="CF431" s="11">
        <v>29</v>
      </c>
      <c r="CG431" s="12">
        <v>1</v>
      </c>
      <c r="CH431" s="11">
        <v>0</v>
      </c>
      <c r="CI431" s="13">
        <v>4.8611111111111494E-3</v>
      </c>
      <c r="CJ431" s="11">
        <v>29</v>
      </c>
      <c r="CK431" s="12">
        <v>1</v>
      </c>
      <c r="CL431" s="11">
        <v>0</v>
      </c>
      <c r="CM431" s="13">
        <v>2.0833333333332149E-3</v>
      </c>
      <c r="CN431" s="11">
        <v>79</v>
      </c>
      <c r="CO431" s="12">
        <v>0.93</v>
      </c>
      <c r="CP431" s="11">
        <v>5</v>
      </c>
      <c r="CQ431" s="13">
        <v>1.041666666666663E-2</v>
      </c>
      <c r="CR431" t="e">
        <f>VLOOKUP(E431,Sheet1!A:A,1,0)</f>
        <v>#N/A</v>
      </c>
    </row>
    <row r="432" spans="1:96">
      <c r="A432" s="11" t="s">
        <v>1704</v>
      </c>
      <c r="B432" s="11" t="s">
        <v>1046</v>
      </c>
      <c r="C432" s="11" t="s">
        <v>1705</v>
      </c>
      <c r="D432" s="11" t="s">
        <v>587</v>
      </c>
      <c r="E432" s="11" t="s">
        <v>1706</v>
      </c>
      <c r="F432" s="11" t="s">
        <v>1707</v>
      </c>
      <c r="G432" s="11" t="s">
        <v>128</v>
      </c>
      <c r="H432" s="11">
        <f>VLOOKUP(A432,'AP Read Performance'!A:K,11,0)</f>
        <v>30</v>
      </c>
      <c r="I432" s="12">
        <f>VLOOKUP(A432,'AP Read Performance'!A:D,4,0)</f>
        <v>0.93</v>
      </c>
      <c r="J432" s="11">
        <f>VLOOKUP(A432,'AP Read Performance'!A:I,9,0)</f>
        <v>2</v>
      </c>
      <c r="K432" s="13">
        <f>VLOOKUP(A432,'AP Read Performance'!A:N,14,0)</f>
        <v>6.9444444444438647E-4</v>
      </c>
      <c r="L432" s="11">
        <v>30</v>
      </c>
      <c r="M432" s="12">
        <v>0.93</v>
      </c>
      <c r="N432" s="11">
        <v>2</v>
      </c>
      <c r="O432" s="13">
        <v>6.9444444444438647E-4</v>
      </c>
      <c r="P432" s="11">
        <v>29</v>
      </c>
      <c r="Q432" s="12">
        <v>1</v>
      </c>
      <c r="R432" s="11">
        <v>0</v>
      </c>
      <c r="S432" s="13">
        <v>6.9444444444438647E-4</v>
      </c>
      <c r="T432" s="11">
        <v>28</v>
      </c>
      <c r="U432" s="12">
        <v>1</v>
      </c>
      <c r="V432" s="11">
        <v>0</v>
      </c>
      <c r="W432" s="13">
        <v>6.9444444444444198E-4</v>
      </c>
      <c r="X432" s="11">
        <v>29</v>
      </c>
      <c r="Y432" s="12">
        <v>1</v>
      </c>
      <c r="Z432" s="11">
        <v>0</v>
      </c>
      <c r="AA432" s="13">
        <v>7.6388888888889173E-3</v>
      </c>
      <c r="AB432" s="11">
        <v>28</v>
      </c>
      <c r="AC432" s="12">
        <v>1</v>
      </c>
      <c r="AD432" s="11">
        <v>0</v>
      </c>
      <c r="AE432" s="13">
        <v>6.9444444444438647E-4</v>
      </c>
      <c r="AF432" s="11">
        <v>28</v>
      </c>
      <c r="AG432" s="12">
        <v>1</v>
      </c>
      <c r="AH432" s="11">
        <v>0</v>
      </c>
      <c r="AI432" s="13">
        <v>6.9444444444438647E-4</v>
      </c>
      <c r="AJ432" s="11">
        <v>29</v>
      </c>
      <c r="AK432" s="12">
        <v>1</v>
      </c>
      <c r="AL432" s="11">
        <v>0</v>
      </c>
      <c r="AM432" s="13">
        <v>1.388888888888884E-3</v>
      </c>
      <c r="AN432" s="11">
        <v>30</v>
      </c>
      <c r="AO432" s="12">
        <v>1</v>
      </c>
      <c r="AP432" s="11">
        <v>0</v>
      </c>
      <c r="AQ432" s="13">
        <v>6.9444444444438647E-4</v>
      </c>
      <c r="AR432" s="11">
        <v>36</v>
      </c>
      <c r="AS432" s="12">
        <v>0.88</v>
      </c>
      <c r="AT432" s="11">
        <v>4</v>
      </c>
      <c r="AU432" s="13">
        <v>8.3333333333333037E-3</v>
      </c>
      <c r="AV432" s="11">
        <v>28</v>
      </c>
      <c r="AW432" s="12">
        <v>1</v>
      </c>
      <c r="AX432" s="11">
        <v>0</v>
      </c>
      <c r="AY432" s="13">
        <v>6.9444444444444198E-4</v>
      </c>
      <c r="AZ432" s="11">
        <v>30</v>
      </c>
      <c r="BA432" s="12">
        <v>1</v>
      </c>
      <c r="BB432" s="11">
        <v>0</v>
      </c>
      <c r="BC432" s="13">
        <v>6.9444444444444198E-4</v>
      </c>
      <c r="BD432" s="11">
        <v>29</v>
      </c>
      <c r="BE432" s="12">
        <v>1</v>
      </c>
      <c r="BF432" s="11">
        <v>0</v>
      </c>
      <c r="BG432" s="13">
        <v>6.9444444444444198E-4</v>
      </c>
      <c r="BH432" s="11">
        <v>30</v>
      </c>
      <c r="BI432" s="12">
        <v>1</v>
      </c>
      <c r="BJ432" s="11">
        <v>0</v>
      </c>
      <c r="BK432" s="13">
        <v>6.9444444444444198E-4</v>
      </c>
      <c r="BL432" s="11">
        <v>30</v>
      </c>
      <c r="BM432" s="12">
        <v>1</v>
      </c>
      <c r="BN432" s="11">
        <v>0</v>
      </c>
      <c r="BO432" s="13">
        <v>6.9444444444438647E-4</v>
      </c>
      <c r="BP432" s="11">
        <v>22</v>
      </c>
      <c r="BQ432" s="12">
        <v>0.86</v>
      </c>
      <c r="BR432" s="11">
        <v>3</v>
      </c>
      <c r="BS432" s="13">
        <v>9.0277777777778012E-3</v>
      </c>
      <c r="BT432" s="11">
        <v>31</v>
      </c>
      <c r="BU432" s="12">
        <v>1</v>
      </c>
      <c r="BV432" s="11">
        <v>0</v>
      </c>
      <c r="BW432" s="13">
        <v>6.9444444444444198E-4</v>
      </c>
      <c r="BX432" s="11">
        <v>31</v>
      </c>
      <c r="BY432" s="12">
        <v>1</v>
      </c>
      <c r="BZ432" s="11">
        <v>0</v>
      </c>
      <c r="CA432" s="13">
        <v>7.6388888888889728E-3</v>
      </c>
      <c r="CB432" s="11">
        <v>31</v>
      </c>
      <c r="CC432" s="12">
        <v>1</v>
      </c>
      <c r="CD432" s="11">
        <v>0</v>
      </c>
      <c r="CE432" s="13">
        <v>2.7777777777777679E-3</v>
      </c>
      <c r="CF432" s="11">
        <v>31</v>
      </c>
      <c r="CG432" s="12">
        <v>0.93</v>
      </c>
      <c r="CH432" s="11">
        <v>2</v>
      </c>
      <c r="CI432" s="13">
        <v>8.3333333333333592E-3</v>
      </c>
      <c r="CJ432" s="11">
        <v>39</v>
      </c>
      <c r="CK432" s="12">
        <v>0.82</v>
      </c>
      <c r="CL432" s="11">
        <v>7</v>
      </c>
      <c r="CM432" s="13">
        <v>9.0277777777777457E-3</v>
      </c>
      <c r="CN432" s="11">
        <v>36</v>
      </c>
      <c r="CO432" s="12">
        <v>1</v>
      </c>
      <c r="CP432" s="11">
        <v>0</v>
      </c>
      <c r="CQ432" s="13">
        <v>2.0833333333333259E-3</v>
      </c>
      <c r="CR432" t="e">
        <f>VLOOKUP(E432,Sheet1!A:A,1,0)</f>
        <v>#N/A</v>
      </c>
    </row>
    <row r="433" spans="1:96">
      <c r="A433" s="11" t="s">
        <v>1708</v>
      </c>
      <c r="B433" s="11" t="s">
        <v>1046</v>
      </c>
      <c r="C433" s="11" t="s">
        <v>1709</v>
      </c>
      <c r="D433" s="11" t="s">
        <v>506</v>
      </c>
      <c r="E433" s="11" t="s">
        <v>1710</v>
      </c>
      <c r="F433" s="11" t="s">
        <v>1711</v>
      </c>
      <c r="G433" s="11" t="s">
        <v>128</v>
      </c>
      <c r="H433" s="11">
        <f>VLOOKUP(A433,'AP Read Performance'!A:K,11,0)</f>
        <v>42</v>
      </c>
      <c r="I433" s="12">
        <f>VLOOKUP(A433,'AP Read Performance'!A:D,4,0)</f>
        <v>1</v>
      </c>
      <c r="J433" s="11">
        <f>VLOOKUP(A433,'AP Read Performance'!A:I,9,0)</f>
        <v>0</v>
      </c>
      <c r="K433" s="13">
        <f>VLOOKUP(A433,'AP Read Performance'!A:N,14,0)</f>
        <v>8.3333333333333037E-3</v>
      </c>
      <c r="L433" s="11">
        <v>42</v>
      </c>
      <c r="M433" s="12">
        <v>1</v>
      </c>
      <c r="N433" s="11">
        <v>0</v>
      </c>
      <c r="O433" s="13">
        <v>8.3333333333333037E-3</v>
      </c>
      <c r="P433" s="11">
        <v>46</v>
      </c>
      <c r="Q433" s="12">
        <v>0.93</v>
      </c>
      <c r="R433" s="11">
        <v>3</v>
      </c>
      <c r="S433" s="13">
        <v>9.0277777777778012E-3</v>
      </c>
      <c r="T433" s="11">
        <v>31</v>
      </c>
      <c r="U433" s="12">
        <v>1</v>
      </c>
      <c r="V433" s="11">
        <v>0</v>
      </c>
      <c r="W433" s="13">
        <v>2.0833333333333814E-3</v>
      </c>
      <c r="X433" s="11">
        <v>32</v>
      </c>
      <c r="Y433" s="12">
        <v>1</v>
      </c>
      <c r="Z433" s="11">
        <v>0</v>
      </c>
      <c r="AA433" s="13">
        <v>4.8611111111110383E-3</v>
      </c>
      <c r="AB433" s="11">
        <v>35</v>
      </c>
      <c r="AC433" s="12">
        <v>0.97</v>
      </c>
      <c r="AD433" s="11">
        <v>1</v>
      </c>
      <c r="AE433" s="13">
        <v>9.0277777777777457E-3</v>
      </c>
      <c r="AF433" s="11">
        <v>109</v>
      </c>
      <c r="AG433" s="12">
        <v>0.67</v>
      </c>
      <c r="AH433" s="11">
        <v>35</v>
      </c>
      <c r="AI433" s="13">
        <v>9.0277777777778012E-3</v>
      </c>
      <c r="AJ433" s="11">
        <v>31</v>
      </c>
      <c r="AK433" s="12">
        <v>1</v>
      </c>
      <c r="AL433" s="11">
        <v>0</v>
      </c>
      <c r="AM433" s="13">
        <v>7.6388888888889728E-3</v>
      </c>
      <c r="AN433" s="11">
        <v>72</v>
      </c>
      <c r="AO433" s="12">
        <v>0.93</v>
      </c>
      <c r="AP433" s="11">
        <v>5</v>
      </c>
      <c r="AQ433" s="13">
        <v>9.7222222222221877E-3</v>
      </c>
      <c r="AR433" s="11">
        <v>87</v>
      </c>
      <c r="AS433" s="12">
        <v>0.89</v>
      </c>
      <c r="AT433" s="11">
        <v>9</v>
      </c>
      <c r="AU433" s="13">
        <v>9.0277777777777457E-3</v>
      </c>
      <c r="AV433" s="11">
        <v>73</v>
      </c>
      <c r="AW433" s="12">
        <v>0.76</v>
      </c>
      <c r="AX433" s="11">
        <v>17</v>
      </c>
      <c r="AY433" s="13">
        <v>9.0277777777778012E-3</v>
      </c>
      <c r="AZ433" s="11">
        <v>74</v>
      </c>
      <c r="BA433" s="12">
        <v>0.85</v>
      </c>
      <c r="BB433" s="11">
        <v>11</v>
      </c>
      <c r="BC433" s="13">
        <v>9.0277777777778567E-3</v>
      </c>
      <c r="BD433" s="11">
        <v>33</v>
      </c>
      <c r="BE433" s="12">
        <v>0.87</v>
      </c>
      <c r="BF433" s="11">
        <v>4</v>
      </c>
      <c r="BG433" s="13">
        <v>9.7222222222221877E-3</v>
      </c>
      <c r="BH433" s="11">
        <v>62</v>
      </c>
      <c r="BI433" s="12">
        <v>0.9</v>
      </c>
      <c r="BJ433" s="11">
        <v>6</v>
      </c>
      <c r="BK433" s="13">
        <v>9.0277777777778567E-3</v>
      </c>
      <c r="BL433" s="11">
        <v>34</v>
      </c>
      <c r="BM433" s="12">
        <v>0.88</v>
      </c>
      <c r="BN433" s="11">
        <v>4</v>
      </c>
      <c r="BO433" s="13">
        <v>9.0277777777778012E-3</v>
      </c>
      <c r="BP433" s="11">
        <v>49</v>
      </c>
      <c r="BQ433" s="12">
        <v>0.97</v>
      </c>
      <c r="BR433" s="11">
        <v>1</v>
      </c>
      <c r="BS433" s="13">
        <v>8.3333333333333037E-3</v>
      </c>
      <c r="BT433" s="11">
        <v>62</v>
      </c>
      <c r="BU433" s="12">
        <v>0.96</v>
      </c>
      <c r="BV433" s="11">
        <v>2</v>
      </c>
      <c r="BW433" s="13">
        <v>9.0277777777778012E-3</v>
      </c>
      <c r="BX433" s="11">
        <v>63</v>
      </c>
      <c r="BY433" s="12">
        <v>0.9</v>
      </c>
      <c r="BZ433" s="11">
        <v>6</v>
      </c>
      <c r="CA433" s="13">
        <v>9.0277777777778567E-3</v>
      </c>
      <c r="CB433" s="11">
        <v>70</v>
      </c>
      <c r="CC433" s="12">
        <v>0.78</v>
      </c>
      <c r="CD433" s="11">
        <v>15</v>
      </c>
      <c r="CE433" s="13">
        <v>9.0277777777778012E-3</v>
      </c>
      <c r="CF433" s="11">
        <v>66</v>
      </c>
      <c r="CG433" s="12">
        <v>0.89</v>
      </c>
      <c r="CH433" s="11">
        <v>7</v>
      </c>
      <c r="CI433" s="13">
        <v>9.0277777777778012E-3</v>
      </c>
      <c r="CJ433" s="11">
        <v>47</v>
      </c>
      <c r="CK433" s="12">
        <v>0.36</v>
      </c>
      <c r="CL433" s="11">
        <v>30</v>
      </c>
      <c r="CM433" s="13">
        <v>9.7222222222221877E-3</v>
      </c>
      <c r="CN433" s="11">
        <v>79</v>
      </c>
      <c r="CO433" s="12">
        <v>0.98</v>
      </c>
      <c r="CP433" s="11">
        <v>1</v>
      </c>
      <c r="CQ433" s="13">
        <v>6.2499999999999778E-3</v>
      </c>
      <c r="CR433" t="e">
        <f>VLOOKUP(E433,Sheet1!A:A,1,0)</f>
        <v>#N/A</v>
      </c>
    </row>
    <row r="434" spans="1:96">
      <c r="A434" s="11" t="s">
        <v>1712</v>
      </c>
      <c r="B434" s="11" t="s">
        <v>1046</v>
      </c>
      <c r="C434" s="11" t="s">
        <v>1713</v>
      </c>
      <c r="D434" s="11" t="s">
        <v>1625</v>
      </c>
      <c r="E434" s="11" t="s">
        <v>1714</v>
      </c>
      <c r="F434" s="11" t="s">
        <v>1715</v>
      </c>
      <c r="G434" s="11" t="s">
        <v>104</v>
      </c>
      <c r="H434" s="11">
        <f>VLOOKUP(A434,'AP Read Performance'!A:K,11,0)</f>
        <v>27</v>
      </c>
      <c r="I434" s="12">
        <f>VLOOKUP(A434,'AP Read Performance'!A:D,4,0)</f>
        <v>1</v>
      </c>
      <c r="J434" s="11">
        <f>VLOOKUP(A434,'AP Read Performance'!A:I,9,0)</f>
        <v>0</v>
      </c>
      <c r="K434" s="13">
        <f>VLOOKUP(A434,'AP Read Performance'!A:N,14,0)</f>
        <v>6.9444444444438647E-4</v>
      </c>
      <c r="L434" s="11">
        <v>27</v>
      </c>
      <c r="M434" s="12">
        <v>1</v>
      </c>
      <c r="N434" s="11">
        <v>0</v>
      </c>
      <c r="O434" s="13">
        <v>6.9444444444438647E-4</v>
      </c>
      <c r="P434" s="11">
        <v>30</v>
      </c>
      <c r="Q434" s="12">
        <v>1</v>
      </c>
      <c r="R434" s="11">
        <v>0</v>
      </c>
      <c r="S434" s="13">
        <v>2.0833333333332704E-3</v>
      </c>
      <c r="T434" s="11">
        <v>21</v>
      </c>
      <c r="U434" s="12">
        <v>1</v>
      </c>
      <c r="V434" s="11">
        <v>0</v>
      </c>
      <c r="W434" s="13">
        <v>6.9444444444444198E-4</v>
      </c>
      <c r="X434" s="11">
        <v>21</v>
      </c>
      <c r="Y434" s="12">
        <v>1</v>
      </c>
      <c r="Z434" s="11">
        <v>0</v>
      </c>
      <c r="AA434" s="13">
        <v>7.6388888888889173E-3</v>
      </c>
      <c r="AB434" s="11">
        <v>21</v>
      </c>
      <c r="AC434" s="12">
        <v>1</v>
      </c>
      <c r="AD434" s="11">
        <v>0</v>
      </c>
      <c r="AE434" s="13">
        <v>6.9444444444438647E-4</v>
      </c>
      <c r="AF434" s="11">
        <v>21</v>
      </c>
      <c r="AG434" s="12">
        <v>1</v>
      </c>
      <c r="AH434" s="11">
        <v>0</v>
      </c>
      <c r="AI434" s="13">
        <v>6.9444444444438647E-4</v>
      </c>
      <c r="AJ434" s="11">
        <v>35</v>
      </c>
      <c r="AK434" s="12">
        <v>1</v>
      </c>
      <c r="AL434" s="11">
        <v>0</v>
      </c>
      <c r="AM434" s="13">
        <v>7.6388888888889728E-3</v>
      </c>
      <c r="AN434" s="11">
        <v>39</v>
      </c>
      <c r="AO434" s="12">
        <v>1</v>
      </c>
      <c r="AP434" s="11">
        <v>0</v>
      </c>
      <c r="AQ434" s="13">
        <v>2.0833333333332704E-3</v>
      </c>
      <c r="AR434" s="11">
        <v>39</v>
      </c>
      <c r="AS434" s="12">
        <v>0.94</v>
      </c>
      <c r="AT434" s="11">
        <v>2</v>
      </c>
      <c r="AU434" s="13">
        <v>8.3333333333333037E-3</v>
      </c>
      <c r="AV434" s="11">
        <v>49</v>
      </c>
      <c r="AW434" s="12">
        <v>0.89</v>
      </c>
      <c r="AX434" s="11">
        <v>5</v>
      </c>
      <c r="AY434" s="13">
        <v>8.3333333333333592E-3</v>
      </c>
      <c r="AZ434" s="11">
        <v>40</v>
      </c>
      <c r="BA434" s="12">
        <v>0.9</v>
      </c>
      <c r="BB434" s="11">
        <v>4</v>
      </c>
      <c r="BC434" s="13">
        <v>9.0277777777778567E-3</v>
      </c>
      <c r="BD434" s="11">
        <v>23</v>
      </c>
      <c r="BE434" s="12">
        <v>0.95</v>
      </c>
      <c r="BF434" s="11">
        <v>1</v>
      </c>
      <c r="BG434" s="13">
        <v>9.0277777777778012E-3</v>
      </c>
      <c r="BH434" s="11">
        <v>50</v>
      </c>
      <c r="BI434" s="12">
        <v>0.98</v>
      </c>
      <c r="BJ434" s="11">
        <v>1</v>
      </c>
      <c r="BK434" s="13">
        <v>9.0277777777778567E-3</v>
      </c>
      <c r="BL434" s="11">
        <v>52</v>
      </c>
      <c r="BM434" s="12">
        <v>0.98</v>
      </c>
      <c r="BN434" s="11">
        <v>1</v>
      </c>
      <c r="BO434" s="13">
        <v>9.0277777777778012E-3</v>
      </c>
      <c r="BP434" s="11">
        <v>54</v>
      </c>
      <c r="BQ434" s="12">
        <v>0.98</v>
      </c>
      <c r="BR434" s="11">
        <v>1</v>
      </c>
      <c r="BS434" s="13">
        <v>7.6388888888889173E-3</v>
      </c>
      <c r="BT434" s="11">
        <v>44</v>
      </c>
      <c r="BU434" s="12">
        <v>0.97</v>
      </c>
      <c r="BV434" s="11">
        <v>1</v>
      </c>
      <c r="BW434" s="13">
        <v>9.0277777777778012E-3</v>
      </c>
      <c r="BX434" s="11">
        <v>50</v>
      </c>
      <c r="BY434" s="12">
        <v>1</v>
      </c>
      <c r="BZ434" s="11">
        <v>0</v>
      </c>
      <c r="CA434" s="13">
        <v>7.6388888888889728E-3</v>
      </c>
      <c r="CB434" s="11">
        <v>31</v>
      </c>
      <c r="CC434" s="12">
        <v>0.96</v>
      </c>
      <c r="CD434" s="11">
        <v>1</v>
      </c>
      <c r="CE434" s="13">
        <v>2.7777777777777679E-3</v>
      </c>
      <c r="CF434" s="11">
        <v>24</v>
      </c>
      <c r="CG434" s="12">
        <v>0.83</v>
      </c>
      <c r="CH434" s="11">
        <v>4</v>
      </c>
      <c r="CI434" s="13">
        <v>8.3333333333333592E-3</v>
      </c>
      <c r="CJ434" s="11">
        <v>22</v>
      </c>
      <c r="CK434" s="12">
        <v>1</v>
      </c>
      <c r="CL434" s="11">
        <v>0</v>
      </c>
      <c r="CM434" s="13">
        <v>6.9444444444433095E-4</v>
      </c>
      <c r="CN434" s="11">
        <v>28</v>
      </c>
      <c r="CO434" s="12">
        <v>0.92</v>
      </c>
      <c r="CP434" s="11">
        <v>2</v>
      </c>
      <c r="CQ434" s="13">
        <v>8.3333333333333037E-3</v>
      </c>
      <c r="CR434" t="e">
        <f>VLOOKUP(E434,Sheet1!A:A,1,0)</f>
        <v>#N/A</v>
      </c>
    </row>
    <row r="435" spans="1:96">
      <c r="A435" s="11" t="s">
        <v>1716</v>
      </c>
      <c r="B435" s="11" t="s">
        <v>1046</v>
      </c>
      <c r="C435" s="11" t="s">
        <v>1717</v>
      </c>
      <c r="D435" s="11" t="s">
        <v>579</v>
      </c>
      <c r="E435" s="11" t="s">
        <v>1718</v>
      </c>
      <c r="F435" s="11" t="s">
        <v>1719</v>
      </c>
      <c r="G435" s="11" t="s">
        <v>128</v>
      </c>
      <c r="H435" s="11">
        <f>VLOOKUP(A435,'AP Read Performance'!A:K,11,0)</f>
        <v>10</v>
      </c>
      <c r="I435" s="12">
        <f>VLOOKUP(A435,'AP Read Performance'!A:D,4,0)</f>
        <v>0</v>
      </c>
      <c r="J435" s="11">
        <f>VLOOKUP(A435,'AP Read Performance'!A:I,9,0)</f>
        <v>10</v>
      </c>
      <c r="K435" s="13">
        <f>VLOOKUP(A435,'AP Read Performance'!A:N,14,0)</f>
        <v>9.0277777777778012E-3</v>
      </c>
      <c r="L435" s="11">
        <v>10</v>
      </c>
      <c r="M435" s="12">
        <v>0</v>
      </c>
      <c r="N435" s="11">
        <v>10</v>
      </c>
      <c r="O435" s="13">
        <v>9.0277777777778012E-3</v>
      </c>
      <c r="P435" s="11">
        <v>1</v>
      </c>
      <c r="Q435" s="12">
        <v>0</v>
      </c>
      <c r="R435" s="11">
        <v>1</v>
      </c>
      <c r="S435" s="13">
        <v>9.0277777777778012E-3</v>
      </c>
      <c r="T435" s="11" t="e">
        <v>#N/A</v>
      </c>
      <c r="U435" s="12" t="e">
        <v>#N/A</v>
      </c>
      <c r="V435" s="11" t="e">
        <v>#N/A</v>
      </c>
      <c r="W435" s="13" t="e">
        <v>#N/A</v>
      </c>
      <c r="X435" s="11">
        <v>2</v>
      </c>
      <c r="Y435" s="12">
        <v>0</v>
      </c>
      <c r="Z435" s="11">
        <v>2</v>
      </c>
      <c r="AA435" s="13">
        <v>8.3333333333333037E-3</v>
      </c>
      <c r="AB435" s="11">
        <v>2</v>
      </c>
      <c r="AC435" s="12">
        <v>0</v>
      </c>
      <c r="AD435" s="11">
        <v>2</v>
      </c>
      <c r="AE435" s="13">
        <v>8.3333333333333037E-3</v>
      </c>
      <c r="AF435" s="11" t="e">
        <v>#N/A</v>
      </c>
      <c r="AG435" s="12" t="e">
        <v>#N/A</v>
      </c>
      <c r="AH435" s="11" t="e">
        <v>#N/A</v>
      </c>
      <c r="AI435" s="13" t="e">
        <v>#N/A</v>
      </c>
      <c r="AJ435" s="11">
        <v>35</v>
      </c>
      <c r="AK435" s="12">
        <v>0</v>
      </c>
      <c r="AL435" s="11">
        <v>35</v>
      </c>
      <c r="AM435" s="13">
        <v>1.1805555555555514E-2</v>
      </c>
      <c r="AN435" s="11">
        <v>175</v>
      </c>
      <c r="AO435" s="12">
        <v>0</v>
      </c>
      <c r="AP435" s="11">
        <v>175</v>
      </c>
      <c r="AQ435" s="13">
        <v>2.2222222222222199E-2</v>
      </c>
      <c r="AR435" s="11">
        <v>2</v>
      </c>
      <c r="AS435" s="12">
        <v>0</v>
      </c>
      <c r="AT435" s="11">
        <v>2</v>
      </c>
      <c r="AU435" s="13">
        <v>8.3333333333333037E-3</v>
      </c>
      <c r="AV435" s="11">
        <v>86</v>
      </c>
      <c r="AW435" s="12">
        <v>0</v>
      </c>
      <c r="AX435" s="11">
        <v>86</v>
      </c>
      <c r="AY435" s="13">
        <v>1.8749999999999989E-2</v>
      </c>
      <c r="AZ435" s="11">
        <v>18</v>
      </c>
      <c r="BA435" s="12">
        <v>0</v>
      </c>
      <c r="BB435" s="11">
        <v>18</v>
      </c>
      <c r="BC435" s="13">
        <v>9.7222222222221877E-3</v>
      </c>
      <c r="BD435" s="11">
        <v>420</v>
      </c>
      <c r="BE435" s="12">
        <v>0.99</v>
      </c>
      <c r="BF435" s="11">
        <v>2</v>
      </c>
      <c r="BG435" s="13">
        <v>8.3333333333333037E-3</v>
      </c>
      <c r="BH435" s="11">
        <v>90</v>
      </c>
      <c r="BI435" s="12">
        <v>0</v>
      </c>
      <c r="BJ435" s="11">
        <v>90</v>
      </c>
      <c r="BK435" s="13">
        <v>9.0277777777778567E-3</v>
      </c>
      <c r="BL435" s="11">
        <v>5</v>
      </c>
      <c r="BM435" s="12">
        <v>0.6</v>
      </c>
      <c r="BN435" s="11">
        <v>2</v>
      </c>
      <c r="BO435" s="13">
        <v>8.3333333333333037E-3</v>
      </c>
      <c r="BP435" s="11">
        <v>11</v>
      </c>
      <c r="BQ435" s="12">
        <v>0</v>
      </c>
      <c r="BR435" s="11">
        <v>11</v>
      </c>
      <c r="BS435" s="13">
        <v>9.7222222222221877E-3</v>
      </c>
      <c r="BT435" s="11">
        <v>40</v>
      </c>
      <c r="BU435" s="12">
        <v>0.15</v>
      </c>
      <c r="BV435" s="11">
        <v>34</v>
      </c>
      <c r="BW435" s="13">
        <v>1.8749999999999989E-2</v>
      </c>
      <c r="BX435" s="11">
        <v>1</v>
      </c>
      <c r="BY435" s="12">
        <v>0</v>
      </c>
      <c r="BZ435" s="11">
        <v>1</v>
      </c>
      <c r="CA435" s="13">
        <v>9.0277777777778567E-3</v>
      </c>
      <c r="CB435" s="11">
        <v>22</v>
      </c>
      <c r="CC435" s="12">
        <v>0</v>
      </c>
      <c r="CD435" s="11">
        <v>22</v>
      </c>
      <c r="CE435" s="13">
        <v>9.0277777777778012E-3</v>
      </c>
      <c r="CF435" s="11">
        <v>4</v>
      </c>
      <c r="CG435" s="12">
        <v>0</v>
      </c>
      <c r="CH435" s="11">
        <v>4</v>
      </c>
      <c r="CI435" s="13">
        <v>1.1111111111111127E-2</v>
      </c>
      <c r="CJ435" s="11">
        <v>9</v>
      </c>
      <c r="CK435" s="12">
        <v>0</v>
      </c>
      <c r="CL435" s="11">
        <v>9</v>
      </c>
      <c r="CM435" s="13">
        <v>9.0277777777777457E-3</v>
      </c>
      <c r="CN435" s="11">
        <v>22</v>
      </c>
      <c r="CO435" s="12">
        <v>0</v>
      </c>
      <c r="CP435" s="11">
        <v>22</v>
      </c>
      <c r="CQ435" s="13">
        <v>9.0277777777777457E-3</v>
      </c>
      <c r="CR435" t="e">
        <f>VLOOKUP(E435,Sheet1!A:A,1,0)</f>
        <v>#N/A</v>
      </c>
    </row>
    <row r="436" spans="1:96">
      <c r="A436" s="11" t="s">
        <v>1720</v>
      </c>
      <c r="B436" s="11" t="s">
        <v>1046</v>
      </c>
      <c r="C436" s="11" t="s">
        <v>510</v>
      </c>
      <c r="D436" s="11" t="s">
        <v>510</v>
      </c>
      <c r="E436" s="11" t="s">
        <v>1721</v>
      </c>
      <c r="F436" s="11" t="s">
        <v>1722</v>
      </c>
      <c r="G436" s="11" t="s">
        <v>128</v>
      </c>
      <c r="H436" s="11">
        <f>VLOOKUP(A436,'AP Read Performance'!A:K,11,0)</f>
        <v>30</v>
      </c>
      <c r="I436" s="12">
        <f>VLOOKUP(A436,'AP Read Performance'!A:D,4,0)</f>
        <v>0.96</v>
      </c>
      <c r="J436" s="11">
        <f>VLOOKUP(A436,'AP Read Performance'!A:I,9,0)</f>
        <v>1</v>
      </c>
      <c r="K436" s="13">
        <f>VLOOKUP(A436,'AP Read Performance'!A:N,14,0)</f>
        <v>1.3194444444444453E-2</v>
      </c>
      <c r="L436" s="11">
        <v>30</v>
      </c>
      <c r="M436" s="12">
        <v>0.96</v>
      </c>
      <c r="N436" s="11">
        <v>1</v>
      </c>
      <c r="O436" s="13">
        <v>1.3194444444444453E-2</v>
      </c>
      <c r="P436" s="11">
        <v>34</v>
      </c>
      <c r="Q436" s="12">
        <v>0.97</v>
      </c>
      <c r="R436" s="11">
        <v>1</v>
      </c>
      <c r="S436" s="13">
        <v>5.5555555555555358E-3</v>
      </c>
      <c r="T436" s="11">
        <v>68</v>
      </c>
      <c r="U436" s="12">
        <v>1</v>
      </c>
      <c r="V436" s="11">
        <v>0</v>
      </c>
      <c r="W436" s="13">
        <v>5.5555555555555913E-3</v>
      </c>
      <c r="X436" s="11">
        <v>28</v>
      </c>
      <c r="Y436" s="12">
        <v>0.96</v>
      </c>
      <c r="Z436" s="11">
        <v>1</v>
      </c>
      <c r="AA436" s="13">
        <v>7.6388888888889173E-3</v>
      </c>
      <c r="AB436" s="11">
        <v>32</v>
      </c>
      <c r="AC436" s="12">
        <v>0.96</v>
      </c>
      <c r="AD436" s="11">
        <v>1</v>
      </c>
      <c r="AE436" s="13">
        <v>1.1805555555555514E-2</v>
      </c>
      <c r="AF436" s="11">
        <v>42</v>
      </c>
      <c r="AG436" s="12">
        <v>0.97</v>
      </c>
      <c r="AH436" s="11">
        <v>1</v>
      </c>
      <c r="AI436" s="13">
        <v>1.1111111111111072E-2</v>
      </c>
      <c r="AJ436" s="11">
        <v>36</v>
      </c>
      <c r="AK436" s="12">
        <v>1</v>
      </c>
      <c r="AL436" s="11">
        <v>0</v>
      </c>
      <c r="AM436" s="13">
        <v>7.6388888888889728E-3</v>
      </c>
      <c r="AN436" s="11">
        <v>30</v>
      </c>
      <c r="AO436" s="12">
        <v>0.96</v>
      </c>
      <c r="AP436" s="11">
        <v>1</v>
      </c>
      <c r="AQ436" s="13">
        <v>8.3333333333333037E-3</v>
      </c>
      <c r="AR436" s="11">
        <v>25</v>
      </c>
      <c r="AS436" s="12">
        <v>1</v>
      </c>
      <c r="AT436" s="11">
        <v>0</v>
      </c>
      <c r="AU436" s="13">
        <v>5.5555555555555358E-3</v>
      </c>
      <c r="AV436" s="11">
        <v>29</v>
      </c>
      <c r="AW436" s="12">
        <v>0.96</v>
      </c>
      <c r="AX436" s="11">
        <v>1</v>
      </c>
      <c r="AY436" s="13">
        <v>2.0833333333333259E-3</v>
      </c>
      <c r="AZ436" s="11">
        <v>33</v>
      </c>
      <c r="BA436" s="12">
        <v>1</v>
      </c>
      <c r="BB436" s="11">
        <v>0</v>
      </c>
      <c r="BC436" s="13">
        <v>9.0277777777778567E-3</v>
      </c>
      <c r="BD436" s="11">
        <v>14</v>
      </c>
      <c r="BE436" s="12">
        <v>1</v>
      </c>
      <c r="BF436" s="11">
        <v>0</v>
      </c>
      <c r="BG436" s="13">
        <v>9.7222222222221877E-3</v>
      </c>
      <c r="BH436" s="11">
        <v>28</v>
      </c>
      <c r="BI436" s="12">
        <v>0.96</v>
      </c>
      <c r="BJ436" s="11">
        <v>1</v>
      </c>
      <c r="BK436" s="13">
        <v>9.0277777777778567E-3</v>
      </c>
      <c r="BL436" s="11">
        <v>23</v>
      </c>
      <c r="BM436" s="12">
        <v>1</v>
      </c>
      <c r="BN436" s="11">
        <v>0</v>
      </c>
      <c r="BO436" s="13">
        <v>9.0277777777778012E-3</v>
      </c>
      <c r="BP436" s="11">
        <v>33</v>
      </c>
      <c r="BQ436" s="12">
        <v>1</v>
      </c>
      <c r="BR436" s="11">
        <v>0</v>
      </c>
      <c r="BS436" s="13">
        <v>1.9444444444444486E-2</v>
      </c>
      <c r="BT436" s="11">
        <v>30</v>
      </c>
      <c r="BU436" s="12">
        <v>1</v>
      </c>
      <c r="BV436" s="11">
        <v>0</v>
      </c>
      <c r="BW436" s="13">
        <v>9.0277777777778012E-3</v>
      </c>
      <c r="BX436" s="11">
        <v>31</v>
      </c>
      <c r="BY436" s="12">
        <v>1</v>
      </c>
      <c r="BZ436" s="11">
        <v>0</v>
      </c>
      <c r="CA436" s="13">
        <v>9.0277777777778567E-3</v>
      </c>
      <c r="CB436" s="11">
        <v>34</v>
      </c>
      <c r="CC436" s="12">
        <v>1</v>
      </c>
      <c r="CD436" s="11">
        <v>0</v>
      </c>
      <c r="CE436" s="13">
        <v>8.3333333333333037E-3</v>
      </c>
      <c r="CF436" s="11">
        <v>25</v>
      </c>
      <c r="CG436" s="12">
        <v>1</v>
      </c>
      <c r="CH436" s="11">
        <v>0</v>
      </c>
      <c r="CI436" s="13">
        <v>5.5555555555555913E-3</v>
      </c>
      <c r="CJ436" s="11">
        <v>25</v>
      </c>
      <c r="CK436" s="12">
        <v>1</v>
      </c>
      <c r="CL436" s="11">
        <v>0</v>
      </c>
      <c r="CM436" s="13">
        <v>8.3333333333333037E-3</v>
      </c>
      <c r="CN436" s="11">
        <v>23</v>
      </c>
      <c r="CO436" s="12">
        <v>1</v>
      </c>
      <c r="CP436" s="11">
        <v>0</v>
      </c>
      <c r="CQ436" s="13">
        <v>9.0277777777777457E-3</v>
      </c>
      <c r="CR436" t="e">
        <f>VLOOKUP(E436,Sheet1!A:A,1,0)</f>
        <v>#N/A</v>
      </c>
    </row>
    <row r="437" spans="1:96">
      <c r="A437" s="11" t="s">
        <v>1723</v>
      </c>
      <c r="B437" s="11" t="s">
        <v>1046</v>
      </c>
      <c r="C437" s="11" t="s">
        <v>1724</v>
      </c>
      <c r="D437" s="11" t="s">
        <v>506</v>
      </c>
      <c r="E437" s="11" t="s">
        <v>1725</v>
      </c>
      <c r="F437" s="11" t="s">
        <v>1726</v>
      </c>
      <c r="G437" s="11" t="s">
        <v>128</v>
      </c>
      <c r="H437" s="11">
        <f>VLOOKUP(A437,'AP Read Performance'!A:K,11,0)</f>
        <v>41</v>
      </c>
      <c r="I437" s="12">
        <f>VLOOKUP(A437,'AP Read Performance'!A:D,4,0)</f>
        <v>1</v>
      </c>
      <c r="J437" s="11">
        <f>VLOOKUP(A437,'AP Read Performance'!A:I,9,0)</f>
        <v>0</v>
      </c>
      <c r="K437" s="13">
        <f>VLOOKUP(A437,'AP Read Performance'!A:N,14,0)</f>
        <v>7.6388888888889173E-3</v>
      </c>
      <c r="L437" s="11">
        <v>41</v>
      </c>
      <c r="M437" s="12">
        <v>1</v>
      </c>
      <c r="N437" s="11">
        <v>0</v>
      </c>
      <c r="O437" s="13">
        <v>7.6388888888889173E-3</v>
      </c>
      <c r="P437" s="11">
        <v>42</v>
      </c>
      <c r="Q437" s="12">
        <v>1</v>
      </c>
      <c r="R437" s="11">
        <v>0</v>
      </c>
      <c r="S437" s="13">
        <v>6.9444444444438647E-4</v>
      </c>
      <c r="T437" s="11">
        <v>46</v>
      </c>
      <c r="U437" s="12">
        <v>1</v>
      </c>
      <c r="V437" s="11">
        <v>0</v>
      </c>
      <c r="W437" s="13">
        <v>6.9444444444444198E-4</v>
      </c>
      <c r="X437" s="11">
        <v>55</v>
      </c>
      <c r="Y437" s="12">
        <v>0.98</v>
      </c>
      <c r="Z437" s="11">
        <v>1</v>
      </c>
      <c r="AA437" s="13">
        <v>8.3333333333333037E-3</v>
      </c>
      <c r="AB437" s="11">
        <v>59</v>
      </c>
      <c r="AC437" s="12">
        <v>0.94</v>
      </c>
      <c r="AD437" s="11">
        <v>3</v>
      </c>
      <c r="AE437" s="13">
        <v>9.0277777777777457E-3</v>
      </c>
      <c r="AF437" s="11">
        <v>56</v>
      </c>
      <c r="AG437" s="12">
        <v>0.92</v>
      </c>
      <c r="AH437" s="11">
        <v>4</v>
      </c>
      <c r="AI437" s="13">
        <v>9.0277777777778012E-3</v>
      </c>
      <c r="AJ437" s="11">
        <v>38</v>
      </c>
      <c r="AK437" s="12">
        <v>1</v>
      </c>
      <c r="AL437" s="11">
        <v>0</v>
      </c>
      <c r="AM437" s="13">
        <v>7.6388888888889728E-3</v>
      </c>
      <c r="AN437" s="11">
        <v>46</v>
      </c>
      <c r="AO437" s="12">
        <v>0.97</v>
      </c>
      <c r="AP437" s="11">
        <v>1</v>
      </c>
      <c r="AQ437" s="13">
        <v>9.0277777777777457E-3</v>
      </c>
      <c r="AR437" s="11">
        <v>46</v>
      </c>
      <c r="AS437" s="12">
        <v>1</v>
      </c>
      <c r="AT437" s="11">
        <v>0</v>
      </c>
      <c r="AU437" s="13">
        <v>6.9444444444433095E-4</v>
      </c>
      <c r="AV437" s="11">
        <v>46</v>
      </c>
      <c r="AW437" s="12">
        <v>1</v>
      </c>
      <c r="AX437" s="11">
        <v>0</v>
      </c>
      <c r="AY437" s="13">
        <v>7.6388888888889173E-3</v>
      </c>
      <c r="AZ437" s="11">
        <v>44</v>
      </c>
      <c r="BA437" s="12">
        <v>1</v>
      </c>
      <c r="BB437" s="11">
        <v>0</v>
      </c>
      <c r="BC437" s="13">
        <v>7.6388888888889728E-3</v>
      </c>
      <c r="BD437" s="11">
        <v>49</v>
      </c>
      <c r="BE437" s="12">
        <v>0.95</v>
      </c>
      <c r="BF437" s="11">
        <v>2</v>
      </c>
      <c r="BG437" s="13">
        <v>1.388888888888884E-3</v>
      </c>
      <c r="BH437" s="11">
        <v>43</v>
      </c>
      <c r="BI437" s="12">
        <v>0.97</v>
      </c>
      <c r="BJ437" s="11">
        <v>1</v>
      </c>
      <c r="BK437" s="13">
        <v>6.9444444444444198E-4</v>
      </c>
      <c r="BL437" s="11">
        <v>47</v>
      </c>
      <c r="BM437" s="12">
        <v>0.97</v>
      </c>
      <c r="BN437" s="11">
        <v>1</v>
      </c>
      <c r="BO437" s="13">
        <v>9.0277777777778012E-3</v>
      </c>
      <c r="BP437" s="11">
        <v>48</v>
      </c>
      <c r="BQ437" s="12">
        <v>1</v>
      </c>
      <c r="BR437" s="11">
        <v>0</v>
      </c>
      <c r="BS437" s="13">
        <v>2.0833333333333259E-3</v>
      </c>
      <c r="BT437" s="11">
        <v>44</v>
      </c>
      <c r="BU437" s="12">
        <v>0.97</v>
      </c>
      <c r="BV437" s="11">
        <v>1</v>
      </c>
      <c r="BW437" s="13">
        <v>9.0277777777778012E-3</v>
      </c>
      <c r="BX437" s="11">
        <v>43</v>
      </c>
      <c r="BY437" s="12">
        <v>1</v>
      </c>
      <c r="BZ437" s="11">
        <v>0</v>
      </c>
      <c r="CA437" s="13">
        <v>6.9444444444444198E-4</v>
      </c>
      <c r="CB437" s="11">
        <v>45</v>
      </c>
      <c r="CC437" s="12">
        <v>1</v>
      </c>
      <c r="CD437" s="11">
        <v>0</v>
      </c>
      <c r="CE437" s="13">
        <v>7.6388888888889173E-3</v>
      </c>
      <c r="CF437" s="11">
        <v>44</v>
      </c>
      <c r="CG437" s="12">
        <v>0.97</v>
      </c>
      <c r="CH437" s="11">
        <v>1</v>
      </c>
      <c r="CI437" s="13">
        <v>7.6388888888889173E-3</v>
      </c>
      <c r="CJ437" s="11">
        <v>45</v>
      </c>
      <c r="CK437" s="12">
        <v>0.95</v>
      </c>
      <c r="CL437" s="11">
        <v>2</v>
      </c>
      <c r="CM437" s="13">
        <v>8.3333333333333037E-3</v>
      </c>
      <c r="CN437" s="11">
        <v>38</v>
      </c>
      <c r="CO437" s="12">
        <v>1</v>
      </c>
      <c r="CP437" s="11">
        <v>0</v>
      </c>
      <c r="CQ437" s="13">
        <v>7.6388888888888618E-3</v>
      </c>
      <c r="CR437" t="e">
        <f>VLOOKUP(E437,Sheet1!A:A,1,0)</f>
        <v>#N/A</v>
      </c>
    </row>
    <row r="438" spans="1:96">
      <c r="A438" s="11" t="s">
        <v>1727</v>
      </c>
      <c r="B438" s="11" t="s">
        <v>1046</v>
      </c>
      <c r="C438" s="11" t="s">
        <v>1728</v>
      </c>
      <c r="D438" s="11" t="s">
        <v>1625</v>
      </c>
      <c r="E438" s="11" t="s">
        <v>1729</v>
      </c>
      <c r="F438" s="11" t="s">
        <v>1730</v>
      </c>
      <c r="G438" s="11" t="s">
        <v>104</v>
      </c>
      <c r="H438" s="11">
        <f>VLOOKUP(A438,'AP Read Performance'!A:K,11,0)</f>
        <v>81</v>
      </c>
      <c r="I438" s="12">
        <f>VLOOKUP(A438,'AP Read Performance'!A:D,4,0)</f>
        <v>0.97</v>
      </c>
      <c r="J438" s="11">
        <f>VLOOKUP(A438,'AP Read Performance'!A:I,9,0)</f>
        <v>2</v>
      </c>
      <c r="K438" s="13">
        <f>VLOOKUP(A438,'AP Read Performance'!A:N,14,0)</f>
        <v>9.0277777777778012E-3</v>
      </c>
      <c r="L438" s="11">
        <v>81</v>
      </c>
      <c r="M438" s="12">
        <v>0.97</v>
      </c>
      <c r="N438" s="11">
        <v>2</v>
      </c>
      <c r="O438" s="13">
        <v>9.0277777777778012E-3</v>
      </c>
      <c r="P438" s="11">
        <v>55</v>
      </c>
      <c r="Q438" s="12">
        <v>0.94</v>
      </c>
      <c r="R438" s="11">
        <v>3</v>
      </c>
      <c r="S438" s="13">
        <v>9.0277777777778012E-3</v>
      </c>
      <c r="T438" s="11">
        <v>41</v>
      </c>
      <c r="U438" s="12">
        <v>0.97</v>
      </c>
      <c r="V438" s="11">
        <v>1</v>
      </c>
      <c r="W438" s="13">
        <v>8.3333333333333592E-3</v>
      </c>
      <c r="X438" s="11">
        <v>50</v>
      </c>
      <c r="Y438" s="12">
        <v>0.98</v>
      </c>
      <c r="Z438" s="11">
        <v>1</v>
      </c>
      <c r="AA438" s="13">
        <v>7.6388888888889173E-3</v>
      </c>
      <c r="AB438" s="11">
        <v>40</v>
      </c>
      <c r="AC438" s="12">
        <v>0.97</v>
      </c>
      <c r="AD438" s="11">
        <v>1</v>
      </c>
      <c r="AE438" s="13">
        <v>2.0833333333332704E-3</v>
      </c>
      <c r="AF438" s="11">
        <v>48</v>
      </c>
      <c r="AG438" s="12">
        <v>0.95</v>
      </c>
      <c r="AH438" s="11">
        <v>2</v>
      </c>
      <c r="AI438" s="13">
        <v>9.0277777777778012E-3</v>
      </c>
      <c r="AJ438" s="11">
        <v>41</v>
      </c>
      <c r="AK438" s="12">
        <v>1</v>
      </c>
      <c r="AL438" s="11">
        <v>0</v>
      </c>
      <c r="AM438" s="13">
        <v>4.8611111111112049E-3</v>
      </c>
      <c r="AN438" s="11">
        <v>47</v>
      </c>
      <c r="AO438" s="12">
        <v>1</v>
      </c>
      <c r="AP438" s="11">
        <v>0</v>
      </c>
      <c r="AQ438" s="13">
        <v>1.388888888888884E-3</v>
      </c>
      <c r="AR438" s="11">
        <v>35</v>
      </c>
      <c r="AS438" s="12">
        <v>0.91</v>
      </c>
      <c r="AT438" s="11">
        <v>3</v>
      </c>
      <c r="AU438" s="13">
        <v>9.7222222222221877E-3</v>
      </c>
      <c r="AV438" s="11">
        <v>46</v>
      </c>
      <c r="AW438" s="12">
        <v>0.97</v>
      </c>
      <c r="AX438" s="11">
        <v>1</v>
      </c>
      <c r="AY438" s="13">
        <v>7.6388888888889173E-3</v>
      </c>
      <c r="AZ438" s="11">
        <v>50</v>
      </c>
      <c r="BA438" s="12">
        <v>0.92</v>
      </c>
      <c r="BB438" s="11">
        <v>4</v>
      </c>
      <c r="BC438" s="13">
        <v>8.3333333333333037E-3</v>
      </c>
      <c r="BD438" s="11">
        <v>44</v>
      </c>
      <c r="BE438" s="12">
        <v>1</v>
      </c>
      <c r="BF438" s="11">
        <v>0</v>
      </c>
      <c r="BG438" s="13">
        <v>7.6388888888889173E-3</v>
      </c>
      <c r="BH438" s="11">
        <v>37</v>
      </c>
      <c r="BI438" s="12">
        <v>1</v>
      </c>
      <c r="BJ438" s="11">
        <v>0</v>
      </c>
      <c r="BK438" s="13">
        <v>9.0277777777778567E-3</v>
      </c>
      <c r="BL438" s="11">
        <v>25</v>
      </c>
      <c r="BM438" s="12">
        <v>0.96</v>
      </c>
      <c r="BN438" s="11">
        <v>1</v>
      </c>
      <c r="BO438" s="13">
        <v>9.0277777777778012E-3</v>
      </c>
      <c r="BP438" s="11">
        <v>26</v>
      </c>
      <c r="BQ438" s="12">
        <v>0.76</v>
      </c>
      <c r="BR438" s="11">
        <v>6</v>
      </c>
      <c r="BS438" s="13">
        <v>9.0277777777778012E-3</v>
      </c>
      <c r="BT438" s="11">
        <v>49</v>
      </c>
      <c r="BU438" s="12">
        <v>0.95</v>
      </c>
      <c r="BV438" s="11">
        <v>2</v>
      </c>
      <c r="BW438" s="13">
        <v>2.0833333333333814E-3</v>
      </c>
      <c r="BX438" s="11">
        <v>31</v>
      </c>
      <c r="BY438" s="12">
        <v>0.9</v>
      </c>
      <c r="BZ438" s="11">
        <v>3</v>
      </c>
      <c r="CA438" s="13">
        <v>9.0277777777778567E-3</v>
      </c>
      <c r="CB438" s="11">
        <v>41</v>
      </c>
      <c r="CC438" s="12">
        <v>0.9</v>
      </c>
      <c r="CD438" s="11">
        <v>4</v>
      </c>
      <c r="CE438" s="13">
        <v>8.3333333333333037E-3</v>
      </c>
      <c r="CF438" s="11">
        <v>45</v>
      </c>
      <c r="CG438" s="12">
        <v>0.95</v>
      </c>
      <c r="CH438" s="11">
        <v>2</v>
      </c>
      <c r="CI438" s="13">
        <v>9.0277777777778012E-3</v>
      </c>
      <c r="CJ438" s="11">
        <v>27</v>
      </c>
      <c r="CK438" s="12">
        <v>0.96</v>
      </c>
      <c r="CL438" s="11">
        <v>1</v>
      </c>
      <c r="CM438" s="13">
        <v>8.3333333333333037E-3</v>
      </c>
      <c r="CN438" s="11">
        <v>42</v>
      </c>
      <c r="CO438" s="12">
        <v>0.95</v>
      </c>
      <c r="CP438" s="11">
        <v>2</v>
      </c>
      <c r="CQ438" s="13">
        <v>9.0277777777777457E-3</v>
      </c>
      <c r="CR438" t="e">
        <f>VLOOKUP(E438,Sheet1!A:A,1,0)</f>
        <v>#N/A</v>
      </c>
    </row>
    <row r="439" spans="1:96">
      <c r="A439" s="11" t="s">
        <v>1731</v>
      </c>
      <c r="B439" s="11" t="s">
        <v>1046</v>
      </c>
      <c r="C439" s="11" t="s">
        <v>1732</v>
      </c>
      <c r="D439" s="11" t="s">
        <v>1733</v>
      </c>
      <c r="E439" s="11" t="s">
        <v>1734</v>
      </c>
      <c r="F439" s="11" t="s">
        <v>1735</v>
      </c>
      <c r="G439" s="11" t="s">
        <v>128</v>
      </c>
      <c r="H439" s="11">
        <f>VLOOKUP(A439,'AP Read Performance'!A:K,11,0)</f>
        <v>44</v>
      </c>
      <c r="I439" s="12">
        <f>VLOOKUP(A439,'AP Read Performance'!A:D,4,0)</f>
        <v>1</v>
      </c>
      <c r="J439" s="11">
        <f>VLOOKUP(A439,'AP Read Performance'!A:I,9,0)</f>
        <v>0</v>
      </c>
      <c r="K439" s="13">
        <f>VLOOKUP(A439,'AP Read Performance'!A:N,14,0)</f>
        <v>1.388888888888884E-3</v>
      </c>
      <c r="L439" s="11">
        <v>44</v>
      </c>
      <c r="M439" s="12">
        <v>1</v>
      </c>
      <c r="N439" s="11">
        <v>0</v>
      </c>
      <c r="O439" s="13">
        <v>1.388888888888884E-3</v>
      </c>
      <c r="P439" s="11">
        <v>55</v>
      </c>
      <c r="Q439" s="12">
        <v>1</v>
      </c>
      <c r="R439" s="11">
        <v>0</v>
      </c>
      <c r="S439" s="13">
        <v>1.388888888888884E-3</v>
      </c>
      <c r="T439" s="11">
        <v>32</v>
      </c>
      <c r="U439" s="12">
        <v>0.84</v>
      </c>
      <c r="V439" s="11">
        <v>5</v>
      </c>
      <c r="W439" s="13">
        <v>9.0277777777778012E-3</v>
      </c>
      <c r="X439" s="11">
        <v>41</v>
      </c>
      <c r="Y439" s="12">
        <v>1</v>
      </c>
      <c r="Z439" s="11">
        <v>0</v>
      </c>
      <c r="AA439" s="13">
        <v>8.3333333333333037E-3</v>
      </c>
      <c r="AB439" s="11">
        <v>58</v>
      </c>
      <c r="AC439" s="12">
        <v>1</v>
      </c>
      <c r="AD439" s="11">
        <v>0</v>
      </c>
      <c r="AE439" s="13">
        <v>8.3333333333333037E-3</v>
      </c>
      <c r="AF439" s="11">
        <v>48</v>
      </c>
      <c r="AG439" s="12">
        <v>1</v>
      </c>
      <c r="AH439" s="11">
        <v>0</v>
      </c>
      <c r="AI439" s="13">
        <v>6.9444444444438647E-4</v>
      </c>
      <c r="AJ439" s="11">
        <v>43</v>
      </c>
      <c r="AK439" s="12">
        <v>1</v>
      </c>
      <c r="AL439" s="11">
        <v>0</v>
      </c>
      <c r="AM439" s="13">
        <v>7.6388888888889728E-3</v>
      </c>
      <c r="AN439" s="11">
        <v>52</v>
      </c>
      <c r="AO439" s="12">
        <v>0.96</v>
      </c>
      <c r="AP439" s="11">
        <v>2</v>
      </c>
      <c r="AQ439" s="13">
        <v>8.3333333333333037E-3</v>
      </c>
      <c r="AR439" s="11">
        <v>62</v>
      </c>
      <c r="AS439" s="12">
        <v>0.98</v>
      </c>
      <c r="AT439" s="11">
        <v>1</v>
      </c>
      <c r="AU439" s="13">
        <v>7.6388888888888618E-3</v>
      </c>
      <c r="AV439" s="11">
        <v>54</v>
      </c>
      <c r="AW439" s="12">
        <v>0.96</v>
      </c>
      <c r="AX439" s="11">
        <v>2</v>
      </c>
      <c r="AY439" s="13">
        <v>4.1666666666666519E-3</v>
      </c>
      <c r="AZ439" s="11">
        <v>59</v>
      </c>
      <c r="BA439" s="12">
        <v>1</v>
      </c>
      <c r="BB439" s="11">
        <v>0</v>
      </c>
      <c r="BC439" s="13">
        <v>1.388888888888884E-3</v>
      </c>
      <c r="BD439" s="11">
        <v>51</v>
      </c>
      <c r="BE439" s="12">
        <v>1</v>
      </c>
      <c r="BF439" s="11">
        <v>0</v>
      </c>
      <c r="BG439" s="13">
        <v>6.9444444444444198E-4</v>
      </c>
      <c r="BH439" s="11">
        <v>53</v>
      </c>
      <c r="BI439" s="12">
        <v>0.94</v>
      </c>
      <c r="BJ439" s="11">
        <v>3</v>
      </c>
      <c r="BK439" s="13">
        <v>8.3333333333333037E-3</v>
      </c>
      <c r="BL439" s="11">
        <v>61</v>
      </c>
      <c r="BM439" s="12">
        <v>0.96</v>
      </c>
      <c r="BN439" s="11">
        <v>2</v>
      </c>
      <c r="BO439" s="13">
        <v>8.3333333333333037E-3</v>
      </c>
      <c r="BP439" s="11">
        <v>52</v>
      </c>
      <c r="BQ439" s="12">
        <v>1</v>
      </c>
      <c r="BR439" s="11">
        <v>0</v>
      </c>
      <c r="BS439" s="13">
        <v>2.7777777777777679E-3</v>
      </c>
      <c r="BT439" s="11">
        <v>50</v>
      </c>
      <c r="BU439" s="12">
        <v>1</v>
      </c>
      <c r="BV439" s="11">
        <v>0</v>
      </c>
      <c r="BW439" s="13">
        <v>2.0833333333333814E-3</v>
      </c>
      <c r="BX439" s="11">
        <v>54</v>
      </c>
      <c r="BY439" s="12">
        <v>1</v>
      </c>
      <c r="BZ439" s="11">
        <v>0</v>
      </c>
      <c r="CA439" s="13">
        <v>2.0833333333333259E-3</v>
      </c>
      <c r="CB439" s="11">
        <v>53</v>
      </c>
      <c r="CC439" s="12">
        <v>1</v>
      </c>
      <c r="CD439" s="11">
        <v>0</v>
      </c>
      <c r="CE439" s="13">
        <v>2.0833333333332704E-3</v>
      </c>
      <c r="CF439" s="11">
        <v>49</v>
      </c>
      <c r="CG439" s="12">
        <v>1</v>
      </c>
      <c r="CH439" s="11">
        <v>0</v>
      </c>
      <c r="CI439" s="13">
        <v>2.0833333333333814E-3</v>
      </c>
      <c r="CJ439" s="11">
        <v>44</v>
      </c>
      <c r="CK439" s="12">
        <v>1</v>
      </c>
      <c r="CL439" s="11">
        <v>0</v>
      </c>
      <c r="CM439" s="13">
        <v>5.5555555555555358E-3</v>
      </c>
      <c r="CN439" s="11">
        <v>43</v>
      </c>
      <c r="CO439" s="12">
        <v>1</v>
      </c>
      <c r="CP439" s="11">
        <v>0</v>
      </c>
      <c r="CQ439" s="13">
        <v>7.6388888888888618E-3</v>
      </c>
      <c r="CR439" t="e">
        <f>VLOOKUP(E439,Sheet1!A:A,1,0)</f>
        <v>#N/A</v>
      </c>
    </row>
    <row r="440" spans="1:96">
      <c r="A440" s="11" t="s">
        <v>1736</v>
      </c>
      <c r="B440" s="11" t="s">
        <v>1046</v>
      </c>
      <c r="C440" s="11" t="s">
        <v>1737</v>
      </c>
      <c r="D440" s="11" t="s">
        <v>548</v>
      </c>
      <c r="E440" s="11" t="s">
        <v>1738</v>
      </c>
      <c r="F440" s="11" t="s">
        <v>1739</v>
      </c>
      <c r="G440" s="11" t="s">
        <v>128</v>
      </c>
      <c r="H440" s="11">
        <f>VLOOKUP(A440,'AP Read Performance'!A:K,11,0)</f>
        <v>70</v>
      </c>
      <c r="I440" s="12">
        <f>VLOOKUP(A440,'AP Read Performance'!A:D,4,0)</f>
        <v>1</v>
      </c>
      <c r="J440" s="11">
        <f>VLOOKUP(A440,'AP Read Performance'!A:I,9,0)</f>
        <v>0</v>
      </c>
      <c r="K440" s="13">
        <f>VLOOKUP(A440,'AP Read Performance'!A:N,14,0)</f>
        <v>8.3333333333333037E-3</v>
      </c>
      <c r="L440" s="11">
        <v>70</v>
      </c>
      <c r="M440" s="12">
        <v>1</v>
      </c>
      <c r="N440" s="11">
        <v>0</v>
      </c>
      <c r="O440" s="13">
        <v>8.3333333333333037E-3</v>
      </c>
      <c r="P440" s="11">
        <v>153</v>
      </c>
      <c r="Q440" s="12">
        <v>0.98</v>
      </c>
      <c r="R440" s="11">
        <v>3</v>
      </c>
      <c r="S440" s="13">
        <v>9.0277777777778012E-3</v>
      </c>
      <c r="T440" s="11">
        <v>164</v>
      </c>
      <c r="U440" s="12">
        <v>0.92</v>
      </c>
      <c r="V440" s="11">
        <v>12</v>
      </c>
      <c r="W440" s="13">
        <v>9.0277777777778012E-3</v>
      </c>
      <c r="X440" s="11">
        <v>126</v>
      </c>
      <c r="Y440" s="12">
        <v>1</v>
      </c>
      <c r="Z440" s="11">
        <v>0</v>
      </c>
      <c r="AA440" s="13">
        <v>7.6388888888889173E-3</v>
      </c>
      <c r="AB440" s="11">
        <v>124</v>
      </c>
      <c r="AC440" s="12">
        <v>1</v>
      </c>
      <c r="AD440" s="11">
        <v>0</v>
      </c>
      <c r="AE440" s="13">
        <v>5.5555555555555358E-3</v>
      </c>
      <c r="AF440" s="11">
        <v>59</v>
      </c>
      <c r="AG440" s="12">
        <v>1</v>
      </c>
      <c r="AH440" s="11">
        <v>0</v>
      </c>
      <c r="AI440" s="13">
        <v>7.6388888888889173E-3</v>
      </c>
      <c r="AJ440" s="11">
        <v>44</v>
      </c>
      <c r="AK440" s="12">
        <v>1</v>
      </c>
      <c r="AL440" s="11">
        <v>0</v>
      </c>
      <c r="AM440" s="13">
        <v>7.6388888888889728E-3</v>
      </c>
      <c r="AN440" s="11">
        <v>71</v>
      </c>
      <c r="AO440" s="12">
        <v>0.97</v>
      </c>
      <c r="AP440" s="11">
        <v>2</v>
      </c>
      <c r="AQ440" s="13">
        <v>2.0833333333332704E-3</v>
      </c>
      <c r="AR440" s="11">
        <v>95</v>
      </c>
      <c r="AS440" s="12">
        <v>0.94</v>
      </c>
      <c r="AT440" s="11">
        <v>5</v>
      </c>
      <c r="AU440" s="13">
        <v>9.0277777777777457E-3</v>
      </c>
      <c r="AV440" s="11">
        <v>45</v>
      </c>
      <c r="AW440" s="12">
        <v>0.97</v>
      </c>
      <c r="AX440" s="11">
        <v>1</v>
      </c>
      <c r="AY440" s="13">
        <v>2.0833333333333259E-3</v>
      </c>
      <c r="AZ440" s="11">
        <v>93</v>
      </c>
      <c r="BA440" s="12">
        <v>0.97</v>
      </c>
      <c r="BB440" s="11">
        <v>2</v>
      </c>
      <c r="BC440" s="13">
        <v>7.6388888888889728E-3</v>
      </c>
      <c r="BD440" s="11">
        <v>46</v>
      </c>
      <c r="BE440" s="12">
        <v>0.93</v>
      </c>
      <c r="BF440" s="11">
        <v>3</v>
      </c>
      <c r="BG440" s="13">
        <v>2.7777777777777679E-3</v>
      </c>
      <c r="BH440" s="11">
        <v>48</v>
      </c>
      <c r="BI440" s="12">
        <v>0.95</v>
      </c>
      <c r="BJ440" s="11">
        <v>2</v>
      </c>
      <c r="BK440" s="13">
        <v>9.0277777777778567E-3</v>
      </c>
      <c r="BL440" s="11">
        <v>55</v>
      </c>
      <c r="BM440" s="12">
        <v>1</v>
      </c>
      <c r="BN440" s="11">
        <v>0</v>
      </c>
      <c r="BO440" s="13">
        <v>7.6388888888889173E-3</v>
      </c>
      <c r="BP440" s="11">
        <v>49</v>
      </c>
      <c r="BQ440" s="12">
        <v>1</v>
      </c>
      <c r="BR440" s="11">
        <v>0</v>
      </c>
      <c r="BS440" s="13">
        <v>7.6388888888889173E-3</v>
      </c>
      <c r="BT440" s="11">
        <v>75</v>
      </c>
      <c r="BU440" s="12">
        <v>0.98</v>
      </c>
      <c r="BV440" s="11">
        <v>1</v>
      </c>
      <c r="BW440" s="13">
        <v>9.0277777777778012E-3</v>
      </c>
      <c r="BX440" s="11">
        <v>13</v>
      </c>
      <c r="BY440" s="12">
        <v>0</v>
      </c>
      <c r="BZ440" s="11">
        <v>13</v>
      </c>
      <c r="CA440" s="13">
        <v>9.7222222222221877E-3</v>
      </c>
      <c r="CB440" s="11">
        <v>37</v>
      </c>
      <c r="CC440" s="12">
        <v>1</v>
      </c>
      <c r="CD440" s="11">
        <v>0</v>
      </c>
      <c r="CE440" s="13">
        <v>7.6388888888889173E-3</v>
      </c>
      <c r="CF440" s="11">
        <v>6</v>
      </c>
      <c r="CG440" s="12">
        <v>0</v>
      </c>
      <c r="CH440" s="11">
        <v>6</v>
      </c>
      <c r="CI440" s="13">
        <v>8.3333333333333592E-3</v>
      </c>
      <c r="CJ440" s="11">
        <v>4</v>
      </c>
      <c r="CK440" s="12">
        <v>0</v>
      </c>
      <c r="CL440" s="11">
        <v>4</v>
      </c>
      <c r="CM440" s="13">
        <v>8.3333333333333037E-3</v>
      </c>
      <c r="CN440" s="11">
        <v>50</v>
      </c>
      <c r="CO440" s="12">
        <v>0.96</v>
      </c>
      <c r="CP440" s="11">
        <v>2</v>
      </c>
      <c r="CQ440" s="13">
        <v>3.4722222222222099E-3</v>
      </c>
      <c r="CR440" t="e">
        <f>VLOOKUP(E440,Sheet1!A:A,1,0)</f>
        <v>#N/A</v>
      </c>
    </row>
    <row r="441" spans="1:96">
      <c r="A441" s="11" t="s">
        <v>1740</v>
      </c>
      <c r="B441" s="11" t="s">
        <v>1046</v>
      </c>
      <c r="C441" s="11" t="s">
        <v>1741</v>
      </c>
      <c r="D441" s="11" t="s">
        <v>510</v>
      </c>
      <c r="E441" s="11" t="s">
        <v>1742</v>
      </c>
      <c r="F441" s="11" t="s">
        <v>1743</v>
      </c>
      <c r="G441" s="11" t="s">
        <v>128</v>
      </c>
      <c r="H441" s="11">
        <f>VLOOKUP(A441,'AP Read Performance'!A:K,11,0)</f>
        <v>40</v>
      </c>
      <c r="I441" s="12">
        <f>VLOOKUP(A441,'AP Read Performance'!A:D,4,0)</f>
        <v>0.97</v>
      </c>
      <c r="J441" s="11">
        <f>VLOOKUP(A441,'AP Read Performance'!A:I,9,0)</f>
        <v>1</v>
      </c>
      <c r="K441" s="13">
        <f>VLOOKUP(A441,'AP Read Performance'!A:N,14,0)</f>
        <v>2.0833333333332704E-3</v>
      </c>
      <c r="L441" s="11">
        <v>40</v>
      </c>
      <c r="M441" s="12">
        <v>0.97</v>
      </c>
      <c r="N441" s="11">
        <v>1</v>
      </c>
      <c r="O441" s="13">
        <v>2.0833333333332704E-3</v>
      </c>
      <c r="P441" s="11">
        <v>65</v>
      </c>
      <c r="Q441" s="12">
        <v>0.96</v>
      </c>
      <c r="R441" s="11">
        <v>2</v>
      </c>
      <c r="S441" s="13">
        <v>8.3333333333333037E-3</v>
      </c>
      <c r="T441" s="11">
        <v>57</v>
      </c>
      <c r="U441" s="12">
        <v>0.89</v>
      </c>
      <c r="V441" s="11">
        <v>6</v>
      </c>
      <c r="W441" s="13">
        <v>9.0277777777778012E-3</v>
      </c>
      <c r="X441" s="11">
        <v>59</v>
      </c>
      <c r="Y441" s="12">
        <v>0.93</v>
      </c>
      <c r="Z441" s="11">
        <v>4</v>
      </c>
      <c r="AA441" s="13">
        <v>8.3333333333333037E-3</v>
      </c>
      <c r="AB441" s="11">
        <v>56</v>
      </c>
      <c r="AC441" s="12">
        <v>0.98</v>
      </c>
      <c r="AD441" s="11">
        <v>1</v>
      </c>
      <c r="AE441" s="13">
        <v>9.7222222222221877E-3</v>
      </c>
      <c r="AF441" s="11">
        <v>44</v>
      </c>
      <c r="AG441" s="12">
        <v>0.86</v>
      </c>
      <c r="AH441" s="11">
        <v>6</v>
      </c>
      <c r="AI441" s="13">
        <v>1.8055555555555547E-2</v>
      </c>
      <c r="AJ441" s="11">
        <v>45</v>
      </c>
      <c r="AK441" s="12">
        <v>1</v>
      </c>
      <c r="AL441" s="11">
        <v>0</v>
      </c>
      <c r="AM441" s="13">
        <v>8.3333333333334147E-3</v>
      </c>
      <c r="AN441" s="11">
        <v>66</v>
      </c>
      <c r="AO441" s="12">
        <v>0.98</v>
      </c>
      <c r="AP441" s="11">
        <v>1</v>
      </c>
      <c r="AQ441" s="13">
        <v>9.0277777777777457E-3</v>
      </c>
      <c r="AR441" s="11">
        <v>60</v>
      </c>
      <c r="AS441" s="12">
        <v>0.91</v>
      </c>
      <c r="AT441" s="11">
        <v>5</v>
      </c>
      <c r="AU441" s="13">
        <v>9.0277777777777457E-3</v>
      </c>
      <c r="AV441" s="11">
        <v>77</v>
      </c>
      <c r="AW441" s="12">
        <v>0.88</v>
      </c>
      <c r="AX441" s="11">
        <v>9</v>
      </c>
      <c r="AY441" s="13">
        <v>9.0277777777778012E-3</v>
      </c>
      <c r="AZ441" s="11">
        <v>72</v>
      </c>
      <c r="BA441" s="12">
        <v>0.93</v>
      </c>
      <c r="BB441" s="11">
        <v>5</v>
      </c>
      <c r="BC441" s="13">
        <v>8.3333333333333037E-3</v>
      </c>
      <c r="BD441" s="11">
        <v>36</v>
      </c>
      <c r="BE441" s="12">
        <v>0.94</v>
      </c>
      <c r="BF441" s="11">
        <v>2</v>
      </c>
      <c r="BG441" s="13">
        <v>9.0277777777778012E-3</v>
      </c>
      <c r="BH441" s="11">
        <v>42</v>
      </c>
      <c r="BI441" s="12">
        <v>0.9</v>
      </c>
      <c r="BJ441" s="11">
        <v>4</v>
      </c>
      <c r="BK441" s="13">
        <v>9.7222222222221877E-3</v>
      </c>
      <c r="BL441" s="11">
        <v>34</v>
      </c>
      <c r="BM441" s="12">
        <v>0.97</v>
      </c>
      <c r="BN441" s="11">
        <v>1</v>
      </c>
      <c r="BO441" s="13">
        <v>8.3333333333333037E-3</v>
      </c>
      <c r="BP441" s="11">
        <v>35</v>
      </c>
      <c r="BQ441" s="12">
        <v>1</v>
      </c>
      <c r="BR441" s="11">
        <v>0</v>
      </c>
      <c r="BS441" s="13">
        <v>1.7361111111111105E-2</v>
      </c>
      <c r="BT441" s="11">
        <v>39</v>
      </c>
      <c r="BU441" s="12">
        <v>1</v>
      </c>
      <c r="BV441" s="11">
        <v>0</v>
      </c>
      <c r="BW441" s="13">
        <v>9.0277777777778012E-3</v>
      </c>
      <c r="BX441" s="11">
        <v>35</v>
      </c>
      <c r="BY441" s="12">
        <v>0.97</v>
      </c>
      <c r="BZ441" s="11">
        <v>1</v>
      </c>
      <c r="CA441" s="13">
        <v>9.0277777777778567E-3</v>
      </c>
      <c r="CB441" s="11">
        <v>38</v>
      </c>
      <c r="CC441" s="12">
        <v>0.97</v>
      </c>
      <c r="CD441" s="11">
        <v>1</v>
      </c>
      <c r="CE441" s="13">
        <v>9.7222222222221877E-3</v>
      </c>
      <c r="CF441" s="11">
        <v>35</v>
      </c>
      <c r="CG441" s="12">
        <v>1</v>
      </c>
      <c r="CH441" s="11">
        <v>0</v>
      </c>
      <c r="CI441" s="13">
        <v>5.5555555555555913E-3</v>
      </c>
      <c r="CJ441" s="11">
        <v>41</v>
      </c>
      <c r="CK441" s="12">
        <v>0.95</v>
      </c>
      <c r="CL441" s="11">
        <v>2</v>
      </c>
      <c r="CM441" s="13">
        <v>9.0277777777777457E-3</v>
      </c>
      <c r="CN441" s="11">
        <v>51</v>
      </c>
      <c r="CO441" s="12">
        <v>0.98</v>
      </c>
      <c r="CP441" s="11">
        <v>1</v>
      </c>
      <c r="CQ441" s="13">
        <v>9.0277777777777457E-3</v>
      </c>
      <c r="CR441" t="e">
        <f>VLOOKUP(E441,Sheet1!A:A,1,0)</f>
        <v>#N/A</v>
      </c>
    </row>
    <row r="442" spans="1:96">
      <c r="A442" s="11" t="s">
        <v>1744</v>
      </c>
      <c r="B442" s="11" t="s">
        <v>1046</v>
      </c>
      <c r="C442" s="11" t="s">
        <v>1745</v>
      </c>
      <c r="D442" s="11" t="s">
        <v>506</v>
      </c>
      <c r="E442" s="11" t="s">
        <v>1746</v>
      </c>
      <c r="F442" s="11" t="s">
        <v>1747</v>
      </c>
      <c r="G442" s="11" t="s">
        <v>128</v>
      </c>
      <c r="H442" s="11">
        <f>VLOOKUP(A442,'AP Read Performance'!A:K,11,0)</f>
        <v>55</v>
      </c>
      <c r="I442" s="12">
        <f>VLOOKUP(A442,'AP Read Performance'!A:D,4,0)</f>
        <v>0.89</v>
      </c>
      <c r="J442" s="11">
        <f>VLOOKUP(A442,'AP Read Performance'!A:I,9,0)</f>
        <v>6</v>
      </c>
      <c r="K442" s="13">
        <f>VLOOKUP(A442,'AP Read Performance'!A:N,14,0)</f>
        <v>9.7222222222221877E-3</v>
      </c>
      <c r="L442" s="11">
        <v>55</v>
      </c>
      <c r="M442" s="12">
        <v>0.89</v>
      </c>
      <c r="N442" s="11">
        <v>6</v>
      </c>
      <c r="O442" s="13">
        <v>9.7222222222221877E-3</v>
      </c>
      <c r="P442" s="11">
        <v>46</v>
      </c>
      <c r="Q442" s="12">
        <v>0.97</v>
      </c>
      <c r="R442" s="11">
        <v>1</v>
      </c>
      <c r="S442" s="13">
        <v>9.0277777777778012E-3</v>
      </c>
      <c r="T442" s="11">
        <v>67</v>
      </c>
      <c r="U442" s="12">
        <v>0.98</v>
      </c>
      <c r="V442" s="11">
        <v>1</v>
      </c>
      <c r="W442" s="13">
        <v>9.0277777777778012E-3</v>
      </c>
      <c r="X442" s="11">
        <v>55</v>
      </c>
      <c r="Y442" s="12">
        <v>0.96</v>
      </c>
      <c r="Z442" s="11">
        <v>2</v>
      </c>
      <c r="AA442" s="13">
        <v>9.0277777777778012E-3</v>
      </c>
      <c r="AB442" s="11">
        <v>53</v>
      </c>
      <c r="AC442" s="12">
        <v>0.96</v>
      </c>
      <c r="AD442" s="11">
        <v>2</v>
      </c>
      <c r="AE442" s="13">
        <v>9.0277777777777457E-3</v>
      </c>
      <c r="AF442" s="11">
        <v>43</v>
      </c>
      <c r="AG442" s="12">
        <v>0.97</v>
      </c>
      <c r="AH442" s="11">
        <v>1</v>
      </c>
      <c r="AI442" s="13">
        <v>6.9444444444444198E-3</v>
      </c>
      <c r="AJ442" s="11">
        <v>45</v>
      </c>
      <c r="AK442" s="12">
        <v>1</v>
      </c>
      <c r="AL442" s="11">
        <v>0</v>
      </c>
      <c r="AM442" s="13">
        <v>8.3333333333334147E-3</v>
      </c>
      <c r="AN442" s="11">
        <v>84</v>
      </c>
      <c r="AO442" s="12">
        <v>0.98</v>
      </c>
      <c r="AP442" s="11">
        <v>1</v>
      </c>
      <c r="AQ442" s="13">
        <v>5.5555555555555358E-3</v>
      </c>
      <c r="AR442" s="11">
        <v>72</v>
      </c>
      <c r="AS442" s="12">
        <v>0.95</v>
      </c>
      <c r="AT442" s="11">
        <v>3</v>
      </c>
      <c r="AU442" s="13">
        <v>8.3333333333333037E-3</v>
      </c>
      <c r="AV442" s="11">
        <v>68</v>
      </c>
      <c r="AW442" s="12">
        <v>1</v>
      </c>
      <c r="AX442" s="11">
        <v>0</v>
      </c>
      <c r="AY442" s="13">
        <v>9.0277777777778012E-3</v>
      </c>
      <c r="AZ442" s="11">
        <v>81</v>
      </c>
      <c r="BA442" s="12">
        <v>0.97</v>
      </c>
      <c r="BB442" s="11">
        <v>2</v>
      </c>
      <c r="BC442" s="13">
        <v>1.1111111111111072E-2</v>
      </c>
      <c r="BD442" s="11">
        <v>63</v>
      </c>
      <c r="BE442" s="12">
        <v>0.96</v>
      </c>
      <c r="BF442" s="11">
        <v>2</v>
      </c>
      <c r="BG442" s="13">
        <v>8.3333333333333037E-3</v>
      </c>
      <c r="BH442" s="11">
        <v>93</v>
      </c>
      <c r="BI442" s="12">
        <v>0.95</v>
      </c>
      <c r="BJ442" s="11">
        <v>4</v>
      </c>
      <c r="BK442" s="13">
        <v>9.0277777777778567E-3</v>
      </c>
      <c r="BL442" s="11">
        <v>77</v>
      </c>
      <c r="BM442" s="12">
        <v>0.94</v>
      </c>
      <c r="BN442" s="11">
        <v>4</v>
      </c>
      <c r="BO442" s="13">
        <v>9.0277777777778012E-3</v>
      </c>
      <c r="BP442" s="11">
        <v>89</v>
      </c>
      <c r="BQ442" s="12">
        <v>0.95</v>
      </c>
      <c r="BR442" s="11">
        <v>4</v>
      </c>
      <c r="BS442" s="13">
        <v>9.0277777777778012E-3</v>
      </c>
      <c r="BT442" s="11">
        <v>90</v>
      </c>
      <c r="BU442" s="12">
        <v>1</v>
      </c>
      <c r="BV442" s="11">
        <v>0</v>
      </c>
      <c r="BW442" s="13">
        <v>8.3333333333333592E-3</v>
      </c>
      <c r="BX442" s="11">
        <v>82</v>
      </c>
      <c r="BY442" s="12">
        <v>0.98</v>
      </c>
      <c r="BZ442" s="11">
        <v>1</v>
      </c>
      <c r="CA442" s="13">
        <v>9.0277777777778567E-3</v>
      </c>
      <c r="CB442" s="11">
        <v>92</v>
      </c>
      <c r="CC442" s="12">
        <v>0.96</v>
      </c>
      <c r="CD442" s="11">
        <v>3</v>
      </c>
      <c r="CE442" s="13">
        <v>7.6388888888889173E-3</v>
      </c>
      <c r="CF442" s="11">
        <v>83</v>
      </c>
      <c r="CG442" s="12">
        <v>0.98</v>
      </c>
      <c r="CH442" s="11">
        <v>1</v>
      </c>
      <c r="CI442" s="13">
        <v>8.3333333333333592E-3</v>
      </c>
      <c r="CJ442" s="11">
        <v>83</v>
      </c>
      <c r="CK442" s="12">
        <v>0.95</v>
      </c>
      <c r="CL442" s="11">
        <v>4</v>
      </c>
      <c r="CM442" s="13">
        <v>8.3333333333333037E-3</v>
      </c>
      <c r="CN442" s="11">
        <v>71</v>
      </c>
      <c r="CO442" s="12">
        <v>0.95</v>
      </c>
      <c r="CP442" s="11">
        <v>3</v>
      </c>
      <c r="CQ442" s="13">
        <v>9.0277777777777457E-3</v>
      </c>
      <c r="CR442" t="e">
        <f>VLOOKUP(E442,Sheet1!A:A,1,0)</f>
        <v>#N/A</v>
      </c>
    </row>
    <row r="443" spans="1:96">
      <c r="A443" s="11" t="s">
        <v>1748</v>
      </c>
      <c r="B443" s="11" t="s">
        <v>1046</v>
      </c>
      <c r="C443" s="11" t="s">
        <v>1749</v>
      </c>
      <c r="D443" s="11" t="s">
        <v>514</v>
      </c>
      <c r="E443" s="11" t="s">
        <v>1750</v>
      </c>
      <c r="F443" s="11" t="s">
        <v>1751</v>
      </c>
      <c r="G443" s="11" t="s">
        <v>128</v>
      </c>
      <c r="H443" s="11">
        <f>VLOOKUP(A443,'AP Read Performance'!A:K,11,0)</f>
        <v>49</v>
      </c>
      <c r="I443" s="12">
        <f>VLOOKUP(A443,'AP Read Performance'!A:D,4,0)</f>
        <v>0.91</v>
      </c>
      <c r="J443" s="11">
        <f>VLOOKUP(A443,'AP Read Performance'!A:I,9,0)</f>
        <v>4</v>
      </c>
      <c r="K443" s="13">
        <f>VLOOKUP(A443,'AP Read Performance'!A:N,14,0)</f>
        <v>8.3333333333333037E-3</v>
      </c>
      <c r="L443" s="11">
        <v>49</v>
      </c>
      <c r="M443" s="12">
        <v>0.91</v>
      </c>
      <c r="N443" s="11">
        <v>4</v>
      </c>
      <c r="O443" s="13">
        <v>8.3333333333333037E-3</v>
      </c>
      <c r="P443" s="11">
        <v>57</v>
      </c>
      <c r="Q443" s="12">
        <v>0.64</v>
      </c>
      <c r="R443" s="11">
        <v>20</v>
      </c>
      <c r="S443" s="13">
        <v>8.3333333333333037E-3</v>
      </c>
      <c r="T443" s="11">
        <v>47</v>
      </c>
      <c r="U443" s="12">
        <v>1</v>
      </c>
      <c r="V443" s="11">
        <v>0</v>
      </c>
      <c r="W443" s="13">
        <v>6.9444444444444198E-4</v>
      </c>
      <c r="X443" s="11">
        <v>47</v>
      </c>
      <c r="Y443" s="12">
        <v>1</v>
      </c>
      <c r="Z443" s="11">
        <v>0</v>
      </c>
      <c r="AA443" s="13">
        <v>7.6388888888889173E-3</v>
      </c>
      <c r="AB443" s="11">
        <v>48</v>
      </c>
      <c r="AC443" s="12">
        <v>0.95</v>
      </c>
      <c r="AD443" s="11">
        <v>2</v>
      </c>
      <c r="AE443" s="13">
        <v>8.3333333333333037E-3</v>
      </c>
      <c r="AF443" s="11">
        <v>47</v>
      </c>
      <c r="AG443" s="12">
        <v>1</v>
      </c>
      <c r="AH443" s="11">
        <v>0</v>
      </c>
      <c r="AI443" s="13">
        <v>6.9444444444438647E-4</v>
      </c>
      <c r="AJ443" s="11">
        <v>46</v>
      </c>
      <c r="AK443" s="12">
        <v>1</v>
      </c>
      <c r="AL443" s="11">
        <v>0</v>
      </c>
      <c r="AM443" s="13">
        <v>7.6388888888889728E-3</v>
      </c>
      <c r="AN443" s="11">
        <v>47</v>
      </c>
      <c r="AO443" s="12">
        <v>0.95</v>
      </c>
      <c r="AP443" s="11">
        <v>2</v>
      </c>
      <c r="AQ443" s="13">
        <v>8.3333333333333037E-3</v>
      </c>
      <c r="AR443" s="11">
        <v>46</v>
      </c>
      <c r="AS443" s="12">
        <v>1</v>
      </c>
      <c r="AT443" s="11">
        <v>0</v>
      </c>
      <c r="AU443" s="13">
        <v>7.6388888888888618E-3</v>
      </c>
      <c r="AV443" s="11">
        <v>46</v>
      </c>
      <c r="AW443" s="12">
        <v>1</v>
      </c>
      <c r="AX443" s="11">
        <v>0</v>
      </c>
      <c r="AY443" s="13">
        <v>7.6388888888889173E-3</v>
      </c>
      <c r="AZ443" s="11">
        <v>46</v>
      </c>
      <c r="BA443" s="12">
        <v>1</v>
      </c>
      <c r="BB443" s="11">
        <v>0</v>
      </c>
      <c r="BC443" s="13">
        <v>7.6388888888889728E-3</v>
      </c>
      <c r="BD443" s="11">
        <v>48</v>
      </c>
      <c r="BE443" s="12">
        <v>0.91</v>
      </c>
      <c r="BF443" s="11">
        <v>4</v>
      </c>
      <c r="BG443" s="13">
        <v>8.3333333333333037E-3</v>
      </c>
      <c r="BH443" s="11">
        <v>50</v>
      </c>
      <c r="BI443" s="12">
        <v>0.84</v>
      </c>
      <c r="BJ443" s="11">
        <v>8</v>
      </c>
      <c r="BK443" s="13">
        <v>8.3333333333333037E-3</v>
      </c>
      <c r="BL443" s="11">
        <v>47</v>
      </c>
      <c r="BM443" s="12">
        <v>0.95</v>
      </c>
      <c r="BN443" s="11">
        <v>2</v>
      </c>
      <c r="BO443" s="13">
        <v>8.3333333333333037E-3</v>
      </c>
      <c r="BP443" s="11">
        <v>46</v>
      </c>
      <c r="BQ443" s="12">
        <v>1</v>
      </c>
      <c r="BR443" s="11">
        <v>0</v>
      </c>
      <c r="BS443" s="13">
        <v>6.9444444444444198E-4</v>
      </c>
      <c r="BT443" s="11">
        <v>46</v>
      </c>
      <c r="BU443" s="12">
        <v>1</v>
      </c>
      <c r="BV443" s="11">
        <v>0</v>
      </c>
      <c r="BW443" s="13">
        <v>7.6388888888889173E-3</v>
      </c>
      <c r="BX443" s="11">
        <v>92</v>
      </c>
      <c r="BY443" s="12">
        <v>0</v>
      </c>
      <c r="BZ443" s="11">
        <v>92</v>
      </c>
      <c r="CA443" s="13">
        <v>8.3333333333333037E-3</v>
      </c>
      <c r="CB443" s="11">
        <v>46</v>
      </c>
      <c r="CC443" s="12">
        <v>1</v>
      </c>
      <c r="CD443" s="11">
        <v>0</v>
      </c>
      <c r="CE443" s="13">
        <v>6.9444444444438647E-4</v>
      </c>
      <c r="CF443" s="11">
        <v>46</v>
      </c>
      <c r="CG443" s="12">
        <v>1</v>
      </c>
      <c r="CH443" s="11">
        <v>0</v>
      </c>
      <c r="CI443" s="13">
        <v>6.9444444444444198E-4</v>
      </c>
      <c r="CJ443" s="11">
        <v>46</v>
      </c>
      <c r="CK443" s="12">
        <v>1</v>
      </c>
      <c r="CL443" s="11">
        <v>0</v>
      </c>
      <c r="CM443" s="13">
        <v>6.9444444444433095E-4</v>
      </c>
      <c r="CN443" s="11">
        <v>46</v>
      </c>
      <c r="CO443" s="12">
        <v>1</v>
      </c>
      <c r="CP443" s="11">
        <v>0</v>
      </c>
      <c r="CQ443" s="13">
        <v>6.9444444444444198E-4</v>
      </c>
      <c r="CR443" t="e">
        <f>VLOOKUP(E443,Sheet1!A:A,1,0)</f>
        <v>#N/A</v>
      </c>
    </row>
    <row r="444" spans="1:96">
      <c r="A444" s="11" t="s">
        <v>1752</v>
      </c>
      <c r="B444" s="11" t="s">
        <v>1046</v>
      </c>
      <c r="C444" s="11" t="s">
        <v>1753</v>
      </c>
      <c r="D444" s="11" t="s">
        <v>1754</v>
      </c>
      <c r="E444" s="11" t="s">
        <v>1755</v>
      </c>
      <c r="F444" s="11" t="s">
        <v>1756</v>
      </c>
      <c r="G444" s="11" t="s">
        <v>128</v>
      </c>
      <c r="H444" s="11">
        <f>VLOOKUP(A444,'AP Read Performance'!A:K,11,0)</f>
        <v>160</v>
      </c>
      <c r="I444" s="12">
        <f>VLOOKUP(A444,'AP Read Performance'!A:D,4,0)</f>
        <v>0.96</v>
      </c>
      <c r="J444" s="11">
        <f>VLOOKUP(A444,'AP Read Performance'!A:I,9,0)</f>
        <v>6</v>
      </c>
      <c r="K444" s="13">
        <f>VLOOKUP(A444,'AP Read Performance'!A:N,14,0)</f>
        <v>9.0277777777778012E-3</v>
      </c>
      <c r="L444" s="11">
        <v>160</v>
      </c>
      <c r="M444" s="12">
        <v>0.96</v>
      </c>
      <c r="N444" s="11">
        <v>6</v>
      </c>
      <c r="O444" s="13">
        <v>9.0277777777778012E-3</v>
      </c>
      <c r="P444" s="11">
        <v>143</v>
      </c>
      <c r="Q444" s="12">
        <v>0.95</v>
      </c>
      <c r="R444" s="11">
        <v>7</v>
      </c>
      <c r="S444" s="13">
        <v>1.2499999999999956E-2</v>
      </c>
      <c r="T444" s="11">
        <v>59</v>
      </c>
      <c r="U444" s="12">
        <v>1</v>
      </c>
      <c r="V444" s="11">
        <v>0</v>
      </c>
      <c r="W444" s="13">
        <v>7.6388888888889173E-3</v>
      </c>
      <c r="X444" s="11">
        <v>59</v>
      </c>
      <c r="Y444" s="12">
        <v>1</v>
      </c>
      <c r="Z444" s="11">
        <v>0</v>
      </c>
      <c r="AA444" s="13">
        <v>7.6388888888889173E-3</v>
      </c>
      <c r="AB444" s="11">
        <v>96</v>
      </c>
      <c r="AC444" s="12">
        <v>0.97</v>
      </c>
      <c r="AD444" s="11">
        <v>2</v>
      </c>
      <c r="AE444" s="13">
        <v>9.0277777777777457E-3</v>
      </c>
      <c r="AF444" s="11">
        <v>51</v>
      </c>
      <c r="AG444" s="12">
        <v>0.96</v>
      </c>
      <c r="AH444" s="11">
        <v>2</v>
      </c>
      <c r="AI444" s="13">
        <v>9.0277777777778012E-3</v>
      </c>
      <c r="AJ444" s="11">
        <v>46</v>
      </c>
      <c r="AK444" s="12">
        <v>0.95</v>
      </c>
      <c r="AL444" s="11">
        <v>2</v>
      </c>
      <c r="AM444" s="13">
        <v>1.3194444444444398E-2</v>
      </c>
      <c r="AN444" s="11">
        <v>99</v>
      </c>
      <c r="AO444" s="12">
        <v>0.97</v>
      </c>
      <c r="AP444" s="11">
        <v>2</v>
      </c>
      <c r="AQ444" s="13">
        <v>2.7777777777777679E-3</v>
      </c>
      <c r="AR444" s="11">
        <v>72</v>
      </c>
      <c r="AS444" s="12">
        <v>0.95</v>
      </c>
      <c r="AT444" s="11">
        <v>3</v>
      </c>
      <c r="AU444" s="13">
        <v>9.0277777777777457E-3</v>
      </c>
      <c r="AV444" s="11">
        <v>71</v>
      </c>
      <c r="AW444" s="12">
        <v>0.97</v>
      </c>
      <c r="AX444" s="11">
        <v>2</v>
      </c>
      <c r="AY444" s="13">
        <v>9.0277777777778012E-3</v>
      </c>
      <c r="AZ444" s="11">
        <v>77</v>
      </c>
      <c r="BA444" s="12">
        <v>0.94</v>
      </c>
      <c r="BB444" s="11">
        <v>4</v>
      </c>
      <c r="BC444" s="13">
        <v>9.0277777777778567E-3</v>
      </c>
      <c r="BD444" s="11">
        <v>66</v>
      </c>
      <c r="BE444" s="12">
        <v>0.98</v>
      </c>
      <c r="BF444" s="11">
        <v>1</v>
      </c>
      <c r="BG444" s="13">
        <v>8.3333333333333037E-3</v>
      </c>
      <c r="BH444" s="11">
        <v>78</v>
      </c>
      <c r="BI444" s="12">
        <v>0.94</v>
      </c>
      <c r="BJ444" s="11">
        <v>4</v>
      </c>
      <c r="BK444" s="13">
        <v>9.0277777777778567E-3</v>
      </c>
      <c r="BL444" s="11">
        <v>108</v>
      </c>
      <c r="BM444" s="12">
        <v>0.97</v>
      </c>
      <c r="BN444" s="11">
        <v>3</v>
      </c>
      <c r="BO444" s="13">
        <v>2.2222222222222199E-2</v>
      </c>
      <c r="BP444" s="11">
        <v>118</v>
      </c>
      <c r="BQ444" s="12">
        <v>1</v>
      </c>
      <c r="BR444" s="11">
        <v>0</v>
      </c>
      <c r="BS444" s="13">
        <v>9.0277777777778012E-3</v>
      </c>
      <c r="BT444" s="11">
        <v>85</v>
      </c>
      <c r="BU444" s="12">
        <v>0.98</v>
      </c>
      <c r="BV444" s="11">
        <v>1</v>
      </c>
      <c r="BW444" s="13">
        <v>9.0277777777778012E-3</v>
      </c>
      <c r="BX444" s="11">
        <v>94</v>
      </c>
      <c r="BY444" s="12">
        <v>0.97</v>
      </c>
      <c r="BZ444" s="11">
        <v>2</v>
      </c>
      <c r="CA444" s="13">
        <v>9.0277777777778567E-3</v>
      </c>
      <c r="CB444" s="11">
        <v>81</v>
      </c>
      <c r="CC444" s="12">
        <v>0.96</v>
      </c>
      <c r="CD444" s="11">
        <v>3</v>
      </c>
      <c r="CE444" s="13">
        <v>9.0277777777778012E-3</v>
      </c>
      <c r="CF444" s="11">
        <v>68</v>
      </c>
      <c r="CG444" s="12">
        <v>0.97</v>
      </c>
      <c r="CH444" s="11">
        <v>2</v>
      </c>
      <c r="CI444" s="13">
        <v>9.0277777777778012E-3</v>
      </c>
      <c r="CJ444" s="11">
        <v>62</v>
      </c>
      <c r="CK444" s="12">
        <v>0.93</v>
      </c>
      <c r="CL444" s="11">
        <v>4</v>
      </c>
      <c r="CM444" s="13">
        <v>9.0277777777777457E-3</v>
      </c>
      <c r="CN444" s="11">
        <v>84</v>
      </c>
      <c r="CO444" s="12">
        <v>0.98</v>
      </c>
      <c r="CP444" s="11">
        <v>1</v>
      </c>
      <c r="CQ444" s="13">
        <v>9.0277777777777457E-3</v>
      </c>
      <c r="CR444" t="e">
        <f>VLOOKUP(E444,Sheet1!A:A,1,0)</f>
        <v>#N/A</v>
      </c>
    </row>
    <row r="445" spans="1:96">
      <c r="A445" s="11" t="s">
        <v>1757</v>
      </c>
      <c r="B445" s="11" t="s">
        <v>1046</v>
      </c>
      <c r="C445" s="11" t="s">
        <v>1681</v>
      </c>
      <c r="D445" s="11" t="s">
        <v>1135</v>
      </c>
      <c r="E445" s="11" t="s">
        <v>1758</v>
      </c>
      <c r="F445" s="11" t="s">
        <v>1759</v>
      </c>
      <c r="G445" s="11" t="s">
        <v>128</v>
      </c>
      <c r="H445" s="11">
        <f>VLOOKUP(A445,'AP Read Performance'!A:K,11,0)</f>
        <v>56</v>
      </c>
      <c r="I445" s="12">
        <f>VLOOKUP(A445,'AP Read Performance'!A:D,4,0)</f>
        <v>0.98</v>
      </c>
      <c r="J445" s="11">
        <f>VLOOKUP(A445,'AP Read Performance'!A:I,9,0)</f>
        <v>1</v>
      </c>
      <c r="K445" s="13">
        <f>VLOOKUP(A445,'AP Read Performance'!A:N,14,0)</f>
        <v>6.9444444444438647E-4</v>
      </c>
      <c r="L445" s="11">
        <v>56</v>
      </c>
      <c r="M445" s="12">
        <v>0.98</v>
      </c>
      <c r="N445" s="11">
        <v>1</v>
      </c>
      <c r="O445" s="13">
        <v>6.9444444444438647E-4</v>
      </c>
      <c r="P445" s="11">
        <v>57</v>
      </c>
      <c r="Q445" s="12">
        <v>1</v>
      </c>
      <c r="R445" s="11">
        <v>0</v>
      </c>
      <c r="S445" s="13">
        <v>7.6388888888889173E-3</v>
      </c>
      <c r="T445" s="11">
        <v>57</v>
      </c>
      <c r="U445" s="12">
        <v>1</v>
      </c>
      <c r="V445" s="11">
        <v>0</v>
      </c>
      <c r="W445" s="13">
        <v>6.9444444444444198E-4</v>
      </c>
      <c r="X445" s="11">
        <v>58</v>
      </c>
      <c r="Y445" s="12">
        <v>1</v>
      </c>
      <c r="Z445" s="11">
        <v>0</v>
      </c>
      <c r="AA445" s="13">
        <v>6.9444444444438647E-4</v>
      </c>
      <c r="AB445" s="11">
        <v>57</v>
      </c>
      <c r="AC445" s="12">
        <v>0.98</v>
      </c>
      <c r="AD445" s="11">
        <v>1</v>
      </c>
      <c r="AE445" s="13">
        <v>9.0277777777777457E-3</v>
      </c>
      <c r="AF445" s="11">
        <v>80</v>
      </c>
      <c r="AG445" s="12">
        <v>0.98</v>
      </c>
      <c r="AH445" s="11">
        <v>1</v>
      </c>
      <c r="AI445" s="13">
        <v>7.6388888888889173E-3</v>
      </c>
      <c r="AJ445" s="11">
        <v>47</v>
      </c>
      <c r="AK445" s="12">
        <v>0.85</v>
      </c>
      <c r="AL445" s="11">
        <v>7</v>
      </c>
      <c r="AM445" s="13">
        <v>9.7222222222221877E-3</v>
      </c>
      <c r="AN445" s="11">
        <v>42</v>
      </c>
      <c r="AO445" s="12">
        <v>1</v>
      </c>
      <c r="AP445" s="11">
        <v>0</v>
      </c>
      <c r="AQ445" s="13">
        <v>6.9444444444438647E-4</v>
      </c>
      <c r="AR445" s="11">
        <v>58</v>
      </c>
      <c r="AS445" s="12">
        <v>1</v>
      </c>
      <c r="AT445" s="11">
        <v>0</v>
      </c>
      <c r="AU445" s="13">
        <v>6.9444444444433095E-4</v>
      </c>
      <c r="AV445" s="11">
        <v>56</v>
      </c>
      <c r="AW445" s="12">
        <v>1</v>
      </c>
      <c r="AX445" s="11">
        <v>0</v>
      </c>
      <c r="AY445" s="13">
        <v>6.9444444444444198E-4</v>
      </c>
      <c r="AZ445" s="11">
        <v>57</v>
      </c>
      <c r="BA445" s="12">
        <v>0.94</v>
      </c>
      <c r="BB445" s="11">
        <v>3</v>
      </c>
      <c r="BC445" s="13">
        <v>9.0277777777778567E-3</v>
      </c>
      <c r="BD445" s="11">
        <v>45</v>
      </c>
      <c r="BE445" s="12">
        <v>0.97</v>
      </c>
      <c r="BF445" s="11">
        <v>1</v>
      </c>
      <c r="BG445" s="13">
        <v>7.6388888888889173E-3</v>
      </c>
      <c r="BH445" s="11">
        <v>58</v>
      </c>
      <c r="BI445" s="12">
        <v>0.86</v>
      </c>
      <c r="BJ445" s="11">
        <v>8</v>
      </c>
      <c r="BK445" s="13">
        <v>9.0277777777778567E-3</v>
      </c>
      <c r="BL445" s="11">
        <v>59</v>
      </c>
      <c r="BM445" s="12">
        <v>0.91</v>
      </c>
      <c r="BN445" s="11">
        <v>5</v>
      </c>
      <c r="BO445" s="13">
        <v>9.0277777777778012E-3</v>
      </c>
      <c r="BP445" s="11">
        <v>56</v>
      </c>
      <c r="BQ445" s="12">
        <v>0.98</v>
      </c>
      <c r="BR445" s="11">
        <v>1</v>
      </c>
      <c r="BS445" s="13">
        <v>8.3333333333333037E-3</v>
      </c>
      <c r="BT445" s="11">
        <v>56</v>
      </c>
      <c r="BU445" s="12">
        <v>1</v>
      </c>
      <c r="BV445" s="11">
        <v>0</v>
      </c>
      <c r="BW445" s="13">
        <v>6.9444444444444198E-4</v>
      </c>
      <c r="BX445" s="11">
        <v>54</v>
      </c>
      <c r="BY445" s="12">
        <v>1</v>
      </c>
      <c r="BZ445" s="11">
        <v>0</v>
      </c>
      <c r="CA445" s="13">
        <v>7.6388888888889728E-3</v>
      </c>
      <c r="CB445" s="11">
        <v>51</v>
      </c>
      <c r="CC445" s="12">
        <v>1</v>
      </c>
      <c r="CD445" s="11">
        <v>0</v>
      </c>
      <c r="CE445" s="13">
        <v>6.9444444444438647E-4</v>
      </c>
      <c r="CF445" s="11">
        <v>57</v>
      </c>
      <c r="CG445" s="12">
        <v>1</v>
      </c>
      <c r="CH445" s="11">
        <v>0</v>
      </c>
      <c r="CI445" s="13">
        <v>6.9444444444444198E-4</v>
      </c>
      <c r="CJ445" s="11">
        <v>57</v>
      </c>
      <c r="CK445" s="12">
        <v>1</v>
      </c>
      <c r="CL445" s="11">
        <v>0</v>
      </c>
      <c r="CM445" s="13">
        <v>6.9444444444433095E-4</v>
      </c>
      <c r="CN445" s="11">
        <v>53</v>
      </c>
      <c r="CO445" s="12">
        <v>1</v>
      </c>
      <c r="CP445" s="11">
        <v>0</v>
      </c>
      <c r="CQ445" s="13">
        <v>7.6388888888888618E-3</v>
      </c>
      <c r="CR445" t="e">
        <f>VLOOKUP(E445,Sheet1!A:A,1,0)</f>
        <v>#N/A</v>
      </c>
    </row>
    <row r="446" spans="1:96">
      <c r="A446" s="11" t="s">
        <v>1760</v>
      </c>
      <c r="B446" s="11" t="s">
        <v>1046</v>
      </c>
      <c r="C446" s="11" t="s">
        <v>1761</v>
      </c>
      <c r="D446" s="11" t="s">
        <v>1638</v>
      </c>
      <c r="E446" s="11" t="s">
        <v>1762</v>
      </c>
      <c r="F446" s="11" t="s">
        <v>1763</v>
      </c>
      <c r="G446" s="11" t="s">
        <v>104</v>
      </c>
      <c r="H446" s="11">
        <f>VLOOKUP(A446,'AP Read Performance'!A:K,11,0)</f>
        <v>42</v>
      </c>
      <c r="I446" s="12">
        <f>VLOOKUP(A446,'AP Read Performance'!A:D,4,0)</f>
        <v>1</v>
      </c>
      <c r="J446" s="11">
        <f>VLOOKUP(A446,'AP Read Performance'!A:I,9,0)</f>
        <v>0</v>
      </c>
      <c r="K446" s="13">
        <f>VLOOKUP(A446,'AP Read Performance'!A:N,14,0)</f>
        <v>8.3333333333333037E-3</v>
      </c>
      <c r="L446" s="11">
        <v>42</v>
      </c>
      <c r="M446" s="12">
        <v>1</v>
      </c>
      <c r="N446" s="11">
        <v>0</v>
      </c>
      <c r="O446" s="13">
        <v>8.3333333333333037E-3</v>
      </c>
      <c r="P446" s="11">
        <v>58</v>
      </c>
      <c r="Q446" s="12">
        <v>0.94</v>
      </c>
      <c r="R446" s="11">
        <v>3</v>
      </c>
      <c r="S446" s="13">
        <v>9.0277777777778012E-3</v>
      </c>
      <c r="T446" s="11">
        <v>50</v>
      </c>
      <c r="U446" s="12">
        <v>0.98</v>
      </c>
      <c r="V446" s="11">
        <v>1</v>
      </c>
      <c r="W446" s="13">
        <v>8.3333333333333592E-3</v>
      </c>
      <c r="X446" s="11">
        <v>48</v>
      </c>
      <c r="Y446" s="12">
        <v>0.93</v>
      </c>
      <c r="Z446" s="11">
        <v>3</v>
      </c>
      <c r="AA446" s="13">
        <v>8.3333333333333037E-3</v>
      </c>
      <c r="AB446" s="11">
        <v>51</v>
      </c>
      <c r="AC446" s="12">
        <v>0.96</v>
      </c>
      <c r="AD446" s="11">
        <v>2</v>
      </c>
      <c r="AE446" s="13">
        <v>9.0277777777777457E-3</v>
      </c>
      <c r="AF446" s="11">
        <v>48</v>
      </c>
      <c r="AG446" s="12">
        <v>0.95</v>
      </c>
      <c r="AH446" s="11">
        <v>2</v>
      </c>
      <c r="AI446" s="13">
        <v>9.0277777777778012E-3</v>
      </c>
      <c r="AJ446" s="11">
        <v>49</v>
      </c>
      <c r="AK446" s="12">
        <v>0.97</v>
      </c>
      <c r="AL446" s="11">
        <v>1</v>
      </c>
      <c r="AM446" s="13">
        <v>7.6388888888889728E-3</v>
      </c>
      <c r="AN446" s="11">
        <v>45</v>
      </c>
      <c r="AO446" s="12">
        <v>0.97</v>
      </c>
      <c r="AP446" s="11">
        <v>1</v>
      </c>
      <c r="AQ446" s="13">
        <v>7.6388888888888618E-3</v>
      </c>
      <c r="AR446" s="11">
        <v>54</v>
      </c>
      <c r="AS446" s="12">
        <v>0.94</v>
      </c>
      <c r="AT446" s="11">
        <v>3</v>
      </c>
      <c r="AU446" s="13">
        <v>8.3333333333333037E-3</v>
      </c>
      <c r="AV446" s="11">
        <v>39</v>
      </c>
      <c r="AW446" s="12">
        <v>0.97</v>
      </c>
      <c r="AX446" s="11">
        <v>1</v>
      </c>
      <c r="AY446" s="13">
        <v>7.6388888888889173E-3</v>
      </c>
      <c r="AZ446" s="11">
        <v>46</v>
      </c>
      <c r="BA446" s="12">
        <v>1</v>
      </c>
      <c r="BB446" s="11">
        <v>0</v>
      </c>
      <c r="BC446" s="13">
        <v>2.0833333333333259E-3</v>
      </c>
      <c r="BD446" s="11">
        <v>53</v>
      </c>
      <c r="BE446" s="12">
        <v>0.9</v>
      </c>
      <c r="BF446" s="11">
        <v>5</v>
      </c>
      <c r="BG446" s="13">
        <v>7.6388888888889173E-3</v>
      </c>
      <c r="BH446" s="11">
        <v>49</v>
      </c>
      <c r="BI446" s="12">
        <v>0.97</v>
      </c>
      <c r="BJ446" s="11">
        <v>1</v>
      </c>
      <c r="BK446" s="13">
        <v>8.3333333333333037E-3</v>
      </c>
      <c r="BL446" s="11">
        <v>48</v>
      </c>
      <c r="BM446" s="12">
        <v>1</v>
      </c>
      <c r="BN446" s="11">
        <v>0</v>
      </c>
      <c r="BO446" s="13">
        <v>2.0833333333332704E-3</v>
      </c>
      <c r="BP446" s="11">
        <v>54</v>
      </c>
      <c r="BQ446" s="12">
        <v>0.94</v>
      </c>
      <c r="BR446" s="11">
        <v>3</v>
      </c>
      <c r="BS446" s="13">
        <v>9.0277777777778012E-3</v>
      </c>
      <c r="BT446" s="11">
        <v>49</v>
      </c>
      <c r="BU446" s="12">
        <v>0.95</v>
      </c>
      <c r="BV446" s="11">
        <v>2</v>
      </c>
      <c r="BW446" s="13">
        <v>8.3333333333333592E-3</v>
      </c>
      <c r="BX446" s="11">
        <v>56</v>
      </c>
      <c r="BY446" s="12">
        <v>0.98</v>
      </c>
      <c r="BZ446" s="11">
        <v>1</v>
      </c>
      <c r="CA446" s="13">
        <v>9.0277777777778567E-3</v>
      </c>
      <c r="CB446" s="11">
        <v>56</v>
      </c>
      <c r="CC446" s="12">
        <v>0.96</v>
      </c>
      <c r="CD446" s="11">
        <v>2</v>
      </c>
      <c r="CE446" s="13">
        <v>9.0277777777778012E-3</v>
      </c>
      <c r="CF446" s="11">
        <v>50</v>
      </c>
      <c r="CG446" s="12">
        <v>1</v>
      </c>
      <c r="CH446" s="11">
        <v>0</v>
      </c>
      <c r="CI446" s="13">
        <v>2.0833333333333814E-3</v>
      </c>
      <c r="CJ446" s="11">
        <v>55</v>
      </c>
      <c r="CK446" s="12">
        <v>1</v>
      </c>
      <c r="CL446" s="11">
        <v>0</v>
      </c>
      <c r="CM446" s="13">
        <v>2.0833333333332149E-3</v>
      </c>
      <c r="CN446" s="11">
        <v>54</v>
      </c>
      <c r="CO446" s="12">
        <v>1</v>
      </c>
      <c r="CP446" s="11">
        <v>0</v>
      </c>
      <c r="CQ446" s="13">
        <v>7.6388888888888618E-3</v>
      </c>
      <c r="CR446" t="e">
        <f>VLOOKUP(E446,Sheet1!A:A,1,0)</f>
        <v>#N/A</v>
      </c>
    </row>
    <row r="447" spans="1:96">
      <c r="A447" s="11" t="s">
        <v>1764</v>
      </c>
      <c r="B447" s="11" t="s">
        <v>1046</v>
      </c>
      <c r="C447" s="11" t="s">
        <v>566</v>
      </c>
      <c r="D447" s="11" t="s">
        <v>506</v>
      </c>
      <c r="E447" s="11" t="s">
        <v>1765</v>
      </c>
      <c r="F447" s="11" t="s">
        <v>1766</v>
      </c>
      <c r="G447" s="11" t="s">
        <v>128</v>
      </c>
      <c r="H447" s="11">
        <f>VLOOKUP(A447,'AP Read Performance'!A:K,11,0)</f>
        <v>55</v>
      </c>
      <c r="I447" s="12">
        <f>VLOOKUP(A447,'AP Read Performance'!A:D,4,0)</f>
        <v>0.96</v>
      </c>
      <c r="J447" s="11">
        <f>VLOOKUP(A447,'AP Read Performance'!A:I,9,0)</f>
        <v>2</v>
      </c>
      <c r="K447" s="13">
        <f>VLOOKUP(A447,'AP Read Performance'!A:N,14,0)</f>
        <v>9.0277777777778012E-3</v>
      </c>
      <c r="L447" s="11">
        <v>55</v>
      </c>
      <c r="M447" s="12">
        <v>0.96</v>
      </c>
      <c r="N447" s="11">
        <v>2</v>
      </c>
      <c r="O447" s="13">
        <v>9.0277777777778012E-3</v>
      </c>
      <c r="P447" s="11">
        <v>55</v>
      </c>
      <c r="Q447" s="12">
        <v>0.9</v>
      </c>
      <c r="R447" s="11">
        <v>5</v>
      </c>
      <c r="S447" s="13">
        <v>8.3333333333333037E-3</v>
      </c>
      <c r="T447" s="11">
        <v>51</v>
      </c>
      <c r="U447" s="12">
        <v>0.96</v>
      </c>
      <c r="V447" s="11">
        <v>2</v>
      </c>
      <c r="W447" s="13">
        <v>9.0277777777778012E-3</v>
      </c>
      <c r="X447" s="11">
        <v>49</v>
      </c>
      <c r="Y447" s="12">
        <v>0.95</v>
      </c>
      <c r="Z447" s="11">
        <v>2</v>
      </c>
      <c r="AA447" s="13">
        <v>8.3333333333333037E-3</v>
      </c>
      <c r="AB447" s="11">
        <v>43</v>
      </c>
      <c r="AC447" s="12">
        <v>0.97</v>
      </c>
      <c r="AD447" s="11">
        <v>1</v>
      </c>
      <c r="AE447" s="13">
        <v>9.0277777777777457E-3</v>
      </c>
      <c r="AF447" s="11">
        <v>44</v>
      </c>
      <c r="AG447" s="12">
        <v>1</v>
      </c>
      <c r="AH447" s="11">
        <v>0</v>
      </c>
      <c r="AI447" s="13">
        <v>2.0833333333332704E-3</v>
      </c>
      <c r="AJ447" s="11">
        <v>50</v>
      </c>
      <c r="AK447" s="12">
        <v>1</v>
      </c>
      <c r="AL447" s="11">
        <v>0</v>
      </c>
      <c r="AM447" s="13">
        <v>4.8611111111112049E-3</v>
      </c>
      <c r="AN447" s="11">
        <v>59</v>
      </c>
      <c r="AO447" s="12">
        <v>0.94</v>
      </c>
      <c r="AP447" s="11">
        <v>3</v>
      </c>
      <c r="AQ447" s="13">
        <v>8.3333333333333037E-3</v>
      </c>
      <c r="AR447" s="11">
        <v>49</v>
      </c>
      <c r="AS447" s="12">
        <v>1</v>
      </c>
      <c r="AT447" s="11">
        <v>0</v>
      </c>
      <c r="AU447" s="13">
        <v>6.9444444444433095E-4</v>
      </c>
      <c r="AV447" s="11">
        <v>54</v>
      </c>
      <c r="AW447" s="12">
        <v>0.96</v>
      </c>
      <c r="AX447" s="11">
        <v>2</v>
      </c>
      <c r="AY447" s="13">
        <v>7.6388888888889173E-3</v>
      </c>
      <c r="AZ447" s="11">
        <v>43</v>
      </c>
      <c r="BA447" s="12">
        <v>0.95</v>
      </c>
      <c r="BB447" s="11">
        <v>2</v>
      </c>
      <c r="BC447" s="13">
        <v>9.0277777777778567E-3</v>
      </c>
      <c r="BD447" s="11">
        <v>45</v>
      </c>
      <c r="BE447" s="12">
        <v>0.97</v>
      </c>
      <c r="BF447" s="11">
        <v>1</v>
      </c>
      <c r="BG447" s="13">
        <v>9.0277777777778012E-3</v>
      </c>
      <c r="BH447" s="11">
        <v>45</v>
      </c>
      <c r="BI447" s="12">
        <v>0.95</v>
      </c>
      <c r="BJ447" s="11">
        <v>2</v>
      </c>
      <c r="BK447" s="13">
        <v>9.0277777777778567E-3</v>
      </c>
      <c r="BL447" s="11">
        <v>44</v>
      </c>
      <c r="BM447" s="12">
        <v>1</v>
      </c>
      <c r="BN447" s="11">
        <v>0</v>
      </c>
      <c r="BO447" s="13">
        <v>8.3333333333333037E-3</v>
      </c>
      <c r="BP447" s="11">
        <v>41</v>
      </c>
      <c r="BQ447" s="12">
        <v>0.97</v>
      </c>
      <c r="BR447" s="11">
        <v>1</v>
      </c>
      <c r="BS447" s="13">
        <v>4.8611111111110938E-3</v>
      </c>
      <c r="BT447" s="11">
        <v>41</v>
      </c>
      <c r="BU447" s="12">
        <v>1</v>
      </c>
      <c r="BV447" s="11">
        <v>0</v>
      </c>
      <c r="BW447" s="13">
        <v>1.388888888888884E-3</v>
      </c>
      <c r="BX447" s="11">
        <v>52</v>
      </c>
      <c r="BY447" s="12">
        <v>0.98</v>
      </c>
      <c r="BZ447" s="11">
        <v>1</v>
      </c>
      <c r="CA447" s="13">
        <v>8.3333333333333037E-3</v>
      </c>
      <c r="CB447" s="11">
        <v>48</v>
      </c>
      <c r="CC447" s="12">
        <v>0.97</v>
      </c>
      <c r="CD447" s="11">
        <v>1</v>
      </c>
      <c r="CE447" s="13">
        <v>8.3333333333333037E-3</v>
      </c>
      <c r="CF447" s="11">
        <v>39</v>
      </c>
      <c r="CG447" s="12">
        <v>1</v>
      </c>
      <c r="CH447" s="11">
        <v>0</v>
      </c>
      <c r="CI447" s="13">
        <v>2.0833333333333814E-3</v>
      </c>
      <c r="CJ447" s="11">
        <v>46</v>
      </c>
      <c r="CK447" s="12">
        <v>1</v>
      </c>
      <c r="CL447" s="11">
        <v>0</v>
      </c>
      <c r="CM447" s="13">
        <v>8.3333333333333037E-3</v>
      </c>
      <c r="CN447" s="11">
        <v>50</v>
      </c>
      <c r="CO447" s="12">
        <v>1</v>
      </c>
      <c r="CP447" s="11">
        <v>0</v>
      </c>
      <c r="CQ447" s="13">
        <v>7.6388888888888618E-3</v>
      </c>
      <c r="CR447" t="e">
        <f>VLOOKUP(E447,Sheet1!A:A,1,0)</f>
        <v>#N/A</v>
      </c>
    </row>
    <row r="448" spans="1:96">
      <c r="A448" s="11" t="s">
        <v>1767</v>
      </c>
      <c r="B448" s="11" t="s">
        <v>1046</v>
      </c>
      <c r="C448" s="11" t="s">
        <v>1768</v>
      </c>
      <c r="D448" s="11" t="s">
        <v>510</v>
      </c>
      <c r="E448" s="11" t="s">
        <v>1769</v>
      </c>
      <c r="F448" s="11" t="s">
        <v>1770</v>
      </c>
      <c r="G448" s="11" t="s">
        <v>128</v>
      </c>
      <c r="H448" s="11">
        <f>VLOOKUP(A448,'AP Read Performance'!A:K,11,0)</f>
        <v>76</v>
      </c>
      <c r="I448" s="12">
        <f>VLOOKUP(A448,'AP Read Performance'!A:D,4,0)</f>
        <v>0.94</v>
      </c>
      <c r="J448" s="11">
        <f>VLOOKUP(A448,'AP Read Performance'!A:I,9,0)</f>
        <v>4</v>
      </c>
      <c r="K448" s="13">
        <f>VLOOKUP(A448,'AP Read Performance'!A:N,14,0)</f>
        <v>9.0277777777778012E-3</v>
      </c>
      <c r="L448" s="11">
        <v>76</v>
      </c>
      <c r="M448" s="12">
        <v>0.94</v>
      </c>
      <c r="N448" s="11">
        <v>4</v>
      </c>
      <c r="O448" s="13">
        <v>9.0277777777778012E-3</v>
      </c>
      <c r="P448" s="11">
        <v>50</v>
      </c>
      <c r="Q448" s="12">
        <v>0.96</v>
      </c>
      <c r="R448" s="11">
        <v>2</v>
      </c>
      <c r="S448" s="13">
        <v>9.0277777777778012E-3</v>
      </c>
      <c r="T448" s="11">
        <v>55</v>
      </c>
      <c r="U448" s="12">
        <v>1</v>
      </c>
      <c r="V448" s="11">
        <v>0</v>
      </c>
      <c r="W448" s="13">
        <v>2.0833333333333814E-3</v>
      </c>
      <c r="X448" s="11">
        <v>70</v>
      </c>
      <c r="Y448" s="12">
        <v>0.97</v>
      </c>
      <c r="Z448" s="11">
        <v>2</v>
      </c>
      <c r="AA448" s="13">
        <v>2.0833333333332704E-3</v>
      </c>
      <c r="AB448" s="11">
        <v>74</v>
      </c>
      <c r="AC448" s="12">
        <v>1</v>
      </c>
      <c r="AD448" s="11">
        <v>0</v>
      </c>
      <c r="AE448" s="13">
        <v>8.3333333333333037E-3</v>
      </c>
      <c r="AF448" s="11">
        <v>68</v>
      </c>
      <c r="AG448" s="12">
        <v>0.98</v>
      </c>
      <c r="AH448" s="11">
        <v>1</v>
      </c>
      <c r="AI448" s="13">
        <v>2.0833333333332704E-3</v>
      </c>
      <c r="AJ448" s="11">
        <v>50</v>
      </c>
      <c r="AK448" s="12">
        <v>0.98</v>
      </c>
      <c r="AL448" s="11">
        <v>1</v>
      </c>
      <c r="AM448" s="13">
        <v>9.0277777777778567E-3</v>
      </c>
      <c r="AN448" s="11">
        <v>59</v>
      </c>
      <c r="AO448" s="12">
        <v>0.96</v>
      </c>
      <c r="AP448" s="11">
        <v>2</v>
      </c>
      <c r="AQ448" s="13">
        <v>8.3333333333333037E-3</v>
      </c>
      <c r="AR448" s="11">
        <v>60</v>
      </c>
      <c r="AS448" s="12">
        <v>0.98</v>
      </c>
      <c r="AT448" s="11">
        <v>1</v>
      </c>
      <c r="AU448" s="13">
        <v>7.6388888888888618E-3</v>
      </c>
      <c r="AV448" s="11">
        <v>57</v>
      </c>
      <c r="AW448" s="12">
        <v>0.98</v>
      </c>
      <c r="AX448" s="11">
        <v>1</v>
      </c>
      <c r="AY448" s="13">
        <v>7.6388888888889173E-3</v>
      </c>
      <c r="AZ448" s="11">
        <v>72</v>
      </c>
      <c r="BA448" s="12">
        <v>1</v>
      </c>
      <c r="BB448" s="11">
        <v>0</v>
      </c>
      <c r="BC448" s="13">
        <v>7.6388888888889728E-3</v>
      </c>
      <c r="BD448" s="11">
        <v>58</v>
      </c>
      <c r="BE448" s="12">
        <v>0.98</v>
      </c>
      <c r="BF448" s="11">
        <v>1</v>
      </c>
      <c r="BG448" s="13">
        <v>6.9444444444444198E-4</v>
      </c>
      <c r="BH448" s="11">
        <v>58</v>
      </c>
      <c r="BI448" s="12">
        <v>0.94</v>
      </c>
      <c r="BJ448" s="11">
        <v>3</v>
      </c>
      <c r="BK448" s="13">
        <v>9.0277777777778567E-3</v>
      </c>
      <c r="BL448" s="11">
        <v>58</v>
      </c>
      <c r="BM448" s="12">
        <v>1</v>
      </c>
      <c r="BN448" s="11">
        <v>0</v>
      </c>
      <c r="BO448" s="13">
        <v>6.9444444444438647E-4</v>
      </c>
      <c r="BP448" s="11">
        <v>55</v>
      </c>
      <c r="BQ448" s="12">
        <v>1</v>
      </c>
      <c r="BR448" s="11">
        <v>0</v>
      </c>
      <c r="BS448" s="13">
        <v>7.6388888888889173E-3</v>
      </c>
      <c r="BT448" s="11">
        <v>55</v>
      </c>
      <c r="BU448" s="12">
        <v>0.98</v>
      </c>
      <c r="BV448" s="11">
        <v>1</v>
      </c>
      <c r="BW448" s="13">
        <v>9.0277777777778012E-3</v>
      </c>
      <c r="BX448" s="11">
        <v>66</v>
      </c>
      <c r="BY448" s="12">
        <v>0.96</v>
      </c>
      <c r="BZ448" s="11">
        <v>2</v>
      </c>
      <c r="CA448" s="13">
        <v>9.0277777777778567E-3</v>
      </c>
      <c r="CB448" s="11">
        <v>69</v>
      </c>
      <c r="CC448" s="12">
        <v>0.98</v>
      </c>
      <c r="CD448" s="11">
        <v>1</v>
      </c>
      <c r="CE448" s="13">
        <v>9.0277777777778012E-3</v>
      </c>
      <c r="CF448" s="11">
        <v>60</v>
      </c>
      <c r="CG448" s="12">
        <v>1</v>
      </c>
      <c r="CH448" s="11">
        <v>0</v>
      </c>
      <c r="CI448" s="13">
        <v>7.6388888888889173E-3</v>
      </c>
      <c r="CJ448" s="11">
        <v>56</v>
      </c>
      <c r="CK448" s="12">
        <v>0.98</v>
      </c>
      <c r="CL448" s="11">
        <v>1</v>
      </c>
      <c r="CM448" s="13">
        <v>6.9444444444433095E-4</v>
      </c>
      <c r="CN448" s="11">
        <v>58</v>
      </c>
      <c r="CO448" s="12">
        <v>1</v>
      </c>
      <c r="CP448" s="11">
        <v>0</v>
      </c>
      <c r="CQ448" s="13">
        <v>2.0833333333333259E-3</v>
      </c>
      <c r="CR448" t="e">
        <f>VLOOKUP(E448,Sheet1!A:A,1,0)</f>
        <v>#N/A</v>
      </c>
    </row>
    <row r="449" spans="1:96">
      <c r="A449" s="11" t="s">
        <v>1771</v>
      </c>
      <c r="B449" s="11" t="s">
        <v>1046</v>
      </c>
      <c r="C449" s="11" t="s">
        <v>1772</v>
      </c>
      <c r="D449" s="11" t="s">
        <v>1625</v>
      </c>
      <c r="E449" s="11" t="s">
        <v>1773</v>
      </c>
      <c r="F449" s="11" t="s">
        <v>1774</v>
      </c>
      <c r="G449" s="11" t="s">
        <v>104</v>
      </c>
      <c r="H449" s="11">
        <f>VLOOKUP(A449,'AP Read Performance'!A:K,11,0)</f>
        <v>62</v>
      </c>
      <c r="I449" s="12">
        <f>VLOOKUP(A449,'AP Read Performance'!A:D,4,0)</f>
        <v>0.93</v>
      </c>
      <c r="J449" s="11">
        <f>VLOOKUP(A449,'AP Read Performance'!A:I,9,0)</f>
        <v>4</v>
      </c>
      <c r="K449" s="13">
        <f>VLOOKUP(A449,'AP Read Performance'!A:N,14,0)</f>
        <v>9.7222222222221877E-3</v>
      </c>
      <c r="L449" s="11">
        <v>62</v>
      </c>
      <c r="M449" s="12">
        <v>0.93</v>
      </c>
      <c r="N449" s="11">
        <v>4</v>
      </c>
      <c r="O449" s="13">
        <v>9.7222222222221877E-3</v>
      </c>
      <c r="P449" s="11">
        <v>44</v>
      </c>
      <c r="Q449" s="12">
        <v>1</v>
      </c>
      <c r="R449" s="11">
        <v>0</v>
      </c>
      <c r="S449" s="13">
        <v>8.3333333333333037E-3</v>
      </c>
      <c r="T449" s="11">
        <v>42</v>
      </c>
      <c r="U449" s="12">
        <v>0.97</v>
      </c>
      <c r="V449" s="11">
        <v>1</v>
      </c>
      <c r="W449" s="13">
        <v>6.2500000000000333E-3</v>
      </c>
      <c r="X449" s="11">
        <v>39</v>
      </c>
      <c r="Y449" s="12">
        <v>0.92</v>
      </c>
      <c r="Z449" s="11">
        <v>3</v>
      </c>
      <c r="AA449" s="13">
        <v>5.5555555555555358E-3</v>
      </c>
      <c r="AB449" s="11">
        <v>38</v>
      </c>
      <c r="AC449" s="12">
        <v>0.97</v>
      </c>
      <c r="AD449" s="11">
        <v>1</v>
      </c>
      <c r="AE449" s="13">
        <v>8.3333333333333037E-3</v>
      </c>
      <c r="AF449" s="11">
        <v>67</v>
      </c>
      <c r="AG449" s="12">
        <v>0.94</v>
      </c>
      <c r="AH449" s="11">
        <v>4</v>
      </c>
      <c r="AI449" s="13">
        <v>1.1111111111111072E-2</v>
      </c>
      <c r="AJ449" s="11">
        <v>50</v>
      </c>
      <c r="AK449" s="12">
        <v>0.98</v>
      </c>
      <c r="AL449" s="11">
        <v>1</v>
      </c>
      <c r="AM449" s="13">
        <v>1.388888888888884E-3</v>
      </c>
      <c r="AN449" s="11">
        <v>60</v>
      </c>
      <c r="AO449" s="12">
        <v>0.86</v>
      </c>
      <c r="AP449" s="11">
        <v>8</v>
      </c>
      <c r="AQ449" s="13">
        <v>9.0277777777777457E-3</v>
      </c>
      <c r="AR449" s="11">
        <v>83</v>
      </c>
      <c r="AS449" s="12">
        <v>0.96</v>
      </c>
      <c r="AT449" s="11">
        <v>3</v>
      </c>
      <c r="AU449" s="13">
        <v>7.6388888888888618E-3</v>
      </c>
      <c r="AV449" s="11">
        <v>80</v>
      </c>
      <c r="AW449" s="12">
        <v>0.98</v>
      </c>
      <c r="AX449" s="11">
        <v>1</v>
      </c>
      <c r="AY449" s="13">
        <v>7.6388888888889173E-3</v>
      </c>
      <c r="AZ449" s="11">
        <v>62</v>
      </c>
      <c r="BA449" s="12">
        <v>0.98</v>
      </c>
      <c r="BB449" s="11">
        <v>1</v>
      </c>
      <c r="BC449" s="13">
        <v>8.3333333333333037E-3</v>
      </c>
      <c r="BD449" s="11">
        <v>64</v>
      </c>
      <c r="BE449" s="12">
        <v>1</v>
      </c>
      <c r="BF449" s="11">
        <v>0</v>
      </c>
      <c r="BG449" s="13">
        <v>7.6388888888889173E-3</v>
      </c>
      <c r="BH449" s="11">
        <v>77</v>
      </c>
      <c r="BI449" s="12">
        <v>0.96</v>
      </c>
      <c r="BJ449" s="11">
        <v>3</v>
      </c>
      <c r="BK449" s="13">
        <v>9.0277777777778567E-3</v>
      </c>
      <c r="BL449" s="11">
        <v>74</v>
      </c>
      <c r="BM449" s="12">
        <v>1</v>
      </c>
      <c r="BN449" s="11">
        <v>0</v>
      </c>
      <c r="BO449" s="13">
        <v>7.6388888888889173E-3</v>
      </c>
      <c r="BP449" s="11">
        <v>55</v>
      </c>
      <c r="BQ449" s="12">
        <v>0.98</v>
      </c>
      <c r="BR449" s="11">
        <v>1</v>
      </c>
      <c r="BS449" s="13">
        <v>7.6388888888889173E-3</v>
      </c>
      <c r="BT449" s="11">
        <v>56</v>
      </c>
      <c r="BU449" s="12">
        <v>1</v>
      </c>
      <c r="BV449" s="11">
        <v>0</v>
      </c>
      <c r="BW449" s="13">
        <v>5.5555555555555913E-3</v>
      </c>
      <c r="BX449" s="11">
        <v>56</v>
      </c>
      <c r="BY449" s="12">
        <v>0.98</v>
      </c>
      <c r="BZ449" s="11">
        <v>1</v>
      </c>
      <c r="CA449" s="13">
        <v>9.0277777777778567E-3</v>
      </c>
      <c r="CB449" s="11">
        <v>75</v>
      </c>
      <c r="CC449" s="12">
        <v>1</v>
      </c>
      <c r="CD449" s="11">
        <v>0</v>
      </c>
      <c r="CE449" s="13">
        <v>7.6388888888889173E-3</v>
      </c>
      <c r="CF449" s="11">
        <v>70</v>
      </c>
      <c r="CG449" s="12">
        <v>0.97</v>
      </c>
      <c r="CH449" s="11">
        <v>2</v>
      </c>
      <c r="CI449" s="13">
        <v>8.3333333333333592E-3</v>
      </c>
      <c r="CJ449" s="11">
        <v>67</v>
      </c>
      <c r="CK449" s="12">
        <v>1</v>
      </c>
      <c r="CL449" s="11">
        <v>0</v>
      </c>
      <c r="CM449" s="13">
        <v>8.3333333333333037E-3</v>
      </c>
      <c r="CN449" s="11">
        <v>80</v>
      </c>
      <c r="CO449" s="12">
        <v>0.91</v>
      </c>
      <c r="CP449" s="11">
        <v>7</v>
      </c>
      <c r="CQ449" s="13">
        <v>9.0277777777777457E-3</v>
      </c>
      <c r="CR449" t="e">
        <f>VLOOKUP(E449,Sheet1!A:A,1,0)</f>
        <v>#N/A</v>
      </c>
    </row>
    <row r="450" spans="1:96">
      <c r="A450" s="11" t="s">
        <v>1775</v>
      </c>
      <c r="B450" s="11" t="s">
        <v>1046</v>
      </c>
      <c r="C450" s="11" t="s">
        <v>1776</v>
      </c>
      <c r="D450" s="11" t="s">
        <v>658</v>
      </c>
      <c r="E450" s="11" t="s">
        <v>1777</v>
      </c>
      <c r="F450" s="11" t="s">
        <v>1778</v>
      </c>
      <c r="G450" s="11" t="s">
        <v>128</v>
      </c>
      <c r="H450" s="11">
        <f>VLOOKUP(A450,'AP Read Performance'!A:K,11,0)</f>
        <v>40</v>
      </c>
      <c r="I450" s="12">
        <f>VLOOKUP(A450,'AP Read Performance'!A:D,4,0)</f>
        <v>0.97</v>
      </c>
      <c r="J450" s="11">
        <f>VLOOKUP(A450,'AP Read Performance'!A:I,9,0)</f>
        <v>1</v>
      </c>
      <c r="K450" s="13">
        <f>VLOOKUP(A450,'AP Read Performance'!A:N,14,0)</f>
        <v>8.3333333333333037E-3</v>
      </c>
      <c r="L450" s="11">
        <v>40</v>
      </c>
      <c r="M450" s="12">
        <v>0.97</v>
      </c>
      <c r="N450" s="11">
        <v>1</v>
      </c>
      <c r="O450" s="13">
        <v>8.3333333333333037E-3</v>
      </c>
      <c r="P450" s="11">
        <v>73</v>
      </c>
      <c r="Q450" s="12">
        <v>0.93</v>
      </c>
      <c r="R450" s="11">
        <v>5</v>
      </c>
      <c r="S450" s="13">
        <v>9.0277777777778012E-3</v>
      </c>
      <c r="T450" s="11">
        <v>44</v>
      </c>
      <c r="U450" s="12">
        <v>1</v>
      </c>
      <c r="V450" s="11">
        <v>0</v>
      </c>
      <c r="W450" s="13">
        <v>5.5555555555555913E-3</v>
      </c>
      <c r="X450" s="11">
        <v>35</v>
      </c>
      <c r="Y450" s="12">
        <v>0.91</v>
      </c>
      <c r="Z450" s="11">
        <v>3</v>
      </c>
      <c r="AA450" s="13">
        <v>9.0277777777778012E-3</v>
      </c>
      <c r="AB450" s="11">
        <v>37</v>
      </c>
      <c r="AC450" s="12">
        <v>1</v>
      </c>
      <c r="AD450" s="11">
        <v>0</v>
      </c>
      <c r="AE450" s="13">
        <v>8.3333333333333037E-3</v>
      </c>
      <c r="AF450" s="11">
        <v>26</v>
      </c>
      <c r="AG450" s="12">
        <v>1</v>
      </c>
      <c r="AH450" s="11">
        <v>0</v>
      </c>
      <c r="AI450" s="13">
        <v>5.5555555555555358E-3</v>
      </c>
      <c r="AJ450" s="11">
        <v>52</v>
      </c>
      <c r="AK450" s="12">
        <v>0.9</v>
      </c>
      <c r="AL450" s="11">
        <v>5</v>
      </c>
      <c r="AM450" s="13">
        <v>9.0277777777777457E-3</v>
      </c>
      <c r="AN450" s="11">
        <v>33</v>
      </c>
      <c r="AO450" s="12">
        <v>1</v>
      </c>
      <c r="AP450" s="11">
        <v>0</v>
      </c>
      <c r="AQ450" s="13">
        <v>8.3333333333333037E-3</v>
      </c>
      <c r="AR450" s="11">
        <v>17</v>
      </c>
      <c r="AS450" s="12">
        <v>1</v>
      </c>
      <c r="AT450" s="11">
        <v>0</v>
      </c>
      <c r="AU450" s="13">
        <v>2.0833333333332149E-3</v>
      </c>
      <c r="AV450" s="11">
        <v>34</v>
      </c>
      <c r="AW450" s="12">
        <v>0.97</v>
      </c>
      <c r="AX450" s="11">
        <v>1</v>
      </c>
      <c r="AY450" s="13">
        <v>2.0833333333333259E-3</v>
      </c>
      <c r="AZ450" s="11">
        <v>25</v>
      </c>
      <c r="BA450" s="12">
        <v>1</v>
      </c>
      <c r="BB450" s="11">
        <v>0</v>
      </c>
      <c r="BC450" s="13">
        <v>5.5555555555555358E-3</v>
      </c>
      <c r="BD450" s="11">
        <v>9</v>
      </c>
      <c r="BE450" s="12">
        <v>1</v>
      </c>
      <c r="BF450" s="11">
        <v>0</v>
      </c>
      <c r="BG450" s="13">
        <v>6.9444444444444198E-4</v>
      </c>
      <c r="BH450" s="11">
        <v>47</v>
      </c>
      <c r="BI450" s="12">
        <v>0.46</v>
      </c>
      <c r="BJ450" s="11">
        <v>25</v>
      </c>
      <c r="BK450" s="13">
        <v>9.0277777777778567E-3</v>
      </c>
      <c r="BL450" s="11">
        <v>37</v>
      </c>
      <c r="BM450" s="12">
        <v>0.97</v>
      </c>
      <c r="BN450" s="11">
        <v>1</v>
      </c>
      <c r="BO450" s="13">
        <v>8.3333333333333037E-3</v>
      </c>
      <c r="BP450" s="11">
        <v>55</v>
      </c>
      <c r="BQ450" s="12">
        <v>1</v>
      </c>
      <c r="BR450" s="11">
        <v>0</v>
      </c>
      <c r="BS450" s="13">
        <v>5.5555555555555358E-3</v>
      </c>
      <c r="BT450" s="11">
        <v>32</v>
      </c>
      <c r="BU450" s="12">
        <v>1</v>
      </c>
      <c r="BV450" s="11">
        <v>0</v>
      </c>
      <c r="BW450" s="13">
        <v>2.0833333333333814E-3</v>
      </c>
      <c r="BX450" s="11">
        <v>31</v>
      </c>
      <c r="BY450" s="12">
        <v>0.96</v>
      </c>
      <c r="BZ450" s="11">
        <v>1</v>
      </c>
      <c r="CA450" s="13">
        <v>9.0277777777778567E-3</v>
      </c>
      <c r="CB450" s="11">
        <v>42</v>
      </c>
      <c r="CC450" s="12">
        <v>0.92</v>
      </c>
      <c r="CD450" s="11">
        <v>3</v>
      </c>
      <c r="CE450" s="13">
        <v>9.0277777777778012E-3</v>
      </c>
      <c r="CF450" s="11">
        <v>41</v>
      </c>
      <c r="CG450" s="12">
        <v>1</v>
      </c>
      <c r="CH450" s="11">
        <v>0</v>
      </c>
      <c r="CI450" s="13">
        <v>2.0833333333333814E-3</v>
      </c>
      <c r="CJ450" s="11">
        <v>40</v>
      </c>
      <c r="CK450" s="12">
        <v>1</v>
      </c>
      <c r="CL450" s="11">
        <v>0</v>
      </c>
      <c r="CM450" s="13">
        <v>4.8611111111109828E-3</v>
      </c>
      <c r="CN450" s="11">
        <v>59</v>
      </c>
      <c r="CO450" s="12">
        <v>0.98</v>
      </c>
      <c r="CP450" s="11">
        <v>1</v>
      </c>
      <c r="CQ450" s="13">
        <v>5.5555555555555358E-3</v>
      </c>
      <c r="CR450" t="e">
        <f>VLOOKUP(E450,Sheet1!A:A,1,0)</f>
        <v>#N/A</v>
      </c>
    </row>
    <row r="451" spans="1:96">
      <c r="A451" s="11" t="s">
        <v>1779</v>
      </c>
      <c r="B451" s="11" t="s">
        <v>1046</v>
      </c>
      <c r="C451" s="11" t="s">
        <v>1780</v>
      </c>
      <c r="D451" s="11" t="s">
        <v>506</v>
      </c>
      <c r="E451" s="11" t="s">
        <v>1781</v>
      </c>
      <c r="F451" s="11" t="s">
        <v>1782</v>
      </c>
      <c r="G451" s="11" t="s">
        <v>128</v>
      </c>
      <c r="H451" s="11">
        <f>VLOOKUP(A451,'AP Read Performance'!A:K,11,0)</f>
        <v>51</v>
      </c>
      <c r="I451" s="12">
        <f>VLOOKUP(A451,'AP Read Performance'!A:D,4,0)</f>
        <v>1</v>
      </c>
      <c r="J451" s="11">
        <f>VLOOKUP(A451,'AP Read Performance'!A:I,9,0)</f>
        <v>0</v>
      </c>
      <c r="K451" s="13">
        <f>VLOOKUP(A451,'AP Read Performance'!A:N,14,0)</f>
        <v>6.9444444444438647E-4</v>
      </c>
      <c r="L451" s="11">
        <v>51</v>
      </c>
      <c r="M451" s="12">
        <v>1</v>
      </c>
      <c r="N451" s="11">
        <v>0</v>
      </c>
      <c r="O451" s="13">
        <v>6.9444444444438647E-4</v>
      </c>
      <c r="P451" s="11">
        <v>55</v>
      </c>
      <c r="Q451" s="12">
        <v>0.96</v>
      </c>
      <c r="R451" s="11">
        <v>2</v>
      </c>
      <c r="S451" s="13">
        <v>9.0277777777778012E-3</v>
      </c>
      <c r="T451" s="11">
        <v>56</v>
      </c>
      <c r="U451" s="12">
        <v>0.98</v>
      </c>
      <c r="V451" s="11">
        <v>1</v>
      </c>
      <c r="W451" s="13">
        <v>8.3333333333333592E-3</v>
      </c>
      <c r="X451" s="11">
        <v>54</v>
      </c>
      <c r="Y451" s="12">
        <v>1</v>
      </c>
      <c r="Z451" s="11">
        <v>0</v>
      </c>
      <c r="AA451" s="13">
        <v>7.6388888888889173E-3</v>
      </c>
      <c r="AB451" s="11">
        <v>55</v>
      </c>
      <c r="AC451" s="12">
        <v>0.96</v>
      </c>
      <c r="AD451" s="11">
        <v>2</v>
      </c>
      <c r="AE451" s="13">
        <v>9.0277777777777457E-3</v>
      </c>
      <c r="AF451" s="11">
        <v>59</v>
      </c>
      <c r="AG451" s="12">
        <v>1</v>
      </c>
      <c r="AH451" s="11">
        <v>0</v>
      </c>
      <c r="AI451" s="13">
        <v>1.388888888888884E-3</v>
      </c>
      <c r="AJ451" s="11">
        <v>53</v>
      </c>
      <c r="AK451" s="12">
        <v>1</v>
      </c>
      <c r="AL451" s="11">
        <v>0</v>
      </c>
      <c r="AM451" s="13">
        <v>2.7777777777777679E-3</v>
      </c>
      <c r="AN451" s="11">
        <v>64</v>
      </c>
      <c r="AO451" s="12">
        <v>0.98</v>
      </c>
      <c r="AP451" s="11">
        <v>1</v>
      </c>
      <c r="AQ451" s="13">
        <v>2.0833333333332704E-3</v>
      </c>
      <c r="AR451" s="11">
        <v>59</v>
      </c>
      <c r="AS451" s="12">
        <v>0.98</v>
      </c>
      <c r="AT451" s="11">
        <v>1</v>
      </c>
      <c r="AU451" s="13">
        <v>9.0277777777777457E-3</v>
      </c>
      <c r="AV451" s="11">
        <v>63</v>
      </c>
      <c r="AW451" s="12">
        <v>0.93</v>
      </c>
      <c r="AX451" s="11">
        <v>4</v>
      </c>
      <c r="AY451" s="13">
        <v>2.0833333333333259E-3</v>
      </c>
      <c r="AZ451" s="11">
        <v>57</v>
      </c>
      <c r="BA451" s="12">
        <v>0.98</v>
      </c>
      <c r="BB451" s="11">
        <v>1</v>
      </c>
      <c r="BC451" s="13">
        <v>7.6388888888889728E-3</v>
      </c>
      <c r="BD451" s="11">
        <v>62</v>
      </c>
      <c r="BE451" s="12">
        <v>0.95</v>
      </c>
      <c r="BF451" s="11">
        <v>3</v>
      </c>
      <c r="BG451" s="13">
        <v>7.6388888888889173E-3</v>
      </c>
      <c r="BH451" s="11">
        <v>64</v>
      </c>
      <c r="BI451" s="12">
        <v>0.96</v>
      </c>
      <c r="BJ451" s="11">
        <v>2</v>
      </c>
      <c r="BK451" s="13">
        <v>9.0277777777778567E-3</v>
      </c>
      <c r="BL451" s="11">
        <v>66</v>
      </c>
      <c r="BM451" s="12">
        <v>0.98</v>
      </c>
      <c r="BN451" s="11">
        <v>1</v>
      </c>
      <c r="BO451" s="13">
        <v>9.0277777777778012E-3</v>
      </c>
      <c r="BP451" s="11">
        <v>86</v>
      </c>
      <c r="BQ451" s="12">
        <v>0.81</v>
      </c>
      <c r="BR451" s="11">
        <v>16</v>
      </c>
      <c r="BS451" s="13">
        <v>9.0277777777778012E-3</v>
      </c>
      <c r="BT451" s="11">
        <v>70</v>
      </c>
      <c r="BU451" s="12">
        <v>0.98</v>
      </c>
      <c r="BV451" s="11">
        <v>1</v>
      </c>
      <c r="BW451" s="13">
        <v>9.0277777777778012E-3</v>
      </c>
      <c r="BX451" s="11">
        <v>70</v>
      </c>
      <c r="BY451" s="12">
        <v>1</v>
      </c>
      <c r="BZ451" s="11">
        <v>0</v>
      </c>
      <c r="CA451" s="13">
        <v>7.6388888888889728E-3</v>
      </c>
      <c r="CB451" s="11">
        <v>73</v>
      </c>
      <c r="CC451" s="12">
        <v>0.97</v>
      </c>
      <c r="CD451" s="11">
        <v>2</v>
      </c>
      <c r="CE451" s="13">
        <v>2.0833333333332704E-3</v>
      </c>
      <c r="CF451" s="11">
        <v>66</v>
      </c>
      <c r="CG451" s="12">
        <v>0.98</v>
      </c>
      <c r="CH451" s="11">
        <v>1</v>
      </c>
      <c r="CI451" s="13">
        <v>9.0277777777778012E-3</v>
      </c>
      <c r="CJ451" s="11">
        <v>63</v>
      </c>
      <c r="CK451" s="12">
        <v>0.96</v>
      </c>
      <c r="CL451" s="11">
        <v>2</v>
      </c>
      <c r="CM451" s="13">
        <v>9.0277777777777457E-3</v>
      </c>
      <c r="CN451" s="11">
        <v>65</v>
      </c>
      <c r="CO451" s="12">
        <v>0.96</v>
      </c>
      <c r="CP451" s="11">
        <v>2</v>
      </c>
      <c r="CQ451" s="13">
        <v>9.0277777777777457E-3</v>
      </c>
      <c r="CR451" t="e">
        <f>VLOOKUP(E451,Sheet1!A:A,1,0)</f>
        <v>#N/A</v>
      </c>
    </row>
    <row r="452" spans="1:96">
      <c r="A452" s="11" t="s">
        <v>1783</v>
      </c>
      <c r="B452" s="11" t="s">
        <v>1046</v>
      </c>
      <c r="C452" s="11" t="s">
        <v>1784</v>
      </c>
      <c r="D452" s="11" t="s">
        <v>587</v>
      </c>
      <c r="E452" s="11" t="s">
        <v>1785</v>
      </c>
      <c r="F452" s="11" t="s">
        <v>1786</v>
      </c>
      <c r="G452" s="11" t="s">
        <v>128</v>
      </c>
      <c r="H452" s="11">
        <f>VLOOKUP(A452,'AP Read Performance'!A:K,11,0)</f>
        <v>103</v>
      </c>
      <c r="I452" s="12">
        <f>VLOOKUP(A452,'AP Read Performance'!A:D,4,0)</f>
        <v>0.73</v>
      </c>
      <c r="J452" s="11">
        <f>VLOOKUP(A452,'AP Read Performance'!A:I,9,0)</f>
        <v>27</v>
      </c>
      <c r="K452" s="13">
        <f>VLOOKUP(A452,'AP Read Performance'!A:N,14,0)</f>
        <v>8.3333333333333037E-3</v>
      </c>
      <c r="L452" s="11">
        <v>103</v>
      </c>
      <c r="M452" s="12">
        <v>0.73</v>
      </c>
      <c r="N452" s="11">
        <v>27</v>
      </c>
      <c r="O452" s="13">
        <v>8.3333333333333037E-3</v>
      </c>
      <c r="P452" s="11">
        <v>46</v>
      </c>
      <c r="Q452" s="12">
        <v>0.78</v>
      </c>
      <c r="R452" s="11">
        <v>10</v>
      </c>
      <c r="S452" s="13">
        <v>8.3333333333333037E-3</v>
      </c>
      <c r="T452" s="11">
        <v>122</v>
      </c>
      <c r="U452" s="12">
        <v>0.84</v>
      </c>
      <c r="V452" s="11">
        <v>19</v>
      </c>
      <c r="W452" s="13">
        <v>8.3333333333333592E-3</v>
      </c>
      <c r="X452" s="11">
        <v>144</v>
      </c>
      <c r="Y452" s="12">
        <v>0.93</v>
      </c>
      <c r="Z452" s="11">
        <v>10</v>
      </c>
      <c r="AA452" s="13">
        <v>8.3333333333333037E-3</v>
      </c>
      <c r="AB452" s="11">
        <v>133</v>
      </c>
      <c r="AC452" s="12">
        <v>0.98</v>
      </c>
      <c r="AD452" s="11">
        <v>2</v>
      </c>
      <c r="AE452" s="13">
        <v>8.3333333333333037E-3</v>
      </c>
      <c r="AF452" s="11">
        <v>138</v>
      </c>
      <c r="AG452" s="12">
        <v>0.71</v>
      </c>
      <c r="AH452" s="11">
        <v>39</v>
      </c>
      <c r="AI452" s="13">
        <v>1.3194444444444453E-2</v>
      </c>
      <c r="AJ452" s="11">
        <v>53</v>
      </c>
      <c r="AK452" s="12">
        <v>1</v>
      </c>
      <c r="AL452" s="11">
        <v>0</v>
      </c>
      <c r="AM452" s="13">
        <v>8.3333333333334147E-3</v>
      </c>
      <c r="AN452" s="11">
        <v>90</v>
      </c>
      <c r="AO452" s="12">
        <v>0.95</v>
      </c>
      <c r="AP452" s="11">
        <v>4</v>
      </c>
      <c r="AQ452" s="13">
        <v>1.041666666666663E-2</v>
      </c>
      <c r="AR452" s="11">
        <v>69</v>
      </c>
      <c r="AS452" s="12">
        <v>0.86</v>
      </c>
      <c r="AT452" s="11">
        <v>9</v>
      </c>
      <c r="AU452" s="13">
        <v>1.1805555555555514E-2</v>
      </c>
      <c r="AV452" s="11">
        <v>90</v>
      </c>
      <c r="AW452" s="12">
        <v>0.93</v>
      </c>
      <c r="AX452" s="11">
        <v>6</v>
      </c>
      <c r="AY452" s="13">
        <v>8.3333333333333592E-3</v>
      </c>
      <c r="AZ452" s="11">
        <v>44</v>
      </c>
      <c r="BA452" s="12">
        <v>0.86</v>
      </c>
      <c r="BB452" s="11">
        <v>6</v>
      </c>
      <c r="BC452" s="13">
        <v>8.3333333333333037E-3</v>
      </c>
      <c r="BD452" s="11">
        <v>44</v>
      </c>
      <c r="BE452" s="12">
        <v>0.86</v>
      </c>
      <c r="BF452" s="11">
        <v>6</v>
      </c>
      <c r="BG452" s="13">
        <v>8.3333333333333037E-3</v>
      </c>
      <c r="BH452" s="11">
        <v>131</v>
      </c>
      <c r="BI452" s="12">
        <v>0.96</v>
      </c>
      <c r="BJ452" s="11">
        <v>4</v>
      </c>
      <c r="BK452" s="13">
        <v>9.0277777777778567E-3</v>
      </c>
      <c r="BL452" s="11">
        <v>105</v>
      </c>
      <c r="BM452" s="12">
        <v>0.97</v>
      </c>
      <c r="BN452" s="11">
        <v>3</v>
      </c>
      <c r="BO452" s="13">
        <v>1.1111111111111072E-2</v>
      </c>
      <c r="BP452" s="11">
        <v>108</v>
      </c>
      <c r="BQ452" s="12">
        <v>0.97</v>
      </c>
      <c r="BR452" s="11">
        <v>3</v>
      </c>
      <c r="BS452" s="13">
        <v>8.3333333333333037E-3</v>
      </c>
      <c r="BT452" s="11">
        <v>100</v>
      </c>
      <c r="BU452" s="12">
        <v>0.96</v>
      </c>
      <c r="BV452" s="11">
        <v>4</v>
      </c>
      <c r="BW452" s="13">
        <v>8.3333333333333592E-3</v>
      </c>
      <c r="BX452" s="11">
        <v>127</v>
      </c>
      <c r="BY452" s="12">
        <v>0.92</v>
      </c>
      <c r="BZ452" s="11">
        <v>10</v>
      </c>
      <c r="CA452" s="13">
        <v>8.3333333333333037E-3</v>
      </c>
      <c r="CB452" s="11">
        <v>123</v>
      </c>
      <c r="CC452" s="12">
        <v>1</v>
      </c>
      <c r="CD452" s="11">
        <v>0</v>
      </c>
      <c r="CE452" s="13">
        <v>7.6388888888889173E-3</v>
      </c>
      <c r="CF452" s="11">
        <v>109</v>
      </c>
      <c r="CG452" s="12">
        <v>0.88</v>
      </c>
      <c r="CH452" s="11">
        <v>12</v>
      </c>
      <c r="CI452" s="13">
        <v>8.3333333333333592E-3</v>
      </c>
      <c r="CJ452" s="11">
        <v>98</v>
      </c>
      <c r="CK452" s="12">
        <v>0.81</v>
      </c>
      <c r="CL452" s="11">
        <v>18</v>
      </c>
      <c r="CM452" s="13">
        <v>8.3333333333333037E-3</v>
      </c>
      <c r="CN452" s="11">
        <v>123</v>
      </c>
      <c r="CO452" s="12">
        <v>0.64</v>
      </c>
      <c r="CP452" s="11">
        <v>44</v>
      </c>
      <c r="CQ452" s="13">
        <v>8.3333333333333037E-3</v>
      </c>
      <c r="CR452" t="e">
        <f>VLOOKUP(E452,Sheet1!A:A,1,0)</f>
        <v>#N/A</v>
      </c>
    </row>
    <row r="453" spans="1:96">
      <c r="A453" s="11" t="s">
        <v>1787</v>
      </c>
      <c r="B453" s="11" t="s">
        <v>1046</v>
      </c>
      <c r="C453" s="11" t="s">
        <v>1788</v>
      </c>
      <c r="D453" s="11" t="s">
        <v>1625</v>
      </c>
      <c r="E453" s="11" t="s">
        <v>1789</v>
      </c>
      <c r="F453" s="11" t="s">
        <v>1790</v>
      </c>
      <c r="G453" s="11" t="s">
        <v>128</v>
      </c>
      <c r="H453" s="11">
        <f>VLOOKUP(A453,'AP Read Performance'!A:K,11,0)</f>
        <v>13</v>
      </c>
      <c r="I453" s="12">
        <f>VLOOKUP(A453,'AP Read Performance'!A:D,4,0)</f>
        <v>0</v>
      </c>
      <c r="J453" s="11">
        <f>VLOOKUP(A453,'AP Read Performance'!A:I,9,0)</f>
        <v>13</v>
      </c>
      <c r="K453" s="13">
        <f>VLOOKUP(A453,'AP Read Performance'!A:N,14,0)</f>
        <v>9.0277777777778012E-3</v>
      </c>
      <c r="L453" s="11">
        <v>13</v>
      </c>
      <c r="M453" s="12">
        <v>0</v>
      </c>
      <c r="N453" s="11">
        <v>13</v>
      </c>
      <c r="O453" s="13">
        <v>9.0277777777778012E-3</v>
      </c>
      <c r="P453" s="11">
        <v>28</v>
      </c>
      <c r="Q453" s="12">
        <v>0.92</v>
      </c>
      <c r="R453" s="11">
        <v>2</v>
      </c>
      <c r="S453" s="13">
        <v>8.3333333333333037E-3</v>
      </c>
      <c r="T453" s="11">
        <v>48</v>
      </c>
      <c r="U453" s="12">
        <v>1</v>
      </c>
      <c r="V453" s="11">
        <v>0</v>
      </c>
      <c r="W453" s="13">
        <v>8.3333333333333592E-3</v>
      </c>
      <c r="X453" s="11">
        <v>43</v>
      </c>
      <c r="Y453" s="12">
        <v>0.97</v>
      </c>
      <c r="Z453" s="11">
        <v>1</v>
      </c>
      <c r="AA453" s="13">
        <v>4.1666666666666519E-3</v>
      </c>
      <c r="AB453" s="11">
        <v>47</v>
      </c>
      <c r="AC453" s="12">
        <v>0.95</v>
      </c>
      <c r="AD453" s="11">
        <v>2</v>
      </c>
      <c r="AE453" s="13">
        <v>9.0277777777777457E-3</v>
      </c>
      <c r="AF453" s="11">
        <v>22</v>
      </c>
      <c r="AG453" s="12">
        <v>0.81</v>
      </c>
      <c r="AH453" s="11">
        <v>4</v>
      </c>
      <c r="AI453" s="13">
        <v>8.3333333333333037E-3</v>
      </c>
      <c r="AJ453" s="11">
        <v>55</v>
      </c>
      <c r="AK453" s="12">
        <v>1</v>
      </c>
      <c r="AL453" s="11">
        <v>0</v>
      </c>
      <c r="AM453" s="13">
        <v>7.6388888888889728E-3</v>
      </c>
      <c r="AN453" s="11">
        <v>87</v>
      </c>
      <c r="AO453" s="12">
        <v>0.85</v>
      </c>
      <c r="AP453" s="11">
        <v>13</v>
      </c>
      <c r="AQ453" s="13">
        <v>9.0277777777777457E-3</v>
      </c>
      <c r="AR453" s="11">
        <v>76</v>
      </c>
      <c r="AS453" s="12">
        <v>0.98</v>
      </c>
      <c r="AT453" s="11">
        <v>1</v>
      </c>
      <c r="AU453" s="13">
        <v>9.0277777777777457E-3</v>
      </c>
      <c r="AV453" s="11">
        <v>70</v>
      </c>
      <c r="AW453" s="12">
        <v>1</v>
      </c>
      <c r="AX453" s="11">
        <v>0</v>
      </c>
      <c r="AY453" s="13">
        <v>7.6388888888889173E-3</v>
      </c>
      <c r="AZ453" s="11">
        <v>59</v>
      </c>
      <c r="BA453" s="12">
        <v>0.91</v>
      </c>
      <c r="BB453" s="11">
        <v>5</v>
      </c>
      <c r="BC453" s="13">
        <v>9.0277777777778567E-3</v>
      </c>
      <c r="BD453" s="11">
        <v>62</v>
      </c>
      <c r="BE453" s="12">
        <v>0.96</v>
      </c>
      <c r="BF453" s="11">
        <v>2</v>
      </c>
      <c r="BG453" s="13">
        <v>7.6388888888889173E-3</v>
      </c>
      <c r="BH453" s="11">
        <v>64</v>
      </c>
      <c r="BI453" s="12">
        <v>0.87</v>
      </c>
      <c r="BJ453" s="11">
        <v>8</v>
      </c>
      <c r="BK453" s="13">
        <v>9.0277777777778567E-3</v>
      </c>
      <c r="BL453" s="11">
        <v>65</v>
      </c>
      <c r="BM453" s="12">
        <v>0.86</v>
      </c>
      <c r="BN453" s="11">
        <v>9</v>
      </c>
      <c r="BO453" s="13">
        <v>9.0277777777778012E-3</v>
      </c>
      <c r="BP453" s="11">
        <v>46</v>
      </c>
      <c r="BQ453" s="12">
        <v>0.91</v>
      </c>
      <c r="BR453" s="11">
        <v>4</v>
      </c>
      <c r="BS453" s="13">
        <v>2.7777777777777679E-3</v>
      </c>
      <c r="BT453" s="11">
        <v>51</v>
      </c>
      <c r="BU453" s="12">
        <v>0.86</v>
      </c>
      <c r="BV453" s="11">
        <v>7</v>
      </c>
      <c r="BW453" s="13">
        <v>9.0277777777778012E-3</v>
      </c>
      <c r="BX453" s="11">
        <v>49</v>
      </c>
      <c r="BY453" s="12">
        <v>1</v>
      </c>
      <c r="BZ453" s="11">
        <v>0</v>
      </c>
      <c r="CA453" s="13">
        <v>2.0833333333333259E-3</v>
      </c>
      <c r="CB453" s="11">
        <v>39</v>
      </c>
      <c r="CC453" s="12">
        <v>1</v>
      </c>
      <c r="CD453" s="11">
        <v>0</v>
      </c>
      <c r="CE453" s="13">
        <v>2.0833333333332704E-3</v>
      </c>
      <c r="CF453" s="11">
        <v>57</v>
      </c>
      <c r="CG453" s="12">
        <v>1</v>
      </c>
      <c r="CH453" s="11">
        <v>0</v>
      </c>
      <c r="CI453" s="13">
        <v>7.6388888888889173E-3</v>
      </c>
      <c r="CJ453" s="11">
        <v>63</v>
      </c>
      <c r="CK453" s="12">
        <v>1</v>
      </c>
      <c r="CL453" s="11">
        <v>0</v>
      </c>
      <c r="CM453" s="13">
        <v>8.3333333333333037E-3</v>
      </c>
      <c r="CN453" s="11">
        <v>65</v>
      </c>
      <c r="CO453" s="12">
        <v>0.95</v>
      </c>
      <c r="CP453" s="11">
        <v>3</v>
      </c>
      <c r="CQ453" s="13">
        <v>2.7777777777777679E-3</v>
      </c>
      <c r="CR453" t="e">
        <f>VLOOKUP(E453,Sheet1!A:A,1,0)</f>
        <v>#N/A</v>
      </c>
    </row>
    <row r="454" spans="1:96">
      <c r="A454" s="11" t="s">
        <v>1791</v>
      </c>
      <c r="B454" s="11" t="s">
        <v>1046</v>
      </c>
      <c r="C454" s="11" t="s">
        <v>1792</v>
      </c>
      <c r="D454" s="11" t="s">
        <v>1654</v>
      </c>
      <c r="E454" s="11" t="s">
        <v>1793</v>
      </c>
      <c r="F454" s="11" t="s">
        <v>1794</v>
      </c>
      <c r="G454" s="11" t="s">
        <v>128</v>
      </c>
      <c r="H454" s="11">
        <f>VLOOKUP(A454,'AP Read Performance'!A:K,11,0)</f>
        <v>351</v>
      </c>
      <c r="I454" s="12">
        <f>VLOOKUP(A454,'AP Read Performance'!A:D,4,0)</f>
        <v>0.97</v>
      </c>
      <c r="J454" s="11">
        <f>VLOOKUP(A454,'AP Read Performance'!A:I,9,0)</f>
        <v>10</v>
      </c>
      <c r="K454" s="13">
        <f>VLOOKUP(A454,'AP Read Performance'!A:N,14,0)</f>
        <v>1.1111111111111072E-2</v>
      </c>
      <c r="L454" s="11">
        <v>351</v>
      </c>
      <c r="M454" s="12">
        <v>0.97</v>
      </c>
      <c r="N454" s="11">
        <v>10</v>
      </c>
      <c r="O454" s="13">
        <v>1.1111111111111072E-2</v>
      </c>
      <c r="P454" s="11">
        <v>85</v>
      </c>
      <c r="Q454" s="12">
        <v>0.98</v>
      </c>
      <c r="R454" s="11">
        <v>1</v>
      </c>
      <c r="S454" s="13">
        <v>8.3333333333333037E-3</v>
      </c>
      <c r="T454" s="11">
        <v>97</v>
      </c>
      <c r="U454" s="12">
        <v>0.96</v>
      </c>
      <c r="V454" s="11">
        <v>3</v>
      </c>
      <c r="W454" s="13">
        <v>8.3333333333333592E-3</v>
      </c>
      <c r="X454" s="11">
        <v>80</v>
      </c>
      <c r="Y454" s="12">
        <v>0.98</v>
      </c>
      <c r="Z454" s="11">
        <v>1</v>
      </c>
      <c r="AA454" s="13">
        <v>5.5555555555555358E-3</v>
      </c>
      <c r="AB454" s="11">
        <v>97</v>
      </c>
      <c r="AC454" s="12">
        <v>0.97</v>
      </c>
      <c r="AD454" s="11">
        <v>2</v>
      </c>
      <c r="AE454" s="13">
        <v>8.3333333333333037E-3</v>
      </c>
      <c r="AF454" s="11">
        <v>120</v>
      </c>
      <c r="AG454" s="12">
        <v>0.96</v>
      </c>
      <c r="AH454" s="11">
        <v>4</v>
      </c>
      <c r="AI454" s="13">
        <v>8.3333333333333037E-3</v>
      </c>
      <c r="AJ454" s="11">
        <v>58</v>
      </c>
      <c r="AK454" s="12">
        <v>1</v>
      </c>
      <c r="AL454" s="11">
        <v>0</v>
      </c>
      <c r="AM454" s="13">
        <v>1.388888888888884E-3</v>
      </c>
      <c r="AN454" s="11">
        <v>76</v>
      </c>
      <c r="AO454" s="12">
        <v>0.98</v>
      </c>
      <c r="AP454" s="11">
        <v>1</v>
      </c>
      <c r="AQ454" s="13">
        <v>8.3333333333333037E-3</v>
      </c>
      <c r="AR454" s="11">
        <v>75</v>
      </c>
      <c r="AS454" s="12">
        <v>0.98</v>
      </c>
      <c r="AT454" s="11">
        <v>1</v>
      </c>
      <c r="AU454" s="13">
        <v>4.8611111111109828E-3</v>
      </c>
      <c r="AV454" s="11">
        <v>81</v>
      </c>
      <c r="AW454" s="12">
        <v>0.98</v>
      </c>
      <c r="AX454" s="11">
        <v>1</v>
      </c>
      <c r="AY454" s="13">
        <v>8.3333333333333592E-3</v>
      </c>
      <c r="AZ454" s="11">
        <v>81</v>
      </c>
      <c r="BA454" s="12">
        <v>0.95</v>
      </c>
      <c r="BB454" s="11">
        <v>4</v>
      </c>
      <c r="BC454" s="13">
        <v>9.0277777777778567E-3</v>
      </c>
      <c r="BD454" s="11">
        <v>85</v>
      </c>
      <c r="BE454" s="12">
        <v>0.88</v>
      </c>
      <c r="BF454" s="11">
        <v>10</v>
      </c>
      <c r="BG454" s="13">
        <v>9.0277777777778012E-3</v>
      </c>
      <c r="BH454" s="11">
        <v>131</v>
      </c>
      <c r="BI454" s="12">
        <v>0.97</v>
      </c>
      <c r="BJ454" s="11">
        <v>3</v>
      </c>
      <c r="BK454" s="13">
        <v>9.0277777777778567E-3</v>
      </c>
      <c r="BL454" s="11">
        <v>78</v>
      </c>
      <c r="BM454" s="12">
        <v>0.96</v>
      </c>
      <c r="BN454" s="11">
        <v>3</v>
      </c>
      <c r="BO454" s="13">
        <v>9.0277777777778012E-3</v>
      </c>
      <c r="BP454" s="11">
        <v>89</v>
      </c>
      <c r="BQ454" s="12">
        <v>0.96</v>
      </c>
      <c r="BR454" s="11">
        <v>3</v>
      </c>
      <c r="BS454" s="13">
        <v>9.0277777777778012E-3</v>
      </c>
      <c r="BT454" s="11">
        <v>81</v>
      </c>
      <c r="BU454" s="12">
        <v>0.96</v>
      </c>
      <c r="BV454" s="11">
        <v>3</v>
      </c>
      <c r="BW454" s="13">
        <v>9.0277777777778012E-3</v>
      </c>
      <c r="BX454" s="11">
        <v>94</v>
      </c>
      <c r="BY454" s="12">
        <v>0.96</v>
      </c>
      <c r="BZ454" s="11">
        <v>3</v>
      </c>
      <c r="CA454" s="13">
        <v>9.0277777777778567E-3</v>
      </c>
      <c r="CB454" s="11">
        <v>91</v>
      </c>
      <c r="CC454" s="12">
        <v>0.96</v>
      </c>
      <c r="CD454" s="11">
        <v>3</v>
      </c>
      <c r="CE454" s="13">
        <v>9.0277777777778012E-3</v>
      </c>
      <c r="CF454" s="11">
        <v>66</v>
      </c>
      <c r="CG454" s="12">
        <v>1</v>
      </c>
      <c r="CH454" s="11">
        <v>0</v>
      </c>
      <c r="CI454" s="13">
        <v>7.6388888888889173E-3</v>
      </c>
      <c r="CJ454" s="11">
        <v>58</v>
      </c>
      <c r="CK454" s="12">
        <v>1</v>
      </c>
      <c r="CL454" s="11">
        <v>0</v>
      </c>
      <c r="CM454" s="13">
        <v>2.0833333333332149E-3</v>
      </c>
      <c r="CN454" s="11">
        <v>69</v>
      </c>
      <c r="CO454" s="12">
        <v>0.94</v>
      </c>
      <c r="CP454" s="11">
        <v>4</v>
      </c>
      <c r="CQ454" s="13">
        <v>3.4722222222222099E-3</v>
      </c>
      <c r="CR454" t="e">
        <f>VLOOKUP(E454,Sheet1!A:A,1,0)</f>
        <v>#N/A</v>
      </c>
    </row>
    <row r="455" spans="1:96">
      <c r="A455" s="11" t="s">
        <v>1795</v>
      </c>
      <c r="B455" s="11" t="s">
        <v>1046</v>
      </c>
      <c r="C455" s="11" t="s">
        <v>1796</v>
      </c>
      <c r="D455" s="11" t="s">
        <v>579</v>
      </c>
      <c r="E455" s="11" t="s">
        <v>1797</v>
      </c>
      <c r="F455" s="11" t="s">
        <v>1798</v>
      </c>
      <c r="G455" s="11" t="s">
        <v>128</v>
      </c>
      <c r="H455" s="11">
        <f>VLOOKUP(A455,'AP Read Performance'!A:K,11,0)</f>
        <v>114</v>
      </c>
      <c r="I455" s="12">
        <f>VLOOKUP(A455,'AP Read Performance'!A:D,4,0)</f>
        <v>0.99</v>
      </c>
      <c r="J455" s="11">
        <f>VLOOKUP(A455,'AP Read Performance'!A:I,9,0)</f>
        <v>1</v>
      </c>
      <c r="K455" s="13">
        <f>VLOOKUP(A455,'AP Read Performance'!A:N,14,0)</f>
        <v>7.6388888888889173E-3</v>
      </c>
      <c r="L455" s="11">
        <v>114</v>
      </c>
      <c r="M455" s="12">
        <v>0.99</v>
      </c>
      <c r="N455" s="11">
        <v>1</v>
      </c>
      <c r="O455" s="13">
        <v>7.6388888888889173E-3</v>
      </c>
      <c r="P455" s="11">
        <v>123</v>
      </c>
      <c r="Q455" s="12">
        <v>0.96</v>
      </c>
      <c r="R455" s="11">
        <v>4</v>
      </c>
      <c r="S455" s="13">
        <v>9.0277777777778012E-3</v>
      </c>
      <c r="T455" s="11">
        <v>104</v>
      </c>
      <c r="U455" s="12">
        <v>1</v>
      </c>
      <c r="V455" s="11">
        <v>0</v>
      </c>
      <c r="W455" s="13">
        <v>7.6388888888889173E-3</v>
      </c>
      <c r="X455" s="11">
        <v>117</v>
      </c>
      <c r="Y455" s="12">
        <v>0.99</v>
      </c>
      <c r="Z455" s="11">
        <v>1</v>
      </c>
      <c r="AA455" s="13">
        <v>3.4722222222221544E-3</v>
      </c>
      <c r="AB455" s="11">
        <v>103</v>
      </c>
      <c r="AC455" s="12">
        <v>0.99</v>
      </c>
      <c r="AD455" s="11">
        <v>1</v>
      </c>
      <c r="AE455" s="13">
        <v>9.0277777777777457E-3</v>
      </c>
      <c r="AF455" s="11">
        <v>115</v>
      </c>
      <c r="AG455" s="12">
        <v>0.99</v>
      </c>
      <c r="AH455" s="11">
        <v>1</v>
      </c>
      <c r="AI455" s="13">
        <v>7.6388888888889173E-3</v>
      </c>
      <c r="AJ455" s="11">
        <v>58</v>
      </c>
      <c r="AK455" s="12">
        <v>0.98</v>
      </c>
      <c r="AL455" s="11">
        <v>1</v>
      </c>
      <c r="AM455" s="13">
        <v>9.7222222222221877E-3</v>
      </c>
      <c r="AN455" s="11">
        <v>116</v>
      </c>
      <c r="AO455" s="12">
        <v>0.93</v>
      </c>
      <c r="AP455" s="11">
        <v>8</v>
      </c>
      <c r="AQ455" s="13">
        <v>1.7361111111111049E-2</v>
      </c>
      <c r="AR455" s="11">
        <v>68</v>
      </c>
      <c r="AS455" s="12">
        <v>0.94</v>
      </c>
      <c r="AT455" s="11">
        <v>4</v>
      </c>
      <c r="AU455" s="13">
        <v>8.3333333333333037E-3</v>
      </c>
      <c r="AV455" s="11">
        <v>63</v>
      </c>
      <c r="AW455" s="12">
        <v>0.96</v>
      </c>
      <c r="AX455" s="11">
        <v>2</v>
      </c>
      <c r="AY455" s="13">
        <v>7.6388888888889173E-3</v>
      </c>
      <c r="AZ455" s="11">
        <v>56</v>
      </c>
      <c r="BA455" s="12">
        <v>0.98</v>
      </c>
      <c r="BB455" s="11">
        <v>1</v>
      </c>
      <c r="BC455" s="13">
        <v>7.6388888888889728E-3</v>
      </c>
      <c r="BD455" s="11">
        <v>73</v>
      </c>
      <c r="BE455" s="12">
        <v>0.97</v>
      </c>
      <c r="BF455" s="11">
        <v>2</v>
      </c>
      <c r="BG455" s="13">
        <v>9.0277777777778012E-3</v>
      </c>
      <c r="BH455" s="11">
        <v>65</v>
      </c>
      <c r="BI455" s="12">
        <v>0.95</v>
      </c>
      <c r="BJ455" s="11">
        <v>3</v>
      </c>
      <c r="BK455" s="13">
        <v>9.0277777777778567E-3</v>
      </c>
      <c r="BL455" s="11">
        <v>57</v>
      </c>
      <c r="BM455" s="12">
        <v>1</v>
      </c>
      <c r="BN455" s="11">
        <v>0</v>
      </c>
      <c r="BO455" s="13">
        <v>5.5555555555555358E-3</v>
      </c>
      <c r="BP455" s="11">
        <v>94</v>
      </c>
      <c r="BQ455" s="12">
        <v>0.95</v>
      </c>
      <c r="BR455" s="11">
        <v>4</v>
      </c>
      <c r="BS455" s="13">
        <v>9.0277777777778012E-3</v>
      </c>
      <c r="BT455" s="11">
        <v>139</v>
      </c>
      <c r="BU455" s="12">
        <v>0.93</v>
      </c>
      <c r="BV455" s="11">
        <v>9</v>
      </c>
      <c r="BW455" s="13">
        <v>1.8749999999999989E-2</v>
      </c>
      <c r="BX455" s="11">
        <v>77</v>
      </c>
      <c r="BY455" s="12">
        <v>0.97</v>
      </c>
      <c r="BZ455" s="11">
        <v>2</v>
      </c>
      <c r="CA455" s="13">
        <v>8.3333333333333037E-3</v>
      </c>
      <c r="CB455" s="11">
        <v>185</v>
      </c>
      <c r="CC455" s="12">
        <v>0.96</v>
      </c>
      <c r="CD455" s="11">
        <v>7</v>
      </c>
      <c r="CE455" s="13">
        <v>9.0277777777778012E-3</v>
      </c>
      <c r="CF455" s="11">
        <v>73</v>
      </c>
      <c r="CG455" s="12">
        <v>0.98</v>
      </c>
      <c r="CH455" s="11">
        <v>1</v>
      </c>
      <c r="CI455" s="13">
        <v>9.0277777777778012E-3</v>
      </c>
      <c r="CJ455" s="11">
        <v>61</v>
      </c>
      <c r="CK455" s="12">
        <v>0.95</v>
      </c>
      <c r="CL455" s="11">
        <v>3</v>
      </c>
      <c r="CM455" s="13">
        <v>9.0277777777777457E-3</v>
      </c>
      <c r="CN455" s="11">
        <v>63</v>
      </c>
      <c r="CO455" s="12">
        <v>0.95</v>
      </c>
      <c r="CP455" s="11">
        <v>3</v>
      </c>
      <c r="CQ455" s="13">
        <v>9.0277777777777457E-3</v>
      </c>
      <c r="CR455" t="e">
        <f>VLOOKUP(E455,Sheet1!A:A,1,0)</f>
        <v>#N/A</v>
      </c>
    </row>
    <row r="456" spans="1:96">
      <c r="A456" s="11" t="s">
        <v>1799</v>
      </c>
      <c r="B456" s="11" t="s">
        <v>1046</v>
      </c>
      <c r="C456" s="11" t="s">
        <v>1800</v>
      </c>
      <c r="D456" s="11" t="s">
        <v>1654</v>
      </c>
      <c r="E456" s="11" t="s">
        <v>1801</v>
      </c>
      <c r="F456" s="11" t="s">
        <v>1802</v>
      </c>
      <c r="G456" s="11" t="s">
        <v>128</v>
      </c>
      <c r="H456" s="11">
        <f>VLOOKUP(A456,'AP Read Performance'!A:K,11,0)</f>
        <v>25</v>
      </c>
      <c r="I456" s="12">
        <f>VLOOKUP(A456,'AP Read Performance'!A:D,4,0)</f>
        <v>0.12</v>
      </c>
      <c r="J456" s="11">
        <f>VLOOKUP(A456,'AP Read Performance'!A:I,9,0)</f>
        <v>22</v>
      </c>
      <c r="K456" s="13">
        <f>VLOOKUP(A456,'AP Read Performance'!A:N,14,0)</f>
        <v>9.7222222222221877E-3</v>
      </c>
      <c r="L456" s="11">
        <v>25</v>
      </c>
      <c r="M456" s="12">
        <v>0.12</v>
      </c>
      <c r="N456" s="11">
        <v>22</v>
      </c>
      <c r="O456" s="13">
        <v>9.7222222222221877E-3</v>
      </c>
      <c r="P456" s="11">
        <v>134</v>
      </c>
      <c r="Q456" s="12">
        <v>0.99</v>
      </c>
      <c r="R456" s="11">
        <v>1</v>
      </c>
      <c r="S456" s="13">
        <v>8.3333333333333037E-3</v>
      </c>
      <c r="T456" s="11">
        <v>139</v>
      </c>
      <c r="U456" s="12">
        <v>1</v>
      </c>
      <c r="V456" s="11">
        <v>0</v>
      </c>
      <c r="W456" s="13">
        <v>8.3333333333333592E-3</v>
      </c>
      <c r="X456" s="11">
        <v>130</v>
      </c>
      <c r="Y456" s="12">
        <v>0.99</v>
      </c>
      <c r="Z456" s="11">
        <v>1</v>
      </c>
      <c r="AA456" s="13">
        <v>9.0277777777778012E-3</v>
      </c>
      <c r="AB456" s="11">
        <v>143</v>
      </c>
      <c r="AC456" s="12">
        <v>0.98</v>
      </c>
      <c r="AD456" s="11">
        <v>2</v>
      </c>
      <c r="AE456" s="13">
        <v>9.0277777777777457E-3</v>
      </c>
      <c r="AF456" s="11">
        <v>133</v>
      </c>
      <c r="AG456" s="12">
        <v>0.93</v>
      </c>
      <c r="AH456" s="11">
        <v>9</v>
      </c>
      <c r="AI456" s="13">
        <v>1.0416666666666685E-2</v>
      </c>
      <c r="AJ456" s="11">
        <v>59</v>
      </c>
      <c r="AK456" s="12">
        <v>0.98</v>
      </c>
      <c r="AL456" s="11">
        <v>1</v>
      </c>
      <c r="AM456" s="13">
        <v>9.7222222222221877E-3</v>
      </c>
      <c r="AN456" s="11">
        <v>105</v>
      </c>
      <c r="AO456" s="12">
        <v>0.69</v>
      </c>
      <c r="AP456" s="11">
        <v>32</v>
      </c>
      <c r="AQ456" s="13">
        <v>9.0277777777777457E-3</v>
      </c>
      <c r="AR456" s="11">
        <v>114</v>
      </c>
      <c r="AS456" s="12">
        <v>1</v>
      </c>
      <c r="AT456" s="11">
        <v>0</v>
      </c>
      <c r="AU456" s="13">
        <v>2.0833333333332149E-3</v>
      </c>
      <c r="AV456" s="11">
        <v>111</v>
      </c>
      <c r="AW456" s="12">
        <v>0.98</v>
      </c>
      <c r="AX456" s="11">
        <v>2</v>
      </c>
      <c r="AY456" s="13">
        <v>7.6388888888889173E-3</v>
      </c>
      <c r="AZ456" s="11">
        <v>123</v>
      </c>
      <c r="BA456" s="12">
        <v>0.97</v>
      </c>
      <c r="BB456" s="11">
        <v>3</v>
      </c>
      <c r="BC456" s="13">
        <v>9.0277777777778567E-3</v>
      </c>
      <c r="BD456" s="11">
        <v>110</v>
      </c>
      <c r="BE456" s="12">
        <v>0.99</v>
      </c>
      <c r="BF456" s="11">
        <v>1</v>
      </c>
      <c r="BG456" s="13">
        <v>7.6388888888889173E-3</v>
      </c>
      <c r="BH456" s="11">
        <v>45</v>
      </c>
      <c r="BI456" s="12">
        <v>0.66</v>
      </c>
      <c r="BJ456" s="11">
        <v>15</v>
      </c>
      <c r="BK456" s="13">
        <v>9.7222222222221877E-3</v>
      </c>
      <c r="BL456" s="11">
        <v>79</v>
      </c>
      <c r="BM456" s="12">
        <v>1</v>
      </c>
      <c r="BN456" s="11">
        <v>0</v>
      </c>
      <c r="BO456" s="13">
        <v>7.6388888888889173E-3</v>
      </c>
      <c r="BP456" s="11">
        <v>109</v>
      </c>
      <c r="BQ456" s="12">
        <v>0.99</v>
      </c>
      <c r="BR456" s="11">
        <v>1</v>
      </c>
      <c r="BS456" s="13">
        <v>7.6388888888889173E-3</v>
      </c>
      <c r="BT456" s="11">
        <v>121</v>
      </c>
      <c r="BU456" s="12">
        <v>0.94</v>
      </c>
      <c r="BV456" s="11">
        <v>7</v>
      </c>
      <c r="BW456" s="13">
        <v>1.0416666666666685E-2</v>
      </c>
      <c r="BX456" s="11">
        <v>127</v>
      </c>
      <c r="BY456" s="12">
        <v>1</v>
      </c>
      <c r="BZ456" s="11">
        <v>0</v>
      </c>
      <c r="CA456" s="13">
        <v>8.3333333333333037E-3</v>
      </c>
      <c r="CB456" s="11">
        <v>125</v>
      </c>
      <c r="CC456" s="12">
        <v>1</v>
      </c>
      <c r="CD456" s="11">
        <v>0</v>
      </c>
      <c r="CE456" s="13">
        <v>2.0833333333332704E-3</v>
      </c>
      <c r="CF456" s="11">
        <v>84</v>
      </c>
      <c r="CG456" s="12">
        <v>0.98</v>
      </c>
      <c r="CH456" s="11">
        <v>1</v>
      </c>
      <c r="CI456" s="13">
        <v>7.6388888888889173E-3</v>
      </c>
      <c r="CJ456" s="11">
        <v>84</v>
      </c>
      <c r="CK456" s="12">
        <v>1</v>
      </c>
      <c r="CL456" s="11">
        <v>0</v>
      </c>
      <c r="CM456" s="13">
        <v>7.6388888888888618E-3</v>
      </c>
      <c r="CN456" s="11">
        <v>77</v>
      </c>
      <c r="CO456" s="12">
        <v>1</v>
      </c>
      <c r="CP456" s="11">
        <v>0</v>
      </c>
      <c r="CQ456" s="13">
        <v>7.6388888888888618E-3</v>
      </c>
      <c r="CR456" t="e">
        <f>VLOOKUP(E456,Sheet1!A:A,1,0)</f>
        <v>#N/A</v>
      </c>
    </row>
    <row r="457" spans="1:96">
      <c r="A457" s="11" t="s">
        <v>1803</v>
      </c>
      <c r="B457" s="11" t="s">
        <v>1046</v>
      </c>
      <c r="C457" s="11" t="s">
        <v>1804</v>
      </c>
      <c r="D457" s="11" t="s">
        <v>510</v>
      </c>
      <c r="E457" s="11" t="s">
        <v>1805</v>
      </c>
      <c r="F457" s="11" t="s">
        <v>1806</v>
      </c>
      <c r="G457" s="11" t="s">
        <v>128</v>
      </c>
      <c r="H457" s="11">
        <f>VLOOKUP(A457,'AP Read Performance'!A:K,11,0)</f>
        <v>83</v>
      </c>
      <c r="I457" s="12">
        <f>VLOOKUP(A457,'AP Read Performance'!A:D,4,0)</f>
        <v>1</v>
      </c>
      <c r="J457" s="11">
        <f>VLOOKUP(A457,'AP Read Performance'!A:I,9,0)</f>
        <v>0</v>
      </c>
      <c r="K457" s="13">
        <f>VLOOKUP(A457,'AP Read Performance'!A:N,14,0)</f>
        <v>2.0833333333332704E-3</v>
      </c>
      <c r="L457" s="11">
        <v>83</v>
      </c>
      <c r="M457" s="12">
        <v>1</v>
      </c>
      <c r="N457" s="11">
        <v>0</v>
      </c>
      <c r="O457" s="13">
        <v>2.0833333333332704E-3</v>
      </c>
      <c r="P457" s="11">
        <v>77</v>
      </c>
      <c r="Q457" s="12">
        <v>1</v>
      </c>
      <c r="R457" s="11">
        <v>0</v>
      </c>
      <c r="S457" s="13">
        <v>6.9444444444438647E-4</v>
      </c>
      <c r="T457" s="11">
        <v>75</v>
      </c>
      <c r="U457" s="12">
        <v>1</v>
      </c>
      <c r="V457" s="11">
        <v>0</v>
      </c>
      <c r="W457" s="13">
        <v>1.388888888888884E-3</v>
      </c>
      <c r="X457" s="11">
        <v>76</v>
      </c>
      <c r="Y457" s="12">
        <v>1</v>
      </c>
      <c r="Z457" s="11">
        <v>0</v>
      </c>
      <c r="AA457" s="13">
        <v>7.6388888888889173E-3</v>
      </c>
      <c r="AB457" s="11">
        <v>77</v>
      </c>
      <c r="AC457" s="12">
        <v>1</v>
      </c>
      <c r="AD457" s="11">
        <v>0</v>
      </c>
      <c r="AE457" s="13">
        <v>7.6388888888888618E-3</v>
      </c>
      <c r="AF457" s="11">
        <v>75</v>
      </c>
      <c r="AG457" s="12">
        <v>1</v>
      </c>
      <c r="AH457" s="11">
        <v>0</v>
      </c>
      <c r="AI457" s="13">
        <v>1.388888888888884E-3</v>
      </c>
      <c r="AJ457" s="11">
        <v>60</v>
      </c>
      <c r="AK457" s="12">
        <v>0.98</v>
      </c>
      <c r="AL457" s="11">
        <v>1</v>
      </c>
      <c r="AM457" s="13">
        <v>9.7222222222221877E-3</v>
      </c>
      <c r="AN457" s="11">
        <v>74</v>
      </c>
      <c r="AO457" s="12">
        <v>1</v>
      </c>
      <c r="AP457" s="11">
        <v>0</v>
      </c>
      <c r="AQ457" s="13">
        <v>1.388888888888884E-3</v>
      </c>
      <c r="AR457" s="11">
        <v>77</v>
      </c>
      <c r="AS457" s="12">
        <v>1</v>
      </c>
      <c r="AT457" s="11">
        <v>0</v>
      </c>
      <c r="AU457" s="13">
        <v>7.6388888888888618E-3</v>
      </c>
      <c r="AV457" s="11">
        <v>76</v>
      </c>
      <c r="AW457" s="12">
        <v>1</v>
      </c>
      <c r="AX457" s="11">
        <v>0</v>
      </c>
      <c r="AY457" s="13">
        <v>7.6388888888889173E-3</v>
      </c>
      <c r="AZ457" s="11">
        <v>77</v>
      </c>
      <c r="BA457" s="12">
        <v>1</v>
      </c>
      <c r="BB457" s="11">
        <v>0</v>
      </c>
      <c r="BC457" s="13">
        <v>7.6388888888889728E-3</v>
      </c>
      <c r="BD457" s="11">
        <v>77</v>
      </c>
      <c r="BE457" s="12">
        <v>1</v>
      </c>
      <c r="BF457" s="11">
        <v>0</v>
      </c>
      <c r="BG457" s="13">
        <v>1.388888888888884E-3</v>
      </c>
      <c r="BH457" s="11">
        <v>74</v>
      </c>
      <c r="BI457" s="12">
        <v>1</v>
      </c>
      <c r="BJ457" s="11">
        <v>0</v>
      </c>
      <c r="BK457" s="13">
        <v>1.388888888888884E-3</v>
      </c>
      <c r="BL457" s="11">
        <v>74</v>
      </c>
      <c r="BM457" s="12">
        <v>1</v>
      </c>
      <c r="BN457" s="11">
        <v>0</v>
      </c>
      <c r="BO457" s="13">
        <v>7.6388888888889173E-3</v>
      </c>
      <c r="BP457" s="11">
        <v>77</v>
      </c>
      <c r="BQ457" s="12">
        <v>0.97</v>
      </c>
      <c r="BR457" s="11">
        <v>2</v>
      </c>
      <c r="BS457" s="13">
        <v>7.6388888888889173E-3</v>
      </c>
      <c r="BT457" s="11">
        <v>74</v>
      </c>
      <c r="BU457" s="12">
        <v>0.98</v>
      </c>
      <c r="BV457" s="11">
        <v>1</v>
      </c>
      <c r="BW457" s="13">
        <v>9.0277777777778012E-3</v>
      </c>
      <c r="BX457" s="11">
        <v>73</v>
      </c>
      <c r="BY457" s="12">
        <v>1</v>
      </c>
      <c r="BZ457" s="11">
        <v>0</v>
      </c>
      <c r="CA457" s="13">
        <v>1.388888888888884E-3</v>
      </c>
      <c r="CB457" s="11">
        <v>74</v>
      </c>
      <c r="CC457" s="12">
        <v>1</v>
      </c>
      <c r="CD457" s="11">
        <v>0</v>
      </c>
      <c r="CE457" s="13">
        <v>1.388888888888884E-3</v>
      </c>
      <c r="CF457" s="11">
        <v>77</v>
      </c>
      <c r="CG457" s="12">
        <v>1</v>
      </c>
      <c r="CH457" s="11">
        <v>0</v>
      </c>
      <c r="CI457" s="13">
        <v>1.388888888888884E-3</v>
      </c>
      <c r="CJ457" s="11">
        <v>75</v>
      </c>
      <c r="CK457" s="12">
        <v>1</v>
      </c>
      <c r="CL457" s="11">
        <v>0</v>
      </c>
      <c r="CM457" s="13">
        <v>1.388888888888884E-3</v>
      </c>
      <c r="CN457" s="11">
        <v>76</v>
      </c>
      <c r="CO457" s="12">
        <v>1</v>
      </c>
      <c r="CP457" s="11">
        <v>0</v>
      </c>
      <c r="CQ457" s="13">
        <v>7.6388888888888618E-3</v>
      </c>
      <c r="CR457" t="e">
        <f>VLOOKUP(E457,Sheet1!A:A,1,0)</f>
        <v>#N/A</v>
      </c>
    </row>
    <row r="458" spans="1:96">
      <c r="A458" s="11" t="s">
        <v>1807</v>
      </c>
      <c r="B458" s="11" t="s">
        <v>1046</v>
      </c>
      <c r="C458" s="11" t="s">
        <v>1808</v>
      </c>
      <c r="D458" s="11" t="s">
        <v>506</v>
      </c>
      <c r="E458" s="11" t="s">
        <v>1809</v>
      </c>
      <c r="F458" s="11" t="s">
        <v>1810</v>
      </c>
      <c r="G458" s="11" t="s">
        <v>128</v>
      </c>
      <c r="H458" s="11">
        <f>VLOOKUP(A458,'AP Read Performance'!A:K,11,0)</f>
        <v>89</v>
      </c>
      <c r="I458" s="12">
        <f>VLOOKUP(A458,'AP Read Performance'!A:D,4,0)</f>
        <v>0.87</v>
      </c>
      <c r="J458" s="11">
        <f>VLOOKUP(A458,'AP Read Performance'!A:I,9,0)</f>
        <v>11</v>
      </c>
      <c r="K458" s="13">
        <f>VLOOKUP(A458,'AP Read Performance'!A:N,14,0)</f>
        <v>9.0277777777778012E-3</v>
      </c>
      <c r="L458" s="11">
        <v>89</v>
      </c>
      <c r="M458" s="12">
        <v>0.87</v>
      </c>
      <c r="N458" s="11">
        <v>11</v>
      </c>
      <c r="O458" s="13">
        <v>9.0277777777778012E-3</v>
      </c>
      <c r="P458" s="11">
        <v>56</v>
      </c>
      <c r="Q458" s="12">
        <v>0.98</v>
      </c>
      <c r="R458" s="11">
        <v>1</v>
      </c>
      <c r="S458" s="13">
        <v>2.0833333333332704E-3</v>
      </c>
      <c r="T458" s="11">
        <v>138</v>
      </c>
      <c r="U458" s="12">
        <v>1</v>
      </c>
      <c r="V458" s="11">
        <v>0</v>
      </c>
      <c r="W458" s="13">
        <v>8.3333333333333592E-3</v>
      </c>
      <c r="X458" s="11">
        <v>94</v>
      </c>
      <c r="Y458" s="12">
        <v>0.95</v>
      </c>
      <c r="Z458" s="11">
        <v>4</v>
      </c>
      <c r="AA458" s="13">
        <v>9.0277777777778012E-3</v>
      </c>
      <c r="AB458" s="11">
        <v>71</v>
      </c>
      <c r="AC458" s="12">
        <v>0.87</v>
      </c>
      <c r="AD458" s="11">
        <v>9</v>
      </c>
      <c r="AE458" s="13">
        <v>9.0277777777777457E-3</v>
      </c>
      <c r="AF458" s="11">
        <v>110</v>
      </c>
      <c r="AG458" s="12">
        <v>0.9</v>
      </c>
      <c r="AH458" s="11">
        <v>10</v>
      </c>
      <c r="AI458" s="13">
        <v>9.0277777777778012E-3</v>
      </c>
      <c r="AJ458" s="11">
        <v>61</v>
      </c>
      <c r="AK458" s="12">
        <v>0.98</v>
      </c>
      <c r="AL458" s="11">
        <v>1</v>
      </c>
      <c r="AM458" s="13">
        <v>9.0277777777778567E-3</v>
      </c>
      <c r="AN458" s="11">
        <v>79</v>
      </c>
      <c r="AO458" s="12">
        <v>0.92</v>
      </c>
      <c r="AP458" s="11">
        <v>6</v>
      </c>
      <c r="AQ458" s="13">
        <v>8.3333333333333037E-3</v>
      </c>
      <c r="AR458" s="11">
        <v>62</v>
      </c>
      <c r="AS458" s="12">
        <v>0.93</v>
      </c>
      <c r="AT458" s="11">
        <v>4</v>
      </c>
      <c r="AU458" s="13">
        <v>9.0277777777777457E-3</v>
      </c>
      <c r="AV458" s="11">
        <v>51</v>
      </c>
      <c r="AW458" s="12">
        <v>0.98</v>
      </c>
      <c r="AX458" s="11">
        <v>1</v>
      </c>
      <c r="AY458" s="13">
        <v>2.0833333333333259E-3</v>
      </c>
      <c r="AZ458" s="11">
        <v>121</v>
      </c>
      <c r="BA458" s="12">
        <v>0.85</v>
      </c>
      <c r="BB458" s="11">
        <v>18</v>
      </c>
      <c r="BC458" s="13">
        <v>9.0277777777778567E-3</v>
      </c>
      <c r="BD458" s="11">
        <v>73</v>
      </c>
      <c r="BE458" s="12">
        <v>0.8</v>
      </c>
      <c r="BF458" s="11">
        <v>14</v>
      </c>
      <c r="BG458" s="13">
        <v>9.0277777777778012E-3</v>
      </c>
      <c r="BH458" s="11">
        <v>96</v>
      </c>
      <c r="BI458" s="12">
        <v>0.86</v>
      </c>
      <c r="BJ458" s="11">
        <v>13</v>
      </c>
      <c r="BK458" s="13">
        <v>9.0277777777778567E-3</v>
      </c>
      <c r="BL458" s="11">
        <v>87</v>
      </c>
      <c r="BM458" s="12">
        <v>0.96</v>
      </c>
      <c r="BN458" s="11">
        <v>3</v>
      </c>
      <c r="BO458" s="13">
        <v>9.0277777777778012E-3</v>
      </c>
      <c r="BP458" s="11">
        <v>79</v>
      </c>
      <c r="BQ458" s="12">
        <v>0.94</v>
      </c>
      <c r="BR458" s="11">
        <v>4</v>
      </c>
      <c r="BS458" s="13">
        <v>9.0277777777778012E-3</v>
      </c>
      <c r="BT458" s="11">
        <v>104</v>
      </c>
      <c r="BU458" s="12">
        <v>0.94</v>
      </c>
      <c r="BV458" s="11">
        <v>6</v>
      </c>
      <c r="BW458" s="13">
        <v>9.0277777777778012E-3</v>
      </c>
      <c r="BX458" s="11">
        <v>79</v>
      </c>
      <c r="BY458" s="12">
        <v>0.98</v>
      </c>
      <c r="BZ458" s="11">
        <v>1</v>
      </c>
      <c r="CA458" s="13">
        <v>9.0277777777778567E-3</v>
      </c>
      <c r="CB458" s="11">
        <v>80</v>
      </c>
      <c r="CC458" s="12">
        <v>0.91</v>
      </c>
      <c r="CD458" s="11">
        <v>7</v>
      </c>
      <c r="CE458" s="13">
        <v>9.0277777777778012E-3</v>
      </c>
      <c r="CF458" s="11">
        <v>79</v>
      </c>
      <c r="CG458" s="12">
        <v>0.89</v>
      </c>
      <c r="CH458" s="11">
        <v>8</v>
      </c>
      <c r="CI458" s="13">
        <v>9.0277777777778012E-3</v>
      </c>
      <c r="CJ458" s="11">
        <v>76</v>
      </c>
      <c r="CK458" s="12">
        <v>0.92</v>
      </c>
      <c r="CL458" s="11">
        <v>6</v>
      </c>
      <c r="CM458" s="13">
        <v>9.0277777777777457E-3</v>
      </c>
      <c r="CN458" s="11">
        <v>95</v>
      </c>
      <c r="CO458" s="12">
        <v>0.87</v>
      </c>
      <c r="CP458" s="11">
        <v>12</v>
      </c>
      <c r="CQ458" s="13">
        <v>9.0277777777777457E-3</v>
      </c>
      <c r="CR458" t="e">
        <f>VLOOKUP(E458,Sheet1!A:A,1,0)</f>
        <v>#N/A</v>
      </c>
    </row>
    <row r="459" spans="1:96">
      <c r="A459" s="11" t="s">
        <v>1811</v>
      </c>
      <c r="B459" s="11" t="s">
        <v>1046</v>
      </c>
      <c r="C459" s="11" t="s">
        <v>1812</v>
      </c>
      <c r="D459" s="11" t="s">
        <v>1654</v>
      </c>
      <c r="E459" s="11" t="s">
        <v>1813</v>
      </c>
      <c r="F459" s="11" t="s">
        <v>1814</v>
      </c>
      <c r="G459" s="11" t="s">
        <v>128</v>
      </c>
      <c r="H459" s="11">
        <f>VLOOKUP(A459,'AP Read Performance'!A:K,11,0)</f>
        <v>47</v>
      </c>
      <c r="I459" s="12">
        <f>VLOOKUP(A459,'AP Read Performance'!A:D,4,0)</f>
        <v>1</v>
      </c>
      <c r="J459" s="11">
        <f>VLOOKUP(A459,'AP Read Performance'!A:I,9,0)</f>
        <v>0</v>
      </c>
      <c r="K459" s="13">
        <f>VLOOKUP(A459,'AP Read Performance'!A:N,14,0)</f>
        <v>8.3333333333333037E-3</v>
      </c>
      <c r="L459" s="11">
        <v>47</v>
      </c>
      <c r="M459" s="12">
        <v>1</v>
      </c>
      <c r="N459" s="11">
        <v>0</v>
      </c>
      <c r="O459" s="13">
        <v>8.3333333333333037E-3</v>
      </c>
      <c r="P459" s="11">
        <v>63</v>
      </c>
      <c r="Q459" s="12">
        <v>1</v>
      </c>
      <c r="R459" s="11">
        <v>0</v>
      </c>
      <c r="S459" s="13">
        <v>2.0833333333332704E-3</v>
      </c>
      <c r="T459" s="11">
        <v>67</v>
      </c>
      <c r="U459" s="12">
        <v>0.97</v>
      </c>
      <c r="V459" s="11">
        <v>2</v>
      </c>
      <c r="W459" s="13">
        <v>8.3333333333333592E-3</v>
      </c>
      <c r="X459" s="11">
        <v>67</v>
      </c>
      <c r="Y459" s="12">
        <v>1</v>
      </c>
      <c r="Z459" s="11">
        <v>0</v>
      </c>
      <c r="AA459" s="13">
        <v>7.6388888888889173E-3</v>
      </c>
      <c r="AB459" s="11">
        <v>63</v>
      </c>
      <c r="AC459" s="12">
        <v>0.96</v>
      </c>
      <c r="AD459" s="11">
        <v>2</v>
      </c>
      <c r="AE459" s="13">
        <v>8.3333333333333037E-3</v>
      </c>
      <c r="AF459" s="11">
        <v>65</v>
      </c>
      <c r="AG459" s="12">
        <v>0.92</v>
      </c>
      <c r="AH459" s="11">
        <v>5</v>
      </c>
      <c r="AI459" s="13">
        <v>9.0277777777778012E-3</v>
      </c>
      <c r="AJ459" s="11">
        <v>62</v>
      </c>
      <c r="AK459" s="12">
        <v>1</v>
      </c>
      <c r="AL459" s="11">
        <v>0</v>
      </c>
      <c r="AM459" s="13">
        <v>1.388888888888884E-3</v>
      </c>
      <c r="AN459" s="11">
        <v>75</v>
      </c>
      <c r="AO459" s="12">
        <v>1</v>
      </c>
      <c r="AP459" s="11">
        <v>0</v>
      </c>
      <c r="AQ459" s="13">
        <v>2.0833333333332704E-3</v>
      </c>
      <c r="AR459" s="11">
        <v>57</v>
      </c>
      <c r="AS459" s="12">
        <v>0.98</v>
      </c>
      <c r="AT459" s="11">
        <v>1</v>
      </c>
      <c r="AU459" s="13">
        <v>2.0833333333332149E-3</v>
      </c>
      <c r="AV459" s="11">
        <v>54</v>
      </c>
      <c r="AW459" s="12">
        <v>1</v>
      </c>
      <c r="AX459" s="11">
        <v>0</v>
      </c>
      <c r="AY459" s="13">
        <v>2.0833333333333259E-3</v>
      </c>
      <c r="AZ459" s="11">
        <v>57</v>
      </c>
      <c r="BA459" s="12">
        <v>1</v>
      </c>
      <c r="BB459" s="11">
        <v>0</v>
      </c>
      <c r="BC459" s="13">
        <v>2.0833333333333259E-3</v>
      </c>
      <c r="BD459" s="11">
        <v>65</v>
      </c>
      <c r="BE459" s="12">
        <v>0.98</v>
      </c>
      <c r="BF459" s="11">
        <v>1</v>
      </c>
      <c r="BG459" s="13">
        <v>1.388888888888884E-3</v>
      </c>
      <c r="BH459" s="11">
        <v>60</v>
      </c>
      <c r="BI459" s="12">
        <v>1</v>
      </c>
      <c r="BJ459" s="11">
        <v>0</v>
      </c>
      <c r="BK459" s="13">
        <v>2.0833333333333259E-3</v>
      </c>
      <c r="BL459" s="11">
        <v>71</v>
      </c>
      <c r="BM459" s="12">
        <v>1</v>
      </c>
      <c r="BN459" s="11">
        <v>0</v>
      </c>
      <c r="BO459" s="13">
        <v>1.388888888888884E-3</v>
      </c>
      <c r="BP459" s="11">
        <v>64</v>
      </c>
      <c r="BQ459" s="12">
        <v>0.98</v>
      </c>
      <c r="BR459" s="11">
        <v>1</v>
      </c>
      <c r="BS459" s="13">
        <v>9.0277777777778012E-3</v>
      </c>
      <c r="BT459" s="11">
        <v>63</v>
      </c>
      <c r="BU459" s="12">
        <v>0.98</v>
      </c>
      <c r="BV459" s="11">
        <v>1</v>
      </c>
      <c r="BW459" s="13">
        <v>9.0277777777778012E-3</v>
      </c>
      <c r="BX459" s="11">
        <v>64</v>
      </c>
      <c r="BY459" s="12">
        <v>1</v>
      </c>
      <c r="BZ459" s="11">
        <v>0</v>
      </c>
      <c r="CA459" s="13">
        <v>1.388888888888884E-3</v>
      </c>
      <c r="CB459" s="11">
        <v>69</v>
      </c>
      <c r="CC459" s="12">
        <v>1</v>
      </c>
      <c r="CD459" s="11">
        <v>0</v>
      </c>
      <c r="CE459" s="13">
        <v>2.0833333333332704E-3</v>
      </c>
      <c r="CF459" s="11">
        <v>70</v>
      </c>
      <c r="CG459" s="12">
        <v>1</v>
      </c>
      <c r="CH459" s="11">
        <v>0</v>
      </c>
      <c r="CI459" s="13">
        <v>2.0833333333333814E-3</v>
      </c>
      <c r="CJ459" s="11">
        <v>72</v>
      </c>
      <c r="CK459" s="12">
        <v>1</v>
      </c>
      <c r="CL459" s="11">
        <v>0</v>
      </c>
      <c r="CM459" s="13">
        <v>2.0833333333332149E-3</v>
      </c>
      <c r="CN459" s="11">
        <v>74</v>
      </c>
      <c r="CO459" s="12">
        <v>0.98</v>
      </c>
      <c r="CP459" s="11">
        <v>1</v>
      </c>
      <c r="CQ459" s="13">
        <v>2.0833333333333259E-3</v>
      </c>
      <c r="CR459" t="e">
        <f>VLOOKUP(E459,Sheet1!A:A,1,0)</f>
        <v>#N/A</v>
      </c>
    </row>
    <row r="460" spans="1:96">
      <c r="A460" s="11" t="s">
        <v>1815</v>
      </c>
      <c r="B460" s="11" t="s">
        <v>1046</v>
      </c>
      <c r="C460" s="11" t="s">
        <v>1816</v>
      </c>
      <c r="D460" s="11" t="s">
        <v>510</v>
      </c>
      <c r="E460" s="11" t="s">
        <v>1817</v>
      </c>
      <c r="F460" s="11" t="s">
        <v>1818</v>
      </c>
      <c r="G460" s="11" t="s">
        <v>128</v>
      </c>
      <c r="H460" s="11">
        <f>VLOOKUP(A460,'AP Read Performance'!A:K,11,0)</f>
        <v>90</v>
      </c>
      <c r="I460" s="12">
        <f>VLOOKUP(A460,'AP Read Performance'!A:D,4,0)</f>
        <v>0.95</v>
      </c>
      <c r="J460" s="11">
        <f>VLOOKUP(A460,'AP Read Performance'!A:I,9,0)</f>
        <v>4</v>
      </c>
      <c r="K460" s="13">
        <f>VLOOKUP(A460,'AP Read Performance'!A:N,14,0)</f>
        <v>8.3333333333333037E-3</v>
      </c>
      <c r="L460" s="11">
        <v>90</v>
      </c>
      <c r="M460" s="12">
        <v>0.95</v>
      </c>
      <c r="N460" s="11">
        <v>4</v>
      </c>
      <c r="O460" s="13">
        <v>8.3333333333333037E-3</v>
      </c>
      <c r="P460" s="11">
        <v>53</v>
      </c>
      <c r="Q460" s="12">
        <v>0.98</v>
      </c>
      <c r="R460" s="11">
        <v>1</v>
      </c>
      <c r="S460" s="13">
        <v>8.3333333333333037E-3</v>
      </c>
      <c r="T460" s="11">
        <v>69</v>
      </c>
      <c r="U460" s="12">
        <v>0.94</v>
      </c>
      <c r="V460" s="11">
        <v>4</v>
      </c>
      <c r="W460" s="13">
        <v>1.0416666666666685E-2</v>
      </c>
      <c r="X460" s="11">
        <v>66</v>
      </c>
      <c r="Y460" s="12">
        <v>0.95</v>
      </c>
      <c r="Z460" s="11">
        <v>3</v>
      </c>
      <c r="AA460" s="13">
        <v>1.1111111111111072E-2</v>
      </c>
      <c r="AB460" s="11">
        <v>90</v>
      </c>
      <c r="AC460" s="12">
        <v>0.96</v>
      </c>
      <c r="AD460" s="11">
        <v>3</v>
      </c>
      <c r="AE460" s="13">
        <v>9.7222222222221877E-3</v>
      </c>
      <c r="AF460" s="11">
        <v>44</v>
      </c>
      <c r="AG460" s="12">
        <v>0.97</v>
      </c>
      <c r="AH460" s="11">
        <v>1</v>
      </c>
      <c r="AI460" s="13">
        <v>7.6388888888889173E-3</v>
      </c>
      <c r="AJ460" s="11">
        <v>63</v>
      </c>
      <c r="AK460" s="12">
        <v>1</v>
      </c>
      <c r="AL460" s="11">
        <v>0</v>
      </c>
      <c r="AM460" s="13">
        <v>8.3333333333334147E-3</v>
      </c>
      <c r="AN460" s="11">
        <v>75</v>
      </c>
      <c r="AO460" s="12">
        <v>1</v>
      </c>
      <c r="AP460" s="11">
        <v>0</v>
      </c>
      <c r="AQ460" s="13">
        <v>7.6388888888888618E-3</v>
      </c>
      <c r="AR460" s="11">
        <v>82</v>
      </c>
      <c r="AS460" s="12">
        <v>0.98</v>
      </c>
      <c r="AT460" s="11">
        <v>1</v>
      </c>
      <c r="AU460" s="13">
        <v>7.6388888888888618E-3</v>
      </c>
      <c r="AV460" s="11">
        <v>71</v>
      </c>
      <c r="AW460" s="12">
        <v>0.97</v>
      </c>
      <c r="AX460" s="11">
        <v>2</v>
      </c>
      <c r="AY460" s="13">
        <v>9.0277777777778012E-3</v>
      </c>
      <c r="AZ460" s="11">
        <v>66</v>
      </c>
      <c r="BA460" s="12">
        <v>1</v>
      </c>
      <c r="BB460" s="11">
        <v>0</v>
      </c>
      <c r="BC460" s="13">
        <v>7.6388888888889728E-3</v>
      </c>
      <c r="BD460" s="11">
        <v>78</v>
      </c>
      <c r="BE460" s="12">
        <v>0.92</v>
      </c>
      <c r="BF460" s="11">
        <v>6</v>
      </c>
      <c r="BG460" s="13">
        <v>9.7222222222221877E-3</v>
      </c>
      <c r="BH460" s="11">
        <v>78</v>
      </c>
      <c r="BI460" s="12">
        <v>0.94</v>
      </c>
      <c r="BJ460" s="11">
        <v>4</v>
      </c>
      <c r="BK460" s="13">
        <v>9.7222222222221877E-3</v>
      </c>
      <c r="BL460" s="11">
        <v>54</v>
      </c>
      <c r="BM460" s="12">
        <v>0.96</v>
      </c>
      <c r="BN460" s="11">
        <v>2</v>
      </c>
      <c r="BO460" s="13">
        <v>9.0277777777778012E-3</v>
      </c>
      <c r="BP460" s="11">
        <v>47</v>
      </c>
      <c r="BQ460" s="12">
        <v>1</v>
      </c>
      <c r="BR460" s="11">
        <v>0</v>
      </c>
      <c r="BS460" s="13">
        <v>8.3333333333333037E-3</v>
      </c>
      <c r="BT460" s="11">
        <v>52</v>
      </c>
      <c r="BU460" s="12">
        <v>1</v>
      </c>
      <c r="BV460" s="11">
        <v>0</v>
      </c>
      <c r="BW460" s="13">
        <v>3.4722222222222654E-3</v>
      </c>
      <c r="BX460" s="11">
        <v>50</v>
      </c>
      <c r="BY460" s="12">
        <v>0.94</v>
      </c>
      <c r="BZ460" s="11">
        <v>3</v>
      </c>
      <c r="CA460" s="13">
        <v>9.0277777777778567E-3</v>
      </c>
      <c r="CB460" s="11">
        <v>51</v>
      </c>
      <c r="CC460" s="12">
        <v>0.94</v>
      </c>
      <c r="CD460" s="11">
        <v>3</v>
      </c>
      <c r="CE460" s="13">
        <v>9.0277777777778012E-3</v>
      </c>
      <c r="CF460" s="11">
        <v>98</v>
      </c>
      <c r="CG460" s="12">
        <v>0.97</v>
      </c>
      <c r="CH460" s="11">
        <v>2</v>
      </c>
      <c r="CI460" s="13">
        <v>9.0277777777778012E-3</v>
      </c>
      <c r="CJ460" s="11">
        <v>97</v>
      </c>
      <c r="CK460" s="12">
        <v>0.97</v>
      </c>
      <c r="CL460" s="11">
        <v>2</v>
      </c>
      <c r="CM460" s="13">
        <v>9.0277777777777457E-3</v>
      </c>
      <c r="CN460" s="11">
        <v>88</v>
      </c>
      <c r="CO460" s="12">
        <v>0.98</v>
      </c>
      <c r="CP460" s="11">
        <v>1</v>
      </c>
      <c r="CQ460" s="13">
        <v>7.6388888888888618E-3</v>
      </c>
      <c r="CR460" t="e">
        <f>VLOOKUP(E460,Sheet1!A:A,1,0)</f>
        <v>#N/A</v>
      </c>
    </row>
    <row r="461" spans="1:96">
      <c r="A461" s="11" t="s">
        <v>1819</v>
      </c>
      <c r="B461" s="11" t="s">
        <v>1046</v>
      </c>
      <c r="C461" s="11" t="s">
        <v>1820</v>
      </c>
      <c r="D461" s="11" t="s">
        <v>506</v>
      </c>
      <c r="E461" s="11" t="s">
        <v>1821</v>
      </c>
      <c r="F461" s="11" t="s">
        <v>1822</v>
      </c>
      <c r="G461" s="11" t="s">
        <v>128</v>
      </c>
      <c r="H461" s="11">
        <f>VLOOKUP(A461,'AP Read Performance'!A:K,11,0)</f>
        <v>81</v>
      </c>
      <c r="I461" s="12">
        <f>VLOOKUP(A461,'AP Read Performance'!A:D,4,0)</f>
        <v>1</v>
      </c>
      <c r="J461" s="11">
        <f>VLOOKUP(A461,'AP Read Performance'!A:I,9,0)</f>
        <v>0</v>
      </c>
      <c r="K461" s="13">
        <f>VLOOKUP(A461,'AP Read Performance'!A:N,14,0)</f>
        <v>7.6388888888889173E-3</v>
      </c>
      <c r="L461" s="11">
        <v>81</v>
      </c>
      <c r="M461" s="12">
        <v>1</v>
      </c>
      <c r="N461" s="11">
        <v>0</v>
      </c>
      <c r="O461" s="13">
        <v>7.6388888888889173E-3</v>
      </c>
      <c r="P461" s="11">
        <v>67</v>
      </c>
      <c r="Q461" s="12">
        <v>0.98</v>
      </c>
      <c r="R461" s="11">
        <v>1</v>
      </c>
      <c r="S461" s="13">
        <v>8.3333333333333037E-3</v>
      </c>
      <c r="T461" s="11">
        <v>106</v>
      </c>
      <c r="U461" s="12">
        <v>0.95</v>
      </c>
      <c r="V461" s="11">
        <v>5</v>
      </c>
      <c r="W461" s="13">
        <v>5.5555555555555913E-3</v>
      </c>
      <c r="X461" s="11">
        <v>81</v>
      </c>
      <c r="Y461" s="12">
        <v>0.96</v>
      </c>
      <c r="Z461" s="11">
        <v>3</v>
      </c>
      <c r="AA461" s="13">
        <v>9.0277777777778012E-3</v>
      </c>
      <c r="AB461" s="11">
        <v>35</v>
      </c>
      <c r="AC461" s="12">
        <v>0.97</v>
      </c>
      <c r="AD461" s="11">
        <v>1</v>
      </c>
      <c r="AE461" s="13">
        <v>9.0277777777777457E-3</v>
      </c>
      <c r="AF461" s="11">
        <v>120</v>
      </c>
      <c r="AG461" s="12">
        <v>0.98</v>
      </c>
      <c r="AH461" s="11">
        <v>2</v>
      </c>
      <c r="AI461" s="13">
        <v>9.0277777777778012E-3</v>
      </c>
      <c r="AJ461" s="11">
        <v>63</v>
      </c>
      <c r="AK461" s="12">
        <v>1</v>
      </c>
      <c r="AL461" s="11">
        <v>0</v>
      </c>
      <c r="AM461" s="13">
        <v>7.6388888888889728E-3</v>
      </c>
      <c r="AN461" s="11">
        <v>143</v>
      </c>
      <c r="AO461" s="12">
        <v>0.97</v>
      </c>
      <c r="AP461" s="11">
        <v>4</v>
      </c>
      <c r="AQ461" s="13">
        <v>8.3333333333333037E-3</v>
      </c>
      <c r="AR461" s="11">
        <v>135</v>
      </c>
      <c r="AS461" s="12">
        <v>0.96</v>
      </c>
      <c r="AT461" s="11">
        <v>5</v>
      </c>
      <c r="AU461" s="13">
        <v>8.3333333333333037E-3</v>
      </c>
      <c r="AV461" s="11">
        <v>138</v>
      </c>
      <c r="AW461" s="12">
        <v>0.97</v>
      </c>
      <c r="AX461" s="11">
        <v>4</v>
      </c>
      <c r="AY461" s="13">
        <v>9.0277777777778012E-3</v>
      </c>
      <c r="AZ461" s="11">
        <v>96</v>
      </c>
      <c r="BA461" s="12">
        <v>0.98</v>
      </c>
      <c r="BB461" s="11">
        <v>1</v>
      </c>
      <c r="BC461" s="13">
        <v>7.6388888888889728E-3</v>
      </c>
      <c r="BD461" s="11">
        <v>147</v>
      </c>
      <c r="BE461" s="12">
        <v>1</v>
      </c>
      <c r="BF461" s="11">
        <v>0</v>
      </c>
      <c r="BG461" s="13">
        <v>7.6388888888889173E-3</v>
      </c>
      <c r="BH461" s="11">
        <v>137</v>
      </c>
      <c r="BI461" s="12">
        <v>0.97</v>
      </c>
      <c r="BJ461" s="11">
        <v>4</v>
      </c>
      <c r="BK461" s="13">
        <v>9.0277777777778567E-3</v>
      </c>
      <c r="BL461" s="11">
        <v>117</v>
      </c>
      <c r="BM461" s="12">
        <v>0.97</v>
      </c>
      <c r="BN461" s="11">
        <v>3</v>
      </c>
      <c r="BO461" s="13">
        <v>7.6388888888889173E-3</v>
      </c>
      <c r="BP461" s="11">
        <v>130</v>
      </c>
      <c r="BQ461" s="12">
        <v>1</v>
      </c>
      <c r="BR461" s="11">
        <v>0</v>
      </c>
      <c r="BS461" s="13">
        <v>7.6388888888889173E-3</v>
      </c>
      <c r="BT461" s="11">
        <v>147</v>
      </c>
      <c r="BU461" s="12">
        <v>0.99</v>
      </c>
      <c r="BV461" s="11">
        <v>1</v>
      </c>
      <c r="BW461" s="13">
        <v>9.0277777777778012E-3</v>
      </c>
      <c r="BX461" s="11">
        <v>68</v>
      </c>
      <c r="BY461" s="12">
        <v>1</v>
      </c>
      <c r="BZ461" s="11">
        <v>0</v>
      </c>
      <c r="CA461" s="13">
        <v>2.0833333333333259E-3</v>
      </c>
      <c r="CB461" s="11">
        <v>134</v>
      </c>
      <c r="CC461" s="12">
        <v>1</v>
      </c>
      <c r="CD461" s="11">
        <v>0</v>
      </c>
      <c r="CE461" s="13">
        <v>7.6388888888889173E-3</v>
      </c>
      <c r="CF461" s="11">
        <v>85</v>
      </c>
      <c r="CG461" s="12">
        <v>0.5</v>
      </c>
      <c r="CH461" s="11">
        <v>42</v>
      </c>
      <c r="CI461" s="13">
        <v>1.0416666666666685E-2</v>
      </c>
      <c r="CJ461" s="11">
        <v>110</v>
      </c>
      <c r="CK461" s="12">
        <v>1</v>
      </c>
      <c r="CL461" s="11">
        <v>0</v>
      </c>
      <c r="CM461" s="13">
        <v>2.0833333333332149E-3</v>
      </c>
      <c r="CN461" s="11">
        <v>107</v>
      </c>
      <c r="CO461" s="12">
        <v>0.95</v>
      </c>
      <c r="CP461" s="11">
        <v>5</v>
      </c>
      <c r="CQ461" s="13">
        <v>9.0277777777777457E-3</v>
      </c>
      <c r="CR461" t="e">
        <f>VLOOKUP(E461,Sheet1!A:A,1,0)</f>
        <v>#N/A</v>
      </c>
    </row>
    <row r="462" spans="1:96">
      <c r="A462" s="11" t="s">
        <v>1823</v>
      </c>
      <c r="B462" s="11" t="s">
        <v>1046</v>
      </c>
      <c r="C462" s="11" t="s">
        <v>1824</v>
      </c>
      <c r="D462" s="11" t="s">
        <v>658</v>
      </c>
      <c r="E462" s="11" t="s">
        <v>1825</v>
      </c>
      <c r="F462" s="11" t="s">
        <v>1826</v>
      </c>
      <c r="G462" s="11" t="s">
        <v>128</v>
      </c>
      <c r="H462" s="11">
        <f>VLOOKUP(A462,'AP Read Performance'!A:K,11,0)</f>
        <v>54</v>
      </c>
      <c r="I462" s="12">
        <f>VLOOKUP(A462,'AP Read Performance'!A:D,4,0)</f>
        <v>0.9</v>
      </c>
      <c r="J462" s="11">
        <f>VLOOKUP(A462,'AP Read Performance'!A:I,9,0)</f>
        <v>5</v>
      </c>
      <c r="K462" s="13">
        <f>VLOOKUP(A462,'AP Read Performance'!A:N,14,0)</f>
        <v>8.3333333333333037E-3</v>
      </c>
      <c r="L462" s="11">
        <v>54</v>
      </c>
      <c r="M462" s="12">
        <v>0.9</v>
      </c>
      <c r="N462" s="11">
        <v>5</v>
      </c>
      <c r="O462" s="13">
        <v>8.3333333333333037E-3</v>
      </c>
      <c r="P462" s="11">
        <v>53</v>
      </c>
      <c r="Q462" s="12">
        <v>1</v>
      </c>
      <c r="R462" s="11">
        <v>0</v>
      </c>
      <c r="S462" s="13">
        <v>2.0833333333332704E-3</v>
      </c>
      <c r="T462" s="11">
        <v>66</v>
      </c>
      <c r="U462" s="12">
        <v>0.92</v>
      </c>
      <c r="V462" s="11">
        <v>5</v>
      </c>
      <c r="W462" s="13">
        <v>9.0277777777778012E-3</v>
      </c>
      <c r="X462" s="11">
        <v>55</v>
      </c>
      <c r="Y462" s="12">
        <v>0.94</v>
      </c>
      <c r="Z462" s="11">
        <v>3</v>
      </c>
      <c r="AA462" s="13">
        <v>2.0833333333332704E-3</v>
      </c>
      <c r="AB462" s="11">
        <v>53</v>
      </c>
      <c r="AC462" s="12">
        <v>0.96</v>
      </c>
      <c r="AD462" s="11">
        <v>2</v>
      </c>
      <c r="AE462" s="13">
        <v>9.0277777777777457E-3</v>
      </c>
      <c r="AF462" s="11">
        <v>48</v>
      </c>
      <c r="AG462" s="12">
        <v>0.89</v>
      </c>
      <c r="AH462" s="11">
        <v>5</v>
      </c>
      <c r="AI462" s="13">
        <v>7.6388888888889173E-3</v>
      </c>
      <c r="AJ462" s="11">
        <v>65</v>
      </c>
      <c r="AK462" s="12">
        <v>0.98</v>
      </c>
      <c r="AL462" s="11">
        <v>1</v>
      </c>
      <c r="AM462" s="13">
        <v>8.3333333333334147E-3</v>
      </c>
      <c r="AN462" s="11">
        <v>66</v>
      </c>
      <c r="AO462" s="12">
        <v>0.98</v>
      </c>
      <c r="AP462" s="11">
        <v>1</v>
      </c>
      <c r="AQ462" s="13">
        <v>7.6388888888888618E-3</v>
      </c>
      <c r="AR462" s="11">
        <v>34</v>
      </c>
      <c r="AS462" s="12">
        <v>0.94</v>
      </c>
      <c r="AT462" s="11">
        <v>2</v>
      </c>
      <c r="AU462" s="13">
        <v>7.6388888888888618E-3</v>
      </c>
      <c r="AV462" s="11">
        <v>57</v>
      </c>
      <c r="AW462" s="12">
        <v>0.92</v>
      </c>
      <c r="AX462" s="11">
        <v>4</v>
      </c>
      <c r="AY462" s="13">
        <v>7.6388888888889173E-3</v>
      </c>
      <c r="AZ462" s="11">
        <v>56</v>
      </c>
      <c r="BA462" s="12">
        <v>0.92</v>
      </c>
      <c r="BB462" s="11">
        <v>4</v>
      </c>
      <c r="BC462" s="13">
        <v>9.0277777777778567E-3</v>
      </c>
      <c r="BD462" s="11">
        <v>31</v>
      </c>
      <c r="BE462" s="12">
        <v>0.87</v>
      </c>
      <c r="BF462" s="11">
        <v>4</v>
      </c>
      <c r="BG462" s="13">
        <v>7.6388888888889173E-3</v>
      </c>
      <c r="BH462" s="11">
        <v>45</v>
      </c>
      <c r="BI462" s="12">
        <v>1</v>
      </c>
      <c r="BJ462" s="11">
        <v>0</v>
      </c>
      <c r="BK462" s="13">
        <v>2.0833333333333259E-3</v>
      </c>
      <c r="BL462" s="11">
        <v>37</v>
      </c>
      <c r="BM462" s="12">
        <v>1</v>
      </c>
      <c r="BN462" s="11">
        <v>0</v>
      </c>
      <c r="BO462" s="13">
        <v>2.0833333333332704E-3</v>
      </c>
      <c r="BP462" s="11">
        <v>48</v>
      </c>
      <c r="BQ462" s="12">
        <v>1</v>
      </c>
      <c r="BR462" s="11">
        <v>0</v>
      </c>
      <c r="BS462" s="13">
        <v>2.7777777777777679E-3</v>
      </c>
      <c r="BT462" s="11">
        <v>46</v>
      </c>
      <c r="BU462" s="12">
        <v>1</v>
      </c>
      <c r="BV462" s="11">
        <v>0</v>
      </c>
      <c r="BW462" s="13">
        <v>8.3333333333333592E-3</v>
      </c>
      <c r="BX462" s="11">
        <v>55</v>
      </c>
      <c r="BY462" s="12">
        <v>0.94</v>
      </c>
      <c r="BZ462" s="11">
        <v>3</v>
      </c>
      <c r="CA462" s="13">
        <v>8.3333333333333037E-3</v>
      </c>
      <c r="CB462" s="11">
        <v>52</v>
      </c>
      <c r="CC462" s="12">
        <v>1</v>
      </c>
      <c r="CD462" s="11">
        <v>0</v>
      </c>
      <c r="CE462" s="13">
        <v>2.0833333333332704E-3</v>
      </c>
      <c r="CF462" s="11">
        <v>34</v>
      </c>
      <c r="CG462" s="12">
        <v>1</v>
      </c>
      <c r="CH462" s="11">
        <v>0</v>
      </c>
      <c r="CI462" s="13">
        <v>7.6388888888889173E-3</v>
      </c>
      <c r="CJ462" s="11">
        <v>41</v>
      </c>
      <c r="CK462" s="12">
        <v>0.9</v>
      </c>
      <c r="CL462" s="11">
        <v>4</v>
      </c>
      <c r="CM462" s="13">
        <v>8.3333333333333037E-3</v>
      </c>
      <c r="CN462" s="11">
        <v>34</v>
      </c>
      <c r="CO462" s="12">
        <v>0.97</v>
      </c>
      <c r="CP462" s="11">
        <v>1</v>
      </c>
      <c r="CQ462" s="13">
        <v>2.0833333333333259E-3</v>
      </c>
      <c r="CR462" t="e">
        <f>VLOOKUP(E462,Sheet1!A:A,1,0)</f>
        <v>#N/A</v>
      </c>
    </row>
    <row r="463" spans="1:96">
      <c r="A463" s="11" t="s">
        <v>1827</v>
      </c>
      <c r="B463" s="11" t="s">
        <v>1046</v>
      </c>
      <c r="C463" s="11" t="s">
        <v>1828</v>
      </c>
      <c r="D463" s="11" t="s">
        <v>155</v>
      </c>
      <c r="E463" s="11" t="s">
        <v>1829</v>
      </c>
      <c r="F463" s="11" t="s">
        <v>1830</v>
      </c>
      <c r="G463" s="11" t="s">
        <v>104</v>
      </c>
      <c r="H463" s="11">
        <f>VLOOKUP(A463,'AP Read Performance'!A:K,11,0)</f>
        <v>120</v>
      </c>
      <c r="I463" s="12">
        <f>VLOOKUP(A463,'AP Read Performance'!A:D,4,0)</f>
        <v>1</v>
      </c>
      <c r="J463" s="11">
        <f>VLOOKUP(A463,'AP Read Performance'!A:I,9,0)</f>
        <v>0</v>
      </c>
      <c r="K463" s="13">
        <f>VLOOKUP(A463,'AP Read Performance'!A:N,14,0)</f>
        <v>4.8611111111110383E-3</v>
      </c>
      <c r="L463" s="11">
        <v>120</v>
      </c>
      <c r="M463" s="12">
        <v>1</v>
      </c>
      <c r="N463" s="11">
        <v>0</v>
      </c>
      <c r="O463" s="13">
        <v>4.8611111111110383E-3</v>
      </c>
      <c r="P463" s="11">
        <v>98</v>
      </c>
      <c r="Q463" s="12">
        <v>0.97</v>
      </c>
      <c r="R463" s="11">
        <v>2</v>
      </c>
      <c r="S463" s="13">
        <v>8.3333333333333037E-3</v>
      </c>
      <c r="T463" s="11">
        <v>95</v>
      </c>
      <c r="U463" s="12">
        <v>0.95</v>
      </c>
      <c r="V463" s="11">
        <v>4</v>
      </c>
      <c r="W463" s="13">
        <v>9.0277777777778012E-3</v>
      </c>
      <c r="X463" s="11">
        <v>96</v>
      </c>
      <c r="Y463" s="12">
        <v>1</v>
      </c>
      <c r="Z463" s="11">
        <v>0</v>
      </c>
      <c r="AA463" s="13">
        <v>7.6388888888889173E-3</v>
      </c>
      <c r="AB463" s="11">
        <v>91</v>
      </c>
      <c r="AC463" s="12">
        <v>1</v>
      </c>
      <c r="AD463" s="11">
        <v>0</v>
      </c>
      <c r="AE463" s="13">
        <v>8.3333333333333037E-3</v>
      </c>
      <c r="AF463" s="11">
        <v>95</v>
      </c>
      <c r="AG463" s="12">
        <v>1</v>
      </c>
      <c r="AH463" s="11">
        <v>0</v>
      </c>
      <c r="AI463" s="13">
        <v>9.0277777777778012E-3</v>
      </c>
      <c r="AJ463" s="11">
        <v>68</v>
      </c>
      <c r="AK463" s="12">
        <v>1</v>
      </c>
      <c r="AL463" s="11">
        <v>0</v>
      </c>
      <c r="AM463" s="13">
        <v>7.6388888888889728E-3</v>
      </c>
      <c r="AN463" s="11">
        <v>60</v>
      </c>
      <c r="AO463" s="12">
        <v>1</v>
      </c>
      <c r="AP463" s="11">
        <v>0</v>
      </c>
      <c r="AQ463" s="13">
        <v>1.041666666666663E-2</v>
      </c>
      <c r="AR463" s="11">
        <v>75</v>
      </c>
      <c r="AS463" s="12">
        <v>0.98</v>
      </c>
      <c r="AT463" s="11">
        <v>1</v>
      </c>
      <c r="AU463" s="13">
        <v>9.7222222222221877E-3</v>
      </c>
      <c r="AV463" s="11">
        <v>63</v>
      </c>
      <c r="AW463" s="12">
        <v>0.98</v>
      </c>
      <c r="AX463" s="11">
        <v>1</v>
      </c>
      <c r="AY463" s="13">
        <v>7.6388888888889173E-3</v>
      </c>
      <c r="AZ463" s="11">
        <v>62</v>
      </c>
      <c r="BA463" s="12">
        <v>0.96</v>
      </c>
      <c r="BB463" s="11">
        <v>2</v>
      </c>
      <c r="BC463" s="13">
        <v>9.7222222222221877E-3</v>
      </c>
      <c r="BD463" s="11">
        <v>76</v>
      </c>
      <c r="BE463" s="12">
        <v>0.98</v>
      </c>
      <c r="BF463" s="11">
        <v>1</v>
      </c>
      <c r="BG463" s="13">
        <v>9.0277777777778012E-3</v>
      </c>
      <c r="BH463" s="11">
        <v>73</v>
      </c>
      <c r="BI463" s="12">
        <v>0.94</v>
      </c>
      <c r="BJ463" s="11">
        <v>4</v>
      </c>
      <c r="BK463" s="13">
        <v>1.1111111111111072E-2</v>
      </c>
      <c r="BL463" s="11">
        <v>71</v>
      </c>
      <c r="BM463" s="12">
        <v>1</v>
      </c>
      <c r="BN463" s="11">
        <v>0</v>
      </c>
      <c r="BO463" s="13">
        <v>8.3333333333333037E-3</v>
      </c>
      <c r="BP463" s="11">
        <v>70</v>
      </c>
      <c r="BQ463" s="12">
        <v>1</v>
      </c>
      <c r="BR463" s="11">
        <v>0</v>
      </c>
      <c r="BS463" s="13">
        <v>9.0277777777778012E-3</v>
      </c>
      <c r="BT463" s="11">
        <v>72</v>
      </c>
      <c r="BU463" s="12">
        <v>1</v>
      </c>
      <c r="BV463" s="11">
        <v>0</v>
      </c>
      <c r="BW463" s="13">
        <v>9.0277777777778012E-3</v>
      </c>
      <c r="BX463" s="11">
        <v>69</v>
      </c>
      <c r="BY463" s="12">
        <v>1</v>
      </c>
      <c r="BZ463" s="11">
        <v>0</v>
      </c>
      <c r="CA463" s="13">
        <v>9.0277777777778567E-3</v>
      </c>
      <c r="CB463" s="11">
        <v>62</v>
      </c>
      <c r="CC463" s="12">
        <v>0.95</v>
      </c>
      <c r="CD463" s="11">
        <v>3</v>
      </c>
      <c r="CE463" s="13">
        <v>9.0277777777778012E-3</v>
      </c>
      <c r="CF463" s="11">
        <v>73</v>
      </c>
      <c r="CG463" s="12">
        <v>1</v>
      </c>
      <c r="CH463" s="11">
        <v>0</v>
      </c>
      <c r="CI463" s="13">
        <v>7.6388888888889173E-3</v>
      </c>
      <c r="CJ463" s="11">
        <v>77</v>
      </c>
      <c r="CK463" s="12">
        <v>1</v>
      </c>
      <c r="CL463" s="11">
        <v>0</v>
      </c>
      <c r="CM463" s="13">
        <v>4.8611111111109828E-3</v>
      </c>
      <c r="CN463" s="11">
        <v>78</v>
      </c>
      <c r="CO463" s="12">
        <v>0.98</v>
      </c>
      <c r="CP463" s="11">
        <v>1</v>
      </c>
      <c r="CQ463" s="13">
        <v>4.8611111111110938E-3</v>
      </c>
      <c r="CR463" t="e">
        <f>VLOOKUP(E463,Sheet1!A:A,1,0)</f>
        <v>#N/A</v>
      </c>
    </row>
    <row r="464" spans="1:96">
      <c r="A464" s="11" t="s">
        <v>1831</v>
      </c>
      <c r="B464" s="11" t="s">
        <v>1046</v>
      </c>
      <c r="C464" s="11" t="s">
        <v>1832</v>
      </c>
      <c r="D464" s="11" t="s">
        <v>1833</v>
      </c>
      <c r="E464" s="11" t="s">
        <v>1834</v>
      </c>
      <c r="F464" s="11" t="s">
        <v>1835</v>
      </c>
      <c r="G464" s="11" t="s">
        <v>128</v>
      </c>
      <c r="H464" s="11">
        <f>VLOOKUP(A464,'AP Read Performance'!A:K,11,0)</f>
        <v>50</v>
      </c>
      <c r="I464" s="12">
        <f>VLOOKUP(A464,'AP Read Performance'!A:D,4,0)</f>
        <v>0.96</v>
      </c>
      <c r="J464" s="11">
        <f>VLOOKUP(A464,'AP Read Performance'!A:I,9,0)</f>
        <v>2</v>
      </c>
      <c r="K464" s="13">
        <f>VLOOKUP(A464,'AP Read Performance'!A:N,14,0)</f>
        <v>8.3333333333333037E-3</v>
      </c>
      <c r="L464" s="11">
        <v>50</v>
      </c>
      <c r="M464" s="12">
        <v>0.96</v>
      </c>
      <c r="N464" s="11">
        <v>2</v>
      </c>
      <c r="O464" s="13">
        <v>8.3333333333333037E-3</v>
      </c>
      <c r="P464" s="11">
        <v>60</v>
      </c>
      <c r="Q464" s="12">
        <v>0.96</v>
      </c>
      <c r="R464" s="11">
        <v>2</v>
      </c>
      <c r="S464" s="13">
        <v>1.0416666666666685E-2</v>
      </c>
      <c r="T464" s="11">
        <v>108</v>
      </c>
      <c r="U464" s="12">
        <v>1</v>
      </c>
      <c r="V464" s="11">
        <v>0</v>
      </c>
      <c r="W464" s="13">
        <v>2.0833333333333814E-3</v>
      </c>
      <c r="X464" s="11">
        <v>96</v>
      </c>
      <c r="Y464" s="12">
        <v>0.98</v>
      </c>
      <c r="Z464" s="11">
        <v>1</v>
      </c>
      <c r="AA464" s="13">
        <v>9.0277777777778012E-3</v>
      </c>
      <c r="AB464" s="11">
        <v>96</v>
      </c>
      <c r="AC464" s="12">
        <v>0.97</v>
      </c>
      <c r="AD464" s="11">
        <v>2</v>
      </c>
      <c r="AE464" s="13">
        <v>2.0833333333332704E-3</v>
      </c>
      <c r="AF464" s="11">
        <v>80</v>
      </c>
      <c r="AG464" s="12">
        <v>0.97</v>
      </c>
      <c r="AH464" s="11">
        <v>2</v>
      </c>
      <c r="AI464" s="13">
        <v>8.3333333333333037E-3</v>
      </c>
      <c r="AJ464" s="11">
        <v>68</v>
      </c>
      <c r="AK464" s="12">
        <v>1</v>
      </c>
      <c r="AL464" s="11">
        <v>0</v>
      </c>
      <c r="AM464" s="13">
        <v>7.6388888888889728E-3</v>
      </c>
      <c r="AN464" s="11">
        <v>68</v>
      </c>
      <c r="AO464" s="12">
        <v>0.98</v>
      </c>
      <c r="AP464" s="11">
        <v>1</v>
      </c>
      <c r="AQ464" s="13">
        <v>9.0277777777777457E-3</v>
      </c>
      <c r="AR464" s="11">
        <v>95</v>
      </c>
      <c r="AS464" s="12">
        <v>0.97</v>
      </c>
      <c r="AT464" s="11">
        <v>2</v>
      </c>
      <c r="AU464" s="13">
        <v>2.0833333333332149E-3</v>
      </c>
      <c r="AV464" s="11">
        <v>61</v>
      </c>
      <c r="AW464" s="12">
        <v>1</v>
      </c>
      <c r="AX464" s="11">
        <v>0</v>
      </c>
      <c r="AY464" s="13">
        <v>8.3333333333333592E-3</v>
      </c>
      <c r="AZ464" s="11">
        <v>62</v>
      </c>
      <c r="BA464" s="12">
        <v>0.98</v>
      </c>
      <c r="BB464" s="11">
        <v>1</v>
      </c>
      <c r="BC464" s="13">
        <v>9.0277777777778567E-3</v>
      </c>
      <c r="BD464" s="11">
        <v>77</v>
      </c>
      <c r="BE464" s="12">
        <v>0.98</v>
      </c>
      <c r="BF464" s="11">
        <v>1</v>
      </c>
      <c r="BG464" s="13">
        <v>2.7777777777777679E-3</v>
      </c>
      <c r="BH464" s="11">
        <v>47</v>
      </c>
      <c r="BI464" s="12">
        <v>0.91</v>
      </c>
      <c r="BJ464" s="11">
        <v>4</v>
      </c>
      <c r="BK464" s="13">
        <v>9.0277777777778567E-3</v>
      </c>
      <c r="BL464" s="11">
        <v>71</v>
      </c>
      <c r="BM464" s="12">
        <v>0.98</v>
      </c>
      <c r="BN464" s="11">
        <v>1</v>
      </c>
      <c r="BO464" s="13">
        <v>2.0833333333332704E-3</v>
      </c>
      <c r="BP464" s="11">
        <v>89</v>
      </c>
      <c r="BQ464" s="12">
        <v>0.95</v>
      </c>
      <c r="BR464" s="11">
        <v>4</v>
      </c>
      <c r="BS464" s="13">
        <v>9.0277777777778012E-3</v>
      </c>
      <c r="BT464" s="11">
        <v>85</v>
      </c>
      <c r="BU464" s="12">
        <v>0.97</v>
      </c>
      <c r="BV464" s="11">
        <v>2</v>
      </c>
      <c r="BW464" s="13">
        <v>9.0277777777778012E-3</v>
      </c>
      <c r="BX464" s="11">
        <v>64</v>
      </c>
      <c r="BY464" s="12">
        <v>0.95</v>
      </c>
      <c r="BZ464" s="11">
        <v>3</v>
      </c>
      <c r="CA464" s="13">
        <v>9.0277777777778567E-3</v>
      </c>
      <c r="CB464" s="11">
        <v>76</v>
      </c>
      <c r="CC464" s="12">
        <v>1</v>
      </c>
      <c r="CD464" s="11">
        <v>0</v>
      </c>
      <c r="CE464" s="13">
        <v>9.0277777777778012E-3</v>
      </c>
      <c r="CF464" s="11">
        <v>67</v>
      </c>
      <c r="CG464" s="12">
        <v>0.97</v>
      </c>
      <c r="CH464" s="11">
        <v>2</v>
      </c>
      <c r="CI464" s="13">
        <v>8.3333333333333592E-3</v>
      </c>
      <c r="CJ464" s="11">
        <v>66</v>
      </c>
      <c r="CK464" s="12">
        <v>0.96</v>
      </c>
      <c r="CL464" s="11">
        <v>2</v>
      </c>
      <c r="CM464" s="13">
        <v>8.3333333333333037E-3</v>
      </c>
      <c r="CN464" s="11">
        <v>71</v>
      </c>
      <c r="CO464" s="12">
        <v>0.97</v>
      </c>
      <c r="CP464" s="11">
        <v>2</v>
      </c>
      <c r="CQ464" s="13">
        <v>9.0277777777777457E-3</v>
      </c>
      <c r="CR464" t="e">
        <f>VLOOKUP(E464,Sheet1!A:A,1,0)</f>
        <v>#N/A</v>
      </c>
    </row>
    <row r="465" spans="1:96">
      <c r="A465" s="11" t="s">
        <v>1836</v>
      </c>
      <c r="B465" s="11" t="s">
        <v>1046</v>
      </c>
      <c r="C465" s="11" t="s">
        <v>1837</v>
      </c>
      <c r="D465" s="11" t="s">
        <v>529</v>
      </c>
      <c r="E465" s="11" t="s">
        <v>1838</v>
      </c>
      <c r="F465" s="11" t="s">
        <v>1839</v>
      </c>
      <c r="G465" s="11" t="s">
        <v>128</v>
      </c>
      <c r="H465" s="11">
        <f>VLOOKUP(A465,'AP Read Performance'!A:K,11,0)</f>
        <v>72</v>
      </c>
      <c r="I465" s="12">
        <f>VLOOKUP(A465,'AP Read Performance'!A:D,4,0)</f>
        <v>1</v>
      </c>
      <c r="J465" s="11">
        <f>VLOOKUP(A465,'AP Read Performance'!A:I,9,0)</f>
        <v>0</v>
      </c>
      <c r="K465" s="13">
        <f>VLOOKUP(A465,'AP Read Performance'!A:N,14,0)</f>
        <v>7.6388888888889173E-3</v>
      </c>
      <c r="L465" s="11">
        <v>72</v>
      </c>
      <c r="M465" s="12">
        <v>1</v>
      </c>
      <c r="N465" s="11">
        <v>0</v>
      </c>
      <c r="O465" s="13">
        <v>7.6388888888889173E-3</v>
      </c>
      <c r="P465" s="11">
        <v>87</v>
      </c>
      <c r="Q465" s="12">
        <v>0.93</v>
      </c>
      <c r="R465" s="11">
        <v>6</v>
      </c>
      <c r="S465" s="13">
        <v>9.0277777777778012E-3</v>
      </c>
      <c r="T465" s="11">
        <v>82</v>
      </c>
      <c r="U465" s="12">
        <v>0.98</v>
      </c>
      <c r="V465" s="11">
        <v>1</v>
      </c>
      <c r="W465" s="13">
        <v>7.6388888888889173E-3</v>
      </c>
      <c r="X465" s="11">
        <v>73</v>
      </c>
      <c r="Y465" s="12">
        <v>0.97</v>
      </c>
      <c r="Z465" s="11">
        <v>2</v>
      </c>
      <c r="AA465" s="13">
        <v>7.6388888888889173E-3</v>
      </c>
      <c r="AB465" s="11">
        <v>76</v>
      </c>
      <c r="AC465" s="12">
        <v>0.94</v>
      </c>
      <c r="AD465" s="11">
        <v>4</v>
      </c>
      <c r="AE465" s="13">
        <v>8.3333333333333037E-3</v>
      </c>
      <c r="AF465" s="11">
        <v>83</v>
      </c>
      <c r="AG465" s="12">
        <v>0.95</v>
      </c>
      <c r="AH465" s="11">
        <v>4</v>
      </c>
      <c r="AI465" s="13">
        <v>8.3333333333333037E-3</v>
      </c>
      <c r="AJ465" s="11">
        <v>68</v>
      </c>
      <c r="AK465" s="12">
        <v>1</v>
      </c>
      <c r="AL465" s="11">
        <v>0</v>
      </c>
      <c r="AM465" s="13">
        <v>7.6388888888889728E-3</v>
      </c>
      <c r="AN465" s="11">
        <v>77</v>
      </c>
      <c r="AO465" s="12">
        <v>0.98</v>
      </c>
      <c r="AP465" s="11">
        <v>1</v>
      </c>
      <c r="AQ465" s="13">
        <v>9.0277777777777457E-3</v>
      </c>
      <c r="AR465" s="11">
        <v>76</v>
      </c>
      <c r="AS465" s="12">
        <v>1</v>
      </c>
      <c r="AT465" s="11">
        <v>0</v>
      </c>
      <c r="AU465" s="13">
        <v>8.3333333333333037E-3</v>
      </c>
      <c r="AV465" s="11">
        <v>77</v>
      </c>
      <c r="AW465" s="12">
        <v>0.98</v>
      </c>
      <c r="AX465" s="11">
        <v>1</v>
      </c>
      <c r="AY465" s="13">
        <v>7.6388888888889173E-3</v>
      </c>
      <c r="AZ465" s="11">
        <v>76</v>
      </c>
      <c r="BA465" s="12">
        <v>0.94</v>
      </c>
      <c r="BB465" s="11">
        <v>4</v>
      </c>
      <c r="BC465" s="13">
        <v>8.3333333333333037E-3</v>
      </c>
      <c r="BD465" s="11">
        <v>17</v>
      </c>
      <c r="BE465" s="12">
        <v>0.7</v>
      </c>
      <c r="BF465" s="11">
        <v>5</v>
      </c>
      <c r="BG465" s="13">
        <v>9.0277777777778012E-3</v>
      </c>
      <c r="BH465" s="11">
        <v>8</v>
      </c>
      <c r="BI465" s="12">
        <v>0.87</v>
      </c>
      <c r="BJ465" s="11">
        <v>1</v>
      </c>
      <c r="BK465" s="13">
        <v>9.0277777777778567E-3</v>
      </c>
      <c r="BL465" s="11">
        <v>25</v>
      </c>
      <c r="BM465" s="12">
        <v>0.96</v>
      </c>
      <c r="BN465" s="11">
        <v>1</v>
      </c>
      <c r="BO465" s="13">
        <v>9.0277777777778012E-3</v>
      </c>
      <c r="BP465" s="11">
        <v>21</v>
      </c>
      <c r="BQ465" s="12">
        <v>1</v>
      </c>
      <c r="BR465" s="11">
        <v>0</v>
      </c>
      <c r="BS465" s="13">
        <v>2.0833333333333259E-3</v>
      </c>
      <c r="BT465" s="11">
        <v>84</v>
      </c>
      <c r="BU465" s="12">
        <v>0.97</v>
      </c>
      <c r="BV465" s="11">
        <v>2</v>
      </c>
      <c r="BW465" s="13">
        <v>9.0277777777778012E-3</v>
      </c>
      <c r="BX465" s="11">
        <v>72</v>
      </c>
      <c r="BY465" s="12">
        <v>0.98</v>
      </c>
      <c r="BZ465" s="11">
        <v>1</v>
      </c>
      <c r="CA465" s="13">
        <v>9.0277777777778567E-3</v>
      </c>
      <c r="CB465" s="11">
        <v>19</v>
      </c>
      <c r="CC465" s="12">
        <v>0.89</v>
      </c>
      <c r="CD465" s="11">
        <v>2</v>
      </c>
      <c r="CE465" s="13">
        <v>8.3333333333333037E-3</v>
      </c>
      <c r="CF465" s="11">
        <v>54</v>
      </c>
      <c r="CG465" s="12">
        <v>0.98</v>
      </c>
      <c r="CH465" s="11">
        <v>1</v>
      </c>
      <c r="CI465" s="13">
        <v>9.0277777777778012E-3</v>
      </c>
      <c r="CJ465" s="11">
        <v>77</v>
      </c>
      <c r="CK465" s="12">
        <v>1</v>
      </c>
      <c r="CL465" s="11">
        <v>0</v>
      </c>
      <c r="CM465" s="13">
        <v>2.0833333333332149E-3</v>
      </c>
      <c r="CN465" s="11">
        <v>73</v>
      </c>
      <c r="CO465" s="12">
        <v>1</v>
      </c>
      <c r="CP465" s="11">
        <v>0</v>
      </c>
      <c r="CQ465" s="13">
        <v>1.388888888888884E-3</v>
      </c>
      <c r="CR465" t="e">
        <f>VLOOKUP(E465,Sheet1!A:A,1,0)</f>
        <v>#N/A</v>
      </c>
    </row>
    <row r="466" spans="1:96">
      <c r="A466" s="11" t="s">
        <v>1840</v>
      </c>
      <c r="B466" s="11" t="s">
        <v>1046</v>
      </c>
      <c r="C466" s="11" t="s">
        <v>1841</v>
      </c>
      <c r="D466" s="11" t="s">
        <v>1733</v>
      </c>
      <c r="E466" s="11" t="s">
        <v>1842</v>
      </c>
      <c r="F466" s="11" t="s">
        <v>1843</v>
      </c>
      <c r="G466" s="11" t="s">
        <v>128</v>
      </c>
      <c r="H466" s="11">
        <f>VLOOKUP(A466,'AP Read Performance'!A:K,11,0)</f>
        <v>54</v>
      </c>
      <c r="I466" s="12">
        <f>VLOOKUP(A466,'AP Read Performance'!A:D,4,0)</f>
        <v>0.96</v>
      </c>
      <c r="J466" s="11">
        <f>VLOOKUP(A466,'AP Read Performance'!A:I,9,0)</f>
        <v>2</v>
      </c>
      <c r="K466" s="13">
        <f>VLOOKUP(A466,'AP Read Performance'!A:N,14,0)</f>
        <v>8.3333333333333037E-3</v>
      </c>
      <c r="L466" s="11">
        <v>54</v>
      </c>
      <c r="M466" s="12">
        <v>0.96</v>
      </c>
      <c r="N466" s="11">
        <v>2</v>
      </c>
      <c r="O466" s="13">
        <v>8.3333333333333037E-3</v>
      </c>
      <c r="P466" s="11">
        <v>63</v>
      </c>
      <c r="Q466" s="12">
        <v>0.96</v>
      </c>
      <c r="R466" s="11">
        <v>2</v>
      </c>
      <c r="S466" s="13">
        <v>5.5555555555555358E-3</v>
      </c>
      <c r="T466" s="11">
        <v>82</v>
      </c>
      <c r="U466" s="12">
        <v>1</v>
      </c>
      <c r="V466" s="11">
        <v>0</v>
      </c>
      <c r="W466" s="13">
        <v>7.6388888888889173E-3</v>
      </c>
      <c r="X466" s="11">
        <v>81</v>
      </c>
      <c r="Y466" s="12">
        <v>1</v>
      </c>
      <c r="Z466" s="11">
        <v>0</v>
      </c>
      <c r="AA466" s="13">
        <v>7.6388888888889173E-3</v>
      </c>
      <c r="AB466" s="11">
        <v>88</v>
      </c>
      <c r="AC466" s="12">
        <v>0.98</v>
      </c>
      <c r="AD466" s="11">
        <v>1</v>
      </c>
      <c r="AE466" s="13">
        <v>9.0277777777777457E-3</v>
      </c>
      <c r="AF466" s="11">
        <v>77</v>
      </c>
      <c r="AG466" s="12">
        <v>1</v>
      </c>
      <c r="AH466" s="11">
        <v>0</v>
      </c>
      <c r="AI466" s="13">
        <v>7.6388888888889173E-3</v>
      </c>
      <c r="AJ466" s="11">
        <v>69</v>
      </c>
      <c r="AK466" s="12">
        <v>0.98</v>
      </c>
      <c r="AL466" s="11">
        <v>1</v>
      </c>
      <c r="AM466" s="13">
        <v>8.3333333333334147E-3</v>
      </c>
      <c r="AN466" s="11">
        <v>75</v>
      </c>
      <c r="AO466" s="12">
        <v>0.94</v>
      </c>
      <c r="AP466" s="11">
        <v>4</v>
      </c>
      <c r="AQ466" s="13">
        <v>9.0277777777777457E-3</v>
      </c>
      <c r="AR466" s="11">
        <v>90</v>
      </c>
      <c r="AS466" s="12">
        <v>1</v>
      </c>
      <c r="AT466" s="11">
        <v>0</v>
      </c>
      <c r="AU466" s="13">
        <v>5.5555555555555358E-3</v>
      </c>
      <c r="AV466" s="11">
        <v>87</v>
      </c>
      <c r="AW466" s="12">
        <v>0.97</v>
      </c>
      <c r="AX466" s="11">
        <v>2</v>
      </c>
      <c r="AY466" s="13">
        <v>8.3333333333333592E-3</v>
      </c>
      <c r="AZ466" s="11">
        <v>75</v>
      </c>
      <c r="BA466" s="12">
        <v>0.94</v>
      </c>
      <c r="BB466" s="11">
        <v>4</v>
      </c>
      <c r="BC466" s="13">
        <v>9.0277777777778567E-3</v>
      </c>
      <c r="BD466" s="11">
        <v>83</v>
      </c>
      <c r="BE466" s="12">
        <v>0.95</v>
      </c>
      <c r="BF466" s="11">
        <v>4</v>
      </c>
      <c r="BG466" s="13">
        <v>9.0277777777778012E-3</v>
      </c>
      <c r="BH466" s="11">
        <v>98</v>
      </c>
      <c r="BI466" s="12">
        <v>0.92</v>
      </c>
      <c r="BJ466" s="11">
        <v>7</v>
      </c>
      <c r="BK466" s="13">
        <v>9.0277777777778567E-3</v>
      </c>
      <c r="BL466" s="11">
        <v>92</v>
      </c>
      <c r="BM466" s="12">
        <v>0.93</v>
      </c>
      <c r="BN466" s="11">
        <v>6</v>
      </c>
      <c r="BO466" s="13">
        <v>9.0277777777778012E-3</v>
      </c>
      <c r="BP466" s="11">
        <v>89</v>
      </c>
      <c r="BQ466" s="12">
        <v>0.95</v>
      </c>
      <c r="BR466" s="11">
        <v>4</v>
      </c>
      <c r="BS466" s="13">
        <v>8.3333333333333037E-3</v>
      </c>
      <c r="BT466" s="11">
        <v>83</v>
      </c>
      <c r="BU466" s="12">
        <v>0.92</v>
      </c>
      <c r="BV466" s="11">
        <v>6</v>
      </c>
      <c r="BW466" s="13">
        <v>9.0277777777778012E-3</v>
      </c>
      <c r="BX466" s="11">
        <v>87</v>
      </c>
      <c r="BY466" s="12">
        <v>0.97</v>
      </c>
      <c r="BZ466" s="11">
        <v>2</v>
      </c>
      <c r="CA466" s="13">
        <v>9.0277777777778567E-3</v>
      </c>
      <c r="CB466" s="11">
        <v>86</v>
      </c>
      <c r="CC466" s="12">
        <v>0.89</v>
      </c>
      <c r="CD466" s="11">
        <v>9</v>
      </c>
      <c r="CE466" s="13">
        <v>9.7222222222221877E-3</v>
      </c>
      <c r="CF466" s="11">
        <v>75</v>
      </c>
      <c r="CG466" s="12">
        <v>1</v>
      </c>
      <c r="CH466" s="11">
        <v>0</v>
      </c>
      <c r="CI466" s="13">
        <v>7.6388888888889173E-3</v>
      </c>
      <c r="CJ466" s="11">
        <v>78</v>
      </c>
      <c r="CK466" s="12">
        <v>0.97</v>
      </c>
      <c r="CL466" s="11">
        <v>2</v>
      </c>
      <c r="CM466" s="13">
        <v>8.3333333333333037E-3</v>
      </c>
      <c r="CN466" s="11">
        <v>91</v>
      </c>
      <c r="CO466" s="12">
        <v>0.96</v>
      </c>
      <c r="CP466" s="11">
        <v>3</v>
      </c>
      <c r="CQ466" s="13">
        <v>9.0277777777777457E-3</v>
      </c>
      <c r="CR466" t="e">
        <f>VLOOKUP(E466,Sheet1!A:A,1,0)</f>
        <v>#N/A</v>
      </c>
    </row>
    <row r="467" spans="1:96">
      <c r="A467" s="11" t="s">
        <v>1844</v>
      </c>
      <c r="B467" s="11" t="s">
        <v>1046</v>
      </c>
      <c r="C467" s="11" t="s">
        <v>823</v>
      </c>
      <c r="D467" s="11" t="s">
        <v>506</v>
      </c>
      <c r="E467" s="11" t="s">
        <v>1845</v>
      </c>
      <c r="F467" s="11" t="s">
        <v>1846</v>
      </c>
      <c r="G467" s="11" t="s">
        <v>128</v>
      </c>
      <c r="H467" s="11">
        <f>VLOOKUP(A467,'AP Read Performance'!A:K,11,0)</f>
        <v>34</v>
      </c>
      <c r="I467" s="12">
        <f>VLOOKUP(A467,'AP Read Performance'!A:D,4,0)</f>
        <v>0.88</v>
      </c>
      <c r="J467" s="11">
        <f>VLOOKUP(A467,'AP Read Performance'!A:I,9,0)</f>
        <v>4</v>
      </c>
      <c r="K467" s="13">
        <f>VLOOKUP(A467,'AP Read Performance'!A:N,14,0)</f>
        <v>9.0277777777778012E-3</v>
      </c>
      <c r="L467" s="11">
        <v>34</v>
      </c>
      <c r="M467" s="12">
        <v>0.88</v>
      </c>
      <c r="N467" s="11">
        <v>4</v>
      </c>
      <c r="O467" s="13">
        <v>9.0277777777778012E-3</v>
      </c>
      <c r="P467" s="11">
        <v>20</v>
      </c>
      <c r="Q467" s="12">
        <v>0.95</v>
      </c>
      <c r="R467" s="11">
        <v>1</v>
      </c>
      <c r="S467" s="13">
        <v>9.0277777777778012E-3</v>
      </c>
      <c r="T467" s="11">
        <v>105</v>
      </c>
      <c r="U467" s="12">
        <v>1</v>
      </c>
      <c r="V467" s="11">
        <v>0</v>
      </c>
      <c r="W467" s="13">
        <v>8.3333333333333592E-3</v>
      </c>
      <c r="X467" s="11">
        <v>113</v>
      </c>
      <c r="Y467" s="12">
        <v>0.97</v>
      </c>
      <c r="Z467" s="11">
        <v>3</v>
      </c>
      <c r="AA467" s="13">
        <v>7.6388888888889173E-3</v>
      </c>
      <c r="AB467" s="11">
        <v>102</v>
      </c>
      <c r="AC467" s="12">
        <v>0.98</v>
      </c>
      <c r="AD467" s="11">
        <v>2</v>
      </c>
      <c r="AE467" s="13">
        <v>9.0277777777777457E-3</v>
      </c>
      <c r="AF467" s="11">
        <v>33</v>
      </c>
      <c r="AG467" s="12">
        <v>0.75</v>
      </c>
      <c r="AH467" s="11">
        <v>8</v>
      </c>
      <c r="AI467" s="13">
        <v>9.0277777777778012E-3</v>
      </c>
      <c r="AJ467" s="11">
        <v>72</v>
      </c>
      <c r="AK467" s="12">
        <v>0.91</v>
      </c>
      <c r="AL467" s="11">
        <v>6</v>
      </c>
      <c r="AM467" s="13">
        <v>9.0277777777778567E-3</v>
      </c>
      <c r="AN467" s="11">
        <v>55</v>
      </c>
      <c r="AO467" s="12">
        <v>0.9</v>
      </c>
      <c r="AP467" s="11">
        <v>5</v>
      </c>
      <c r="AQ467" s="13">
        <v>9.0277777777777457E-3</v>
      </c>
      <c r="AR467" s="11">
        <v>79</v>
      </c>
      <c r="AS467" s="12">
        <v>0.93</v>
      </c>
      <c r="AT467" s="11">
        <v>5</v>
      </c>
      <c r="AU467" s="13">
        <v>8.3333333333333037E-3</v>
      </c>
      <c r="AV467" s="11">
        <v>110</v>
      </c>
      <c r="AW467" s="12">
        <v>0.81</v>
      </c>
      <c r="AX467" s="11">
        <v>20</v>
      </c>
      <c r="AY467" s="13">
        <v>9.0277777777778012E-3</v>
      </c>
      <c r="AZ467" s="11">
        <v>83</v>
      </c>
      <c r="BA467" s="12">
        <v>0.95</v>
      </c>
      <c r="BB467" s="11">
        <v>4</v>
      </c>
      <c r="BC467" s="13">
        <v>9.0277777777778567E-3</v>
      </c>
      <c r="BD467" s="11">
        <v>36</v>
      </c>
      <c r="BE467" s="12">
        <v>0.77</v>
      </c>
      <c r="BF467" s="11">
        <v>8</v>
      </c>
      <c r="BG467" s="13">
        <v>9.0277777777778012E-3</v>
      </c>
      <c r="BH467" s="11">
        <v>68</v>
      </c>
      <c r="BI467" s="12">
        <v>0.89</v>
      </c>
      <c r="BJ467" s="11">
        <v>7</v>
      </c>
      <c r="BK467" s="13">
        <v>9.0277777777778567E-3</v>
      </c>
      <c r="BL467" s="11">
        <v>105</v>
      </c>
      <c r="BM467" s="12">
        <v>0.9</v>
      </c>
      <c r="BN467" s="11">
        <v>10</v>
      </c>
      <c r="BO467" s="13">
        <v>9.0277777777778012E-3</v>
      </c>
      <c r="BP467" s="11">
        <v>95</v>
      </c>
      <c r="BQ467" s="12">
        <v>0.97</v>
      </c>
      <c r="BR467" s="11">
        <v>2</v>
      </c>
      <c r="BS467" s="13">
        <v>8.3333333333333037E-3</v>
      </c>
      <c r="BT467" s="11">
        <v>92</v>
      </c>
      <c r="BU467" s="12">
        <v>0.9</v>
      </c>
      <c r="BV467" s="11">
        <v>9</v>
      </c>
      <c r="BW467" s="13">
        <v>9.7222222222222432E-3</v>
      </c>
      <c r="BX467" s="11">
        <v>89</v>
      </c>
      <c r="BY467" s="12">
        <v>0.92</v>
      </c>
      <c r="BZ467" s="11">
        <v>7</v>
      </c>
      <c r="CA467" s="13">
        <v>9.0277777777778567E-3</v>
      </c>
      <c r="CB467" s="11">
        <v>86</v>
      </c>
      <c r="CC467" s="12">
        <v>0.97</v>
      </c>
      <c r="CD467" s="11">
        <v>2</v>
      </c>
      <c r="CE467" s="13">
        <v>9.0277777777778012E-3</v>
      </c>
      <c r="CF467" s="11">
        <v>109</v>
      </c>
      <c r="CG467" s="12">
        <v>0.8</v>
      </c>
      <c r="CH467" s="11">
        <v>21</v>
      </c>
      <c r="CI467" s="13">
        <v>9.0277777777778012E-3</v>
      </c>
      <c r="CJ467" s="11">
        <v>92</v>
      </c>
      <c r="CK467" s="12">
        <v>0.93</v>
      </c>
      <c r="CL467" s="11">
        <v>6</v>
      </c>
      <c r="CM467" s="13">
        <v>9.0277777777777457E-3</v>
      </c>
      <c r="CN467" s="11">
        <v>101</v>
      </c>
      <c r="CO467" s="12">
        <v>0.94</v>
      </c>
      <c r="CP467" s="11">
        <v>6</v>
      </c>
      <c r="CQ467" s="13">
        <v>9.0277777777777457E-3</v>
      </c>
      <c r="CR467" t="e">
        <f>VLOOKUP(E467,Sheet1!A:A,1,0)</f>
        <v>#N/A</v>
      </c>
    </row>
    <row r="468" spans="1:96">
      <c r="A468" s="11" t="s">
        <v>1847</v>
      </c>
      <c r="B468" s="11" t="s">
        <v>1046</v>
      </c>
      <c r="C468" s="11" t="s">
        <v>1848</v>
      </c>
      <c r="D468" s="11" t="s">
        <v>1625</v>
      </c>
      <c r="E468" s="11" t="s">
        <v>1849</v>
      </c>
      <c r="F468" s="11" t="s">
        <v>1850</v>
      </c>
      <c r="G468" s="11" t="s">
        <v>104</v>
      </c>
      <c r="H468" s="11">
        <f>VLOOKUP(A468,'AP Read Performance'!A:K,11,0)</f>
        <v>112</v>
      </c>
      <c r="I468" s="12">
        <f>VLOOKUP(A468,'AP Read Performance'!A:D,4,0)</f>
        <v>0.95</v>
      </c>
      <c r="J468" s="11">
        <f>VLOOKUP(A468,'AP Read Performance'!A:I,9,0)</f>
        <v>5</v>
      </c>
      <c r="K468" s="13">
        <f>VLOOKUP(A468,'AP Read Performance'!A:N,14,0)</f>
        <v>1.1805555555555569E-2</v>
      </c>
      <c r="L468" s="11">
        <v>112</v>
      </c>
      <c r="M468" s="12">
        <v>0.95</v>
      </c>
      <c r="N468" s="11">
        <v>5</v>
      </c>
      <c r="O468" s="13">
        <v>1.1805555555555569E-2</v>
      </c>
      <c r="P468" s="11">
        <v>105</v>
      </c>
      <c r="Q468" s="12">
        <v>0.99</v>
      </c>
      <c r="R468" s="11">
        <v>1</v>
      </c>
      <c r="S468" s="13">
        <v>9.0277777777778012E-3</v>
      </c>
      <c r="T468" s="11">
        <v>106</v>
      </c>
      <c r="U468" s="12">
        <v>0.98</v>
      </c>
      <c r="V468" s="11">
        <v>2</v>
      </c>
      <c r="W468" s="13">
        <v>9.7222222222222432E-3</v>
      </c>
      <c r="X468" s="11">
        <v>106</v>
      </c>
      <c r="Y468" s="12">
        <v>1</v>
      </c>
      <c r="Z468" s="11">
        <v>0</v>
      </c>
      <c r="AA468" s="13">
        <v>8.3333333333333037E-3</v>
      </c>
      <c r="AB468" s="11">
        <v>122</v>
      </c>
      <c r="AC468" s="12">
        <v>1</v>
      </c>
      <c r="AD468" s="11">
        <v>0</v>
      </c>
      <c r="AE468" s="13">
        <v>8.3333333333333037E-3</v>
      </c>
      <c r="AF468" s="11">
        <v>78</v>
      </c>
      <c r="AG468" s="12">
        <v>1</v>
      </c>
      <c r="AH468" s="11">
        <v>0</v>
      </c>
      <c r="AI468" s="13">
        <v>9.7222222222221877E-3</v>
      </c>
      <c r="AJ468" s="11">
        <v>72</v>
      </c>
      <c r="AK468" s="12">
        <v>0.97</v>
      </c>
      <c r="AL468" s="11">
        <v>2</v>
      </c>
      <c r="AM468" s="13">
        <v>9.7222222222221877E-3</v>
      </c>
      <c r="AN468" s="11">
        <v>79</v>
      </c>
      <c r="AO468" s="12">
        <v>0.97</v>
      </c>
      <c r="AP468" s="11">
        <v>2</v>
      </c>
      <c r="AQ468" s="13">
        <v>1.9444444444444431E-2</v>
      </c>
      <c r="AR468" s="11">
        <v>75</v>
      </c>
      <c r="AS468" s="12">
        <v>0.97</v>
      </c>
      <c r="AT468" s="11">
        <v>2</v>
      </c>
      <c r="AU468" s="13">
        <v>9.7222222222221877E-3</v>
      </c>
      <c r="AV468" s="11">
        <v>69</v>
      </c>
      <c r="AW468" s="12">
        <v>0.98</v>
      </c>
      <c r="AX468" s="11">
        <v>1</v>
      </c>
      <c r="AY468" s="13">
        <v>1.1805555555555569E-2</v>
      </c>
      <c r="AZ468" s="11">
        <v>81</v>
      </c>
      <c r="BA468" s="12">
        <v>0.97</v>
      </c>
      <c r="BB468" s="11">
        <v>2</v>
      </c>
      <c r="BC468" s="13">
        <v>2.0138888888888928E-2</v>
      </c>
      <c r="BD468" s="11">
        <v>88</v>
      </c>
      <c r="BE468" s="12">
        <v>1</v>
      </c>
      <c r="BF468" s="11">
        <v>0</v>
      </c>
      <c r="BG468" s="13">
        <v>6.9444444444444198E-3</v>
      </c>
      <c r="BH468" s="11">
        <v>86</v>
      </c>
      <c r="BI468" s="12">
        <v>0.97</v>
      </c>
      <c r="BJ468" s="11">
        <v>2</v>
      </c>
      <c r="BK468" s="13">
        <v>8.3333333333333037E-3</v>
      </c>
      <c r="BL468" s="11">
        <v>85</v>
      </c>
      <c r="BM468" s="12">
        <v>0.97</v>
      </c>
      <c r="BN468" s="11">
        <v>2</v>
      </c>
      <c r="BO468" s="13">
        <v>9.0277777777778012E-3</v>
      </c>
      <c r="BP468" s="11">
        <v>84</v>
      </c>
      <c r="BQ468" s="12">
        <v>0.98</v>
      </c>
      <c r="BR468" s="11">
        <v>1</v>
      </c>
      <c r="BS468" s="13">
        <v>1.1111111111111072E-2</v>
      </c>
      <c r="BT468" s="11">
        <v>90</v>
      </c>
      <c r="BU468" s="12">
        <v>0.95</v>
      </c>
      <c r="BV468" s="11">
        <v>4</v>
      </c>
      <c r="BW468" s="13">
        <v>1.0416666666666685E-2</v>
      </c>
      <c r="BX468" s="11">
        <v>83</v>
      </c>
      <c r="BY468" s="12">
        <v>0.98</v>
      </c>
      <c r="BZ468" s="11">
        <v>1</v>
      </c>
      <c r="CA468" s="13">
        <v>8.3333333333333037E-3</v>
      </c>
      <c r="CB468" s="11">
        <v>72</v>
      </c>
      <c r="CC468" s="12">
        <v>0.97</v>
      </c>
      <c r="CD468" s="11">
        <v>2</v>
      </c>
      <c r="CE468" s="13">
        <v>1.0416666666666685E-2</v>
      </c>
      <c r="CF468" s="11">
        <v>73</v>
      </c>
      <c r="CG468" s="12">
        <v>0.95</v>
      </c>
      <c r="CH468" s="11">
        <v>3</v>
      </c>
      <c r="CI468" s="13">
        <v>9.0277777777778012E-3</v>
      </c>
      <c r="CJ468" s="11">
        <v>78</v>
      </c>
      <c r="CK468" s="12">
        <v>0.98</v>
      </c>
      <c r="CL468" s="11">
        <v>1</v>
      </c>
      <c r="CM468" s="13">
        <v>8.3333333333333037E-3</v>
      </c>
      <c r="CN468" s="11">
        <v>66</v>
      </c>
      <c r="CO468" s="12">
        <v>1</v>
      </c>
      <c r="CP468" s="11">
        <v>0</v>
      </c>
      <c r="CQ468" s="13">
        <v>9.0277777777777457E-3</v>
      </c>
      <c r="CR468" t="e">
        <f>VLOOKUP(E468,Sheet1!A:A,1,0)</f>
        <v>#N/A</v>
      </c>
    </row>
    <row r="469" spans="1:96">
      <c r="A469" s="11" t="s">
        <v>1851</v>
      </c>
      <c r="B469" s="11" t="s">
        <v>1046</v>
      </c>
      <c r="C469" s="11" t="s">
        <v>1852</v>
      </c>
      <c r="D469" s="11" t="s">
        <v>468</v>
      </c>
      <c r="E469" s="11" t="s">
        <v>1853</v>
      </c>
      <c r="F469" s="11" t="s">
        <v>1854</v>
      </c>
      <c r="G469" s="11" t="s">
        <v>128</v>
      </c>
      <c r="H469" s="11">
        <f>VLOOKUP(A469,'AP Read Performance'!A:K,11,0)</f>
        <v>97</v>
      </c>
      <c r="I469" s="12">
        <f>VLOOKUP(A469,'AP Read Performance'!A:D,4,0)</f>
        <v>0.97</v>
      </c>
      <c r="J469" s="11">
        <f>VLOOKUP(A469,'AP Read Performance'!A:I,9,0)</f>
        <v>2</v>
      </c>
      <c r="K469" s="13">
        <f>VLOOKUP(A469,'AP Read Performance'!A:N,14,0)</f>
        <v>2.7777777777777679E-3</v>
      </c>
      <c r="L469" s="11">
        <v>97</v>
      </c>
      <c r="M469" s="12">
        <v>0.97</v>
      </c>
      <c r="N469" s="11">
        <v>2</v>
      </c>
      <c r="O469" s="13">
        <v>2.7777777777777679E-3</v>
      </c>
      <c r="P469" s="11">
        <v>89</v>
      </c>
      <c r="Q469" s="12">
        <v>1</v>
      </c>
      <c r="R469" s="11">
        <v>0</v>
      </c>
      <c r="S469" s="13">
        <v>2.0833333333332704E-3</v>
      </c>
      <c r="T469" s="11">
        <v>124</v>
      </c>
      <c r="U469" s="12">
        <v>0.98</v>
      </c>
      <c r="V469" s="11">
        <v>2</v>
      </c>
      <c r="W469" s="13">
        <v>8.3333333333333592E-3</v>
      </c>
      <c r="X469" s="11">
        <v>106</v>
      </c>
      <c r="Y469" s="12">
        <v>0.99</v>
      </c>
      <c r="Z469" s="11">
        <v>1</v>
      </c>
      <c r="AA469" s="13">
        <v>2.0833333333332704E-3</v>
      </c>
      <c r="AB469" s="11">
        <v>98</v>
      </c>
      <c r="AC469" s="12">
        <v>0.78</v>
      </c>
      <c r="AD469" s="11">
        <v>21</v>
      </c>
      <c r="AE469" s="13">
        <v>9.7222222222221877E-3</v>
      </c>
      <c r="AF469" s="11">
        <v>65</v>
      </c>
      <c r="AG469" s="12">
        <v>1</v>
      </c>
      <c r="AH469" s="11">
        <v>0</v>
      </c>
      <c r="AI469" s="13">
        <v>7.6388888888889173E-3</v>
      </c>
      <c r="AJ469" s="11">
        <v>73</v>
      </c>
      <c r="AK469" s="12">
        <v>1</v>
      </c>
      <c r="AL469" s="11">
        <v>0</v>
      </c>
      <c r="AM469" s="13">
        <v>1.388888888888884E-3</v>
      </c>
      <c r="AN469" s="11">
        <v>131</v>
      </c>
      <c r="AO469" s="12">
        <v>0.93</v>
      </c>
      <c r="AP469" s="11">
        <v>8</v>
      </c>
      <c r="AQ469" s="13">
        <v>9.0277777777777457E-3</v>
      </c>
      <c r="AR469" s="11">
        <v>100</v>
      </c>
      <c r="AS469" s="12">
        <v>0.99</v>
      </c>
      <c r="AT469" s="11">
        <v>1</v>
      </c>
      <c r="AU469" s="13">
        <v>7.6388888888888618E-3</v>
      </c>
      <c r="AV469" s="11">
        <v>71</v>
      </c>
      <c r="AW469" s="12">
        <v>1</v>
      </c>
      <c r="AX469" s="11">
        <v>0</v>
      </c>
      <c r="AY469" s="13">
        <v>7.6388888888889173E-3</v>
      </c>
      <c r="AZ469" s="11">
        <v>70</v>
      </c>
      <c r="BA469" s="12">
        <v>0.98</v>
      </c>
      <c r="BB469" s="11">
        <v>1</v>
      </c>
      <c r="BC469" s="13">
        <v>7.6388888888889728E-3</v>
      </c>
      <c r="BD469" s="11">
        <v>64</v>
      </c>
      <c r="BE469" s="12">
        <v>0.96</v>
      </c>
      <c r="BF469" s="11">
        <v>2</v>
      </c>
      <c r="BG469" s="13">
        <v>7.6388888888889173E-3</v>
      </c>
      <c r="BH469" s="11">
        <v>64</v>
      </c>
      <c r="BI469" s="12">
        <v>0.93</v>
      </c>
      <c r="BJ469" s="11">
        <v>4</v>
      </c>
      <c r="BK469" s="13">
        <v>4.1666666666666519E-3</v>
      </c>
      <c r="BL469" s="11">
        <v>77</v>
      </c>
      <c r="BM469" s="12">
        <v>1</v>
      </c>
      <c r="BN469" s="11">
        <v>0</v>
      </c>
      <c r="BO469" s="13">
        <v>4.8611111111110383E-3</v>
      </c>
      <c r="BP469" s="11">
        <v>80</v>
      </c>
      <c r="BQ469" s="12">
        <v>1</v>
      </c>
      <c r="BR469" s="11">
        <v>0</v>
      </c>
      <c r="BS469" s="13">
        <v>7.6388888888889173E-3</v>
      </c>
      <c r="BT469" s="11">
        <v>74</v>
      </c>
      <c r="BU469" s="12">
        <v>1</v>
      </c>
      <c r="BV469" s="11">
        <v>0</v>
      </c>
      <c r="BW469" s="13">
        <v>4.8611111111111494E-3</v>
      </c>
      <c r="BX469" s="11">
        <v>86</v>
      </c>
      <c r="BY469" s="12">
        <v>0.98</v>
      </c>
      <c r="BZ469" s="11">
        <v>1</v>
      </c>
      <c r="CA469" s="13">
        <v>9.0277777777778567E-3</v>
      </c>
      <c r="CB469" s="11">
        <v>92</v>
      </c>
      <c r="CC469" s="12">
        <v>1</v>
      </c>
      <c r="CD469" s="11">
        <v>0</v>
      </c>
      <c r="CE469" s="13">
        <v>9.7222222222221877E-3</v>
      </c>
      <c r="CF469" s="11">
        <v>67</v>
      </c>
      <c r="CG469" s="12">
        <v>1</v>
      </c>
      <c r="CH469" s="11">
        <v>0</v>
      </c>
      <c r="CI469" s="13">
        <v>2.7777777777778234E-3</v>
      </c>
      <c r="CJ469" s="11">
        <v>78</v>
      </c>
      <c r="CK469" s="12">
        <v>1</v>
      </c>
      <c r="CL469" s="11">
        <v>0</v>
      </c>
      <c r="CM469" s="13">
        <v>5.5555555555555358E-3</v>
      </c>
      <c r="CN469" s="11">
        <v>74</v>
      </c>
      <c r="CO469" s="12">
        <v>1</v>
      </c>
      <c r="CP469" s="11">
        <v>0</v>
      </c>
      <c r="CQ469" s="13">
        <v>7.6388888888888618E-3</v>
      </c>
      <c r="CR469" t="e">
        <f>VLOOKUP(E469,Sheet1!A:A,1,0)</f>
        <v>#N/A</v>
      </c>
    </row>
    <row r="470" spans="1:96">
      <c r="A470" s="11" t="s">
        <v>1855</v>
      </c>
      <c r="B470" s="11" t="s">
        <v>1046</v>
      </c>
      <c r="C470" s="11" t="s">
        <v>1856</v>
      </c>
      <c r="D470" s="11" t="s">
        <v>510</v>
      </c>
      <c r="E470" s="11" t="s">
        <v>1857</v>
      </c>
      <c r="F470" s="11" t="s">
        <v>1858</v>
      </c>
      <c r="G470" s="11" t="s">
        <v>128</v>
      </c>
      <c r="H470" s="11">
        <f>VLOOKUP(A470,'AP Read Performance'!A:K,11,0)</f>
        <v>116</v>
      </c>
      <c r="I470" s="12">
        <f>VLOOKUP(A470,'AP Read Performance'!A:D,4,0)</f>
        <v>0.97</v>
      </c>
      <c r="J470" s="11">
        <f>VLOOKUP(A470,'AP Read Performance'!A:I,9,0)</f>
        <v>3</v>
      </c>
      <c r="K470" s="13">
        <f>VLOOKUP(A470,'AP Read Performance'!A:N,14,0)</f>
        <v>8.3333333333333037E-3</v>
      </c>
      <c r="L470" s="11">
        <v>116</v>
      </c>
      <c r="M470" s="12">
        <v>0.97</v>
      </c>
      <c r="N470" s="11">
        <v>3</v>
      </c>
      <c r="O470" s="13">
        <v>8.3333333333333037E-3</v>
      </c>
      <c r="P470" s="11">
        <v>101</v>
      </c>
      <c r="Q470" s="12">
        <v>0.95</v>
      </c>
      <c r="R470" s="11">
        <v>5</v>
      </c>
      <c r="S470" s="13">
        <v>9.0277777777778012E-3</v>
      </c>
      <c r="T470" s="11">
        <v>116</v>
      </c>
      <c r="U470" s="12">
        <v>0.99</v>
      </c>
      <c r="V470" s="11">
        <v>1</v>
      </c>
      <c r="W470" s="13">
        <v>8.3333333333333592E-3</v>
      </c>
      <c r="X470" s="11">
        <v>91</v>
      </c>
      <c r="Y470" s="12">
        <v>0.97</v>
      </c>
      <c r="Z470" s="11">
        <v>2</v>
      </c>
      <c r="AA470" s="13">
        <v>8.3333333333333037E-3</v>
      </c>
      <c r="AB470" s="11">
        <v>96</v>
      </c>
      <c r="AC470" s="12">
        <v>0.98</v>
      </c>
      <c r="AD470" s="11">
        <v>1</v>
      </c>
      <c r="AE470" s="13">
        <v>7.6388888888888618E-3</v>
      </c>
      <c r="AF470" s="11">
        <v>77</v>
      </c>
      <c r="AG470" s="12">
        <v>1</v>
      </c>
      <c r="AH470" s="11">
        <v>0</v>
      </c>
      <c r="AI470" s="13">
        <v>7.6388888888889173E-3</v>
      </c>
      <c r="AJ470" s="11">
        <v>77</v>
      </c>
      <c r="AK470" s="12">
        <v>0.97</v>
      </c>
      <c r="AL470" s="11">
        <v>2</v>
      </c>
      <c r="AM470" s="13">
        <v>7.6388888888889728E-3</v>
      </c>
      <c r="AN470" s="11">
        <v>112</v>
      </c>
      <c r="AO470" s="12">
        <v>0.99</v>
      </c>
      <c r="AP470" s="11">
        <v>1</v>
      </c>
      <c r="AQ470" s="13">
        <v>2.0833333333332704E-3</v>
      </c>
      <c r="AR470" s="11">
        <v>93</v>
      </c>
      <c r="AS470" s="12">
        <v>0.97</v>
      </c>
      <c r="AT470" s="11">
        <v>2</v>
      </c>
      <c r="AU470" s="13">
        <v>9.0277777777777457E-3</v>
      </c>
      <c r="AV470" s="11">
        <v>97</v>
      </c>
      <c r="AW470" s="12">
        <v>0.93</v>
      </c>
      <c r="AX470" s="11">
        <v>6</v>
      </c>
      <c r="AY470" s="13">
        <v>8.3333333333333592E-3</v>
      </c>
      <c r="AZ470" s="11">
        <v>137</v>
      </c>
      <c r="BA470" s="12">
        <v>0.94</v>
      </c>
      <c r="BB470" s="11">
        <v>8</v>
      </c>
      <c r="BC470" s="13">
        <v>9.0277777777778567E-3</v>
      </c>
      <c r="BD470" s="11">
        <v>87</v>
      </c>
      <c r="BE470" s="12">
        <v>0.93</v>
      </c>
      <c r="BF470" s="11">
        <v>6</v>
      </c>
      <c r="BG470" s="13">
        <v>9.0277777777778012E-3</v>
      </c>
      <c r="BH470" s="11">
        <v>109</v>
      </c>
      <c r="BI470" s="12">
        <v>0.95</v>
      </c>
      <c r="BJ470" s="11">
        <v>5</v>
      </c>
      <c r="BK470" s="13">
        <v>9.0277777777778567E-3</v>
      </c>
      <c r="BL470" s="11">
        <v>83</v>
      </c>
      <c r="BM470" s="12">
        <v>0.98</v>
      </c>
      <c r="BN470" s="11">
        <v>1</v>
      </c>
      <c r="BO470" s="13">
        <v>7.6388888888889173E-3</v>
      </c>
      <c r="BP470" s="11">
        <v>99</v>
      </c>
      <c r="BQ470" s="12">
        <v>0.98</v>
      </c>
      <c r="BR470" s="11">
        <v>1</v>
      </c>
      <c r="BS470" s="13">
        <v>2.0833333333333259E-3</v>
      </c>
      <c r="BT470" s="11">
        <v>106</v>
      </c>
      <c r="BU470" s="12">
        <v>0.99</v>
      </c>
      <c r="BV470" s="11">
        <v>1</v>
      </c>
      <c r="BW470" s="13">
        <v>9.0277777777778012E-3</v>
      </c>
      <c r="BX470" s="11">
        <v>91</v>
      </c>
      <c r="BY470" s="12">
        <v>0.95</v>
      </c>
      <c r="BZ470" s="11">
        <v>4</v>
      </c>
      <c r="CA470" s="13">
        <v>9.0277777777778567E-3</v>
      </c>
      <c r="CB470" s="11">
        <v>78</v>
      </c>
      <c r="CC470" s="12">
        <v>1</v>
      </c>
      <c r="CD470" s="11">
        <v>0</v>
      </c>
      <c r="CE470" s="13">
        <v>8.3333333333333037E-3</v>
      </c>
      <c r="CF470" s="11">
        <v>92</v>
      </c>
      <c r="CG470" s="12">
        <v>1</v>
      </c>
      <c r="CH470" s="11">
        <v>0</v>
      </c>
      <c r="CI470" s="13">
        <v>3.4722222222222654E-3</v>
      </c>
      <c r="CJ470" s="11">
        <v>116</v>
      </c>
      <c r="CK470" s="12">
        <v>0.94</v>
      </c>
      <c r="CL470" s="11">
        <v>6</v>
      </c>
      <c r="CM470" s="13">
        <v>9.0277777777777457E-3</v>
      </c>
      <c r="CN470" s="11">
        <v>99</v>
      </c>
      <c r="CO470" s="12">
        <v>0.95</v>
      </c>
      <c r="CP470" s="11">
        <v>4</v>
      </c>
      <c r="CQ470" s="13">
        <v>7.6388888888888618E-3</v>
      </c>
      <c r="CR470" t="e">
        <f>VLOOKUP(E470,Sheet1!A:A,1,0)</f>
        <v>#N/A</v>
      </c>
    </row>
    <row r="471" spans="1:96">
      <c r="A471" s="11" t="s">
        <v>1859</v>
      </c>
      <c r="B471" s="11" t="s">
        <v>1046</v>
      </c>
      <c r="C471" s="11" t="s">
        <v>1860</v>
      </c>
      <c r="D471" s="11" t="s">
        <v>506</v>
      </c>
      <c r="E471" s="11" t="s">
        <v>1861</v>
      </c>
      <c r="F471" s="11" t="s">
        <v>1862</v>
      </c>
      <c r="G471" s="11" t="s">
        <v>128</v>
      </c>
      <c r="H471" s="11">
        <f>VLOOKUP(A471,'AP Read Performance'!A:K,11,0)</f>
        <v>83</v>
      </c>
      <c r="I471" s="12">
        <f>VLOOKUP(A471,'AP Read Performance'!A:D,4,0)</f>
        <v>1</v>
      </c>
      <c r="J471" s="11">
        <f>VLOOKUP(A471,'AP Read Performance'!A:I,9,0)</f>
        <v>0</v>
      </c>
      <c r="K471" s="13">
        <f>VLOOKUP(A471,'AP Read Performance'!A:N,14,0)</f>
        <v>7.6388888888889173E-3</v>
      </c>
      <c r="L471" s="11">
        <v>83</v>
      </c>
      <c r="M471" s="12">
        <v>1</v>
      </c>
      <c r="N471" s="11">
        <v>0</v>
      </c>
      <c r="O471" s="13">
        <v>7.6388888888889173E-3</v>
      </c>
      <c r="P471" s="11">
        <v>91</v>
      </c>
      <c r="Q471" s="12">
        <v>1</v>
      </c>
      <c r="R471" s="11">
        <v>0</v>
      </c>
      <c r="S471" s="13">
        <v>4.1666666666666519E-3</v>
      </c>
      <c r="T471" s="11">
        <v>81</v>
      </c>
      <c r="U471" s="12">
        <v>0.97</v>
      </c>
      <c r="V471" s="11">
        <v>2</v>
      </c>
      <c r="W471" s="13">
        <v>8.3333333333333592E-3</v>
      </c>
      <c r="X471" s="11">
        <v>96</v>
      </c>
      <c r="Y471" s="12">
        <v>0.95</v>
      </c>
      <c r="Z471" s="11">
        <v>4</v>
      </c>
      <c r="AA471" s="13">
        <v>9.7222222222221877E-3</v>
      </c>
      <c r="AB471" s="11">
        <v>88</v>
      </c>
      <c r="AC471" s="12">
        <v>1</v>
      </c>
      <c r="AD471" s="11">
        <v>0</v>
      </c>
      <c r="AE471" s="13">
        <v>3.4722222222221544E-3</v>
      </c>
      <c r="AF471" s="11">
        <v>109</v>
      </c>
      <c r="AG471" s="12">
        <v>0.99</v>
      </c>
      <c r="AH471" s="11">
        <v>1</v>
      </c>
      <c r="AI471" s="13">
        <v>7.6388888888889173E-3</v>
      </c>
      <c r="AJ471" s="11">
        <v>82</v>
      </c>
      <c r="AK471" s="12">
        <v>1</v>
      </c>
      <c r="AL471" s="11">
        <v>0</v>
      </c>
      <c r="AM471" s="13">
        <v>7.6388888888889728E-3</v>
      </c>
      <c r="AN471" s="11">
        <v>90</v>
      </c>
      <c r="AO471" s="12">
        <v>1</v>
      </c>
      <c r="AP471" s="11">
        <v>0</v>
      </c>
      <c r="AQ471" s="13">
        <v>6.9444444444438647E-4</v>
      </c>
      <c r="AR471" s="11">
        <v>83</v>
      </c>
      <c r="AS471" s="12">
        <v>1</v>
      </c>
      <c r="AT471" s="11">
        <v>0</v>
      </c>
      <c r="AU471" s="13">
        <v>7.6388888888888618E-3</v>
      </c>
      <c r="AV471" s="11">
        <v>83</v>
      </c>
      <c r="AW471" s="12">
        <v>1</v>
      </c>
      <c r="AX471" s="11">
        <v>0</v>
      </c>
      <c r="AY471" s="13">
        <v>7.6388888888889173E-3</v>
      </c>
      <c r="AZ471" s="11">
        <v>83</v>
      </c>
      <c r="BA471" s="12">
        <v>1</v>
      </c>
      <c r="BB471" s="11">
        <v>0</v>
      </c>
      <c r="BC471" s="13">
        <v>7.6388888888889728E-3</v>
      </c>
      <c r="BD471" s="11">
        <v>92</v>
      </c>
      <c r="BE471" s="12">
        <v>0.98</v>
      </c>
      <c r="BF471" s="11">
        <v>1</v>
      </c>
      <c r="BG471" s="13">
        <v>8.3333333333333037E-3</v>
      </c>
      <c r="BH471" s="11">
        <v>91</v>
      </c>
      <c r="BI471" s="12">
        <v>1</v>
      </c>
      <c r="BJ471" s="11">
        <v>0</v>
      </c>
      <c r="BK471" s="13">
        <v>7.6388888888889728E-3</v>
      </c>
      <c r="BL471" s="11">
        <v>92</v>
      </c>
      <c r="BM471" s="12">
        <v>1</v>
      </c>
      <c r="BN471" s="11">
        <v>0</v>
      </c>
      <c r="BO471" s="13">
        <v>8.3333333333333037E-3</v>
      </c>
      <c r="BP471" s="11">
        <v>88</v>
      </c>
      <c r="BQ471" s="12">
        <v>1</v>
      </c>
      <c r="BR471" s="11">
        <v>0</v>
      </c>
      <c r="BS471" s="13">
        <v>2.0833333333333259E-3</v>
      </c>
      <c r="BT471" s="11">
        <v>92</v>
      </c>
      <c r="BU471" s="12">
        <v>1</v>
      </c>
      <c r="BV471" s="11">
        <v>0</v>
      </c>
      <c r="BW471" s="13">
        <v>1.388888888888884E-3</v>
      </c>
      <c r="BX471" s="11">
        <v>94</v>
      </c>
      <c r="BY471" s="12">
        <v>0.97</v>
      </c>
      <c r="BZ471" s="11">
        <v>2</v>
      </c>
      <c r="CA471" s="13">
        <v>2.7777777777777679E-3</v>
      </c>
      <c r="CB471" s="11">
        <v>97</v>
      </c>
      <c r="CC471" s="12">
        <v>0.96</v>
      </c>
      <c r="CD471" s="11">
        <v>3</v>
      </c>
      <c r="CE471" s="13">
        <v>8.3333333333333037E-3</v>
      </c>
      <c r="CF471" s="11">
        <v>99</v>
      </c>
      <c r="CG471" s="12">
        <v>0.98</v>
      </c>
      <c r="CH471" s="11">
        <v>1</v>
      </c>
      <c r="CI471" s="13">
        <v>8.3333333333333592E-3</v>
      </c>
      <c r="CJ471" s="11">
        <v>89</v>
      </c>
      <c r="CK471" s="12">
        <v>1</v>
      </c>
      <c r="CL471" s="11">
        <v>0</v>
      </c>
      <c r="CM471" s="13">
        <v>8.3333333333333037E-3</v>
      </c>
      <c r="CN471" s="11">
        <v>93</v>
      </c>
      <c r="CO471" s="12">
        <v>1</v>
      </c>
      <c r="CP471" s="11">
        <v>0</v>
      </c>
      <c r="CQ471" s="13">
        <v>7.6388888888888618E-3</v>
      </c>
      <c r="CR471" t="e">
        <f>VLOOKUP(E471,Sheet1!A:A,1,0)</f>
        <v>#N/A</v>
      </c>
    </row>
    <row r="472" spans="1:96">
      <c r="A472" s="11" t="s">
        <v>1863</v>
      </c>
      <c r="B472" s="11" t="s">
        <v>1046</v>
      </c>
      <c r="C472" s="11" t="s">
        <v>1864</v>
      </c>
      <c r="D472" s="11" t="s">
        <v>529</v>
      </c>
      <c r="E472" s="11" t="s">
        <v>1865</v>
      </c>
      <c r="F472" s="11" t="s">
        <v>1866</v>
      </c>
      <c r="G472" s="11" t="s">
        <v>128</v>
      </c>
      <c r="H472" s="11">
        <f>VLOOKUP(A472,'AP Read Performance'!A:K,11,0)</f>
        <v>69</v>
      </c>
      <c r="I472" s="12">
        <f>VLOOKUP(A472,'AP Read Performance'!A:D,4,0)</f>
        <v>0.98</v>
      </c>
      <c r="J472" s="11">
        <f>VLOOKUP(A472,'AP Read Performance'!A:I,9,0)</f>
        <v>1</v>
      </c>
      <c r="K472" s="13">
        <f>VLOOKUP(A472,'AP Read Performance'!A:N,14,0)</f>
        <v>8.3333333333333037E-3</v>
      </c>
      <c r="L472" s="11">
        <v>69</v>
      </c>
      <c r="M472" s="12">
        <v>0.98</v>
      </c>
      <c r="N472" s="11">
        <v>1</v>
      </c>
      <c r="O472" s="13">
        <v>8.3333333333333037E-3</v>
      </c>
      <c r="P472" s="11">
        <v>96</v>
      </c>
      <c r="Q472" s="12">
        <v>0.97</v>
      </c>
      <c r="R472" s="11">
        <v>2</v>
      </c>
      <c r="S472" s="13">
        <v>9.0277777777778012E-3</v>
      </c>
      <c r="T472" s="11">
        <v>13</v>
      </c>
      <c r="U472" s="12">
        <v>0</v>
      </c>
      <c r="V472" s="11">
        <v>13</v>
      </c>
      <c r="W472" s="13">
        <v>9.0277777777778012E-3</v>
      </c>
      <c r="X472" s="11">
        <v>124</v>
      </c>
      <c r="Y472" s="12">
        <v>0.98</v>
      </c>
      <c r="Z472" s="11">
        <v>2</v>
      </c>
      <c r="AA472" s="13">
        <v>9.0277777777778012E-3</v>
      </c>
      <c r="AB472" s="11">
        <v>63</v>
      </c>
      <c r="AC472" s="12">
        <v>0.98</v>
      </c>
      <c r="AD472" s="11">
        <v>1</v>
      </c>
      <c r="AE472" s="13">
        <v>8.3333333333333037E-3</v>
      </c>
      <c r="AF472" s="11">
        <v>66</v>
      </c>
      <c r="AG472" s="12">
        <v>0.9</v>
      </c>
      <c r="AH472" s="11">
        <v>6</v>
      </c>
      <c r="AI472" s="13">
        <v>2.0833333333332704E-3</v>
      </c>
      <c r="AJ472" s="11">
        <v>83</v>
      </c>
      <c r="AK472" s="12">
        <v>0.95</v>
      </c>
      <c r="AL472" s="11">
        <v>4</v>
      </c>
      <c r="AM472" s="13">
        <v>9.7222222222221877E-3</v>
      </c>
      <c r="AN472" s="11">
        <v>21</v>
      </c>
      <c r="AO472" s="12">
        <v>0</v>
      </c>
      <c r="AP472" s="11">
        <v>21</v>
      </c>
      <c r="AQ472" s="13">
        <v>9.0277777777777457E-3</v>
      </c>
      <c r="AR472" s="11">
        <v>92</v>
      </c>
      <c r="AS472" s="12">
        <v>1</v>
      </c>
      <c r="AT472" s="11">
        <v>0</v>
      </c>
      <c r="AU472" s="13">
        <v>7.6388888888888618E-3</v>
      </c>
      <c r="AV472" s="11">
        <v>72</v>
      </c>
      <c r="AW472" s="12">
        <v>0.98</v>
      </c>
      <c r="AX472" s="11">
        <v>1</v>
      </c>
      <c r="AY472" s="13">
        <v>7.6388888888889173E-3</v>
      </c>
      <c r="AZ472" s="11">
        <v>62</v>
      </c>
      <c r="BA472" s="12">
        <v>0.98</v>
      </c>
      <c r="BB472" s="11">
        <v>1</v>
      </c>
      <c r="BC472" s="13">
        <v>8.3333333333333037E-3</v>
      </c>
      <c r="BD472" s="11">
        <v>34</v>
      </c>
      <c r="BE472" s="12">
        <v>0.97</v>
      </c>
      <c r="BF472" s="11">
        <v>1</v>
      </c>
      <c r="BG472" s="13">
        <v>2.7777777777777679E-3</v>
      </c>
      <c r="BH472" s="11">
        <v>67</v>
      </c>
      <c r="BI472" s="12">
        <v>0.98</v>
      </c>
      <c r="BJ472" s="11">
        <v>1</v>
      </c>
      <c r="BK472" s="13">
        <v>9.0277777777778567E-3</v>
      </c>
      <c r="BL472" s="11">
        <v>55</v>
      </c>
      <c r="BM472" s="12">
        <v>1</v>
      </c>
      <c r="BN472" s="11">
        <v>0</v>
      </c>
      <c r="BO472" s="13">
        <v>8.3333333333333037E-3</v>
      </c>
      <c r="BP472" s="11">
        <v>63</v>
      </c>
      <c r="BQ472" s="12">
        <v>0.88</v>
      </c>
      <c r="BR472" s="11">
        <v>7</v>
      </c>
      <c r="BS472" s="13">
        <v>9.0277777777778012E-3</v>
      </c>
      <c r="BT472" s="11">
        <v>48</v>
      </c>
      <c r="BU472" s="12">
        <v>0.97</v>
      </c>
      <c r="BV472" s="11">
        <v>1</v>
      </c>
      <c r="BW472" s="13">
        <v>2.0833333333333814E-3</v>
      </c>
      <c r="BX472" s="11">
        <v>72</v>
      </c>
      <c r="BY472" s="12">
        <v>0.97</v>
      </c>
      <c r="BZ472" s="11">
        <v>2</v>
      </c>
      <c r="CA472" s="13">
        <v>7.6388888888889728E-3</v>
      </c>
      <c r="CB472" s="11">
        <v>51</v>
      </c>
      <c r="CC472" s="12">
        <v>0.96</v>
      </c>
      <c r="CD472" s="11">
        <v>2</v>
      </c>
      <c r="CE472" s="13">
        <v>7.6388888888889173E-3</v>
      </c>
      <c r="CF472" s="11">
        <v>44</v>
      </c>
      <c r="CG472" s="12">
        <v>1</v>
      </c>
      <c r="CH472" s="11">
        <v>0</v>
      </c>
      <c r="CI472" s="13">
        <v>2.0833333333333814E-3</v>
      </c>
      <c r="CJ472" s="11">
        <v>54</v>
      </c>
      <c r="CK472" s="12">
        <v>1</v>
      </c>
      <c r="CL472" s="11">
        <v>0</v>
      </c>
      <c r="CM472" s="13">
        <v>8.3333333333333037E-3</v>
      </c>
      <c r="CN472" s="11">
        <v>83</v>
      </c>
      <c r="CO472" s="12">
        <v>0.97</v>
      </c>
      <c r="CP472" s="11">
        <v>2</v>
      </c>
      <c r="CQ472" s="13">
        <v>2.0833333333333259E-3</v>
      </c>
      <c r="CR472" t="e">
        <f>VLOOKUP(E472,Sheet1!A:A,1,0)</f>
        <v>#N/A</v>
      </c>
    </row>
    <row r="473" spans="1:96">
      <c r="A473" s="11" t="s">
        <v>1867</v>
      </c>
      <c r="B473" s="11" t="s">
        <v>1046</v>
      </c>
      <c r="C473" s="11" t="s">
        <v>1868</v>
      </c>
      <c r="D473" s="11" t="s">
        <v>1625</v>
      </c>
      <c r="E473" s="11" t="s">
        <v>1869</v>
      </c>
      <c r="F473" s="11" t="s">
        <v>1870</v>
      </c>
      <c r="G473" s="11" t="s">
        <v>128</v>
      </c>
      <c r="H473" s="11">
        <f>VLOOKUP(A473,'AP Read Performance'!A:K,11,0)</f>
        <v>72</v>
      </c>
      <c r="I473" s="12">
        <f>VLOOKUP(A473,'AP Read Performance'!A:D,4,0)</f>
        <v>0.81</v>
      </c>
      <c r="J473" s="11">
        <f>VLOOKUP(A473,'AP Read Performance'!A:I,9,0)</f>
        <v>13</v>
      </c>
      <c r="K473" s="13">
        <f>VLOOKUP(A473,'AP Read Performance'!A:N,14,0)</f>
        <v>9.0277777777778012E-3</v>
      </c>
      <c r="L473" s="11">
        <v>72</v>
      </c>
      <c r="M473" s="12">
        <v>0.81</v>
      </c>
      <c r="N473" s="11">
        <v>13</v>
      </c>
      <c r="O473" s="13">
        <v>9.0277777777778012E-3</v>
      </c>
      <c r="P473" s="11">
        <v>90</v>
      </c>
      <c r="Q473" s="12">
        <v>0.83</v>
      </c>
      <c r="R473" s="11">
        <v>15</v>
      </c>
      <c r="S473" s="13">
        <v>8.3333333333333037E-3</v>
      </c>
      <c r="T473" s="11">
        <v>88</v>
      </c>
      <c r="U473" s="12">
        <v>0.97</v>
      </c>
      <c r="V473" s="11">
        <v>2</v>
      </c>
      <c r="W473" s="13">
        <v>9.0277777777778012E-3</v>
      </c>
      <c r="X473" s="11">
        <v>97</v>
      </c>
      <c r="Y473" s="12">
        <v>0.75</v>
      </c>
      <c r="Z473" s="11">
        <v>24</v>
      </c>
      <c r="AA473" s="13">
        <v>9.7222222222221877E-3</v>
      </c>
      <c r="AB473" s="11">
        <v>81</v>
      </c>
      <c r="AC473" s="12">
        <v>0.91</v>
      </c>
      <c r="AD473" s="11">
        <v>7</v>
      </c>
      <c r="AE473" s="13">
        <v>9.0277777777777457E-3</v>
      </c>
      <c r="AF473" s="11">
        <v>88</v>
      </c>
      <c r="AG473" s="12">
        <v>0.89</v>
      </c>
      <c r="AH473" s="11">
        <v>9</v>
      </c>
      <c r="AI473" s="13">
        <v>9.0277777777778012E-3</v>
      </c>
      <c r="AJ473" s="11">
        <v>84</v>
      </c>
      <c r="AK473" s="12">
        <v>0.98</v>
      </c>
      <c r="AL473" s="11">
        <v>1</v>
      </c>
      <c r="AM473" s="13">
        <v>4.1666666666666519E-3</v>
      </c>
      <c r="AN473" s="11">
        <v>89</v>
      </c>
      <c r="AO473" s="12">
        <v>1</v>
      </c>
      <c r="AP473" s="11">
        <v>0</v>
      </c>
      <c r="AQ473" s="13">
        <v>4.8611111111110383E-3</v>
      </c>
      <c r="AR473" s="11">
        <v>107</v>
      </c>
      <c r="AS473" s="12">
        <v>0.89</v>
      </c>
      <c r="AT473" s="11">
        <v>11</v>
      </c>
      <c r="AU473" s="13">
        <v>9.7222222222221877E-3</v>
      </c>
      <c r="AV473" s="11">
        <v>94</v>
      </c>
      <c r="AW473" s="12">
        <v>0.96</v>
      </c>
      <c r="AX473" s="11">
        <v>3</v>
      </c>
      <c r="AY473" s="13">
        <v>9.0277777777778012E-3</v>
      </c>
      <c r="AZ473" s="11">
        <v>95</v>
      </c>
      <c r="BA473" s="12">
        <v>0.92</v>
      </c>
      <c r="BB473" s="11">
        <v>7</v>
      </c>
      <c r="BC473" s="13">
        <v>9.7222222222221877E-3</v>
      </c>
      <c r="BD473" s="11">
        <v>94</v>
      </c>
      <c r="BE473" s="12">
        <v>0.91</v>
      </c>
      <c r="BF473" s="11">
        <v>8</v>
      </c>
      <c r="BG473" s="13">
        <v>9.0277777777778012E-3</v>
      </c>
      <c r="BH473" s="11">
        <v>100</v>
      </c>
      <c r="BI473" s="12">
        <v>0.85</v>
      </c>
      <c r="BJ473" s="11">
        <v>15</v>
      </c>
      <c r="BK473" s="13">
        <v>9.0277777777778567E-3</v>
      </c>
      <c r="BL473" s="11">
        <v>107</v>
      </c>
      <c r="BM473" s="12">
        <v>0.96</v>
      </c>
      <c r="BN473" s="11">
        <v>4</v>
      </c>
      <c r="BO473" s="13">
        <v>9.0277777777778012E-3</v>
      </c>
      <c r="BP473" s="11">
        <v>105</v>
      </c>
      <c r="BQ473" s="12">
        <v>0.96</v>
      </c>
      <c r="BR473" s="11">
        <v>4</v>
      </c>
      <c r="BS473" s="13">
        <v>9.0277777777778012E-3</v>
      </c>
      <c r="BT473" s="11">
        <v>91</v>
      </c>
      <c r="BU473" s="12">
        <v>0.97</v>
      </c>
      <c r="BV473" s="11">
        <v>2</v>
      </c>
      <c r="BW473" s="13">
        <v>8.3333333333333592E-3</v>
      </c>
      <c r="BX473" s="11">
        <v>106</v>
      </c>
      <c r="BY473" s="12">
        <v>0.89</v>
      </c>
      <c r="BZ473" s="11">
        <v>11</v>
      </c>
      <c r="CA473" s="13">
        <v>9.0277777777778567E-3</v>
      </c>
      <c r="CB473" s="11">
        <v>96</v>
      </c>
      <c r="CC473" s="12">
        <v>0.9</v>
      </c>
      <c r="CD473" s="11">
        <v>9</v>
      </c>
      <c r="CE473" s="13">
        <v>9.0277777777778012E-3</v>
      </c>
      <c r="CF473" s="11">
        <v>103</v>
      </c>
      <c r="CG473" s="12">
        <v>0.94</v>
      </c>
      <c r="CH473" s="11">
        <v>6</v>
      </c>
      <c r="CI473" s="13">
        <v>9.0277777777778012E-3</v>
      </c>
      <c r="CJ473" s="11">
        <v>107</v>
      </c>
      <c r="CK473" s="12">
        <v>0.94</v>
      </c>
      <c r="CL473" s="11">
        <v>6</v>
      </c>
      <c r="CM473" s="13">
        <v>9.0277777777777457E-3</v>
      </c>
      <c r="CN473" s="11">
        <v>90</v>
      </c>
      <c r="CO473" s="12">
        <v>0.91</v>
      </c>
      <c r="CP473" s="11">
        <v>8</v>
      </c>
      <c r="CQ473" s="13">
        <v>9.0277777777777457E-3</v>
      </c>
      <c r="CR473" t="e">
        <f>VLOOKUP(E473,Sheet1!A:A,1,0)</f>
        <v>#N/A</v>
      </c>
    </row>
    <row r="474" spans="1:96">
      <c r="A474" s="11" t="s">
        <v>1871</v>
      </c>
      <c r="B474" s="11" t="s">
        <v>1046</v>
      </c>
      <c r="C474" s="11" t="s">
        <v>1872</v>
      </c>
      <c r="D474" s="11" t="s">
        <v>658</v>
      </c>
      <c r="E474" s="11" t="s">
        <v>1873</v>
      </c>
      <c r="F474" s="11" t="s">
        <v>1874</v>
      </c>
      <c r="G474" s="11" t="s">
        <v>128</v>
      </c>
      <c r="H474" s="11">
        <f>VLOOKUP(A474,'AP Read Performance'!A:K,11,0)</f>
        <v>166</v>
      </c>
      <c r="I474" s="12">
        <f>VLOOKUP(A474,'AP Read Performance'!A:D,4,0)</f>
        <v>0.98</v>
      </c>
      <c r="J474" s="11">
        <f>VLOOKUP(A474,'AP Read Performance'!A:I,9,0)</f>
        <v>2</v>
      </c>
      <c r="K474" s="13">
        <f>VLOOKUP(A474,'AP Read Performance'!A:N,14,0)</f>
        <v>9.0277777777778012E-3</v>
      </c>
      <c r="L474" s="11">
        <v>166</v>
      </c>
      <c r="M474" s="12">
        <v>0.98</v>
      </c>
      <c r="N474" s="11">
        <v>2</v>
      </c>
      <c r="O474" s="13">
        <v>9.0277777777778012E-3</v>
      </c>
      <c r="P474" s="11">
        <v>164</v>
      </c>
      <c r="Q474" s="12">
        <v>0.97</v>
      </c>
      <c r="R474" s="11">
        <v>4</v>
      </c>
      <c r="S474" s="13">
        <v>8.3333333333333037E-3</v>
      </c>
      <c r="T474" s="11">
        <v>202</v>
      </c>
      <c r="U474" s="12">
        <v>0.99</v>
      </c>
      <c r="V474" s="11">
        <v>1</v>
      </c>
      <c r="W474" s="13">
        <v>8.3333333333333592E-3</v>
      </c>
      <c r="X474" s="11">
        <v>200</v>
      </c>
      <c r="Y474" s="12">
        <v>0.97</v>
      </c>
      <c r="Z474" s="11">
        <v>6</v>
      </c>
      <c r="AA474" s="13">
        <v>1.0416666666666685E-2</v>
      </c>
      <c r="AB474" s="11">
        <v>158</v>
      </c>
      <c r="AC474" s="12">
        <v>0.94</v>
      </c>
      <c r="AD474" s="11">
        <v>9</v>
      </c>
      <c r="AE474" s="13">
        <v>9.0277777777777457E-3</v>
      </c>
      <c r="AF474" s="11">
        <v>178</v>
      </c>
      <c r="AG474" s="12">
        <v>0.97</v>
      </c>
      <c r="AH474" s="11">
        <v>5</v>
      </c>
      <c r="AI474" s="13">
        <v>9.0277777777778012E-3</v>
      </c>
      <c r="AJ474" s="11">
        <v>85</v>
      </c>
      <c r="AK474" s="12">
        <v>0.96</v>
      </c>
      <c r="AL474" s="11">
        <v>3</v>
      </c>
      <c r="AM474" s="13">
        <v>7.6388888888889728E-3</v>
      </c>
      <c r="AN474" s="11">
        <v>123</v>
      </c>
      <c r="AO474" s="12">
        <v>0.95</v>
      </c>
      <c r="AP474" s="11">
        <v>6</v>
      </c>
      <c r="AQ474" s="13">
        <v>1.041666666666663E-2</v>
      </c>
      <c r="AR474" s="11">
        <v>132</v>
      </c>
      <c r="AS474" s="12">
        <v>0.97</v>
      </c>
      <c r="AT474" s="11">
        <v>3</v>
      </c>
      <c r="AU474" s="13">
        <v>7.6388888888888618E-3</v>
      </c>
      <c r="AV474" s="11">
        <v>120</v>
      </c>
      <c r="AW474" s="12">
        <v>0.97</v>
      </c>
      <c r="AX474" s="11">
        <v>3</v>
      </c>
      <c r="AY474" s="13">
        <v>9.0277777777778012E-3</v>
      </c>
      <c r="AZ474" s="11">
        <v>150</v>
      </c>
      <c r="BA474" s="12">
        <v>0.86</v>
      </c>
      <c r="BB474" s="11">
        <v>20</v>
      </c>
      <c r="BC474" s="13">
        <v>9.0277777777778567E-3</v>
      </c>
      <c r="BD474" s="11">
        <v>149</v>
      </c>
      <c r="BE474" s="12">
        <v>0.9</v>
      </c>
      <c r="BF474" s="11">
        <v>14</v>
      </c>
      <c r="BG474" s="13">
        <v>9.0277777777778012E-3</v>
      </c>
      <c r="BH474" s="11">
        <v>147</v>
      </c>
      <c r="BI474" s="12">
        <v>0.9</v>
      </c>
      <c r="BJ474" s="11">
        <v>14</v>
      </c>
      <c r="BK474" s="13">
        <v>9.0277777777778567E-3</v>
      </c>
      <c r="BL474" s="11">
        <v>151</v>
      </c>
      <c r="BM474" s="12">
        <v>0.98</v>
      </c>
      <c r="BN474" s="11">
        <v>3</v>
      </c>
      <c r="BO474" s="13">
        <v>1.0416666666666685E-2</v>
      </c>
      <c r="BP474" s="11">
        <v>149</v>
      </c>
      <c r="BQ474" s="12">
        <v>0.95</v>
      </c>
      <c r="BR474" s="11">
        <v>6</v>
      </c>
      <c r="BS474" s="13">
        <v>9.7222222222221877E-3</v>
      </c>
      <c r="BT474" s="11">
        <v>150</v>
      </c>
      <c r="BU474" s="12">
        <v>0.97</v>
      </c>
      <c r="BV474" s="11">
        <v>4</v>
      </c>
      <c r="BW474" s="13">
        <v>1.0416666666666685E-2</v>
      </c>
      <c r="BX474" s="11">
        <v>153</v>
      </c>
      <c r="BY474" s="12">
        <v>0.93</v>
      </c>
      <c r="BZ474" s="11">
        <v>10</v>
      </c>
      <c r="CA474" s="13">
        <v>1.0416666666666741E-2</v>
      </c>
      <c r="CB474" s="11">
        <v>172</v>
      </c>
      <c r="CC474" s="12">
        <v>0.88</v>
      </c>
      <c r="CD474" s="11">
        <v>20</v>
      </c>
      <c r="CE474" s="13">
        <v>9.0277777777778012E-3</v>
      </c>
      <c r="CF474" s="11">
        <v>145</v>
      </c>
      <c r="CG474" s="12">
        <v>0.98</v>
      </c>
      <c r="CH474" s="11">
        <v>2</v>
      </c>
      <c r="CI474" s="13">
        <v>8.3333333333333592E-3</v>
      </c>
      <c r="CJ474" s="11">
        <v>152</v>
      </c>
      <c r="CK474" s="12">
        <v>0.97</v>
      </c>
      <c r="CL474" s="11">
        <v>4</v>
      </c>
      <c r="CM474" s="13">
        <v>9.0277777777777457E-3</v>
      </c>
      <c r="CN474" s="11">
        <v>152</v>
      </c>
      <c r="CO474" s="12">
        <v>0.97</v>
      </c>
      <c r="CP474" s="11">
        <v>4</v>
      </c>
      <c r="CQ474" s="13">
        <v>1.041666666666663E-2</v>
      </c>
      <c r="CR474" t="e">
        <f>VLOOKUP(E474,Sheet1!A:A,1,0)</f>
        <v>#N/A</v>
      </c>
    </row>
    <row r="475" spans="1:96">
      <c r="A475" s="11" t="s">
        <v>1875</v>
      </c>
      <c r="B475" s="11" t="s">
        <v>1046</v>
      </c>
      <c r="C475" s="11" t="s">
        <v>1876</v>
      </c>
      <c r="D475" s="11" t="s">
        <v>658</v>
      </c>
      <c r="E475" s="11" t="s">
        <v>1877</v>
      </c>
      <c r="F475" s="11" t="s">
        <v>1878</v>
      </c>
      <c r="G475" s="11" t="s">
        <v>128</v>
      </c>
      <c r="H475" s="11">
        <f>VLOOKUP(A475,'AP Read Performance'!A:K,11,0)</f>
        <v>65</v>
      </c>
      <c r="I475" s="12">
        <f>VLOOKUP(A475,'AP Read Performance'!A:D,4,0)</f>
        <v>1</v>
      </c>
      <c r="J475" s="11">
        <f>VLOOKUP(A475,'AP Read Performance'!A:I,9,0)</f>
        <v>0</v>
      </c>
      <c r="K475" s="13">
        <f>VLOOKUP(A475,'AP Read Performance'!A:N,14,0)</f>
        <v>8.3333333333333037E-3</v>
      </c>
      <c r="L475" s="11">
        <v>65</v>
      </c>
      <c r="M475" s="12">
        <v>1</v>
      </c>
      <c r="N475" s="11">
        <v>0</v>
      </c>
      <c r="O475" s="13">
        <v>8.3333333333333037E-3</v>
      </c>
      <c r="P475" s="11">
        <v>123</v>
      </c>
      <c r="Q475" s="12">
        <v>0.98</v>
      </c>
      <c r="R475" s="11">
        <v>2</v>
      </c>
      <c r="S475" s="13">
        <v>9.0277777777778012E-3</v>
      </c>
      <c r="T475" s="11">
        <v>101</v>
      </c>
      <c r="U475" s="12">
        <v>0.98</v>
      </c>
      <c r="V475" s="11">
        <v>2</v>
      </c>
      <c r="W475" s="13">
        <v>8.3333333333333592E-3</v>
      </c>
      <c r="X475" s="11">
        <v>106</v>
      </c>
      <c r="Y475" s="12">
        <v>0.98</v>
      </c>
      <c r="Z475" s="11">
        <v>2</v>
      </c>
      <c r="AA475" s="13">
        <v>8.3333333333333037E-3</v>
      </c>
      <c r="AB475" s="11">
        <v>100</v>
      </c>
      <c r="AC475" s="12">
        <v>1</v>
      </c>
      <c r="AD475" s="11">
        <v>0</v>
      </c>
      <c r="AE475" s="13">
        <v>2.0833333333332704E-3</v>
      </c>
      <c r="AF475" s="11">
        <v>74</v>
      </c>
      <c r="AG475" s="12">
        <v>1</v>
      </c>
      <c r="AH475" s="11">
        <v>0</v>
      </c>
      <c r="AI475" s="13">
        <v>2.0833333333332704E-3</v>
      </c>
      <c r="AJ475" s="11">
        <v>86</v>
      </c>
      <c r="AK475" s="12">
        <v>1</v>
      </c>
      <c r="AL475" s="11">
        <v>0</v>
      </c>
      <c r="AM475" s="13">
        <v>1.388888888888884E-3</v>
      </c>
      <c r="AN475" s="11">
        <v>99</v>
      </c>
      <c r="AO475" s="12">
        <v>0.98</v>
      </c>
      <c r="AP475" s="11">
        <v>1</v>
      </c>
      <c r="AQ475" s="13">
        <v>8.3333333333333037E-3</v>
      </c>
      <c r="AR475" s="11">
        <v>89</v>
      </c>
      <c r="AS475" s="12">
        <v>1</v>
      </c>
      <c r="AT475" s="11">
        <v>0</v>
      </c>
      <c r="AU475" s="13">
        <v>7.6388888888888618E-3</v>
      </c>
      <c r="AV475" s="11">
        <v>94</v>
      </c>
      <c r="AW475" s="12">
        <v>0.98</v>
      </c>
      <c r="AX475" s="11">
        <v>1</v>
      </c>
      <c r="AY475" s="13">
        <v>8.3333333333333592E-3</v>
      </c>
      <c r="AZ475" s="11">
        <v>86</v>
      </c>
      <c r="BA475" s="12">
        <v>0.95</v>
      </c>
      <c r="BB475" s="11">
        <v>4</v>
      </c>
      <c r="BC475" s="13">
        <v>2.0833333333333259E-3</v>
      </c>
      <c r="BD475" s="11">
        <v>108</v>
      </c>
      <c r="BE475" s="12">
        <v>0.73</v>
      </c>
      <c r="BF475" s="11">
        <v>29</v>
      </c>
      <c r="BG475" s="13">
        <v>9.0277777777778012E-3</v>
      </c>
      <c r="BH475" s="11">
        <v>103</v>
      </c>
      <c r="BI475" s="12">
        <v>0.98</v>
      </c>
      <c r="BJ475" s="11">
        <v>2</v>
      </c>
      <c r="BK475" s="13">
        <v>9.0277777777778567E-3</v>
      </c>
      <c r="BL475" s="11">
        <v>99</v>
      </c>
      <c r="BM475" s="12">
        <v>0.97</v>
      </c>
      <c r="BN475" s="11">
        <v>2</v>
      </c>
      <c r="BO475" s="13">
        <v>7.6388888888889173E-3</v>
      </c>
      <c r="BP475" s="11">
        <v>107</v>
      </c>
      <c r="BQ475" s="12">
        <v>0.99</v>
      </c>
      <c r="BR475" s="11">
        <v>1</v>
      </c>
      <c r="BS475" s="13">
        <v>7.6388888888889173E-3</v>
      </c>
      <c r="BT475" s="11">
        <v>112</v>
      </c>
      <c r="BU475" s="12">
        <v>0.97</v>
      </c>
      <c r="BV475" s="11">
        <v>3</v>
      </c>
      <c r="BW475" s="13">
        <v>8.3333333333333592E-3</v>
      </c>
      <c r="BX475" s="11">
        <v>98</v>
      </c>
      <c r="BY475" s="12">
        <v>0.97</v>
      </c>
      <c r="BZ475" s="11">
        <v>2</v>
      </c>
      <c r="CA475" s="13">
        <v>9.0277777777778567E-3</v>
      </c>
      <c r="CB475" s="11">
        <v>100</v>
      </c>
      <c r="CC475" s="12">
        <v>0.99</v>
      </c>
      <c r="CD475" s="11">
        <v>1</v>
      </c>
      <c r="CE475" s="13">
        <v>4.1666666666666519E-3</v>
      </c>
      <c r="CF475" s="11">
        <v>102</v>
      </c>
      <c r="CG475" s="12">
        <v>0.99</v>
      </c>
      <c r="CH475" s="11">
        <v>1</v>
      </c>
      <c r="CI475" s="13">
        <v>8.3333333333333592E-3</v>
      </c>
      <c r="CJ475" s="11">
        <v>100</v>
      </c>
      <c r="CK475" s="12">
        <v>1</v>
      </c>
      <c r="CL475" s="11">
        <v>0</v>
      </c>
      <c r="CM475" s="13">
        <v>2.0833333333332149E-3</v>
      </c>
      <c r="CN475" s="11">
        <v>97</v>
      </c>
      <c r="CO475" s="12">
        <v>0.98</v>
      </c>
      <c r="CP475" s="11">
        <v>1</v>
      </c>
      <c r="CQ475" s="13">
        <v>2.0833333333333259E-3</v>
      </c>
      <c r="CR475" t="e">
        <f>VLOOKUP(E475,Sheet1!A:A,1,0)</f>
        <v>#N/A</v>
      </c>
    </row>
    <row r="476" spans="1:96">
      <c r="A476" s="11" t="s">
        <v>1879</v>
      </c>
      <c r="B476" s="11" t="s">
        <v>1046</v>
      </c>
      <c r="C476" s="11" t="s">
        <v>1880</v>
      </c>
      <c r="D476" s="11" t="s">
        <v>548</v>
      </c>
      <c r="E476" s="11" t="s">
        <v>1881</v>
      </c>
      <c r="F476" s="11" t="s">
        <v>1882</v>
      </c>
      <c r="G476" s="11" t="s">
        <v>128</v>
      </c>
      <c r="H476" s="11">
        <f>VLOOKUP(A476,'AP Read Performance'!A:K,11,0)</f>
        <v>141</v>
      </c>
      <c r="I476" s="12">
        <f>VLOOKUP(A476,'AP Read Performance'!A:D,4,0)</f>
        <v>0.95</v>
      </c>
      <c r="J476" s="11">
        <f>VLOOKUP(A476,'AP Read Performance'!A:I,9,0)</f>
        <v>7</v>
      </c>
      <c r="K476" s="13">
        <f>VLOOKUP(A476,'AP Read Performance'!A:N,14,0)</f>
        <v>9.7222222222221877E-3</v>
      </c>
      <c r="L476" s="11">
        <v>141</v>
      </c>
      <c r="M476" s="12">
        <v>0.95</v>
      </c>
      <c r="N476" s="11">
        <v>7</v>
      </c>
      <c r="O476" s="13">
        <v>9.7222222222221877E-3</v>
      </c>
      <c r="P476" s="11">
        <v>110</v>
      </c>
      <c r="Q476" s="12">
        <v>0.96</v>
      </c>
      <c r="R476" s="11">
        <v>4</v>
      </c>
      <c r="S476" s="13">
        <v>9.0277777777778012E-3</v>
      </c>
      <c r="T476" s="11">
        <v>158</v>
      </c>
      <c r="U476" s="12">
        <v>0.98</v>
      </c>
      <c r="V476" s="11">
        <v>3</v>
      </c>
      <c r="W476" s="13">
        <v>9.0277777777778012E-3</v>
      </c>
      <c r="X476" s="11">
        <v>164</v>
      </c>
      <c r="Y476" s="12">
        <v>0.89</v>
      </c>
      <c r="Z476" s="11">
        <v>17</v>
      </c>
      <c r="AA476" s="13">
        <v>1.0416666666666685E-2</v>
      </c>
      <c r="AB476" s="11">
        <v>98</v>
      </c>
      <c r="AC476" s="12">
        <v>0.96</v>
      </c>
      <c r="AD476" s="11">
        <v>3</v>
      </c>
      <c r="AE476" s="13">
        <v>9.0277777777777457E-3</v>
      </c>
      <c r="AF476" s="11">
        <v>89</v>
      </c>
      <c r="AG476" s="12">
        <v>0.93</v>
      </c>
      <c r="AH476" s="11">
        <v>6</v>
      </c>
      <c r="AI476" s="13">
        <v>9.0277777777778012E-3</v>
      </c>
      <c r="AJ476" s="11">
        <v>90</v>
      </c>
      <c r="AK476" s="12">
        <v>0.93</v>
      </c>
      <c r="AL476" s="11">
        <v>6</v>
      </c>
      <c r="AM476" s="13">
        <v>9.7222222222221877E-3</v>
      </c>
      <c r="AN476" s="11">
        <v>112</v>
      </c>
      <c r="AO476" s="12">
        <v>0.94</v>
      </c>
      <c r="AP476" s="11">
        <v>6</v>
      </c>
      <c r="AQ476" s="13">
        <v>9.0277777777777457E-3</v>
      </c>
      <c r="AR476" s="11">
        <v>162</v>
      </c>
      <c r="AS476" s="12">
        <v>0.93</v>
      </c>
      <c r="AT476" s="11">
        <v>10</v>
      </c>
      <c r="AU476" s="13">
        <v>9.0277777777777457E-3</v>
      </c>
      <c r="AV476" s="11">
        <v>120</v>
      </c>
      <c r="AW476" s="12">
        <v>0.89</v>
      </c>
      <c r="AX476" s="11">
        <v>13</v>
      </c>
      <c r="AY476" s="13">
        <v>9.0277777777778012E-3</v>
      </c>
      <c r="AZ476" s="11">
        <v>128</v>
      </c>
      <c r="BA476" s="12">
        <v>0.9</v>
      </c>
      <c r="BB476" s="11">
        <v>12</v>
      </c>
      <c r="BC476" s="13">
        <v>9.7222222222221877E-3</v>
      </c>
      <c r="BD476" s="11">
        <v>99</v>
      </c>
      <c r="BE476" s="12">
        <v>0.83</v>
      </c>
      <c r="BF476" s="11">
        <v>16</v>
      </c>
      <c r="BG476" s="13">
        <v>9.0277777777778012E-3</v>
      </c>
      <c r="BH476" s="11">
        <v>106</v>
      </c>
      <c r="BI476" s="12">
        <v>0.88</v>
      </c>
      <c r="BJ476" s="11">
        <v>12</v>
      </c>
      <c r="BK476" s="13">
        <v>9.0277777777778567E-3</v>
      </c>
      <c r="BL476" s="11">
        <v>120</v>
      </c>
      <c r="BM476" s="12">
        <v>0.93</v>
      </c>
      <c r="BN476" s="11">
        <v>8</v>
      </c>
      <c r="BO476" s="13">
        <v>9.0277777777778012E-3</v>
      </c>
      <c r="BP476" s="11">
        <v>135</v>
      </c>
      <c r="BQ476" s="12">
        <v>0.94</v>
      </c>
      <c r="BR476" s="11">
        <v>8</v>
      </c>
      <c r="BS476" s="13">
        <v>9.0277777777778012E-3</v>
      </c>
      <c r="BT476" s="11">
        <v>102</v>
      </c>
      <c r="BU476" s="12">
        <v>0.97</v>
      </c>
      <c r="BV476" s="11">
        <v>3</v>
      </c>
      <c r="BW476" s="13">
        <v>9.0277777777778012E-3</v>
      </c>
      <c r="BX476" s="11">
        <v>104</v>
      </c>
      <c r="BY476" s="12">
        <v>0.88</v>
      </c>
      <c r="BZ476" s="11">
        <v>12</v>
      </c>
      <c r="CA476" s="13">
        <v>9.0277777777778567E-3</v>
      </c>
      <c r="CB476" s="11">
        <v>94</v>
      </c>
      <c r="CC476" s="12">
        <v>0.96</v>
      </c>
      <c r="CD476" s="11">
        <v>3</v>
      </c>
      <c r="CE476" s="13">
        <v>7.6388888888889173E-3</v>
      </c>
      <c r="CF476" s="11">
        <v>118</v>
      </c>
      <c r="CG476" s="12">
        <v>0.94</v>
      </c>
      <c r="CH476" s="11">
        <v>7</v>
      </c>
      <c r="CI476" s="13">
        <v>9.0277777777778012E-3</v>
      </c>
      <c r="CJ476" s="11">
        <v>126</v>
      </c>
      <c r="CK476" s="12">
        <v>0.88</v>
      </c>
      <c r="CL476" s="11">
        <v>15</v>
      </c>
      <c r="CM476" s="13">
        <v>9.0277777777777457E-3</v>
      </c>
      <c r="CN476" s="11">
        <v>136</v>
      </c>
      <c r="CO476" s="12">
        <v>0.84</v>
      </c>
      <c r="CP476" s="11">
        <v>21</v>
      </c>
      <c r="CQ476" s="13">
        <v>9.0277777777777457E-3</v>
      </c>
      <c r="CR476" t="e">
        <f>VLOOKUP(E476,Sheet1!A:A,1,0)</f>
        <v>#N/A</v>
      </c>
    </row>
    <row r="477" spans="1:96">
      <c r="A477" s="11" t="s">
        <v>1883</v>
      </c>
      <c r="B477" s="11" t="s">
        <v>1046</v>
      </c>
      <c r="C477" s="11" t="s">
        <v>1884</v>
      </c>
      <c r="D477" s="11" t="s">
        <v>506</v>
      </c>
      <c r="E477" s="11" t="s">
        <v>1885</v>
      </c>
      <c r="F477" s="11" t="s">
        <v>1886</v>
      </c>
      <c r="G477" s="11" t="s">
        <v>128</v>
      </c>
      <c r="H477" s="11">
        <f>VLOOKUP(A477,'AP Read Performance'!A:K,11,0)</f>
        <v>88</v>
      </c>
      <c r="I477" s="12">
        <f>VLOOKUP(A477,'AP Read Performance'!A:D,4,0)</f>
        <v>0.92</v>
      </c>
      <c r="J477" s="11">
        <f>VLOOKUP(A477,'AP Read Performance'!A:I,9,0)</f>
        <v>7</v>
      </c>
      <c r="K477" s="13">
        <f>VLOOKUP(A477,'AP Read Performance'!A:N,14,0)</f>
        <v>9.0277777777778012E-3</v>
      </c>
      <c r="L477" s="11">
        <v>88</v>
      </c>
      <c r="M477" s="12">
        <v>0.92</v>
      </c>
      <c r="N477" s="11">
        <v>7</v>
      </c>
      <c r="O477" s="13">
        <v>9.0277777777778012E-3</v>
      </c>
      <c r="P477" s="11">
        <v>90</v>
      </c>
      <c r="Q477" s="12">
        <v>1</v>
      </c>
      <c r="R477" s="11">
        <v>0</v>
      </c>
      <c r="S477" s="13">
        <v>8.3333333333333037E-3</v>
      </c>
      <c r="T477" s="11">
        <v>80</v>
      </c>
      <c r="U477" s="12">
        <v>0.98</v>
      </c>
      <c r="V477" s="11">
        <v>1</v>
      </c>
      <c r="W477" s="13">
        <v>2.0833333333333814E-3</v>
      </c>
      <c r="X477" s="11">
        <v>80</v>
      </c>
      <c r="Y477" s="12">
        <v>0.98</v>
      </c>
      <c r="Z477" s="11">
        <v>1</v>
      </c>
      <c r="AA477" s="13">
        <v>2.0833333333332704E-3</v>
      </c>
      <c r="AB477" s="11">
        <v>79</v>
      </c>
      <c r="AC477" s="12">
        <v>0.98</v>
      </c>
      <c r="AD477" s="11">
        <v>1</v>
      </c>
      <c r="AE477" s="13">
        <v>1.388888888888884E-3</v>
      </c>
      <c r="AF477" s="11">
        <v>81</v>
      </c>
      <c r="AG477" s="12">
        <v>0.98</v>
      </c>
      <c r="AH477" s="11">
        <v>1</v>
      </c>
      <c r="AI477" s="13">
        <v>7.6388888888889173E-3</v>
      </c>
      <c r="AJ477" s="11">
        <v>91</v>
      </c>
      <c r="AK477" s="12">
        <v>0.96</v>
      </c>
      <c r="AL477" s="11">
        <v>3</v>
      </c>
      <c r="AM477" s="13">
        <v>9.7222222222221877E-3</v>
      </c>
      <c r="AN477" s="11">
        <v>91</v>
      </c>
      <c r="AO477" s="12">
        <v>0.97</v>
      </c>
      <c r="AP477" s="11">
        <v>2</v>
      </c>
      <c r="AQ477" s="13">
        <v>9.0277777777777457E-3</v>
      </c>
      <c r="AR477" s="11">
        <v>99</v>
      </c>
      <c r="AS477" s="12">
        <v>0.96</v>
      </c>
      <c r="AT477" s="11">
        <v>3</v>
      </c>
      <c r="AU477" s="13">
        <v>9.0277777777777457E-3</v>
      </c>
      <c r="AV477" s="11">
        <v>92</v>
      </c>
      <c r="AW477" s="12">
        <v>0.98</v>
      </c>
      <c r="AX477" s="11">
        <v>1</v>
      </c>
      <c r="AY477" s="13">
        <v>7.6388888888889173E-3</v>
      </c>
      <c r="AZ477" s="11">
        <v>110</v>
      </c>
      <c r="BA477" s="12">
        <v>0.91</v>
      </c>
      <c r="BB477" s="11">
        <v>9</v>
      </c>
      <c r="BC477" s="13">
        <v>9.0277777777778567E-3</v>
      </c>
      <c r="BD477" s="11">
        <v>98</v>
      </c>
      <c r="BE477" s="12">
        <v>0.96</v>
      </c>
      <c r="BF477" s="11">
        <v>3</v>
      </c>
      <c r="BG477" s="13">
        <v>9.0277777777778012E-3</v>
      </c>
      <c r="BH477" s="11">
        <v>89</v>
      </c>
      <c r="BI477" s="12">
        <v>0.95</v>
      </c>
      <c r="BJ477" s="11">
        <v>4</v>
      </c>
      <c r="BK477" s="13">
        <v>9.0277777777778567E-3</v>
      </c>
      <c r="BL477" s="11">
        <v>86</v>
      </c>
      <c r="BM477" s="12">
        <v>0.98</v>
      </c>
      <c r="BN477" s="11">
        <v>1</v>
      </c>
      <c r="BO477" s="13">
        <v>9.0277777777778012E-3</v>
      </c>
      <c r="BP477" s="11">
        <v>95</v>
      </c>
      <c r="BQ477" s="12">
        <v>0.98</v>
      </c>
      <c r="BR477" s="11">
        <v>1</v>
      </c>
      <c r="BS477" s="13">
        <v>7.6388888888889173E-3</v>
      </c>
      <c r="BT477" s="11">
        <v>92</v>
      </c>
      <c r="BU477" s="12">
        <v>0.97</v>
      </c>
      <c r="BV477" s="11">
        <v>2</v>
      </c>
      <c r="BW477" s="13">
        <v>9.0277777777778012E-3</v>
      </c>
      <c r="BX477" s="11">
        <v>98</v>
      </c>
      <c r="BY477" s="12">
        <v>1</v>
      </c>
      <c r="BZ477" s="11">
        <v>0</v>
      </c>
      <c r="CA477" s="13">
        <v>6.9444444444444198E-4</v>
      </c>
      <c r="CB477" s="11">
        <v>98</v>
      </c>
      <c r="CC477" s="12">
        <v>0.97</v>
      </c>
      <c r="CD477" s="11">
        <v>2</v>
      </c>
      <c r="CE477" s="13">
        <v>9.0277777777778012E-3</v>
      </c>
      <c r="CF477" s="11">
        <v>112</v>
      </c>
      <c r="CG477" s="12">
        <v>0.95</v>
      </c>
      <c r="CH477" s="11">
        <v>5</v>
      </c>
      <c r="CI477" s="13">
        <v>9.0277777777778012E-3</v>
      </c>
      <c r="CJ477" s="11">
        <v>99</v>
      </c>
      <c r="CK477" s="12">
        <v>0.96</v>
      </c>
      <c r="CL477" s="11">
        <v>3</v>
      </c>
      <c r="CM477" s="13">
        <v>9.0277777777777457E-3</v>
      </c>
      <c r="CN477" s="11">
        <v>111</v>
      </c>
      <c r="CO477" s="12">
        <v>0.9</v>
      </c>
      <c r="CP477" s="11">
        <v>10</v>
      </c>
      <c r="CQ477" s="13">
        <v>8.3333333333333037E-3</v>
      </c>
      <c r="CR477" t="e">
        <f>VLOOKUP(E477,Sheet1!A:A,1,0)</f>
        <v>#N/A</v>
      </c>
    </row>
    <row r="478" spans="1:96">
      <c r="A478" s="11" t="s">
        <v>1887</v>
      </c>
      <c r="B478" s="11" t="s">
        <v>1046</v>
      </c>
      <c r="C478" s="11" t="s">
        <v>1888</v>
      </c>
      <c r="D478" s="11" t="s">
        <v>510</v>
      </c>
      <c r="E478" s="11" t="s">
        <v>1889</v>
      </c>
      <c r="F478" s="11" t="s">
        <v>1890</v>
      </c>
      <c r="G478" s="11" t="s">
        <v>128</v>
      </c>
      <c r="H478" s="11">
        <f>VLOOKUP(A478,'AP Read Performance'!A:K,11,0)</f>
        <v>2</v>
      </c>
      <c r="I478" s="12">
        <f>VLOOKUP(A478,'AP Read Performance'!A:D,4,0)</f>
        <v>0</v>
      </c>
      <c r="J478" s="11">
        <f>VLOOKUP(A478,'AP Read Performance'!A:I,9,0)</f>
        <v>2</v>
      </c>
      <c r="K478" s="13">
        <f>VLOOKUP(A478,'AP Read Performance'!A:N,14,0)</f>
        <v>8.3333333333333037E-3</v>
      </c>
      <c r="L478" s="11">
        <v>2</v>
      </c>
      <c r="M478" s="12">
        <v>0</v>
      </c>
      <c r="N478" s="11">
        <v>2</v>
      </c>
      <c r="O478" s="13">
        <v>8.3333333333333037E-3</v>
      </c>
      <c r="P478" s="11">
        <v>6</v>
      </c>
      <c r="Q478" s="12">
        <v>0</v>
      </c>
      <c r="R478" s="11">
        <v>6</v>
      </c>
      <c r="S478" s="13">
        <v>8.3333333333333037E-3</v>
      </c>
      <c r="T478" s="11">
        <v>44</v>
      </c>
      <c r="U478" s="12">
        <v>0</v>
      </c>
      <c r="V478" s="11">
        <v>44</v>
      </c>
      <c r="W478" s="13">
        <v>9.0277777777778012E-3</v>
      </c>
      <c r="X478" s="11">
        <v>2</v>
      </c>
      <c r="Y478" s="12">
        <v>0</v>
      </c>
      <c r="Z478" s="11">
        <v>2</v>
      </c>
      <c r="AA478" s="13">
        <v>8.3333333333333037E-3</v>
      </c>
      <c r="AB478" s="11">
        <v>6</v>
      </c>
      <c r="AC478" s="12">
        <v>0</v>
      </c>
      <c r="AD478" s="11">
        <v>6</v>
      </c>
      <c r="AE478" s="13">
        <v>9.0277777777777457E-3</v>
      </c>
      <c r="AF478" s="11">
        <v>2</v>
      </c>
      <c r="AG478" s="12">
        <v>0</v>
      </c>
      <c r="AH478" s="11">
        <v>2</v>
      </c>
      <c r="AI478" s="13">
        <v>8.3333333333333037E-3</v>
      </c>
      <c r="AJ478" s="11">
        <v>91</v>
      </c>
      <c r="AK478" s="12">
        <v>1</v>
      </c>
      <c r="AL478" s="11">
        <v>0</v>
      </c>
      <c r="AM478" s="13">
        <v>3.4722222222223209E-3</v>
      </c>
      <c r="AN478" s="11">
        <v>160</v>
      </c>
      <c r="AO478" s="12">
        <v>1</v>
      </c>
      <c r="AP478" s="11">
        <v>0</v>
      </c>
      <c r="AQ478" s="13">
        <v>8.3333333333333037E-3</v>
      </c>
      <c r="AR478" s="11">
        <v>90</v>
      </c>
      <c r="AS478" s="12">
        <v>1</v>
      </c>
      <c r="AT478" s="11">
        <v>0</v>
      </c>
      <c r="AU478" s="13">
        <v>2.0833333333332149E-3</v>
      </c>
      <c r="AV478" s="11">
        <v>93</v>
      </c>
      <c r="AW478" s="12">
        <v>0.98</v>
      </c>
      <c r="AX478" s="11">
        <v>1</v>
      </c>
      <c r="AY478" s="13">
        <v>9.0277777777778012E-3</v>
      </c>
      <c r="AZ478" s="11">
        <v>116</v>
      </c>
      <c r="BA478" s="12">
        <v>0.94</v>
      </c>
      <c r="BB478" s="11">
        <v>6</v>
      </c>
      <c r="BC478" s="13">
        <v>9.0277777777778567E-3</v>
      </c>
      <c r="BD478" s="11">
        <v>108</v>
      </c>
      <c r="BE478" s="12">
        <v>0.96</v>
      </c>
      <c r="BF478" s="11">
        <v>4</v>
      </c>
      <c r="BG478" s="13">
        <v>9.0277777777778012E-3</v>
      </c>
      <c r="BH478" s="11">
        <v>110</v>
      </c>
      <c r="BI478" s="12">
        <v>0.91</v>
      </c>
      <c r="BJ478" s="11">
        <v>9</v>
      </c>
      <c r="BK478" s="13">
        <v>9.7222222222221877E-3</v>
      </c>
      <c r="BL478" s="11">
        <v>106</v>
      </c>
      <c r="BM478" s="12">
        <v>1</v>
      </c>
      <c r="BN478" s="11">
        <v>0</v>
      </c>
      <c r="BO478" s="13">
        <v>7.6388888888889173E-3</v>
      </c>
      <c r="BP478" s="11">
        <v>113</v>
      </c>
      <c r="BQ478" s="12">
        <v>0.93</v>
      </c>
      <c r="BR478" s="11">
        <v>7</v>
      </c>
      <c r="BS478" s="13">
        <v>3.4722222222222099E-3</v>
      </c>
      <c r="BT478" s="11">
        <v>99</v>
      </c>
      <c r="BU478" s="12">
        <v>0.97</v>
      </c>
      <c r="BV478" s="11">
        <v>2</v>
      </c>
      <c r="BW478" s="13">
        <v>9.0277777777778012E-3</v>
      </c>
      <c r="BX478" s="11">
        <v>126</v>
      </c>
      <c r="BY478" s="12">
        <v>0.89</v>
      </c>
      <c r="BZ478" s="11">
        <v>13</v>
      </c>
      <c r="CA478" s="13">
        <v>9.7222222222221877E-3</v>
      </c>
      <c r="CB478" s="11">
        <v>114</v>
      </c>
      <c r="CC478" s="12">
        <v>1</v>
      </c>
      <c r="CD478" s="11">
        <v>0</v>
      </c>
      <c r="CE478" s="13">
        <v>7.6388888888889173E-3</v>
      </c>
      <c r="CF478" s="11">
        <v>99</v>
      </c>
      <c r="CG478" s="12">
        <v>1</v>
      </c>
      <c r="CH478" s="11">
        <v>0</v>
      </c>
      <c r="CI478" s="13">
        <v>7.6388888888889173E-3</v>
      </c>
      <c r="CJ478" s="11">
        <v>93</v>
      </c>
      <c r="CK478" s="12">
        <v>0.97</v>
      </c>
      <c r="CL478" s="11">
        <v>2</v>
      </c>
      <c r="CM478" s="13">
        <v>1.041666666666663E-2</v>
      </c>
      <c r="CN478" s="11">
        <v>99</v>
      </c>
      <c r="CO478" s="12">
        <v>1</v>
      </c>
      <c r="CP478" s="11">
        <v>0</v>
      </c>
      <c r="CQ478" s="13">
        <v>7.6388888888888618E-3</v>
      </c>
      <c r="CR478" t="e">
        <f>VLOOKUP(E478,Sheet1!A:A,1,0)</f>
        <v>#N/A</v>
      </c>
    </row>
    <row r="479" spans="1:96">
      <c r="A479" s="11" t="s">
        <v>1891</v>
      </c>
      <c r="B479" s="11" t="s">
        <v>1046</v>
      </c>
      <c r="C479" s="11" t="s">
        <v>1892</v>
      </c>
      <c r="D479" s="11" t="s">
        <v>510</v>
      </c>
      <c r="E479" s="11" t="s">
        <v>1893</v>
      </c>
      <c r="F479" s="11" t="s">
        <v>1894</v>
      </c>
      <c r="G479" s="11" t="s">
        <v>128</v>
      </c>
      <c r="H479" s="11">
        <f>VLOOKUP(A479,'AP Read Performance'!A:K,11,0)</f>
        <v>80</v>
      </c>
      <c r="I479" s="12">
        <f>VLOOKUP(A479,'AP Read Performance'!A:D,4,0)</f>
        <v>0.87</v>
      </c>
      <c r="J479" s="11">
        <f>VLOOKUP(A479,'AP Read Performance'!A:I,9,0)</f>
        <v>10</v>
      </c>
      <c r="K479" s="13">
        <f>VLOOKUP(A479,'AP Read Performance'!A:N,14,0)</f>
        <v>8.3333333333333037E-3</v>
      </c>
      <c r="L479" s="11">
        <v>80</v>
      </c>
      <c r="M479" s="12">
        <v>0.87</v>
      </c>
      <c r="N479" s="11">
        <v>10</v>
      </c>
      <c r="O479" s="13">
        <v>8.3333333333333037E-3</v>
      </c>
      <c r="P479" s="11">
        <v>194</v>
      </c>
      <c r="Q479" s="12">
        <v>0.92</v>
      </c>
      <c r="R479" s="11">
        <v>14</v>
      </c>
      <c r="S479" s="13">
        <v>9.0277777777778012E-3</v>
      </c>
      <c r="T479" s="11">
        <v>187</v>
      </c>
      <c r="U479" s="12">
        <v>0.91</v>
      </c>
      <c r="V479" s="11">
        <v>16</v>
      </c>
      <c r="W479" s="13">
        <v>9.0277777777778012E-3</v>
      </c>
      <c r="X479" s="11">
        <v>136</v>
      </c>
      <c r="Y479" s="12">
        <v>0.98</v>
      </c>
      <c r="Z479" s="11">
        <v>2</v>
      </c>
      <c r="AA479" s="13">
        <v>8.3333333333333037E-3</v>
      </c>
      <c r="AB479" s="11">
        <v>123</v>
      </c>
      <c r="AC479" s="12">
        <v>0.99</v>
      </c>
      <c r="AD479" s="11">
        <v>1</v>
      </c>
      <c r="AE479" s="13">
        <v>9.0277777777777457E-3</v>
      </c>
      <c r="AF479" s="11">
        <v>134</v>
      </c>
      <c r="AG479" s="12">
        <v>0.99</v>
      </c>
      <c r="AH479" s="11">
        <v>1</v>
      </c>
      <c r="AI479" s="13">
        <v>7.6388888888889173E-3</v>
      </c>
      <c r="AJ479" s="11">
        <v>96</v>
      </c>
      <c r="AK479" s="12">
        <v>1</v>
      </c>
      <c r="AL479" s="11">
        <v>0</v>
      </c>
      <c r="AM479" s="13">
        <v>7.6388888888889728E-3</v>
      </c>
      <c r="AN479" s="11">
        <v>75</v>
      </c>
      <c r="AO479" s="12">
        <v>0.93</v>
      </c>
      <c r="AP479" s="11">
        <v>5</v>
      </c>
      <c r="AQ479" s="13">
        <v>1.8749999999999933E-2</v>
      </c>
      <c r="AR479" s="11">
        <v>90</v>
      </c>
      <c r="AS479" s="12">
        <v>1</v>
      </c>
      <c r="AT479" s="11">
        <v>0</v>
      </c>
      <c r="AU479" s="13">
        <v>7.6388888888888618E-3</v>
      </c>
      <c r="AV479" s="11">
        <v>70</v>
      </c>
      <c r="AW479" s="12">
        <v>1</v>
      </c>
      <c r="AX479" s="11">
        <v>0</v>
      </c>
      <c r="AY479" s="13">
        <v>8.3333333333333592E-3</v>
      </c>
      <c r="AZ479" s="11">
        <v>95</v>
      </c>
      <c r="BA479" s="12">
        <v>0.98</v>
      </c>
      <c r="BB479" s="11">
        <v>1</v>
      </c>
      <c r="BC479" s="13">
        <v>9.0277777777778567E-3</v>
      </c>
      <c r="BD479" s="11">
        <v>95</v>
      </c>
      <c r="BE479" s="12">
        <v>1</v>
      </c>
      <c r="BF479" s="11">
        <v>0</v>
      </c>
      <c r="BG479" s="13">
        <v>1.388888888888884E-3</v>
      </c>
      <c r="BH479" s="11">
        <v>89</v>
      </c>
      <c r="BI479" s="12">
        <v>0.98</v>
      </c>
      <c r="BJ479" s="11">
        <v>1</v>
      </c>
      <c r="BK479" s="13">
        <v>9.0277777777778567E-3</v>
      </c>
      <c r="BL479" s="11">
        <v>97</v>
      </c>
      <c r="BM479" s="12">
        <v>1</v>
      </c>
      <c r="BN479" s="11">
        <v>0</v>
      </c>
      <c r="BO479" s="13">
        <v>7.6388888888889173E-3</v>
      </c>
      <c r="BP479" s="11">
        <v>102</v>
      </c>
      <c r="BQ479" s="12">
        <v>1</v>
      </c>
      <c r="BR479" s="11">
        <v>0</v>
      </c>
      <c r="BS479" s="13">
        <v>7.6388888888889173E-3</v>
      </c>
      <c r="BT479" s="11">
        <v>106</v>
      </c>
      <c r="BU479" s="12">
        <v>1</v>
      </c>
      <c r="BV479" s="11">
        <v>0</v>
      </c>
      <c r="BW479" s="13">
        <v>4.1666666666667074E-3</v>
      </c>
      <c r="BX479" s="11">
        <v>85</v>
      </c>
      <c r="BY479" s="12">
        <v>0.94</v>
      </c>
      <c r="BZ479" s="11">
        <v>5</v>
      </c>
      <c r="CA479" s="13">
        <v>9.0277777777778567E-3</v>
      </c>
      <c r="CB479" s="11">
        <v>73</v>
      </c>
      <c r="CC479" s="12">
        <v>1</v>
      </c>
      <c r="CD479" s="11">
        <v>0</v>
      </c>
      <c r="CE479" s="13">
        <v>7.6388888888889173E-3</v>
      </c>
      <c r="CF479" s="11">
        <v>73</v>
      </c>
      <c r="CG479" s="12">
        <v>0.89</v>
      </c>
      <c r="CH479" s="11">
        <v>8</v>
      </c>
      <c r="CI479" s="13">
        <v>8.3333333333333592E-3</v>
      </c>
      <c r="CJ479" s="11">
        <v>64</v>
      </c>
      <c r="CK479" s="12">
        <v>1</v>
      </c>
      <c r="CL479" s="11">
        <v>0</v>
      </c>
      <c r="CM479" s="13">
        <v>6.9444444444433095E-4</v>
      </c>
      <c r="CN479" s="11">
        <v>91</v>
      </c>
      <c r="CO479" s="12">
        <v>1</v>
      </c>
      <c r="CP479" s="11">
        <v>0</v>
      </c>
      <c r="CQ479" s="13">
        <v>7.6388888888888618E-3</v>
      </c>
      <c r="CR479" t="e">
        <f>VLOOKUP(E479,Sheet1!A:A,1,0)</f>
        <v>#N/A</v>
      </c>
    </row>
    <row r="480" spans="1:96">
      <c r="A480" s="11" t="s">
        <v>1895</v>
      </c>
      <c r="B480" s="11" t="s">
        <v>1046</v>
      </c>
      <c r="C480" s="11" t="s">
        <v>1896</v>
      </c>
      <c r="D480" s="11" t="s">
        <v>514</v>
      </c>
      <c r="E480" s="11" t="s">
        <v>1897</v>
      </c>
      <c r="F480" s="11" t="s">
        <v>1898</v>
      </c>
      <c r="G480" s="11" t="s">
        <v>128</v>
      </c>
      <c r="H480" s="11">
        <f>VLOOKUP(A480,'AP Read Performance'!A:K,11,0)</f>
        <v>132</v>
      </c>
      <c r="I480" s="12">
        <f>VLOOKUP(A480,'AP Read Performance'!A:D,4,0)</f>
        <v>0.89</v>
      </c>
      <c r="J480" s="11">
        <f>VLOOKUP(A480,'AP Read Performance'!A:I,9,0)</f>
        <v>14</v>
      </c>
      <c r="K480" s="13">
        <f>VLOOKUP(A480,'AP Read Performance'!A:N,14,0)</f>
        <v>9.0277777777778012E-3</v>
      </c>
      <c r="L480" s="11">
        <v>132</v>
      </c>
      <c r="M480" s="12">
        <v>0.89</v>
      </c>
      <c r="N480" s="11">
        <v>14</v>
      </c>
      <c r="O480" s="13">
        <v>9.0277777777778012E-3</v>
      </c>
      <c r="P480" s="11">
        <v>93</v>
      </c>
      <c r="Q480" s="12">
        <v>0.93</v>
      </c>
      <c r="R480" s="11">
        <v>6</v>
      </c>
      <c r="S480" s="13">
        <v>9.0277777777778012E-3</v>
      </c>
      <c r="T480" s="11">
        <v>101</v>
      </c>
      <c r="U480" s="12">
        <v>0.99</v>
      </c>
      <c r="V480" s="11">
        <v>1</v>
      </c>
      <c r="W480" s="13">
        <v>9.0277777777778012E-3</v>
      </c>
      <c r="X480" s="11">
        <v>102</v>
      </c>
      <c r="Y480" s="12">
        <v>0.97</v>
      </c>
      <c r="Z480" s="11">
        <v>3</v>
      </c>
      <c r="AA480" s="13">
        <v>1.0416666666666685E-2</v>
      </c>
      <c r="AB480" s="11">
        <v>113</v>
      </c>
      <c r="AC480" s="12">
        <v>0.93</v>
      </c>
      <c r="AD480" s="11">
        <v>7</v>
      </c>
      <c r="AE480" s="13">
        <v>9.0277777777777457E-3</v>
      </c>
      <c r="AF480" s="11">
        <v>106</v>
      </c>
      <c r="AG480" s="12">
        <v>0.98</v>
      </c>
      <c r="AH480" s="11">
        <v>2</v>
      </c>
      <c r="AI480" s="13">
        <v>9.0277777777778012E-3</v>
      </c>
      <c r="AJ480" s="11">
        <v>97</v>
      </c>
      <c r="AK480" s="12">
        <v>0.95</v>
      </c>
      <c r="AL480" s="11">
        <v>4</v>
      </c>
      <c r="AM480" s="13">
        <v>9.7222222222221877E-3</v>
      </c>
      <c r="AN480" s="11">
        <v>111</v>
      </c>
      <c r="AO480" s="12">
        <v>0.91</v>
      </c>
      <c r="AP480" s="11">
        <v>9</v>
      </c>
      <c r="AQ480" s="13">
        <v>9.0277777777777457E-3</v>
      </c>
      <c r="AR480" s="11">
        <v>111</v>
      </c>
      <c r="AS480" s="12">
        <v>0.88</v>
      </c>
      <c r="AT480" s="11">
        <v>13</v>
      </c>
      <c r="AU480" s="13">
        <v>9.0277777777777457E-3</v>
      </c>
      <c r="AV480" s="11">
        <v>135</v>
      </c>
      <c r="AW480" s="12">
        <v>0.94</v>
      </c>
      <c r="AX480" s="11">
        <v>8</v>
      </c>
      <c r="AY480" s="13">
        <v>9.7222222222222432E-3</v>
      </c>
      <c r="AZ480" s="11">
        <v>115</v>
      </c>
      <c r="BA480" s="12">
        <v>0.88</v>
      </c>
      <c r="BB480" s="11">
        <v>13</v>
      </c>
      <c r="BC480" s="13">
        <v>9.0277777777778567E-3</v>
      </c>
      <c r="BD480" s="11">
        <v>116</v>
      </c>
      <c r="BE480" s="12">
        <v>0.91</v>
      </c>
      <c r="BF480" s="11">
        <v>10</v>
      </c>
      <c r="BG480" s="13">
        <v>9.0277777777778012E-3</v>
      </c>
      <c r="BH480" s="11">
        <v>127</v>
      </c>
      <c r="BI480" s="12">
        <v>0.92</v>
      </c>
      <c r="BJ480" s="11">
        <v>9</v>
      </c>
      <c r="BK480" s="13">
        <v>1.0416666666666741E-2</v>
      </c>
      <c r="BL480" s="11">
        <v>115</v>
      </c>
      <c r="BM480" s="12">
        <v>0.94</v>
      </c>
      <c r="BN480" s="11">
        <v>6</v>
      </c>
      <c r="BO480" s="13">
        <v>9.0277777777778012E-3</v>
      </c>
      <c r="BP480" s="11">
        <v>142</v>
      </c>
      <c r="BQ480" s="12">
        <v>0.88</v>
      </c>
      <c r="BR480" s="11">
        <v>17</v>
      </c>
      <c r="BS480" s="13">
        <v>9.7222222222221877E-3</v>
      </c>
      <c r="BT480" s="11">
        <v>120</v>
      </c>
      <c r="BU480" s="12">
        <v>0.92</v>
      </c>
      <c r="BV480" s="11">
        <v>9</v>
      </c>
      <c r="BW480" s="13">
        <v>9.0277777777778012E-3</v>
      </c>
      <c r="BX480" s="11">
        <v>99</v>
      </c>
      <c r="BY480" s="12">
        <v>0.92</v>
      </c>
      <c r="BZ480" s="11">
        <v>7</v>
      </c>
      <c r="CA480" s="13">
        <v>9.0277777777778567E-3</v>
      </c>
      <c r="CB480" s="11">
        <v>99</v>
      </c>
      <c r="CC480" s="12">
        <v>0.93</v>
      </c>
      <c r="CD480" s="11">
        <v>6</v>
      </c>
      <c r="CE480" s="13">
        <v>9.0277777777778012E-3</v>
      </c>
      <c r="CF480" s="11">
        <v>113</v>
      </c>
      <c r="CG480" s="12">
        <v>0.91</v>
      </c>
      <c r="CH480" s="11">
        <v>10</v>
      </c>
      <c r="CI480" s="13">
        <v>9.0277777777778012E-3</v>
      </c>
      <c r="CJ480" s="11">
        <v>116</v>
      </c>
      <c r="CK480" s="12">
        <v>0.92</v>
      </c>
      <c r="CL480" s="11">
        <v>9</v>
      </c>
      <c r="CM480" s="13">
        <v>9.0277777777777457E-3</v>
      </c>
      <c r="CN480" s="11">
        <v>116</v>
      </c>
      <c r="CO480" s="12">
        <v>0.88</v>
      </c>
      <c r="CP480" s="11">
        <v>13</v>
      </c>
      <c r="CQ480" s="13">
        <v>9.0277777777777457E-3</v>
      </c>
      <c r="CR480" t="e">
        <f>VLOOKUP(E480,Sheet1!A:A,1,0)</f>
        <v>#N/A</v>
      </c>
    </row>
    <row r="481" spans="1:96">
      <c r="A481" s="11" t="s">
        <v>1899</v>
      </c>
      <c r="B481" s="11" t="s">
        <v>1046</v>
      </c>
      <c r="C481" s="11" t="s">
        <v>1900</v>
      </c>
      <c r="D481" s="11" t="s">
        <v>1625</v>
      </c>
      <c r="E481" s="11" t="s">
        <v>1901</v>
      </c>
      <c r="F481" s="11" t="s">
        <v>1902</v>
      </c>
      <c r="G481" s="11" t="s">
        <v>104</v>
      </c>
      <c r="H481" s="11">
        <f>VLOOKUP(A481,'AP Read Performance'!A:K,11,0)</f>
        <v>88</v>
      </c>
      <c r="I481" s="12">
        <f>VLOOKUP(A481,'AP Read Performance'!A:D,4,0)</f>
        <v>0.97</v>
      </c>
      <c r="J481" s="11">
        <f>VLOOKUP(A481,'AP Read Performance'!A:I,9,0)</f>
        <v>2</v>
      </c>
      <c r="K481" s="13">
        <f>VLOOKUP(A481,'AP Read Performance'!A:N,14,0)</f>
        <v>8.3333333333333037E-3</v>
      </c>
      <c r="L481" s="11">
        <v>88</v>
      </c>
      <c r="M481" s="12">
        <v>0.97</v>
      </c>
      <c r="N481" s="11">
        <v>2</v>
      </c>
      <c r="O481" s="13">
        <v>8.3333333333333037E-3</v>
      </c>
      <c r="P481" s="11">
        <v>95</v>
      </c>
      <c r="Q481" s="12">
        <v>0.97</v>
      </c>
      <c r="R481" s="11">
        <v>2</v>
      </c>
      <c r="S481" s="13">
        <v>9.0277777777778012E-3</v>
      </c>
      <c r="T481" s="11">
        <v>107</v>
      </c>
      <c r="U481" s="12">
        <v>1</v>
      </c>
      <c r="V481" s="11">
        <v>0</v>
      </c>
      <c r="W481" s="13">
        <v>8.3333333333333592E-3</v>
      </c>
      <c r="X481" s="11">
        <v>95</v>
      </c>
      <c r="Y481" s="12">
        <v>0.98</v>
      </c>
      <c r="Z481" s="11">
        <v>1</v>
      </c>
      <c r="AA481" s="13">
        <v>7.6388888888889173E-3</v>
      </c>
      <c r="AB481" s="11">
        <v>101</v>
      </c>
      <c r="AC481" s="12">
        <v>1</v>
      </c>
      <c r="AD481" s="11">
        <v>0</v>
      </c>
      <c r="AE481" s="13">
        <v>8.3333333333333037E-3</v>
      </c>
      <c r="AF481" s="11">
        <v>79</v>
      </c>
      <c r="AG481" s="12">
        <v>1</v>
      </c>
      <c r="AH481" s="11">
        <v>0</v>
      </c>
      <c r="AI481" s="13">
        <v>2.0833333333332704E-3</v>
      </c>
      <c r="AJ481" s="11">
        <v>101</v>
      </c>
      <c r="AK481" s="12">
        <v>0.98</v>
      </c>
      <c r="AL481" s="11">
        <v>2</v>
      </c>
      <c r="AM481" s="13">
        <v>1.1111111111111183E-2</v>
      </c>
      <c r="AN481" s="11">
        <v>97</v>
      </c>
      <c r="AO481" s="12">
        <v>1</v>
      </c>
      <c r="AP481" s="11">
        <v>0</v>
      </c>
      <c r="AQ481" s="13">
        <v>7.6388888888888618E-3</v>
      </c>
      <c r="AR481" s="11">
        <v>92</v>
      </c>
      <c r="AS481" s="12">
        <v>0.96</v>
      </c>
      <c r="AT481" s="11">
        <v>3</v>
      </c>
      <c r="AU481" s="13">
        <v>6.2499999999998668E-3</v>
      </c>
      <c r="AV481" s="11">
        <v>88</v>
      </c>
      <c r="AW481" s="12">
        <v>1</v>
      </c>
      <c r="AX481" s="11">
        <v>0</v>
      </c>
      <c r="AY481" s="13">
        <v>7.6388888888889173E-3</v>
      </c>
      <c r="AZ481" s="11">
        <v>85</v>
      </c>
      <c r="BA481" s="12">
        <v>0.98</v>
      </c>
      <c r="BB481" s="11">
        <v>1</v>
      </c>
      <c r="BC481" s="13">
        <v>9.0277777777778567E-3</v>
      </c>
      <c r="BD481" s="11">
        <v>80</v>
      </c>
      <c r="BE481" s="12">
        <v>0.98</v>
      </c>
      <c r="BF481" s="11">
        <v>1</v>
      </c>
      <c r="BG481" s="13">
        <v>5.5555555555555358E-3</v>
      </c>
      <c r="BH481" s="11">
        <v>79</v>
      </c>
      <c r="BI481" s="12">
        <v>0.98</v>
      </c>
      <c r="BJ481" s="11">
        <v>1</v>
      </c>
      <c r="BK481" s="13">
        <v>9.0277777777778567E-3</v>
      </c>
      <c r="BL481" s="11">
        <v>85</v>
      </c>
      <c r="BM481" s="12">
        <v>0.98</v>
      </c>
      <c r="BN481" s="11">
        <v>1</v>
      </c>
      <c r="BO481" s="13">
        <v>4.8611111111110383E-3</v>
      </c>
      <c r="BP481" s="11">
        <v>89</v>
      </c>
      <c r="BQ481" s="12">
        <v>0.95</v>
      </c>
      <c r="BR481" s="11">
        <v>4</v>
      </c>
      <c r="BS481" s="13">
        <v>5.5555555555555358E-3</v>
      </c>
      <c r="BT481" s="11">
        <v>86</v>
      </c>
      <c r="BU481" s="12">
        <v>1</v>
      </c>
      <c r="BV481" s="11">
        <v>0</v>
      </c>
      <c r="BW481" s="13">
        <v>7.6388888888889173E-3</v>
      </c>
      <c r="BX481" s="11">
        <v>90</v>
      </c>
      <c r="BY481" s="12">
        <v>0.98</v>
      </c>
      <c r="BZ481" s="11">
        <v>1</v>
      </c>
      <c r="CA481" s="13">
        <v>7.6388888888889728E-3</v>
      </c>
      <c r="CB481" s="11">
        <v>102</v>
      </c>
      <c r="CC481" s="12">
        <v>0.99</v>
      </c>
      <c r="CD481" s="11">
        <v>1</v>
      </c>
      <c r="CE481" s="13">
        <v>7.6388888888889173E-3</v>
      </c>
      <c r="CF481" s="11">
        <v>93</v>
      </c>
      <c r="CG481" s="12">
        <v>0.98</v>
      </c>
      <c r="CH481" s="11">
        <v>1</v>
      </c>
      <c r="CI481" s="13">
        <v>7.6388888888889173E-3</v>
      </c>
      <c r="CJ481" s="11">
        <v>90</v>
      </c>
      <c r="CK481" s="12">
        <v>0.97</v>
      </c>
      <c r="CL481" s="11">
        <v>2</v>
      </c>
      <c r="CM481" s="13">
        <v>8.3333333333333037E-3</v>
      </c>
      <c r="CN481" s="11">
        <v>95</v>
      </c>
      <c r="CO481" s="12">
        <v>1</v>
      </c>
      <c r="CP481" s="11">
        <v>0</v>
      </c>
      <c r="CQ481" s="13">
        <v>6.9444444444444198E-3</v>
      </c>
      <c r="CR481" t="e">
        <f>VLOOKUP(E481,Sheet1!A:A,1,0)</f>
        <v>#N/A</v>
      </c>
    </row>
    <row r="482" spans="1:96">
      <c r="A482" s="11" t="s">
        <v>1903</v>
      </c>
      <c r="B482" s="11" t="s">
        <v>1046</v>
      </c>
      <c r="C482" s="11" t="s">
        <v>1904</v>
      </c>
      <c r="D482" s="11" t="s">
        <v>506</v>
      </c>
      <c r="E482" s="11" t="s">
        <v>1905</v>
      </c>
      <c r="F482" s="11" t="s">
        <v>1906</v>
      </c>
      <c r="G482" s="11" t="s">
        <v>128</v>
      </c>
      <c r="H482" s="11">
        <f>VLOOKUP(A482,'AP Read Performance'!A:K,11,0)</f>
        <v>113</v>
      </c>
      <c r="I482" s="12">
        <f>VLOOKUP(A482,'AP Read Performance'!A:D,4,0)</f>
        <v>0.9</v>
      </c>
      <c r="J482" s="11">
        <f>VLOOKUP(A482,'AP Read Performance'!A:I,9,0)</f>
        <v>11</v>
      </c>
      <c r="K482" s="13">
        <f>VLOOKUP(A482,'AP Read Performance'!A:N,14,0)</f>
        <v>9.0277777777778012E-3</v>
      </c>
      <c r="L482" s="11">
        <v>113</v>
      </c>
      <c r="M482" s="12">
        <v>0.9</v>
      </c>
      <c r="N482" s="11">
        <v>11</v>
      </c>
      <c r="O482" s="13">
        <v>9.0277777777778012E-3</v>
      </c>
      <c r="P482" s="11">
        <v>126</v>
      </c>
      <c r="Q482" s="12">
        <v>0.94</v>
      </c>
      <c r="R482" s="11">
        <v>7</v>
      </c>
      <c r="S482" s="13">
        <v>9.0277777777778012E-3</v>
      </c>
      <c r="T482" s="11">
        <v>107</v>
      </c>
      <c r="U482" s="12">
        <v>0.99</v>
      </c>
      <c r="V482" s="11">
        <v>1</v>
      </c>
      <c r="W482" s="13">
        <v>9.0277777777778012E-3</v>
      </c>
      <c r="X482" s="11">
        <v>108</v>
      </c>
      <c r="Y482" s="12">
        <v>0.98</v>
      </c>
      <c r="Z482" s="11">
        <v>2</v>
      </c>
      <c r="AA482" s="13">
        <v>9.7222222222221877E-3</v>
      </c>
      <c r="AB482" s="11">
        <v>106</v>
      </c>
      <c r="AC482" s="12">
        <v>0.98</v>
      </c>
      <c r="AD482" s="11">
        <v>2</v>
      </c>
      <c r="AE482" s="13">
        <v>9.0277777777777457E-3</v>
      </c>
      <c r="AF482" s="11">
        <v>131</v>
      </c>
      <c r="AG482" s="12">
        <v>0.95</v>
      </c>
      <c r="AH482" s="11">
        <v>6</v>
      </c>
      <c r="AI482" s="13">
        <v>9.0277777777778012E-3</v>
      </c>
      <c r="AJ482" s="11">
        <v>101</v>
      </c>
      <c r="AK482" s="12">
        <v>0.97</v>
      </c>
      <c r="AL482" s="11">
        <v>3</v>
      </c>
      <c r="AM482" s="13">
        <v>9.7222222222221877E-3</v>
      </c>
      <c r="AN482" s="11">
        <v>114</v>
      </c>
      <c r="AO482" s="12">
        <v>0.92</v>
      </c>
      <c r="AP482" s="11">
        <v>9</v>
      </c>
      <c r="AQ482" s="13">
        <v>9.0277777777777457E-3</v>
      </c>
      <c r="AR482" s="11">
        <v>113</v>
      </c>
      <c r="AS482" s="12">
        <v>0.92</v>
      </c>
      <c r="AT482" s="11">
        <v>9</v>
      </c>
      <c r="AU482" s="13">
        <v>8.3333333333333037E-3</v>
      </c>
      <c r="AV482" s="11">
        <v>103</v>
      </c>
      <c r="AW482" s="12">
        <v>0.96</v>
      </c>
      <c r="AX482" s="11">
        <v>4</v>
      </c>
      <c r="AY482" s="13">
        <v>8.3333333333333592E-3</v>
      </c>
      <c r="AZ482" s="11">
        <v>131</v>
      </c>
      <c r="BA482" s="12">
        <v>0.95</v>
      </c>
      <c r="BB482" s="11">
        <v>6</v>
      </c>
      <c r="BC482" s="13">
        <v>9.0277777777778567E-3</v>
      </c>
      <c r="BD482" s="11">
        <v>140</v>
      </c>
      <c r="BE482" s="12">
        <v>0.97</v>
      </c>
      <c r="BF482" s="11">
        <v>3</v>
      </c>
      <c r="BG482" s="13">
        <v>9.0277777777778012E-3</v>
      </c>
      <c r="BH482" s="11">
        <v>111</v>
      </c>
      <c r="BI482" s="12">
        <v>0.96</v>
      </c>
      <c r="BJ482" s="11">
        <v>4</v>
      </c>
      <c r="BK482" s="13">
        <v>9.0277777777778567E-3</v>
      </c>
      <c r="BL482" s="11">
        <v>99</v>
      </c>
      <c r="BM482" s="12">
        <v>0.98</v>
      </c>
      <c r="BN482" s="11">
        <v>1</v>
      </c>
      <c r="BO482" s="13">
        <v>9.0277777777778012E-3</v>
      </c>
      <c r="BP482" s="11">
        <v>102</v>
      </c>
      <c r="BQ482" s="12">
        <v>0.43</v>
      </c>
      <c r="BR482" s="11">
        <v>58</v>
      </c>
      <c r="BS482" s="13">
        <v>9.0277777777778012E-3</v>
      </c>
      <c r="BT482" s="11">
        <v>106</v>
      </c>
      <c r="BU482" s="12">
        <v>0.95</v>
      </c>
      <c r="BV482" s="11">
        <v>5</v>
      </c>
      <c r="BW482" s="13">
        <v>9.0277777777778012E-3</v>
      </c>
      <c r="BX482" s="11">
        <v>102</v>
      </c>
      <c r="BY482" s="12">
        <v>0.94</v>
      </c>
      <c r="BZ482" s="11">
        <v>6</v>
      </c>
      <c r="CA482" s="13">
        <v>8.3333333333333037E-3</v>
      </c>
      <c r="CB482" s="11">
        <v>102</v>
      </c>
      <c r="CC482" s="12">
        <v>1</v>
      </c>
      <c r="CD482" s="11">
        <v>0</v>
      </c>
      <c r="CE482" s="13">
        <v>7.6388888888889173E-3</v>
      </c>
      <c r="CF482" s="11">
        <v>105</v>
      </c>
      <c r="CG482" s="12">
        <v>0.98</v>
      </c>
      <c r="CH482" s="11">
        <v>2</v>
      </c>
      <c r="CI482" s="13">
        <v>9.0277777777778012E-3</v>
      </c>
      <c r="CJ482" s="11">
        <v>109</v>
      </c>
      <c r="CK482" s="12">
        <v>0.97</v>
      </c>
      <c r="CL482" s="11">
        <v>3</v>
      </c>
      <c r="CM482" s="13">
        <v>9.0277777777777457E-3</v>
      </c>
      <c r="CN482" s="11">
        <v>115</v>
      </c>
      <c r="CO482" s="12">
        <v>1</v>
      </c>
      <c r="CP482" s="11">
        <v>0</v>
      </c>
      <c r="CQ482" s="13">
        <v>8.3333333333333037E-3</v>
      </c>
      <c r="CR482" t="e">
        <f>VLOOKUP(E482,Sheet1!A:A,1,0)</f>
        <v>#N/A</v>
      </c>
    </row>
    <row r="483" spans="1:96">
      <c r="A483" s="11" t="s">
        <v>1907</v>
      </c>
      <c r="B483" s="11" t="s">
        <v>1046</v>
      </c>
      <c r="C483" s="11" t="s">
        <v>1908</v>
      </c>
      <c r="D483" s="11" t="s">
        <v>1654</v>
      </c>
      <c r="E483" s="11" t="s">
        <v>1909</v>
      </c>
      <c r="F483" s="11" t="s">
        <v>1910</v>
      </c>
      <c r="G483" s="11" t="s">
        <v>128</v>
      </c>
      <c r="H483" s="11" t="e">
        <f>VLOOKUP(A483,'AP Read Performance'!A:K,11,0)</f>
        <v>#N/A</v>
      </c>
      <c r="I483" s="12" t="e">
        <f>VLOOKUP(A483,'AP Read Performance'!A:D,4,0)</f>
        <v>#N/A</v>
      </c>
      <c r="J483" s="11" t="e">
        <f>VLOOKUP(A483,'AP Read Performance'!A:I,9,0)</f>
        <v>#N/A</v>
      </c>
      <c r="K483" s="13" t="e">
        <f>VLOOKUP(A483,'AP Read Performance'!A:N,14,0)</f>
        <v>#N/A</v>
      </c>
      <c r="L483" s="11" t="e">
        <v>#N/A</v>
      </c>
      <c r="M483" s="12" t="e">
        <v>#N/A</v>
      </c>
      <c r="N483" s="11" t="e">
        <v>#N/A</v>
      </c>
      <c r="O483" s="13" t="e">
        <v>#N/A</v>
      </c>
      <c r="P483" s="11">
        <v>117</v>
      </c>
      <c r="Q483" s="12">
        <v>0.99</v>
      </c>
      <c r="R483" s="11">
        <v>1</v>
      </c>
      <c r="S483" s="13">
        <v>1.1111111111111072E-2</v>
      </c>
      <c r="T483" s="11">
        <v>124</v>
      </c>
      <c r="U483" s="12">
        <v>0.97</v>
      </c>
      <c r="V483" s="11">
        <v>3</v>
      </c>
      <c r="W483" s="13">
        <v>1.0416666666666685E-2</v>
      </c>
      <c r="X483" s="11">
        <v>139</v>
      </c>
      <c r="Y483" s="12">
        <v>0.97</v>
      </c>
      <c r="Z483" s="11">
        <v>3</v>
      </c>
      <c r="AA483" s="13">
        <v>1.0416666666666685E-2</v>
      </c>
      <c r="AB483" s="11">
        <v>124</v>
      </c>
      <c r="AC483" s="12">
        <v>0.98</v>
      </c>
      <c r="AD483" s="11">
        <v>2</v>
      </c>
      <c r="AE483" s="13">
        <v>1.1111111111111072E-2</v>
      </c>
      <c r="AF483" s="11">
        <v>138</v>
      </c>
      <c r="AG483" s="12">
        <v>0.97</v>
      </c>
      <c r="AH483" s="11">
        <v>4</v>
      </c>
      <c r="AI483" s="13">
        <v>1.8749999999999989E-2</v>
      </c>
      <c r="AJ483" s="11">
        <v>101</v>
      </c>
      <c r="AK483" s="12">
        <v>0.98</v>
      </c>
      <c r="AL483" s="11">
        <v>2</v>
      </c>
      <c r="AM483" s="13">
        <v>9.7222222222221877E-3</v>
      </c>
      <c r="AN483" s="11">
        <v>124</v>
      </c>
      <c r="AO483" s="12">
        <v>0.95</v>
      </c>
      <c r="AP483" s="11">
        <v>6</v>
      </c>
      <c r="AQ483" s="13">
        <v>9.0277777777777457E-3</v>
      </c>
      <c r="AR483" s="11">
        <v>118</v>
      </c>
      <c r="AS483" s="12">
        <v>1</v>
      </c>
      <c r="AT483" s="11">
        <v>0</v>
      </c>
      <c r="AU483" s="13">
        <v>7.6388888888888618E-3</v>
      </c>
      <c r="AV483" s="11">
        <v>116</v>
      </c>
      <c r="AW483" s="12">
        <v>1</v>
      </c>
      <c r="AX483" s="11">
        <v>0</v>
      </c>
      <c r="AY483" s="13">
        <v>7.6388888888889173E-3</v>
      </c>
      <c r="AZ483" s="11">
        <v>109</v>
      </c>
      <c r="BA483" s="12">
        <v>1</v>
      </c>
      <c r="BB483" s="11">
        <v>0</v>
      </c>
      <c r="BC483" s="13">
        <v>7.6388888888889728E-3</v>
      </c>
      <c r="BD483" s="11">
        <v>104</v>
      </c>
      <c r="BE483" s="12">
        <v>0.98</v>
      </c>
      <c r="BF483" s="11">
        <v>2</v>
      </c>
      <c r="BG483" s="13">
        <v>8.3333333333333037E-3</v>
      </c>
      <c r="BH483" s="11">
        <v>112</v>
      </c>
      <c r="BI483" s="12">
        <v>0.96</v>
      </c>
      <c r="BJ483" s="11">
        <v>4</v>
      </c>
      <c r="BK483" s="13">
        <v>1.1111111111111072E-2</v>
      </c>
      <c r="BL483" s="11">
        <v>94</v>
      </c>
      <c r="BM483" s="12">
        <v>0.97</v>
      </c>
      <c r="BN483" s="11">
        <v>2</v>
      </c>
      <c r="BO483" s="13">
        <v>8.3333333333333037E-3</v>
      </c>
      <c r="BP483" s="11">
        <v>110</v>
      </c>
      <c r="BQ483" s="12">
        <v>0.97</v>
      </c>
      <c r="BR483" s="11">
        <v>3</v>
      </c>
      <c r="BS483" s="13">
        <v>9.0277777777778012E-3</v>
      </c>
      <c r="BT483" s="11">
        <v>108</v>
      </c>
      <c r="BU483" s="12">
        <v>0.95</v>
      </c>
      <c r="BV483" s="11">
        <v>5</v>
      </c>
      <c r="BW483" s="13">
        <v>9.0277777777778012E-3</v>
      </c>
      <c r="BX483" s="11">
        <v>96</v>
      </c>
      <c r="BY483" s="12">
        <v>0.97</v>
      </c>
      <c r="BZ483" s="11">
        <v>2</v>
      </c>
      <c r="CA483" s="13">
        <v>8.3333333333333037E-3</v>
      </c>
      <c r="CB483" s="11">
        <v>112</v>
      </c>
      <c r="CC483" s="12">
        <v>0.98</v>
      </c>
      <c r="CD483" s="11">
        <v>2</v>
      </c>
      <c r="CE483" s="13">
        <v>8.3333333333333037E-3</v>
      </c>
      <c r="CF483" s="11">
        <v>117</v>
      </c>
      <c r="CG483" s="12">
        <v>1</v>
      </c>
      <c r="CH483" s="11">
        <v>0</v>
      </c>
      <c r="CI483" s="13">
        <v>7.6388888888889173E-3</v>
      </c>
      <c r="CJ483" s="11">
        <v>112</v>
      </c>
      <c r="CK483" s="12">
        <v>1</v>
      </c>
      <c r="CL483" s="11">
        <v>0</v>
      </c>
      <c r="CM483" s="13">
        <v>5.5555555555555358E-3</v>
      </c>
      <c r="CN483" s="11">
        <v>125</v>
      </c>
      <c r="CO483" s="12">
        <v>0.98</v>
      </c>
      <c r="CP483" s="11">
        <v>2</v>
      </c>
      <c r="CQ483" s="13">
        <v>8.3333333333333037E-3</v>
      </c>
      <c r="CR483" t="e">
        <f>VLOOKUP(E483,Sheet1!A:A,1,0)</f>
        <v>#N/A</v>
      </c>
    </row>
    <row r="484" spans="1:96">
      <c r="A484" s="11" t="s">
        <v>1911</v>
      </c>
      <c r="B484" s="11" t="s">
        <v>1046</v>
      </c>
      <c r="C484" s="11" t="s">
        <v>1912</v>
      </c>
      <c r="D484" s="11" t="s">
        <v>1638</v>
      </c>
      <c r="E484" s="11" t="s">
        <v>1913</v>
      </c>
      <c r="F484" s="11" t="s">
        <v>1914</v>
      </c>
      <c r="G484" s="11" t="s">
        <v>104</v>
      </c>
      <c r="H484" s="11">
        <f>VLOOKUP(A484,'AP Read Performance'!A:K,11,0)</f>
        <v>157</v>
      </c>
      <c r="I484" s="12">
        <f>VLOOKUP(A484,'AP Read Performance'!A:D,4,0)</f>
        <v>0.97</v>
      </c>
      <c r="J484" s="11">
        <f>VLOOKUP(A484,'AP Read Performance'!A:I,9,0)</f>
        <v>4</v>
      </c>
      <c r="K484" s="13">
        <f>VLOOKUP(A484,'AP Read Performance'!A:N,14,0)</f>
        <v>2.0138888888888873E-2</v>
      </c>
      <c r="L484" s="11">
        <v>157</v>
      </c>
      <c r="M484" s="12">
        <v>0.97</v>
      </c>
      <c r="N484" s="11">
        <v>4</v>
      </c>
      <c r="O484" s="13">
        <v>2.0138888888888873E-2</v>
      </c>
      <c r="P484" s="11">
        <v>135</v>
      </c>
      <c r="Q484" s="12">
        <v>0.97</v>
      </c>
      <c r="R484" s="11">
        <v>3</v>
      </c>
      <c r="S484" s="13">
        <v>1.2499999999999956E-2</v>
      </c>
      <c r="T484" s="11">
        <v>157</v>
      </c>
      <c r="U484" s="12">
        <v>0.98</v>
      </c>
      <c r="V484" s="11">
        <v>2</v>
      </c>
      <c r="W484" s="13">
        <v>9.0277777777778012E-3</v>
      </c>
      <c r="X484" s="11">
        <v>159</v>
      </c>
      <c r="Y484" s="12">
        <v>0.96</v>
      </c>
      <c r="Z484" s="11">
        <v>5</v>
      </c>
      <c r="AA484" s="13">
        <v>1.0416666666666685E-2</v>
      </c>
      <c r="AB484" s="11">
        <v>147</v>
      </c>
      <c r="AC484" s="12">
        <v>0.97</v>
      </c>
      <c r="AD484" s="11">
        <v>3</v>
      </c>
      <c r="AE484" s="13">
        <v>1.1111111111111072E-2</v>
      </c>
      <c r="AF484" s="11">
        <v>151</v>
      </c>
      <c r="AG484" s="12">
        <v>0.97</v>
      </c>
      <c r="AH484" s="11">
        <v>4</v>
      </c>
      <c r="AI484" s="13">
        <v>1.2499999999999956E-2</v>
      </c>
      <c r="AJ484" s="11">
        <v>102</v>
      </c>
      <c r="AK484" s="12">
        <v>1</v>
      </c>
      <c r="AL484" s="11">
        <v>0</v>
      </c>
      <c r="AM484" s="13">
        <v>7.6388888888889728E-3</v>
      </c>
      <c r="AN484" s="11">
        <v>147</v>
      </c>
      <c r="AO484" s="12">
        <v>0.99</v>
      </c>
      <c r="AP484" s="11">
        <v>1</v>
      </c>
      <c r="AQ484" s="13">
        <v>1.2499999999999956E-2</v>
      </c>
      <c r="AR484" s="11">
        <v>108</v>
      </c>
      <c r="AS484" s="12">
        <v>1</v>
      </c>
      <c r="AT484" s="11">
        <v>0</v>
      </c>
      <c r="AU484" s="13">
        <v>1.1805555555555514E-2</v>
      </c>
      <c r="AV484" s="11">
        <v>149</v>
      </c>
      <c r="AW484" s="12">
        <v>0.97</v>
      </c>
      <c r="AX484" s="11">
        <v>4</v>
      </c>
      <c r="AY484" s="13">
        <v>1.1805555555555569E-2</v>
      </c>
      <c r="AZ484" s="11">
        <v>150</v>
      </c>
      <c r="BA484" s="12">
        <v>0.99</v>
      </c>
      <c r="BB484" s="11">
        <v>1</v>
      </c>
      <c r="BC484" s="13">
        <v>1.0416666666666741E-2</v>
      </c>
      <c r="BD484" s="11">
        <v>122</v>
      </c>
      <c r="BE484" s="12">
        <v>0.99</v>
      </c>
      <c r="BF484" s="11">
        <v>1</v>
      </c>
      <c r="BG484" s="13">
        <v>9.7222222222221877E-3</v>
      </c>
      <c r="BH484" s="11">
        <v>124</v>
      </c>
      <c r="BI484" s="12">
        <v>0.99</v>
      </c>
      <c r="BJ484" s="11">
        <v>1</v>
      </c>
      <c r="BK484" s="13">
        <v>8.3333333333333037E-3</v>
      </c>
      <c r="BL484" s="11">
        <v>121</v>
      </c>
      <c r="BM484" s="12">
        <v>1</v>
      </c>
      <c r="BN484" s="11">
        <v>0</v>
      </c>
      <c r="BO484" s="13">
        <v>2.0833333333332704E-3</v>
      </c>
      <c r="BP484" s="11">
        <v>114</v>
      </c>
      <c r="BQ484" s="12">
        <v>0.99</v>
      </c>
      <c r="BR484" s="11">
        <v>1</v>
      </c>
      <c r="BS484" s="13">
        <v>9.0277777777778012E-3</v>
      </c>
      <c r="BT484" s="11">
        <v>125</v>
      </c>
      <c r="BU484" s="12">
        <v>0.98</v>
      </c>
      <c r="BV484" s="11">
        <v>2</v>
      </c>
      <c r="BW484" s="13">
        <v>9.0277777777778012E-3</v>
      </c>
      <c r="BX484" s="11">
        <v>131</v>
      </c>
      <c r="BY484" s="12">
        <v>0.97</v>
      </c>
      <c r="BZ484" s="11">
        <v>3</v>
      </c>
      <c r="CA484" s="13">
        <v>9.0277777777778567E-3</v>
      </c>
      <c r="CB484" s="11">
        <v>124</v>
      </c>
      <c r="CC484" s="12">
        <v>0.99</v>
      </c>
      <c r="CD484" s="11">
        <v>1</v>
      </c>
      <c r="CE484" s="13">
        <v>9.0277777777778012E-3</v>
      </c>
      <c r="CF484" s="11">
        <v>132</v>
      </c>
      <c r="CG484" s="12">
        <v>1</v>
      </c>
      <c r="CH484" s="11">
        <v>0</v>
      </c>
      <c r="CI484" s="13">
        <v>8.3333333333333592E-3</v>
      </c>
      <c r="CJ484" s="11">
        <v>124</v>
      </c>
      <c r="CK484" s="12">
        <v>1</v>
      </c>
      <c r="CL484" s="11">
        <v>0</v>
      </c>
      <c r="CM484" s="13">
        <v>8.3333333333333037E-3</v>
      </c>
      <c r="CN484" s="11">
        <v>121</v>
      </c>
      <c r="CO484" s="12">
        <v>1</v>
      </c>
      <c r="CP484" s="11">
        <v>0</v>
      </c>
      <c r="CQ484" s="13">
        <v>7.6388888888888618E-3</v>
      </c>
      <c r="CR484" t="e">
        <f>VLOOKUP(E484,Sheet1!A:A,1,0)</f>
        <v>#N/A</v>
      </c>
    </row>
    <row r="485" spans="1:96">
      <c r="A485" s="11" t="s">
        <v>1915</v>
      </c>
      <c r="B485" s="11" t="s">
        <v>1046</v>
      </c>
      <c r="C485" s="11" t="s">
        <v>1916</v>
      </c>
      <c r="D485" s="11" t="s">
        <v>548</v>
      </c>
      <c r="E485" s="11" t="s">
        <v>1917</v>
      </c>
      <c r="F485" s="11" t="s">
        <v>1918</v>
      </c>
      <c r="G485" s="11" t="s">
        <v>128</v>
      </c>
      <c r="H485" s="11">
        <f>VLOOKUP(A485,'AP Read Performance'!A:K,11,0)</f>
        <v>25</v>
      </c>
      <c r="I485" s="12">
        <f>VLOOKUP(A485,'AP Read Performance'!A:D,4,0)</f>
        <v>0.92</v>
      </c>
      <c r="J485" s="11">
        <f>VLOOKUP(A485,'AP Read Performance'!A:I,9,0)</f>
        <v>2</v>
      </c>
      <c r="K485" s="13">
        <f>VLOOKUP(A485,'AP Read Performance'!A:N,14,0)</f>
        <v>8.3333333333333037E-3</v>
      </c>
      <c r="L485" s="11">
        <v>25</v>
      </c>
      <c r="M485" s="12">
        <v>0.92</v>
      </c>
      <c r="N485" s="11">
        <v>2</v>
      </c>
      <c r="O485" s="13">
        <v>8.3333333333333037E-3</v>
      </c>
      <c r="P485" s="11">
        <v>26</v>
      </c>
      <c r="Q485" s="12">
        <v>1</v>
      </c>
      <c r="R485" s="11">
        <v>0</v>
      </c>
      <c r="S485" s="13">
        <v>2.0833333333332704E-3</v>
      </c>
      <c r="T485" s="11">
        <v>10</v>
      </c>
      <c r="U485" s="12">
        <v>1</v>
      </c>
      <c r="V485" s="11">
        <v>0</v>
      </c>
      <c r="W485" s="13">
        <v>6.9444444444444198E-4</v>
      </c>
      <c r="X485" s="11">
        <v>15</v>
      </c>
      <c r="Y485" s="12">
        <v>1</v>
      </c>
      <c r="Z485" s="11">
        <v>0</v>
      </c>
      <c r="AA485" s="13">
        <v>6.9444444444438647E-4</v>
      </c>
      <c r="AB485" s="11">
        <v>15</v>
      </c>
      <c r="AC485" s="12">
        <v>1</v>
      </c>
      <c r="AD485" s="11">
        <v>0</v>
      </c>
      <c r="AE485" s="13">
        <v>6.9444444444438647E-4</v>
      </c>
      <c r="AF485" s="11">
        <v>87</v>
      </c>
      <c r="AG485" s="12">
        <v>1</v>
      </c>
      <c r="AH485" s="11">
        <v>0</v>
      </c>
      <c r="AI485" s="13">
        <v>5.5555555555555358E-3</v>
      </c>
      <c r="AJ485" s="11">
        <v>104</v>
      </c>
      <c r="AK485" s="12">
        <v>1</v>
      </c>
      <c r="AL485" s="11">
        <v>0</v>
      </c>
      <c r="AM485" s="13">
        <v>4.8611111111112049E-3</v>
      </c>
      <c r="AN485" s="11">
        <v>100</v>
      </c>
      <c r="AO485" s="12">
        <v>0.99</v>
      </c>
      <c r="AP485" s="11">
        <v>1</v>
      </c>
      <c r="AQ485" s="13">
        <v>8.3333333333333037E-3</v>
      </c>
      <c r="AR485" s="11">
        <v>107</v>
      </c>
      <c r="AS485" s="12">
        <v>0.99</v>
      </c>
      <c r="AT485" s="11">
        <v>1</v>
      </c>
      <c r="AU485" s="13">
        <v>7.6388888888888618E-3</v>
      </c>
      <c r="AV485" s="11">
        <v>117</v>
      </c>
      <c r="AW485" s="12">
        <v>0.98</v>
      </c>
      <c r="AX485" s="11">
        <v>2</v>
      </c>
      <c r="AY485" s="13">
        <v>7.6388888888889173E-3</v>
      </c>
      <c r="AZ485" s="11">
        <v>129</v>
      </c>
      <c r="BA485" s="12">
        <v>0.99</v>
      </c>
      <c r="BB485" s="11">
        <v>1</v>
      </c>
      <c r="BC485" s="13">
        <v>9.0277777777778567E-3</v>
      </c>
      <c r="BD485" s="11">
        <v>144</v>
      </c>
      <c r="BE485" s="12">
        <v>0.98</v>
      </c>
      <c r="BF485" s="11">
        <v>2</v>
      </c>
      <c r="BG485" s="13">
        <v>9.0277777777778012E-3</v>
      </c>
      <c r="BH485" s="11">
        <v>138</v>
      </c>
      <c r="BI485" s="12">
        <v>1</v>
      </c>
      <c r="BJ485" s="11">
        <v>0</v>
      </c>
      <c r="BK485" s="13">
        <v>7.6388888888889728E-3</v>
      </c>
      <c r="BL485" s="11">
        <v>135</v>
      </c>
      <c r="BM485" s="12">
        <v>1</v>
      </c>
      <c r="BN485" s="11">
        <v>0</v>
      </c>
      <c r="BO485" s="13">
        <v>2.0833333333332704E-3</v>
      </c>
      <c r="BP485" s="11">
        <v>137</v>
      </c>
      <c r="BQ485" s="12">
        <v>1</v>
      </c>
      <c r="BR485" s="11">
        <v>0</v>
      </c>
      <c r="BS485" s="13">
        <v>2.0833333333333259E-3</v>
      </c>
      <c r="BT485" s="11">
        <v>137</v>
      </c>
      <c r="BU485" s="12">
        <v>0.99</v>
      </c>
      <c r="BV485" s="11">
        <v>1</v>
      </c>
      <c r="BW485" s="13">
        <v>2.7777777777778234E-3</v>
      </c>
      <c r="BX485" s="11">
        <v>133</v>
      </c>
      <c r="BY485" s="12">
        <v>0.99</v>
      </c>
      <c r="BZ485" s="11">
        <v>1</v>
      </c>
      <c r="CA485" s="13">
        <v>8.3333333333333037E-3</v>
      </c>
      <c r="CB485" s="11">
        <v>133</v>
      </c>
      <c r="CC485" s="12">
        <v>0.96</v>
      </c>
      <c r="CD485" s="11">
        <v>4</v>
      </c>
      <c r="CE485" s="13">
        <v>9.0277777777778012E-3</v>
      </c>
      <c r="CF485" s="11">
        <v>138</v>
      </c>
      <c r="CG485" s="12">
        <v>1</v>
      </c>
      <c r="CH485" s="11">
        <v>0</v>
      </c>
      <c r="CI485" s="13">
        <v>7.6388888888889173E-3</v>
      </c>
      <c r="CJ485" s="11">
        <v>140</v>
      </c>
      <c r="CK485" s="12">
        <v>0.99</v>
      </c>
      <c r="CL485" s="11">
        <v>1</v>
      </c>
      <c r="CM485" s="13">
        <v>2.0833333333332149E-3</v>
      </c>
      <c r="CN485" s="11">
        <v>140</v>
      </c>
      <c r="CO485" s="12">
        <v>0.97</v>
      </c>
      <c r="CP485" s="11">
        <v>3</v>
      </c>
      <c r="CQ485" s="13">
        <v>9.0277777777777457E-3</v>
      </c>
      <c r="CR485" t="e">
        <f>VLOOKUP(E485,Sheet1!A:A,1,0)</f>
        <v>#N/A</v>
      </c>
    </row>
    <row r="486" spans="1:96">
      <c r="A486" s="11" t="s">
        <v>1919</v>
      </c>
      <c r="B486" s="11" t="s">
        <v>1046</v>
      </c>
      <c r="C486" s="11" t="s">
        <v>1920</v>
      </c>
      <c r="D486" s="11" t="s">
        <v>1833</v>
      </c>
      <c r="E486" s="11" t="s">
        <v>1921</v>
      </c>
      <c r="F486" s="11" t="s">
        <v>1922</v>
      </c>
      <c r="G486" s="11" t="s">
        <v>104</v>
      </c>
      <c r="H486" s="11">
        <f>VLOOKUP(A486,'AP Read Performance'!A:K,11,0)</f>
        <v>79</v>
      </c>
      <c r="I486" s="12">
        <f>VLOOKUP(A486,'AP Read Performance'!A:D,4,0)</f>
        <v>0.96</v>
      </c>
      <c r="J486" s="11">
        <f>VLOOKUP(A486,'AP Read Performance'!A:I,9,0)</f>
        <v>3</v>
      </c>
      <c r="K486" s="13">
        <f>VLOOKUP(A486,'AP Read Performance'!A:N,14,0)</f>
        <v>9.0277777777778012E-3</v>
      </c>
      <c r="L486" s="11">
        <v>79</v>
      </c>
      <c r="M486" s="12">
        <v>0.96</v>
      </c>
      <c r="N486" s="11">
        <v>3</v>
      </c>
      <c r="O486" s="13">
        <v>9.0277777777778012E-3</v>
      </c>
      <c r="P486" s="11">
        <v>108</v>
      </c>
      <c r="Q486" s="12">
        <v>0.98</v>
      </c>
      <c r="R486" s="11">
        <v>2</v>
      </c>
      <c r="S486" s="13">
        <v>9.0277777777778012E-3</v>
      </c>
      <c r="T486" s="11">
        <v>96</v>
      </c>
      <c r="U486" s="12">
        <v>1</v>
      </c>
      <c r="V486" s="11">
        <v>0</v>
      </c>
      <c r="W486" s="13">
        <v>2.0833333333333814E-3</v>
      </c>
      <c r="X486" s="11">
        <v>91</v>
      </c>
      <c r="Y486" s="12">
        <v>1</v>
      </c>
      <c r="Z486" s="11">
        <v>0</v>
      </c>
      <c r="AA486" s="13">
        <v>7.6388888888889173E-3</v>
      </c>
      <c r="AB486" s="11">
        <v>93</v>
      </c>
      <c r="AC486" s="12">
        <v>1</v>
      </c>
      <c r="AD486" s="11">
        <v>0</v>
      </c>
      <c r="AE486" s="13">
        <v>5.5555555555555358E-3</v>
      </c>
      <c r="AF486" s="11">
        <v>82</v>
      </c>
      <c r="AG486" s="12">
        <v>0.98</v>
      </c>
      <c r="AH486" s="11">
        <v>1</v>
      </c>
      <c r="AI486" s="13">
        <v>8.3333333333333037E-3</v>
      </c>
      <c r="AJ486" s="11">
        <v>105</v>
      </c>
      <c r="AK486" s="12">
        <v>1</v>
      </c>
      <c r="AL486" s="11">
        <v>0</v>
      </c>
      <c r="AM486" s="13">
        <v>8.3333333333334147E-3</v>
      </c>
      <c r="AN486" s="11">
        <v>89</v>
      </c>
      <c r="AO486" s="12">
        <v>0.98</v>
      </c>
      <c r="AP486" s="11">
        <v>1</v>
      </c>
      <c r="AQ486" s="13">
        <v>9.0277777777777457E-3</v>
      </c>
      <c r="AR486" s="11">
        <v>133</v>
      </c>
      <c r="AS486" s="12">
        <v>0.97</v>
      </c>
      <c r="AT486" s="11">
        <v>3</v>
      </c>
      <c r="AU486" s="13">
        <v>8.3333333333333037E-3</v>
      </c>
      <c r="AV486" s="11">
        <v>120</v>
      </c>
      <c r="AW486" s="12">
        <v>1</v>
      </c>
      <c r="AX486" s="11">
        <v>0</v>
      </c>
      <c r="AY486" s="13">
        <v>7.6388888888889173E-3</v>
      </c>
      <c r="AZ486" s="11">
        <v>139</v>
      </c>
      <c r="BA486" s="12">
        <v>0.95</v>
      </c>
      <c r="BB486" s="11">
        <v>6</v>
      </c>
      <c r="BC486" s="13">
        <v>9.0277777777778567E-3</v>
      </c>
      <c r="BD486" s="11">
        <v>145</v>
      </c>
      <c r="BE486" s="12">
        <v>0.98</v>
      </c>
      <c r="BF486" s="11">
        <v>2</v>
      </c>
      <c r="BG486" s="13">
        <v>5.5555555555555358E-3</v>
      </c>
      <c r="BH486" s="11">
        <v>148</v>
      </c>
      <c r="BI486" s="12">
        <v>0.97</v>
      </c>
      <c r="BJ486" s="11">
        <v>3</v>
      </c>
      <c r="BK486" s="13">
        <v>9.0277777777778567E-3</v>
      </c>
      <c r="BL486" s="11">
        <v>104</v>
      </c>
      <c r="BM486" s="12">
        <v>0.95</v>
      </c>
      <c r="BN486" s="11">
        <v>5</v>
      </c>
      <c r="BO486" s="13">
        <v>9.0277777777778012E-3</v>
      </c>
      <c r="BP486" s="11">
        <v>82</v>
      </c>
      <c r="BQ486" s="12">
        <v>0.97</v>
      </c>
      <c r="BR486" s="11">
        <v>2</v>
      </c>
      <c r="BS486" s="13">
        <v>9.0277777777778012E-3</v>
      </c>
      <c r="BT486" s="11">
        <v>81</v>
      </c>
      <c r="BU486" s="12">
        <v>0.98</v>
      </c>
      <c r="BV486" s="11">
        <v>1</v>
      </c>
      <c r="BW486" s="13">
        <v>2.7777777777778234E-3</v>
      </c>
      <c r="BX486" s="11">
        <v>88</v>
      </c>
      <c r="BY486" s="12">
        <v>0.81</v>
      </c>
      <c r="BZ486" s="11">
        <v>16</v>
      </c>
      <c r="CA486" s="13">
        <v>9.0277777777778567E-3</v>
      </c>
      <c r="CB486" s="11">
        <v>129</v>
      </c>
      <c r="CC486" s="12">
        <v>1</v>
      </c>
      <c r="CD486" s="11">
        <v>0</v>
      </c>
      <c r="CE486" s="13">
        <v>1.0416666666666685E-2</v>
      </c>
      <c r="CF486" s="11">
        <v>81</v>
      </c>
      <c r="CG486" s="12">
        <v>0.96</v>
      </c>
      <c r="CH486" s="11">
        <v>3</v>
      </c>
      <c r="CI486" s="13">
        <v>1.8055555555555547E-2</v>
      </c>
      <c r="CJ486" s="11">
        <v>81</v>
      </c>
      <c r="CK486" s="12">
        <v>0.98</v>
      </c>
      <c r="CL486" s="11">
        <v>1</v>
      </c>
      <c r="CM486" s="13">
        <v>8.3333333333333037E-3</v>
      </c>
      <c r="CN486" s="11">
        <v>80</v>
      </c>
      <c r="CO486" s="12">
        <v>0.98</v>
      </c>
      <c r="CP486" s="11">
        <v>1</v>
      </c>
      <c r="CQ486" s="13">
        <v>4.1666666666666519E-3</v>
      </c>
      <c r="CR486" t="e">
        <f>VLOOKUP(E486,Sheet1!A:A,1,0)</f>
        <v>#N/A</v>
      </c>
    </row>
    <row r="487" spans="1:96">
      <c r="A487" s="11" t="s">
        <v>1923</v>
      </c>
      <c r="B487" s="11" t="s">
        <v>1046</v>
      </c>
      <c r="C487" s="11" t="s">
        <v>1924</v>
      </c>
      <c r="D487" s="11" t="s">
        <v>587</v>
      </c>
      <c r="E487" s="11" t="s">
        <v>1925</v>
      </c>
      <c r="F487" s="11" t="s">
        <v>1926</v>
      </c>
      <c r="G487" s="11" t="s">
        <v>128</v>
      </c>
      <c r="H487" s="11">
        <f>VLOOKUP(A487,'AP Read Performance'!A:K,11,0)</f>
        <v>112</v>
      </c>
      <c r="I487" s="12">
        <f>VLOOKUP(A487,'AP Read Performance'!A:D,4,0)</f>
        <v>1</v>
      </c>
      <c r="J487" s="11">
        <f>VLOOKUP(A487,'AP Read Performance'!A:I,9,0)</f>
        <v>0</v>
      </c>
      <c r="K487" s="13">
        <f>VLOOKUP(A487,'AP Read Performance'!A:N,14,0)</f>
        <v>7.6388888888889173E-3</v>
      </c>
      <c r="L487" s="11">
        <v>112</v>
      </c>
      <c r="M487" s="12">
        <v>1</v>
      </c>
      <c r="N487" s="11">
        <v>0</v>
      </c>
      <c r="O487" s="13">
        <v>7.6388888888889173E-3</v>
      </c>
      <c r="P487" s="11">
        <v>110</v>
      </c>
      <c r="Q487" s="12">
        <v>0.99</v>
      </c>
      <c r="R487" s="11">
        <v>1</v>
      </c>
      <c r="S487" s="13">
        <v>7.6388888888889173E-3</v>
      </c>
      <c r="T487" s="11">
        <v>112</v>
      </c>
      <c r="U487" s="12">
        <v>1</v>
      </c>
      <c r="V487" s="11">
        <v>0</v>
      </c>
      <c r="W487" s="13">
        <v>6.9444444444444198E-4</v>
      </c>
      <c r="X487" s="11">
        <v>109</v>
      </c>
      <c r="Y487" s="12">
        <v>1</v>
      </c>
      <c r="Z487" s="11">
        <v>0</v>
      </c>
      <c r="AA487" s="13">
        <v>7.6388888888889173E-3</v>
      </c>
      <c r="AB487" s="11">
        <v>112</v>
      </c>
      <c r="AC487" s="12">
        <v>1</v>
      </c>
      <c r="AD487" s="11">
        <v>0</v>
      </c>
      <c r="AE487" s="13">
        <v>6.9444444444438647E-4</v>
      </c>
      <c r="AF487" s="11">
        <v>114</v>
      </c>
      <c r="AG487" s="12">
        <v>0.96</v>
      </c>
      <c r="AH487" s="11">
        <v>4</v>
      </c>
      <c r="AI487" s="13">
        <v>8.3333333333333037E-3</v>
      </c>
      <c r="AJ487" s="11">
        <v>108</v>
      </c>
      <c r="AK487" s="12">
        <v>1</v>
      </c>
      <c r="AL487" s="11">
        <v>0</v>
      </c>
      <c r="AM487" s="13">
        <v>7.6388888888889728E-3</v>
      </c>
      <c r="AN487" s="11">
        <v>108</v>
      </c>
      <c r="AO487" s="12">
        <v>1</v>
      </c>
      <c r="AP487" s="11">
        <v>0</v>
      </c>
      <c r="AQ487" s="13">
        <v>1.388888888888884E-3</v>
      </c>
      <c r="AR487" s="11">
        <v>111</v>
      </c>
      <c r="AS487" s="12">
        <v>1</v>
      </c>
      <c r="AT487" s="11">
        <v>0</v>
      </c>
      <c r="AU487" s="13">
        <v>7.6388888888888618E-3</v>
      </c>
      <c r="AV487" s="11">
        <v>112</v>
      </c>
      <c r="AW487" s="12">
        <v>1</v>
      </c>
      <c r="AX487" s="11">
        <v>0</v>
      </c>
      <c r="AY487" s="13">
        <v>7.6388888888889173E-3</v>
      </c>
      <c r="AZ487" s="11">
        <v>113</v>
      </c>
      <c r="BA487" s="12">
        <v>1</v>
      </c>
      <c r="BB487" s="11">
        <v>0</v>
      </c>
      <c r="BC487" s="13">
        <v>7.6388888888889728E-3</v>
      </c>
      <c r="BD487" s="11">
        <v>115</v>
      </c>
      <c r="BE487" s="12">
        <v>1</v>
      </c>
      <c r="BF487" s="11">
        <v>0</v>
      </c>
      <c r="BG487" s="13">
        <v>2.0833333333333259E-3</v>
      </c>
      <c r="BH487" s="11">
        <v>114</v>
      </c>
      <c r="BI487" s="12">
        <v>1</v>
      </c>
      <c r="BJ487" s="11">
        <v>0</v>
      </c>
      <c r="BK487" s="13">
        <v>1.388888888888884E-3</v>
      </c>
      <c r="BL487" s="11">
        <v>113</v>
      </c>
      <c r="BM487" s="12">
        <v>1</v>
      </c>
      <c r="BN487" s="11">
        <v>0</v>
      </c>
      <c r="BO487" s="13">
        <v>1.388888888888884E-3</v>
      </c>
      <c r="BP487" s="11">
        <v>82</v>
      </c>
      <c r="BQ487" s="12">
        <v>0.93</v>
      </c>
      <c r="BR487" s="11">
        <v>5</v>
      </c>
      <c r="BS487" s="13">
        <v>8.3333333333333037E-3</v>
      </c>
      <c r="BT487" s="11">
        <v>115</v>
      </c>
      <c r="BU487" s="12">
        <v>1</v>
      </c>
      <c r="BV487" s="11">
        <v>0</v>
      </c>
      <c r="BW487" s="13">
        <v>1.388888888888884E-3</v>
      </c>
      <c r="BX487" s="11">
        <v>115</v>
      </c>
      <c r="BY487" s="12">
        <v>1</v>
      </c>
      <c r="BZ487" s="11">
        <v>0</v>
      </c>
      <c r="CA487" s="13">
        <v>1.388888888888884E-3</v>
      </c>
      <c r="CB487" s="11">
        <v>113</v>
      </c>
      <c r="CC487" s="12">
        <v>1</v>
      </c>
      <c r="CD487" s="11">
        <v>0</v>
      </c>
      <c r="CE487" s="13">
        <v>7.6388888888889173E-3</v>
      </c>
      <c r="CF487" s="11">
        <v>114</v>
      </c>
      <c r="CG487" s="12">
        <v>1</v>
      </c>
      <c r="CH487" s="11">
        <v>0</v>
      </c>
      <c r="CI487" s="13">
        <v>2.0833333333333814E-3</v>
      </c>
      <c r="CJ487" s="11">
        <v>118</v>
      </c>
      <c r="CK487" s="12">
        <v>1</v>
      </c>
      <c r="CL487" s="11">
        <v>0</v>
      </c>
      <c r="CM487" s="13">
        <v>2.0833333333332149E-3</v>
      </c>
      <c r="CN487" s="11">
        <v>117</v>
      </c>
      <c r="CO487" s="12">
        <v>0.98</v>
      </c>
      <c r="CP487" s="11">
        <v>2</v>
      </c>
      <c r="CQ487" s="13">
        <v>7.6388888888888618E-3</v>
      </c>
      <c r="CR487" t="e">
        <f>VLOOKUP(E487,Sheet1!A:A,1,0)</f>
        <v>#N/A</v>
      </c>
    </row>
    <row r="488" spans="1:96">
      <c r="A488" s="11" t="s">
        <v>1927</v>
      </c>
      <c r="B488" s="11" t="s">
        <v>1046</v>
      </c>
      <c r="C488" s="11" t="s">
        <v>1928</v>
      </c>
      <c r="D488" s="11" t="s">
        <v>506</v>
      </c>
      <c r="E488" s="11" t="s">
        <v>1929</v>
      </c>
      <c r="F488" s="11" t="s">
        <v>1930</v>
      </c>
      <c r="G488" s="11" t="s">
        <v>128</v>
      </c>
      <c r="H488" s="11">
        <f>VLOOKUP(A488,'AP Read Performance'!A:K,11,0)</f>
        <v>88</v>
      </c>
      <c r="I488" s="12">
        <f>VLOOKUP(A488,'AP Read Performance'!A:D,4,0)</f>
        <v>0.96</v>
      </c>
      <c r="J488" s="11">
        <f>VLOOKUP(A488,'AP Read Performance'!A:I,9,0)</f>
        <v>3</v>
      </c>
      <c r="K488" s="13">
        <f>VLOOKUP(A488,'AP Read Performance'!A:N,14,0)</f>
        <v>9.0277777777778012E-3</v>
      </c>
      <c r="L488" s="11">
        <v>88</v>
      </c>
      <c r="M488" s="12">
        <v>0.96</v>
      </c>
      <c r="N488" s="11">
        <v>3</v>
      </c>
      <c r="O488" s="13">
        <v>9.0277777777778012E-3</v>
      </c>
      <c r="P488" s="11">
        <v>111</v>
      </c>
      <c r="Q488" s="12">
        <v>0.93</v>
      </c>
      <c r="R488" s="11">
        <v>7</v>
      </c>
      <c r="S488" s="13">
        <v>9.0277777777778012E-3</v>
      </c>
      <c r="T488" s="11">
        <v>105</v>
      </c>
      <c r="U488" s="12">
        <v>0.98</v>
      </c>
      <c r="V488" s="11">
        <v>2</v>
      </c>
      <c r="W488" s="13">
        <v>8.3333333333333592E-3</v>
      </c>
      <c r="X488" s="11">
        <v>106</v>
      </c>
      <c r="Y488" s="12">
        <v>0.97</v>
      </c>
      <c r="Z488" s="11">
        <v>3</v>
      </c>
      <c r="AA488" s="13">
        <v>9.0277777777778012E-3</v>
      </c>
      <c r="AB488" s="11">
        <v>110</v>
      </c>
      <c r="AC488" s="12">
        <v>0.99</v>
      </c>
      <c r="AD488" s="11">
        <v>1</v>
      </c>
      <c r="AE488" s="13">
        <v>9.0277777777777457E-3</v>
      </c>
      <c r="AF488" s="11">
        <v>101</v>
      </c>
      <c r="AG488" s="12">
        <v>1</v>
      </c>
      <c r="AH488" s="11">
        <v>0</v>
      </c>
      <c r="AI488" s="13">
        <v>7.6388888888889173E-3</v>
      </c>
      <c r="AJ488" s="11">
        <v>109</v>
      </c>
      <c r="AK488" s="12">
        <v>1</v>
      </c>
      <c r="AL488" s="11">
        <v>0</v>
      </c>
      <c r="AM488" s="13">
        <v>7.6388888888889728E-3</v>
      </c>
      <c r="AN488" s="11">
        <v>105</v>
      </c>
      <c r="AO488" s="12">
        <v>0.99</v>
      </c>
      <c r="AP488" s="11">
        <v>1</v>
      </c>
      <c r="AQ488" s="13">
        <v>8.3333333333333037E-3</v>
      </c>
      <c r="AR488" s="11">
        <v>110</v>
      </c>
      <c r="AS488" s="12">
        <v>1</v>
      </c>
      <c r="AT488" s="11">
        <v>0</v>
      </c>
      <c r="AU488" s="13">
        <v>1.388888888888884E-3</v>
      </c>
      <c r="AV488" s="11">
        <v>110</v>
      </c>
      <c r="AW488" s="12">
        <v>1</v>
      </c>
      <c r="AX488" s="11">
        <v>0</v>
      </c>
      <c r="AY488" s="13">
        <v>7.6388888888889173E-3</v>
      </c>
      <c r="AZ488" s="11">
        <v>118</v>
      </c>
      <c r="BA488" s="12">
        <v>1</v>
      </c>
      <c r="BB488" s="11">
        <v>0</v>
      </c>
      <c r="BC488" s="13">
        <v>7.6388888888889728E-3</v>
      </c>
      <c r="BD488" s="11">
        <v>106</v>
      </c>
      <c r="BE488" s="12">
        <v>0.98</v>
      </c>
      <c r="BF488" s="11">
        <v>2</v>
      </c>
      <c r="BG488" s="13">
        <v>9.0277777777778012E-3</v>
      </c>
      <c r="BH488" s="11">
        <v>106</v>
      </c>
      <c r="BI488" s="12">
        <v>0.99</v>
      </c>
      <c r="BJ488" s="11">
        <v>1</v>
      </c>
      <c r="BK488" s="13">
        <v>9.0277777777778567E-3</v>
      </c>
      <c r="BL488" s="11">
        <v>96</v>
      </c>
      <c r="BM488" s="12">
        <v>0.98</v>
      </c>
      <c r="BN488" s="11">
        <v>1</v>
      </c>
      <c r="BO488" s="13">
        <v>9.0277777777778012E-3</v>
      </c>
      <c r="BP488" s="11">
        <v>103</v>
      </c>
      <c r="BQ488" s="12">
        <v>1</v>
      </c>
      <c r="BR488" s="11">
        <v>0</v>
      </c>
      <c r="BS488" s="13">
        <v>7.6388888888889173E-3</v>
      </c>
      <c r="BT488" s="11">
        <v>105</v>
      </c>
      <c r="BU488" s="12">
        <v>1</v>
      </c>
      <c r="BV488" s="11">
        <v>0</v>
      </c>
      <c r="BW488" s="13">
        <v>2.0833333333333814E-3</v>
      </c>
      <c r="BX488" s="11">
        <v>104</v>
      </c>
      <c r="BY488" s="12">
        <v>0.99</v>
      </c>
      <c r="BZ488" s="11">
        <v>1</v>
      </c>
      <c r="CA488" s="13">
        <v>6.9444444444444198E-4</v>
      </c>
      <c r="CB488" s="11">
        <v>102</v>
      </c>
      <c r="CC488" s="12">
        <v>0.98</v>
      </c>
      <c r="CD488" s="11">
        <v>2</v>
      </c>
      <c r="CE488" s="13">
        <v>9.7222222222221877E-3</v>
      </c>
      <c r="CF488" s="11">
        <v>105</v>
      </c>
      <c r="CG488" s="12">
        <v>0.99</v>
      </c>
      <c r="CH488" s="11">
        <v>1</v>
      </c>
      <c r="CI488" s="13">
        <v>9.0277777777778012E-3</v>
      </c>
      <c r="CJ488" s="11">
        <v>100</v>
      </c>
      <c r="CK488" s="12">
        <v>0.99</v>
      </c>
      <c r="CL488" s="11">
        <v>1</v>
      </c>
      <c r="CM488" s="13">
        <v>9.0277777777777457E-3</v>
      </c>
      <c r="CN488" s="11">
        <v>104</v>
      </c>
      <c r="CO488" s="12">
        <v>0.99</v>
      </c>
      <c r="CP488" s="11">
        <v>1</v>
      </c>
      <c r="CQ488" s="13">
        <v>7.6388888888888618E-3</v>
      </c>
      <c r="CR488" t="e">
        <f>VLOOKUP(E488,Sheet1!A:A,1,0)</f>
        <v>#N/A</v>
      </c>
    </row>
    <row r="489" spans="1:96">
      <c r="A489" s="11" t="s">
        <v>1931</v>
      </c>
      <c r="B489" s="11" t="s">
        <v>1046</v>
      </c>
      <c r="C489" s="11" t="s">
        <v>1932</v>
      </c>
      <c r="D489" s="11" t="s">
        <v>1754</v>
      </c>
      <c r="E489" s="11" t="s">
        <v>1933</v>
      </c>
      <c r="F489" s="11" t="s">
        <v>1934</v>
      </c>
      <c r="G489" s="11" t="s">
        <v>128</v>
      </c>
      <c r="H489" s="11">
        <f>VLOOKUP(A489,'AP Read Performance'!A:K,11,0)</f>
        <v>172</v>
      </c>
      <c r="I489" s="12">
        <f>VLOOKUP(A489,'AP Read Performance'!A:D,4,0)</f>
        <v>0.89</v>
      </c>
      <c r="J489" s="11">
        <f>VLOOKUP(A489,'AP Read Performance'!A:I,9,0)</f>
        <v>18</v>
      </c>
      <c r="K489" s="13">
        <f>VLOOKUP(A489,'AP Read Performance'!A:N,14,0)</f>
        <v>9.7222222222221877E-3</v>
      </c>
      <c r="L489" s="11">
        <v>172</v>
      </c>
      <c r="M489" s="12">
        <v>0.89</v>
      </c>
      <c r="N489" s="11">
        <v>18</v>
      </c>
      <c r="O489" s="13">
        <v>9.7222222222221877E-3</v>
      </c>
      <c r="P489" s="11">
        <v>141</v>
      </c>
      <c r="Q489" s="12">
        <v>0.9</v>
      </c>
      <c r="R489" s="11">
        <v>13</v>
      </c>
      <c r="S489" s="13">
        <v>9.0277777777778012E-3</v>
      </c>
      <c r="T489" s="11">
        <v>144</v>
      </c>
      <c r="U489" s="12">
        <v>0.97</v>
      </c>
      <c r="V489" s="11">
        <v>4</v>
      </c>
      <c r="W489" s="13">
        <v>9.7222222222222432E-3</v>
      </c>
      <c r="X489" s="11">
        <v>158</v>
      </c>
      <c r="Y489" s="12">
        <v>0.93</v>
      </c>
      <c r="Z489" s="11">
        <v>10</v>
      </c>
      <c r="AA489" s="13">
        <v>9.0277777777778012E-3</v>
      </c>
      <c r="AB489" s="11">
        <v>149</v>
      </c>
      <c r="AC489" s="12">
        <v>0.96</v>
      </c>
      <c r="AD489" s="11">
        <v>5</v>
      </c>
      <c r="AE489" s="13">
        <v>1.7361111111111049E-2</v>
      </c>
      <c r="AF489" s="11">
        <v>131</v>
      </c>
      <c r="AG489" s="12">
        <v>0.86</v>
      </c>
      <c r="AH489" s="11">
        <v>18</v>
      </c>
      <c r="AI489" s="13">
        <v>1.1111111111111072E-2</v>
      </c>
      <c r="AJ489" s="11">
        <v>112</v>
      </c>
      <c r="AK489" s="12">
        <v>0.9</v>
      </c>
      <c r="AL489" s="11">
        <v>11</v>
      </c>
      <c r="AM489" s="13">
        <v>9.7222222222221877E-3</v>
      </c>
      <c r="AN489" s="11">
        <v>135</v>
      </c>
      <c r="AO489" s="12">
        <v>0.92</v>
      </c>
      <c r="AP489" s="11">
        <v>10</v>
      </c>
      <c r="AQ489" s="13">
        <v>9.0277777777777457E-3</v>
      </c>
      <c r="AR489" s="11">
        <v>70</v>
      </c>
      <c r="AS489" s="12">
        <v>0.94</v>
      </c>
      <c r="AT489" s="11">
        <v>4</v>
      </c>
      <c r="AU489" s="13">
        <v>9.0277777777777457E-3</v>
      </c>
      <c r="AV489" s="11">
        <v>69</v>
      </c>
      <c r="AW489" s="12">
        <v>0.95</v>
      </c>
      <c r="AX489" s="11">
        <v>3</v>
      </c>
      <c r="AY489" s="13">
        <v>9.0277777777778012E-3</v>
      </c>
      <c r="AZ489" s="11">
        <v>121</v>
      </c>
      <c r="BA489" s="12">
        <v>0.91</v>
      </c>
      <c r="BB489" s="11">
        <v>10</v>
      </c>
      <c r="BC489" s="13">
        <v>8.3333333333333037E-3</v>
      </c>
      <c r="BD489" s="11">
        <v>156</v>
      </c>
      <c r="BE489" s="12">
        <v>0.93</v>
      </c>
      <c r="BF489" s="11">
        <v>10</v>
      </c>
      <c r="BG489" s="13">
        <v>9.7222222222221877E-3</v>
      </c>
      <c r="BH489" s="11">
        <v>180</v>
      </c>
      <c r="BI489" s="12">
        <v>0.91</v>
      </c>
      <c r="BJ489" s="11">
        <v>15</v>
      </c>
      <c r="BK489" s="13">
        <v>1.8055555555555602E-2</v>
      </c>
      <c r="BL489" s="11">
        <v>154</v>
      </c>
      <c r="BM489" s="12">
        <v>0.98</v>
      </c>
      <c r="BN489" s="11">
        <v>3</v>
      </c>
      <c r="BO489" s="13">
        <v>9.0277777777778012E-3</v>
      </c>
      <c r="BP489" s="11">
        <v>132</v>
      </c>
      <c r="BQ489" s="12">
        <v>0.96</v>
      </c>
      <c r="BR489" s="11">
        <v>5</v>
      </c>
      <c r="BS489" s="13">
        <v>8.3333333333333037E-3</v>
      </c>
      <c r="BT489" s="11">
        <v>140</v>
      </c>
      <c r="BU489" s="12">
        <v>0.97</v>
      </c>
      <c r="BV489" s="11">
        <v>4</v>
      </c>
      <c r="BW489" s="13">
        <v>8.3333333333333592E-3</v>
      </c>
      <c r="BX489" s="11">
        <v>143</v>
      </c>
      <c r="BY489" s="12">
        <v>0.94</v>
      </c>
      <c r="BZ489" s="11">
        <v>8</v>
      </c>
      <c r="CA489" s="13">
        <v>9.0277777777778567E-3</v>
      </c>
      <c r="CB489" s="11">
        <v>148</v>
      </c>
      <c r="CC489" s="12">
        <v>0.97</v>
      </c>
      <c r="CD489" s="11">
        <v>4</v>
      </c>
      <c r="CE489" s="13">
        <v>9.0277777777778012E-3</v>
      </c>
      <c r="CF489" s="11">
        <v>131</v>
      </c>
      <c r="CG489" s="12">
        <v>0.95</v>
      </c>
      <c r="CH489" s="11">
        <v>6</v>
      </c>
      <c r="CI489" s="13">
        <v>1.7361111111111105E-2</v>
      </c>
      <c r="CJ489" s="11">
        <v>132</v>
      </c>
      <c r="CK489" s="12">
        <v>0.97</v>
      </c>
      <c r="CL489" s="11">
        <v>3</v>
      </c>
      <c r="CM489" s="13">
        <v>9.0277777777777457E-3</v>
      </c>
      <c r="CN489" s="11">
        <v>152</v>
      </c>
      <c r="CO489" s="12">
        <v>0.91</v>
      </c>
      <c r="CP489" s="11">
        <v>13</v>
      </c>
      <c r="CQ489" s="13">
        <v>1.7361111111111049E-2</v>
      </c>
      <c r="CR489" t="e">
        <f>VLOOKUP(E489,Sheet1!A:A,1,0)</f>
        <v>#N/A</v>
      </c>
    </row>
    <row r="490" spans="1:96">
      <c r="A490" s="11" t="s">
        <v>1935</v>
      </c>
      <c r="B490" s="11" t="s">
        <v>1046</v>
      </c>
      <c r="C490" s="11" t="s">
        <v>1936</v>
      </c>
      <c r="D490" s="11" t="s">
        <v>506</v>
      </c>
      <c r="E490" s="11" t="s">
        <v>1937</v>
      </c>
      <c r="F490" s="11" t="s">
        <v>1938</v>
      </c>
      <c r="G490" s="11" t="s">
        <v>128</v>
      </c>
      <c r="H490" s="11">
        <f>VLOOKUP(A490,'AP Read Performance'!A:K,11,0)</f>
        <v>69</v>
      </c>
      <c r="I490" s="12">
        <f>VLOOKUP(A490,'AP Read Performance'!A:D,4,0)</f>
        <v>0.95</v>
      </c>
      <c r="J490" s="11">
        <f>VLOOKUP(A490,'AP Read Performance'!A:I,9,0)</f>
        <v>3</v>
      </c>
      <c r="K490" s="13">
        <f>VLOOKUP(A490,'AP Read Performance'!A:N,14,0)</f>
        <v>9.0277777777778012E-3</v>
      </c>
      <c r="L490" s="11">
        <v>69</v>
      </c>
      <c r="M490" s="12">
        <v>0.95</v>
      </c>
      <c r="N490" s="11">
        <v>3</v>
      </c>
      <c r="O490" s="13">
        <v>9.0277777777778012E-3</v>
      </c>
      <c r="P490" s="11">
        <v>47</v>
      </c>
      <c r="Q490" s="12">
        <v>1</v>
      </c>
      <c r="R490" s="11">
        <v>0</v>
      </c>
      <c r="S490" s="13">
        <v>8.3333333333333037E-3</v>
      </c>
      <c r="T490" s="11">
        <v>11</v>
      </c>
      <c r="U490" s="12">
        <v>0.81</v>
      </c>
      <c r="V490" s="11">
        <v>2</v>
      </c>
      <c r="W490" s="13">
        <v>8.3333333333333592E-3</v>
      </c>
      <c r="X490" s="11">
        <v>49</v>
      </c>
      <c r="Y490" s="12">
        <v>1</v>
      </c>
      <c r="Z490" s="11">
        <v>0</v>
      </c>
      <c r="AA490" s="13">
        <v>2.0833333333332704E-3</v>
      </c>
      <c r="AB490" s="11">
        <v>20</v>
      </c>
      <c r="AC490" s="12">
        <v>1</v>
      </c>
      <c r="AD490" s="11">
        <v>0</v>
      </c>
      <c r="AE490" s="13">
        <v>8.3333333333333037E-3</v>
      </c>
      <c r="AF490" s="11">
        <v>25</v>
      </c>
      <c r="AG490" s="12">
        <v>1</v>
      </c>
      <c r="AH490" s="11">
        <v>0</v>
      </c>
      <c r="AI490" s="13">
        <v>1.388888888888884E-3</v>
      </c>
      <c r="AJ490" s="11">
        <v>114</v>
      </c>
      <c r="AK490" s="12">
        <v>0.99</v>
      </c>
      <c r="AL490" s="11">
        <v>1</v>
      </c>
      <c r="AM490" s="13">
        <v>8.3333333333334147E-3</v>
      </c>
      <c r="AN490" s="11">
        <v>93</v>
      </c>
      <c r="AO490" s="12">
        <v>0.98</v>
      </c>
      <c r="AP490" s="11">
        <v>1</v>
      </c>
      <c r="AQ490" s="13">
        <v>9.0277777777777457E-3</v>
      </c>
      <c r="AR490" s="11">
        <v>108</v>
      </c>
      <c r="AS490" s="12">
        <v>0.99</v>
      </c>
      <c r="AT490" s="11">
        <v>1</v>
      </c>
      <c r="AU490" s="13">
        <v>9.0277777777777457E-3</v>
      </c>
      <c r="AV490" s="11">
        <v>90</v>
      </c>
      <c r="AW490" s="12">
        <v>0.96</v>
      </c>
      <c r="AX490" s="11">
        <v>3</v>
      </c>
      <c r="AY490" s="13">
        <v>9.7222222222222432E-3</v>
      </c>
      <c r="AZ490" s="11">
        <v>86</v>
      </c>
      <c r="BA490" s="12">
        <v>0.98</v>
      </c>
      <c r="BB490" s="11">
        <v>1</v>
      </c>
      <c r="BC490" s="13">
        <v>9.0277777777778567E-3</v>
      </c>
      <c r="BD490" s="11">
        <v>98</v>
      </c>
      <c r="BE490" s="12">
        <v>0.95</v>
      </c>
      <c r="BF490" s="11">
        <v>4</v>
      </c>
      <c r="BG490" s="13">
        <v>8.3333333333333037E-3</v>
      </c>
      <c r="BH490" s="11">
        <v>89</v>
      </c>
      <c r="BI490" s="12">
        <v>0.95</v>
      </c>
      <c r="BJ490" s="11">
        <v>4</v>
      </c>
      <c r="BK490" s="13">
        <v>1.0416666666666741E-2</v>
      </c>
      <c r="BL490" s="11">
        <v>107</v>
      </c>
      <c r="BM490" s="12">
        <v>0.96</v>
      </c>
      <c r="BN490" s="11">
        <v>4</v>
      </c>
      <c r="BO490" s="13">
        <v>1.0416666666666685E-2</v>
      </c>
      <c r="BP490" s="11">
        <v>100</v>
      </c>
      <c r="BQ490" s="12">
        <v>0.96</v>
      </c>
      <c r="BR490" s="11">
        <v>4</v>
      </c>
      <c r="BS490" s="13">
        <v>9.7222222222221877E-3</v>
      </c>
      <c r="BT490" s="11">
        <v>87</v>
      </c>
      <c r="BU490" s="12">
        <v>0.97</v>
      </c>
      <c r="BV490" s="11">
        <v>2</v>
      </c>
      <c r="BW490" s="13">
        <v>7.6388888888889173E-3</v>
      </c>
      <c r="BX490" s="11">
        <v>43</v>
      </c>
      <c r="BY490" s="12">
        <v>0.97</v>
      </c>
      <c r="BZ490" s="11">
        <v>1</v>
      </c>
      <c r="CA490" s="13">
        <v>9.0277777777778567E-3</v>
      </c>
      <c r="CB490" s="11">
        <v>66</v>
      </c>
      <c r="CC490" s="12">
        <v>0.98</v>
      </c>
      <c r="CD490" s="11">
        <v>1</v>
      </c>
      <c r="CE490" s="13">
        <v>7.6388888888889173E-3</v>
      </c>
      <c r="CF490" s="11">
        <v>74</v>
      </c>
      <c r="CG490" s="12">
        <v>0.95</v>
      </c>
      <c r="CH490" s="11">
        <v>3</v>
      </c>
      <c r="CI490" s="13">
        <v>9.0277777777778012E-3</v>
      </c>
      <c r="CJ490" s="11">
        <v>41</v>
      </c>
      <c r="CK490" s="12">
        <v>0.75</v>
      </c>
      <c r="CL490" s="11">
        <v>10</v>
      </c>
      <c r="CM490" s="13">
        <v>9.0277777777777457E-3</v>
      </c>
      <c r="CN490" s="11">
        <v>147</v>
      </c>
      <c r="CO490" s="12">
        <v>0.88</v>
      </c>
      <c r="CP490" s="11">
        <v>17</v>
      </c>
      <c r="CQ490" s="13">
        <v>9.0277777777777457E-3</v>
      </c>
      <c r="CR490" t="e">
        <f>VLOOKUP(E490,Sheet1!A:A,1,0)</f>
        <v>#N/A</v>
      </c>
    </row>
    <row r="491" spans="1:96">
      <c r="A491" s="11" t="s">
        <v>1939</v>
      </c>
      <c r="B491" s="11" t="s">
        <v>1046</v>
      </c>
      <c r="C491" s="11" t="s">
        <v>1940</v>
      </c>
      <c r="D491" s="11" t="s">
        <v>1833</v>
      </c>
      <c r="E491" s="11" t="s">
        <v>1941</v>
      </c>
      <c r="F491" s="11" t="s">
        <v>1942</v>
      </c>
      <c r="G491" s="11" t="s">
        <v>104</v>
      </c>
      <c r="H491" s="11">
        <f>VLOOKUP(A491,'AP Read Performance'!A:K,11,0)</f>
        <v>109</v>
      </c>
      <c r="I491" s="12">
        <f>VLOOKUP(A491,'AP Read Performance'!A:D,4,0)</f>
        <v>0.98</v>
      </c>
      <c r="J491" s="11">
        <f>VLOOKUP(A491,'AP Read Performance'!A:I,9,0)</f>
        <v>2</v>
      </c>
      <c r="K491" s="13">
        <f>VLOOKUP(A491,'AP Read Performance'!A:N,14,0)</f>
        <v>9.0277777777778012E-3</v>
      </c>
      <c r="L491" s="11">
        <v>109</v>
      </c>
      <c r="M491" s="12">
        <v>0.98</v>
      </c>
      <c r="N491" s="11">
        <v>2</v>
      </c>
      <c r="O491" s="13">
        <v>9.0277777777778012E-3</v>
      </c>
      <c r="P491" s="11">
        <v>105</v>
      </c>
      <c r="Q491" s="12">
        <v>0.98</v>
      </c>
      <c r="R491" s="11">
        <v>2</v>
      </c>
      <c r="S491" s="13">
        <v>9.0277777777778012E-3</v>
      </c>
      <c r="T491" s="11">
        <v>102</v>
      </c>
      <c r="U491" s="12">
        <v>0.99</v>
      </c>
      <c r="V491" s="11">
        <v>1</v>
      </c>
      <c r="W491" s="13">
        <v>2.7777777777778234E-3</v>
      </c>
      <c r="X491" s="11">
        <v>95</v>
      </c>
      <c r="Y491" s="12">
        <v>1</v>
      </c>
      <c r="Z491" s="11">
        <v>0</v>
      </c>
      <c r="AA491" s="13">
        <v>2.0833333333332704E-3</v>
      </c>
      <c r="AB491" s="11">
        <v>97</v>
      </c>
      <c r="AC491" s="12">
        <v>1</v>
      </c>
      <c r="AD491" s="11">
        <v>0</v>
      </c>
      <c r="AE491" s="13">
        <v>8.3333333333333037E-3</v>
      </c>
      <c r="AF491" s="11">
        <v>89</v>
      </c>
      <c r="AG491" s="12">
        <v>1</v>
      </c>
      <c r="AH491" s="11">
        <v>0</v>
      </c>
      <c r="AI491" s="13">
        <v>7.6388888888889173E-3</v>
      </c>
      <c r="AJ491" s="11">
        <v>114</v>
      </c>
      <c r="AK491" s="12">
        <v>1</v>
      </c>
      <c r="AL491" s="11">
        <v>0</v>
      </c>
      <c r="AM491" s="13">
        <v>1.388888888888884E-3</v>
      </c>
      <c r="AN491" s="11">
        <v>102</v>
      </c>
      <c r="AO491" s="12">
        <v>0.99</v>
      </c>
      <c r="AP491" s="11">
        <v>1</v>
      </c>
      <c r="AQ491" s="13">
        <v>9.0277777777777457E-3</v>
      </c>
      <c r="AR491" s="11">
        <v>79</v>
      </c>
      <c r="AS491" s="12">
        <v>1</v>
      </c>
      <c r="AT491" s="11">
        <v>0</v>
      </c>
      <c r="AU491" s="13">
        <v>2.0833333333332149E-3</v>
      </c>
      <c r="AV491" s="11">
        <v>53</v>
      </c>
      <c r="AW491" s="12">
        <v>0.98</v>
      </c>
      <c r="AX491" s="11">
        <v>1</v>
      </c>
      <c r="AY491" s="13">
        <v>2.0833333333333259E-3</v>
      </c>
      <c r="AZ491" s="11">
        <v>67</v>
      </c>
      <c r="BA491" s="12">
        <v>1</v>
      </c>
      <c r="BB491" s="11">
        <v>0</v>
      </c>
      <c r="BC491" s="13">
        <v>7.6388888888889728E-3</v>
      </c>
      <c r="BD491" s="11">
        <v>85</v>
      </c>
      <c r="BE491" s="12">
        <v>1</v>
      </c>
      <c r="BF491" s="11">
        <v>0</v>
      </c>
      <c r="BG491" s="13">
        <v>2.7777777777777679E-3</v>
      </c>
      <c r="BH491" s="11">
        <v>96</v>
      </c>
      <c r="BI491" s="12">
        <v>0.96</v>
      </c>
      <c r="BJ491" s="11">
        <v>3</v>
      </c>
      <c r="BK491" s="13">
        <v>9.0277777777778567E-3</v>
      </c>
      <c r="BL491" s="11">
        <v>102</v>
      </c>
      <c r="BM491" s="12">
        <v>1</v>
      </c>
      <c r="BN491" s="11">
        <v>0</v>
      </c>
      <c r="BO491" s="13">
        <v>2.0833333333332704E-3</v>
      </c>
      <c r="BP491" s="11">
        <v>93</v>
      </c>
      <c r="BQ491" s="12">
        <v>1</v>
      </c>
      <c r="BR491" s="11">
        <v>0</v>
      </c>
      <c r="BS491" s="13">
        <v>8.3333333333333037E-3</v>
      </c>
      <c r="BT491" s="11">
        <v>76</v>
      </c>
      <c r="BU491" s="12">
        <v>0.94</v>
      </c>
      <c r="BV491" s="11">
        <v>4</v>
      </c>
      <c r="BW491" s="13">
        <v>9.0277777777778012E-3</v>
      </c>
      <c r="BX491" s="11">
        <v>85</v>
      </c>
      <c r="BY491" s="12">
        <v>0.98</v>
      </c>
      <c r="BZ491" s="11">
        <v>1</v>
      </c>
      <c r="CA491" s="13">
        <v>2.0833333333333259E-3</v>
      </c>
      <c r="CB491" s="11">
        <v>77</v>
      </c>
      <c r="CC491" s="12">
        <v>0.97</v>
      </c>
      <c r="CD491" s="11">
        <v>2</v>
      </c>
      <c r="CE491" s="13">
        <v>8.3333333333333037E-3</v>
      </c>
      <c r="CF491" s="11">
        <v>104</v>
      </c>
      <c r="CG491" s="12">
        <v>0.99</v>
      </c>
      <c r="CH491" s="11">
        <v>1</v>
      </c>
      <c r="CI491" s="13">
        <v>8.3333333333333592E-3</v>
      </c>
      <c r="CJ491" s="11">
        <v>110</v>
      </c>
      <c r="CK491" s="12">
        <v>0.97</v>
      </c>
      <c r="CL491" s="11">
        <v>3</v>
      </c>
      <c r="CM491" s="13">
        <v>8.3333333333333037E-3</v>
      </c>
      <c r="CN491" s="11">
        <v>103</v>
      </c>
      <c r="CO491" s="12">
        <v>0.97</v>
      </c>
      <c r="CP491" s="11">
        <v>3</v>
      </c>
      <c r="CQ491" s="13">
        <v>7.6388888888888618E-3</v>
      </c>
      <c r="CR491" t="e">
        <f>VLOOKUP(E491,Sheet1!A:A,1,0)</f>
        <v>#N/A</v>
      </c>
    </row>
    <row r="492" spans="1:96">
      <c r="A492" s="11" t="s">
        <v>1943</v>
      </c>
      <c r="B492" s="11" t="s">
        <v>1046</v>
      </c>
      <c r="C492" s="11" t="s">
        <v>1944</v>
      </c>
      <c r="D492" s="11" t="s">
        <v>548</v>
      </c>
      <c r="E492" s="11" t="s">
        <v>1945</v>
      </c>
      <c r="F492" s="11" t="s">
        <v>1946</v>
      </c>
      <c r="G492" s="11" t="s">
        <v>128</v>
      </c>
      <c r="H492" s="11">
        <f>VLOOKUP(A492,'AP Read Performance'!A:K,11,0)</f>
        <v>250</v>
      </c>
      <c r="I492" s="12">
        <f>VLOOKUP(A492,'AP Read Performance'!A:D,4,0)</f>
        <v>0.97</v>
      </c>
      <c r="J492" s="11">
        <f>VLOOKUP(A492,'AP Read Performance'!A:I,9,0)</f>
        <v>7</v>
      </c>
      <c r="K492" s="13">
        <f>VLOOKUP(A492,'AP Read Performance'!A:N,14,0)</f>
        <v>9.0277777777778012E-3</v>
      </c>
      <c r="L492" s="11">
        <v>250</v>
      </c>
      <c r="M492" s="12">
        <v>0.97</v>
      </c>
      <c r="N492" s="11">
        <v>7</v>
      </c>
      <c r="O492" s="13">
        <v>9.0277777777778012E-3</v>
      </c>
      <c r="P492" s="11">
        <v>246</v>
      </c>
      <c r="Q492" s="12">
        <v>0.94</v>
      </c>
      <c r="R492" s="11">
        <v>14</v>
      </c>
      <c r="S492" s="13">
        <v>9.7222222222221877E-3</v>
      </c>
      <c r="T492" s="11">
        <v>256</v>
      </c>
      <c r="U492" s="12">
        <v>0.96</v>
      </c>
      <c r="V492" s="11">
        <v>9</v>
      </c>
      <c r="W492" s="13">
        <v>9.0277777777778012E-3</v>
      </c>
      <c r="X492" s="11">
        <v>248</v>
      </c>
      <c r="Y492" s="12">
        <v>0.98</v>
      </c>
      <c r="Z492" s="11">
        <v>3</v>
      </c>
      <c r="AA492" s="13">
        <v>9.0277777777778012E-3</v>
      </c>
      <c r="AB492" s="11">
        <v>251</v>
      </c>
      <c r="AC492" s="12">
        <v>0.98</v>
      </c>
      <c r="AD492" s="11">
        <v>3</v>
      </c>
      <c r="AE492" s="13">
        <v>9.0277777777777457E-3</v>
      </c>
      <c r="AF492" s="11">
        <v>265</v>
      </c>
      <c r="AG492" s="12">
        <v>0.97</v>
      </c>
      <c r="AH492" s="11">
        <v>6</v>
      </c>
      <c r="AI492" s="13">
        <v>9.0277777777778012E-3</v>
      </c>
      <c r="AJ492" s="11">
        <v>115</v>
      </c>
      <c r="AK492" s="12">
        <v>0.99</v>
      </c>
      <c r="AL492" s="11">
        <v>1</v>
      </c>
      <c r="AM492" s="13">
        <v>5.5555555555555358E-3</v>
      </c>
      <c r="AN492" s="11">
        <v>167</v>
      </c>
      <c r="AO492" s="12">
        <v>0.97</v>
      </c>
      <c r="AP492" s="11">
        <v>4</v>
      </c>
      <c r="AQ492" s="13">
        <v>9.0277777777777457E-3</v>
      </c>
      <c r="AR492" s="11">
        <v>153</v>
      </c>
      <c r="AS492" s="12">
        <v>0.96</v>
      </c>
      <c r="AT492" s="11">
        <v>5</v>
      </c>
      <c r="AU492" s="13">
        <v>9.0277777777777457E-3</v>
      </c>
      <c r="AV492" s="11">
        <v>207</v>
      </c>
      <c r="AW492" s="12">
        <v>0.99</v>
      </c>
      <c r="AX492" s="11">
        <v>2</v>
      </c>
      <c r="AY492" s="13">
        <v>8.3333333333333592E-3</v>
      </c>
      <c r="AZ492" s="11">
        <v>139</v>
      </c>
      <c r="BA492" s="12">
        <v>0.94</v>
      </c>
      <c r="BB492" s="11">
        <v>8</v>
      </c>
      <c r="BC492" s="13">
        <v>8.3333333333333037E-3</v>
      </c>
      <c r="BD492" s="11">
        <v>160</v>
      </c>
      <c r="BE492" s="12">
        <v>0.96</v>
      </c>
      <c r="BF492" s="11">
        <v>6</v>
      </c>
      <c r="BG492" s="13">
        <v>9.0277777777778012E-3</v>
      </c>
      <c r="BH492" s="11">
        <v>185</v>
      </c>
      <c r="BI492" s="12">
        <v>0.78</v>
      </c>
      <c r="BJ492" s="11">
        <v>39</v>
      </c>
      <c r="BK492" s="13">
        <v>1.1111111111111072E-2</v>
      </c>
      <c r="BL492" s="11">
        <v>178</v>
      </c>
      <c r="BM492" s="12">
        <v>0.96</v>
      </c>
      <c r="BN492" s="11">
        <v>6</v>
      </c>
      <c r="BO492" s="13">
        <v>8.3333333333333037E-3</v>
      </c>
      <c r="BP492" s="11">
        <v>158</v>
      </c>
      <c r="BQ492" s="12">
        <v>0.94</v>
      </c>
      <c r="BR492" s="11">
        <v>8</v>
      </c>
      <c r="BS492" s="13">
        <v>9.0277777777778012E-3</v>
      </c>
      <c r="BT492" s="11">
        <v>176</v>
      </c>
      <c r="BU492" s="12">
        <v>0.97</v>
      </c>
      <c r="BV492" s="11">
        <v>4</v>
      </c>
      <c r="BW492" s="13">
        <v>8.3333333333333592E-3</v>
      </c>
      <c r="BX492" s="11">
        <v>170</v>
      </c>
      <c r="BY492" s="12">
        <v>0.97</v>
      </c>
      <c r="BZ492" s="11">
        <v>5</v>
      </c>
      <c r="CA492" s="13">
        <v>9.0277777777778567E-3</v>
      </c>
      <c r="CB492" s="11">
        <v>157</v>
      </c>
      <c r="CC492" s="12">
        <v>0.96</v>
      </c>
      <c r="CD492" s="11">
        <v>5</v>
      </c>
      <c r="CE492" s="13">
        <v>9.0277777777778012E-3</v>
      </c>
      <c r="CF492" s="11">
        <v>130</v>
      </c>
      <c r="CG492" s="12">
        <v>0.95</v>
      </c>
      <c r="CH492" s="11">
        <v>6</v>
      </c>
      <c r="CI492" s="13">
        <v>9.0277777777778012E-3</v>
      </c>
      <c r="CJ492" s="11">
        <v>123</v>
      </c>
      <c r="CK492" s="12">
        <v>0.95</v>
      </c>
      <c r="CL492" s="11">
        <v>6</v>
      </c>
      <c r="CM492" s="13">
        <v>9.0277777777777457E-3</v>
      </c>
      <c r="CN492" s="11">
        <v>105</v>
      </c>
      <c r="CO492" s="12">
        <v>0.95</v>
      </c>
      <c r="CP492" s="11">
        <v>5</v>
      </c>
      <c r="CQ492" s="13">
        <v>9.0277777777777457E-3</v>
      </c>
      <c r="CR492" t="e">
        <f>VLOOKUP(E492,Sheet1!A:A,1,0)</f>
        <v>#N/A</v>
      </c>
    </row>
    <row r="493" spans="1:96">
      <c r="A493" s="11" t="s">
        <v>1947</v>
      </c>
      <c r="B493" s="11" t="s">
        <v>1046</v>
      </c>
      <c r="C493" s="11" t="s">
        <v>648</v>
      </c>
      <c r="D493" s="11" t="s">
        <v>510</v>
      </c>
      <c r="E493" s="11" t="s">
        <v>1948</v>
      </c>
      <c r="F493" s="11" t="s">
        <v>1949</v>
      </c>
      <c r="G493" s="11" t="s">
        <v>128</v>
      </c>
      <c r="H493" s="11">
        <f>VLOOKUP(A493,'AP Read Performance'!A:K,11,0)</f>
        <v>120</v>
      </c>
      <c r="I493" s="12">
        <f>VLOOKUP(A493,'AP Read Performance'!A:D,4,0)</f>
        <v>0.98</v>
      </c>
      <c r="J493" s="11">
        <f>VLOOKUP(A493,'AP Read Performance'!A:I,9,0)</f>
        <v>2</v>
      </c>
      <c r="K493" s="13">
        <f>VLOOKUP(A493,'AP Read Performance'!A:N,14,0)</f>
        <v>9.0277777777778012E-3</v>
      </c>
      <c r="L493" s="11">
        <v>120</v>
      </c>
      <c r="M493" s="12">
        <v>0.98</v>
      </c>
      <c r="N493" s="11">
        <v>2</v>
      </c>
      <c r="O493" s="13">
        <v>9.0277777777778012E-3</v>
      </c>
      <c r="P493" s="11">
        <v>115</v>
      </c>
      <c r="Q493" s="12">
        <v>0.98</v>
      </c>
      <c r="R493" s="11">
        <v>2</v>
      </c>
      <c r="S493" s="13">
        <v>8.3333333333333037E-3</v>
      </c>
      <c r="T493" s="11">
        <v>124</v>
      </c>
      <c r="U493" s="12">
        <v>0.99</v>
      </c>
      <c r="V493" s="11">
        <v>1</v>
      </c>
      <c r="W493" s="13">
        <v>8.3333333333333592E-3</v>
      </c>
      <c r="X493" s="11">
        <v>116</v>
      </c>
      <c r="Y493" s="12">
        <v>1</v>
      </c>
      <c r="Z493" s="11">
        <v>0</v>
      </c>
      <c r="AA493" s="13">
        <v>7.6388888888889173E-3</v>
      </c>
      <c r="AB493" s="11">
        <v>118</v>
      </c>
      <c r="AC493" s="12">
        <v>0.98</v>
      </c>
      <c r="AD493" s="11">
        <v>2</v>
      </c>
      <c r="AE493" s="13">
        <v>9.0277777777777457E-3</v>
      </c>
      <c r="AF493" s="11">
        <v>162</v>
      </c>
      <c r="AG493" s="12">
        <v>0.96</v>
      </c>
      <c r="AH493" s="11">
        <v>5</v>
      </c>
      <c r="AI493" s="13">
        <v>9.0277777777778012E-3</v>
      </c>
      <c r="AJ493" s="11">
        <v>117</v>
      </c>
      <c r="AK493" s="12">
        <v>0.98</v>
      </c>
      <c r="AL493" s="11">
        <v>2</v>
      </c>
      <c r="AM493" s="13">
        <v>2.7777777777777679E-3</v>
      </c>
      <c r="AN493" s="11">
        <v>148</v>
      </c>
      <c r="AO493" s="12">
        <v>0.97</v>
      </c>
      <c r="AP493" s="11">
        <v>4</v>
      </c>
      <c r="AQ493" s="13">
        <v>8.3333333333333037E-3</v>
      </c>
      <c r="AR493" s="11">
        <v>96</v>
      </c>
      <c r="AS493" s="12">
        <v>1</v>
      </c>
      <c r="AT493" s="11">
        <v>0</v>
      </c>
      <c r="AU493" s="13">
        <v>7.6388888888888618E-3</v>
      </c>
      <c r="AV493" s="11">
        <v>125</v>
      </c>
      <c r="AW493" s="12">
        <v>0.97</v>
      </c>
      <c r="AX493" s="11">
        <v>3</v>
      </c>
      <c r="AY493" s="13">
        <v>9.0277777777778012E-3</v>
      </c>
      <c r="AZ493" s="11">
        <v>130</v>
      </c>
      <c r="BA493" s="12">
        <v>0.98</v>
      </c>
      <c r="BB493" s="11">
        <v>2</v>
      </c>
      <c r="BC493" s="13">
        <v>9.0277777777778567E-3</v>
      </c>
      <c r="BD493" s="11">
        <v>132</v>
      </c>
      <c r="BE493" s="12">
        <v>0.93</v>
      </c>
      <c r="BF493" s="11">
        <v>8</v>
      </c>
      <c r="BG493" s="13">
        <v>9.0277777777778012E-3</v>
      </c>
      <c r="BH493" s="11">
        <v>106</v>
      </c>
      <c r="BI493" s="12">
        <v>0.98</v>
      </c>
      <c r="BJ493" s="11">
        <v>2</v>
      </c>
      <c r="BK493" s="13">
        <v>9.0277777777778567E-3</v>
      </c>
      <c r="BL493" s="11">
        <v>100</v>
      </c>
      <c r="BM493" s="12">
        <v>1</v>
      </c>
      <c r="BN493" s="11">
        <v>0</v>
      </c>
      <c r="BO493" s="13">
        <v>1.388888888888884E-3</v>
      </c>
      <c r="BP493" s="11">
        <v>127</v>
      </c>
      <c r="BQ493" s="12">
        <v>0.97</v>
      </c>
      <c r="BR493" s="11">
        <v>3</v>
      </c>
      <c r="BS493" s="13">
        <v>9.7222222222221877E-3</v>
      </c>
      <c r="BT493" s="11">
        <v>124</v>
      </c>
      <c r="BU493" s="12">
        <v>0.98</v>
      </c>
      <c r="BV493" s="11">
        <v>2</v>
      </c>
      <c r="BW493" s="13">
        <v>2.0833333333333814E-3</v>
      </c>
      <c r="BX493" s="11">
        <v>128</v>
      </c>
      <c r="BY493" s="12">
        <v>0.96</v>
      </c>
      <c r="BZ493" s="11">
        <v>4</v>
      </c>
      <c r="CA493" s="13">
        <v>9.0277777777778567E-3</v>
      </c>
      <c r="CB493" s="11">
        <v>142</v>
      </c>
      <c r="CC493" s="12">
        <v>1</v>
      </c>
      <c r="CD493" s="11">
        <v>0</v>
      </c>
      <c r="CE493" s="13">
        <v>2.7777777777777679E-3</v>
      </c>
      <c r="CF493" s="11">
        <v>147</v>
      </c>
      <c r="CG493" s="12">
        <v>0.94</v>
      </c>
      <c r="CH493" s="11">
        <v>8</v>
      </c>
      <c r="CI493" s="13">
        <v>9.0277777777778012E-3</v>
      </c>
      <c r="CJ493" s="11">
        <v>127</v>
      </c>
      <c r="CK493" s="12">
        <v>0.99</v>
      </c>
      <c r="CL493" s="11">
        <v>1</v>
      </c>
      <c r="CM493" s="13">
        <v>8.3333333333333037E-3</v>
      </c>
      <c r="CN493" s="11">
        <v>137</v>
      </c>
      <c r="CO493" s="12">
        <v>0.98</v>
      </c>
      <c r="CP493" s="11">
        <v>2</v>
      </c>
      <c r="CQ493" s="13">
        <v>9.0277777777777457E-3</v>
      </c>
      <c r="CR493" t="e">
        <f>VLOOKUP(E493,Sheet1!A:A,1,0)</f>
        <v>#N/A</v>
      </c>
    </row>
    <row r="494" spans="1:96">
      <c r="A494" s="11" t="s">
        <v>1950</v>
      </c>
      <c r="B494" s="11" t="s">
        <v>1046</v>
      </c>
      <c r="C494" s="11" t="s">
        <v>1951</v>
      </c>
      <c r="D494" s="11" t="s">
        <v>1625</v>
      </c>
      <c r="E494" s="11" t="s">
        <v>1952</v>
      </c>
      <c r="F494" s="11" t="s">
        <v>1953</v>
      </c>
      <c r="G494" s="11" t="s">
        <v>128</v>
      </c>
      <c r="H494" s="11">
        <f>VLOOKUP(A494,'AP Read Performance'!A:K,11,0)</f>
        <v>156</v>
      </c>
      <c r="I494" s="12">
        <f>VLOOKUP(A494,'AP Read Performance'!A:D,4,0)</f>
        <v>0.95</v>
      </c>
      <c r="J494" s="11">
        <f>VLOOKUP(A494,'AP Read Performance'!A:I,9,0)</f>
        <v>7</v>
      </c>
      <c r="K494" s="13">
        <f>VLOOKUP(A494,'AP Read Performance'!A:N,14,0)</f>
        <v>9.0277777777778012E-3</v>
      </c>
      <c r="L494" s="11">
        <v>156</v>
      </c>
      <c r="M494" s="12">
        <v>0.95</v>
      </c>
      <c r="N494" s="11">
        <v>7</v>
      </c>
      <c r="O494" s="13">
        <v>9.0277777777778012E-3</v>
      </c>
      <c r="P494" s="11">
        <v>152</v>
      </c>
      <c r="Q494" s="12">
        <v>0.97</v>
      </c>
      <c r="R494" s="11">
        <v>4</v>
      </c>
      <c r="S494" s="13">
        <v>8.3333333333333037E-3</v>
      </c>
      <c r="T494" s="11">
        <v>130</v>
      </c>
      <c r="U494" s="12">
        <v>1</v>
      </c>
      <c r="V494" s="11">
        <v>0</v>
      </c>
      <c r="W494" s="13">
        <v>8.3333333333333592E-3</v>
      </c>
      <c r="X494" s="11">
        <v>135</v>
      </c>
      <c r="Y494" s="12">
        <v>0.99</v>
      </c>
      <c r="Z494" s="11">
        <v>1</v>
      </c>
      <c r="AA494" s="13">
        <v>7.6388888888889173E-3</v>
      </c>
      <c r="AB494" s="11">
        <v>123</v>
      </c>
      <c r="AC494" s="12">
        <v>0.99</v>
      </c>
      <c r="AD494" s="11">
        <v>1</v>
      </c>
      <c r="AE494" s="13">
        <v>9.0277777777777457E-3</v>
      </c>
      <c r="AF494" s="11">
        <v>224</v>
      </c>
      <c r="AG494" s="12">
        <v>0.92</v>
      </c>
      <c r="AH494" s="11">
        <v>16</v>
      </c>
      <c r="AI494" s="13">
        <v>1.0416666666666685E-2</v>
      </c>
      <c r="AJ494" s="11">
        <v>119</v>
      </c>
      <c r="AK494" s="12">
        <v>0.96</v>
      </c>
      <c r="AL494" s="11">
        <v>4</v>
      </c>
      <c r="AM494" s="13">
        <v>9.7222222222221877E-3</v>
      </c>
      <c r="AN494" s="11">
        <v>77</v>
      </c>
      <c r="AO494" s="12">
        <v>0.93</v>
      </c>
      <c r="AP494" s="11">
        <v>5</v>
      </c>
      <c r="AQ494" s="13">
        <v>9.0277777777777457E-3</v>
      </c>
      <c r="AR494" s="11">
        <v>165</v>
      </c>
      <c r="AS494" s="12">
        <v>0.98</v>
      </c>
      <c r="AT494" s="11">
        <v>3</v>
      </c>
      <c r="AU494" s="13">
        <v>9.0277777777777457E-3</v>
      </c>
      <c r="AV494" s="11">
        <v>156</v>
      </c>
      <c r="AW494" s="12">
        <v>0.94</v>
      </c>
      <c r="AX494" s="11">
        <v>8</v>
      </c>
      <c r="AY494" s="13">
        <v>9.0277777777778012E-3</v>
      </c>
      <c r="AZ494" s="11">
        <v>189</v>
      </c>
      <c r="BA494" s="12">
        <v>0.92</v>
      </c>
      <c r="BB494" s="11">
        <v>14</v>
      </c>
      <c r="BC494" s="13">
        <v>9.0277777777778567E-3</v>
      </c>
      <c r="BD494" s="11">
        <v>178</v>
      </c>
      <c r="BE494" s="12">
        <v>0.96</v>
      </c>
      <c r="BF494" s="11">
        <v>6</v>
      </c>
      <c r="BG494" s="13">
        <v>7.6388888888889173E-3</v>
      </c>
      <c r="BH494" s="11">
        <v>205</v>
      </c>
      <c r="BI494" s="12">
        <v>0.96</v>
      </c>
      <c r="BJ494" s="11">
        <v>8</v>
      </c>
      <c r="BK494" s="13">
        <v>9.0277777777778567E-3</v>
      </c>
      <c r="BL494" s="11">
        <v>214</v>
      </c>
      <c r="BM494" s="12">
        <v>0.95</v>
      </c>
      <c r="BN494" s="11">
        <v>9</v>
      </c>
      <c r="BO494" s="13">
        <v>9.0277777777778012E-3</v>
      </c>
      <c r="BP494" s="11">
        <v>214</v>
      </c>
      <c r="BQ494" s="12">
        <v>0.97</v>
      </c>
      <c r="BR494" s="11">
        <v>6</v>
      </c>
      <c r="BS494" s="13">
        <v>9.0277777777778012E-3</v>
      </c>
      <c r="BT494" s="11">
        <v>217</v>
      </c>
      <c r="BU494" s="12">
        <v>0.99</v>
      </c>
      <c r="BV494" s="11">
        <v>1</v>
      </c>
      <c r="BW494" s="13">
        <v>8.3333333333333592E-3</v>
      </c>
      <c r="BX494" s="11">
        <v>205</v>
      </c>
      <c r="BY494" s="12">
        <v>0.99</v>
      </c>
      <c r="BZ494" s="11">
        <v>1</v>
      </c>
      <c r="CA494" s="13">
        <v>8.3333333333333037E-3</v>
      </c>
      <c r="CB494" s="11">
        <v>217</v>
      </c>
      <c r="CC494" s="12">
        <v>0.97</v>
      </c>
      <c r="CD494" s="11">
        <v>5</v>
      </c>
      <c r="CE494" s="13">
        <v>7.6388888888889173E-3</v>
      </c>
      <c r="CF494" s="11">
        <v>213</v>
      </c>
      <c r="CG494" s="12">
        <v>0.96</v>
      </c>
      <c r="CH494" s="11">
        <v>7</v>
      </c>
      <c r="CI494" s="13">
        <v>9.0277777777778012E-3</v>
      </c>
      <c r="CJ494" s="11">
        <v>213</v>
      </c>
      <c r="CK494" s="12">
        <v>0.96</v>
      </c>
      <c r="CL494" s="11">
        <v>7</v>
      </c>
      <c r="CM494" s="13">
        <v>9.0277777777777457E-3</v>
      </c>
      <c r="CN494" s="11">
        <v>205</v>
      </c>
      <c r="CO494" s="12">
        <v>0.97</v>
      </c>
      <c r="CP494" s="11">
        <v>5</v>
      </c>
      <c r="CQ494" s="13">
        <v>9.0277777777777457E-3</v>
      </c>
      <c r="CR494" t="e">
        <f>VLOOKUP(E494,Sheet1!A:A,1,0)</f>
        <v>#N/A</v>
      </c>
    </row>
    <row r="495" spans="1:96">
      <c r="A495" s="11" t="s">
        <v>1954</v>
      </c>
      <c r="B495" s="11" t="s">
        <v>1046</v>
      </c>
      <c r="C495" s="11" t="s">
        <v>1955</v>
      </c>
      <c r="D495" s="11" t="s">
        <v>711</v>
      </c>
      <c r="E495" s="11" t="s">
        <v>1956</v>
      </c>
      <c r="F495" s="11" t="s">
        <v>1957</v>
      </c>
      <c r="G495" s="11" t="s">
        <v>128</v>
      </c>
      <c r="H495" s="11">
        <f>VLOOKUP(A495,'AP Read Performance'!A:K,11,0)</f>
        <v>188</v>
      </c>
      <c r="I495" s="12">
        <f>VLOOKUP(A495,'AP Read Performance'!A:D,4,0)</f>
        <v>0.96</v>
      </c>
      <c r="J495" s="11">
        <f>VLOOKUP(A495,'AP Read Performance'!A:I,9,0)</f>
        <v>6</v>
      </c>
      <c r="K495" s="13">
        <f>VLOOKUP(A495,'AP Read Performance'!A:N,14,0)</f>
        <v>1.9444444444444431E-2</v>
      </c>
      <c r="L495" s="11">
        <v>188</v>
      </c>
      <c r="M495" s="12">
        <v>0.96</v>
      </c>
      <c r="N495" s="11">
        <v>6</v>
      </c>
      <c r="O495" s="13">
        <v>1.9444444444444431E-2</v>
      </c>
      <c r="P495" s="11">
        <v>243</v>
      </c>
      <c r="Q495" s="12">
        <v>0.93</v>
      </c>
      <c r="R495" s="11">
        <v>17</v>
      </c>
      <c r="S495" s="13">
        <v>1.4583333333333337E-2</v>
      </c>
      <c r="T495" s="11">
        <v>441</v>
      </c>
      <c r="U495" s="12">
        <v>0.97</v>
      </c>
      <c r="V495" s="11">
        <v>11</v>
      </c>
      <c r="W495" s="13">
        <v>1.8749999999999989E-2</v>
      </c>
      <c r="X495" s="11">
        <v>285</v>
      </c>
      <c r="Y495" s="12">
        <v>0.94</v>
      </c>
      <c r="Z495" s="11">
        <v>15</v>
      </c>
      <c r="AA495" s="13">
        <v>1.1805555555555569E-2</v>
      </c>
      <c r="AB495" s="11">
        <v>243</v>
      </c>
      <c r="AC495" s="12">
        <v>0.97</v>
      </c>
      <c r="AD495" s="11">
        <v>7</v>
      </c>
      <c r="AE495" s="13">
        <v>1.9444444444444431E-2</v>
      </c>
      <c r="AF495" s="11">
        <v>144</v>
      </c>
      <c r="AG495" s="12">
        <v>1</v>
      </c>
      <c r="AH495" s="11">
        <v>0</v>
      </c>
      <c r="AI495" s="13">
        <v>9.0277777777778012E-3</v>
      </c>
      <c r="AJ495" s="11">
        <v>120</v>
      </c>
      <c r="AK495" s="12">
        <v>0.98</v>
      </c>
      <c r="AL495" s="11">
        <v>2</v>
      </c>
      <c r="AM495" s="13">
        <v>1.1805555555555514E-2</v>
      </c>
      <c r="AN495" s="11">
        <v>98</v>
      </c>
      <c r="AO495" s="12">
        <v>0.97</v>
      </c>
      <c r="AP495" s="11">
        <v>2</v>
      </c>
      <c r="AQ495" s="13">
        <v>8.3333333333333037E-3</v>
      </c>
      <c r="AR495" s="11">
        <v>131</v>
      </c>
      <c r="AS495" s="12">
        <v>0.97</v>
      </c>
      <c r="AT495" s="11">
        <v>3</v>
      </c>
      <c r="AU495" s="13">
        <v>1.2499999999999956E-2</v>
      </c>
      <c r="AV495" s="11">
        <v>116</v>
      </c>
      <c r="AW495" s="12">
        <v>0.98</v>
      </c>
      <c r="AX495" s="11">
        <v>2</v>
      </c>
      <c r="AY495" s="13">
        <v>1.2500000000000011E-2</v>
      </c>
      <c r="AZ495" s="11">
        <v>117</v>
      </c>
      <c r="BA495" s="12">
        <v>0.96</v>
      </c>
      <c r="BB495" s="11">
        <v>4</v>
      </c>
      <c r="BC495" s="13">
        <v>1.1111111111111072E-2</v>
      </c>
      <c r="BD495" s="11">
        <v>115</v>
      </c>
      <c r="BE495" s="12">
        <v>0.99</v>
      </c>
      <c r="BF495" s="11">
        <v>1</v>
      </c>
      <c r="BG495" s="13">
        <v>1.2499999999999956E-2</v>
      </c>
      <c r="BH495" s="11">
        <v>126</v>
      </c>
      <c r="BI495" s="12">
        <v>0.96</v>
      </c>
      <c r="BJ495" s="11">
        <v>4</v>
      </c>
      <c r="BK495" s="13">
        <v>9.0277777777778567E-3</v>
      </c>
      <c r="BL495" s="11">
        <v>116</v>
      </c>
      <c r="BM495" s="12">
        <v>1</v>
      </c>
      <c r="BN495" s="11">
        <v>0</v>
      </c>
      <c r="BO495" s="13">
        <v>1.1111111111111072E-2</v>
      </c>
      <c r="BP495" s="11">
        <v>114</v>
      </c>
      <c r="BQ495" s="12">
        <v>1</v>
      </c>
      <c r="BR495" s="11">
        <v>0</v>
      </c>
      <c r="BS495" s="13">
        <v>8.3333333333333037E-3</v>
      </c>
      <c r="BT495" s="11">
        <v>112</v>
      </c>
      <c r="BU495" s="12">
        <v>0.96</v>
      </c>
      <c r="BV495" s="11">
        <v>4</v>
      </c>
      <c r="BW495" s="13">
        <v>8.3333333333333592E-3</v>
      </c>
      <c r="BX495" s="11">
        <v>117</v>
      </c>
      <c r="BY495" s="12">
        <v>0.96</v>
      </c>
      <c r="BZ495" s="11">
        <v>4</v>
      </c>
      <c r="CA495" s="13">
        <v>1.3194444444444509E-2</v>
      </c>
      <c r="CB495" s="11">
        <v>114</v>
      </c>
      <c r="CC495" s="12">
        <v>0.99</v>
      </c>
      <c r="CD495" s="11">
        <v>1</v>
      </c>
      <c r="CE495" s="13">
        <v>1.1111111111111072E-2</v>
      </c>
      <c r="CF495" s="11">
        <v>104</v>
      </c>
      <c r="CG495" s="12">
        <v>1</v>
      </c>
      <c r="CH495" s="11">
        <v>0</v>
      </c>
      <c r="CI495" s="13">
        <v>7.6388888888889173E-3</v>
      </c>
      <c r="CJ495" s="11">
        <v>108</v>
      </c>
      <c r="CK495" s="12">
        <v>0.98</v>
      </c>
      <c r="CL495" s="11">
        <v>2</v>
      </c>
      <c r="CM495" s="13">
        <v>8.3333333333333037E-3</v>
      </c>
      <c r="CN495" s="11">
        <v>109</v>
      </c>
      <c r="CO495" s="12">
        <v>0.98</v>
      </c>
      <c r="CP495" s="11">
        <v>2</v>
      </c>
      <c r="CQ495" s="13">
        <v>8.3333333333333037E-3</v>
      </c>
      <c r="CR495" t="e">
        <f>VLOOKUP(E495,Sheet1!A:A,1,0)</f>
        <v>#N/A</v>
      </c>
    </row>
    <row r="496" spans="1:96">
      <c r="A496" s="11" t="s">
        <v>1958</v>
      </c>
      <c r="B496" s="11" t="s">
        <v>1046</v>
      </c>
      <c r="C496" s="11" t="s">
        <v>1959</v>
      </c>
      <c r="D496" s="11" t="s">
        <v>506</v>
      </c>
      <c r="E496" s="11" t="s">
        <v>1960</v>
      </c>
      <c r="F496" s="11" t="s">
        <v>1961</v>
      </c>
      <c r="G496" s="11" t="s">
        <v>128</v>
      </c>
      <c r="H496" s="11">
        <f>VLOOKUP(A496,'AP Read Performance'!A:K,11,0)</f>
        <v>104</v>
      </c>
      <c r="I496" s="12">
        <f>VLOOKUP(A496,'AP Read Performance'!A:D,4,0)</f>
        <v>0.97</v>
      </c>
      <c r="J496" s="11">
        <f>VLOOKUP(A496,'AP Read Performance'!A:I,9,0)</f>
        <v>3</v>
      </c>
      <c r="K496" s="13">
        <f>VLOOKUP(A496,'AP Read Performance'!A:N,14,0)</f>
        <v>9.0277777777778012E-3</v>
      </c>
      <c r="L496" s="11">
        <v>104</v>
      </c>
      <c r="M496" s="12">
        <v>0.97</v>
      </c>
      <c r="N496" s="11">
        <v>3</v>
      </c>
      <c r="O496" s="13">
        <v>9.0277777777778012E-3</v>
      </c>
      <c r="P496" s="11">
        <v>112</v>
      </c>
      <c r="Q496" s="12">
        <v>0.99</v>
      </c>
      <c r="R496" s="11">
        <v>1</v>
      </c>
      <c r="S496" s="13">
        <v>9.0277777777778012E-3</v>
      </c>
      <c r="T496" s="11">
        <v>134</v>
      </c>
      <c r="U496" s="12">
        <v>0.91</v>
      </c>
      <c r="V496" s="11">
        <v>12</v>
      </c>
      <c r="W496" s="13">
        <v>8.3333333333333592E-3</v>
      </c>
      <c r="X496" s="11">
        <v>133</v>
      </c>
      <c r="Y496" s="12">
        <v>0.98</v>
      </c>
      <c r="Z496" s="11">
        <v>2</v>
      </c>
      <c r="AA496" s="13">
        <v>9.7222222222221877E-3</v>
      </c>
      <c r="AB496" s="11">
        <v>110</v>
      </c>
      <c r="AC496" s="12">
        <v>0.94</v>
      </c>
      <c r="AD496" s="11">
        <v>6</v>
      </c>
      <c r="AE496" s="13">
        <v>9.0277777777777457E-3</v>
      </c>
      <c r="AF496" s="11">
        <v>111</v>
      </c>
      <c r="AG496" s="12">
        <v>0.95</v>
      </c>
      <c r="AH496" s="11">
        <v>5</v>
      </c>
      <c r="AI496" s="13">
        <v>9.0277777777778012E-3</v>
      </c>
      <c r="AJ496" s="11">
        <v>121</v>
      </c>
      <c r="AK496" s="12">
        <v>0.85</v>
      </c>
      <c r="AL496" s="11">
        <v>17</v>
      </c>
      <c r="AM496" s="13">
        <v>9.7222222222221877E-3</v>
      </c>
      <c r="AN496" s="11">
        <v>123</v>
      </c>
      <c r="AO496" s="12">
        <v>0.99</v>
      </c>
      <c r="AP496" s="11">
        <v>1</v>
      </c>
      <c r="AQ496" s="13">
        <v>9.0277777777777457E-3</v>
      </c>
      <c r="AR496" s="11">
        <v>119</v>
      </c>
      <c r="AS496" s="12">
        <v>0.97</v>
      </c>
      <c r="AT496" s="11">
        <v>3</v>
      </c>
      <c r="AU496" s="13">
        <v>8.3333333333333037E-3</v>
      </c>
      <c r="AV496" s="11">
        <v>129</v>
      </c>
      <c r="AW496" s="12">
        <v>0.92</v>
      </c>
      <c r="AX496" s="11">
        <v>10</v>
      </c>
      <c r="AY496" s="13">
        <v>9.0277777777778012E-3</v>
      </c>
      <c r="AZ496" s="11">
        <v>176</v>
      </c>
      <c r="BA496" s="12">
        <v>0.92</v>
      </c>
      <c r="BB496" s="11">
        <v>13</v>
      </c>
      <c r="BC496" s="13">
        <v>9.0277777777778567E-3</v>
      </c>
      <c r="BD496" s="11">
        <v>144</v>
      </c>
      <c r="BE496" s="12">
        <v>0.84</v>
      </c>
      <c r="BF496" s="11">
        <v>22</v>
      </c>
      <c r="BG496" s="13">
        <v>9.0277777777778012E-3</v>
      </c>
      <c r="BH496" s="11">
        <v>137</v>
      </c>
      <c r="BI496" s="12">
        <v>0.83</v>
      </c>
      <c r="BJ496" s="11">
        <v>23</v>
      </c>
      <c r="BK496" s="13">
        <v>9.7222222222221877E-3</v>
      </c>
      <c r="BL496" s="11">
        <v>139</v>
      </c>
      <c r="BM496" s="12">
        <v>0.92</v>
      </c>
      <c r="BN496" s="11">
        <v>10</v>
      </c>
      <c r="BO496" s="13">
        <v>8.3333333333333037E-3</v>
      </c>
      <c r="BP496" s="11">
        <v>123</v>
      </c>
      <c r="BQ496" s="12">
        <v>0.98</v>
      </c>
      <c r="BR496" s="11">
        <v>2</v>
      </c>
      <c r="BS496" s="13">
        <v>8.3333333333333037E-3</v>
      </c>
      <c r="BT496" s="11">
        <v>132</v>
      </c>
      <c r="BU496" s="12">
        <v>0.99</v>
      </c>
      <c r="BV496" s="11">
        <v>1</v>
      </c>
      <c r="BW496" s="13">
        <v>8.3333333333333592E-3</v>
      </c>
      <c r="BX496" s="11">
        <v>127</v>
      </c>
      <c r="BY496" s="12">
        <v>0.94</v>
      </c>
      <c r="BZ496" s="11">
        <v>7</v>
      </c>
      <c r="CA496" s="13">
        <v>9.0277777777778567E-3</v>
      </c>
      <c r="CB496" s="11">
        <v>123</v>
      </c>
      <c r="CC496" s="12">
        <v>0.89</v>
      </c>
      <c r="CD496" s="11">
        <v>13</v>
      </c>
      <c r="CE496" s="13">
        <v>8.3333333333333037E-3</v>
      </c>
      <c r="CF496" s="11">
        <v>128</v>
      </c>
      <c r="CG496" s="12">
        <v>0.92</v>
      </c>
      <c r="CH496" s="11">
        <v>10</v>
      </c>
      <c r="CI496" s="13">
        <v>9.0277777777778012E-3</v>
      </c>
      <c r="CJ496" s="11">
        <v>129</v>
      </c>
      <c r="CK496" s="12">
        <v>0.91</v>
      </c>
      <c r="CL496" s="11">
        <v>11</v>
      </c>
      <c r="CM496" s="13">
        <v>9.0277777777777457E-3</v>
      </c>
      <c r="CN496" s="11">
        <v>122</v>
      </c>
      <c r="CO496" s="12">
        <v>0.86</v>
      </c>
      <c r="CP496" s="11">
        <v>16</v>
      </c>
      <c r="CQ496" s="13">
        <v>9.0277777777777457E-3</v>
      </c>
      <c r="CR496" t="e">
        <f>VLOOKUP(E496,Sheet1!A:A,1,0)</f>
        <v>#N/A</v>
      </c>
    </row>
    <row r="497" spans="1:96">
      <c r="A497" s="11" t="s">
        <v>1962</v>
      </c>
      <c r="B497" s="11" t="s">
        <v>1046</v>
      </c>
      <c r="C497" s="11" t="s">
        <v>1963</v>
      </c>
      <c r="D497" s="11" t="s">
        <v>1654</v>
      </c>
      <c r="E497" s="11" t="s">
        <v>1964</v>
      </c>
      <c r="F497" s="11" t="s">
        <v>1965</v>
      </c>
      <c r="G497" s="11" t="s">
        <v>128</v>
      </c>
      <c r="H497" s="11">
        <f>VLOOKUP(A497,'AP Read Performance'!A:K,11,0)</f>
        <v>109</v>
      </c>
      <c r="I497" s="12">
        <f>VLOOKUP(A497,'AP Read Performance'!A:D,4,0)</f>
        <v>0.95</v>
      </c>
      <c r="J497" s="11">
        <f>VLOOKUP(A497,'AP Read Performance'!A:I,9,0)</f>
        <v>5</v>
      </c>
      <c r="K497" s="13">
        <f>VLOOKUP(A497,'AP Read Performance'!A:N,14,0)</f>
        <v>9.7222222222221877E-3</v>
      </c>
      <c r="L497" s="11">
        <v>109</v>
      </c>
      <c r="M497" s="12">
        <v>0.95</v>
      </c>
      <c r="N497" s="11">
        <v>5</v>
      </c>
      <c r="O497" s="13">
        <v>9.7222222222221877E-3</v>
      </c>
      <c r="P497" s="11">
        <v>147</v>
      </c>
      <c r="Q497" s="12">
        <v>0.98</v>
      </c>
      <c r="R497" s="11">
        <v>2</v>
      </c>
      <c r="S497" s="13">
        <v>2.7777777777777679E-3</v>
      </c>
      <c r="T497" s="11">
        <v>104</v>
      </c>
      <c r="U497" s="12">
        <v>0.98</v>
      </c>
      <c r="V497" s="11">
        <v>2</v>
      </c>
      <c r="W497" s="13">
        <v>8.3333333333333592E-3</v>
      </c>
      <c r="X497" s="11">
        <v>108</v>
      </c>
      <c r="Y497" s="12">
        <v>1</v>
      </c>
      <c r="Z497" s="11">
        <v>0</v>
      </c>
      <c r="AA497" s="13">
        <v>6.2499999999999223E-3</v>
      </c>
      <c r="AB497" s="11">
        <v>100</v>
      </c>
      <c r="AC497" s="12">
        <v>0.98</v>
      </c>
      <c r="AD497" s="11">
        <v>2</v>
      </c>
      <c r="AE497" s="13">
        <v>7.6388888888888618E-3</v>
      </c>
      <c r="AF497" s="11">
        <v>109</v>
      </c>
      <c r="AG497" s="12">
        <v>0.97</v>
      </c>
      <c r="AH497" s="11">
        <v>3</v>
      </c>
      <c r="AI497" s="13">
        <v>9.0277777777778012E-3</v>
      </c>
      <c r="AJ497" s="11">
        <v>123</v>
      </c>
      <c r="AK497" s="12">
        <v>0.92</v>
      </c>
      <c r="AL497" s="11">
        <v>9</v>
      </c>
      <c r="AM497" s="13">
        <v>1.1111111111111072E-2</v>
      </c>
      <c r="AN497" s="11">
        <v>106</v>
      </c>
      <c r="AO497" s="12">
        <v>0.88</v>
      </c>
      <c r="AP497" s="11">
        <v>12</v>
      </c>
      <c r="AQ497" s="13">
        <v>9.0277777777777457E-3</v>
      </c>
      <c r="AR497" s="11">
        <v>109</v>
      </c>
      <c r="AS497" s="12">
        <v>1</v>
      </c>
      <c r="AT497" s="11">
        <v>0</v>
      </c>
      <c r="AU497" s="13">
        <v>7.6388888888888618E-3</v>
      </c>
      <c r="AV497" s="11">
        <v>88</v>
      </c>
      <c r="AW497" s="12">
        <v>0.96</v>
      </c>
      <c r="AX497" s="11">
        <v>3</v>
      </c>
      <c r="AY497" s="13">
        <v>8.3333333333333592E-3</v>
      </c>
      <c r="AZ497" s="11">
        <v>94</v>
      </c>
      <c r="BA497" s="12">
        <v>0.93</v>
      </c>
      <c r="BB497" s="11">
        <v>6</v>
      </c>
      <c r="BC497" s="13">
        <v>9.0277777777778567E-3</v>
      </c>
      <c r="BD497" s="11">
        <v>86</v>
      </c>
      <c r="BE497" s="12">
        <v>0.97</v>
      </c>
      <c r="BF497" s="11">
        <v>2</v>
      </c>
      <c r="BG497" s="13">
        <v>7.6388888888889173E-3</v>
      </c>
      <c r="BH497" s="11">
        <v>105</v>
      </c>
      <c r="BI497" s="12">
        <v>0.98</v>
      </c>
      <c r="BJ497" s="11">
        <v>2</v>
      </c>
      <c r="BK497" s="13">
        <v>9.0277777777778567E-3</v>
      </c>
      <c r="BL497" s="11">
        <v>88</v>
      </c>
      <c r="BM497" s="12">
        <v>0.98</v>
      </c>
      <c r="BN497" s="11">
        <v>1</v>
      </c>
      <c r="BO497" s="13">
        <v>9.0277777777778012E-3</v>
      </c>
      <c r="BP497" s="11">
        <v>100</v>
      </c>
      <c r="BQ497" s="12">
        <v>0.9</v>
      </c>
      <c r="BR497" s="11">
        <v>10</v>
      </c>
      <c r="BS497" s="13">
        <v>9.7222222222221877E-3</v>
      </c>
      <c r="BT497" s="11">
        <v>88</v>
      </c>
      <c r="BU497" s="12">
        <v>0.95</v>
      </c>
      <c r="BV497" s="11">
        <v>4</v>
      </c>
      <c r="BW497" s="13">
        <v>8.3333333333333592E-3</v>
      </c>
      <c r="BX497" s="11">
        <v>88</v>
      </c>
      <c r="BY497" s="12">
        <v>0.96</v>
      </c>
      <c r="BZ497" s="11">
        <v>3</v>
      </c>
      <c r="CA497" s="13">
        <v>8.3333333333333037E-3</v>
      </c>
      <c r="CB497" s="11">
        <v>95</v>
      </c>
      <c r="CC497" s="12">
        <v>1</v>
      </c>
      <c r="CD497" s="11">
        <v>0</v>
      </c>
      <c r="CE497" s="13">
        <v>8.3333333333333037E-3</v>
      </c>
      <c r="CF497" s="11">
        <v>87</v>
      </c>
      <c r="CG497" s="12">
        <v>0.97</v>
      </c>
      <c r="CH497" s="11">
        <v>2</v>
      </c>
      <c r="CI497" s="13">
        <v>7.6388888888889173E-3</v>
      </c>
      <c r="CJ497" s="11">
        <v>80</v>
      </c>
      <c r="CK497" s="12">
        <v>0.98</v>
      </c>
      <c r="CL497" s="11">
        <v>1</v>
      </c>
      <c r="CM497" s="13">
        <v>9.0277777777777457E-3</v>
      </c>
      <c r="CN497" s="11">
        <v>94</v>
      </c>
      <c r="CO497" s="12">
        <v>0.97</v>
      </c>
      <c r="CP497" s="11">
        <v>2</v>
      </c>
      <c r="CQ497" s="13">
        <v>9.0277777777777457E-3</v>
      </c>
      <c r="CR497" t="e">
        <f>VLOOKUP(E497,Sheet1!A:A,1,0)</f>
        <v>#N/A</v>
      </c>
    </row>
    <row r="498" spans="1:96">
      <c r="A498" s="11" t="s">
        <v>1966</v>
      </c>
      <c r="B498" s="11" t="s">
        <v>1046</v>
      </c>
      <c r="C498" s="11" t="s">
        <v>1967</v>
      </c>
      <c r="D498" s="11" t="s">
        <v>1654</v>
      </c>
      <c r="E498" s="11" t="s">
        <v>1968</v>
      </c>
      <c r="F498" s="11" t="s">
        <v>1969</v>
      </c>
      <c r="G498" s="11" t="s">
        <v>104</v>
      </c>
      <c r="H498" s="11">
        <f>VLOOKUP(A498,'AP Read Performance'!A:K,11,0)</f>
        <v>155</v>
      </c>
      <c r="I498" s="12">
        <f>VLOOKUP(A498,'AP Read Performance'!A:D,4,0)</f>
        <v>0.93</v>
      </c>
      <c r="J498" s="11">
        <f>VLOOKUP(A498,'AP Read Performance'!A:I,9,0)</f>
        <v>10</v>
      </c>
      <c r="K498" s="13">
        <f>VLOOKUP(A498,'AP Read Performance'!A:N,14,0)</f>
        <v>9.0277777777778012E-3</v>
      </c>
      <c r="L498" s="11">
        <v>155</v>
      </c>
      <c r="M498" s="12">
        <v>0.93</v>
      </c>
      <c r="N498" s="11">
        <v>10</v>
      </c>
      <c r="O498" s="13">
        <v>9.0277777777778012E-3</v>
      </c>
      <c r="P498" s="11">
        <v>144</v>
      </c>
      <c r="Q498" s="12">
        <v>1</v>
      </c>
      <c r="R498" s="11">
        <v>0</v>
      </c>
      <c r="S498" s="13">
        <v>9.0277777777778012E-3</v>
      </c>
      <c r="T498" s="11">
        <v>144</v>
      </c>
      <c r="U498" s="12">
        <v>0.98</v>
      </c>
      <c r="V498" s="11">
        <v>2</v>
      </c>
      <c r="W498" s="13">
        <v>3.4722222222222654E-3</v>
      </c>
      <c r="X498" s="11">
        <v>140</v>
      </c>
      <c r="Y498" s="12">
        <v>1</v>
      </c>
      <c r="Z498" s="11">
        <v>0</v>
      </c>
      <c r="AA498" s="13">
        <v>7.6388888888889173E-3</v>
      </c>
      <c r="AB498" s="11">
        <v>147</v>
      </c>
      <c r="AC498" s="12">
        <v>1</v>
      </c>
      <c r="AD498" s="11">
        <v>0</v>
      </c>
      <c r="AE498" s="13">
        <v>8.3333333333333037E-3</v>
      </c>
      <c r="AF498" s="11">
        <v>138</v>
      </c>
      <c r="AG498" s="12">
        <v>1</v>
      </c>
      <c r="AH498" s="11">
        <v>0</v>
      </c>
      <c r="AI498" s="13">
        <v>7.6388888888889173E-3</v>
      </c>
      <c r="AJ498" s="11">
        <v>123</v>
      </c>
      <c r="AK498" s="12">
        <v>1</v>
      </c>
      <c r="AL498" s="11">
        <v>0</v>
      </c>
      <c r="AM498" s="13">
        <v>4.8611111111112049E-3</v>
      </c>
      <c r="AN498" s="11">
        <v>128</v>
      </c>
      <c r="AO498" s="12">
        <v>1</v>
      </c>
      <c r="AP498" s="11">
        <v>0</v>
      </c>
      <c r="AQ498" s="13">
        <v>8.3333333333333037E-3</v>
      </c>
      <c r="AR498" s="11">
        <v>131</v>
      </c>
      <c r="AS498" s="12">
        <v>1</v>
      </c>
      <c r="AT498" s="11">
        <v>0</v>
      </c>
      <c r="AU498" s="13">
        <v>8.3333333333333037E-3</v>
      </c>
      <c r="AV498" s="11">
        <v>138</v>
      </c>
      <c r="AW498" s="12">
        <v>1</v>
      </c>
      <c r="AX498" s="11">
        <v>0</v>
      </c>
      <c r="AY498" s="13">
        <v>7.6388888888889173E-3</v>
      </c>
      <c r="AZ498" s="11">
        <v>131</v>
      </c>
      <c r="BA498" s="12">
        <v>0.99</v>
      </c>
      <c r="BB498" s="11">
        <v>1</v>
      </c>
      <c r="BC498" s="13">
        <v>7.6388888888889728E-3</v>
      </c>
      <c r="BD498" s="11">
        <v>133</v>
      </c>
      <c r="BE498" s="12">
        <v>0.98</v>
      </c>
      <c r="BF498" s="11">
        <v>2</v>
      </c>
      <c r="BG498" s="13">
        <v>9.0277777777778012E-3</v>
      </c>
      <c r="BH498" s="11">
        <v>132</v>
      </c>
      <c r="BI498" s="12">
        <v>0.99</v>
      </c>
      <c r="BJ498" s="11">
        <v>1</v>
      </c>
      <c r="BK498" s="13">
        <v>8.3333333333333037E-3</v>
      </c>
      <c r="BL498" s="11">
        <v>124</v>
      </c>
      <c r="BM498" s="12">
        <v>1</v>
      </c>
      <c r="BN498" s="11">
        <v>0</v>
      </c>
      <c r="BO498" s="13">
        <v>5.5555555555555358E-3</v>
      </c>
      <c r="BP498" s="11">
        <v>133</v>
      </c>
      <c r="BQ498" s="12">
        <v>0.99</v>
      </c>
      <c r="BR498" s="11">
        <v>1</v>
      </c>
      <c r="BS498" s="13">
        <v>9.7222222222221877E-3</v>
      </c>
      <c r="BT498" s="11">
        <v>125</v>
      </c>
      <c r="BU498" s="12">
        <v>0.98</v>
      </c>
      <c r="BV498" s="11">
        <v>2</v>
      </c>
      <c r="BW498" s="13">
        <v>9.0277777777778012E-3</v>
      </c>
      <c r="BX498" s="11">
        <v>135</v>
      </c>
      <c r="BY498" s="12">
        <v>0.98</v>
      </c>
      <c r="BZ498" s="11">
        <v>2</v>
      </c>
      <c r="CA498" s="13">
        <v>9.0277777777778567E-3</v>
      </c>
      <c r="CB498" s="11">
        <v>121</v>
      </c>
      <c r="CC498" s="12">
        <v>0.97</v>
      </c>
      <c r="CD498" s="11">
        <v>3</v>
      </c>
      <c r="CE498" s="13">
        <v>9.0277777777778012E-3</v>
      </c>
      <c r="CF498" s="11">
        <v>137</v>
      </c>
      <c r="CG498" s="12">
        <v>1</v>
      </c>
      <c r="CH498" s="11">
        <v>0</v>
      </c>
      <c r="CI498" s="13">
        <v>7.6388888888889173E-3</v>
      </c>
      <c r="CJ498" s="11">
        <v>123</v>
      </c>
      <c r="CK498" s="12">
        <v>1</v>
      </c>
      <c r="CL498" s="11">
        <v>0</v>
      </c>
      <c r="CM498" s="13">
        <v>2.7777777777777679E-3</v>
      </c>
      <c r="CN498" s="11">
        <v>132</v>
      </c>
      <c r="CO498" s="12">
        <v>0.99</v>
      </c>
      <c r="CP498" s="11">
        <v>1</v>
      </c>
      <c r="CQ498" s="13">
        <v>7.6388888888888618E-3</v>
      </c>
      <c r="CR498" t="e">
        <f>VLOOKUP(E498,Sheet1!A:A,1,0)</f>
        <v>#N/A</v>
      </c>
    </row>
    <row r="499" spans="1:96">
      <c r="A499" s="11" t="s">
        <v>1970</v>
      </c>
      <c r="B499" s="11" t="s">
        <v>1046</v>
      </c>
      <c r="C499" s="11" t="s">
        <v>636</v>
      </c>
      <c r="D499" s="11" t="s">
        <v>506</v>
      </c>
      <c r="E499" s="11" t="s">
        <v>1971</v>
      </c>
      <c r="F499" s="11" t="s">
        <v>1972</v>
      </c>
      <c r="G499" s="11" t="s">
        <v>128</v>
      </c>
      <c r="H499" s="11">
        <f>VLOOKUP(A499,'AP Read Performance'!A:K,11,0)</f>
        <v>145</v>
      </c>
      <c r="I499" s="12">
        <f>VLOOKUP(A499,'AP Read Performance'!A:D,4,0)</f>
        <v>0.97</v>
      </c>
      <c r="J499" s="11">
        <f>VLOOKUP(A499,'AP Read Performance'!A:I,9,0)</f>
        <v>4</v>
      </c>
      <c r="K499" s="13">
        <f>VLOOKUP(A499,'AP Read Performance'!A:N,14,0)</f>
        <v>9.0277777777778012E-3</v>
      </c>
      <c r="L499" s="11">
        <v>145</v>
      </c>
      <c r="M499" s="12">
        <v>0.97</v>
      </c>
      <c r="N499" s="11">
        <v>4</v>
      </c>
      <c r="O499" s="13">
        <v>9.0277777777778012E-3</v>
      </c>
      <c r="P499" s="11">
        <v>137</v>
      </c>
      <c r="Q499" s="12">
        <v>0.97</v>
      </c>
      <c r="R499" s="11">
        <v>4</v>
      </c>
      <c r="S499" s="13">
        <v>9.7222222222221877E-3</v>
      </c>
      <c r="T499" s="11">
        <v>156</v>
      </c>
      <c r="U499" s="12">
        <v>0.93</v>
      </c>
      <c r="V499" s="11">
        <v>10</v>
      </c>
      <c r="W499" s="13">
        <v>9.0277777777778012E-3</v>
      </c>
      <c r="X499" s="11">
        <v>154</v>
      </c>
      <c r="Y499" s="12">
        <v>0.97</v>
      </c>
      <c r="Z499" s="11">
        <v>4</v>
      </c>
      <c r="AA499" s="13">
        <v>7.6388888888889173E-3</v>
      </c>
      <c r="AB499" s="11">
        <v>131</v>
      </c>
      <c r="AC499" s="12">
        <v>0.97</v>
      </c>
      <c r="AD499" s="11">
        <v>3</v>
      </c>
      <c r="AE499" s="13">
        <v>9.7222222222221877E-3</v>
      </c>
      <c r="AF499" s="11">
        <v>133</v>
      </c>
      <c r="AG499" s="12">
        <v>0.93</v>
      </c>
      <c r="AH499" s="11">
        <v>9</v>
      </c>
      <c r="AI499" s="13">
        <v>9.0277777777778012E-3</v>
      </c>
      <c r="AJ499" s="11">
        <v>123</v>
      </c>
      <c r="AK499" s="12">
        <v>0.98</v>
      </c>
      <c r="AL499" s="11">
        <v>2</v>
      </c>
      <c r="AM499" s="13">
        <v>8.3333333333334147E-3</v>
      </c>
      <c r="AN499" s="11">
        <v>214</v>
      </c>
      <c r="AO499" s="12">
        <v>0.94</v>
      </c>
      <c r="AP499" s="11">
        <v>11</v>
      </c>
      <c r="AQ499" s="13">
        <v>9.0277777777777457E-3</v>
      </c>
      <c r="AR499" s="11">
        <v>155</v>
      </c>
      <c r="AS499" s="12">
        <v>0.97</v>
      </c>
      <c r="AT499" s="11">
        <v>4</v>
      </c>
      <c r="AU499" s="13">
        <v>9.0277777777777457E-3</v>
      </c>
      <c r="AV499" s="11">
        <v>176</v>
      </c>
      <c r="AW499" s="12">
        <v>0.96</v>
      </c>
      <c r="AX499" s="11">
        <v>7</v>
      </c>
      <c r="AY499" s="13">
        <v>8.3333333333333592E-3</v>
      </c>
      <c r="AZ499" s="11">
        <v>136</v>
      </c>
      <c r="BA499" s="12">
        <v>0.94</v>
      </c>
      <c r="BB499" s="11">
        <v>7</v>
      </c>
      <c r="BC499" s="13">
        <v>9.0277777777778567E-3</v>
      </c>
      <c r="BD499" s="11">
        <v>92</v>
      </c>
      <c r="BE499" s="12">
        <v>0.97</v>
      </c>
      <c r="BF499" s="11">
        <v>2</v>
      </c>
      <c r="BG499" s="13">
        <v>2.7777777777777679E-3</v>
      </c>
      <c r="BH499" s="11">
        <v>192</v>
      </c>
      <c r="BI499" s="12">
        <v>0.94</v>
      </c>
      <c r="BJ499" s="11">
        <v>11</v>
      </c>
      <c r="BK499" s="13">
        <v>9.0277777777778567E-3</v>
      </c>
      <c r="BL499" s="11">
        <v>172</v>
      </c>
      <c r="BM499" s="12">
        <v>0.96</v>
      </c>
      <c r="BN499" s="11">
        <v>6</v>
      </c>
      <c r="BO499" s="13">
        <v>9.0277777777778012E-3</v>
      </c>
      <c r="BP499" s="11">
        <v>151</v>
      </c>
      <c r="BQ499" s="12">
        <v>0.95</v>
      </c>
      <c r="BR499" s="11">
        <v>7</v>
      </c>
      <c r="BS499" s="13">
        <v>9.0277777777778012E-3</v>
      </c>
      <c r="BT499" s="11">
        <v>186</v>
      </c>
      <c r="BU499" s="12">
        <v>0.96</v>
      </c>
      <c r="BV499" s="11">
        <v>6</v>
      </c>
      <c r="BW499" s="13">
        <v>9.0277777777778012E-3</v>
      </c>
      <c r="BX499" s="11">
        <v>171</v>
      </c>
      <c r="BY499" s="12">
        <v>0.97</v>
      </c>
      <c r="BZ499" s="11">
        <v>4</v>
      </c>
      <c r="CA499" s="13">
        <v>8.3333333333333037E-3</v>
      </c>
      <c r="CB499" s="11">
        <v>184</v>
      </c>
      <c r="CC499" s="12">
        <v>0.96</v>
      </c>
      <c r="CD499" s="11">
        <v>6</v>
      </c>
      <c r="CE499" s="13">
        <v>9.0277777777778012E-3</v>
      </c>
      <c r="CF499" s="11">
        <v>188</v>
      </c>
      <c r="CG499" s="12">
        <v>0.96</v>
      </c>
      <c r="CH499" s="11">
        <v>6</v>
      </c>
      <c r="CI499" s="13">
        <v>9.0277777777778012E-3</v>
      </c>
      <c r="CJ499" s="11">
        <v>198</v>
      </c>
      <c r="CK499" s="12">
        <v>0.98</v>
      </c>
      <c r="CL499" s="11">
        <v>3</v>
      </c>
      <c r="CM499" s="13">
        <v>8.3333333333333037E-3</v>
      </c>
      <c r="CN499" s="11">
        <v>145</v>
      </c>
      <c r="CO499" s="12">
        <v>0.98</v>
      </c>
      <c r="CP499" s="11">
        <v>2</v>
      </c>
      <c r="CQ499" s="13">
        <v>8.3333333333333037E-3</v>
      </c>
      <c r="CR499" t="e">
        <f>VLOOKUP(E499,Sheet1!A:A,1,0)</f>
        <v>#N/A</v>
      </c>
    </row>
    <row r="500" spans="1:96">
      <c r="A500" s="11" t="s">
        <v>1973</v>
      </c>
      <c r="B500" s="11" t="s">
        <v>1046</v>
      </c>
      <c r="C500" s="11" t="s">
        <v>1974</v>
      </c>
      <c r="D500" s="11" t="s">
        <v>1654</v>
      </c>
      <c r="E500" s="11" t="s">
        <v>1975</v>
      </c>
      <c r="F500" s="11" t="s">
        <v>1976</v>
      </c>
      <c r="G500" s="11" t="s">
        <v>128</v>
      </c>
      <c r="H500" s="11">
        <f>VLOOKUP(A500,'AP Read Performance'!A:K,11,0)</f>
        <v>112</v>
      </c>
      <c r="I500" s="12">
        <f>VLOOKUP(A500,'AP Read Performance'!A:D,4,0)</f>
        <v>0.93</v>
      </c>
      <c r="J500" s="11">
        <f>VLOOKUP(A500,'AP Read Performance'!A:I,9,0)</f>
        <v>7</v>
      </c>
      <c r="K500" s="13">
        <f>VLOOKUP(A500,'AP Read Performance'!A:N,14,0)</f>
        <v>8.3333333333333037E-3</v>
      </c>
      <c r="L500" s="11">
        <v>112</v>
      </c>
      <c r="M500" s="12">
        <v>0.93</v>
      </c>
      <c r="N500" s="11">
        <v>7</v>
      </c>
      <c r="O500" s="13">
        <v>8.3333333333333037E-3</v>
      </c>
      <c r="P500" s="11">
        <v>101</v>
      </c>
      <c r="Q500" s="12">
        <v>0.97</v>
      </c>
      <c r="R500" s="11">
        <v>3</v>
      </c>
      <c r="S500" s="13">
        <v>8.3333333333333037E-3</v>
      </c>
      <c r="T500" s="11">
        <v>95</v>
      </c>
      <c r="U500" s="12">
        <v>1</v>
      </c>
      <c r="V500" s="11">
        <v>0</v>
      </c>
      <c r="W500" s="13">
        <v>8.3333333333333592E-3</v>
      </c>
      <c r="X500" s="11">
        <v>87</v>
      </c>
      <c r="Y500" s="12">
        <v>0.98</v>
      </c>
      <c r="Z500" s="11">
        <v>1</v>
      </c>
      <c r="AA500" s="13">
        <v>1.0416666666666685E-2</v>
      </c>
      <c r="AB500" s="11">
        <v>84</v>
      </c>
      <c r="AC500" s="12">
        <v>1</v>
      </c>
      <c r="AD500" s="11">
        <v>0</v>
      </c>
      <c r="AE500" s="13">
        <v>2.0833333333332704E-3</v>
      </c>
      <c r="AF500" s="11">
        <v>92</v>
      </c>
      <c r="AG500" s="12">
        <v>0.93</v>
      </c>
      <c r="AH500" s="11">
        <v>6</v>
      </c>
      <c r="AI500" s="13">
        <v>9.0277777777778012E-3</v>
      </c>
      <c r="AJ500" s="11">
        <v>124</v>
      </c>
      <c r="AK500" s="12">
        <v>0.99</v>
      </c>
      <c r="AL500" s="11">
        <v>1</v>
      </c>
      <c r="AM500" s="13">
        <v>7.6388888888889728E-3</v>
      </c>
      <c r="AN500" s="11">
        <v>90</v>
      </c>
      <c r="AO500" s="12">
        <v>0.98</v>
      </c>
      <c r="AP500" s="11">
        <v>1</v>
      </c>
      <c r="AQ500" s="13">
        <v>3.4722222222221544E-3</v>
      </c>
      <c r="AR500" s="11">
        <v>106</v>
      </c>
      <c r="AS500" s="12">
        <v>1</v>
      </c>
      <c r="AT500" s="11">
        <v>0</v>
      </c>
      <c r="AU500" s="13">
        <v>7.6388888888888618E-3</v>
      </c>
      <c r="AV500" s="11">
        <v>114</v>
      </c>
      <c r="AW500" s="12">
        <v>0.95</v>
      </c>
      <c r="AX500" s="11">
        <v>5</v>
      </c>
      <c r="AY500" s="13">
        <v>9.0277777777778012E-3</v>
      </c>
      <c r="AZ500" s="11">
        <v>106</v>
      </c>
      <c r="BA500" s="12">
        <v>0.98</v>
      </c>
      <c r="BB500" s="11">
        <v>2</v>
      </c>
      <c r="BC500" s="13">
        <v>9.0277777777778567E-3</v>
      </c>
      <c r="BD500" s="11">
        <v>78</v>
      </c>
      <c r="BE500" s="12">
        <v>0.97</v>
      </c>
      <c r="BF500" s="11">
        <v>2</v>
      </c>
      <c r="BG500" s="13">
        <v>9.0277777777778012E-3</v>
      </c>
      <c r="BH500" s="11">
        <v>87</v>
      </c>
      <c r="BI500" s="12">
        <v>0.98</v>
      </c>
      <c r="BJ500" s="11">
        <v>1</v>
      </c>
      <c r="BK500" s="13">
        <v>8.3333333333333037E-3</v>
      </c>
      <c r="BL500" s="11">
        <v>128</v>
      </c>
      <c r="BM500" s="12">
        <v>0.99</v>
      </c>
      <c r="BN500" s="11">
        <v>1</v>
      </c>
      <c r="BO500" s="13">
        <v>7.6388888888889173E-3</v>
      </c>
      <c r="BP500" s="11">
        <v>126</v>
      </c>
      <c r="BQ500" s="12">
        <v>0.98</v>
      </c>
      <c r="BR500" s="11">
        <v>2</v>
      </c>
      <c r="BS500" s="13">
        <v>9.0277777777778012E-3</v>
      </c>
      <c r="BT500" s="11">
        <v>128</v>
      </c>
      <c r="BU500" s="12">
        <v>0.98</v>
      </c>
      <c r="BV500" s="11">
        <v>2</v>
      </c>
      <c r="BW500" s="13">
        <v>9.0277777777778012E-3</v>
      </c>
      <c r="BX500" s="11">
        <v>101</v>
      </c>
      <c r="BY500" s="12">
        <v>0.99</v>
      </c>
      <c r="BZ500" s="11">
        <v>1</v>
      </c>
      <c r="CA500" s="13">
        <v>8.3333333333333037E-3</v>
      </c>
      <c r="CB500" s="11">
        <v>114</v>
      </c>
      <c r="CC500" s="12">
        <v>0.98</v>
      </c>
      <c r="CD500" s="11">
        <v>2</v>
      </c>
      <c r="CE500" s="13">
        <v>5.5555555555555358E-3</v>
      </c>
      <c r="CF500" s="11">
        <v>91</v>
      </c>
      <c r="CG500" s="12">
        <v>1</v>
      </c>
      <c r="CH500" s="11">
        <v>0</v>
      </c>
      <c r="CI500" s="13">
        <v>8.3333333333333592E-3</v>
      </c>
      <c r="CJ500" s="11">
        <v>88</v>
      </c>
      <c r="CK500" s="12">
        <v>1</v>
      </c>
      <c r="CL500" s="11">
        <v>0</v>
      </c>
      <c r="CM500" s="13">
        <v>2.0833333333332149E-3</v>
      </c>
      <c r="CN500" s="11">
        <v>83</v>
      </c>
      <c r="CO500" s="12">
        <v>0.97</v>
      </c>
      <c r="CP500" s="11">
        <v>2</v>
      </c>
      <c r="CQ500" s="13">
        <v>7.6388888888888618E-3</v>
      </c>
      <c r="CR500" t="e">
        <f>VLOOKUP(E500,Sheet1!A:A,1,0)</f>
        <v>#N/A</v>
      </c>
    </row>
    <row r="501" spans="1:96">
      <c r="A501" s="11" t="s">
        <v>1977</v>
      </c>
      <c r="B501" s="11" t="s">
        <v>1046</v>
      </c>
      <c r="C501" s="11" t="s">
        <v>1978</v>
      </c>
      <c r="D501" s="11" t="s">
        <v>510</v>
      </c>
      <c r="E501" s="11" t="s">
        <v>1979</v>
      </c>
      <c r="F501" s="11" t="s">
        <v>1980</v>
      </c>
      <c r="G501" s="11" t="s">
        <v>128</v>
      </c>
      <c r="H501" s="11">
        <f>VLOOKUP(A501,'AP Read Performance'!A:K,11,0)</f>
        <v>354</v>
      </c>
      <c r="I501" s="12">
        <f>VLOOKUP(A501,'AP Read Performance'!A:D,4,0)</f>
        <v>0.94</v>
      </c>
      <c r="J501" s="11">
        <f>VLOOKUP(A501,'AP Read Performance'!A:I,9,0)</f>
        <v>19</v>
      </c>
      <c r="K501" s="13">
        <f>VLOOKUP(A501,'AP Read Performance'!A:N,14,0)</f>
        <v>1.0416666666666685E-2</v>
      </c>
      <c r="L501" s="11">
        <v>354</v>
      </c>
      <c r="M501" s="12">
        <v>0.94</v>
      </c>
      <c r="N501" s="11">
        <v>19</v>
      </c>
      <c r="O501" s="13">
        <v>1.0416666666666685E-2</v>
      </c>
      <c r="P501" s="11">
        <v>121</v>
      </c>
      <c r="Q501" s="12">
        <v>0.95</v>
      </c>
      <c r="R501" s="11">
        <v>6</v>
      </c>
      <c r="S501" s="13">
        <v>9.0277777777778012E-3</v>
      </c>
      <c r="T501" s="11">
        <v>153</v>
      </c>
      <c r="U501" s="12">
        <v>0.98</v>
      </c>
      <c r="V501" s="11">
        <v>3</v>
      </c>
      <c r="W501" s="13">
        <v>9.0277777777778012E-3</v>
      </c>
      <c r="X501" s="11">
        <v>165</v>
      </c>
      <c r="Y501" s="12">
        <v>0.98</v>
      </c>
      <c r="Z501" s="11">
        <v>2</v>
      </c>
      <c r="AA501" s="13">
        <v>9.0277777777778012E-3</v>
      </c>
      <c r="AB501" s="11">
        <v>114</v>
      </c>
      <c r="AC501" s="12">
        <v>0.96</v>
      </c>
      <c r="AD501" s="11">
        <v>4</v>
      </c>
      <c r="AE501" s="13">
        <v>9.0277777777777457E-3</v>
      </c>
      <c r="AF501" s="11">
        <v>123</v>
      </c>
      <c r="AG501" s="12">
        <v>0.91</v>
      </c>
      <c r="AH501" s="11">
        <v>10</v>
      </c>
      <c r="AI501" s="13">
        <v>1.0416666666666685E-2</v>
      </c>
      <c r="AJ501" s="11">
        <v>124</v>
      </c>
      <c r="AK501" s="12">
        <v>1</v>
      </c>
      <c r="AL501" s="11">
        <v>0</v>
      </c>
      <c r="AM501" s="13">
        <v>8.3333333333334147E-3</v>
      </c>
      <c r="AN501" s="11">
        <v>208</v>
      </c>
      <c r="AO501" s="12">
        <v>0.97</v>
      </c>
      <c r="AP501" s="11">
        <v>6</v>
      </c>
      <c r="AQ501" s="13">
        <v>9.7222222222221877E-3</v>
      </c>
      <c r="AR501" s="11">
        <v>171</v>
      </c>
      <c r="AS501" s="12">
        <v>0.97</v>
      </c>
      <c r="AT501" s="11">
        <v>4</v>
      </c>
      <c r="AU501" s="13">
        <v>9.7222222222221877E-3</v>
      </c>
      <c r="AV501" s="11">
        <v>101</v>
      </c>
      <c r="AW501" s="12">
        <v>0.99</v>
      </c>
      <c r="AX501" s="11">
        <v>1</v>
      </c>
      <c r="AY501" s="13">
        <v>1.0416666666666685E-2</v>
      </c>
      <c r="AZ501" s="11">
        <v>182</v>
      </c>
      <c r="BA501" s="12">
        <v>0.97</v>
      </c>
      <c r="BB501" s="11">
        <v>4</v>
      </c>
      <c r="BC501" s="13">
        <v>9.0277777777778567E-3</v>
      </c>
      <c r="BD501" s="11">
        <v>101</v>
      </c>
      <c r="BE501" s="12">
        <v>0.93</v>
      </c>
      <c r="BF501" s="11">
        <v>7</v>
      </c>
      <c r="BG501" s="13">
        <v>9.7222222222221877E-3</v>
      </c>
      <c r="BH501" s="11">
        <v>134</v>
      </c>
      <c r="BI501" s="12">
        <v>0.88</v>
      </c>
      <c r="BJ501" s="11">
        <v>15</v>
      </c>
      <c r="BK501" s="13">
        <v>1.8055555555555602E-2</v>
      </c>
      <c r="BL501" s="11">
        <v>165</v>
      </c>
      <c r="BM501" s="12">
        <v>0.96</v>
      </c>
      <c r="BN501" s="11">
        <v>5</v>
      </c>
      <c r="BO501" s="13">
        <v>1.7361111111111105E-2</v>
      </c>
      <c r="BP501" s="11">
        <v>125</v>
      </c>
      <c r="BQ501" s="12">
        <v>0.97</v>
      </c>
      <c r="BR501" s="11">
        <v>3</v>
      </c>
      <c r="BS501" s="13">
        <v>1.0416666666666685E-2</v>
      </c>
      <c r="BT501" s="11">
        <v>117</v>
      </c>
      <c r="BU501" s="12">
        <v>0.99</v>
      </c>
      <c r="BV501" s="11">
        <v>1</v>
      </c>
      <c r="BW501" s="13">
        <v>1.8055555555555547E-2</v>
      </c>
      <c r="BX501" s="11">
        <v>104</v>
      </c>
      <c r="BY501" s="12">
        <v>0.99</v>
      </c>
      <c r="BZ501" s="11">
        <v>1</v>
      </c>
      <c r="CA501" s="13">
        <v>9.0277777777778567E-3</v>
      </c>
      <c r="CB501" s="11">
        <v>123</v>
      </c>
      <c r="CC501" s="12">
        <v>0.94</v>
      </c>
      <c r="CD501" s="11">
        <v>7</v>
      </c>
      <c r="CE501" s="13">
        <v>9.7222222222221877E-3</v>
      </c>
      <c r="CF501" s="11">
        <v>111</v>
      </c>
      <c r="CG501" s="12">
        <v>0.92</v>
      </c>
      <c r="CH501" s="11">
        <v>8</v>
      </c>
      <c r="CI501" s="13">
        <v>9.7222222222222432E-3</v>
      </c>
      <c r="CJ501" s="11">
        <v>116</v>
      </c>
      <c r="CK501" s="12">
        <v>0.94</v>
      </c>
      <c r="CL501" s="11">
        <v>6</v>
      </c>
      <c r="CM501" s="13">
        <v>9.7222222222221877E-3</v>
      </c>
      <c r="CN501" s="11">
        <v>120</v>
      </c>
      <c r="CO501" s="12">
        <v>0.95</v>
      </c>
      <c r="CP501" s="11">
        <v>6</v>
      </c>
      <c r="CQ501" s="13">
        <v>9.7222222222221877E-3</v>
      </c>
      <c r="CR501" t="e">
        <f>VLOOKUP(E501,Sheet1!A:A,1,0)</f>
        <v>#N/A</v>
      </c>
    </row>
    <row r="502" spans="1:96">
      <c r="A502" s="11" t="s">
        <v>1981</v>
      </c>
      <c r="B502" s="11" t="s">
        <v>1046</v>
      </c>
      <c r="C502" s="11" t="s">
        <v>1982</v>
      </c>
      <c r="D502" s="11" t="s">
        <v>155</v>
      </c>
      <c r="E502" s="11" t="s">
        <v>1983</v>
      </c>
      <c r="F502" s="11" t="s">
        <v>1984</v>
      </c>
      <c r="G502" s="11" t="s">
        <v>128</v>
      </c>
      <c r="H502" s="11">
        <f>VLOOKUP(A502,'AP Read Performance'!A:K,11,0)</f>
        <v>200</v>
      </c>
      <c r="I502" s="12">
        <f>VLOOKUP(A502,'AP Read Performance'!A:D,4,0)</f>
        <v>0.99</v>
      </c>
      <c r="J502" s="11">
        <f>VLOOKUP(A502,'AP Read Performance'!A:I,9,0)</f>
        <v>2</v>
      </c>
      <c r="K502" s="13">
        <f>VLOOKUP(A502,'AP Read Performance'!A:N,14,0)</f>
        <v>9.0277777777778012E-3</v>
      </c>
      <c r="L502" s="11">
        <v>200</v>
      </c>
      <c r="M502" s="12">
        <v>0.99</v>
      </c>
      <c r="N502" s="11">
        <v>2</v>
      </c>
      <c r="O502" s="13">
        <v>9.0277777777778012E-3</v>
      </c>
      <c r="P502" s="11">
        <v>211</v>
      </c>
      <c r="Q502" s="12">
        <v>0.99</v>
      </c>
      <c r="R502" s="11">
        <v>1</v>
      </c>
      <c r="S502" s="13">
        <v>5.5555555555555358E-3</v>
      </c>
      <c r="T502" s="11">
        <v>322</v>
      </c>
      <c r="U502" s="12">
        <v>0.99</v>
      </c>
      <c r="V502" s="11">
        <v>2</v>
      </c>
      <c r="W502" s="13">
        <v>8.3333333333333592E-3</v>
      </c>
      <c r="X502" s="11">
        <v>139</v>
      </c>
      <c r="Y502" s="12">
        <v>1</v>
      </c>
      <c r="Z502" s="11">
        <v>0</v>
      </c>
      <c r="AA502" s="13">
        <v>9.0277777777778012E-3</v>
      </c>
      <c r="AB502" s="11">
        <v>128</v>
      </c>
      <c r="AC502" s="12">
        <v>1</v>
      </c>
      <c r="AD502" s="11">
        <v>0</v>
      </c>
      <c r="AE502" s="13">
        <v>9.0277777777777457E-3</v>
      </c>
      <c r="AF502" s="11">
        <v>335</v>
      </c>
      <c r="AG502" s="12">
        <v>0.98</v>
      </c>
      <c r="AH502" s="11">
        <v>4</v>
      </c>
      <c r="AI502" s="13">
        <v>9.0277777777778012E-3</v>
      </c>
      <c r="AJ502" s="11">
        <v>125</v>
      </c>
      <c r="AK502" s="12">
        <v>1</v>
      </c>
      <c r="AL502" s="11">
        <v>0</v>
      </c>
      <c r="AM502" s="13">
        <v>4.1666666666666519E-3</v>
      </c>
      <c r="AN502" s="11">
        <v>165</v>
      </c>
      <c r="AO502" s="12">
        <v>0.98</v>
      </c>
      <c r="AP502" s="11">
        <v>2</v>
      </c>
      <c r="AQ502" s="13">
        <v>7.6388888888888618E-3</v>
      </c>
      <c r="AR502" s="11">
        <v>161</v>
      </c>
      <c r="AS502" s="12">
        <v>1</v>
      </c>
      <c r="AT502" s="11">
        <v>0</v>
      </c>
      <c r="AU502" s="13">
        <v>7.6388888888888618E-3</v>
      </c>
      <c r="AV502" s="11">
        <v>153</v>
      </c>
      <c r="AW502" s="12">
        <v>0.99</v>
      </c>
      <c r="AX502" s="11">
        <v>1</v>
      </c>
      <c r="AY502" s="13">
        <v>8.3333333333333592E-3</v>
      </c>
      <c r="AZ502" s="11">
        <v>158</v>
      </c>
      <c r="BA502" s="12">
        <v>0.99</v>
      </c>
      <c r="BB502" s="11">
        <v>1</v>
      </c>
      <c r="BC502" s="13">
        <v>8.3333333333333037E-3</v>
      </c>
      <c r="BD502" s="11">
        <v>156</v>
      </c>
      <c r="BE502" s="12">
        <v>0.98</v>
      </c>
      <c r="BF502" s="11">
        <v>2</v>
      </c>
      <c r="BG502" s="13">
        <v>8.3333333333333037E-3</v>
      </c>
      <c r="BH502" s="11">
        <v>142</v>
      </c>
      <c r="BI502" s="12">
        <v>0.98</v>
      </c>
      <c r="BJ502" s="11">
        <v>2</v>
      </c>
      <c r="BK502" s="13">
        <v>7.6388888888889728E-3</v>
      </c>
      <c r="BL502" s="11">
        <v>130</v>
      </c>
      <c r="BM502" s="12">
        <v>1</v>
      </c>
      <c r="BN502" s="11">
        <v>0</v>
      </c>
      <c r="BO502" s="13">
        <v>8.3333333333333037E-3</v>
      </c>
      <c r="BP502" s="11">
        <v>128</v>
      </c>
      <c r="BQ502" s="12">
        <v>0.99</v>
      </c>
      <c r="BR502" s="11">
        <v>1</v>
      </c>
      <c r="BS502" s="13">
        <v>8.3333333333333037E-3</v>
      </c>
      <c r="BT502" s="11">
        <v>129</v>
      </c>
      <c r="BU502" s="12">
        <v>1</v>
      </c>
      <c r="BV502" s="11">
        <v>0</v>
      </c>
      <c r="BW502" s="13">
        <v>3.4722222222222654E-3</v>
      </c>
      <c r="BX502" s="11">
        <v>134</v>
      </c>
      <c r="BY502" s="12">
        <v>1</v>
      </c>
      <c r="BZ502" s="11">
        <v>0</v>
      </c>
      <c r="CA502" s="13">
        <v>5.5555555555555358E-3</v>
      </c>
      <c r="CB502" s="11">
        <v>132</v>
      </c>
      <c r="CC502" s="12">
        <v>0.99</v>
      </c>
      <c r="CD502" s="11">
        <v>1</v>
      </c>
      <c r="CE502" s="13">
        <v>9.0277777777778012E-3</v>
      </c>
      <c r="CF502" s="11">
        <v>190</v>
      </c>
      <c r="CG502" s="12">
        <v>0.99</v>
      </c>
      <c r="CH502" s="11">
        <v>1</v>
      </c>
      <c r="CI502" s="13">
        <v>5.5555555555555913E-3</v>
      </c>
      <c r="CJ502" s="11">
        <v>197</v>
      </c>
      <c r="CK502" s="12">
        <v>0.98</v>
      </c>
      <c r="CL502" s="11">
        <v>3</v>
      </c>
      <c r="CM502" s="13">
        <v>9.0277777777777457E-3</v>
      </c>
      <c r="CN502" s="11">
        <v>198</v>
      </c>
      <c r="CO502" s="12">
        <v>0.99</v>
      </c>
      <c r="CP502" s="11">
        <v>1</v>
      </c>
      <c r="CQ502" s="13">
        <v>7.6388888888888618E-3</v>
      </c>
      <c r="CR502" t="e">
        <f>VLOOKUP(E502,Sheet1!A:A,1,0)</f>
        <v>#N/A</v>
      </c>
    </row>
    <row r="503" spans="1:96">
      <c r="A503" s="11" t="s">
        <v>1985</v>
      </c>
      <c r="B503" s="11" t="s">
        <v>1046</v>
      </c>
      <c r="C503" s="11" t="s">
        <v>1986</v>
      </c>
      <c r="D503" s="11" t="s">
        <v>1654</v>
      </c>
      <c r="E503" s="11" t="s">
        <v>1987</v>
      </c>
      <c r="F503" s="11" t="s">
        <v>1988</v>
      </c>
      <c r="G503" s="11" t="s">
        <v>128</v>
      </c>
      <c r="H503" s="11">
        <f>VLOOKUP(A503,'AP Read Performance'!A:K,11,0)</f>
        <v>143</v>
      </c>
      <c r="I503" s="12">
        <f>VLOOKUP(A503,'AP Read Performance'!A:D,4,0)</f>
        <v>0.97</v>
      </c>
      <c r="J503" s="11">
        <f>VLOOKUP(A503,'AP Read Performance'!A:I,9,0)</f>
        <v>3</v>
      </c>
      <c r="K503" s="13">
        <f>VLOOKUP(A503,'AP Read Performance'!A:N,14,0)</f>
        <v>9.0277777777778012E-3</v>
      </c>
      <c r="L503" s="11">
        <v>143</v>
      </c>
      <c r="M503" s="12">
        <v>0.97</v>
      </c>
      <c r="N503" s="11">
        <v>3</v>
      </c>
      <c r="O503" s="13">
        <v>9.0277777777778012E-3</v>
      </c>
      <c r="P503" s="11">
        <v>127</v>
      </c>
      <c r="Q503" s="12">
        <v>1</v>
      </c>
      <c r="R503" s="11">
        <v>0</v>
      </c>
      <c r="S503" s="13">
        <v>7.6388888888889173E-3</v>
      </c>
      <c r="T503" s="11">
        <v>168</v>
      </c>
      <c r="U503" s="12">
        <v>0.96</v>
      </c>
      <c r="V503" s="11">
        <v>6</v>
      </c>
      <c r="W503" s="13">
        <v>9.0277777777778012E-3</v>
      </c>
      <c r="X503" s="11">
        <v>142</v>
      </c>
      <c r="Y503" s="12">
        <v>0.99</v>
      </c>
      <c r="Z503" s="11">
        <v>1</v>
      </c>
      <c r="AA503" s="13">
        <v>8.3333333333333037E-3</v>
      </c>
      <c r="AB503" s="11">
        <v>153</v>
      </c>
      <c r="AC503" s="12">
        <v>1</v>
      </c>
      <c r="AD503" s="11">
        <v>0</v>
      </c>
      <c r="AE503" s="13">
        <v>1.388888888888884E-3</v>
      </c>
      <c r="AF503" s="11">
        <v>144</v>
      </c>
      <c r="AG503" s="12">
        <v>0.97</v>
      </c>
      <c r="AH503" s="11">
        <v>3</v>
      </c>
      <c r="AI503" s="13">
        <v>9.0277777777778012E-3</v>
      </c>
      <c r="AJ503" s="11">
        <v>126</v>
      </c>
      <c r="AK503" s="12">
        <v>0.97</v>
      </c>
      <c r="AL503" s="11">
        <v>3</v>
      </c>
      <c r="AM503" s="13">
        <v>4.1666666666666519E-3</v>
      </c>
      <c r="AN503" s="11">
        <v>128</v>
      </c>
      <c r="AO503" s="12">
        <v>1</v>
      </c>
      <c r="AP503" s="11">
        <v>0</v>
      </c>
      <c r="AQ503" s="13">
        <v>5.5555555555555358E-3</v>
      </c>
      <c r="AR503" s="11">
        <v>145</v>
      </c>
      <c r="AS503" s="12">
        <v>0.99</v>
      </c>
      <c r="AT503" s="11">
        <v>1</v>
      </c>
      <c r="AU503" s="13">
        <v>7.6388888888888618E-3</v>
      </c>
      <c r="AV503" s="11">
        <v>154</v>
      </c>
      <c r="AW503" s="12">
        <v>0.98</v>
      </c>
      <c r="AX503" s="11">
        <v>2</v>
      </c>
      <c r="AY503" s="13">
        <v>7.6388888888889173E-3</v>
      </c>
      <c r="AZ503" s="11">
        <v>154</v>
      </c>
      <c r="BA503" s="12">
        <v>0.99</v>
      </c>
      <c r="BB503" s="11">
        <v>1</v>
      </c>
      <c r="BC503" s="13">
        <v>7.6388888888889728E-3</v>
      </c>
      <c r="BD503" s="11">
        <v>158</v>
      </c>
      <c r="BE503" s="12">
        <v>0.96</v>
      </c>
      <c r="BF503" s="11">
        <v>6</v>
      </c>
      <c r="BG503" s="13">
        <v>9.0277777777778012E-3</v>
      </c>
      <c r="BH503" s="11">
        <v>160</v>
      </c>
      <c r="BI503" s="12">
        <v>0.99</v>
      </c>
      <c r="BJ503" s="11">
        <v>1</v>
      </c>
      <c r="BK503" s="13">
        <v>1.0416666666666741E-2</v>
      </c>
      <c r="BL503" s="11">
        <v>150</v>
      </c>
      <c r="BM503" s="12">
        <v>0.99</v>
      </c>
      <c r="BN503" s="11">
        <v>1</v>
      </c>
      <c r="BO503" s="13">
        <v>2.0833333333332704E-3</v>
      </c>
      <c r="BP503" s="11">
        <v>149</v>
      </c>
      <c r="BQ503" s="12">
        <v>0.98</v>
      </c>
      <c r="BR503" s="11">
        <v>2</v>
      </c>
      <c r="BS503" s="13">
        <v>9.7222222222221877E-3</v>
      </c>
      <c r="BT503" s="11">
        <v>157</v>
      </c>
      <c r="BU503" s="12">
        <v>0.97</v>
      </c>
      <c r="BV503" s="11">
        <v>4</v>
      </c>
      <c r="BW503" s="13">
        <v>1.0416666666666685E-2</v>
      </c>
      <c r="BX503" s="11">
        <v>152</v>
      </c>
      <c r="BY503" s="12">
        <v>0.98</v>
      </c>
      <c r="BZ503" s="11">
        <v>3</v>
      </c>
      <c r="CA503" s="13">
        <v>9.0277777777778567E-3</v>
      </c>
      <c r="CB503" s="11">
        <v>143</v>
      </c>
      <c r="CC503" s="12">
        <v>0.98</v>
      </c>
      <c r="CD503" s="11">
        <v>2</v>
      </c>
      <c r="CE503" s="13">
        <v>9.0277777777778012E-3</v>
      </c>
      <c r="CF503" s="11">
        <v>141</v>
      </c>
      <c r="CG503" s="12">
        <v>0.94</v>
      </c>
      <c r="CH503" s="11">
        <v>8</v>
      </c>
      <c r="CI503" s="13">
        <v>9.0277777777778012E-3</v>
      </c>
      <c r="CJ503" s="11">
        <v>147</v>
      </c>
      <c r="CK503" s="12">
        <v>0.98</v>
      </c>
      <c r="CL503" s="11">
        <v>2</v>
      </c>
      <c r="CM503" s="13">
        <v>9.0277777777777457E-3</v>
      </c>
      <c r="CN503" s="11">
        <v>160</v>
      </c>
      <c r="CO503" s="12">
        <v>0.99</v>
      </c>
      <c r="CP503" s="11">
        <v>1</v>
      </c>
      <c r="CQ503" s="13">
        <v>7.6388888888888618E-3</v>
      </c>
      <c r="CR503" t="e">
        <f>VLOOKUP(E503,Sheet1!A:A,1,0)</f>
        <v>#N/A</v>
      </c>
    </row>
    <row r="504" spans="1:96">
      <c r="A504" s="11" t="s">
        <v>1989</v>
      </c>
      <c r="B504" s="11" t="s">
        <v>1046</v>
      </c>
      <c r="C504" s="11" t="s">
        <v>1990</v>
      </c>
      <c r="D504" s="11" t="s">
        <v>1654</v>
      </c>
      <c r="E504" s="11" t="s">
        <v>1991</v>
      </c>
      <c r="F504" s="11" t="s">
        <v>1992</v>
      </c>
      <c r="G504" s="11" t="s">
        <v>128</v>
      </c>
      <c r="H504" s="11">
        <f>VLOOKUP(A504,'AP Read Performance'!A:K,11,0)</f>
        <v>118</v>
      </c>
      <c r="I504" s="12">
        <f>VLOOKUP(A504,'AP Read Performance'!A:D,4,0)</f>
        <v>0.95</v>
      </c>
      <c r="J504" s="11">
        <f>VLOOKUP(A504,'AP Read Performance'!A:I,9,0)</f>
        <v>5</v>
      </c>
      <c r="K504" s="13">
        <f>VLOOKUP(A504,'AP Read Performance'!A:N,14,0)</f>
        <v>9.0277777777778012E-3</v>
      </c>
      <c r="L504" s="11">
        <v>118</v>
      </c>
      <c r="M504" s="12">
        <v>0.95</v>
      </c>
      <c r="N504" s="11">
        <v>5</v>
      </c>
      <c r="O504" s="13">
        <v>9.0277777777778012E-3</v>
      </c>
      <c r="P504" s="11">
        <v>114</v>
      </c>
      <c r="Q504" s="12">
        <v>1</v>
      </c>
      <c r="R504" s="11">
        <v>0</v>
      </c>
      <c r="S504" s="13">
        <v>8.3333333333333037E-3</v>
      </c>
      <c r="T504" s="11">
        <v>101</v>
      </c>
      <c r="U504" s="12">
        <v>0.99</v>
      </c>
      <c r="V504" s="11">
        <v>1</v>
      </c>
      <c r="W504" s="13">
        <v>9.0277777777778012E-3</v>
      </c>
      <c r="X504" s="11">
        <v>102</v>
      </c>
      <c r="Y504" s="12">
        <v>0.99</v>
      </c>
      <c r="Z504" s="11">
        <v>1</v>
      </c>
      <c r="AA504" s="13">
        <v>1.0416666666666685E-2</v>
      </c>
      <c r="AB504" s="11">
        <v>104</v>
      </c>
      <c r="AC504" s="12">
        <v>1</v>
      </c>
      <c r="AD504" s="11">
        <v>0</v>
      </c>
      <c r="AE504" s="13">
        <v>6.9444444444438647E-4</v>
      </c>
      <c r="AF504" s="11">
        <v>96</v>
      </c>
      <c r="AG504" s="12">
        <v>0.98</v>
      </c>
      <c r="AH504" s="11">
        <v>1</v>
      </c>
      <c r="AI504" s="13">
        <v>9.0277777777778012E-3</v>
      </c>
      <c r="AJ504" s="11">
        <v>127</v>
      </c>
      <c r="AK504" s="12">
        <v>1</v>
      </c>
      <c r="AL504" s="11">
        <v>0</v>
      </c>
      <c r="AM504" s="13">
        <v>2.083333333333437E-3</v>
      </c>
      <c r="AN504" s="11">
        <v>136</v>
      </c>
      <c r="AO504" s="12">
        <v>1</v>
      </c>
      <c r="AP504" s="11">
        <v>0</v>
      </c>
      <c r="AQ504" s="13">
        <v>2.0833333333332704E-3</v>
      </c>
      <c r="AR504" s="11">
        <v>130</v>
      </c>
      <c r="AS504" s="12">
        <v>1</v>
      </c>
      <c r="AT504" s="11">
        <v>0</v>
      </c>
      <c r="AU504" s="13">
        <v>7.6388888888888618E-3</v>
      </c>
      <c r="AV504" s="11">
        <v>121</v>
      </c>
      <c r="AW504" s="12">
        <v>0.98</v>
      </c>
      <c r="AX504" s="11">
        <v>2</v>
      </c>
      <c r="AY504" s="13">
        <v>7.6388888888889173E-3</v>
      </c>
      <c r="AZ504" s="11">
        <v>108</v>
      </c>
      <c r="BA504" s="12">
        <v>0.97</v>
      </c>
      <c r="BB504" s="11">
        <v>3</v>
      </c>
      <c r="BC504" s="13">
        <v>9.0277777777778567E-3</v>
      </c>
      <c r="BD504" s="11">
        <v>104</v>
      </c>
      <c r="BE504" s="12">
        <v>0.98</v>
      </c>
      <c r="BF504" s="11">
        <v>2</v>
      </c>
      <c r="BG504" s="13">
        <v>9.0277777777778012E-3</v>
      </c>
      <c r="BH504" s="11">
        <v>105</v>
      </c>
      <c r="BI504" s="12">
        <v>0.99</v>
      </c>
      <c r="BJ504" s="11">
        <v>1</v>
      </c>
      <c r="BK504" s="13">
        <v>9.0277777777778567E-3</v>
      </c>
      <c r="BL504" s="11">
        <v>104</v>
      </c>
      <c r="BM504" s="12">
        <v>0.96</v>
      </c>
      <c r="BN504" s="11">
        <v>4</v>
      </c>
      <c r="BO504" s="13">
        <v>9.0277777777778012E-3</v>
      </c>
      <c r="BP504" s="11">
        <v>101</v>
      </c>
      <c r="BQ504" s="12">
        <v>0.97</v>
      </c>
      <c r="BR504" s="11">
        <v>3</v>
      </c>
      <c r="BS504" s="13">
        <v>9.0277777777778012E-3</v>
      </c>
      <c r="BT504" s="11">
        <v>102</v>
      </c>
      <c r="BU504" s="12">
        <v>1</v>
      </c>
      <c r="BV504" s="11">
        <v>0</v>
      </c>
      <c r="BW504" s="13">
        <v>8.3333333333333592E-3</v>
      </c>
      <c r="BX504" s="11">
        <v>110</v>
      </c>
      <c r="BY504" s="12">
        <v>1</v>
      </c>
      <c r="BZ504" s="11">
        <v>0</v>
      </c>
      <c r="CA504" s="13">
        <v>6.2499999999999778E-3</v>
      </c>
      <c r="CB504" s="11">
        <v>109</v>
      </c>
      <c r="CC504" s="12">
        <v>0.98</v>
      </c>
      <c r="CD504" s="11">
        <v>2</v>
      </c>
      <c r="CE504" s="13">
        <v>9.0277777777778012E-3</v>
      </c>
      <c r="CF504" s="11">
        <v>108</v>
      </c>
      <c r="CG504" s="12">
        <v>1</v>
      </c>
      <c r="CH504" s="11">
        <v>0</v>
      </c>
      <c r="CI504" s="13">
        <v>5.5555555555555913E-3</v>
      </c>
      <c r="CJ504" s="11">
        <v>111</v>
      </c>
      <c r="CK504" s="12">
        <v>1</v>
      </c>
      <c r="CL504" s="11">
        <v>0</v>
      </c>
      <c r="CM504" s="13">
        <v>4.8611111111109828E-3</v>
      </c>
      <c r="CN504" s="11">
        <v>103</v>
      </c>
      <c r="CO504" s="12">
        <v>1</v>
      </c>
      <c r="CP504" s="11">
        <v>0</v>
      </c>
      <c r="CQ504" s="13">
        <v>7.6388888888888618E-3</v>
      </c>
      <c r="CR504" t="e">
        <f>VLOOKUP(E504,Sheet1!A:A,1,0)</f>
        <v>#N/A</v>
      </c>
    </row>
    <row r="505" spans="1:96">
      <c r="A505" s="11" t="s">
        <v>1993</v>
      </c>
      <c r="B505" s="11" t="s">
        <v>1046</v>
      </c>
      <c r="C505" s="11" t="s">
        <v>1994</v>
      </c>
      <c r="D505" s="11" t="s">
        <v>1625</v>
      </c>
      <c r="E505" s="11" t="s">
        <v>1995</v>
      </c>
      <c r="F505" s="11" t="s">
        <v>1996</v>
      </c>
      <c r="G505" s="11" t="s">
        <v>104</v>
      </c>
      <c r="H505" s="11">
        <f>VLOOKUP(A505,'AP Read Performance'!A:K,11,0)</f>
        <v>140</v>
      </c>
      <c r="I505" s="12">
        <f>VLOOKUP(A505,'AP Read Performance'!A:D,4,0)</f>
        <v>0.83</v>
      </c>
      <c r="J505" s="11">
        <f>VLOOKUP(A505,'AP Read Performance'!A:I,9,0)</f>
        <v>23</v>
      </c>
      <c r="K505" s="13">
        <f>VLOOKUP(A505,'AP Read Performance'!A:N,14,0)</f>
        <v>9.0277777777778012E-3</v>
      </c>
      <c r="L505" s="11">
        <v>140</v>
      </c>
      <c r="M505" s="12">
        <v>0.83</v>
      </c>
      <c r="N505" s="11">
        <v>23</v>
      </c>
      <c r="O505" s="13">
        <v>9.0277777777778012E-3</v>
      </c>
      <c r="P505" s="11">
        <v>88</v>
      </c>
      <c r="Q505" s="12">
        <v>0.93</v>
      </c>
      <c r="R505" s="11">
        <v>6</v>
      </c>
      <c r="S505" s="13">
        <v>8.3333333333333037E-3</v>
      </c>
      <c r="T505" s="11">
        <v>122</v>
      </c>
      <c r="U505" s="12">
        <v>0.99</v>
      </c>
      <c r="V505" s="11">
        <v>1</v>
      </c>
      <c r="W505" s="13">
        <v>8.3333333333333592E-3</v>
      </c>
      <c r="X505" s="11">
        <v>117</v>
      </c>
      <c r="Y505" s="12">
        <v>0.97</v>
      </c>
      <c r="Z505" s="11">
        <v>3</v>
      </c>
      <c r="AA505" s="13">
        <v>8.3333333333333037E-3</v>
      </c>
      <c r="AB505" s="11">
        <v>129</v>
      </c>
      <c r="AC505" s="12">
        <v>0.93</v>
      </c>
      <c r="AD505" s="11">
        <v>9</v>
      </c>
      <c r="AE505" s="13">
        <v>9.0277777777777457E-3</v>
      </c>
      <c r="AF505" s="11">
        <v>128</v>
      </c>
      <c r="AG505" s="12">
        <v>0.91</v>
      </c>
      <c r="AH505" s="11">
        <v>11</v>
      </c>
      <c r="AI505" s="13">
        <v>9.0277777777778012E-3</v>
      </c>
      <c r="AJ505" s="11">
        <v>128</v>
      </c>
      <c r="AK505" s="12">
        <v>1</v>
      </c>
      <c r="AL505" s="11">
        <v>0</v>
      </c>
      <c r="AM505" s="13">
        <v>7.6388888888889728E-3</v>
      </c>
      <c r="AN505" s="11">
        <v>119</v>
      </c>
      <c r="AO505" s="12">
        <v>1</v>
      </c>
      <c r="AP505" s="11">
        <v>0</v>
      </c>
      <c r="AQ505" s="13">
        <v>8.3333333333333037E-3</v>
      </c>
      <c r="AR505" s="11">
        <v>116</v>
      </c>
      <c r="AS505" s="12">
        <v>0.96</v>
      </c>
      <c r="AT505" s="11">
        <v>4</v>
      </c>
      <c r="AU505" s="13">
        <v>8.3333333333333037E-3</v>
      </c>
      <c r="AV505" s="11">
        <v>115</v>
      </c>
      <c r="AW505" s="12">
        <v>0.9</v>
      </c>
      <c r="AX505" s="11">
        <v>11</v>
      </c>
      <c r="AY505" s="13">
        <v>8.3333333333333592E-3</v>
      </c>
      <c r="AZ505" s="11">
        <v>115</v>
      </c>
      <c r="BA505" s="12">
        <v>0.91</v>
      </c>
      <c r="BB505" s="11">
        <v>10</v>
      </c>
      <c r="BC505" s="13">
        <v>9.7222222222221877E-3</v>
      </c>
      <c r="BD505" s="11">
        <v>122</v>
      </c>
      <c r="BE505" s="12">
        <v>0.94</v>
      </c>
      <c r="BF505" s="11">
        <v>7</v>
      </c>
      <c r="BG505" s="13">
        <v>9.0277777777778012E-3</v>
      </c>
      <c r="BH505" s="11">
        <v>110</v>
      </c>
      <c r="BI505" s="12">
        <v>0.85</v>
      </c>
      <c r="BJ505" s="11">
        <v>16</v>
      </c>
      <c r="BK505" s="13">
        <v>9.0277777777778567E-3</v>
      </c>
      <c r="BL505" s="11">
        <v>107</v>
      </c>
      <c r="BM505" s="12">
        <v>0.92</v>
      </c>
      <c r="BN505" s="11">
        <v>8</v>
      </c>
      <c r="BO505" s="13">
        <v>8.3333333333333037E-3</v>
      </c>
      <c r="BP505" s="11">
        <v>120</v>
      </c>
      <c r="BQ505" s="12">
        <v>0.9</v>
      </c>
      <c r="BR505" s="11">
        <v>11</v>
      </c>
      <c r="BS505" s="13">
        <v>9.0277777777778012E-3</v>
      </c>
      <c r="BT505" s="11">
        <v>108</v>
      </c>
      <c r="BU505" s="12">
        <v>1</v>
      </c>
      <c r="BV505" s="11">
        <v>0</v>
      </c>
      <c r="BW505" s="13">
        <v>7.6388888888889173E-3</v>
      </c>
      <c r="BX505" s="11">
        <v>111</v>
      </c>
      <c r="BY505" s="12">
        <v>0.85</v>
      </c>
      <c r="BZ505" s="11">
        <v>16</v>
      </c>
      <c r="CA505" s="13">
        <v>9.0277777777778567E-3</v>
      </c>
      <c r="CB505" s="11">
        <v>111</v>
      </c>
      <c r="CC505" s="12">
        <v>0.93</v>
      </c>
      <c r="CD505" s="11">
        <v>7</v>
      </c>
      <c r="CE505" s="13">
        <v>9.0277777777778012E-3</v>
      </c>
      <c r="CF505" s="11">
        <v>100</v>
      </c>
      <c r="CG505" s="12">
        <v>0.96</v>
      </c>
      <c r="CH505" s="11">
        <v>4</v>
      </c>
      <c r="CI505" s="13">
        <v>8.3333333333333592E-3</v>
      </c>
      <c r="CJ505" s="11">
        <v>106</v>
      </c>
      <c r="CK505" s="12">
        <v>0.94</v>
      </c>
      <c r="CL505" s="11">
        <v>6</v>
      </c>
      <c r="CM505" s="13">
        <v>9.0277777777777457E-3</v>
      </c>
      <c r="CN505" s="11">
        <v>109</v>
      </c>
      <c r="CO505" s="12">
        <v>0.88</v>
      </c>
      <c r="CP505" s="11">
        <v>13</v>
      </c>
      <c r="CQ505" s="13">
        <v>9.0277777777777457E-3</v>
      </c>
      <c r="CR505" t="e">
        <f>VLOOKUP(E505,Sheet1!A:A,1,0)</f>
        <v>#N/A</v>
      </c>
    </row>
    <row r="506" spans="1:96">
      <c r="A506" s="11" t="s">
        <v>1997</v>
      </c>
      <c r="B506" s="11" t="s">
        <v>1046</v>
      </c>
      <c r="C506" s="11" t="s">
        <v>1998</v>
      </c>
      <c r="D506" s="11" t="s">
        <v>1754</v>
      </c>
      <c r="E506" s="11" t="s">
        <v>1999</v>
      </c>
      <c r="F506" s="11" t="s">
        <v>2000</v>
      </c>
      <c r="G506" s="11" t="s">
        <v>104</v>
      </c>
      <c r="H506" s="11">
        <f>VLOOKUP(A506,'AP Read Performance'!A:K,11,0)</f>
        <v>353</v>
      </c>
      <c r="I506" s="12">
        <f>VLOOKUP(A506,'AP Read Performance'!A:D,4,0)</f>
        <v>0.95</v>
      </c>
      <c r="J506" s="11">
        <f>VLOOKUP(A506,'AP Read Performance'!A:I,9,0)</f>
        <v>15</v>
      </c>
      <c r="K506" s="13">
        <f>VLOOKUP(A506,'AP Read Performance'!A:N,14,0)</f>
        <v>1.7361111111111105E-2</v>
      </c>
      <c r="L506" s="11">
        <v>353</v>
      </c>
      <c r="M506" s="12">
        <v>0.95</v>
      </c>
      <c r="N506" s="11">
        <v>15</v>
      </c>
      <c r="O506" s="13">
        <v>1.7361111111111105E-2</v>
      </c>
      <c r="P506" s="11">
        <v>260</v>
      </c>
      <c r="Q506" s="12">
        <v>0.96</v>
      </c>
      <c r="R506" s="11">
        <v>10</v>
      </c>
      <c r="S506" s="13">
        <v>2.0833333333333315E-2</v>
      </c>
      <c r="T506" s="11">
        <v>359</v>
      </c>
      <c r="U506" s="12">
        <v>0.99</v>
      </c>
      <c r="V506" s="11">
        <v>1</v>
      </c>
      <c r="W506" s="13">
        <v>9.0277777777778012E-3</v>
      </c>
      <c r="X506" s="11">
        <v>363</v>
      </c>
      <c r="Y506" s="12">
        <v>0.98</v>
      </c>
      <c r="Z506" s="11">
        <v>7</v>
      </c>
      <c r="AA506" s="13">
        <v>9.7222222222221877E-3</v>
      </c>
      <c r="AB506" s="11">
        <v>352</v>
      </c>
      <c r="AC506" s="12">
        <v>0.95</v>
      </c>
      <c r="AD506" s="11">
        <v>16</v>
      </c>
      <c r="AE506" s="13">
        <v>1.041666666666663E-2</v>
      </c>
      <c r="AF506" s="11">
        <v>292</v>
      </c>
      <c r="AG506" s="12">
        <v>0.97</v>
      </c>
      <c r="AH506" s="11">
        <v>6</v>
      </c>
      <c r="AI506" s="13">
        <v>1.3194444444444453E-2</v>
      </c>
      <c r="AJ506" s="11">
        <v>131</v>
      </c>
      <c r="AK506" s="12">
        <v>0.95</v>
      </c>
      <c r="AL506" s="11">
        <v>6</v>
      </c>
      <c r="AM506" s="13">
        <v>9.0277777777778567E-3</v>
      </c>
      <c r="AN506" s="11">
        <v>132</v>
      </c>
      <c r="AO506" s="12">
        <v>0.96</v>
      </c>
      <c r="AP506" s="11">
        <v>4</v>
      </c>
      <c r="AQ506" s="13">
        <v>9.0277777777777457E-3</v>
      </c>
      <c r="AR506" s="11">
        <v>134</v>
      </c>
      <c r="AS506" s="12">
        <v>0.94</v>
      </c>
      <c r="AT506" s="11">
        <v>8</v>
      </c>
      <c r="AU506" s="13">
        <v>9.7222222222221877E-3</v>
      </c>
      <c r="AV506" s="11">
        <v>319</v>
      </c>
      <c r="AW506" s="12">
        <v>0.96</v>
      </c>
      <c r="AX506" s="11">
        <v>10</v>
      </c>
      <c r="AY506" s="13">
        <v>1.8055555555555547E-2</v>
      </c>
      <c r="AZ506" s="11">
        <v>349</v>
      </c>
      <c r="BA506" s="12">
        <v>0.95</v>
      </c>
      <c r="BB506" s="11">
        <v>16</v>
      </c>
      <c r="BC506" s="13">
        <v>2.0138888888888928E-2</v>
      </c>
      <c r="BD506" s="11">
        <v>280</v>
      </c>
      <c r="BE506" s="12">
        <v>0.97</v>
      </c>
      <c r="BF506" s="11">
        <v>7</v>
      </c>
      <c r="BG506" s="13">
        <v>1.9444444444444486E-2</v>
      </c>
      <c r="BH506" s="11">
        <v>319</v>
      </c>
      <c r="BI506" s="12">
        <v>0.97</v>
      </c>
      <c r="BJ506" s="11">
        <v>9</v>
      </c>
      <c r="BK506" s="13">
        <v>1.3194444444444509E-2</v>
      </c>
      <c r="BL506" s="11">
        <v>272</v>
      </c>
      <c r="BM506" s="12">
        <v>0.97</v>
      </c>
      <c r="BN506" s="11">
        <v>6</v>
      </c>
      <c r="BO506" s="13">
        <v>9.0277777777778012E-3</v>
      </c>
      <c r="BP506" s="11">
        <v>341</v>
      </c>
      <c r="BQ506" s="12">
        <v>0.97</v>
      </c>
      <c r="BR506" s="11">
        <v>9</v>
      </c>
      <c r="BS506" s="13">
        <v>1.8055555555555602E-2</v>
      </c>
      <c r="BT506" s="11">
        <v>357</v>
      </c>
      <c r="BU506" s="12">
        <v>0.98</v>
      </c>
      <c r="BV506" s="11">
        <v>6</v>
      </c>
      <c r="BW506" s="13">
        <v>9.0277777777778012E-3</v>
      </c>
      <c r="BX506" s="11">
        <v>363</v>
      </c>
      <c r="BY506" s="12">
        <v>0.98</v>
      </c>
      <c r="BZ506" s="11">
        <v>6</v>
      </c>
      <c r="CA506" s="13">
        <v>9.7222222222221877E-3</v>
      </c>
      <c r="CB506" s="11">
        <v>370</v>
      </c>
      <c r="CC506" s="12">
        <v>0.98</v>
      </c>
      <c r="CD506" s="11">
        <v>4</v>
      </c>
      <c r="CE506" s="13">
        <v>1.8055555555555547E-2</v>
      </c>
      <c r="CF506" s="11">
        <v>300</v>
      </c>
      <c r="CG506" s="12">
        <v>0.98</v>
      </c>
      <c r="CH506" s="11">
        <v>4</v>
      </c>
      <c r="CI506" s="13">
        <v>1.1111111111111127E-2</v>
      </c>
      <c r="CJ506" s="11">
        <v>281</v>
      </c>
      <c r="CK506" s="12">
        <v>0.97</v>
      </c>
      <c r="CL506" s="11">
        <v>7</v>
      </c>
      <c r="CM506" s="13">
        <v>9.7222222222221877E-3</v>
      </c>
      <c r="CN506" s="11">
        <v>268</v>
      </c>
      <c r="CO506" s="12">
        <v>0.95</v>
      </c>
      <c r="CP506" s="11">
        <v>11</v>
      </c>
      <c r="CQ506" s="13">
        <v>1.1111111111111072E-2</v>
      </c>
      <c r="CR506" t="e">
        <f>VLOOKUP(E506,Sheet1!A:A,1,0)</f>
        <v>#N/A</v>
      </c>
    </row>
    <row r="507" spans="1:96">
      <c r="A507" s="11" t="s">
        <v>2001</v>
      </c>
      <c r="B507" s="11" t="s">
        <v>1046</v>
      </c>
      <c r="C507" s="11" t="s">
        <v>2002</v>
      </c>
      <c r="D507" s="11" t="s">
        <v>1654</v>
      </c>
      <c r="E507" s="11" t="s">
        <v>2003</v>
      </c>
      <c r="F507" s="11" t="s">
        <v>2004</v>
      </c>
      <c r="G507" s="11" t="s">
        <v>128</v>
      </c>
      <c r="H507" s="11">
        <f>VLOOKUP(A507,'AP Read Performance'!A:K,11,0)</f>
        <v>152</v>
      </c>
      <c r="I507" s="12">
        <f>VLOOKUP(A507,'AP Read Performance'!A:D,4,0)</f>
        <v>0.96</v>
      </c>
      <c r="J507" s="11">
        <f>VLOOKUP(A507,'AP Read Performance'!A:I,9,0)</f>
        <v>5</v>
      </c>
      <c r="K507" s="13">
        <f>VLOOKUP(A507,'AP Read Performance'!A:N,14,0)</f>
        <v>9.0277777777778012E-3</v>
      </c>
      <c r="L507" s="11">
        <v>152</v>
      </c>
      <c r="M507" s="12">
        <v>0.96</v>
      </c>
      <c r="N507" s="11">
        <v>5</v>
      </c>
      <c r="O507" s="13">
        <v>9.0277777777778012E-3</v>
      </c>
      <c r="P507" s="11">
        <v>156</v>
      </c>
      <c r="Q507" s="12">
        <v>0.98</v>
      </c>
      <c r="R507" s="11">
        <v>2</v>
      </c>
      <c r="S507" s="13">
        <v>9.0277777777778012E-3</v>
      </c>
      <c r="T507" s="11">
        <v>191</v>
      </c>
      <c r="U507" s="12">
        <v>0.97</v>
      </c>
      <c r="V507" s="11">
        <v>5</v>
      </c>
      <c r="W507" s="13">
        <v>9.0277777777778012E-3</v>
      </c>
      <c r="X507" s="11">
        <v>203</v>
      </c>
      <c r="Y507" s="12">
        <v>0.99</v>
      </c>
      <c r="Z507" s="11">
        <v>2</v>
      </c>
      <c r="AA507" s="13">
        <v>9.0277777777778012E-3</v>
      </c>
      <c r="AB507" s="11">
        <v>178</v>
      </c>
      <c r="AC507" s="12">
        <v>0.97</v>
      </c>
      <c r="AD507" s="11">
        <v>5</v>
      </c>
      <c r="AE507" s="13">
        <v>9.0277777777777457E-3</v>
      </c>
      <c r="AF507" s="11">
        <v>107</v>
      </c>
      <c r="AG507" s="12">
        <v>0.99</v>
      </c>
      <c r="AH507" s="11">
        <v>1</v>
      </c>
      <c r="AI507" s="13">
        <v>7.6388888888889173E-3</v>
      </c>
      <c r="AJ507" s="11">
        <v>132</v>
      </c>
      <c r="AK507" s="12">
        <v>0.97</v>
      </c>
      <c r="AL507" s="11">
        <v>3</v>
      </c>
      <c r="AM507" s="13">
        <v>8.3333333333334147E-3</v>
      </c>
      <c r="AN507" s="11">
        <v>136</v>
      </c>
      <c r="AO507" s="12">
        <v>0.97</v>
      </c>
      <c r="AP507" s="11">
        <v>4</v>
      </c>
      <c r="AQ507" s="13">
        <v>9.0277777777777457E-3</v>
      </c>
      <c r="AR507" s="11">
        <v>149</v>
      </c>
      <c r="AS507" s="12">
        <v>0.99</v>
      </c>
      <c r="AT507" s="11">
        <v>1</v>
      </c>
      <c r="AU507" s="13">
        <v>2.7777777777777679E-3</v>
      </c>
      <c r="AV507" s="11">
        <v>177</v>
      </c>
      <c r="AW507" s="12">
        <v>0.97</v>
      </c>
      <c r="AX507" s="11">
        <v>5</v>
      </c>
      <c r="AY507" s="13">
        <v>7.6388888888889173E-3</v>
      </c>
      <c r="AZ507" s="11">
        <v>182</v>
      </c>
      <c r="BA507" s="12">
        <v>0.97</v>
      </c>
      <c r="BB507" s="11">
        <v>5</v>
      </c>
      <c r="BC507" s="13">
        <v>9.7222222222221877E-3</v>
      </c>
      <c r="BD507" s="11">
        <v>130</v>
      </c>
      <c r="BE507" s="12">
        <v>0.97</v>
      </c>
      <c r="BF507" s="11">
        <v>3</v>
      </c>
      <c r="BG507" s="13">
        <v>8.3333333333333037E-3</v>
      </c>
      <c r="BH507" s="11">
        <v>196</v>
      </c>
      <c r="BI507" s="12">
        <v>0.92</v>
      </c>
      <c r="BJ507" s="11">
        <v>15</v>
      </c>
      <c r="BK507" s="13">
        <v>9.0277777777778567E-3</v>
      </c>
      <c r="BL507" s="11">
        <v>169</v>
      </c>
      <c r="BM507" s="12">
        <v>0.99</v>
      </c>
      <c r="BN507" s="11">
        <v>1</v>
      </c>
      <c r="BO507" s="13">
        <v>8.3333333333333037E-3</v>
      </c>
      <c r="BP507" s="11">
        <v>200</v>
      </c>
      <c r="BQ507" s="12">
        <v>0.99</v>
      </c>
      <c r="BR507" s="11">
        <v>1</v>
      </c>
      <c r="BS507" s="13">
        <v>7.6388888888889173E-3</v>
      </c>
      <c r="BT507" s="11">
        <v>223</v>
      </c>
      <c r="BU507" s="12">
        <v>0.97</v>
      </c>
      <c r="BV507" s="11">
        <v>6</v>
      </c>
      <c r="BW507" s="13">
        <v>9.0277777777778012E-3</v>
      </c>
      <c r="BX507" s="11">
        <v>217</v>
      </c>
      <c r="BY507" s="12">
        <v>0.98</v>
      </c>
      <c r="BZ507" s="11">
        <v>4</v>
      </c>
      <c r="CA507" s="13">
        <v>8.3333333333333037E-3</v>
      </c>
      <c r="CB507" s="11">
        <v>250</v>
      </c>
      <c r="CC507" s="12">
        <v>0.99</v>
      </c>
      <c r="CD507" s="11">
        <v>1</v>
      </c>
      <c r="CE507" s="13">
        <v>8.3333333333333037E-3</v>
      </c>
      <c r="CF507" s="11">
        <v>164</v>
      </c>
      <c r="CG507" s="12">
        <v>0.98</v>
      </c>
      <c r="CH507" s="11">
        <v>3</v>
      </c>
      <c r="CI507" s="13">
        <v>8.3333333333333592E-3</v>
      </c>
      <c r="CJ507" s="11">
        <v>169</v>
      </c>
      <c r="CK507" s="12">
        <v>1</v>
      </c>
      <c r="CL507" s="11">
        <v>0</v>
      </c>
      <c r="CM507" s="13">
        <v>8.3333333333333037E-3</v>
      </c>
      <c r="CN507" s="11">
        <v>144</v>
      </c>
      <c r="CO507" s="12">
        <v>0.99</v>
      </c>
      <c r="CP507" s="11">
        <v>1</v>
      </c>
      <c r="CQ507" s="13">
        <v>7.6388888888888618E-3</v>
      </c>
      <c r="CR507" t="e">
        <f>VLOOKUP(E507,Sheet1!A:A,1,0)</f>
        <v>#N/A</v>
      </c>
    </row>
    <row r="508" spans="1:96">
      <c r="A508" s="11" t="s">
        <v>2005</v>
      </c>
      <c r="B508" s="11" t="s">
        <v>1046</v>
      </c>
      <c r="C508" s="11" t="s">
        <v>2006</v>
      </c>
      <c r="D508" s="11" t="s">
        <v>1638</v>
      </c>
      <c r="E508" s="11" t="s">
        <v>2007</v>
      </c>
      <c r="F508" s="11" t="s">
        <v>2008</v>
      </c>
      <c r="G508" s="11" t="s">
        <v>128</v>
      </c>
      <c r="H508" s="11">
        <f>VLOOKUP(A508,'AP Read Performance'!A:K,11,0)</f>
        <v>124</v>
      </c>
      <c r="I508" s="12">
        <f>VLOOKUP(A508,'AP Read Performance'!A:D,4,0)</f>
        <v>0.9</v>
      </c>
      <c r="J508" s="11">
        <f>VLOOKUP(A508,'AP Read Performance'!A:I,9,0)</f>
        <v>12</v>
      </c>
      <c r="K508" s="13">
        <f>VLOOKUP(A508,'AP Read Performance'!A:N,14,0)</f>
        <v>9.7222222222221877E-3</v>
      </c>
      <c r="L508" s="11">
        <v>124</v>
      </c>
      <c r="M508" s="12">
        <v>0.9</v>
      </c>
      <c r="N508" s="11">
        <v>12</v>
      </c>
      <c r="O508" s="13">
        <v>9.7222222222221877E-3</v>
      </c>
      <c r="P508" s="11">
        <v>108</v>
      </c>
      <c r="Q508" s="12">
        <v>0.96</v>
      </c>
      <c r="R508" s="11">
        <v>4</v>
      </c>
      <c r="S508" s="13">
        <v>9.0277777777778012E-3</v>
      </c>
      <c r="T508" s="11">
        <v>106</v>
      </c>
      <c r="U508" s="12">
        <v>0.99</v>
      </c>
      <c r="V508" s="11">
        <v>1</v>
      </c>
      <c r="W508" s="13">
        <v>9.7222222222222432E-3</v>
      </c>
      <c r="X508" s="11">
        <v>145</v>
      </c>
      <c r="Y508" s="12">
        <v>0.88</v>
      </c>
      <c r="Z508" s="11">
        <v>16</v>
      </c>
      <c r="AA508" s="13">
        <v>1.1111111111111072E-2</v>
      </c>
      <c r="AB508" s="11">
        <v>86</v>
      </c>
      <c r="AC508" s="12">
        <v>0.93</v>
      </c>
      <c r="AD508" s="11">
        <v>6</v>
      </c>
      <c r="AE508" s="13">
        <v>9.0277777777777457E-3</v>
      </c>
      <c r="AF508" s="11">
        <v>129</v>
      </c>
      <c r="AG508" s="12">
        <v>0.91</v>
      </c>
      <c r="AH508" s="11">
        <v>11</v>
      </c>
      <c r="AI508" s="13">
        <v>9.7222222222221877E-3</v>
      </c>
      <c r="AJ508" s="11">
        <v>132</v>
      </c>
      <c r="AK508" s="12">
        <v>0.84</v>
      </c>
      <c r="AL508" s="11">
        <v>20</v>
      </c>
      <c r="AM508" s="13">
        <v>9.7222222222221877E-3</v>
      </c>
      <c r="AN508" s="11">
        <v>200</v>
      </c>
      <c r="AO508" s="12">
        <v>0.97</v>
      </c>
      <c r="AP508" s="11">
        <v>5</v>
      </c>
      <c r="AQ508" s="13">
        <v>9.0277777777777457E-3</v>
      </c>
      <c r="AR508" s="11">
        <v>201</v>
      </c>
      <c r="AS508" s="12">
        <v>0.97</v>
      </c>
      <c r="AT508" s="11">
        <v>6</v>
      </c>
      <c r="AU508" s="13">
        <v>9.7222222222221877E-3</v>
      </c>
      <c r="AV508" s="11">
        <v>215</v>
      </c>
      <c r="AW508" s="12">
        <v>0.96</v>
      </c>
      <c r="AX508" s="11">
        <v>8</v>
      </c>
      <c r="AY508" s="13">
        <v>9.0277777777778012E-3</v>
      </c>
      <c r="AZ508" s="11">
        <v>125</v>
      </c>
      <c r="BA508" s="12">
        <v>0.94</v>
      </c>
      <c r="BB508" s="11">
        <v>7</v>
      </c>
      <c r="BC508" s="13">
        <v>9.0277777777778567E-3</v>
      </c>
      <c r="BD508" s="11">
        <v>209</v>
      </c>
      <c r="BE508" s="12">
        <v>0.96</v>
      </c>
      <c r="BF508" s="11">
        <v>7</v>
      </c>
      <c r="BG508" s="13">
        <v>9.0277777777778012E-3</v>
      </c>
      <c r="BH508" s="11">
        <v>191</v>
      </c>
      <c r="BI508" s="12">
        <v>0.96</v>
      </c>
      <c r="BJ508" s="11">
        <v>6</v>
      </c>
      <c r="BK508" s="13">
        <v>9.7222222222221877E-3</v>
      </c>
      <c r="BL508" s="11">
        <v>181</v>
      </c>
      <c r="BM508" s="12">
        <v>0.98</v>
      </c>
      <c r="BN508" s="11">
        <v>2</v>
      </c>
      <c r="BO508" s="13">
        <v>8.3333333333333037E-3</v>
      </c>
      <c r="BP508" s="11">
        <v>234</v>
      </c>
      <c r="BQ508" s="12">
        <v>0.8</v>
      </c>
      <c r="BR508" s="11">
        <v>45</v>
      </c>
      <c r="BS508" s="13">
        <v>9.7222222222221877E-3</v>
      </c>
      <c r="BT508" s="11">
        <v>174</v>
      </c>
      <c r="BU508" s="12">
        <v>0.95</v>
      </c>
      <c r="BV508" s="11">
        <v>8</v>
      </c>
      <c r="BW508" s="13">
        <v>9.0277777777778012E-3</v>
      </c>
      <c r="BX508" s="11">
        <v>211</v>
      </c>
      <c r="BY508" s="12">
        <v>0.9</v>
      </c>
      <c r="BZ508" s="11">
        <v>21</v>
      </c>
      <c r="CA508" s="13">
        <v>9.0277777777778567E-3</v>
      </c>
      <c r="CB508" s="11">
        <v>166</v>
      </c>
      <c r="CC508" s="12">
        <v>0.96</v>
      </c>
      <c r="CD508" s="11">
        <v>5</v>
      </c>
      <c r="CE508" s="13">
        <v>9.0277777777778012E-3</v>
      </c>
      <c r="CF508" s="11">
        <v>177</v>
      </c>
      <c r="CG508" s="12">
        <v>0.99</v>
      </c>
      <c r="CH508" s="11">
        <v>1</v>
      </c>
      <c r="CI508" s="13">
        <v>9.0277777777778012E-3</v>
      </c>
      <c r="CJ508" s="11">
        <v>174</v>
      </c>
      <c r="CK508" s="12">
        <v>0.98</v>
      </c>
      <c r="CL508" s="11">
        <v>2</v>
      </c>
      <c r="CM508" s="13">
        <v>8.3333333333333037E-3</v>
      </c>
      <c r="CN508" s="11">
        <v>198</v>
      </c>
      <c r="CO508" s="12">
        <v>0.96</v>
      </c>
      <c r="CP508" s="11">
        <v>6</v>
      </c>
      <c r="CQ508" s="13">
        <v>9.0277777777777457E-3</v>
      </c>
      <c r="CR508" t="e">
        <f>VLOOKUP(E508,Sheet1!A:A,1,0)</f>
        <v>#N/A</v>
      </c>
    </row>
    <row r="509" spans="1:96">
      <c r="A509" s="11" t="s">
        <v>2009</v>
      </c>
      <c r="B509" s="11" t="s">
        <v>1046</v>
      </c>
      <c r="C509" s="11" t="s">
        <v>2010</v>
      </c>
      <c r="D509" s="11" t="s">
        <v>155</v>
      </c>
      <c r="E509" s="11" t="s">
        <v>2011</v>
      </c>
      <c r="F509" s="11" t="s">
        <v>2012</v>
      </c>
      <c r="G509" s="11" t="s">
        <v>128</v>
      </c>
      <c r="H509" s="11">
        <f>VLOOKUP(A509,'AP Read Performance'!A:K,11,0)</f>
        <v>305</v>
      </c>
      <c r="I509" s="12">
        <f>VLOOKUP(A509,'AP Read Performance'!A:D,4,0)</f>
        <v>0.99</v>
      </c>
      <c r="J509" s="11">
        <f>VLOOKUP(A509,'AP Read Performance'!A:I,9,0)</f>
        <v>3</v>
      </c>
      <c r="K509" s="13">
        <f>VLOOKUP(A509,'AP Read Performance'!A:N,14,0)</f>
        <v>1.1111111111111072E-2</v>
      </c>
      <c r="L509" s="11">
        <v>305</v>
      </c>
      <c r="M509" s="12">
        <v>0.99</v>
      </c>
      <c r="N509" s="11">
        <v>3</v>
      </c>
      <c r="O509" s="13">
        <v>1.1111111111111072E-2</v>
      </c>
      <c r="P509" s="11">
        <v>191</v>
      </c>
      <c r="Q509" s="12">
        <v>0.98</v>
      </c>
      <c r="R509" s="11">
        <v>2</v>
      </c>
      <c r="S509" s="13">
        <v>1.1111111111111072E-2</v>
      </c>
      <c r="T509" s="11">
        <v>266</v>
      </c>
      <c r="U509" s="12">
        <v>0.98</v>
      </c>
      <c r="V509" s="11">
        <v>3</v>
      </c>
      <c r="W509" s="13">
        <v>1.0416666666666685E-2</v>
      </c>
      <c r="X509" s="11">
        <v>219</v>
      </c>
      <c r="Y509" s="12">
        <v>0.96</v>
      </c>
      <c r="Z509" s="11">
        <v>7</v>
      </c>
      <c r="AA509" s="13">
        <v>1.0416666666666685E-2</v>
      </c>
      <c r="AB509" s="11">
        <v>180</v>
      </c>
      <c r="AC509" s="12">
        <v>0.86</v>
      </c>
      <c r="AD509" s="11">
        <v>24</v>
      </c>
      <c r="AE509" s="13">
        <v>1.041666666666663E-2</v>
      </c>
      <c r="AF509" s="11">
        <v>166</v>
      </c>
      <c r="AG509" s="12">
        <v>0.98</v>
      </c>
      <c r="AH509" s="11">
        <v>2</v>
      </c>
      <c r="AI509" s="13">
        <v>1.0416666666666685E-2</v>
      </c>
      <c r="AJ509" s="11">
        <v>133</v>
      </c>
      <c r="AK509" s="12">
        <v>0.95</v>
      </c>
      <c r="AL509" s="11">
        <v>6</v>
      </c>
      <c r="AM509" s="13">
        <v>1.8055555555555491E-2</v>
      </c>
      <c r="AN509" s="11">
        <v>141</v>
      </c>
      <c r="AO509" s="12">
        <v>0.97</v>
      </c>
      <c r="AP509" s="11">
        <v>4</v>
      </c>
      <c r="AQ509" s="13">
        <v>9.7222222222221877E-3</v>
      </c>
      <c r="AR509" s="11">
        <v>135</v>
      </c>
      <c r="AS509" s="12">
        <v>1</v>
      </c>
      <c r="AT509" s="11">
        <v>0</v>
      </c>
      <c r="AU509" s="13">
        <v>1.041666666666663E-2</v>
      </c>
      <c r="AV509" s="11">
        <v>171</v>
      </c>
      <c r="AW509" s="12">
        <v>0.98</v>
      </c>
      <c r="AX509" s="11">
        <v>3</v>
      </c>
      <c r="AY509" s="13">
        <v>9.7222222222222432E-3</v>
      </c>
      <c r="AZ509" s="11">
        <v>138</v>
      </c>
      <c r="BA509" s="12">
        <v>0.95</v>
      </c>
      <c r="BB509" s="11">
        <v>6</v>
      </c>
      <c r="BC509" s="13">
        <v>9.7222222222221877E-3</v>
      </c>
      <c r="BD509" s="11">
        <v>227</v>
      </c>
      <c r="BE509" s="12">
        <v>0.96</v>
      </c>
      <c r="BF509" s="11">
        <v>9</v>
      </c>
      <c r="BG509" s="13">
        <v>1.1111111111111072E-2</v>
      </c>
      <c r="BH509" s="11">
        <v>215</v>
      </c>
      <c r="BI509" s="12">
        <v>0.93</v>
      </c>
      <c r="BJ509" s="11">
        <v>14</v>
      </c>
      <c r="BK509" s="13">
        <v>1.2499999999999956E-2</v>
      </c>
      <c r="BL509" s="11">
        <v>220</v>
      </c>
      <c r="BM509" s="12">
        <v>0.96</v>
      </c>
      <c r="BN509" s="11">
        <v>8</v>
      </c>
      <c r="BO509" s="13">
        <v>1.1111111111111072E-2</v>
      </c>
      <c r="BP509" s="11">
        <v>182</v>
      </c>
      <c r="BQ509" s="12">
        <v>0.98</v>
      </c>
      <c r="BR509" s="11">
        <v>2</v>
      </c>
      <c r="BS509" s="13">
        <v>1.1111111111111072E-2</v>
      </c>
      <c r="BT509" s="11">
        <v>176</v>
      </c>
      <c r="BU509" s="12">
        <v>0.98</v>
      </c>
      <c r="BV509" s="11">
        <v>3</v>
      </c>
      <c r="BW509" s="13">
        <v>1.0416666666666685E-2</v>
      </c>
      <c r="BX509" s="11">
        <v>151</v>
      </c>
      <c r="BY509" s="12">
        <v>0.99</v>
      </c>
      <c r="BZ509" s="11">
        <v>1</v>
      </c>
      <c r="CA509" s="13">
        <v>9.7222222222221877E-3</v>
      </c>
      <c r="CB509" s="11">
        <v>265</v>
      </c>
      <c r="CC509" s="12">
        <v>0.98</v>
      </c>
      <c r="CD509" s="11">
        <v>4</v>
      </c>
      <c r="CE509" s="13">
        <v>9.7222222222221877E-3</v>
      </c>
      <c r="CF509" s="11">
        <v>226</v>
      </c>
      <c r="CG509" s="12">
        <v>0.99</v>
      </c>
      <c r="CH509" s="11">
        <v>1</v>
      </c>
      <c r="CI509" s="13">
        <v>9.0277777777778012E-3</v>
      </c>
      <c r="CJ509" s="11">
        <v>240</v>
      </c>
      <c r="CK509" s="12">
        <v>0.98</v>
      </c>
      <c r="CL509" s="11">
        <v>4</v>
      </c>
      <c r="CM509" s="13">
        <v>9.0277777777777457E-3</v>
      </c>
      <c r="CN509" s="11">
        <v>170</v>
      </c>
      <c r="CO509" s="12">
        <v>0.94</v>
      </c>
      <c r="CP509" s="11">
        <v>9</v>
      </c>
      <c r="CQ509" s="13">
        <v>1.041666666666663E-2</v>
      </c>
      <c r="CR509" t="e">
        <f>VLOOKUP(E509,Sheet1!A:A,1,0)</f>
        <v>#N/A</v>
      </c>
    </row>
    <row r="510" spans="1:96">
      <c r="A510" s="11" t="s">
        <v>2013</v>
      </c>
      <c r="B510" s="11" t="s">
        <v>1046</v>
      </c>
      <c r="C510" s="11" t="s">
        <v>2014</v>
      </c>
      <c r="D510" s="11" t="s">
        <v>510</v>
      </c>
      <c r="E510" s="11" t="s">
        <v>2015</v>
      </c>
      <c r="F510" s="11" t="s">
        <v>2016</v>
      </c>
      <c r="G510" s="11" t="s">
        <v>128</v>
      </c>
      <c r="H510" s="11">
        <f>VLOOKUP(A510,'AP Read Performance'!A:K,11,0)</f>
        <v>546</v>
      </c>
      <c r="I510" s="12">
        <f>VLOOKUP(A510,'AP Read Performance'!A:D,4,0)</f>
        <v>0.98</v>
      </c>
      <c r="J510" s="11">
        <f>VLOOKUP(A510,'AP Read Performance'!A:I,9,0)</f>
        <v>7</v>
      </c>
      <c r="K510" s="13">
        <f>VLOOKUP(A510,'AP Read Performance'!A:N,14,0)</f>
        <v>8.3333333333333037E-3</v>
      </c>
      <c r="L510" s="11">
        <v>546</v>
      </c>
      <c r="M510" s="12">
        <v>0.98</v>
      </c>
      <c r="N510" s="11">
        <v>7</v>
      </c>
      <c r="O510" s="13">
        <v>8.3333333333333037E-3</v>
      </c>
      <c r="P510" s="11">
        <v>485</v>
      </c>
      <c r="Q510" s="12">
        <v>0.98</v>
      </c>
      <c r="R510" s="11">
        <v>8</v>
      </c>
      <c r="S510" s="13">
        <v>9.0277777777778012E-3</v>
      </c>
      <c r="T510" s="11">
        <v>438</v>
      </c>
      <c r="U510" s="12">
        <v>0.97</v>
      </c>
      <c r="V510" s="11">
        <v>10</v>
      </c>
      <c r="W510" s="13">
        <v>9.0277777777778012E-3</v>
      </c>
      <c r="X510" s="11">
        <v>556</v>
      </c>
      <c r="Y510" s="12">
        <v>0.98</v>
      </c>
      <c r="Z510" s="11">
        <v>10</v>
      </c>
      <c r="AA510" s="13">
        <v>9.0277777777778012E-3</v>
      </c>
      <c r="AB510" s="11">
        <v>573</v>
      </c>
      <c r="AC510" s="12">
        <v>0.98</v>
      </c>
      <c r="AD510" s="11">
        <v>8</v>
      </c>
      <c r="AE510" s="13">
        <v>9.0277777777777457E-3</v>
      </c>
      <c r="AF510" s="11">
        <v>496</v>
      </c>
      <c r="AG510" s="12">
        <v>0.97</v>
      </c>
      <c r="AH510" s="11">
        <v>11</v>
      </c>
      <c r="AI510" s="13">
        <v>9.7222222222221877E-3</v>
      </c>
      <c r="AJ510" s="11">
        <v>133</v>
      </c>
      <c r="AK510" s="12">
        <v>0.99</v>
      </c>
      <c r="AL510" s="11">
        <v>1</v>
      </c>
      <c r="AM510" s="13">
        <v>8.3333333333334147E-3</v>
      </c>
      <c r="AN510" s="11">
        <v>196</v>
      </c>
      <c r="AO510" s="12">
        <v>0.95</v>
      </c>
      <c r="AP510" s="11">
        <v>9</v>
      </c>
      <c r="AQ510" s="13">
        <v>1.2499999999999956E-2</v>
      </c>
      <c r="AR510" s="11">
        <v>141</v>
      </c>
      <c r="AS510" s="12">
        <v>0.99</v>
      </c>
      <c r="AT510" s="11">
        <v>1</v>
      </c>
      <c r="AU510" s="13">
        <v>9.0277777777777457E-3</v>
      </c>
      <c r="AV510" s="11">
        <v>118</v>
      </c>
      <c r="AW510" s="12">
        <v>1</v>
      </c>
      <c r="AX510" s="11">
        <v>0</v>
      </c>
      <c r="AY510" s="13">
        <v>1.388888888888884E-3</v>
      </c>
      <c r="AZ510" s="11">
        <v>372</v>
      </c>
      <c r="BA510" s="12">
        <v>0.97</v>
      </c>
      <c r="BB510" s="11">
        <v>8</v>
      </c>
      <c r="BC510" s="13">
        <v>9.7222222222221877E-3</v>
      </c>
      <c r="BD510" s="11">
        <v>190</v>
      </c>
      <c r="BE510" s="12">
        <v>0.98</v>
      </c>
      <c r="BF510" s="11">
        <v>2</v>
      </c>
      <c r="BG510" s="13">
        <v>9.0277777777778012E-3</v>
      </c>
      <c r="BH510" s="11">
        <v>198</v>
      </c>
      <c r="BI510" s="12">
        <v>0.9</v>
      </c>
      <c r="BJ510" s="11">
        <v>18</v>
      </c>
      <c r="BK510" s="13">
        <v>9.0277777777778567E-3</v>
      </c>
      <c r="BL510" s="11">
        <v>185</v>
      </c>
      <c r="BM510" s="12">
        <v>0.98</v>
      </c>
      <c r="BN510" s="11">
        <v>2</v>
      </c>
      <c r="BO510" s="13">
        <v>9.0277777777778012E-3</v>
      </c>
      <c r="BP510" s="11">
        <v>491</v>
      </c>
      <c r="BQ510" s="12">
        <v>0.65</v>
      </c>
      <c r="BR510" s="11">
        <v>170</v>
      </c>
      <c r="BS510" s="13">
        <v>9.7222222222221877E-3</v>
      </c>
      <c r="BT510" s="11">
        <v>163</v>
      </c>
      <c r="BU510" s="12">
        <v>0.99</v>
      </c>
      <c r="BV510" s="11">
        <v>1</v>
      </c>
      <c r="BW510" s="13">
        <v>9.0277777777778012E-3</v>
      </c>
      <c r="BX510" s="11">
        <v>145</v>
      </c>
      <c r="BY510" s="12">
        <v>1</v>
      </c>
      <c r="BZ510" s="11">
        <v>0</v>
      </c>
      <c r="CA510" s="13">
        <v>7.6388888888889728E-3</v>
      </c>
      <c r="CB510" s="11">
        <v>137</v>
      </c>
      <c r="CC510" s="12">
        <v>0.98</v>
      </c>
      <c r="CD510" s="11">
        <v>2</v>
      </c>
      <c r="CE510" s="13">
        <v>8.3333333333333037E-3</v>
      </c>
      <c r="CF510" s="11">
        <v>135</v>
      </c>
      <c r="CG510" s="12">
        <v>0.99</v>
      </c>
      <c r="CH510" s="11">
        <v>1</v>
      </c>
      <c r="CI510" s="13">
        <v>9.0277777777778012E-3</v>
      </c>
      <c r="CJ510" s="11">
        <v>164</v>
      </c>
      <c r="CK510" s="12">
        <v>0.97</v>
      </c>
      <c r="CL510" s="11">
        <v>4</v>
      </c>
      <c r="CM510" s="13">
        <v>9.0277777777777457E-3</v>
      </c>
      <c r="CN510" s="11">
        <v>170</v>
      </c>
      <c r="CO510" s="12">
        <v>0.97</v>
      </c>
      <c r="CP510" s="11">
        <v>5</v>
      </c>
      <c r="CQ510" s="13">
        <v>9.0277777777777457E-3</v>
      </c>
      <c r="CR510" t="e">
        <f>VLOOKUP(E510,Sheet1!A:A,1,0)</f>
        <v>#N/A</v>
      </c>
    </row>
    <row r="511" spans="1:96">
      <c r="A511" s="11" t="s">
        <v>2017</v>
      </c>
      <c r="B511" s="11" t="s">
        <v>1046</v>
      </c>
      <c r="C511" s="11" t="s">
        <v>2018</v>
      </c>
      <c r="D511" s="11" t="s">
        <v>510</v>
      </c>
      <c r="E511" s="11" t="s">
        <v>2019</v>
      </c>
      <c r="F511" s="11" t="s">
        <v>2020</v>
      </c>
      <c r="G511" s="11" t="s">
        <v>128</v>
      </c>
      <c r="H511" s="11">
        <f>VLOOKUP(A511,'AP Read Performance'!A:K,11,0)</f>
        <v>142</v>
      </c>
      <c r="I511" s="12">
        <f>VLOOKUP(A511,'AP Read Performance'!A:D,4,0)</f>
        <v>0.92</v>
      </c>
      <c r="J511" s="11">
        <f>VLOOKUP(A511,'AP Read Performance'!A:I,9,0)</f>
        <v>11</v>
      </c>
      <c r="K511" s="13">
        <f>VLOOKUP(A511,'AP Read Performance'!A:N,14,0)</f>
        <v>9.0277777777778012E-3</v>
      </c>
      <c r="L511" s="11">
        <v>142</v>
      </c>
      <c r="M511" s="12">
        <v>0.92</v>
      </c>
      <c r="N511" s="11">
        <v>11</v>
      </c>
      <c r="O511" s="13">
        <v>9.0277777777778012E-3</v>
      </c>
      <c r="P511" s="11">
        <v>118</v>
      </c>
      <c r="Q511" s="12">
        <v>0.93</v>
      </c>
      <c r="R511" s="11">
        <v>8</v>
      </c>
      <c r="S511" s="13">
        <v>9.0277777777778012E-3</v>
      </c>
      <c r="T511" s="11">
        <v>116</v>
      </c>
      <c r="U511" s="12">
        <v>0.98</v>
      </c>
      <c r="V511" s="11">
        <v>2</v>
      </c>
      <c r="W511" s="13">
        <v>8.3333333333333592E-3</v>
      </c>
      <c r="X511" s="11">
        <v>91</v>
      </c>
      <c r="Y511" s="12">
        <v>0.95</v>
      </c>
      <c r="Z511" s="11">
        <v>4</v>
      </c>
      <c r="AA511" s="13">
        <v>9.0277777777778012E-3</v>
      </c>
      <c r="AB511" s="11">
        <v>80</v>
      </c>
      <c r="AC511" s="12">
        <v>0.98</v>
      </c>
      <c r="AD511" s="11">
        <v>1</v>
      </c>
      <c r="AE511" s="13">
        <v>9.0277777777777457E-3</v>
      </c>
      <c r="AF511" s="11">
        <v>116</v>
      </c>
      <c r="AG511" s="12">
        <v>0.97</v>
      </c>
      <c r="AH511" s="11">
        <v>3</v>
      </c>
      <c r="AI511" s="13">
        <v>1.6666666666666607E-2</v>
      </c>
      <c r="AJ511" s="11">
        <v>134</v>
      </c>
      <c r="AK511" s="12">
        <v>1</v>
      </c>
      <c r="AL511" s="11">
        <v>0</v>
      </c>
      <c r="AM511" s="13">
        <v>2.083333333333437E-3</v>
      </c>
      <c r="AN511" s="11">
        <v>102</v>
      </c>
      <c r="AO511" s="12">
        <v>0.99</v>
      </c>
      <c r="AP511" s="11">
        <v>1</v>
      </c>
      <c r="AQ511" s="13">
        <v>7.6388888888888618E-3</v>
      </c>
      <c r="AR511" s="11">
        <v>121</v>
      </c>
      <c r="AS511" s="12">
        <v>0.95</v>
      </c>
      <c r="AT511" s="11">
        <v>5</v>
      </c>
      <c r="AU511" s="13">
        <v>7.6388888888888618E-3</v>
      </c>
      <c r="AV511" s="11">
        <v>114</v>
      </c>
      <c r="AW511" s="12">
        <v>0.97</v>
      </c>
      <c r="AX511" s="11">
        <v>3</v>
      </c>
      <c r="AY511" s="13">
        <v>7.6388888888889173E-3</v>
      </c>
      <c r="AZ511" s="11">
        <v>116</v>
      </c>
      <c r="BA511" s="12">
        <v>1</v>
      </c>
      <c r="BB511" s="11">
        <v>0</v>
      </c>
      <c r="BC511" s="13">
        <v>7.6388888888889728E-3</v>
      </c>
      <c r="BD511" s="11">
        <v>136</v>
      </c>
      <c r="BE511" s="12">
        <v>0.94</v>
      </c>
      <c r="BF511" s="11">
        <v>7</v>
      </c>
      <c r="BG511" s="13">
        <v>9.0277777777778012E-3</v>
      </c>
      <c r="BH511" s="11">
        <v>120</v>
      </c>
      <c r="BI511" s="12">
        <v>0.98</v>
      </c>
      <c r="BJ511" s="11">
        <v>2</v>
      </c>
      <c r="BK511" s="13">
        <v>9.0277777777778567E-3</v>
      </c>
      <c r="BL511" s="11">
        <v>133</v>
      </c>
      <c r="BM511" s="12">
        <v>0.96</v>
      </c>
      <c r="BN511" s="11">
        <v>4</v>
      </c>
      <c r="BO511" s="13">
        <v>9.0277777777778012E-3</v>
      </c>
      <c r="BP511" s="11">
        <v>136</v>
      </c>
      <c r="BQ511" s="12">
        <v>0.97</v>
      </c>
      <c r="BR511" s="11">
        <v>3</v>
      </c>
      <c r="BS511" s="13">
        <v>9.0277777777778012E-3</v>
      </c>
      <c r="BT511" s="11">
        <v>123</v>
      </c>
      <c r="BU511" s="12">
        <v>0.98</v>
      </c>
      <c r="BV511" s="11">
        <v>2</v>
      </c>
      <c r="BW511" s="13">
        <v>9.0277777777778012E-3</v>
      </c>
      <c r="BX511" s="11">
        <v>129</v>
      </c>
      <c r="BY511" s="12">
        <v>0.97</v>
      </c>
      <c r="BZ511" s="11">
        <v>3</v>
      </c>
      <c r="CA511" s="13">
        <v>9.0277777777778567E-3</v>
      </c>
      <c r="CB511" s="11">
        <v>123</v>
      </c>
      <c r="CC511" s="12">
        <v>0.99</v>
      </c>
      <c r="CD511" s="11">
        <v>1</v>
      </c>
      <c r="CE511" s="13">
        <v>8.3333333333333037E-3</v>
      </c>
      <c r="CF511" s="11">
        <v>102</v>
      </c>
      <c r="CG511" s="12">
        <v>0.97</v>
      </c>
      <c r="CH511" s="11">
        <v>3</v>
      </c>
      <c r="CI511" s="13">
        <v>9.0277777777778012E-3</v>
      </c>
      <c r="CJ511" s="11">
        <v>93</v>
      </c>
      <c r="CK511" s="12">
        <v>0.97</v>
      </c>
      <c r="CL511" s="11">
        <v>2</v>
      </c>
      <c r="CM511" s="13">
        <v>9.0277777777777457E-3</v>
      </c>
      <c r="CN511" s="11">
        <v>101</v>
      </c>
      <c r="CO511" s="12">
        <v>0.99</v>
      </c>
      <c r="CP511" s="11">
        <v>1</v>
      </c>
      <c r="CQ511" s="13">
        <v>7.6388888888888618E-3</v>
      </c>
      <c r="CR511" t="e">
        <f>VLOOKUP(E511,Sheet1!A:A,1,0)</f>
        <v>#N/A</v>
      </c>
    </row>
    <row r="512" spans="1:96">
      <c r="A512" s="11" t="s">
        <v>2021</v>
      </c>
      <c r="B512" s="11" t="s">
        <v>1046</v>
      </c>
      <c r="C512" s="11" t="s">
        <v>2022</v>
      </c>
      <c r="D512" s="11" t="s">
        <v>506</v>
      </c>
      <c r="E512" s="11" t="s">
        <v>2023</v>
      </c>
      <c r="F512" s="11" t="s">
        <v>2024</v>
      </c>
      <c r="G512" s="11" t="s">
        <v>128</v>
      </c>
      <c r="H512" s="11">
        <f>VLOOKUP(A512,'AP Read Performance'!A:K,11,0)</f>
        <v>164</v>
      </c>
      <c r="I512" s="12">
        <f>VLOOKUP(A512,'AP Read Performance'!A:D,4,0)</f>
        <v>0.97</v>
      </c>
      <c r="J512" s="11">
        <f>VLOOKUP(A512,'AP Read Performance'!A:I,9,0)</f>
        <v>4</v>
      </c>
      <c r="K512" s="13">
        <f>VLOOKUP(A512,'AP Read Performance'!A:N,14,0)</f>
        <v>9.0277777777778012E-3</v>
      </c>
      <c r="L512" s="11">
        <v>164</v>
      </c>
      <c r="M512" s="12">
        <v>0.97</v>
      </c>
      <c r="N512" s="11">
        <v>4</v>
      </c>
      <c r="O512" s="13">
        <v>9.0277777777778012E-3</v>
      </c>
      <c r="P512" s="11">
        <v>133</v>
      </c>
      <c r="Q512" s="12">
        <v>0.96</v>
      </c>
      <c r="R512" s="11">
        <v>5</v>
      </c>
      <c r="S512" s="13">
        <v>8.3333333333333037E-3</v>
      </c>
      <c r="T512" s="11">
        <v>159</v>
      </c>
      <c r="U512" s="12">
        <v>0.96</v>
      </c>
      <c r="V512" s="11">
        <v>6</v>
      </c>
      <c r="W512" s="13">
        <v>9.0277777777778012E-3</v>
      </c>
      <c r="X512" s="11">
        <v>151</v>
      </c>
      <c r="Y512" s="12">
        <v>0.97</v>
      </c>
      <c r="Z512" s="11">
        <v>4</v>
      </c>
      <c r="AA512" s="13">
        <v>9.7222222222221877E-3</v>
      </c>
      <c r="AB512" s="11">
        <v>147</v>
      </c>
      <c r="AC512" s="12">
        <v>0.99</v>
      </c>
      <c r="AD512" s="11">
        <v>1</v>
      </c>
      <c r="AE512" s="13">
        <v>8.3333333333333037E-3</v>
      </c>
      <c r="AF512" s="11">
        <v>124</v>
      </c>
      <c r="AG512" s="12">
        <v>0.95</v>
      </c>
      <c r="AH512" s="11">
        <v>5</v>
      </c>
      <c r="AI512" s="13">
        <v>9.0277777777778012E-3</v>
      </c>
      <c r="AJ512" s="11">
        <v>134</v>
      </c>
      <c r="AK512" s="12">
        <v>0.96</v>
      </c>
      <c r="AL512" s="11">
        <v>5</v>
      </c>
      <c r="AM512" s="13">
        <v>9.7222222222221877E-3</v>
      </c>
      <c r="AN512" s="11">
        <v>129</v>
      </c>
      <c r="AO512" s="12">
        <v>0.97</v>
      </c>
      <c r="AP512" s="11">
        <v>3</v>
      </c>
      <c r="AQ512" s="13">
        <v>9.0277777777777457E-3</v>
      </c>
      <c r="AR512" s="11">
        <v>136</v>
      </c>
      <c r="AS512" s="12">
        <v>0.97</v>
      </c>
      <c r="AT512" s="11">
        <v>4</v>
      </c>
      <c r="AU512" s="13">
        <v>8.3333333333333037E-3</v>
      </c>
      <c r="AV512" s="11">
        <v>145</v>
      </c>
      <c r="AW512" s="12">
        <v>0.98</v>
      </c>
      <c r="AX512" s="11">
        <v>2</v>
      </c>
      <c r="AY512" s="13">
        <v>7.6388888888889173E-3</v>
      </c>
      <c r="AZ512" s="11">
        <v>118</v>
      </c>
      <c r="BA512" s="12">
        <v>0.86</v>
      </c>
      <c r="BB512" s="11">
        <v>16</v>
      </c>
      <c r="BC512" s="13">
        <v>9.0277777777778567E-3</v>
      </c>
      <c r="BD512" s="11">
        <v>108</v>
      </c>
      <c r="BE512" s="12">
        <v>0.9</v>
      </c>
      <c r="BF512" s="11">
        <v>10</v>
      </c>
      <c r="BG512" s="13">
        <v>8.3333333333333037E-3</v>
      </c>
      <c r="BH512" s="11">
        <v>142</v>
      </c>
      <c r="BI512" s="12">
        <v>0.97</v>
      </c>
      <c r="BJ512" s="11">
        <v>3</v>
      </c>
      <c r="BK512" s="13">
        <v>9.0277777777778567E-3</v>
      </c>
      <c r="BL512" s="11">
        <v>136</v>
      </c>
      <c r="BM512" s="12">
        <v>0.98</v>
      </c>
      <c r="BN512" s="11">
        <v>2</v>
      </c>
      <c r="BO512" s="13">
        <v>8.3333333333333037E-3</v>
      </c>
      <c r="BP512" s="11">
        <v>178</v>
      </c>
      <c r="BQ512" s="12">
        <v>0.69</v>
      </c>
      <c r="BR512" s="11">
        <v>55</v>
      </c>
      <c r="BS512" s="13">
        <v>9.7222222222221877E-3</v>
      </c>
      <c r="BT512" s="11">
        <v>143</v>
      </c>
      <c r="BU512" s="12">
        <v>0.98</v>
      </c>
      <c r="BV512" s="11">
        <v>2</v>
      </c>
      <c r="BW512" s="13">
        <v>9.0277777777778012E-3</v>
      </c>
      <c r="BX512" s="11">
        <v>138</v>
      </c>
      <c r="BY512" s="12">
        <v>0.97</v>
      </c>
      <c r="BZ512" s="11">
        <v>4</v>
      </c>
      <c r="CA512" s="13">
        <v>9.0277777777778567E-3</v>
      </c>
      <c r="CB512" s="11">
        <v>138</v>
      </c>
      <c r="CC512" s="12">
        <v>0.99</v>
      </c>
      <c r="CD512" s="11">
        <v>1</v>
      </c>
      <c r="CE512" s="13">
        <v>7.6388888888889173E-3</v>
      </c>
      <c r="CF512" s="11">
        <v>135</v>
      </c>
      <c r="CG512" s="12">
        <v>0.99</v>
      </c>
      <c r="CH512" s="11">
        <v>1</v>
      </c>
      <c r="CI512" s="13">
        <v>9.0277777777778012E-3</v>
      </c>
      <c r="CJ512" s="11">
        <v>134</v>
      </c>
      <c r="CK512" s="12">
        <v>0.96</v>
      </c>
      <c r="CL512" s="11">
        <v>5</v>
      </c>
      <c r="CM512" s="13">
        <v>9.0277777777777457E-3</v>
      </c>
      <c r="CN512" s="11">
        <v>139</v>
      </c>
      <c r="CO512" s="12">
        <v>0.92</v>
      </c>
      <c r="CP512" s="11">
        <v>11</v>
      </c>
      <c r="CQ512" s="13">
        <v>9.0277777777777457E-3</v>
      </c>
      <c r="CR512" t="e">
        <f>VLOOKUP(E512,Sheet1!A:A,1,0)</f>
        <v>#N/A</v>
      </c>
    </row>
    <row r="513" spans="1:96">
      <c r="A513" s="11" t="s">
        <v>2025</v>
      </c>
      <c r="B513" s="11" t="s">
        <v>1046</v>
      </c>
      <c r="C513" s="11" t="s">
        <v>2026</v>
      </c>
      <c r="D513" s="11" t="s">
        <v>506</v>
      </c>
      <c r="E513" s="11" t="s">
        <v>2027</v>
      </c>
      <c r="F513" s="11" t="s">
        <v>2028</v>
      </c>
      <c r="G513" s="11" t="s">
        <v>128</v>
      </c>
      <c r="H513" s="11">
        <f>VLOOKUP(A513,'AP Read Performance'!A:K,11,0)</f>
        <v>129</v>
      </c>
      <c r="I513" s="12">
        <f>VLOOKUP(A513,'AP Read Performance'!A:D,4,0)</f>
        <v>0.97</v>
      </c>
      <c r="J513" s="11">
        <f>VLOOKUP(A513,'AP Read Performance'!A:I,9,0)</f>
        <v>3</v>
      </c>
      <c r="K513" s="13">
        <f>VLOOKUP(A513,'AP Read Performance'!A:N,14,0)</f>
        <v>9.0277777777778012E-3</v>
      </c>
      <c r="L513" s="11">
        <v>129</v>
      </c>
      <c r="M513" s="12">
        <v>0.97</v>
      </c>
      <c r="N513" s="11">
        <v>3</v>
      </c>
      <c r="O513" s="13">
        <v>9.0277777777778012E-3</v>
      </c>
      <c r="P513" s="11">
        <v>126</v>
      </c>
      <c r="Q513" s="12">
        <v>0.99</v>
      </c>
      <c r="R513" s="11">
        <v>1</v>
      </c>
      <c r="S513" s="13">
        <v>9.0277777777778012E-3</v>
      </c>
      <c r="T513" s="11">
        <v>159</v>
      </c>
      <c r="U513" s="12">
        <v>0.98</v>
      </c>
      <c r="V513" s="11">
        <v>3</v>
      </c>
      <c r="W513" s="13">
        <v>9.0277777777778012E-3</v>
      </c>
      <c r="X513" s="11">
        <v>153</v>
      </c>
      <c r="Y513" s="12">
        <v>0.95</v>
      </c>
      <c r="Z513" s="11">
        <v>7</v>
      </c>
      <c r="AA513" s="13">
        <v>9.0277777777778012E-3</v>
      </c>
      <c r="AB513" s="11">
        <v>116</v>
      </c>
      <c r="AC513" s="12">
        <v>0.99</v>
      </c>
      <c r="AD513" s="11">
        <v>1</v>
      </c>
      <c r="AE513" s="13">
        <v>8.3333333333333037E-3</v>
      </c>
      <c r="AF513" s="11">
        <v>113</v>
      </c>
      <c r="AG513" s="12">
        <v>0.97</v>
      </c>
      <c r="AH513" s="11">
        <v>3</v>
      </c>
      <c r="AI513" s="13">
        <v>9.7222222222221877E-3</v>
      </c>
      <c r="AJ513" s="11">
        <v>134</v>
      </c>
      <c r="AK513" s="12">
        <v>0.95</v>
      </c>
      <c r="AL513" s="11">
        <v>6</v>
      </c>
      <c r="AM513" s="13">
        <v>9.7222222222222987E-3</v>
      </c>
      <c r="AN513" s="11">
        <v>212</v>
      </c>
      <c r="AO513" s="12">
        <v>0.99</v>
      </c>
      <c r="AP513" s="11">
        <v>2</v>
      </c>
      <c r="AQ513" s="13">
        <v>8.3333333333333037E-3</v>
      </c>
      <c r="AR513" s="11">
        <v>141</v>
      </c>
      <c r="AS513" s="12">
        <v>0.97</v>
      </c>
      <c r="AT513" s="11">
        <v>3</v>
      </c>
      <c r="AU513" s="13">
        <v>9.0277777777777457E-3</v>
      </c>
      <c r="AV513" s="11">
        <v>148</v>
      </c>
      <c r="AW513" s="12">
        <v>0.96</v>
      </c>
      <c r="AX513" s="11">
        <v>5</v>
      </c>
      <c r="AY513" s="13">
        <v>8.3333333333333592E-3</v>
      </c>
      <c r="AZ513" s="11">
        <v>134</v>
      </c>
      <c r="BA513" s="12">
        <v>0.98</v>
      </c>
      <c r="BB513" s="11">
        <v>2</v>
      </c>
      <c r="BC513" s="13">
        <v>9.0277777777778567E-3</v>
      </c>
      <c r="BD513" s="11">
        <v>201</v>
      </c>
      <c r="BE513" s="12">
        <v>0.98</v>
      </c>
      <c r="BF513" s="11">
        <v>4</v>
      </c>
      <c r="BG513" s="13">
        <v>8.3333333333333037E-3</v>
      </c>
      <c r="BH513" s="11">
        <v>183</v>
      </c>
      <c r="BI513" s="12">
        <v>0.97</v>
      </c>
      <c r="BJ513" s="11">
        <v>5</v>
      </c>
      <c r="BK513" s="13">
        <v>9.0277777777778567E-3</v>
      </c>
      <c r="BL513" s="11">
        <v>224</v>
      </c>
      <c r="BM513" s="12">
        <v>0.98</v>
      </c>
      <c r="BN513" s="11">
        <v>4</v>
      </c>
      <c r="BO513" s="13">
        <v>9.0277777777778012E-3</v>
      </c>
      <c r="BP513" s="11">
        <v>171</v>
      </c>
      <c r="BQ513" s="12">
        <v>1</v>
      </c>
      <c r="BR513" s="11">
        <v>0</v>
      </c>
      <c r="BS513" s="13">
        <v>6.2499999999999778E-3</v>
      </c>
      <c r="BT513" s="11">
        <v>139</v>
      </c>
      <c r="BU513" s="12">
        <v>0.98</v>
      </c>
      <c r="BV513" s="11">
        <v>2</v>
      </c>
      <c r="BW513" s="13">
        <v>9.0277777777778012E-3</v>
      </c>
      <c r="BX513" s="11">
        <v>142</v>
      </c>
      <c r="BY513" s="12">
        <v>0.99</v>
      </c>
      <c r="BZ513" s="11">
        <v>1</v>
      </c>
      <c r="CA513" s="13">
        <v>9.0277777777778567E-3</v>
      </c>
      <c r="CB513" s="11">
        <v>135</v>
      </c>
      <c r="CC513" s="12">
        <v>0.99</v>
      </c>
      <c r="CD513" s="11">
        <v>1</v>
      </c>
      <c r="CE513" s="13">
        <v>7.6388888888889173E-3</v>
      </c>
      <c r="CF513" s="11">
        <v>149</v>
      </c>
      <c r="CG513" s="12">
        <v>0.99</v>
      </c>
      <c r="CH513" s="11">
        <v>1</v>
      </c>
      <c r="CI513" s="13">
        <v>9.0277777777778012E-3</v>
      </c>
      <c r="CJ513" s="11">
        <v>148</v>
      </c>
      <c r="CK513" s="12">
        <v>0.96</v>
      </c>
      <c r="CL513" s="11">
        <v>5</v>
      </c>
      <c r="CM513" s="13">
        <v>9.7222222222221877E-3</v>
      </c>
      <c r="CN513" s="11">
        <v>119</v>
      </c>
      <c r="CO513" s="12">
        <v>0.96</v>
      </c>
      <c r="CP513" s="11">
        <v>4</v>
      </c>
      <c r="CQ513" s="13">
        <v>9.0277777777777457E-3</v>
      </c>
      <c r="CR513" t="e">
        <f>VLOOKUP(E513,Sheet1!A:A,1,0)</f>
        <v>#N/A</v>
      </c>
    </row>
    <row r="514" spans="1:96">
      <c r="A514" s="11" t="s">
        <v>2029</v>
      </c>
      <c r="B514" s="11" t="s">
        <v>1046</v>
      </c>
      <c r="C514" s="11" t="s">
        <v>2030</v>
      </c>
      <c r="D514" s="11" t="s">
        <v>1625</v>
      </c>
      <c r="E514" s="11" t="s">
        <v>2031</v>
      </c>
      <c r="F514" s="11" t="s">
        <v>2032</v>
      </c>
      <c r="G514" s="11" t="s">
        <v>104</v>
      </c>
      <c r="H514" s="11">
        <f>VLOOKUP(A514,'AP Read Performance'!A:K,11,0)</f>
        <v>135</v>
      </c>
      <c r="I514" s="12">
        <f>VLOOKUP(A514,'AP Read Performance'!A:D,4,0)</f>
        <v>0.97</v>
      </c>
      <c r="J514" s="11">
        <f>VLOOKUP(A514,'AP Read Performance'!A:I,9,0)</f>
        <v>4</v>
      </c>
      <c r="K514" s="13">
        <f>VLOOKUP(A514,'AP Read Performance'!A:N,14,0)</f>
        <v>9.0277777777778012E-3</v>
      </c>
      <c r="L514" s="11">
        <v>135</v>
      </c>
      <c r="M514" s="12">
        <v>0.97</v>
      </c>
      <c r="N514" s="11">
        <v>4</v>
      </c>
      <c r="O514" s="13">
        <v>9.0277777777778012E-3</v>
      </c>
      <c r="P514" s="11">
        <v>156</v>
      </c>
      <c r="Q514" s="12">
        <v>0.97</v>
      </c>
      <c r="R514" s="11">
        <v>4</v>
      </c>
      <c r="S514" s="13">
        <v>9.0277777777778012E-3</v>
      </c>
      <c r="T514" s="11">
        <v>146</v>
      </c>
      <c r="U514" s="12">
        <v>0.99</v>
      </c>
      <c r="V514" s="11">
        <v>1</v>
      </c>
      <c r="W514" s="13">
        <v>9.0277777777778012E-3</v>
      </c>
      <c r="X514" s="11">
        <v>141</v>
      </c>
      <c r="Y514" s="12">
        <v>0.99</v>
      </c>
      <c r="Z514" s="11">
        <v>1</v>
      </c>
      <c r="AA514" s="13">
        <v>9.0277777777778012E-3</v>
      </c>
      <c r="AB514" s="11">
        <v>143</v>
      </c>
      <c r="AC514" s="12">
        <v>0.99</v>
      </c>
      <c r="AD514" s="11">
        <v>1</v>
      </c>
      <c r="AE514" s="13">
        <v>9.0277777777777457E-3</v>
      </c>
      <c r="AF514" s="11">
        <v>159</v>
      </c>
      <c r="AG514" s="12">
        <v>0.91</v>
      </c>
      <c r="AH514" s="11">
        <v>13</v>
      </c>
      <c r="AI514" s="13">
        <v>9.0277777777778012E-3</v>
      </c>
      <c r="AJ514" s="11">
        <v>135</v>
      </c>
      <c r="AK514" s="12">
        <v>1</v>
      </c>
      <c r="AL514" s="11">
        <v>0</v>
      </c>
      <c r="AM514" s="13">
        <v>2.083333333333437E-3</v>
      </c>
      <c r="AN514" s="11">
        <v>133</v>
      </c>
      <c r="AO514" s="12">
        <v>1</v>
      </c>
      <c r="AP514" s="11">
        <v>0</v>
      </c>
      <c r="AQ514" s="13">
        <v>2.0833333333332704E-3</v>
      </c>
      <c r="AR514" s="11">
        <v>136</v>
      </c>
      <c r="AS514" s="12">
        <v>1</v>
      </c>
      <c r="AT514" s="11">
        <v>0</v>
      </c>
      <c r="AU514" s="13">
        <v>7.6388888888888618E-3</v>
      </c>
      <c r="AV514" s="11">
        <v>146</v>
      </c>
      <c r="AW514" s="12">
        <v>0.97</v>
      </c>
      <c r="AX514" s="11">
        <v>4</v>
      </c>
      <c r="AY514" s="13">
        <v>8.3333333333333592E-3</v>
      </c>
      <c r="AZ514" s="11">
        <v>140</v>
      </c>
      <c r="BA514" s="12">
        <v>0.97</v>
      </c>
      <c r="BB514" s="11">
        <v>4</v>
      </c>
      <c r="BC514" s="13">
        <v>9.0277777777778567E-3</v>
      </c>
      <c r="BD514" s="11">
        <v>148</v>
      </c>
      <c r="BE514" s="12">
        <v>1</v>
      </c>
      <c r="BF514" s="11">
        <v>0</v>
      </c>
      <c r="BG514" s="13">
        <v>7.6388888888889173E-3</v>
      </c>
      <c r="BH514" s="11">
        <v>151</v>
      </c>
      <c r="BI514" s="12">
        <v>0.94</v>
      </c>
      <c r="BJ514" s="11">
        <v>8</v>
      </c>
      <c r="BK514" s="13">
        <v>8.3333333333333037E-3</v>
      </c>
      <c r="BL514" s="11">
        <v>136</v>
      </c>
      <c r="BM514" s="12">
        <v>1</v>
      </c>
      <c r="BN514" s="11">
        <v>0</v>
      </c>
      <c r="BO514" s="13">
        <v>8.3333333333333037E-3</v>
      </c>
      <c r="BP514" s="11">
        <v>140</v>
      </c>
      <c r="BQ514" s="12">
        <v>1</v>
      </c>
      <c r="BR514" s="11">
        <v>0</v>
      </c>
      <c r="BS514" s="13">
        <v>7.6388888888889173E-3</v>
      </c>
      <c r="BT514" s="11">
        <v>144</v>
      </c>
      <c r="BU514" s="12">
        <v>0.98</v>
      </c>
      <c r="BV514" s="11">
        <v>2</v>
      </c>
      <c r="BW514" s="13">
        <v>8.3333333333333592E-3</v>
      </c>
      <c r="BX514" s="11">
        <v>142</v>
      </c>
      <c r="BY514" s="12">
        <v>0.97</v>
      </c>
      <c r="BZ514" s="11">
        <v>3</v>
      </c>
      <c r="CA514" s="13">
        <v>7.6388888888889728E-3</v>
      </c>
      <c r="CB514" s="11">
        <v>145</v>
      </c>
      <c r="CC514" s="12">
        <v>0.98</v>
      </c>
      <c r="CD514" s="11">
        <v>2</v>
      </c>
      <c r="CE514" s="13">
        <v>7.6388888888889173E-3</v>
      </c>
      <c r="CF514" s="11">
        <v>128</v>
      </c>
      <c r="CG514" s="12">
        <v>0.97</v>
      </c>
      <c r="CH514" s="11">
        <v>3</v>
      </c>
      <c r="CI514" s="13">
        <v>9.0277777777778012E-3</v>
      </c>
      <c r="CJ514" s="11">
        <v>140</v>
      </c>
      <c r="CK514" s="12">
        <v>0.99</v>
      </c>
      <c r="CL514" s="11">
        <v>1</v>
      </c>
      <c r="CM514" s="13">
        <v>9.7222222222221877E-3</v>
      </c>
      <c r="CN514" s="11">
        <v>145</v>
      </c>
      <c r="CO514" s="12">
        <v>0.98</v>
      </c>
      <c r="CP514" s="11">
        <v>2</v>
      </c>
      <c r="CQ514" s="13">
        <v>9.0277777777777457E-3</v>
      </c>
      <c r="CR514" t="e">
        <f>VLOOKUP(E514,Sheet1!A:A,1,0)</f>
        <v>#N/A</v>
      </c>
    </row>
    <row r="515" spans="1:96">
      <c r="A515" s="11" t="s">
        <v>2033</v>
      </c>
      <c r="B515" s="11" t="s">
        <v>1046</v>
      </c>
      <c r="C515" s="11" t="s">
        <v>2034</v>
      </c>
      <c r="D515" s="11" t="s">
        <v>658</v>
      </c>
      <c r="E515" s="11" t="s">
        <v>2035</v>
      </c>
      <c r="F515" s="11" t="s">
        <v>2036</v>
      </c>
      <c r="G515" s="11" t="s">
        <v>128</v>
      </c>
      <c r="H515" s="11">
        <f>VLOOKUP(A515,'AP Read Performance'!A:K,11,0)</f>
        <v>124</v>
      </c>
      <c r="I515" s="12">
        <f>VLOOKUP(A515,'AP Read Performance'!A:D,4,0)</f>
        <v>0.99</v>
      </c>
      <c r="J515" s="11">
        <f>VLOOKUP(A515,'AP Read Performance'!A:I,9,0)</f>
        <v>1</v>
      </c>
      <c r="K515" s="13">
        <f>VLOOKUP(A515,'AP Read Performance'!A:N,14,0)</f>
        <v>7.6388888888889173E-3</v>
      </c>
      <c r="L515" s="11">
        <v>124</v>
      </c>
      <c r="M515" s="12">
        <v>0.99</v>
      </c>
      <c r="N515" s="11">
        <v>1</v>
      </c>
      <c r="O515" s="13">
        <v>7.6388888888889173E-3</v>
      </c>
      <c r="P515" s="11">
        <v>158</v>
      </c>
      <c r="Q515" s="12">
        <v>1</v>
      </c>
      <c r="R515" s="11">
        <v>0</v>
      </c>
      <c r="S515" s="13">
        <v>7.6388888888889173E-3</v>
      </c>
      <c r="T515" s="11">
        <v>125</v>
      </c>
      <c r="U515" s="12">
        <v>0.99</v>
      </c>
      <c r="V515" s="11">
        <v>1</v>
      </c>
      <c r="W515" s="13">
        <v>7.6388888888889173E-3</v>
      </c>
      <c r="X515" s="11">
        <v>166</v>
      </c>
      <c r="Y515" s="12">
        <v>0.98</v>
      </c>
      <c r="Z515" s="11">
        <v>2</v>
      </c>
      <c r="AA515" s="13">
        <v>9.0277777777778012E-3</v>
      </c>
      <c r="AB515" s="11">
        <v>167</v>
      </c>
      <c r="AC515" s="12">
        <v>0.96</v>
      </c>
      <c r="AD515" s="11">
        <v>6</v>
      </c>
      <c r="AE515" s="13">
        <v>9.7222222222221877E-3</v>
      </c>
      <c r="AF515" s="11">
        <v>172</v>
      </c>
      <c r="AG515" s="12">
        <v>1</v>
      </c>
      <c r="AH515" s="11">
        <v>0</v>
      </c>
      <c r="AI515" s="13">
        <v>8.3333333333333037E-3</v>
      </c>
      <c r="AJ515" s="11">
        <v>137</v>
      </c>
      <c r="AK515" s="12">
        <v>1</v>
      </c>
      <c r="AL515" s="11">
        <v>0</v>
      </c>
      <c r="AM515" s="13">
        <v>7.6388888888889728E-3</v>
      </c>
      <c r="AN515" s="11">
        <v>131</v>
      </c>
      <c r="AO515" s="12">
        <v>0.98</v>
      </c>
      <c r="AP515" s="11">
        <v>2</v>
      </c>
      <c r="AQ515" s="13">
        <v>8.3333333333333037E-3</v>
      </c>
      <c r="AR515" s="11">
        <v>146</v>
      </c>
      <c r="AS515" s="12">
        <v>1</v>
      </c>
      <c r="AT515" s="11">
        <v>0</v>
      </c>
      <c r="AU515" s="13">
        <v>9.0277777777777457E-3</v>
      </c>
      <c r="AV515" s="11">
        <v>127</v>
      </c>
      <c r="AW515" s="12">
        <v>1</v>
      </c>
      <c r="AX515" s="11">
        <v>0</v>
      </c>
      <c r="AY515" s="13">
        <v>7.6388888888889173E-3</v>
      </c>
      <c r="AZ515" s="11">
        <v>128</v>
      </c>
      <c r="BA515" s="12">
        <v>0.96</v>
      </c>
      <c r="BB515" s="11">
        <v>4</v>
      </c>
      <c r="BC515" s="13">
        <v>9.0277777777778567E-3</v>
      </c>
      <c r="BD515" s="11">
        <v>162</v>
      </c>
      <c r="BE515" s="12">
        <v>0.98</v>
      </c>
      <c r="BF515" s="11">
        <v>2</v>
      </c>
      <c r="BG515" s="13">
        <v>9.7222222222221877E-3</v>
      </c>
      <c r="BH515" s="11">
        <v>159</v>
      </c>
      <c r="BI515" s="12">
        <v>1</v>
      </c>
      <c r="BJ515" s="11">
        <v>0</v>
      </c>
      <c r="BK515" s="13">
        <v>2.7777777777777679E-3</v>
      </c>
      <c r="BL515" s="11">
        <v>141</v>
      </c>
      <c r="BM515" s="12">
        <v>1</v>
      </c>
      <c r="BN515" s="11">
        <v>0</v>
      </c>
      <c r="BO515" s="13">
        <v>2.0833333333332704E-3</v>
      </c>
      <c r="BP515" s="11">
        <v>148</v>
      </c>
      <c r="BQ515" s="12">
        <v>1</v>
      </c>
      <c r="BR515" s="11">
        <v>0</v>
      </c>
      <c r="BS515" s="13">
        <v>8.3333333333333037E-3</v>
      </c>
      <c r="BT515" s="11">
        <v>150</v>
      </c>
      <c r="BU515" s="12">
        <v>0.99</v>
      </c>
      <c r="BV515" s="11">
        <v>1</v>
      </c>
      <c r="BW515" s="13">
        <v>2.0833333333333814E-3</v>
      </c>
      <c r="BX515" s="11">
        <v>172</v>
      </c>
      <c r="BY515" s="12">
        <v>0.98</v>
      </c>
      <c r="BZ515" s="11">
        <v>2</v>
      </c>
      <c r="CA515" s="13">
        <v>1.0416666666666741E-2</v>
      </c>
      <c r="CB515" s="11">
        <v>157</v>
      </c>
      <c r="CC515" s="12">
        <v>1</v>
      </c>
      <c r="CD515" s="11">
        <v>0</v>
      </c>
      <c r="CE515" s="13">
        <v>8.3333333333333037E-3</v>
      </c>
      <c r="CF515" s="11">
        <v>146</v>
      </c>
      <c r="CG515" s="12">
        <v>0.99</v>
      </c>
      <c r="CH515" s="11">
        <v>1</v>
      </c>
      <c r="CI515" s="13">
        <v>9.0277777777778012E-3</v>
      </c>
      <c r="CJ515" s="11">
        <v>150</v>
      </c>
      <c r="CK515" s="12">
        <v>1</v>
      </c>
      <c r="CL515" s="11">
        <v>0</v>
      </c>
      <c r="CM515" s="13">
        <v>8.3333333333333037E-3</v>
      </c>
      <c r="CN515" s="11">
        <v>147</v>
      </c>
      <c r="CO515" s="12">
        <v>0.99</v>
      </c>
      <c r="CP515" s="11">
        <v>1</v>
      </c>
      <c r="CQ515" s="13">
        <v>8.3333333333333037E-3</v>
      </c>
      <c r="CR515" t="e">
        <f>VLOOKUP(E515,Sheet1!A:A,1,0)</f>
        <v>#N/A</v>
      </c>
    </row>
    <row r="516" spans="1:96">
      <c r="A516" s="11" t="s">
        <v>2037</v>
      </c>
      <c r="B516" s="11" t="s">
        <v>1046</v>
      </c>
      <c r="C516" s="11" t="s">
        <v>2038</v>
      </c>
      <c r="D516" s="11" t="s">
        <v>1625</v>
      </c>
      <c r="E516" s="11" t="s">
        <v>2039</v>
      </c>
      <c r="F516" s="11" t="s">
        <v>2040</v>
      </c>
      <c r="G516" s="11" t="s">
        <v>104</v>
      </c>
      <c r="H516" s="11">
        <f>VLOOKUP(A516,'AP Read Performance'!A:K,11,0)</f>
        <v>144</v>
      </c>
      <c r="I516" s="12">
        <f>VLOOKUP(A516,'AP Read Performance'!A:D,4,0)</f>
        <v>0.97</v>
      </c>
      <c r="J516" s="11">
        <f>VLOOKUP(A516,'AP Read Performance'!A:I,9,0)</f>
        <v>4</v>
      </c>
      <c r="K516" s="13">
        <f>VLOOKUP(A516,'AP Read Performance'!A:N,14,0)</f>
        <v>8.3333333333333037E-3</v>
      </c>
      <c r="L516" s="11">
        <v>144</v>
      </c>
      <c r="M516" s="12">
        <v>0.97</v>
      </c>
      <c r="N516" s="11">
        <v>4</v>
      </c>
      <c r="O516" s="13">
        <v>8.3333333333333037E-3</v>
      </c>
      <c r="P516" s="11">
        <v>74</v>
      </c>
      <c r="Q516" s="12">
        <v>1</v>
      </c>
      <c r="R516" s="11">
        <v>0</v>
      </c>
      <c r="S516" s="13">
        <v>5.5555555555555358E-3</v>
      </c>
      <c r="T516" s="11">
        <v>104</v>
      </c>
      <c r="U516" s="12">
        <v>0.99</v>
      </c>
      <c r="V516" s="11">
        <v>1</v>
      </c>
      <c r="W516" s="13">
        <v>6.9444444444444753E-3</v>
      </c>
      <c r="X516" s="11">
        <v>99</v>
      </c>
      <c r="Y516" s="12">
        <v>0.98</v>
      </c>
      <c r="Z516" s="11">
        <v>1</v>
      </c>
      <c r="AA516" s="13">
        <v>9.0277777777778012E-3</v>
      </c>
      <c r="AB516" s="11">
        <v>108</v>
      </c>
      <c r="AC516" s="12">
        <v>1</v>
      </c>
      <c r="AD516" s="11">
        <v>0</v>
      </c>
      <c r="AE516" s="13">
        <v>5.5555555555555358E-3</v>
      </c>
      <c r="AF516" s="11">
        <v>135</v>
      </c>
      <c r="AG516" s="12">
        <v>0.91</v>
      </c>
      <c r="AH516" s="11">
        <v>11</v>
      </c>
      <c r="AI516" s="13">
        <v>7.6388888888889173E-3</v>
      </c>
      <c r="AJ516" s="11">
        <v>138</v>
      </c>
      <c r="AK516" s="12">
        <v>1</v>
      </c>
      <c r="AL516" s="11">
        <v>0</v>
      </c>
      <c r="AM516" s="13">
        <v>7.6388888888889728E-3</v>
      </c>
      <c r="AN516" s="11">
        <v>154</v>
      </c>
      <c r="AO516" s="12">
        <v>0.93</v>
      </c>
      <c r="AP516" s="11">
        <v>10</v>
      </c>
      <c r="AQ516" s="13">
        <v>9.0277777777777457E-3</v>
      </c>
      <c r="AR516" s="11">
        <v>136</v>
      </c>
      <c r="AS516" s="12">
        <v>0.98</v>
      </c>
      <c r="AT516" s="11">
        <v>2</v>
      </c>
      <c r="AU516" s="13">
        <v>7.6388888888888618E-3</v>
      </c>
      <c r="AV516" s="11">
        <v>120</v>
      </c>
      <c r="AW516" s="12">
        <v>0.98</v>
      </c>
      <c r="AX516" s="11">
        <v>2</v>
      </c>
      <c r="AY516" s="13">
        <v>8.3333333333333592E-3</v>
      </c>
      <c r="AZ516" s="11">
        <v>126</v>
      </c>
      <c r="BA516" s="12">
        <v>0.94</v>
      </c>
      <c r="BB516" s="11">
        <v>7</v>
      </c>
      <c r="BC516" s="13">
        <v>1.8750000000000044E-2</v>
      </c>
      <c r="BD516" s="11">
        <v>124</v>
      </c>
      <c r="BE516" s="12">
        <v>0.98</v>
      </c>
      <c r="BF516" s="11">
        <v>2</v>
      </c>
      <c r="BG516" s="13">
        <v>9.0277777777778012E-3</v>
      </c>
      <c r="BH516" s="11">
        <v>122</v>
      </c>
      <c r="BI516" s="12">
        <v>0.97</v>
      </c>
      <c r="BJ516" s="11">
        <v>3</v>
      </c>
      <c r="BK516" s="13">
        <v>1.1805555555555625E-2</v>
      </c>
      <c r="BL516" s="11">
        <v>119</v>
      </c>
      <c r="BM516" s="12">
        <v>0.98</v>
      </c>
      <c r="BN516" s="11">
        <v>2</v>
      </c>
      <c r="BO516" s="13">
        <v>5.5555555555555358E-3</v>
      </c>
      <c r="BP516" s="11">
        <v>152</v>
      </c>
      <c r="BQ516" s="12">
        <v>0.99</v>
      </c>
      <c r="BR516" s="11">
        <v>1</v>
      </c>
      <c r="BS516" s="13">
        <v>7.6388888888889173E-3</v>
      </c>
      <c r="BT516" s="11">
        <v>139</v>
      </c>
      <c r="BU516" s="12">
        <v>0.98</v>
      </c>
      <c r="BV516" s="11">
        <v>2</v>
      </c>
      <c r="BW516" s="13">
        <v>7.6388888888889173E-3</v>
      </c>
      <c r="BX516" s="11">
        <v>108</v>
      </c>
      <c r="BY516" s="12">
        <v>0.97</v>
      </c>
      <c r="BZ516" s="11">
        <v>3</v>
      </c>
      <c r="CA516" s="13">
        <v>9.0277777777778567E-3</v>
      </c>
      <c r="CB516" s="11">
        <v>114</v>
      </c>
      <c r="CC516" s="12">
        <v>0.98</v>
      </c>
      <c r="CD516" s="11">
        <v>2</v>
      </c>
      <c r="CE516" s="13">
        <v>9.0277777777778012E-3</v>
      </c>
      <c r="CF516" s="11">
        <v>116</v>
      </c>
      <c r="CG516" s="12">
        <v>1</v>
      </c>
      <c r="CH516" s="11">
        <v>0</v>
      </c>
      <c r="CI516" s="13">
        <v>8.3333333333333592E-3</v>
      </c>
      <c r="CJ516" s="11">
        <v>120</v>
      </c>
      <c r="CK516" s="12">
        <v>0.95</v>
      </c>
      <c r="CL516" s="11">
        <v>6</v>
      </c>
      <c r="CM516" s="13">
        <v>9.0277777777777457E-3</v>
      </c>
      <c r="CN516" s="11">
        <v>103</v>
      </c>
      <c r="CO516" s="12">
        <v>0.98</v>
      </c>
      <c r="CP516" s="11">
        <v>2</v>
      </c>
      <c r="CQ516" s="13">
        <v>8.3333333333333037E-3</v>
      </c>
      <c r="CR516" t="e">
        <f>VLOOKUP(E516,Sheet1!A:A,1,0)</f>
        <v>#N/A</v>
      </c>
    </row>
    <row r="517" spans="1:96">
      <c r="A517" s="11" t="s">
        <v>2041</v>
      </c>
      <c r="B517" s="11" t="s">
        <v>1046</v>
      </c>
      <c r="C517" s="11" t="s">
        <v>2042</v>
      </c>
      <c r="D517" s="11" t="s">
        <v>1625</v>
      </c>
      <c r="E517" s="11" t="s">
        <v>2043</v>
      </c>
      <c r="F517" s="11" t="s">
        <v>2044</v>
      </c>
      <c r="G517" s="11" t="s">
        <v>128</v>
      </c>
      <c r="H517" s="11">
        <f>VLOOKUP(A517,'AP Read Performance'!A:K,11,0)</f>
        <v>258</v>
      </c>
      <c r="I517" s="12">
        <f>VLOOKUP(A517,'AP Read Performance'!A:D,4,0)</f>
        <v>0.96</v>
      </c>
      <c r="J517" s="11">
        <f>VLOOKUP(A517,'AP Read Performance'!A:I,9,0)</f>
        <v>8</v>
      </c>
      <c r="K517" s="13">
        <f>VLOOKUP(A517,'AP Read Performance'!A:N,14,0)</f>
        <v>9.0277777777778012E-3</v>
      </c>
      <c r="L517" s="11">
        <v>258</v>
      </c>
      <c r="M517" s="12">
        <v>0.96</v>
      </c>
      <c r="N517" s="11">
        <v>8</v>
      </c>
      <c r="O517" s="13">
        <v>9.0277777777778012E-3</v>
      </c>
      <c r="P517" s="11">
        <v>110</v>
      </c>
      <c r="Q517" s="12">
        <v>0.98</v>
      </c>
      <c r="R517" s="11">
        <v>2</v>
      </c>
      <c r="S517" s="13">
        <v>9.0277777777778012E-3</v>
      </c>
      <c r="T517" s="11">
        <v>89</v>
      </c>
      <c r="U517" s="12">
        <v>0.97</v>
      </c>
      <c r="V517" s="11">
        <v>2</v>
      </c>
      <c r="W517" s="13">
        <v>9.0277777777778012E-3</v>
      </c>
      <c r="X517" s="11">
        <v>89</v>
      </c>
      <c r="Y517" s="12">
        <v>0.91</v>
      </c>
      <c r="Z517" s="11">
        <v>8</v>
      </c>
      <c r="AA517" s="13">
        <v>9.0277777777778012E-3</v>
      </c>
      <c r="AB517" s="11">
        <v>92</v>
      </c>
      <c r="AC517" s="12">
        <v>0.93</v>
      </c>
      <c r="AD517" s="11">
        <v>6</v>
      </c>
      <c r="AE517" s="13">
        <v>9.0277777777777457E-3</v>
      </c>
      <c r="AF517" s="11">
        <v>133</v>
      </c>
      <c r="AG517" s="12">
        <v>0.89</v>
      </c>
      <c r="AH517" s="11">
        <v>14</v>
      </c>
      <c r="AI517" s="13">
        <v>9.7222222222221877E-3</v>
      </c>
      <c r="AJ517" s="11">
        <v>138</v>
      </c>
      <c r="AK517" s="12">
        <v>0.97</v>
      </c>
      <c r="AL517" s="11">
        <v>3</v>
      </c>
      <c r="AM517" s="13">
        <v>9.7222222222221877E-3</v>
      </c>
      <c r="AN517" s="11">
        <v>156</v>
      </c>
      <c r="AO517" s="12">
        <v>0.94</v>
      </c>
      <c r="AP517" s="11">
        <v>8</v>
      </c>
      <c r="AQ517" s="13">
        <v>2.0833333333333315E-2</v>
      </c>
      <c r="AR517" s="11">
        <v>184</v>
      </c>
      <c r="AS517" s="12">
        <v>0.95</v>
      </c>
      <c r="AT517" s="11">
        <v>9</v>
      </c>
      <c r="AU517" s="13">
        <v>1.041666666666663E-2</v>
      </c>
      <c r="AV517" s="11">
        <v>178</v>
      </c>
      <c r="AW517" s="12">
        <v>0.96</v>
      </c>
      <c r="AX517" s="11">
        <v>7</v>
      </c>
      <c r="AY517" s="13">
        <v>9.7222222222222432E-3</v>
      </c>
      <c r="AZ517" s="11">
        <v>191</v>
      </c>
      <c r="BA517" s="12">
        <v>0.93</v>
      </c>
      <c r="BB517" s="11">
        <v>13</v>
      </c>
      <c r="BC517" s="13">
        <v>1.0416666666666741E-2</v>
      </c>
      <c r="BD517" s="11">
        <v>218</v>
      </c>
      <c r="BE517" s="12">
        <v>0.94</v>
      </c>
      <c r="BF517" s="11">
        <v>12</v>
      </c>
      <c r="BG517" s="13">
        <v>1.8055555555555602E-2</v>
      </c>
      <c r="BH517" s="11">
        <v>219</v>
      </c>
      <c r="BI517" s="12">
        <v>0.93</v>
      </c>
      <c r="BJ517" s="11">
        <v>15</v>
      </c>
      <c r="BK517" s="13">
        <v>1.2499999999999956E-2</v>
      </c>
      <c r="BL517" s="11">
        <v>224</v>
      </c>
      <c r="BM517" s="12">
        <v>0.99</v>
      </c>
      <c r="BN517" s="11">
        <v>2</v>
      </c>
      <c r="BO517" s="13">
        <v>8.3333333333333037E-3</v>
      </c>
      <c r="BP517" s="11">
        <v>215</v>
      </c>
      <c r="BQ517" s="12">
        <v>0.98</v>
      </c>
      <c r="BR517" s="11">
        <v>4</v>
      </c>
      <c r="BS517" s="13">
        <v>2.0138888888888873E-2</v>
      </c>
      <c r="BT517" s="11">
        <v>234</v>
      </c>
      <c r="BU517" s="12">
        <v>0.98</v>
      </c>
      <c r="BV517" s="11">
        <v>4</v>
      </c>
      <c r="BW517" s="13">
        <v>8.3333333333333592E-3</v>
      </c>
      <c r="BX517" s="11">
        <v>240</v>
      </c>
      <c r="BY517" s="12">
        <v>0.97</v>
      </c>
      <c r="BZ517" s="11">
        <v>6</v>
      </c>
      <c r="CA517" s="13">
        <v>9.0277777777778567E-3</v>
      </c>
      <c r="CB517" s="11">
        <v>231</v>
      </c>
      <c r="CC517" s="12">
        <v>0.98</v>
      </c>
      <c r="CD517" s="11">
        <v>4</v>
      </c>
      <c r="CE517" s="13">
        <v>9.0277777777778012E-3</v>
      </c>
      <c r="CF517" s="11">
        <v>185</v>
      </c>
      <c r="CG517" s="12">
        <v>0.96</v>
      </c>
      <c r="CH517" s="11">
        <v>6</v>
      </c>
      <c r="CI517" s="13">
        <v>9.0277777777778012E-3</v>
      </c>
      <c r="CJ517" s="11">
        <v>170</v>
      </c>
      <c r="CK517" s="12">
        <v>0.95</v>
      </c>
      <c r="CL517" s="11">
        <v>7</v>
      </c>
      <c r="CM517" s="13">
        <v>9.0277777777777457E-3</v>
      </c>
      <c r="CN517" s="11">
        <v>169</v>
      </c>
      <c r="CO517" s="12">
        <v>0.97</v>
      </c>
      <c r="CP517" s="11">
        <v>5</v>
      </c>
      <c r="CQ517" s="13">
        <v>8.3333333333333037E-3</v>
      </c>
      <c r="CR517" t="e">
        <f>VLOOKUP(E517,Sheet1!A:A,1,0)</f>
        <v>#N/A</v>
      </c>
    </row>
    <row r="518" spans="1:96">
      <c r="A518" s="11" t="s">
        <v>2045</v>
      </c>
      <c r="B518" s="11" t="s">
        <v>1046</v>
      </c>
      <c r="C518" s="11" t="s">
        <v>2046</v>
      </c>
      <c r="D518" s="11" t="s">
        <v>138</v>
      </c>
      <c r="E518" s="11" t="s">
        <v>2047</v>
      </c>
      <c r="F518" s="11" t="s">
        <v>2048</v>
      </c>
      <c r="G518" s="11" t="s">
        <v>128</v>
      </c>
      <c r="H518" s="11">
        <f>VLOOKUP(A518,'AP Read Performance'!A:K,11,0)</f>
        <v>143</v>
      </c>
      <c r="I518" s="12">
        <f>VLOOKUP(A518,'AP Read Performance'!A:D,4,0)</f>
        <v>0.97</v>
      </c>
      <c r="J518" s="11">
        <f>VLOOKUP(A518,'AP Read Performance'!A:I,9,0)</f>
        <v>3</v>
      </c>
      <c r="K518" s="13">
        <f>VLOOKUP(A518,'AP Read Performance'!A:N,14,0)</f>
        <v>1.9444444444444431E-2</v>
      </c>
      <c r="L518" s="11">
        <v>143</v>
      </c>
      <c r="M518" s="12">
        <v>0.97</v>
      </c>
      <c r="N518" s="11">
        <v>3</v>
      </c>
      <c r="O518" s="13">
        <v>1.9444444444444431E-2</v>
      </c>
      <c r="P518" s="11">
        <v>121</v>
      </c>
      <c r="Q518" s="12">
        <v>0.85</v>
      </c>
      <c r="R518" s="11">
        <v>17</v>
      </c>
      <c r="S518" s="13">
        <v>1.9444444444444431E-2</v>
      </c>
      <c r="T518" s="11">
        <v>307</v>
      </c>
      <c r="U518" s="12">
        <v>0.31</v>
      </c>
      <c r="V518" s="11">
        <v>210</v>
      </c>
      <c r="W518" s="13">
        <v>2.2222222222222254E-2</v>
      </c>
      <c r="X518" s="11">
        <v>90</v>
      </c>
      <c r="Y518" s="12">
        <v>0.93</v>
      </c>
      <c r="Z518" s="11">
        <v>6</v>
      </c>
      <c r="AA518" s="13">
        <v>1.1111111111111072E-2</v>
      </c>
      <c r="AB518" s="11">
        <v>102</v>
      </c>
      <c r="AC518" s="12">
        <v>0.93</v>
      </c>
      <c r="AD518" s="11">
        <v>7</v>
      </c>
      <c r="AE518" s="13">
        <v>1.1805555555555514E-2</v>
      </c>
      <c r="AF518" s="11">
        <v>171</v>
      </c>
      <c r="AG518" s="12">
        <v>0.88</v>
      </c>
      <c r="AH518" s="11">
        <v>20</v>
      </c>
      <c r="AI518" s="13">
        <v>1.1111111111111072E-2</v>
      </c>
      <c r="AJ518" s="11">
        <v>140</v>
      </c>
      <c r="AK518" s="12">
        <v>0.95</v>
      </c>
      <c r="AL518" s="11">
        <v>6</v>
      </c>
      <c r="AM518" s="13">
        <v>1.1111111111111183E-2</v>
      </c>
      <c r="AN518" s="11">
        <v>144</v>
      </c>
      <c r="AO518" s="12">
        <v>0.93</v>
      </c>
      <c r="AP518" s="11">
        <v>9</v>
      </c>
      <c r="AQ518" s="13">
        <v>1.1805555555555514E-2</v>
      </c>
      <c r="AR518" s="11">
        <v>141</v>
      </c>
      <c r="AS518" s="12">
        <v>0.93</v>
      </c>
      <c r="AT518" s="11">
        <v>9</v>
      </c>
      <c r="AU518" s="13">
        <v>1.1111111111111072E-2</v>
      </c>
      <c r="AV518" s="11">
        <v>149</v>
      </c>
      <c r="AW518" s="12">
        <v>0.94</v>
      </c>
      <c r="AX518" s="11">
        <v>8</v>
      </c>
      <c r="AY518" s="13">
        <v>1.2500000000000011E-2</v>
      </c>
      <c r="AZ518" s="11">
        <v>152</v>
      </c>
      <c r="BA518" s="12">
        <v>0.97</v>
      </c>
      <c r="BB518" s="11">
        <v>4</v>
      </c>
      <c r="BC518" s="13">
        <v>1.3194444444444509E-2</v>
      </c>
      <c r="BD518" s="11">
        <v>49</v>
      </c>
      <c r="BE518" s="12">
        <v>0.91</v>
      </c>
      <c r="BF518" s="11">
        <v>4</v>
      </c>
      <c r="BG518" s="13">
        <v>2.2222222222222254E-2</v>
      </c>
      <c r="BH518" s="11">
        <v>114</v>
      </c>
      <c r="BI518" s="12">
        <v>0.93</v>
      </c>
      <c r="BJ518" s="11">
        <v>7</v>
      </c>
      <c r="BK518" s="13">
        <v>1.1805555555555625E-2</v>
      </c>
      <c r="BL518" s="11">
        <v>126</v>
      </c>
      <c r="BM518" s="12">
        <v>0.93</v>
      </c>
      <c r="BN518" s="11">
        <v>8</v>
      </c>
      <c r="BO518" s="13">
        <v>1.1805555555555569E-2</v>
      </c>
      <c r="BP518" s="11">
        <v>137</v>
      </c>
      <c r="BQ518" s="12">
        <v>0.97</v>
      </c>
      <c r="BR518" s="11">
        <v>3</v>
      </c>
      <c r="BS518" s="13">
        <v>1.0416666666666685E-2</v>
      </c>
      <c r="BT518" s="11">
        <v>145</v>
      </c>
      <c r="BU518" s="12">
        <v>0.96</v>
      </c>
      <c r="BV518" s="11">
        <v>5</v>
      </c>
      <c r="BW518" s="13">
        <v>1.4583333333333337E-2</v>
      </c>
      <c r="BX518" s="11">
        <v>99</v>
      </c>
      <c r="BY518" s="12">
        <v>0.85</v>
      </c>
      <c r="BZ518" s="11">
        <v>14</v>
      </c>
      <c r="CA518" s="13">
        <v>1.1805555555555625E-2</v>
      </c>
      <c r="CB518" s="11">
        <v>127</v>
      </c>
      <c r="CC518" s="12">
        <v>0.88</v>
      </c>
      <c r="CD518" s="11">
        <v>15</v>
      </c>
      <c r="CE518" s="13">
        <v>1.2499999999999956E-2</v>
      </c>
      <c r="CF518" s="11">
        <v>116</v>
      </c>
      <c r="CG518" s="12">
        <v>0.93</v>
      </c>
      <c r="CH518" s="11">
        <v>7</v>
      </c>
      <c r="CI518" s="13">
        <v>1.1805555555555569E-2</v>
      </c>
      <c r="CJ518" s="11">
        <v>95</v>
      </c>
      <c r="CK518" s="12">
        <v>0.9</v>
      </c>
      <c r="CL518" s="11">
        <v>9</v>
      </c>
      <c r="CM518" s="13">
        <v>1.8749999999999933E-2</v>
      </c>
      <c r="CN518" s="11">
        <v>78</v>
      </c>
      <c r="CO518" s="12">
        <v>0.94</v>
      </c>
      <c r="CP518" s="11">
        <v>4</v>
      </c>
      <c r="CQ518" s="13">
        <v>1.9444444444444486E-2</v>
      </c>
      <c r="CR518" t="e">
        <f>VLOOKUP(E518,Sheet1!A:A,1,0)</f>
        <v>#N/A</v>
      </c>
    </row>
    <row r="519" spans="1:96">
      <c r="A519" s="11" t="s">
        <v>2049</v>
      </c>
      <c r="B519" s="11" t="s">
        <v>1046</v>
      </c>
      <c r="C519" s="11" t="s">
        <v>2050</v>
      </c>
      <c r="D519" s="11" t="s">
        <v>510</v>
      </c>
      <c r="E519" s="11" t="s">
        <v>2051</v>
      </c>
      <c r="F519" s="11" t="s">
        <v>2052</v>
      </c>
      <c r="G519" s="11" t="s">
        <v>128</v>
      </c>
      <c r="H519" s="11">
        <f>VLOOKUP(A519,'AP Read Performance'!A:K,11,0)</f>
        <v>140</v>
      </c>
      <c r="I519" s="12">
        <f>VLOOKUP(A519,'AP Read Performance'!A:D,4,0)</f>
        <v>0.97</v>
      </c>
      <c r="J519" s="11">
        <f>VLOOKUP(A519,'AP Read Performance'!A:I,9,0)</f>
        <v>4</v>
      </c>
      <c r="K519" s="13">
        <f>VLOOKUP(A519,'AP Read Performance'!A:N,14,0)</f>
        <v>8.3333333333333037E-3</v>
      </c>
      <c r="L519" s="11">
        <v>140</v>
      </c>
      <c r="M519" s="12">
        <v>0.97</v>
      </c>
      <c r="N519" s="11">
        <v>4</v>
      </c>
      <c r="O519" s="13">
        <v>8.3333333333333037E-3</v>
      </c>
      <c r="P519" s="11">
        <v>164</v>
      </c>
      <c r="Q519" s="12">
        <v>0.96</v>
      </c>
      <c r="R519" s="11">
        <v>5</v>
      </c>
      <c r="S519" s="13">
        <v>9.0277777777778012E-3</v>
      </c>
      <c r="T519" s="11">
        <v>166</v>
      </c>
      <c r="U519" s="12">
        <v>1</v>
      </c>
      <c r="V519" s="11">
        <v>0</v>
      </c>
      <c r="W519" s="13">
        <v>7.6388888888889173E-3</v>
      </c>
      <c r="X519" s="11">
        <v>176</v>
      </c>
      <c r="Y519" s="12">
        <v>0.97</v>
      </c>
      <c r="Z519" s="11">
        <v>4</v>
      </c>
      <c r="AA519" s="13">
        <v>8.3333333333333037E-3</v>
      </c>
      <c r="AB519" s="11">
        <v>151</v>
      </c>
      <c r="AC519" s="12">
        <v>1</v>
      </c>
      <c r="AD519" s="11">
        <v>0</v>
      </c>
      <c r="AE519" s="13">
        <v>7.6388888888888618E-3</v>
      </c>
      <c r="AF519" s="11">
        <v>149</v>
      </c>
      <c r="AG519" s="12">
        <v>0.98</v>
      </c>
      <c r="AH519" s="11">
        <v>2</v>
      </c>
      <c r="AI519" s="13">
        <v>9.0277777777778012E-3</v>
      </c>
      <c r="AJ519" s="11">
        <v>145</v>
      </c>
      <c r="AK519" s="12">
        <v>1</v>
      </c>
      <c r="AL519" s="11">
        <v>0</v>
      </c>
      <c r="AM519" s="13">
        <v>2.083333333333437E-3</v>
      </c>
      <c r="AN519" s="11">
        <v>147</v>
      </c>
      <c r="AO519" s="12">
        <v>1</v>
      </c>
      <c r="AP519" s="11">
        <v>0</v>
      </c>
      <c r="AQ519" s="13">
        <v>7.6388888888888618E-3</v>
      </c>
      <c r="AR519" s="11">
        <v>144</v>
      </c>
      <c r="AS519" s="12">
        <v>0.99</v>
      </c>
      <c r="AT519" s="11">
        <v>1</v>
      </c>
      <c r="AU519" s="13">
        <v>9.7222222222221877E-3</v>
      </c>
      <c r="AV519" s="11">
        <v>144</v>
      </c>
      <c r="AW519" s="12">
        <v>1</v>
      </c>
      <c r="AX519" s="11">
        <v>0</v>
      </c>
      <c r="AY519" s="13">
        <v>7.6388888888889173E-3</v>
      </c>
      <c r="AZ519" s="11">
        <v>121</v>
      </c>
      <c r="BA519" s="12">
        <v>0.99</v>
      </c>
      <c r="BB519" s="11">
        <v>1</v>
      </c>
      <c r="BC519" s="13">
        <v>7.6388888888889728E-3</v>
      </c>
      <c r="BD519" s="11">
        <v>142</v>
      </c>
      <c r="BE519" s="12">
        <v>0.99</v>
      </c>
      <c r="BF519" s="11">
        <v>1</v>
      </c>
      <c r="BG519" s="13">
        <v>7.6388888888889173E-3</v>
      </c>
      <c r="BH519" s="11">
        <v>143</v>
      </c>
      <c r="BI519" s="12">
        <v>0.99</v>
      </c>
      <c r="BJ519" s="11">
        <v>1</v>
      </c>
      <c r="BK519" s="13">
        <v>9.0277777777778567E-3</v>
      </c>
      <c r="BL519" s="11">
        <v>139</v>
      </c>
      <c r="BM519" s="12">
        <v>0.97</v>
      </c>
      <c r="BN519" s="11">
        <v>4</v>
      </c>
      <c r="BO519" s="13">
        <v>9.0277777777778012E-3</v>
      </c>
      <c r="BP519" s="11">
        <v>134</v>
      </c>
      <c r="BQ519" s="12">
        <v>1</v>
      </c>
      <c r="BR519" s="11">
        <v>0</v>
      </c>
      <c r="BS519" s="13">
        <v>7.6388888888889173E-3</v>
      </c>
      <c r="BT519" s="11">
        <v>127</v>
      </c>
      <c r="BU519" s="12">
        <v>1</v>
      </c>
      <c r="BV519" s="11">
        <v>0</v>
      </c>
      <c r="BW519" s="13">
        <v>8.3333333333333592E-3</v>
      </c>
      <c r="BX519" s="11">
        <v>136</v>
      </c>
      <c r="BY519" s="12">
        <v>1</v>
      </c>
      <c r="BZ519" s="11">
        <v>0</v>
      </c>
      <c r="CA519" s="13">
        <v>9.0277777777778567E-3</v>
      </c>
      <c r="CB519" s="11">
        <v>138</v>
      </c>
      <c r="CC519" s="12">
        <v>0.98</v>
      </c>
      <c r="CD519" s="11">
        <v>2</v>
      </c>
      <c r="CE519" s="13">
        <v>9.0277777777778012E-3</v>
      </c>
      <c r="CF519" s="11">
        <v>138</v>
      </c>
      <c r="CG519" s="12">
        <v>0.99</v>
      </c>
      <c r="CH519" s="11">
        <v>1</v>
      </c>
      <c r="CI519" s="13">
        <v>2.0833333333333814E-3</v>
      </c>
      <c r="CJ519" s="11">
        <v>143</v>
      </c>
      <c r="CK519" s="12">
        <v>0.99</v>
      </c>
      <c r="CL519" s="11">
        <v>1</v>
      </c>
      <c r="CM519" s="13">
        <v>9.0277777777777457E-3</v>
      </c>
      <c r="CN519" s="11">
        <v>133</v>
      </c>
      <c r="CO519" s="12">
        <v>0.98</v>
      </c>
      <c r="CP519" s="11">
        <v>2</v>
      </c>
      <c r="CQ519" s="13">
        <v>8.3333333333333037E-3</v>
      </c>
      <c r="CR519" t="e">
        <f>VLOOKUP(E519,Sheet1!A:A,1,0)</f>
        <v>#N/A</v>
      </c>
    </row>
    <row r="520" spans="1:96">
      <c r="A520" s="11" t="s">
        <v>2053</v>
      </c>
      <c r="B520" s="11" t="s">
        <v>1046</v>
      </c>
      <c r="C520" s="11" t="s">
        <v>2054</v>
      </c>
      <c r="D520" s="11" t="s">
        <v>658</v>
      </c>
      <c r="E520" s="11" t="s">
        <v>2055</v>
      </c>
      <c r="F520" s="11" t="s">
        <v>2056</v>
      </c>
      <c r="G520" s="11" t="s">
        <v>128</v>
      </c>
      <c r="H520" s="11">
        <f>VLOOKUP(A520,'AP Read Performance'!A:K,11,0)</f>
        <v>85</v>
      </c>
      <c r="I520" s="12">
        <f>VLOOKUP(A520,'AP Read Performance'!A:D,4,0)</f>
        <v>1</v>
      </c>
      <c r="J520" s="11">
        <f>VLOOKUP(A520,'AP Read Performance'!A:I,9,0)</f>
        <v>0</v>
      </c>
      <c r="K520" s="13">
        <f>VLOOKUP(A520,'AP Read Performance'!A:N,14,0)</f>
        <v>1.0416666666666685E-2</v>
      </c>
      <c r="L520" s="11">
        <v>85</v>
      </c>
      <c r="M520" s="12">
        <v>1</v>
      </c>
      <c r="N520" s="11">
        <v>0</v>
      </c>
      <c r="O520" s="13">
        <v>1.0416666666666685E-2</v>
      </c>
      <c r="P520" s="11">
        <v>131</v>
      </c>
      <c r="Q520" s="12">
        <v>0.96</v>
      </c>
      <c r="R520" s="11">
        <v>5</v>
      </c>
      <c r="S520" s="13">
        <v>9.7222222222221877E-3</v>
      </c>
      <c r="T520" s="11">
        <v>311</v>
      </c>
      <c r="U520" s="12">
        <v>0.99</v>
      </c>
      <c r="V520" s="11">
        <v>3</v>
      </c>
      <c r="W520" s="13">
        <v>9.0277777777778012E-3</v>
      </c>
      <c r="X520" s="11">
        <v>124</v>
      </c>
      <c r="Y520" s="12">
        <v>1</v>
      </c>
      <c r="Z520" s="11">
        <v>0</v>
      </c>
      <c r="AA520" s="13">
        <v>8.3333333333333037E-3</v>
      </c>
      <c r="AB520" s="11">
        <v>87</v>
      </c>
      <c r="AC520" s="12">
        <v>1</v>
      </c>
      <c r="AD520" s="11">
        <v>0</v>
      </c>
      <c r="AE520" s="13">
        <v>9.0277777777777457E-3</v>
      </c>
      <c r="AF520" s="11">
        <v>152</v>
      </c>
      <c r="AG520" s="12">
        <v>0.99</v>
      </c>
      <c r="AH520" s="11">
        <v>1</v>
      </c>
      <c r="AI520" s="13">
        <v>9.7222222222221877E-3</v>
      </c>
      <c r="AJ520" s="11">
        <v>145</v>
      </c>
      <c r="AK520" s="12">
        <v>0.97</v>
      </c>
      <c r="AL520" s="11">
        <v>3</v>
      </c>
      <c r="AM520" s="13">
        <v>9.0277777777778567E-3</v>
      </c>
      <c r="AN520" s="11">
        <v>176</v>
      </c>
      <c r="AO520" s="12">
        <v>0.98</v>
      </c>
      <c r="AP520" s="11">
        <v>2</v>
      </c>
      <c r="AQ520" s="13">
        <v>1.2499999999999956E-2</v>
      </c>
      <c r="AR520" s="11">
        <v>160</v>
      </c>
      <c r="AS520" s="12">
        <v>0.96</v>
      </c>
      <c r="AT520" s="11">
        <v>6</v>
      </c>
      <c r="AU520" s="13">
        <v>1.3194444444444398E-2</v>
      </c>
      <c r="AV520" s="11">
        <v>159</v>
      </c>
      <c r="AW520" s="12">
        <v>0.98</v>
      </c>
      <c r="AX520" s="11">
        <v>3</v>
      </c>
      <c r="AY520" s="13">
        <v>7.6388888888889173E-3</v>
      </c>
      <c r="AZ520" s="11">
        <v>163</v>
      </c>
      <c r="BA520" s="12">
        <v>0.93</v>
      </c>
      <c r="BB520" s="11">
        <v>10</v>
      </c>
      <c r="BC520" s="13">
        <v>1.1805555555555625E-2</v>
      </c>
      <c r="BD520" s="11">
        <v>162</v>
      </c>
      <c r="BE520" s="12">
        <v>0.96</v>
      </c>
      <c r="BF520" s="11">
        <v>5</v>
      </c>
      <c r="BG520" s="13">
        <v>1.1805555555555569E-2</v>
      </c>
      <c r="BH520" s="11">
        <v>164</v>
      </c>
      <c r="BI520" s="12">
        <v>0.96</v>
      </c>
      <c r="BJ520" s="11">
        <v>5</v>
      </c>
      <c r="BK520" s="13">
        <v>1.1805555555555625E-2</v>
      </c>
      <c r="BL520" s="11">
        <v>144</v>
      </c>
      <c r="BM520" s="12">
        <v>0.99</v>
      </c>
      <c r="BN520" s="11">
        <v>1</v>
      </c>
      <c r="BO520" s="13">
        <v>9.0277777777778012E-3</v>
      </c>
      <c r="BP520" s="11">
        <v>137</v>
      </c>
      <c r="BQ520" s="12">
        <v>1</v>
      </c>
      <c r="BR520" s="11">
        <v>0</v>
      </c>
      <c r="BS520" s="13">
        <v>7.6388888888889173E-3</v>
      </c>
      <c r="BT520" s="11">
        <v>147</v>
      </c>
      <c r="BU520" s="12">
        <v>0.98</v>
      </c>
      <c r="BV520" s="11">
        <v>2</v>
      </c>
      <c r="BW520" s="13">
        <v>1.1805555555555569E-2</v>
      </c>
      <c r="BX520" s="11">
        <v>156</v>
      </c>
      <c r="BY520" s="12">
        <v>0.98</v>
      </c>
      <c r="BZ520" s="11">
        <v>3</v>
      </c>
      <c r="CA520" s="13">
        <v>1.1805555555555625E-2</v>
      </c>
      <c r="CB520" s="11">
        <v>173</v>
      </c>
      <c r="CC520" s="12">
        <v>0.97</v>
      </c>
      <c r="CD520" s="11">
        <v>5</v>
      </c>
      <c r="CE520" s="13">
        <v>1.1805555555555569E-2</v>
      </c>
      <c r="CF520" s="11">
        <v>161</v>
      </c>
      <c r="CG520" s="12">
        <v>0.98</v>
      </c>
      <c r="CH520" s="11">
        <v>2</v>
      </c>
      <c r="CI520" s="13">
        <v>1.1805555555555569E-2</v>
      </c>
      <c r="CJ520" s="11">
        <v>161</v>
      </c>
      <c r="CK520" s="12">
        <v>0.96</v>
      </c>
      <c r="CL520" s="11">
        <v>5</v>
      </c>
      <c r="CM520" s="13">
        <v>1.1805555555555514E-2</v>
      </c>
      <c r="CN520" s="11">
        <v>153</v>
      </c>
      <c r="CO520" s="12">
        <v>0.98</v>
      </c>
      <c r="CP520" s="11">
        <v>2</v>
      </c>
      <c r="CQ520" s="13">
        <v>1.2499999999999956E-2</v>
      </c>
      <c r="CR520" t="e">
        <f>VLOOKUP(E520,Sheet1!A:A,1,0)</f>
        <v>#N/A</v>
      </c>
    </row>
    <row r="521" spans="1:96">
      <c r="A521" s="11" t="s">
        <v>2057</v>
      </c>
      <c r="B521" s="11" t="s">
        <v>1046</v>
      </c>
      <c r="C521" s="11" t="s">
        <v>2058</v>
      </c>
      <c r="D521" s="11" t="s">
        <v>1625</v>
      </c>
      <c r="E521" s="11" t="s">
        <v>2059</v>
      </c>
      <c r="F521" s="11" t="s">
        <v>2060</v>
      </c>
      <c r="G521" s="11" t="s">
        <v>104</v>
      </c>
      <c r="H521" s="11">
        <f>VLOOKUP(A521,'AP Read Performance'!A:K,11,0)</f>
        <v>114</v>
      </c>
      <c r="I521" s="12">
        <f>VLOOKUP(A521,'AP Read Performance'!A:D,4,0)</f>
        <v>0.99</v>
      </c>
      <c r="J521" s="11">
        <f>VLOOKUP(A521,'AP Read Performance'!A:I,9,0)</f>
        <v>1</v>
      </c>
      <c r="K521" s="13">
        <f>VLOOKUP(A521,'AP Read Performance'!A:N,14,0)</f>
        <v>9.0277777777778012E-3</v>
      </c>
      <c r="L521" s="11">
        <v>114</v>
      </c>
      <c r="M521" s="12">
        <v>0.99</v>
      </c>
      <c r="N521" s="11">
        <v>1</v>
      </c>
      <c r="O521" s="13">
        <v>9.0277777777778012E-3</v>
      </c>
      <c r="P521" s="11">
        <v>111</v>
      </c>
      <c r="Q521" s="12">
        <v>0.98</v>
      </c>
      <c r="R521" s="11">
        <v>2</v>
      </c>
      <c r="S521" s="13">
        <v>9.0277777777778012E-3</v>
      </c>
      <c r="T521" s="11">
        <v>152</v>
      </c>
      <c r="U521" s="12">
        <v>0.99</v>
      </c>
      <c r="V521" s="11">
        <v>1</v>
      </c>
      <c r="W521" s="13">
        <v>8.3333333333333592E-3</v>
      </c>
      <c r="X521" s="11">
        <v>172</v>
      </c>
      <c r="Y521" s="12">
        <v>0.97</v>
      </c>
      <c r="Z521" s="11">
        <v>4</v>
      </c>
      <c r="AA521" s="13">
        <v>9.0277777777778012E-3</v>
      </c>
      <c r="AB521" s="11">
        <v>162</v>
      </c>
      <c r="AC521" s="12">
        <v>0.98</v>
      </c>
      <c r="AD521" s="11">
        <v>3</v>
      </c>
      <c r="AE521" s="13">
        <v>9.0277777777777457E-3</v>
      </c>
      <c r="AF521" s="11">
        <v>124</v>
      </c>
      <c r="AG521" s="12">
        <v>0.87</v>
      </c>
      <c r="AH521" s="11">
        <v>16</v>
      </c>
      <c r="AI521" s="13">
        <v>9.7222222222221877E-3</v>
      </c>
      <c r="AJ521" s="11">
        <v>147</v>
      </c>
      <c r="AK521" s="12">
        <v>1</v>
      </c>
      <c r="AL521" s="11">
        <v>0</v>
      </c>
      <c r="AM521" s="13">
        <v>7.6388888888889728E-3</v>
      </c>
      <c r="AN521" s="11">
        <v>166</v>
      </c>
      <c r="AO521" s="12">
        <v>0.96</v>
      </c>
      <c r="AP521" s="11">
        <v>6</v>
      </c>
      <c r="AQ521" s="13">
        <v>9.0277777777777457E-3</v>
      </c>
      <c r="AR521" s="11">
        <v>170</v>
      </c>
      <c r="AS521" s="12">
        <v>0.96</v>
      </c>
      <c r="AT521" s="11">
        <v>6</v>
      </c>
      <c r="AU521" s="13">
        <v>9.0277777777777457E-3</v>
      </c>
      <c r="AV521" s="11">
        <v>146</v>
      </c>
      <c r="AW521" s="12">
        <v>0.99</v>
      </c>
      <c r="AX521" s="11">
        <v>1</v>
      </c>
      <c r="AY521" s="13">
        <v>9.0277777777778012E-3</v>
      </c>
      <c r="AZ521" s="11">
        <v>151</v>
      </c>
      <c r="BA521" s="12">
        <v>0.91</v>
      </c>
      <c r="BB521" s="11">
        <v>13</v>
      </c>
      <c r="BC521" s="13">
        <v>9.0277777777778567E-3</v>
      </c>
      <c r="BD521" s="11">
        <v>132</v>
      </c>
      <c r="BE521" s="12">
        <v>0.93</v>
      </c>
      <c r="BF521" s="11">
        <v>8</v>
      </c>
      <c r="BG521" s="13">
        <v>9.0277777777778012E-3</v>
      </c>
      <c r="BH521" s="11">
        <v>153</v>
      </c>
      <c r="BI521" s="12">
        <v>0.98</v>
      </c>
      <c r="BJ521" s="11">
        <v>2</v>
      </c>
      <c r="BK521" s="13">
        <v>9.0277777777778567E-3</v>
      </c>
      <c r="BL521" s="11">
        <v>155</v>
      </c>
      <c r="BM521" s="12">
        <v>0.98</v>
      </c>
      <c r="BN521" s="11">
        <v>2</v>
      </c>
      <c r="BO521" s="13">
        <v>9.0277777777778012E-3</v>
      </c>
      <c r="BP521" s="11">
        <v>140</v>
      </c>
      <c r="BQ521" s="12">
        <v>0.99</v>
      </c>
      <c r="BR521" s="11">
        <v>1</v>
      </c>
      <c r="BS521" s="13">
        <v>5.5555555555555358E-3</v>
      </c>
      <c r="BT521" s="11">
        <v>139</v>
      </c>
      <c r="BU521" s="12">
        <v>0.97</v>
      </c>
      <c r="BV521" s="11">
        <v>4</v>
      </c>
      <c r="BW521" s="13">
        <v>9.0277777777778012E-3</v>
      </c>
      <c r="BX521" s="11">
        <v>139</v>
      </c>
      <c r="BY521" s="12">
        <v>0.99</v>
      </c>
      <c r="BZ521" s="11">
        <v>1</v>
      </c>
      <c r="CA521" s="13">
        <v>9.0277777777778567E-3</v>
      </c>
      <c r="CB521" s="11">
        <v>161</v>
      </c>
      <c r="CC521" s="12">
        <v>0.95</v>
      </c>
      <c r="CD521" s="11">
        <v>7</v>
      </c>
      <c r="CE521" s="13">
        <v>9.0277777777778012E-3</v>
      </c>
      <c r="CF521" s="11">
        <v>146</v>
      </c>
      <c r="CG521" s="12">
        <v>0.96</v>
      </c>
      <c r="CH521" s="11">
        <v>5</v>
      </c>
      <c r="CI521" s="13">
        <v>9.0277777777778012E-3</v>
      </c>
      <c r="CJ521" s="11">
        <v>146</v>
      </c>
      <c r="CK521" s="12">
        <v>0.97</v>
      </c>
      <c r="CL521" s="11">
        <v>3</v>
      </c>
      <c r="CM521" s="13">
        <v>9.7222222222221877E-3</v>
      </c>
      <c r="CN521" s="11">
        <v>139</v>
      </c>
      <c r="CO521" s="12">
        <v>1</v>
      </c>
      <c r="CP521" s="11">
        <v>0</v>
      </c>
      <c r="CQ521" s="13">
        <v>7.6388888888888618E-3</v>
      </c>
      <c r="CR521" t="e">
        <f>VLOOKUP(E521,Sheet1!A:A,1,0)</f>
        <v>#N/A</v>
      </c>
    </row>
    <row r="522" spans="1:96">
      <c r="A522" s="11" t="s">
        <v>2061</v>
      </c>
      <c r="B522" s="11" t="s">
        <v>1046</v>
      </c>
      <c r="C522" s="11" t="s">
        <v>2062</v>
      </c>
      <c r="D522" s="11" t="s">
        <v>548</v>
      </c>
      <c r="E522" s="11" t="s">
        <v>2063</v>
      </c>
      <c r="F522" s="11" t="s">
        <v>2064</v>
      </c>
      <c r="G522" s="11" t="s">
        <v>128</v>
      </c>
      <c r="H522" s="11">
        <f>VLOOKUP(A522,'AP Read Performance'!A:K,11,0)</f>
        <v>130</v>
      </c>
      <c r="I522" s="12">
        <f>VLOOKUP(A522,'AP Read Performance'!A:D,4,0)</f>
        <v>0.97</v>
      </c>
      <c r="J522" s="11">
        <f>VLOOKUP(A522,'AP Read Performance'!A:I,9,0)</f>
        <v>3</v>
      </c>
      <c r="K522" s="13">
        <f>VLOOKUP(A522,'AP Read Performance'!A:N,14,0)</f>
        <v>7.6388888888889173E-3</v>
      </c>
      <c r="L522" s="11">
        <v>130</v>
      </c>
      <c r="M522" s="12">
        <v>0.97</v>
      </c>
      <c r="N522" s="11">
        <v>3</v>
      </c>
      <c r="O522" s="13">
        <v>7.6388888888889173E-3</v>
      </c>
      <c r="P522" s="11">
        <v>315</v>
      </c>
      <c r="Q522" s="12">
        <v>0.97</v>
      </c>
      <c r="R522" s="11">
        <v>9</v>
      </c>
      <c r="S522" s="13">
        <v>9.0277777777778012E-3</v>
      </c>
      <c r="T522" s="11">
        <v>153</v>
      </c>
      <c r="U522" s="12">
        <v>0.98</v>
      </c>
      <c r="V522" s="11">
        <v>2</v>
      </c>
      <c r="W522" s="13">
        <v>7.6388888888889173E-3</v>
      </c>
      <c r="X522" s="11">
        <v>147</v>
      </c>
      <c r="Y522" s="12">
        <v>1</v>
      </c>
      <c r="Z522" s="11">
        <v>0</v>
      </c>
      <c r="AA522" s="13">
        <v>2.0833333333332704E-3</v>
      </c>
      <c r="AB522" s="11">
        <v>159</v>
      </c>
      <c r="AC522" s="12">
        <v>0.99</v>
      </c>
      <c r="AD522" s="11">
        <v>1</v>
      </c>
      <c r="AE522" s="13">
        <v>7.6388888888888618E-3</v>
      </c>
      <c r="AF522" s="11">
        <v>144</v>
      </c>
      <c r="AG522" s="12">
        <v>0.97</v>
      </c>
      <c r="AH522" s="11">
        <v>4</v>
      </c>
      <c r="AI522" s="13">
        <v>9.0277777777778012E-3</v>
      </c>
      <c r="AJ522" s="11">
        <v>149</v>
      </c>
      <c r="AK522" s="12">
        <v>0.98</v>
      </c>
      <c r="AL522" s="11">
        <v>2</v>
      </c>
      <c r="AM522" s="13">
        <v>9.0277777777777457E-3</v>
      </c>
      <c r="AN522" s="11">
        <v>146</v>
      </c>
      <c r="AO522" s="12">
        <v>0.97</v>
      </c>
      <c r="AP522" s="11">
        <v>4</v>
      </c>
      <c r="AQ522" s="13">
        <v>9.0277777777777457E-3</v>
      </c>
      <c r="AR522" s="11">
        <v>168</v>
      </c>
      <c r="AS522" s="12">
        <v>0.86</v>
      </c>
      <c r="AT522" s="11">
        <v>23</v>
      </c>
      <c r="AU522" s="13">
        <v>9.7222222222221877E-3</v>
      </c>
      <c r="AV522" s="11">
        <v>153</v>
      </c>
      <c r="AW522" s="12">
        <v>0.98</v>
      </c>
      <c r="AX522" s="11">
        <v>2</v>
      </c>
      <c r="AY522" s="13">
        <v>9.0277777777778012E-3</v>
      </c>
      <c r="AZ522" s="11">
        <v>142</v>
      </c>
      <c r="BA522" s="12">
        <v>0.97</v>
      </c>
      <c r="BB522" s="11">
        <v>4</v>
      </c>
      <c r="BC522" s="13">
        <v>9.0277777777778567E-3</v>
      </c>
      <c r="BD522" s="11">
        <v>154</v>
      </c>
      <c r="BE522" s="12">
        <v>0.98</v>
      </c>
      <c r="BF522" s="11">
        <v>2</v>
      </c>
      <c r="BG522" s="13">
        <v>9.0277777777778012E-3</v>
      </c>
      <c r="BH522" s="11">
        <v>146</v>
      </c>
      <c r="BI522" s="12">
        <v>0.96</v>
      </c>
      <c r="BJ522" s="11">
        <v>5</v>
      </c>
      <c r="BK522" s="13">
        <v>9.0277777777778567E-3</v>
      </c>
      <c r="BL522" s="11">
        <v>149</v>
      </c>
      <c r="BM522" s="12">
        <v>0.95</v>
      </c>
      <c r="BN522" s="11">
        <v>6</v>
      </c>
      <c r="BO522" s="13">
        <v>9.0277777777778012E-3</v>
      </c>
      <c r="BP522" s="11">
        <v>162</v>
      </c>
      <c r="BQ522" s="12">
        <v>0.98</v>
      </c>
      <c r="BR522" s="11">
        <v>2</v>
      </c>
      <c r="BS522" s="13">
        <v>7.6388888888889173E-3</v>
      </c>
      <c r="BT522" s="11">
        <v>188</v>
      </c>
      <c r="BU522" s="12">
        <v>0.96</v>
      </c>
      <c r="BV522" s="11">
        <v>7</v>
      </c>
      <c r="BW522" s="13">
        <v>9.0277777777778012E-3</v>
      </c>
      <c r="BX522" s="11">
        <v>181</v>
      </c>
      <c r="BY522" s="12">
        <v>0.98</v>
      </c>
      <c r="BZ522" s="11">
        <v>2</v>
      </c>
      <c r="CA522" s="13">
        <v>9.0277777777778567E-3</v>
      </c>
      <c r="CB522" s="11">
        <v>144</v>
      </c>
      <c r="CC522" s="12">
        <v>0.97</v>
      </c>
      <c r="CD522" s="11">
        <v>3</v>
      </c>
      <c r="CE522" s="13">
        <v>9.0277777777778012E-3</v>
      </c>
      <c r="CF522" s="11">
        <v>174</v>
      </c>
      <c r="CG522" s="12">
        <v>0.95</v>
      </c>
      <c r="CH522" s="11">
        <v>7</v>
      </c>
      <c r="CI522" s="13">
        <v>9.0277777777778012E-3</v>
      </c>
      <c r="CJ522" s="11">
        <v>164</v>
      </c>
      <c r="CK522" s="12">
        <v>0.9</v>
      </c>
      <c r="CL522" s="11">
        <v>16</v>
      </c>
      <c r="CM522" s="13">
        <v>9.7222222222221877E-3</v>
      </c>
      <c r="CN522" s="11">
        <v>153</v>
      </c>
      <c r="CO522" s="12">
        <v>0.97</v>
      </c>
      <c r="CP522" s="11">
        <v>4</v>
      </c>
      <c r="CQ522" s="13">
        <v>9.0277777777777457E-3</v>
      </c>
      <c r="CR522" t="e">
        <f>VLOOKUP(E522,Sheet1!A:A,1,0)</f>
        <v>#N/A</v>
      </c>
    </row>
    <row r="523" spans="1:96">
      <c r="A523" s="11" t="s">
        <v>2065</v>
      </c>
      <c r="B523" s="11" t="s">
        <v>1046</v>
      </c>
      <c r="C523" s="11" t="s">
        <v>2066</v>
      </c>
      <c r="D523" s="11" t="s">
        <v>1625</v>
      </c>
      <c r="E523" s="11" t="s">
        <v>2067</v>
      </c>
      <c r="F523" s="11" t="s">
        <v>2068</v>
      </c>
      <c r="G523" s="11" t="s">
        <v>128</v>
      </c>
      <c r="H523" s="11">
        <f>VLOOKUP(A523,'AP Read Performance'!A:K,11,0)</f>
        <v>208</v>
      </c>
      <c r="I523" s="12">
        <f>VLOOKUP(A523,'AP Read Performance'!A:D,4,0)</f>
        <v>0.93</v>
      </c>
      <c r="J523" s="11">
        <f>VLOOKUP(A523,'AP Read Performance'!A:I,9,0)</f>
        <v>14</v>
      </c>
      <c r="K523" s="13">
        <f>VLOOKUP(A523,'AP Read Performance'!A:N,14,0)</f>
        <v>9.7222222222221877E-3</v>
      </c>
      <c r="L523" s="11">
        <v>208</v>
      </c>
      <c r="M523" s="12">
        <v>0.93</v>
      </c>
      <c r="N523" s="11">
        <v>14</v>
      </c>
      <c r="O523" s="13">
        <v>9.7222222222221877E-3</v>
      </c>
      <c r="P523" s="11">
        <v>242</v>
      </c>
      <c r="Q523" s="12">
        <v>0.96</v>
      </c>
      <c r="R523" s="11">
        <v>9</v>
      </c>
      <c r="S523" s="13">
        <v>9.0277777777778012E-3</v>
      </c>
      <c r="T523" s="11">
        <v>280</v>
      </c>
      <c r="U523" s="12">
        <v>0.98</v>
      </c>
      <c r="V523" s="11">
        <v>3</v>
      </c>
      <c r="W523" s="13">
        <v>9.7222222222222432E-3</v>
      </c>
      <c r="X523" s="11">
        <v>273</v>
      </c>
      <c r="Y523" s="12">
        <v>0.98</v>
      </c>
      <c r="Z523" s="11">
        <v>4</v>
      </c>
      <c r="AA523" s="13">
        <v>9.0277777777778012E-3</v>
      </c>
      <c r="AB523" s="11">
        <v>282</v>
      </c>
      <c r="AC523" s="12">
        <v>0.98</v>
      </c>
      <c r="AD523" s="11">
        <v>3</v>
      </c>
      <c r="AE523" s="13">
        <v>9.0277777777777457E-3</v>
      </c>
      <c r="AF523" s="11">
        <v>313</v>
      </c>
      <c r="AG523" s="12">
        <v>0.93</v>
      </c>
      <c r="AH523" s="11">
        <v>21</v>
      </c>
      <c r="AI523" s="13">
        <v>1.0416666666666685E-2</v>
      </c>
      <c r="AJ523" s="11">
        <v>149</v>
      </c>
      <c r="AK523" s="12">
        <v>0.96</v>
      </c>
      <c r="AL523" s="11">
        <v>5</v>
      </c>
      <c r="AM523" s="13">
        <v>9.7222222222221877E-3</v>
      </c>
      <c r="AN523" s="11">
        <v>197</v>
      </c>
      <c r="AO523" s="12">
        <v>0.97</v>
      </c>
      <c r="AP523" s="11">
        <v>5</v>
      </c>
      <c r="AQ523" s="13">
        <v>1.041666666666663E-2</v>
      </c>
      <c r="AR523" s="11">
        <v>97</v>
      </c>
      <c r="AS523" s="12">
        <v>0.68</v>
      </c>
      <c r="AT523" s="11">
        <v>31</v>
      </c>
      <c r="AU523" s="13">
        <v>9.0277777777777457E-3</v>
      </c>
      <c r="AV523" s="11">
        <v>165</v>
      </c>
      <c r="AW523" s="12">
        <v>0.97</v>
      </c>
      <c r="AX523" s="11">
        <v>4</v>
      </c>
      <c r="AY523" s="13">
        <v>1.1111111111111127E-2</v>
      </c>
      <c r="AZ523" s="11">
        <v>167</v>
      </c>
      <c r="BA523" s="12">
        <v>0.65</v>
      </c>
      <c r="BB523" s="11">
        <v>57</v>
      </c>
      <c r="BC523" s="13">
        <v>9.7222222222221877E-3</v>
      </c>
      <c r="BD523" s="11">
        <v>145</v>
      </c>
      <c r="BE523" s="12">
        <v>0.96</v>
      </c>
      <c r="BF523" s="11">
        <v>5</v>
      </c>
      <c r="BG523" s="13">
        <v>1.0416666666666685E-2</v>
      </c>
      <c r="BH523" s="11">
        <v>111</v>
      </c>
      <c r="BI523" s="12">
        <v>0.96</v>
      </c>
      <c r="BJ523" s="11">
        <v>4</v>
      </c>
      <c r="BK523" s="13">
        <v>9.0277777777778567E-3</v>
      </c>
      <c r="BL523" s="11">
        <v>197</v>
      </c>
      <c r="BM523" s="12">
        <v>0.96</v>
      </c>
      <c r="BN523" s="11">
        <v>7</v>
      </c>
      <c r="BO523" s="13">
        <v>9.0277777777778012E-3</v>
      </c>
      <c r="BP523" s="11">
        <v>173</v>
      </c>
      <c r="BQ523" s="12">
        <v>1</v>
      </c>
      <c r="BR523" s="11">
        <v>0</v>
      </c>
      <c r="BS523" s="13">
        <v>9.0277777777778012E-3</v>
      </c>
      <c r="BT523" s="11">
        <v>179</v>
      </c>
      <c r="BU523" s="12">
        <v>0.97</v>
      </c>
      <c r="BV523" s="11">
        <v>4</v>
      </c>
      <c r="BW523" s="13">
        <v>9.0277777777778012E-3</v>
      </c>
      <c r="BX523" s="11">
        <v>134</v>
      </c>
      <c r="BY523" s="12">
        <v>0.97</v>
      </c>
      <c r="BZ523" s="11">
        <v>4</v>
      </c>
      <c r="CA523" s="13">
        <v>8.3333333333333037E-3</v>
      </c>
      <c r="CB523" s="11">
        <v>245</v>
      </c>
      <c r="CC523" s="12">
        <v>0.97</v>
      </c>
      <c r="CD523" s="11">
        <v>5</v>
      </c>
      <c r="CE523" s="13">
        <v>9.0277777777778012E-3</v>
      </c>
      <c r="CF523" s="11">
        <v>168</v>
      </c>
      <c r="CG523" s="12">
        <v>0.99</v>
      </c>
      <c r="CH523" s="11">
        <v>1</v>
      </c>
      <c r="CI523" s="13">
        <v>8.3333333333333592E-3</v>
      </c>
      <c r="CJ523" s="11">
        <v>154</v>
      </c>
      <c r="CK523" s="12">
        <v>0.97</v>
      </c>
      <c r="CL523" s="11">
        <v>4</v>
      </c>
      <c r="CM523" s="13">
        <v>9.0277777777777457E-3</v>
      </c>
      <c r="CN523" s="11">
        <v>150</v>
      </c>
      <c r="CO523" s="12">
        <v>0.95</v>
      </c>
      <c r="CP523" s="11">
        <v>7</v>
      </c>
      <c r="CQ523" s="13">
        <v>9.0277777777777457E-3</v>
      </c>
      <c r="CR523" t="e">
        <f>VLOOKUP(E523,Sheet1!A:A,1,0)</f>
        <v>#N/A</v>
      </c>
    </row>
    <row r="524" spans="1:96">
      <c r="A524" s="11" t="s">
        <v>2069</v>
      </c>
      <c r="B524" s="11" t="s">
        <v>1046</v>
      </c>
      <c r="C524" s="11" t="s">
        <v>2070</v>
      </c>
      <c r="D524" s="11" t="s">
        <v>658</v>
      </c>
      <c r="E524" s="11" t="s">
        <v>2071</v>
      </c>
      <c r="F524" s="11" t="s">
        <v>2072</v>
      </c>
      <c r="G524" s="11" t="s">
        <v>128</v>
      </c>
      <c r="H524" s="11">
        <f>VLOOKUP(A524,'AP Read Performance'!A:K,11,0)</f>
        <v>152</v>
      </c>
      <c r="I524" s="12">
        <f>VLOOKUP(A524,'AP Read Performance'!A:D,4,0)</f>
        <v>0.97</v>
      </c>
      <c r="J524" s="11">
        <f>VLOOKUP(A524,'AP Read Performance'!A:I,9,0)</f>
        <v>4</v>
      </c>
      <c r="K524" s="13">
        <f>VLOOKUP(A524,'AP Read Performance'!A:N,14,0)</f>
        <v>8.3333333333333037E-3</v>
      </c>
      <c r="L524" s="11">
        <v>152</v>
      </c>
      <c r="M524" s="12">
        <v>0.97</v>
      </c>
      <c r="N524" s="11">
        <v>4</v>
      </c>
      <c r="O524" s="13">
        <v>8.3333333333333037E-3</v>
      </c>
      <c r="P524" s="11">
        <v>132</v>
      </c>
      <c r="Q524" s="12">
        <v>1</v>
      </c>
      <c r="R524" s="11">
        <v>0</v>
      </c>
      <c r="S524" s="13">
        <v>7.6388888888889173E-3</v>
      </c>
      <c r="T524" s="11">
        <v>160</v>
      </c>
      <c r="U524" s="12">
        <v>0.98</v>
      </c>
      <c r="V524" s="11">
        <v>2</v>
      </c>
      <c r="W524" s="13">
        <v>8.3333333333333592E-3</v>
      </c>
      <c r="X524" s="11">
        <v>156</v>
      </c>
      <c r="Y524" s="12">
        <v>1</v>
      </c>
      <c r="Z524" s="11">
        <v>0</v>
      </c>
      <c r="AA524" s="13">
        <v>7.6388888888889173E-3</v>
      </c>
      <c r="AB524" s="11">
        <v>140</v>
      </c>
      <c r="AC524" s="12">
        <v>1</v>
      </c>
      <c r="AD524" s="11">
        <v>0</v>
      </c>
      <c r="AE524" s="13">
        <v>2.0833333333332704E-3</v>
      </c>
      <c r="AF524" s="11">
        <v>157</v>
      </c>
      <c r="AG524" s="12">
        <v>0.99</v>
      </c>
      <c r="AH524" s="11">
        <v>1</v>
      </c>
      <c r="AI524" s="13">
        <v>9.0277777777778012E-3</v>
      </c>
      <c r="AJ524" s="11">
        <v>151</v>
      </c>
      <c r="AK524" s="12">
        <v>1</v>
      </c>
      <c r="AL524" s="11">
        <v>0</v>
      </c>
      <c r="AM524" s="13">
        <v>2.083333333333437E-3</v>
      </c>
      <c r="AN524" s="11">
        <v>148</v>
      </c>
      <c r="AO524" s="12">
        <v>1</v>
      </c>
      <c r="AP524" s="11">
        <v>0</v>
      </c>
      <c r="AQ524" s="13">
        <v>7.6388888888888618E-3</v>
      </c>
      <c r="AR524" s="11">
        <v>146</v>
      </c>
      <c r="AS524" s="12">
        <v>0.98</v>
      </c>
      <c r="AT524" s="11">
        <v>2</v>
      </c>
      <c r="AU524" s="13">
        <v>2.0833333333332149E-3</v>
      </c>
      <c r="AV524" s="11">
        <v>140</v>
      </c>
      <c r="AW524" s="12">
        <v>1</v>
      </c>
      <c r="AX524" s="11">
        <v>0</v>
      </c>
      <c r="AY524" s="13">
        <v>7.6388888888889173E-3</v>
      </c>
      <c r="AZ524" s="11">
        <v>140</v>
      </c>
      <c r="BA524" s="12">
        <v>0.99</v>
      </c>
      <c r="BB524" s="11">
        <v>1</v>
      </c>
      <c r="BC524" s="13">
        <v>9.0277777777778567E-3</v>
      </c>
      <c r="BD524" s="11">
        <v>145</v>
      </c>
      <c r="BE524" s="12">
        <v>0.99</v>
      </c>
      <c r="BF524" s="11">
        <v>1</v>
      </c>
      <c r="BG524" s="13">
        <v>7.6388888888889173E-3</v>
      </c>
      <c r="BH524" s="11">
        <v>145</v>
      </c>
      <c r="BI524" s="12">
        <v>0.96</v>
      </c>
      <c r="BJ524" s="11">
        <v>5</v>
      </c>
      <c r="BK524" s="13">
        <v>9.0277777777778567E-3</v>
      </c>
      <c r="BL524" s="11">
        <v>134</v>
      </c>
      <c r="BM524" s="12">
        <v>0.98</v>
      </c>
      <c r="BN524" s="11">
        <v>2</v>
      </c>
      <c r="BO524" s="13">
        <v>8.3333333333333037E-3</v>
      </c>
      <c r="BP524" s="11">
        <v>136</v>
      </c>
      <c r="BQ524" s="12">
        <v>0.99</v>
      </c>
      <c r="BR524" s="11">
        <v>1</v>
      </c>
      <c r="BS524" s="13">
        <v>7.6388888888889173E-3</v>
      </c>
      <c r="BT524" s="11">
        <v>146</v>
      </c>
      <c r="BU524" s="12">
        <v>1</v>
      </c>
      <c r="BV524" s="11">
        <v>0</v>
      </c>
      <c r="BW524" s="13">
        <v>2.0833333333333814E-3</v>
      </c>
      <c r="BX524" s="11">
        <v>150</v>
      </c>
      <c r="BY524" s="12">
        <v>1</v>
      </c>
      <c r="BZ524" s="11">
        <v>0</v>
      </c>
      <c r="CA524" s="13">
        <v>2.0833333333333259E-3</v>
      </c>
      <c r="CB524" s="11">
        <v>120</v>
      </c>
      <c r="CC524" s="12">
        <v>1</v>
      </c>
      <c r="CD524" s="11">
        <v>0</v>
      </c>
      <c r="CE524" s="13">
        <v>7.6388888888889173E-3</v>
      </c>
      <c r="CF524" s="11">
        <v>150</v>
      </c>
      <c r="CG524" s="12">
        <v>1</v>
      </c>
      <c r="CH524" s="11">
        <v>0</v>
      </c>
      <c r="CI524" s="13">
        <v>2.0833333333333814E-3</v>
      </c>
      <c r="CJ524" s="11">
        <v>129</v>
      </c>
      <c r="CK524" s="12">
        <v>0.98</v>
      </c>
      <c r="CL524" s="11">
        <v>2</v>
      </c>
      <c r="CM524" s="13">
        <v>8.3333333333333037E-3</v>
      </c>
      <c r="CN524" s="11">
        <v>130</v>
      </c>
      <c r="CO524" s="12">
        <v>1</v>
      </c>
      <c r="CP524" s="11">
        <v>0</v>
      </c>
      <c r="CQ524" s="13">
        <v>7.6388888888888618E-3</v>
      </c>
      <c r="CR524" t="e">
        <f>VLOOKUP(E524,Sheet1!A:A,1,0)</f>
        <v>#N/A</v>
      </c>
    </row>
    <row r="525" spans="1:96">
      <c r="A525" s="11" t="s">
        <v>2073</v>
      </c>
      <c r="B525" s="11" t="s">
        <v>1046</v>
      </c>
      <c r="C525" s="11" t="s">
        <v>2074</v>
      </c>
      <c r="D525" s="11" t="s">
        <v>1654</v>
      </c>
      <c r="E525" s="11" t="s">
        <v>2075</v>
      </c>
      <c r="F525" s="11" t="s">
        <v>2076</v>
      </c>
      <c r="G525" s="11" t="s">
        <v>128</v>
      </c>
      <c r="H525" s="11">
        <f>VLOOKUP(A525,'AP Read Performance'!A:K,11,0)</f>
        <v>143</v>
      </c>
      <c r="I525" s="12">
        <f>VLOOKUP(A525,'AP Read Performance'!A:D,4,0)</f>
        <v>0.89</v>
      </c>
      <c r="J525" s="11">
        <f>VLOOKUP(A525,'AP Read Performance'!A:I,9,0)</f>
        <v>15</v>
      </c>
      <c r="K525" s="13">
        <f>VLOOKUP(A525,'AP Read Performance'!A:N,14,0)</f>
        <v>9.0277777777778012E-3</v>
      </c>
      <c r="L525" s="11">
        <v>143</v>
      </c>
      <c r="M525" s="12">
        <v>0.89</v>
      </c>
      <c r="N525" s="11">
        <v>15</v>
      </c>
      <c r="O525" s="13">
        <v>9.0277777777778012E-3</v>
      </c>
      <c r="P525" s="11">
        <v>227</v>
      </c>
      <c r="Q525" s="12">
        <v>0.96</v>
      </c>
      <c r="R525" s="11">
        <v>7</v>
      </c>
      <c r="S525" s="13">
        <v>9.0277777777778012E-3</v>
      </c>
      <c r="T525" s="11">
        <v>186</v>
      </c>
      <c r="U525" s="12">
        <v>0.99</v>
      </c>
      <c r="V525" s="11">
        <v>1</v>
      </c>
      <c r="W525" s="13">
        <v>7.6388888888889173E-3</v>
      </c>
      <c r="X525" s="11">
        <v>183</v>
      </c>
      <c r="Y525" s="12">
        <v>0.99</v>
      </c>
      <c r="Z525" s="11">
        <v>1</v>
      </c>
      <c r="AA525" s="13">
        <v>7.6388888888889173E-3</v>
      </c>
      <c r="AB525" s="11">
        <v>155</v>
      </c>
      <c r="AC525" s="12">
        <v>0.98</v>
      </c>
      <c r="AD525" s="11">
        <v>2</v>
      </c>
      <c r="AE525" s="13">
        <v>5.5555555555555358E-3</v>
      </c>
      <c r="AF525" s="11">
        <v>147</v>
      </c>
      <c r="AG525" s="12">
        <v>0.97</v>
      </c>
      <c r="AH525" s="11">
        <v>3</v>
      </c>
      <c r="AI525" s="13">
        <v>7.6388888888889173E-3</v>
      </c>
      <c r="AJ525" s="11">
        <v>154</v>
      </c>
      <c r="AK525" s="12">
        <v>0.99</v>
      </c>
      <c r="AL525" s="11">
        <v>1</v>
      </c>
      <c r="AM525" s="13">
        <v>9.7222222222221877E-3</v>
      </c>
      <c r="AN525" s="11">
        <v>181</v>
      </c>
      <c r="AO525" s="12">
        <v>0.92</v>
      </c>
      <c r="AP525" s="11">
        <v>13</v>
      </c>
      <c r="AQ525" s="13">
        <v>9.0277777777777457E-3</v>
      </c>
      <c r="AR525" s="11">
        <v>200</v>
      </c>
      <c r="AS525" s="12">
        <v>0.99</v>
      </c>
      <c r="AT525" s="11">
        <v>1</v>
      </c>
      <c r="AU525" s="13">
        <v>7.6388888888888618E-3</v>
      </c>
      <c r="AV525" s="11">
        <v>235</v>
      </c>
      <c r="AW525" s="12">
        <v>0.99</v>
      </c>
      <c r="AX525" s="11">
        <v>1</v>
      </c>
      <c r="AY525" s="13">
        <v>7.6388888888889173E-3</v>
      </c>
      <c r="AZ525" s="11">
        <v>200</v>
      </c>
      <c r="BA525" s="12">
        <v>0.93</v>
      </c>
      <c r="BB525" s="11">
        <v>14</v>
      </c>
      <c r="BC525" s="13">
        <v>9.0277777777778567E-3</v>
      </c>
      <c r="BD525" s="11">
        <v>182</v>
      </c>
      <c r="BE525" s="12">
        <v>0.98</v>
      </c>
      <c r="BF525" s="11">
        <v>3</v>
      </c>
      <c r="BG525" s="13">
        <v>7.6388888888889173E-3</v>
      </c>
      <c r="BH525" s="11">
        <v>199</v>
      </c>
      <c r="BI525" s="12">
        <v>0.94</v>
      </c>
      <c r="BJ525" s="11">
        <v>10</v>
      </c>
      <c r="BK525" s="13">
        <v>9.0277777777778567E-3</v>
      </c>
      <c r="BL525" s="11">
        <v>194</v>
      </c>
      <c r="BM525" s="12">
        <v>0.96</v>
      </c>
      <c r="BN525" s="11">
        <v>6</v>
      </c>
      <c r="BO525" s="13">
        <v>9.0277777777778012E-3</v>
      </c>
      <c r="BP525" s="11">
        <v>202</v>
      </c>
      <c r="BQ525" s="12">
        <v>0.98</v>
      </c>
      <c r="BR525" s="11">
        <v>3</v>
      </c>
      <c r="BS525" s="13">
        <v>9.0277777777778012E-3</v>
      </c>
      <c r="BT525" s="11">
        <v>198</v>
      </c>
      <c r="BU525" s="12">
        <v>0.96</v>
      </c>
      <c r="BV525" s="11">
        <v>7</v>
      </c>
      <c r="BW525" s="13">
        <v>9.0277777777778012E-3</v>
      </c>
      <c r="BX525" s="11">
        <v>200</v>
      </c>
      <c r="BY525" s="12">
        <v>0.96</v>
      </c>
      <c r="BZ525" s="11">
        <v>8</v>
      </c>
      <c r="CA525" s="13">
        <v>9.0277777777778567E-3</v>
      </c>
      <c r="CB525" s="11">
        <v>195</v>
      </c>
      <c r="CC525" s="12">
        <v>0.96</v>
      </c>
      <c r="CD525" s="11">
        <v>6</v>
      </c>
      <c r="CE525" s="13">
        <v>9.0277777777778012E-3</v>
      </c>
      <c r="CF525" s="11">
        <v>195</v>
      </c>
      <c r="CG525" s="12">
        <v>1</v>
      </c>
      <c r="CH525" s="11">
        <v>0</v>
      </c>
      <c r="CI525" s="13">
        <v>7.6388888888889173E-3</v>
      </c>
      <c r="CJ525" s="11">
        <v>206</v>
      </c>
      <c r="CK525" s="12">
        <v>0.98</v>
      </c>
      <c r="CL525" s="11">
        <v>3</v>
      </c>
      <c r="CM525" s="13">
        <v>9.0277777777777457E-3</v>
      </c>
      <c r="CN525" s="11">
        <v>212</v>
      </c>
      <c r="CO525" s="12">
        <v>0.99</v>
      </c>
      <c r="CP525" s="11">
        <v>1</v>
      </c>
      <c r="CQ525" s="13">
        <v>7.6388888888888618E-3</v>
      </c>
      <c r="CR525" t="e">
        <f>VLOOKUP(E525,Sheet1!A:A,1,0)</f>
        <v>#N/A</v>
      </c>
    </row>
    <row r="526" spans="1:96">
      <c r="A526" s="11" t="s">
        <v>2077</v>
      </c>
      <c r="B526" s="11" t="s">
        <v>1046</v>
      </c>
      <c r="C526" s="11" t="s">
        <v>2078</v>
      </c>
      <c r="D526" s="11" t="s">
        <v>1654</v>
      </c>
      <c r="E526" s="11" t="s">
        <v>2079</v>
      </c>
      <c r="F526" s="11" t="s">
        <v>2080</v>
      </c>
      <c r="G526" s="11" t="s">
        <v>128</v>
      </c>
      <c r="H526" s="11">
        <f>VLOOKUP(A526,'AP Read Performance'!A:K,11,0)</f>
        <v>173</v>
      </c>
      <c r="I526" s="12">
        <f>VLOOKUP(A526,'AP Read Performance'!A:D,4,0)</f>
        <v>0.84</v>
      </c>
      <c r="J526" s="11">
        <f>VLOOKUP(A526,'AP Read Performance'!A:I,9,0)</f>
        <v>27</v>
      </c>
      <c r="K526" s="13">
        <f>VLOOKUP(A526,'AP Read Performance'!A:N,14,0)</f>
        <v>9.7222222222221877E-3</v>
      </c>
      <c r="L526" s="11">
        <v>173</v>
      </c>
      <c r="M526" s="12">
        <v>0.84</v>
      </c>
      <c r="N526" s="11">
        <v>27</v>
      </c>
      <c r="O526" s="13">
        <v>9.7222222222221877E-3</v>
      </c>
      <c r="P526" s="11">
        <v>91</v>
      </c>
      <c r="Q526" s="12">
        <v>0.97</v>
      </c>
      <c r="R526" s="11">
        <v>2</v>
      </c>
      <c r="S526" s="13">
        <v>9.0277777777778012E-3</v>
      </c>
      <c r="T526" s="11">
        <v>150</v>
      </c>
      <c r="U526" s="12">
        <v>0.96</v>
      </c>
      <c r="V526" s="11">
        <v>6</v>
      </c>
      <c r="W526" s="13">
        <v>8.3333333333333592E-3</v>
      </c>
      <c r="X526" s="11">
        <v>166</v>
      </c>
      <c r="Y526" s="12">
        <v>0.98</v>
      </c>
      <c r="Z526" s="11">
        <v>2</v>
      </c>
      <c r="AA526" s="13">
        <v>9.0277777777778012E-3</v>
      </c>
      <c r="AB526" s="11">
        <v>160</v>
      </c>
      <c r="AC526" s="12">
        <v>0.96</v>
      </c>
      <c r="AD526" s="11">
        <v>5</v>
      </c>
      <c r="AE526" s="13">
        <v>9.0277777777777457E-3</v>
      </c>
      <c r="AF526" s="11">
        <v>162</v>
      </c>
      <c r="AG526" s="12">
        <v>0.97</v>
      </c>
      <c r="AH526" s="11">
        <v>4</v>
      </c>
      <c r="AI526" s="13">
        <v>9.0277777777778012E-3</v>
      </c>
      <c r="AJ526" s="11">
        <v>159</v>
      </c>
      <c r="AK526" s="12">
        <v>0.99</v>
      </c>
      <c r="AL526" s="11">
        <v>1</v>
      </c>
      <c r="AM526" s="13">
        <v>9.0277777777778567E-3</v>
      </c>
      <c r="AN526" s="11">
        <v>160</v>
      </c>
      <c r="AO526" s="12">
        <v>0.94</v>
      </c>
      <c r="AP526" s="11">
        <v>9</v>
      </c>
      <c r="AQ526" s="13">
        <v>1.1805555555555514E-2</v>
      </c>
      <c r="AR526" s="11">
        <v>143</v>
      </c>
      <c r="AS526" s="12">
        <v>0.98</v>
      </c>
      <c r="AT526" s="11">
        <v>2</v>
      </c>
      <c r="AU526" s="13">
        <v>8.3333333333333037E-3</v>
      </c>
      <c r="AV526" s="11">
        <v>169</v>
      </c>
      <c r="AW526" s="12">
        <v>0.98</v>
      </c>
      <c r="AX526" s="11">
        <v>3</v>
      </c>
      <c r="AY526" s="13">
        <v>9.0277777777778012E-3</v>
      </c>
      <c r="AZ526" s="11">
        <v>142</v>
      </c>
      <c r="BA526" s="12">
        <v>0.96</v>
      </c>
      <c r="BB526" s="11">
        <v>5</v>
      </c>
      <c r="BC526" s="13">
        <v>9.0277777777778567E-3</v>
      </c>
      <c r="BD526" s="11">
        <v>147</v>
      </c>
      <c r="BE526" s="12">
        <v>0.97</v>
      </c>
      <c r="BF526" s="11">
        <v>4</v>
      </c>
      <c r="BG526" s="13">
        <v>7.6388888888889173E-3</v>
      </c>
      <c r="BH526" s="11">
        <v>222</v>
      </c>
      <c r="BI526" s="12">
        <v>0.89</v>
      </c>
      <c r="BJ526" s="11">
        <v>24</v>
      </c>
      <c r="BK526" s="13">
        <v>9.0277777777778567E-3</v>
      </c>
      <c r="BL526" s="11">
        <v>160</v>
      </c>
      <c r="BM526" s="12">
        <v>0.98</v>
      </c>
      <c r="BN526" s="11">
        <v>2</v>
      </c>
      <c r="BO526" s="13">
        <v>8.3333333333333037E-3</v>
      </c>
      <c r="BP526" s="11">
        <v>155</v>
      </c>
      <c r="BQ526" s="12">
        <v>0.99</v>
      </c>
      <c r="BR526" s="11">
        <v>1</v>
      </c>
      <c r="BS526" s="13">
        <v>7.6388888888889173E-3</v>
      </c>
      <c r="BT526" s="11">
        <v>142</v>
      </c>
      <c r="BU526" s="12">
        <v>0.97</v>
      </c>
      <c r="BV526" s="11">
        <v>4</v>
      </c>
      <c r="BW526" s="13">
        <v>8.3333333333333592E-3</v>
      </c>
      <c r="BX526" s="11">
        <v>138</v>
      </c>
      <c r="BY526" s="12">
        <v>0.99</v>
      </c>
      <c r="BZ526" s="11">
        <v>1</v>
      </c>
      <c r="CA526" s="13">
        <v>9.0277777777778567E-3</v>
      </c>
      <c r="CB526" s="11">
        <v>173</v>
      </c>
      <c r="CC526" s="12">
        <v>0.97</v>
      </c>
      <c r="CD526" s="11">
        <v>4</v>
      </c>
      <c r="CE526" s="13">
        <v>9.0277777777778012E-3</v>
      </c>
      <c r="CF526" s="11">
        <v>138</v>
      </c>
      <c r="CG526" s="12">
        <v>0.95</v>
      </c>
      <c r="CH526" s="11">
        <v>6</v>
      </c>
      <c r="CI526" s="13">
        <v>8.3333333333333592E-3</v>
      </c>
      <c r="CJ526" s="11">
        <v>160</v>
      </c>
      <c r="CK526" s="12">
        <v>0.98</v>
      </c>
      <c r="CL526" s="11">
        <v>3</v>
      </c>
      <c r="CM526" s="13">
        <v>9.0277777777777457E-3</v>
      </c>
      <c r="CN526" s="11">
        <v>142</v>
      </c>
      <c r="CO526" s="12">
        <v>0.97</v>
      </c>
      <c r="CP526" s="11">
        <v>4</v>
      </c>
      <c r="CQ526" s="13">
        <v>7.6388888888888618E-3</v>
      </c>
      <c r="CR526" t="e">
        <f>VLOOKUP(E526,Sheet1!A:A,1,0)</f>
        <v>#N/A</v>
      </c>
    </row>
    <row r="527" spans="1:96">
      <c r="A527" s="11" t="s">
        <v>2081</v>
      </c>
      <c r="B527" s="11" t="s">
        <v>1046</v>
      </c>
      <c r="C527" s="11" t="s">
        <v>1940</v>
      </c>
      <c r="D527" s="11" t="s">
        <v>1833</v>
      </c>
      <c r="E527" s="11" t="s">
        <v>2082</v>
      </c>
      <c r="F527" s="11" t="s">
        <v>2083</v>
      </c>
      <c r="G527" s="11" t="s">
        <v>128</v>
      </c>
      <c r="H527" s="11">
        <f>VLOOKUP(A527,'AP Read Performance'!A:K,11,0)</f>
        <v>143</v>
      </c>
      <c r="I527" s="12">
        <f>VLOOKUP(A527,'AP Read Performance'!A:D,4,0)</f>
        <v>0.99</v>
      </c>
      <c r="J527" s="11">
        <f>VLOOKUP(A527,'AP Read Performance'!A:I,9,0)</f>
        <v>1</v>
      </c>
      <c r="K527" s="13">
        <f>VLOOKUP(A527,'AP Read Performance'!A:N,14,0)</f>
        <v>2.0833333333332704E-3</v>
      </c>
      <c r="L527" s="11">
        <v>143</v>
      </c>
      <c r="M527" s="12">
        <v>0.99</v>
      </c>
      <c r="N527" s="11">
        <v>1</v>
      </c>
      <c r="O527" s="13">
        <v>2.0833333333332704E-3</v>
      </c>
      <c r="P527" s="11">
        <v>166</v>
      </c>
      <c r="Q527" s="12">
        <v>1</v>
      </c>
      <c r="R527" s="11">
        <v>0</v>
      </c>
      <c r="S527" s="13">
        <v>2.0833333333332704E-3</v>
      </c>
      <c r="T527" s="11">
        <v>177</v>
      </c>
      <c r="U527" s="12">
        <v>1</v>
      </c>
      <c r="V527" s="11">
        <v>0</v>
      </c>
      <c r="W527" s="13">
        <v>2.0833333333333814E-3</v>
      </c>
      <c r="X527" s="11">
        <v>174</v>
      </c>
      <c r="Y527" s="12">
        <v>1</v>
      </c>
      <c r="Z527" s="11">
        <v>0</v>
      </c>
      <c r="AA527" s="13">
        <v>7.6388888888889173E-3</v>
      </c>
      <c r="AB527" s="11">
        <v>180</v>
      </c>
      <c r="AC527" s="12">
        <v>1</v>
      </c>
      <c r="AD527" s="11">
        <v>0</v>
      </c>
      <c r="AE527" s="13">
        <v>8.3333333333333037E-3</v>
      </c>
      <c r="AF527" s="11">
        <v>178</v>
      </c>
      <c r="AG527" s="12">
        <v>0.97</v>
      </c>
      <c r="AH527" s="11">
        <v>5</v>
      </c>
      <c r="AI527" s="13">
        <v>9.0277777777778012E-3</v>
      </c>
      <c r="AJ527" s="11">
        <v>162</v>
      </c>
      <c r="AK527" s="12">
        <v>1</v>
      </c>
      <c r="AL527" s="11">
        <v>0</v>
      </c>
      <c r="AM527" s="13">
        <v>7.6388888888889728E-3</v>
      </c>
      <c r="AN527" s="11">
        <v>167</v>
      </c>
      <c r="AO527" s="12">
        <v>0.98</v>
      </c>
      <c r="AP527" s="11">
        <v>2</v>
      </c>
      <c r="AQ527" s="13">
        <v>9.0277777777777457E-3</v>
      </c>
      <c r="AR527" s="11">
        <v>159</v>
      </c>
      <c r="AS527" s="12">
        <v>0.98</v>
      </c>
      <c r="AT527" s="11">
        <v>2</v>
      </c>
      <c r="AU527" s="13">
        <v>7.6388888888888618E-3</v>
      </c>
      <c r="AV527" s="11">
        <v>145</v>
      </c>
      <c r="AW527" s="12">
        <v>0.97</v>
      </c>
      <c r="AX527" s="11">
        <v>4</v>
      </c>
      <c r="AY527" s="13">
        <v>7.6388888888889173E-3</v>
      </c>
      <c r="AZ527" s="11">
        <v>166</v>
      </c>
      <c r="BA527" s="12">
        <v>0.99</v>
      </c>
      <c r="BB527" s="11">
        <v>1</v>
      </c>
      <c r="BC527" s="13">
        <v>9.0277777777778567E-3</v>
      </c>
      <c r="BD527" s="11">
        <v>199</v>
      </c>
      <c r="BE527" s="12">
        <v>1</v>
      </c>
      <c r="BF527" s="11">
        <v>0</v>
      </c>
      <c r="BG527" s="13">
        <v>7.6388888888889173E-3</v>
      </c>
      <c r="BH527" s="11">
        <v>151</v>
      </c>
      <c r="BI527" s="12">
        <v>0.97</v>
      </c>
      <c r="BJ527" s="11">
        <v>4</v>
      </c>
      <c r="BK527" s="13">
        <v>1.1111111111111072E-2</v>
      </c>
      <c r="BL527" s="11">
        <v>147</v>
      </c>
      <c r="BM527" s="12">
        <v>0.97</v>
      </c>
      <c r="BN527" s="11">
        <v>3</v>
      </c>
      <c r="BO527" s="13">
        <v>8.3333333333333037E-3</v>
      </c>
      <c r="BP527" s="11">
        <v>169</v>
      </c>
      <c r="BQ527" s="12">
        <v>1</v>
      </c>
      <c r="BR527" s="11">
        <v>0</v>
      </c>
      <c r="BS527" s="13">
        <v>5.5555555555555358E-3</v>
      </c>
      <c r="BT527" s="11">
        <v>186</v>
      </c>
      <c r="BU527" s="12">
        <v>0.97</v>
      </c>
      <c r="BV527" s="11">
        <v>4</v>
      </c>
      <c r="BW527" s="13">
        <v>9.0277777777778012E-3</v>
      </c>
      <c r="BX527" s="11">
        <v>184</v>
      </c>
      <c r="BY527" s="12">
        <v>0.97</v>
      </c>
      <c r="BZ527" s="11">
        <v>4</v>
      </c>
      <c r="CA527" s="13">
        <v>9.0277777777778567E-3</v>
      </c>
      <c r="CB527" s="11">
        <v>173</v>
      </c>
      <c r="CC527" s="12">
        <v>0.98</v>
      </c>
      <c r="CD527" s="11">
        <v>2</v>
      </c>
      <c r="CE527" s="13">
        <v>9.0277777777778012E-3</v>
      </c>
      <c r="CF527" s="11">
        <v>173</v>
      </c>
      <c r="CG527" s="12">
        <v>0.98</v>
      </c>
      <c r="CH527" s="11">
        <v>3</v>
      </c>
      <c r="CI527" s="13">
        <v>8.3333333333333592E-3</v>
      </c>
      <c r="CJ527" s="11">
        <v>198</v>
      </c>
      <c r="CK527" s="12">
        <v>0.96</v>
      </c>
      <c r="CL527" s="11">
        <v>6</v>
      </c>
      <c r="CM527" s="13">
        <v>9.0277777777777457E-3</v>
      </c>
      <c r="CN527" s="11">
        <v>205</v>
      </c>
      <c r="CO527" s="12">
        <v>0.98</v>
      </c>
      <c r="CP527" s="11">
        <v>4</v>
      </c>
      <c r="CQ527" s="13">
        <v>9.0277777777777457E-3</v>
      </c>
      <c r="CR527" t="e">
        <f>VLOOKUP(E527,Sheet1!A:A,1,0)</f>
        <v>#N/A</v>
      </c>
    </row>
    <row r="528" spans="1:96">
      <c r="A528" s="11" t="s">
        <v>2084</v>
      </c>
      <c r="B528" s="11" t="s">
        <v>1046</v>
      </c>
      <c r="C528" s="11" t="s">
        <v>2085</v>
      </c>
      <c r="D528" s="11" t="s">
        <v>529</v>
      </c>
      <c r="E528" s="11" t="s">
        <v>2086</v>
      </c>
      <c r="F528" s="11" t="s">
        <v>2087</v>
      </c>
      <c r="G528" s="11" t="s">
        <v>128</v>
      </c>
      <c r="H528" s="11">
        <f>VLOOKUP(A528,'AP Read Performance'!A:K,11,0)</f>
        <v>130</v>
      </c>
      <c r="I528" s="12">
        <f>VLOOKUP(A528,'AP Read Performance'!A:D,4,0)</f>
        <v>1</v>
      </c>
      <c r="J528" s="11">
        <f>VLOOKUP(A528,'AP Read Performance'!A:I,9,0)</f>
        <v>0</v>
      </c>
      <c r="K528" s="13">
        <f>VLOOKUP(A528,'AP Read Performance'!A:N,14,0)</f>
        <v>8.3333333333333037E-3</v>
      </c>
      <c r="L528" s="11">
        <v>130</v>
      </c>
      <c r="M528" s="12">
        <v>1</v>
      </c>
      <c r="N528" s="11">
        <v>0</v>
      </c>
      <c r="O528" s="13">
        <v>8.3333333333333037E-3</v>
      </c>
      <c r="P528" s="11">
        <v>136</v>
      </c>
      <c r="Q528" s="12">
        <v>0.96</v>
      </c>
      <c r="R528" s="11">
        <v>5</v>
      </c>
      <c r="S528" s="13">
        <v>9.0277777777778012E-3</v>
      </c>
      <c r="T528" s="11">
        <v>190</v>
      </c>
      <c r="U528" s="12">
        <v>0.97</v>
      </c>
      <c r="V528" s="11">
        <v>4</v>
      </c>
      <c r="W528" s="13">
        <v>8.3333333333333592E-3</v>
      </c>
      <c r="X528" s="11">
        <v>166</v>
      </c>
      <c r="Y528" s="12">
        <v>0.97</v>
      </c>
      <c r="Z528" s="11">
        <v>4</v>
      </c>
      <c r="AA528" s="13">
        <v>9.0277777777778012E-3</v>
      </c>
      <c r="AB528" s="11">
        <v>153</v>
      </c>
      <c r="AC528" s="12">
        <v>1</v>
      </c>
      <c r="AD528" s="11">
        <v>0</v>
      </c>
      <c r="AE528" s="13">
        <v>8.3333333333333037E-3</v>
      </c>
      <c r="AF528" s="11">
        <v>255</v>
      </c>
      <c r="AG528" s="12">
        <v>0.97</v>
      </c>
      <c r="AH528" s="11">
        <v>6</v>
      </c>
      <c r="AI528" s="13">
        <v>9.0277777777778012E-3</v>
      </c>
      <c r="AJ528" s="11">
        <v>164</v>
      </c>
      <c r="AK528" s="12">
        <v>0.99</v>
      </c>
      <c r="AL528" s="11">
        <v>1</v>
      </c>
      <c r="AM528" s="13">
        <v>7.6388888888889728E-3</v>
      </c>
      <c r="AN528" s="11">
        <v>178</v>
      </c>
      <c r="AO528" s="12">
        <v>0.97</v>
      </c>
      <c r="AP528" s="11">
        <v>5</v>
      </c>
      <c r="AQ528" s="13">
        <v>9.0277777777777457E-3</v>
      </c>
      <c r="AR528" s="11">
        <v>157</v>
      </c>
      <c r="AS528" s="12">
        <v>0.96</v>
      </c>
      <c r="AT528" s="11">
        <v>6</v>
      </c>
      <c r="AU528" s="13">
        <v>8.3333333333333037E-3</v>
      </c>
      <c r="AV528" s="11">
        <v>152</v>
      </c>
      <c r="AW528" s="12">
        <v>0.99</v>
      </c>
      <c r="AX528" s="11">
        <v>1</v>
      </c>
      <c r="AY528" s="13">
        <v>8.3333333333333592E-3</v>
      </c>
      <c r="AZ528" s="11">
        <v>167</v>
      </c>
      <c r="BA528" s="12">
        <v>0.97</v>
      </c>
      <c r="BB528" s="11">
        <v>5</v>
      </c>
      <c r="BC528" s="13">
        <v>9.0277777777778567E-3</v>
      </c>
      <c r="BD528" s="11">
        <v>159</v>
      </c>
      <c r="BE528" s="12">
        <v>0.97</v>
      </c>
      <c r="BF528" s="11">
        <v>4</v>
      </c>
      <c r="BG528" s="13">
        <v>8.3333333333333037E-3</v>
      </c>
      <c r="BH528" s="11">
        <v>150</v>
      </c>
      <c r="BI528" s="12">
        <v>0.98</v>
      </c>
      <c r="BJ528" s="11">
        <v>3</v>
      </c>
      <c r="BK528" s="13">
        <v>9.0277777777778567E-3</v>
      </c>
      <c r="BL528" s="11">
        <v>163</v>
      </c>
      <c r="BM528" s="12">
        <v>0.98</v>
      </c>
      <c r="BN528" s="11">
        <v>2</v>
      </c>
      <c r="BO528" s="13">
        <v>9.0277777777778012E-3</v>
      </c>
      <c r="BP528" s="11">
        <v>167</v>
      </c>
      <c r="BQ528" s="12">
        <v>0.95</v>
      </c>
      <c r="BR528" s="11">
        <v>7</v>
      </c>
      <c r="BS528" s="13">
        <v>9.0277777777778012E-3</v>
      </c>
      <c r="BT528" s="11">
        <v>154</v>
      </c>
      <c r="BU528" s="12">
        <v>0.99</v>
      </c>
      <c r="BV528" s="11">
        <v>1</v>
      </c>
      <c r="BW528" s="13">
        <v>8.3333333333333592E-3</v>
      </c>
      <c r="BX528" s="11">
        <v>153</v>
      </c>
      <c r="BY528" s="12">
        <v>0.99</v>
      </c>
      <c r="BZ528" s="11">
        <v>1</v>
      </c>
      <c r="CA528" s="13">
        <v>9.0277777777778567E-3</v>
      </c>
      <c r="CB528" s="11">
        <v>150</v>
      </c>
      <c r="CC528" s="12">
        <v>0.97</v>
      </c>
      <c r="CD528" s="11">
        <v>4</v>
      </c>
      <c r="CE528" s="13">
        <v>9.0277777777778012E-3</v>
      </c>
      <c r="CF528" s="11">
        <v>156</v>
      </c>
      <c r="CG528" s="12">
        <v>0.98</v>
      </c>
      <c r="CH528" s="11">
        <v>2</v>
      </c>
      <c r="CI528" s="13">
        <v>9.0277777777778012E-3</v>
      </c>
      <c r="CJ528" s="11">
        <v>158</v>
      </c>
      <c r="CK528" s="12">
        <v>0.98</v>
      </c>
      <c r="CL528" s="11">
        <v>2</v>
      </c>
      <c r="CM528" s="13">
        <v>9.0277777777777457E-3</v>
      </c>
      <c r="CN528" s="11">
        <v>150</v>
      </c>
      <c r="CO528" s="12">
        <v>0.98</v>
      </c>
      <c r="CP528" s="11">
        <v>2</v>
      </c>
      <c r="CQ528" s="13">
        <v>7.6388888888888618E-3</v>
      </c>
      <c r="CR528" t="e">
        <f>VLOOKUP(E528,Sheet1!A:A,1,0)</f>
        <v>#N/A</v>
      </c>
    </row>
    <row r="529" spans="1:96">
      <c r="A529" s="11" t="s">
        <v>2088</v>
      </c>
      <c r="B529" s="11" t="s">
        <v>1046</v>
      </c>
      <c r="C529" s="11" t="s">
        <v>2089</v>
      </c>
      <c r="D529" s="11" t="s">
        <v>1654</v>
      </c>
      <c r="E529" s="11" t="s">
        <v>2090</v>
      </c>
      <c r="F529" s="11" t="s">
        <v>2091</v>
      </c>
      <c r="G529" s="11" t="s">
        <v>128</v>
      </c>
      <c r="H529" s="11">
        <f>VLOOKUP(A529,'AP Read Performance'!A:K,11,0)</f>
        <v>69</v>
      </c>
      <c r="I529" s="12">
        <f>VLOOKUP(A529,'AP Read Performance'!A:D,4,0)</f>
        <v>0.94</v>
      </c>
      <c r="J529" s="11">
        <f>VLOOKUP(A529,'AP Read Performance'!A:I,9,0)</f>
        <v>4</v>
      </c>
      <c r="K529" s="13">
        <f>VLOOKUP(A529,'AP Read Performance'!A:N,14,0)</f>
        <v>9.0277777777778012E-3</v>
      </c>
      <c r="L529" s="11">
        <v>69</v>
      </c>
      <c r="M529" s="12">
        <v>0.94</v>
      </c>
      <c r="N529" s="11">
        <v>4</v>
      </c>
      <c r="O529" s="13">
        <v>9.0277777777778012E-3</v>
      </c>
      <c r="P529" s="11">
        <v>165</v>
      </c>
      <c r="Q529" s="12">
        <v>0.98</v>
      </c>
      <c r="R529" s="11">
        <v>2</v>
      </c>
      <c r="S529" s="13">
        <v>9.0277777777778012E-3</v>
      </c>
      <c r="T529" s="11">
        <v>163</v>
      </c>
      <c r="U529" s="12">
        <v>0.98</v>
      </c>
      <c r="V529" s="11">
        <v>2</v>
      </c>
      <c r="W529" s="13">
        <v>9.0277777777778012E-3</v>
      </c>
      <c r="X529" s="11">
        <v>166</v>
      </c>
      <c r="Y529" s="12">
        <v>0.98</v>
      </c>
      <c r="Z529" s="11">
        <v>2</v>
      </c>
      <c r="AA529" s="13">
        <v>2.0833333333332704E-3</v>
      </c>
      <c r="AB529" s="11">
        <v>193</v>
      </c>
      <c r="AC529" s="12">
        <v>0.98</v>
      </c>
      <c r="AD529" s="11">
        <v>3</v>
      </c>
      <c r="AE529" s="13">
        <v>9.0277777777777457E-3</v>
      </c>
      <c r="AF529" s="11">
        <v>192</v>
      </c>
      <c r="AG529" s="12">
        <v>0.96</v>
      </c>
      <c r="AH529" s="11">
        <v>6</v>
      </c>
      <c r="AI529" s="13">
        <v>9.0277777777778012E-3</v>
      </c>
      <c r="AJ529" s="11">
        <v>165</v>
      </c>
      <c r="AK529" s="12">
        <v>0.98</v>
      </c>
      <c r="AL529" s="11">
        <v>3</v>
      </c>
      <c r="AM529" s="13">
        <v>9.7222222222221877E-3</v>
      </c>
      <c r="AN529" s="11">
        <v>205</v>
      </c>
      <c r="AO529" s="12">
        <v>0.98</v>
      </c>
      <c r="AP529" s="11">
        <v>3</v>
      </c>
      <c r="AQ529" s="13">
        <v>9.0277777777777457E-3</v>
      </c>
      <c r="AR529" s="11">
        <v>196</v>
      </c>
      <c r="AS529" s="12">
        <v>0.97</v>
      </c>
      <c r="AT529" s="11">
        <v>4</v>
      </c>
      <c r="AU529" s="13">
        <v>7.6388888888888618E-3</v>
      </c>
      <c r="AV529" s="11">
        <v>187</v>
      </c>
      <c r="AW529" s="12">
        <v>0.97</v>
      </c>
      <c r="AX529" s="11">
        <v>5</v>
      </c>
      <c r="AY529" s="13">
        <v>9.0277777777778012E-3</v>
      </c>
      <c r="AZ529" s="11">
        <v>198</v>
      </c>
      <c r="BA529" s="12">
        <v>0.96</v>
      </c>
      <c r="BB529" s="11">
        <v>6</v>
      </c>
      <c r="BC529" s="13">
        <v>9.0277777777778567E-3</v>
      </c>
      <c r="BD529" s="11">
        <v>130</v>
      </c>
      <c r="BE529" s="12">
        <v>0.36</v>
      </c>
      <c r="BF529" s="11">
        <v>83</v>
      </c>
      <c r="BG529" s="13">
        <v>9.7222222222221877E-3</v>
      </c>
      <c r="BH529" s="11">
        <v>140</v>
      </c>
      <c r="BI529" s="12">
        <v>0.94</v>
      </c>
      <c r="BJ529" s="11">
        <v>8</v>
      </c>
      <c r="BK529" s="13">
        <v>9.0277777777778567E-3</v>
      </c>
      <c r="BL529" s="11">
        <v>127</v>
      </c>
      <c r="BM529" s="12">
        <v>1</v>
      </c>
      <c r="BN529" s="11">
        <v>0</v>
      </c>
      <c r="BO529" s="13">
        <v>8.3333333333333037E-3</v>
      </c>
      <c r="BP529" s="11">
        <v>125</v>
      </c>
      <c r="BQ529" s="12">
        <v>0.98</v>
      </c>
      <c r="BR529" s="11">
        <v>2</v>
      </c>
      <c r="BS529" s="13">
        <v>9.0277777777778012E-3</v>
      </c>
      <c r="BT529" s="11">
        <v>124</v>
      </c>
      <c r="BU529" s="12">
        <v>0.98</v>
      </c>
      <c r="BV529" s="11">
        <v>2</v>
      </c>
      <c r="BW529" s="13">
        <v>8.3333333333333592E-3</v>
      </c>
      <c r="BX529" s="11">
        <v>129</v>
      </c>
      <c r="BY529" s="12">
        <v>0.99</v>
      </c>
      <c r="BZ529" s="11">
        <v>1</v>
      </c>
      <c r="CA529" s="13">
        <v>2.0833333333333259E-3</v>
      </c>
      <c r="CB529" s="11">
        <v>137</v>
      </c>
      <c r="CC529" s="12">
        <v>0.97</v>
      </c>
      <c r="CD529" s="11">
        <v>4</v>
      </c>
      <c r="CE529" s="13">
        <v>9.0277777777778012E-3</v>
      </c>
      <c r="CF529" s="11">
        <v>125</v>
      </c>
      <c r="CG529" s="12">
        <v>0.99</v>
      </c>
      <c r="CH529" s="11">
        <v>1</v>
      </c>
      <c r="CI529" s="13">
        <v>7.6388888888889173E-3</v>
      </c>
      <c r="CJ529" s="11">
        <v>137</v>
      </c>
      <c r="CK529" s="12">
        <v>0.97</v>
      </c>
      <c r="CL529" s="11">
        <v>4</v>
      </c>
      <c r="CM529" s="13">
        <v>9.0277777777777457E-3</v>
      </c>
      <c r="CN529" s="11">
        <v>151</v>
      </c>
      <c r="CO529" s="12">
        <v>0.99</v>
      </c>
      <c r="CP529" s="11">
        <v>1</v>
      </c>
      <c r="CQ529" s="13">
        <v>7.6388888888888618E-3</v>
      </c>
      <c r="CR529" t="e">
        <f>VLOOKUP(E529,Sheet1!A:A,1,0)</f>
        <v>#N/A</v>
      </c>
    </row>
    <row r="530" spans="1:96">
      <c r="A530" s="11" t="s">
        <v>2092</v>
      </c>
      <c r="B530" s="11" t="s">
        <v>1046</v>
      </c>
      <c r="C530" s="11" t="s">
        <v>1625</v>
      </c>
      <c r="D530" s="11" t="s">
        <v>1625</v>
      </c>
      <c r="E530" s="11" t="s">
        <v>2093</v>
      </c>
      <c r="F530" s="11" t="s">
        <v>2094</v>
      </c>
      <c r="G530" s="11" t="s">
        <v>128</v>
      </c>
      <c r="H530" s="11">
        <f>VLOOKUP(A530,'AP Read Performance'!A:K,11,0)</f>
        <v>136</v>
      </c>
      <c r="I530" s="12">
        <f>VLOOKUP(A530,'AP Read Performance'!A:D,4,0)</f>
        <v>0.92</v>
      </c>
      <c r="J530" s="11">
        <f>VLOOKUP(A530,'AP Read Performance'!A:I,9,0)</f>
        <v>10</v>
      </c>
      <c r="K530" s="13">
        <f>VLOOKUP(A530,'AP Read Performance'!A:N,14,0)</f>
        <v>1.7361111111111105E-2</v>
      </c>
      <c r="L530" s="11">
        <v>136</v>
      </c>
      <c r="M530" s="12">
        <v>0.92</v>
      </c>
      <c r="N530" s="11">
        <v>10</v>
      </c>
      <c r="O530" s="13">
        <v>1.7361111111111105E-2</v>
      </c>
      <c r="P530" s="11">
        <v>112</v>
      </c>
      <c r="Q530" s="12">
        <v>0.94</v>
      </c>
      <c r="R530" s="11">
        <v>6</v>
      </c>
      <c r="S530" s="13">
        <v>1.0416666666666685E-2</v>
      </c>
      <c r="T530" s="11">
        <v>94</v>
      </c>
      <c r="U530" s="12">
        <v>0.96</v>
      </c>
      <c r="V530" s="11">
        <v>3</v>
      </c>
      <c r="W530" s="13">
        <v>1.7361111111111105E-2</v>
      </c>
      <c r="X530" s="11">
        <v>99</v>
      </c>
      <c r="Y530" s="12">
        <v>0.97</v>
      </c>
      <c r="Z530" s="11">
        <v>2</v>
      </c>
      <c r="AA530" s="13">
        <v>1.7361111111111105E-2</v>
      </c>
      <c r="AB530" s="11">
        <v>102</v>
      </c>
      <c r="AC530" s="12">
        <v>0.94</v>
      </c>
      <c r="AD530" s="11">
        <v>6</v>
      </c>
      <c r="AE530" s="13">
        <v>1.8749999999999933E-2</v>
      </c>
      <c r="AF530" s="11">
        <v>112</v>
      </c>
      <c r="AG530" s="12">
        <v>0.96</v>
      </c>
      <c r="AH530" s="11">
        <v>4</v>
      </c>
      <c r="AI530" s="13">
        <v>9.7222222222221877E-3</v>
      </c>
      <c r="AJ530" s="11">
        <v>168</v>
      </c>
      <c r="AK530" s="12">
        <v>0.98</v>
      </c>
      <c r="AL530" s="11">
        <v>2</v>
      </c>
      <c r="AM530" s="13">
        <v>9.0277777777778567E-3</v>
      </c>
      <c r="AN530" s="11">
        <v>130</v>
      </c>
      <c r="AO530" s="12">
        <v>0.99</v>
      </c>
      <c r="AP530" s="11">
        <v>1</v>
      </c>
      <c r="AQ530" s="13">
        <v>1.1805555555555514E-2</v>
      </c>
      <c r="AR530" s="11">
        <v>129</v>
      </c>
      <c r="AS530" s="12">
        <v>0.99</v>
      </c>
      <c r="AT530" s="11">
        <v>1</v>
      </c>
      <c r="AU530" s="13">
        <v>9.0277777777777457E-3</v>
      </c>
      <c r="AV530" s="11">
        <v>301</v>
      </c>
      <c r="AW530" s="12">
        <v>0.99</v>
      </c>
      <c r="AX530" s="11">
        <v>1</v>
      </c>
      <c r="AY530" s="13">
        <v>9.7222222222222432E-3</v>
      </c>
      <c r="AZ530" s="11">
        <v>159</v>
      </c>
      <c r="BA530" s="12">
        <v>0.96</v>
      </c>
      <c r="BB530" s="11">
        <v>5</v>
      </c>
      <c r="BC530" s="13">
        <v>1.1805555555555625E-2</v>
      </c>
      <c r="BD530" s="11">
        <v>280</v>
      </c>
      <c r="BE530" s="12">
        <v>0.97</v>
      </c>
      <c r="BF530" s="11">
        <v>6</v>
      </c>
      <c r="BG530" s="13">
        <v>1.0416666666666685E-2</v>
      </c>
      <c r="BH530" s="11">
        <v>268</v>
      </c>
      <c r="BI530" s="12">
        <v>0.97</v>
      </c>
      <c r="BJ530" s="11">
        <v>7</v>
      </c>
      <c r="BK530" s="13">
        <v>2.083333333333337E-2</v>
      </c>
      <c r="BL530" s="11">
        <v>224</v>
      </c>
      <c r="BM530" s="12">
        <v>0.99</v>
      </c>
      <c r="BN530" s="11">
        <v>1</v>
      </c>
      <c r="BO530" s="13">
        <v>9.7222222222221877E-3</v>
      </c>
      <c r="BP530" s="11">
        <v>209</v>
      </c>
      <c r="BQ530" s="12">
        <v>0.98</v>
      </c>
      <c r="BR530" s="11">
        <v>4</v>
      </c>
      <c r="BS530" s="13">
        <v>1.1111111111111072E-2</v>
      </c>
      <c r="BT530" s="11">
        <v>183</v>
      </c>
      <c r="BU530" s="12">
        <v>0.97</v>
      </c>
      <c r="BV530" s="11">
        <v>5</v>
      </c>
      <c r="BW530" s="13">
        <v>1.1805555555555569E-2</v>
      </c>
      <c r="BX530" s="11">
        <v>301</v>
      </c>
      <c r="BY530" s="12">
        <v>0.98</v>
      </c>
      <c r="BZ530" s="11">
        <v>6</v>
      </c>
      <c r="CA530" s="13">
        <v>1.0416666666666741E-2</v>
      </c>
      <c r="CB530" s="11">
        <v>241</v>
      </c>
      <c r="CC530" s="12">
        <v>1</v>
      </c>
      <c r="CD530" s="11">
        <v>0</v>
      </c>
      <c r="CE530" s="13">
        <v>1.0416666666666685E-2</v>
      </c>
      <c r="CF530" s="11">
        <v>315</v>
      </c>
      <c r="CG530" s="12">
        <v>0.98</v>
      </c>
      <c r="CH530" s="11">
        <v>4</v>
      </c>
      <c r="CI530" s="13">
        <v>1.0416666666666685E-2</v>
      </c>
      <c r="CJ530" s="11">
        <v>332</v>
      </c>
      <c r="CK530" s="12">
        <v>0.97</v>
      </c>
      <c r="CL530" s="11">
        <v>7</v>
      </c>
      <c r="CM530" s="13">
        <v>1.8055555555555491E-2</v>
      </c>
      <c r="CN530" s="11">
        <v>295</v>
      </c>
      <c r="CO530" s="12">
        <v>0.99</v>
      </c>
      <c r="CP530" s="11">
        <v>1</v>
      </c>
      <c r="CQ530" s="13">
        <v>1.7361111111111049E-2</v>
      </c>
      <c r="CR530" t="e">
        <f>VLOOKUP(E530,Sheet1!A:A,1,0)</f>
        <v>#N/A</v>
      </c>
    </row>
    <row r="531" spans="1:96">
      <c r="A531" s="11" t="s">
        <v>2095</v>
      </c>
      <c r="B531" s="11" t="s">
        <v>1046</v>
      </c>
      <c r="C531" s="11" t="s">
        <v>2096</v>
      </c>
      <c r="D531" s="11" t="s">
        <v>597</v>
      </c>
      <c r="E531" s="11" t="s">
        <v>2097</v>
      </c>
      <c r="F531" s="11" t="s">
        <v>2098</v>
      </c>
      <c r="G531" s="11" t="s">
        <v>128</v>
      </c>
      <c r="H531" s="11">
        <f>VLOOKUP(A531,'AP Read Performance'!A:K,11,0)</f>
        <v>164</v>
      </c>
      <c r="I531" s="12">
        <f>VLOOKUP(A531,'AP Read Performance'!A:D,4,0)</f>
        <v>0.96</v>
      </c>
      <c r="J531" s="11">
        <f>VLOOKUP(A531,'AP Read Performance'!A:I,9,0)</f>
        <v>5</v>
      </c>
      <c r="K531" s="13">
        <f>VLOOKUP(A531,'AP Read Performance'!A:N,14,0)</f>
        <v>9.0277777777778012E-3</v>
      </c>
      <c r="L531" s="11">
        <v>164</v>
      </c>
      <c r="M531" s="12">
        <v>0.96</v>
      </c>
      <c r="N531" s="11">
        <v>5</v>
      </c>
      <c r="O531" s="13">
        <v>9.0277777777778012E-3</v>
      </c>
      <c r="P531" s="11">
        <v>213</v>
      </c>
      <c r="Q531" s="12">
        <v>0.98</v>
      </c>
      <c r="R531" s="11">
        <v>4</v>
      </c>
      <c r="S531" s="13">
        <v>9.7222222222221877E-3</v>
      </c>
      <c r="T531" s="11">
        <v>246</v>
      </c>
      <c r="U531" s="12">
        <v>0.98</v>
      </c>
      <c r="V531" s="11">
        <v>3</v>
      </c>
      <c r="W531" s="13">
        <v>1.0416666666666685E-2</v>
      </c>
      <c r="X531" s="11">
        <v>249</v>
      </c>
      <c r="Y531" s="12">
        <v>0.99</v>
      </c>
      <c r="Z531" s="11">
        <v>2</v>
      </c>
      <c r="AA531" s="13">
        <v>9.0277777777778012E-3</v>
      </c>
      <c r="AB531" s="11">
        <v>163</v>
      </c>
      <c r="AC531" s="12">
        <v>0.96</v>
      </c>
      <c r="AD531" s="11">
        <v>6</v>
      </c>
      <c r="AE531" s="13">
        <v>1.041666666666663E-2</v>
      </c>
      <c r="AF531" s="11">
        <v>199</v>
      </c>
      <c r="AG531" s="12">
        <v>0.97</v>
      </c>
      <c r="AH531" s="11">
        <v>5</v>
      </c>
      <c r="AI531" s="13">
        <v>9.7222222222221877E-3</v>
      </c>
      <c r="AJ531" s="11">
        <v>170</v>
      </c>
      <c r="AK531" s="12">
        <v>0.98</v>
      </c>
      <c r="AL531" s="11">
        <v>3</v>
      </c>
      <c r="AM531" s="13">
        <v>9.7222222222221877E-3</v>
      </c>
      <c r="AN531" s="11">
        <v>172</v>
      </c>
      <c r="AO531" s="12">
        <v>0.98</v>
      </c>
      <c r="AP531" s="11">
        <v>3</v>
      </c>
      <c r="AQ531" s="13">
        <v>9.7222222222221877E-3</v>
      </c>
      <c r="AR531" s="11">
        <v>141</v>
      </c>
      <c r="AS531" s="12">
        <v>1</v>
      </c>
      <c r="AT531" s="11">
        <v>0</v>
      </c>
      <c r="AU531" s="13">
        <v>7.6388888888888618E-3</v>
      </c>
      <c r="AV531" s="11">
        <v>131</v>
      </c>
      <c r="AW531" s="12">
        <v>0.97</v>
      </c>
      <c r="AX531" s="11">
        <v>3</v>
      </c>
      <c r="AY531" s="13">
        <v>9.7222222222222432E-3</v>
      </c>
      <c r="AZ531" s="11">
        <v>108</v>
      </c>
      <c r="BA531" s="12">
        <v>0.99</v>
      </c>
      <c r="BB531" s="11">
        <v>1</v>
      </c>
      <c r="BC531" s="13">
        <v>9.7222222222221877E-3</v>
      </c>
      <c r="BD531" s="11">
        <v>146</v>
      </c>
      <c r="BE531" s="12">
        <v>0.98</v>
      </c>
      <c r="BF531" s="11">
        <v>2</v>
      </c>
      <c r="BG531" s="13">
        <v>9.0277777777778012E-3</v>
      </c>
      <c r="BH531" s="11">
        <v>149</v>
      </c>
      <c r="BI531" s="12">
        <v>0.98</v>
      </c>
      <c r="BJ531" s="11">
        <v>2</v>
      </c>
      <c r="BK531" s="13">
        <v>8.3333333333333037E-3</v>
      </c>
      <c r="BL531" s="11">
        <v>142</v>
      </c>
      <c r="BM531" s="12">
        <v>1</v>
      </c>
      <c r="BN531" s="11">
        <v>0</v>
      </c>
      <c r="BO531" s="13">
        <v>8.3333333333333037E-3</v>
      </c>
      <c r="BP531" s="11">
        <v>155</v>
      </c>
      <c r="BQ531" s="12">
        <v>0.98</v>
      </c>
      <c r="BR531" s="11">
        <v>2</v>
      </c>
      <c r="BS531" s="13">
        <v>8.3333333333333037E-3</v>
      </c>
      <c r="BT531" s="11">
        <v>151</v>
      </c>
      <c r="BU531" s="12">
        <v>0.97</v>
      </c>
      <c r="BV531" s="11">
        <v>4</v>
      </c>
      <c r="BW531" s="13">
        <v>8.3333333333333592E-3</v>
      </c>
      <c r="BX531" s="11">
        <v>144</v>
      </c>
      <c r="BY531" s="12">
        <v>0.99</v>
      </c>
      <c r="BZ531" s="11">
        <v>1</v>
      </c>
      <c r="CA531" s="13">
        <v>9.0277777777778567E-3</v>
      </c>
      <c r="CB531" s="11">
        <v>154</v>
      </c>
      <c r="CC531" s="12">
        <v>0.97</v>
      </c>
      <c r="CD531" s="11">
        <v>4</v>
      </c>
      <c r="CE531" s="13">
        <v>1.6666666666666607E-2</v>
      </c>
      <c r="CF531" s="11">
        <v>140</v>
      </c>
      <c r="CG531" s="12">
        <v>0.97</v>
      </c>
      <c r="CH531" s="11">
        <v>3</v>
      </c>
      <c r="CI531" s="13">
        <v>9.7222222222222432E-3</v>
      </c>
      <c r="CJ531" s="11">
        <v>128</v>
      </c>
      <c r="CK531" s="12">
        <v>0.97</v>
      </c>
      <c r="CL531" s="11">
        <v>3</v>
      </c>
      <c r="CM531" s="13">
        <v>9.0277777777777457E-3</v>
      </c>
      <c r="CN531" s="11">
        <v>134</v>
      </c>
      <c r="CO531" s="12">
        <v>0.99</v>
      </c>
      <c r="CP531" s="11">
        <v>1</v>
      </c>
      <c r="CQ531" s="13">
        <v>7.6388888888888618E-3</v>
      </c>
      <c r="CR531" t="e">
        <f>VLOOKUP(E531,Sheet1!A:A,1,0)</f>
        <v>#N/A</v>
      </c>
    </row>
    <row r="532" spans="1:96">
      <c r="A532" s="11" t="s">
        <v>2099</v>
      </c>
      <c r="B532" s="11" t="s">
        <v>1046</v>
      </c>
      <c r="C532" s="11" t="s">
        <v>2100</v>
      </c>
      <c r="D532" s="11" t="s">
        <v>468</v>
      </c>
      <c r="E532" s="11" t="s">
        <v>2101</v>
      </c>
      <c r="F532" s="11" t="s">
        <v>2102</v>
      </c>
      <c r="G532" s="11" t="s">
        <v>128</v>
      </c>
      <c r="H532" s="11">
        <f>VLOOKUP(A532,'AP Read Performance'!A:K,11,0)</f>
        <v>161</v>
      </c>
      <c r="I532" s="12">
        <f>VLOOKUP(A532,'AP Read Performance'!A:D,4,0)</f>
        <v>0.98</v>
      </c>
      <c r="J532" s="11">
        <f>VLOOKUP(A532,'AP Read Performance'!A:I,9,0)</f>
        <v>2</v>
      </c>
      <c r="K532" s="13">
        <f>VLOOKUP(A532,'AP Read Performance'!A:N,14,0)</f>
        <v>8.3333333333333037E-3</v>
      </c>
      <c r="L532" s="11">
        <v>161</v>
      </c>
      <c r="M532" s="12">
        <v>0.98</v>
      </c>
      <c r="N532" s="11">
        <v>2</v>
      </c>
      <c r="O532" s="13">
        <v>8.3333333333333037E-3</v>
      </c>
      <c r="P532" s="11">
        <v>162</v>
      </c>
      <c r="Q532" s="12">
        <v>0.96</v>
      </c>
      <c r="R532" s="11">
        <v>5</v>
      </c>
      <c r="S532" s="13">
        <v>9.0277777777778012E-3</v>
      </c>
      <c r="T532" s="11">
        <v>194</v>
      </c>
      <c r="U532" s="12">
        <v>0.97</v>
      </c>
      <c r="V532" s="11">
        <v>4</v>
      </c>
      <c r="W532" s="13">
        <v>9.0277777777778012E-3</v>
      </c>
      <c r="X532" s="11">
        <v>164</v>
      </c>
      <c r="Y532" s="12">
        <v>0.98</v>
      </c>
      <c r="Z532" s="11">
        <v>2</v>
      </c>
      <c r="AA532" s="13">
        <v>9.0277777777778012E-3</v>
      </c>
      <c r="AB532" s="11">
        <v>172</v>
      </c>
      <c r="AC532" s="12">
        <v>1</v>
      </c>
      <c r="AD532" s="11">
        <v>0</v>
      </c>
      <c r="AE532" s="13">
        <v>8.3333333333333037E-3</v>
      </c>
      <c r="AF532" s="11">
        <v>165</v>
      </c>
      <c r="AG532" s="12">
        <v>0.98</v>
      </c>
      <c r="AH532" s="11">
        <v>3</v>
      </c>
      <c r="AI532" s="13">
        <v>9.0277777777778012E-3</v>
      </c>
      <c r="AJ532" s="11">
        <v>172</v>
      </c>
      <c r="AK532" s="12">
        <v>1</v>
      </c>
      <c r="AL532" s="11">
        <v>0</v>
      </c>
      <c r="AM532" s="13">
        <v>4.8611111111112049E-3</v>
      </c>
      <c r="AN532" s="11">
        <v>159</v>
      </c>
      <c r="AO532" s="12">
        <v>1</v>
      </c>
      <c r="AP532" s="11">
        <v>0</v>
      </c>
      <c r="AQ532" s="13">
        <v>7.6388888888888618E-3</v>
      </c>
      <c r="AR532" s="11">
        <v>175</v>
      </c>
      <c r="AS532" s="12">
        <v>0.97</v>
      </c>
      <c r="AT532" s="11">
        <v>4</v>
      </c>
      <c r="AU532" s="13">
        <v>7.6388888888888618E-3</v>
      </c>
      <c r="AV532" s="11">
        <v>112</v>
      </c>
      <c r="AW532" s="12">
        <v>1</v>
      </c>
      <c r="AX532" s="11">
        <v>0</v>
      </c>
      <c r="AY532" s="13">
        <v>4.1666666666666519E-3</v>
      </c>
      <c r="AZ532" s="11">
        <v>111</v>
      </c>
      <c r="BA532" s="12">
        <v>0.99</v>
      </c>
      <c r="BB532" s="11">
        <v>1</v>
      </c>
      <c r="BC532" s="13">
        <v>9.0277777777778567E-3</v>
      </c>
      <c r="BD532" s="11">
        <v>128</v>
      </c>
      <c r="BE532" s="12">
        <v>0.98</v>
      </c>
      <c r="BF532" s="11">
        <v>2</v>
      </c>
      <c r="BG532" s="13">
        <v>4.8611111111110938E-3</v>
      </c>
      <c r="BH532" s="11">
        <v>126</v>
      </c>
      <c r="BI532" s="12">
        <v>0.95</v>
      </c>
      <c r="BJ532" s="11">
        <v>6</v>
      </c>
      <c r="BK532" s="13">
        <v>8.3333333333333037E-3</v>
      </c>
      <c r="BL532" s="11">
        <v>116</v>
      </c>
      <c r="BM532" s="12">
        <v>0.99</v>
      </c>
      <c r="BN532" s="11">
        <v>1</v>
      </c>
      <c r="BO532" s="13">
        <v>8.3333333333333037E-3</v>
      </c>
      <c r="BP532" s="11">
        <v>110</v>
      </c>
      <c r="BQ532" s="12">
        <v>1</v>
      </c>
      <c r="BR532" s="11">
        <v>0</v>
      </c>
      <c r="BS532" s="13">
        <v>7.6388888888889173E-3</v>
      </c>
      <c r="BT532" s="11">
        <v>122</v>
      </c>
      <c r="BU532" s="12">
        <v>0.99</v>
      </c>
      <c r="BV532" s="11">
        <v>1</v>
      </c>
      <c r="BW532" s="13">
        <v>4.8611111111111494E-3</v>
      </c>
      <c r="BX532" s="11">
        <v>114</v>
      </c>
      <c r="BY532" s="12">
        <v>0.99</v>
      </c>
      <c r="BZ532" s="11">
        <v>1</v>
      </c>
      <c r="CA532" s="13">
        <v>2.0833333333333259E-3</v>
      </c>
      <c r="CB532" s="11">
        <v>153</v>
      </c>
      <c r="CC532" s="12">
        <v>0.99</v>
      </c>
      <c r="CD532" s="11">
        <v>1</v>
      </c>
      <c r="CE532" s="13">
        <v>7.6388888888889173E-3</v>
      </c>
      <c r="CF532" s="11">
        <v>160</v>
      </c>
      <c r="CG532" s="12">
        <v>0.99</v>
      </c>
      <c r="CH532" s="11">
        <v>1</v>
      </c>
      <c r="CI532" s="13">
        <v>8.3333333333333592E-3</v>
      </c>
      <c r="CJ532" s="11">
        <v>156</v>
      </c>
      <c r="CK532" s="12">
        <v>0.98</v>
      </c>
      <c r="CL532" s="11">
        <v>2</v>
      </c>
      <c r="CM532" s="13">
        <v>3.4722222222220989E-3</v>
      </c>
      <c r="CN532" s="11">
        <v>154</v>
      </c>
      <c r="CO532" s="12">
        <v>1</v>
      </c>
      <c r="CP532" s="11">
        <v>0</v>
      </c>
      <c r="CQ532" s="13">
        <v>7.6388888888888618E-3</v>
      </c>
      <c r="CR532" t="e">
        <f>VLOOKUP(E532,Sheet1!A:A,1,0)</f>
        <v>#N/A</v>
      </c>
    </row>
    <row r="533" spans="1:96">
      <c r="A533" s="11" t="s">
        <v>2103</v>
      </c>
      <c r="B533" s="11" t="s">
        <v>1046</v>
      </c>
      <c r="C533" s="11" t="s">
        <v>2104</v>
      </c>
      <c r="D533" s="11" t="s">
        <v>506</v>
      </c>
      <c r="E533" s="11" t="s">
        <v>2105</v>
      </c>
      <c r="F533" s="11" t="s">
        <v>2106</v>
      </c>
      <c r="G533" s="11" t="s">
        <v>128</v>
      </c>
      <c r="H533" s="11">
        <f>VLOOKUP(A533,'AP Read Performance'!A:K,11,0)</f>
        <v>166</v>
      </c>
      <c r="I533" s="12">
        <f>VLOOKUP(A533,'AP Read Performance'!A:D,4,0)</f>
        <v>0.9</v>
      </c>
      <c r="J533" s="11">
        <f>VLOOKUP(A533,'AP Read Performance'!A:I,9,0)</f>
        <v>15</v>
      </c>
      <c r="K533" s="13">
        <f>VLOOKUP(A533,'AP Read Performance'!A:N,14,0)</f>
        <v>9.0277777777778012E-3</v>
      </c>
      <c r="L533" s="11">
        <v>166</v>
      </c>
      <c r="M533" s="12">
        <v>0.9</v>
      </c>
      <c r="N533" s="11">
        <v>15</v>
      </c>
      <c r="O533" s="13">
        <v>9.0277777777778012E-3</v>
      </c>
      <c r="P533" s="11">
        <v>143</v>
      </c>
      <c r="Q533" s="12">
        <v>0.88</v>
      </c>
      <c r="R533" s="11">
        <v>17</v>
      </c>
      <c r="S533" s="13">
        <v>9.0277777777778012E-3</v>
      </c>
      <c r="T533" s="11">
        <v>147</v>
      </c>
      <c r="U533" s="12">
        <v>1</v>
      </c>
      <c r="V533" s="11">
        <v>0</v>
      </c>
      <c r="W533" s="13">
        <v>7.6388888888889173E-3</v>
      </c>
      <c r="X533" s="11">
        <v>159</v>
      </c>
      <c r="Y533" s="12">
        <v>0.93</v>
      </c>
      <c r="Z533" s="11">
        <v>10</v>
      </c>
      <c r="AA533" s="13">
        <v>1.0416666666666685E-2</v>
      </c>
      <c r="AB533" s="11">
        <v>154</v>
      </c>
      <c r="AC533" s="12">
        <v>0.96</v>
      </c>
      <c r="AD533" s="11">
        <v>6</v>
      </c>
      <c r="AE533" s="13">
        <v>9.0277777777777457E-3</v>
      </c>
      <c r="AF533" s="11">
        <v>159</v>
      </c>
      <c r="AG533" s="12">
        <v>0.98</v>
      </c>
      <c r="AH533" s="11">
        <v>2</v>
      </c>
      <c r="AI533" s="13">
        <v>9.0277777777778012E-3</v>
      </c>
      <c r="AJ533" s="11">
        <v>174</v>
      </c>
      <c r="AK533" s="12">
        <v>0.91</v>
      </c>
      <c r="AL533" s="11">
        <v>14</v>
      </c>
      <c r="AM533" s="13">
        <v>1.041666666666663E-2</v>
      </c>
      <c r="AN533" s="11">
        <v>163</v>
      </c>
      <c r="AO533" s="12">
        <v>0.92</v>
      </c>
      <c r="AP533" s="11">
        <v>12</v>
      </c>
      <c r="AQ533" s="13">
        <v>9.0277777777777457E-3</v>
      </c>
      <c r="AR533" s="11">
        <v>160</v>
      </c>
      <c r="AS533" s="12">
        <v>0.93</v>
      </c>
      <c r="AT533" s="11">
        <v>11</v>
      </c>
      <c r="AU533" s="13">
        <v>9.0277777777777457E-3</v>
      </c>
      <c r="AV533" s="11">
        <v>150</v>
      </c>
      <c r="AW533" s="12">
        <v>0.96</v>
      </c>
      <c r="AX533" s="11">
        <v>5</v>
      </c>
      <c r="AY533" s="13">
        <v>9.0277777777778012E-3</v>
      </c>
      <c r="AZ533" s="11">
        <v>160</v>
      </c>
      <c r="BA533" s="12">
        <v>0.96</v>
      </c>
      <c r="BB533" s="11">
        <v>5</v>
      </c>
      <c r="BC533" s="13">
        <v>9.0277777777778567E-3</v>
      </c>
      <c r="BD533" s="11">
        <v>173</v>
      </c>
      <c r="BE533" s="12">
        <v>0.94</v>
      </c>
      <c r="BF533" s="11">
        <v>10</v>
      </c>
      <c r="BG533" s="13">
        <v>9.0277777777778012E-3</v>
      </c>
      <c r="BH533" s="11">
        <v>160</v>
      </c>
      <c r="BI533" s="12">
        <v>0.91</v>
      </c>
      <c r="BJ533" s="11">
        <v>14</v>
      </c>
      <c r="BK533" s="13">
        <v>9.0277777777778567E-3</v>
      </c>
      <c r="BL533" s="11">
        <v>167</v>
      </c>
      <c r="BM533" s="12">
        <v>0.92</v>
      </c>
      <c r="BN533" s="11">
        <v>12</v>
      </c>
      <c r="BO533" s="13">
        <v>9.0277777777778012E-3</v>
      </c>
      <c r="BP533" s="11">
        <v>157</v>
      </c>
      <c r="BQ533" s="12">
        <v>0.95</v>
      </c>
      <c r="BR533" s="11">
        <v>7</v>
      </c>
      <c r="BS533" s="13">
        <v>9.0277777777778012E-3</v>
      </c>
      <c r="BT533" s="11">
        <v>160</v>
      </c>
      <c r="BU533" s="12">
        <v>0.91</v>
      </c>
      <c r="BV533" s="11">
        <v>14</v>
      </c>
      <c r="BW533" s="13">
        <v>9.7222222222222432E-3</v>
      </c>
      <c r="BX533" s="11">
        <v>169</v>
      </c>
      <c r="BY533" s="12">
        <v>0.9</v>
      </c>
      <c r="BZ533" s="11">
        <v>16</v>
      </c>
      <c r="CA533" s="13">
        <v>9.0277777777778567E-3</v>
      </c>
      <c r="CB533" s="11">
        <v>161</v>
      </c>
      <c r="CC533" s="12">
        <v>0.91</v>
      </c>
      <c r="CD533" s="11">
        <v>14</v>
      </c>
      <c r="CE533" s="13">
        <v>9.0277777777778012E-3</v>
      </c>
      <c r="CF533" s="11">
        <v>158</v>
      </c>
      <c r="CG533" s="12">
        <v>0.94</v>
      </c>
      <c r="CH533" s="11">
        <v>8</v>
      </c>
      <c r="CI533" s="13">
        <v>9.0277777777778012E-3</v>
      </c>
      <c r="CJ533" s="11">
        <v>141</v>
      </c>
      <c r="CK533" s="12">
        <v>0.98</v>
      </c>
      <c r="CL533" s="11">
        <v>2</v>
      </c>
      <c r="CM533" s="13">
        <v>9.0277777777777457E-3</v>
      </c>
      <c r="CN533" s="11">
        <v>156</v>
      </c>
      <c r="CO533" s="12">
        <v>0.99</v>
      </c>
      <c r="CP533" s="11">
        <v>1</v>
      </c>
      <c r="CQ533" s="13">
        <v>7.6388888888888618E-3</v>
      </c>
      <c r="CR533" t="e">
        <f>VLOOKUP(E533,Sheet1!A:A,1,0)</f>
        <v>#N/A</v>
      </c>
    </row>
    <row r="534" spans="1:96">
      <c r="A534" s="11" t="s">
        <v>2107</v>
      </c>
      <c r="B534" s="11" t="s">
        <v>1046</v>
      </c>
      <c r="C534" s="11" t="s">
        <v>2108</v>
      </c>
      <c r="D534" s="11" t="s">
        <v>587</v>
      </c>
      <c r="E534" s="11" t="s">
        <v>2109</v>
      </c>
      <c r="F534" s="11" t="s">
        <v>2110</v>
      </c>
      <c r="G534" s="11" t="s">
        <v>128</v>
      </c>
      <c r="H534" s="11">
        <f>VLOOKUP(A534,'AP Read Performance'!A:K,11,0)</f>
        <v>148</v>
      </c>
      <c r="I534" s="12">
        <f>VLOOKUP(A534,'AP Read Performance'!A:D,4,0)</f>
        <v>0.99</v>
      </c>
      <c r="J534" s="11">
        <f>VLOOKUP(A534,'AP Read Performance'!A:I,9,0)</f>
        <v>1</v>
      </c>
      <c r="K534" s="13">
        <f>VLOOKUP(A534,'AP Read Performance'!A:N,14,0)</f>
        <v>7.6388888888889173E-3</v>
      </c>
      <c r="L534" s="11">
        <v>148</v>
      </c>
      <c r="M534" s="12">
        <v>0.99</v>
      </c>
      <c r="N534" s="11">
        <v>1</v>
      </c>
      <c r="O534" s="13">
        <v>7.6388888888889173E-3</v>
      </c>
      <c r="P534" s="11">
        <v>234</v>
      </c>
      <c r="Q534" s="12">
        <v>0.99</v>
      </c>
      <c r="R534" s="11">
        <v>1</v>
      </c>
      <c r="S534" s="13">
        <v>7.6388888888889173E-3</v>
      </c>
      <c r="T534" s="11">
        <v>157</v>
      </c>
      <c r="U534" s="12">
        <v>0.98</v>
      </c>
      <c r="V534" s="11">
        <v>2</v>
      </c>
      <c r="W534" s="13">
        <v>8.3333333333333592E-3</v>
      </c>
      <c r="X534" s="11">
        <v>155</v>
      </c>
      <c r="Y534" s="12">
        <v>1</v>
      </c>
      <c r="Z534" s="11">
        <v>0</v>
      </c>
      <c r="AA534" s="13">
        <v>7.6388888888889173E-3</v>
      </c>
      <c r="AB534" s="11">
        <v>156</v>
      </c>
      <c r="AC534" s="12">
        <v>1</v>
      </c>
      <c r="AD534" s="11">
        <v>0</v>
      </c>
      <c r="AE534" s="13">
        <v>2.0833333333332704E-3</v>
      </c>
      <c r="AF534" s="11">
        <v>163</v>
      </c>
      <c r="AG534" s="12">
        <v>0.98</v>
      </c>
      <c r="AH534" s="11">
        <v>2</v>
      </c>
      <c r="AI534" s="13">
        <v>7.6388888888889173E-3</v>
      </c>
      <c r="AJ534" s="11">
        <v>174</v>
      </c>
      <c r="AK534" s="12">
        <v>0.99</v>
      </c>
      <c r="AL534" s="11">
        <v>1</v>
      </c>
      <c r="AM534" s="13">
        <v>7.6388888888889728E-3</v>
      </c>
      <c r="AN534" s="11">
        <v>193</v>
      </c>
      <c r="AO534" s="12">
        <v>0.97</v>
      </c>
      <c r="AP534" s="11">
        <v>4</v>
      </c>
      <c r="AQ534" s="13">
        <v>8.3333333333333037E-3</v>
      </c>
      <c r="AR534" s="11">
        <v>162</v>
      </c>
      <c r="AS534" s="12">
        <v>1</v>
      </c>
      <c r="AT534" s="11">
        <v>0</v>
      </c>
      <c r="AU534" s="13">
        <v>7.6388888888888618E-3</v>
      </c>
      <c r="AV534" s="11">
        <v>176</v>
      </c>
      <c r="AW534" s="12">
        <v>1</v>
      </c>
      <c r="AX534" s="11">
        <v>0</v>
      </c>
      <c r="AY534" s="13">
        <v>7.6388888888889173E-3</v>
      </c>
      <c r="AZ534" s="11">
        <v>203</v>
      </c>
      <c r="BA534" s="12">
        <v>0.99</v>
      </c>
      <c r="BB534" s="11">
        <v>1</v>
      </c>
      <c r="BC534" s="13">
        <v>7.6388888888889728E-3</v>
      </c>
      <c r="BD534" s="11">
        <v>208</v>
      </c>
      <c r="BE534" s="12">
        <v>0.96</v>
      </c>
      <c r="BF534" s="11">
        <v>7</v>
      </c>
      <c r="BG534" s="13">
        <v>8.3333333333333037E-3</v>
      </c>
      <c r="BH534" s="11">
        <v>235</v>
      </c>
      <c r="BI534" s="12">
        <v>0.97</v>
      </c>
      <c r="BJ534" s="11">
        <v>5</v>
      </c>
      <c r="BK534" s="13">
        <v>8.3333333333333037E-3</v>
      </c>
      <c r="BL534" s="11">
        <v>206</v>
      </c>
      <c r="BM534" s="12">
        <v>0.98</v>
      </c>
      <c r="BN534" s="11">
        <v>3</v>
      </c>
      <c r="BO534" s="13">
        <v>9.0277777777778012E-3</v>
      </c>
      <c r="BP534" s="11">
        <v>249</v>
      </c>
      <c r="BQ534" s="12">
        <v>0.97</v>
      </c>
      <c r="BR534" s="11">
        <v>7</v>
      </c>
      <c r="BS534" s="13">
        <v>9.7222222222221877E-3</v>
      </c>
      <c r="BT534" s="11">
        <v>183</v>
      </c>
      <c r="BU534" s="12">
        <v>0.97</v>
      </c>
      <c r="BV534" s="11">
        <v>4</v>
      </c>
      <c r="BW534" s="13">
        <v>9.0277777777778012E-3</v>
      </c>
      <c r="BX534" s="11">
        <v>178</v>
      </c>
      <c r="BY534" s="12">
        <v>1</v>
      </c>
      <c r="BZ534" s="11">
        <v>0</v>
      </c>
      <c r="CA534" s="13">
        <v>7.6388888888889728E-3</v>
      </c>
      <c r="CB534" s="11">
        <v>152</v>
      </c>
      <c r="CC534" s="12">
        <v>1</v>
      </c>
      <c r="CD534" s="11">
        <v>0</v>
      </c>
      <c r="CE534" s="13">
        <v>7.6388888888889173E-3</v>
      </c>
      <c r="CF534" s="11">
        <v>154</v>
      </c>
      <c r="CG534" s="12">
        <v>0.98</v>
      </c>
      <c r="CH534" s="11">
        <v>2</v>
      </c>
      <c r="CI534" s="13">
        <v>7.6388888888889173E-3</v>
      </c>
      <c r="CJ534" s="11">
        <v>151</v>
      </c>
      <c r="CK534" s="12">
        <v>1</v>
      </c>
      <c r="CL534" s="11">
        <v>0</v>
      </c>
      <c r="CM534" s="13">
        <v>7.6388888888888618E-3</v>
      </c>
      <c r="CN534" s="11">
        <v>159</v>
      </c>
      <c r="CO534" s="12">
        <v>0.98</v>
      </c>
      <c r="CP534" s="11">
        <v>2</v>
      </c>
      <c r="CQ534" s="13">
        <v>8.3333333333333037E-3</v>
      </c>
      <c r="CR534" t="e">
        <f>VLOOKUP(E534,Sheet1!A:A,1,0)</f>
        <v>#N/A</v>
      </c>
    </row>
    <row r="535" spans="1:96">
      <c r="A535" s="11" t="s">
        <v>2111</v>
      </c>
      <c r="B535" s="11" t="s">
        <v>1046</v>
      </c>
      <c r="C535" s="11" t="s">
        <v>2112</v>
      </c>
      <c r="D535" s="11" t="s">
        <v>510</v>
      </c>
      <c r="E535" s="11" t="s">
        <v>2113</v>
      </c>
      <c r="F535" s="11" t="s">
        <v>2114</v>
      </c>
      <c r="G535" s="11" t="s">
        <v>128</v>
      </c>
      <c r="H535" s="11">
        <f>VLOOKUP(A535,'AP Read Performance'!A:K,11,0)</f>
        <v>178</v>
      </c>
      <c r="I535" s="12">
        <f>VLOOKUP(A535,'AP Read Performance'!A:D,4,0)</f>
        <v>0.89</v>
      </c>
      <c r="J535" s="11">
        <f>VLOOKUP(A535,'AP Read Performance'!A:I,9,0)</f>
        <v>19</v>
      </c>
      <c r="K535" s="13">
        <f>VLOOKUP(A535,'AP Read Performance'!A:N,14,0)</f>
        <v>9.0277777777778012E-3</v>
      </c>
      <c r="L535" s="11">
        <v>178</v>
      </c>
      <c r="M535" s="12">
        <v>0.89</v>
      </c>
      <c r="N535" s="11">
        <v>19</v>
      </c>
      <c r="O535" s="13">
        <v>9.0277777777778012E-3</v>
      </c>
      <c r="P535" s="11">
        <v>199</v>
      </c>
      <c r="Q535" s="12">
        <v>0.97</v>
      </c>
      <c r="R535" s="11">
        <v>5</v>
      </c>
      <c r="S535" s="13">
        <v>9.7222222222221877E-3</v>
      </c>
      <c r="T535" s="11">
        <v>246</v>
      </c>
      <c r="U535" s="12">
        <v>0.98</v>
      </c>
      <c r="V535" s="11">
        <v>4</v>
      </c>
      <c r="W535" s="13">
        <v>9.0277777777778012E-3</v>
      </c>
      <c r="X535" s="11">
        <v>210</v>
      </c>
      <c r="Y535" s="12">
        <v>0.96</v>
      </c>
      <c r="Z535" s="11">
        <v>8</v>
      </c>
      <c r="AA535" s="13">
        <v>9.0277777777778012E-3</v>
      </c>
      <c r="AB535" s="11">
        <v>229</v>
      </c>
      <c r="AC535" s="12">
        <v>0.96</v>
      </c>
      <c r="AD535" s="11">
        <v>9</v>
      </c>
      <c r="AE535" s="13">
        <v>9.0277777777777457E-3</v>
      </c>
      <c r="AF535" s="11">
        <v>191</v>
      </c>
      <c r="AG535" s="12">
        <v>0.93</v>
      </c>
      <c r="AH535" s="11">
        <v>12</v>
      </c>
      <c r="AI535" s="13">
        <v>9.0277777777778012E-3</v>
      </c>
      <c r="AJ535" s="11">
        <v>175</v>
      </c>
      <c r="AK535" s="12">
        <v>0.99</v>
      </c>
      <c r="AL535" s="11">
        <v>1</v>
      </c>
      <c r="AM535" s="13">
        <v>9.0277777777778567E-3</v>
      </c>
      <c r="AN535" s="11">
        <v>194</v>
      </c>
      <c r="AO535" s="12">
        <v>0.98</v>
      </c>
      <c r="AP535" s="11">
        <v>2</v>
      </c>
      <c r="AQ535" s="13">
        <v>9.0277777777777457E-3</v>
      </c>
      <c r="AR535" s="11">
        <v>199</v>
      </c>
      <c r="AS535" s="12">
        <v>0.96</v>
      </c>
      <c r="AT535" s="11">
        <v>6</v>
      </c>
      <c r="AU535" s="13">
        <v>9.0277777777777457E-3</v>
      </c>
      <c r="AV535" s="11">
        <v>212</v>
      </c>
      <c r="AW535" s="12">
        <v>0.99</v>
      </c>
      <c r="AX535" s="11">
        <v>1</v>
      </c>
      <c r="AY535" s="13">
        <v>7.6388888888889173E-3</v>
      </c>
      <c r="AZ535" s="11">
        <v>191</v>
      </c>
      <c r="BA535" s="12">
        <v>0.97</v>
      </c>
      <c r="BB535" s="11">
        <v>4</v>
      </c>
      <c r="BC535" s="13">
        <v>9.0277777777778567E-3</v>
      </c>
      <c r="BD535" s="11">
        <v>128</v>
      </c>
      <c r="BE535" s="12">
        <v>0.95</v>
      </c>
      <c r="BF535" s="11">
        <v>6</v>
      </c>
      <c r="BG535" s="13">
        <v>9.0277777777778012E-3</v>
      </c>
      <c r="BH535" s="11">
        <v>182</v>
      </c>
      <c r="BI535" s="12">
        <v>0.97</v>
      </c>
      <c r="BJ535" s="11">
        <v>5</v>
      </c>
      <c r="BK535" s="13">
        <v>9.7222222222221877E-3</v>
      </c>
      <c r="BL535" s="11">
        <v>150</v>
      </c>
      <c r="BM535" s="12">
        <v>0.98</v>
      </c>
      <c r="BN535" s="11">
        <v>3</v>
      </c>
      <c r="BO535" s="13">
        <v>9.0277777777778012E-3</v>
      </c>
      <c r="BP535" s="11">
        <v>200</v>
      </c>
      <c r="BQ535" s="12">
        <v>0.85</v>
      </c>
      <c r="BR535" s="11">
        <v>30</v>
      </c>
      <c r="BS535" s="13">
        <v>7.6388888888889173E-3</v>
      </c>
      <c r="BT535" s="11">
        <v>201</v>
      </c>
      <c r="BU535" s="12">
        <v>0.97</v>
      </c>
      <c r="BV535" s="11">
        <v>5</v>
      </c>
      <c r="BW535" s="13">
        <v>9.0277777777778012E-3</v>
      </c>
      <c r="BX535" s="11">
        <v>218</v>
      </c>
      <c r="BY535" s="12">
        <v>0.97</v>
      </c>
      <c r="BZ535" s="11">
        <v>5</v>
      </c>
      <c r="CA535" s="13">
        <v>9.0277777777778567E-3</v>
      </c>
      <c r="CB535" s="11">
        <v>186</v>
      </c>
      <c r="CC535" s="12">
        <v>0.99</v>
      </c>
      <c r="CD535" s="11">
        <v>1</v>
      </c>
      <c r="CE535" s="13">
        <v>9.0277777777778012E-3</v>
      </c>
      <c r="CF535" s="11">
        <v>229</v>
      </c>
      <c r="CG535" s="12">
        <v>0.94</v>
      </c>
      <c r="CH535" s="11">
        <v>12</v>
      </c>
      <c r="CI535" s="13">
        <v>9.0277777777778012E-3</v>
      </c>
      <c r="CJ535" s="11">
        <v>230</v>
      </c>
      <c r="CK535" s="12">
        <v>0.96</v>
      </c>
      <c r="CL535" s="11">
        <v>7</v>
      </c>
      <c r="CM535" s="13">
        <v>9.0277777777777457E-3</v>
      </c>
      <c r="CN535" s="11">
        <v>245</v>
      </c>
      <c r="CO535" s="12">
        <v>0.95</v>
      </c>
      <c r="CP535" s="11">
        <v>12</v>
      </c>
      <c r="CQ535" s="13">
        <v>9.0277777777777457E-3</v>
      </c>
      <c r="CR535" t="e">
        <f>VLOOKUP(E535,Sheet1!A:A,1,0)</f>
        <v>#N/A</v>
      </c>
    </row>
    <row r="536" spans="1:96">
      <c r="A536" s="11" t="s">
        <v>2115</v>
      </c>
      <c r="B536" s="11" t="s">
        <v>1046</v>
      </c>
      <c r="C536" s="11" t="s">
        <v>1994</v>
      </c>
      <c r="D536" s="11" t="s">
        <v>1625</v>
      </c>
      <c r="E536" s="11" t="s">
        <v>2116</v>
      </c>
      <c r="F536" s="11" t="s">
        <v>2117</v>
      </c>
      <c r="G536" s="11" t="s">
        <v>104</v>
      </c>
      <c r="H536" s="11">
        <f>VLOOKUP(A536,'AP Read Performance'!A:K,11,0)</f>
        <v>75</v>
      </c>
      <c r="I536" s="12">
        <f>VLOOKUP(A536,'AP Read Performance'!A:D,4,0)</f>
        <v>1</v>
      </c>
      <c r="J536" s="11">
        <f>VLOOKUP(A536,'AP Read Performance'!A:I,9,0)</f>
        <v>0</v>
      </c>
      <c r="K536" s="13">
        <f>VLOOKUP(A536,'AP Read Performance'!A:N,14,0)</f>
        <v>7.6388888888889173E-3</v>
      </c>
      <c r="L536" s="11">
        <v>75</v>
      </c>
      <c r="M536" s="12">
        <v>1</v>
      </c>
      <c r="N536" s="11">
        <v>0</v>
      </c>
      <c r="O536" s="13">
        <v>7.6388888888889173E-3</v>
      </c>
      <c r="P536" s="11">
        <v>79</v>
      </c>
      <c r="Q536" s="12">
        <v>0.97</v>
      </c>
      <c r="R536" s="11">
        <v>2</v>
      </c>
      <c r="S536" s="13">
        <v>8.3333333333333037E-3</v>
      </c>
      <c r="T536" s="11">
        <v>81</v>
      </c>
      <c r="U536" s="12">
        <v>0.92</v>
      </c>
      <c r="V536" s="11">
        <v>6</v>
      </c>
      <c r="W536" s="13">
        <v>8.3333333333333592E-3</v>
      </c>
      <c r="X536" s="11">
        <v>78</v>
      </c>
      <c r="Y536" s="12">
        <v>1</v>
      </c>
      <c r="Z536" s="11">
        <v>0</v>
      </c>
      <c r="AA536" s="13">
        <v>7.6388888888889173E-3</v>
      </c>
      <c r="AB536" s="11">
        <v>80</v>
      </c>
      <c r="AC536" s="12">
        <v>0.95</v>
      </c>
      <c r="AD536" s="11">
        <v>4</v>
      </c>
      <c r="AE536" s="13">
        <v>8.3333333333333037E-3</v>
      </c>
      <c r="AF536" s="11">
        <v>79</v>
      </c>
      <c r="AG536" s="12">
        <v>0.97</v>
      </c>
      <c r="AH536" s="11">
        <v>2</v>
      </c>
      <c r="AI536" s="13">
        <v>8.3333333333333037E-3</v>
      </c>
      <c r="AJ536" s="11">
        <v>176</v>
      </c>
      <c r="AK536" s="12">
        <v>0.91</v>
      </c>
      <c r="AL536" s="11">
        <v>15</v>
      </c>
      <c r="AM536" s="13">
        <v>9.7222222222221877E-3</v>
      </c>
      <c r="AN536" s="11">
        <v>93</v>
      </c>
      <c r="AO536" s="12">
        <v>0.98</v>
      </c>
      <c r="AP536" s="11">
        <v>1</v>
      </c>
      <c r="AQ536" s="13">
        <v>2.0833333333332704E-3</v>
      </c>
      <c r="AR536" s="11">
        <v>117</v>
      </c>
      <c r="AS536" s="12">
        <v>0.98</v>
      </c>
      <c r="AT536" s="11">
        <v>2</v>
      </c>
      <c r="AU536" s="13">
        <v>9.0277777777777457E-3</v>
      </c>
      <c r="AV536" s="11">
        <v>111</v>
      </c>
      <c r="AW536" s="12">
        <v>0.92</v>
      </c>
      <c r="AX536" s="11">
        <v>8</v>
      </c>
      <c r="AY536" s="13">
        <v>8.3333333333333592E-3</v>
      </c>
      <c r="AZ536" s="11">
        <v>126</v>
      </c>
      <c r="BA536" s="12">
        <v>0.96</v>
      </c>
      <c r="BB536" s="11">
        <v>5</v>
      </c>
      <c r="BC536" s="13">
        <v>9.0277777777778567E-3</v>
      </c>
      <c r="BD536" s="11">
        <v>80</v>
      </c>
      <c r="BE536" s="12">
        <v>0.93</v>
      </c>
      <c r="BF536" s="11">
        <v>5</v>
      </c>
      <c r="BG536" s="13">
        <v>8.3333333333333037E-3</v>
      </c>
      <c r="BH536" s="11">
        <v>80</v>
      </c>
      <c r="BI536" s="12">
        <v>0.97</v>
      </c>
      <c r="BJ536" s="11">
        <v>2</v>
      </c>
      <c r="BK536" s="13">
        <v>8.3333333333333037E-3</v>
      </c>
      <c r="BL536" s="11">
        <v>77</v>
      </c>
      <c r="BM536" s="12">
        <v>0.97</v>
      </c>
      <c r="BN536" s="11">
        <v>2</v>
      </c>
      <c r="BO536" s="13">
        <v>8.3333333333333037E-3</v>
      </c>
      <c r="BP536" s="11">
        <v>77</v>
      </c>
      <c r="BQ536" s="12">
        <v>1</v>
      </c>
      <c r="BR536" s="11">
        <v>0</v>
      </c>
      <c r="BS536" s="13">
        <v>6.9444444444444198E-4</v>
      </c>
      <c r="BT536" s="11">
        <v>75</v>
      </c>
      <c r="BU536" s="12">
        <v>1</v>
      </c>
      <c r="BV536" s="11">
        <v>0</v>
      </c>
      <c r="BW536" s="13">
        <v>6.9444444444444198E-4</v>
      </c>
      <c r="BX536" s="11">
        <v>74</v>
      </c>
      <c r="BY536" s="12">
        <v>1</v>
      </c>
      <c r="BZ536" s="11">
        <v>0</v>
      </c>
      <c r="CA536" s="13">
        <v>7.6388888888889728E-3</v>
      </c>
      <c r="CB536" s="11">
        <v>74</v>
      </c>
      <c r="CC536" s="12">
        <v>0.95</v>
      </c>
      <c r="CD536" s="11">
        <v>3</v>
      </c>
      <c r="CE536" s="13">
        <v>9.0277777777778012E-3</v>
      </c>
      <c r="CF536" s="11">
        <v>79</v>
      </c>
      <c r="CG536" s="12">
        <v>0.94</v>
      </c>
      <c r="CH536" s="11">
        <v>4</v>
      </c>
      <c r="CI536" s="13">
        <v>8.3333333333333592E-3</v>
      </c>
      <c r="CJ536" s="11">
        <v>79</v>
      </c>
      <c r="CK536" s="12">
        <v>0.94</v>
      </c>
      <c r="CL536" s="11">
        <v>4</v>
      </c>
      <c r="CM536" s="13">
        <v>8.3333333333333037E-3</v>
      </c>
      <c r="CN536" s="11">
        <v>80</v>
      </c>
      <c r="CO536" s="12">
        <v>0.95</v>
      </c>
      <c r="CP536" s="11">
        <v>4</v>
      </c>
      <c r="CQ536" s="13">
        <v>8.3333333333333037E-3</v>
      </c>
      <c r="CR536" t="e">
        <f>VLOOKUP(E536,Sheet1!A:A,1,0)</f>
        <v>#N/A</v>
      </c>
    </row>
    <row r="537" spans="1:96">
      <c r="A537" s="11" t="s">
        <v>2118</v>
      </c>
      <c r="B537" s="11" t="s">
        <v>1046</v>
      </c>
      <c r="C537" s="11" t="s">
        <v>2119</v>
      </c>
      <c r="D537" s="11" t="s">
        <v>1638</v>
      </c>
      <c r="E537" s="11" t="s">
        <v>2120</v>
      </c>
      <c r="F537" s="11" t="s">
        <v>2121</v>
      </c>
      <c r="G537" s="11" t="s">
        <v>104</v>
      </c>
      <c r="H537" s="11">
        <f>VLOOKUP(A537,'AP Read Performance'!A:K,11,0)</f>
        <v>149</v>
      </c>
      <c r="I537" s="12">
        <f>VLOOKUP(A537,'AP Read Performance'!A:D,4,0)</f>
        <v>0.98</v>
      </c>
      <c r="J537" s="11">
        <f>VLOOKUP(A537,'AP Read Performance'!A:I,9,0)</f>
        <v>2</v>
      </c>
      <c r="K537" s="13">
        <f>VLOOKUP(A537,'AP Read Performance'!A:N,14,0)</f>
        <v>9.0277777777778012E-3</v>
      </c>
      <c r="L537" s="11">
        <v>149</v>
      </c>
      <c r="M537" s="12">
        <v>0.98</v>
      </c>
      <c r="N537" s="11">
        <v>2</v>
      </c>
      <c r="O537" s="13">
        <v>9.0277777777778012E-3</v>
      </c>
      <c r="P537" s="11">
        <v>215</v>
      </c>
      <c r="Q537" s="12">
        <v>0.98</v>
      </c>
      <c r="R537" s="11">
        <v>3</v>
      </c>
      <c r="S537" s="13">
        <v>9.0277777777778012E-3</v>
      </c>
      <c r="T537" s="11">
        <v>204</v>
      </c>
      <c r="U537" s="12">
        <v>0.99</v>
      </c>
      <c r="V537" s="11">
        <v>1</v>
      </c>
      <c r="W537" s="13">
        <v>4.8611111111111494E-3</v>
      </c>
      <c r="X537" s="11">
        <v>248</v>
      </c>
      <c r="Y537" s="12">
        <v>1</v>
      </c>
      <c r="Z537" s="11">
        <v>0</v>
      </c>
      <c r="AA537" s="13">
        <v>7.6388888888889173E-3</v>
      </c>
      <c r="AB537" s="11">
        <v>249</v>
      </c>
      <c r="AC537" s="12">
        <v>0.99</v>
      </c>
      <c r="AD537" s="11">
        <v>2</v>
      </c>
      <c r="AE537" s="13">
        <v>9.0277777777777457E-3</v>
      </c>
      <c r="AF537" s="11">
        <v>202</v>
      </c>
      <c r="AG537" s="12">
        <v>0.98</v>
      </c>
      <c r="AH537" s="11">
        <v>4</v>
      </c>
      <c r="AI537" s="13">
        <v>9.0277777777778012E-3</v>
      </c>
      <c r="AJ537" s="11">
        <v>176</v>
      </c>
      <c r="AK537" s="12">
        <v>0.99</v>
      </c>
      <c r="AL537" s="11">
        <v>1</v>
      </c>
      <c r="AM537" s="13">
        <v>9.7222222222221877E-3</v>
      </c>
      <c r="AN537" s="11">
        <v>245</v>
      </c>
      <c r="AO537" s="12">
        <v>0.98</v>
      </c>
      <c r="AP537" s="11">
        <v>4</v>
      </c>
      <c r="AQ537" s="13">
        <v>9.0277777777777457E-3</v>
      </c>
      <c r="AR537" s="11">
        <v>193</v>
      </c>
      <c r="AS537" s="12">
        <v>0.91</v>
      </c>
      <c r="AT537" s="11">
        <v>16</v>
      </c>
      <c r="AU537" s="13">
        <v>2.2222222222222143E-2</v>
      </c>
      <c r="AV537" s="11">
        <v>249</v>
      </c>
      <c r="AW537" s="12">
        <v>0.98</v>
      </c>
      <c r="AX537" s="11">
        <v>4</v>
      </c>
      <c r="AY537" s="13">
        <v>9.0277777777778012E-3</v>
      </c>
      <c r="AZ537" s="11">
        <v>226</v>
      </c>
      <c r="BA537" s="12">
        <v>0.99</v>
      </c>
      <c r="BB537" s="11">
        <v>2</v>
      </c>
      <c r="BC537" s="13">
        <v>1.0416666666666741E-2</v>
      </c>
      <c r="BD537" s="11">
        <v>265</v>
      </c>
      <c r="BE537" s="12">
        <v>0.96</v>
      </c>
      <c r="BF537" s="11">
        <v>10</v>
      </c>
      <c r="BG537" s="13">
        <v>9.7222222222221877E-3</v>
      </c>
      <c r="BH537" s="11">
        <v>176</v>
      </c>
      <c r="BI537" s="12">
        <v>0.98</v>
      </c>
      <c r="BJ537" s="11">
        <v>2</v>
      </c>
      <c r="BK537" s="13">
        <v>9.0277777777778567E-3</v>
      </c>
      <c r="BL537" s="11">
        <v>153</v>
      </c>
      <c r="BM537" s="12">
        <v>1</v>
      </c>
      <c r="BN537" s="11">
        <v>0</v>
      </c>
      <c r="BO537" s="13">
        <v>7.6388888888889173E-3</v>
      </c>
      <c r="BP537" s="11">
        <v>198</v>
      </c>
      <c r="BQ537" s="12">
        <v>0.98</v>
      </c>
      <c r="BR537" s="11">
        <v>3</v>
      </c>
      <c r="BS537" s="13">
        <v>7.6388888888889173E-3</v>
      </c>
      <c r="BT537" s="11">
        <v>207</v>
      </c>
      <c r="BU537" s="12">
        <v>0.99</v>
      </c>
      <c r="BV537" s="11">
        <v>1</v>
      </c>
      <c r="BW537" s="13">
        <v>8.3333333333333592E-3</v>
      </c>
      <c r="BX537" s="11">
        <v>246</v>
      </c>
      <c r="BY537" s="12">
        <v>0.94</v>
      </c>
      <c r="BZ537" s="11">
        <v>14</v>
      </c>
      <c r="CA537" s="13">
        <v>9.0277777777778567E-3</v>
      </c>
      <c r="CB537" s="11">
        <v>173</v>
      </c>
      <c r="CC537" s="12">
        <v>0.98</v>
      </c>
      <c r="CD537" s="11">
        <v>2</v>
      </c>
      <c r="CE537" s="13">
        <v>8.3333333333333037E-3</v>
      </c>
      <c r="CF537" s="11">
        <v>180</v>
      </c>
      <c r="CG537" s="12">
        <v>0.97</v>
      </c>
      <c r="CH537" s="11">
        <v>4</v>
      </c>
      <c r="CI537" s="13">
        <v>8.3333333333333592E-3</v>
      </c>
      <c r="CJ537" s="11">
        <v>186</v>
      </c>
      <c r="CK537" s="12">
        <v>1</v>
      </c>
      <c r="CL537" s="11">
        <v>0</v>
      </c>
      <c r="CM537" s="13">
        <v>8.3333333333333037E-3</v>
      </c>
      <c r="CN537" s="11">
        <v>195</v>
      </c>
      <c r="CO537" s="12">
        <v>0.98</v>
      </c>
      <c r="CP537" s="11">
        <v>3</v>
      </c>
      <c r="CQ537" s="13">
        <v>9.7222222222221877E-3</v>
      </c>
      <c r="CR537" t="e">
        <f>VLOOKUP(E537,Sheet1!A:A,1,0)</f>
        <v>#N/A</v>
      </c>
    </row>
    <row r="538" spans="1:96">
      <c r="A538" s="11" t="s">
        <v>2122</v>
      </c>
      <c r="B538" s="11" t="s">
        <v>1046</v>
      </c>
      <c r="C538" s="11" t="s">
        <v>2123</v>
      </c>
      <c r="D538" s="11" t="s">
        <v>510</v>
      </c>
      <c r="E538" s="11" t="s">
        <v>2124</v>
      </c>
      <c r="F538" s="11" t="s">
        <v>2125</v>
      </c>
      <c r="G538" s="11" t="s">
        <v>128</v>
      </c>
      <c r="H538" s="11">
        <f>VLOOKUP(A538,'AP Read Performance'!A:K,11,0)</f>
        <v>232</v>
      </c>
      <c r="I538" s="12">
        <f>VLOOKUP(A538,'AP Read Performance'!A:D,4,0)</f>
        <v>0.92</v>
      </c>
      <c r="J538" s="11">
        <f>VLOOKUP(A538,'AP Read Performance'!A:I,9,0)</f>
        <v>18</v>
      </c>
      <c r="K538" s="13">
        <f>VLOOKUP(A538,'AP Read Performance'!A:N,14,0)</f>
        <v>2.3611111111111083E-2</v>
      </c>
      <c r="L538" s="11">
        <v>232</v>
      </c>
      <c r="M538" s="12">
        <v>0.92</v>
      </c>
      <c r="N538" s="11">
        <v>18</v>
      </c>
      <c r="O538" s="13">
        <v>2.3611111111111083E-2</v>
      </c>
      <c r="P538" s="11">
        <v>391</v>
      </c>
      <c r="Q538" s="12">
        <v>0.98</v>
      </c>
      <c r="R538" s="11">
        <v>6</v>
      </c>
      <c r="S538" s="13">
        <v>2.0138888888888873E-2</v>
      </c>
      <c r="T538" s="11">
        <v>709</v>
      </c>
      <c r="U538" s="12">
        <v>0.98</v>
      </c>
      <c r="V538" s="11">
        <v>10</v>
      </c>
      <c r="W538" s="13">
        <v>9.0277777777778012E-3</v>
      </c>
      <c r="X538" s="11">
        <v>320</v>
      </c>
      <c r="Y538" s="12">
        <v>0.97</v>
      </c>
      <c r="Z538" s="11">
        <v>7</v>
      </c>
      <c r="AA538" s="13">
        <v>1.3194444444444453E-2</v>
      </c>
      <c r="AB538" s="11">
        <v>310</v>
      </c>
      <c r="AC538" s="12">
        <v>0.98</v>
      </c>
      <c r="AD538" s="11">
        <v>6</v>
      </c>
      <c r="AE538" s="13">
        <v>1.3194444444444398E-2</v>
      </c>
      <c r="AF538" s="11">
        <v>216</v>
      </c>
      <c r="AG538" s="12">
        <v>1</v>
      </c>
      <c r="AH538" s="11">
        <v>0</v>
      </c>
      <c r="AI538" s="13">
        <v>1.2499999999999956E-2</v>
      </c>
      <c r="AJ538" s="11">
        <v>178</v>
      </c>
      <c r="AK538" s="12">
        <v>0.99</v>
      </c>
      <c r="AL538" s="11">
        <v>1</v>
      </c>
      <c r="AM538" s="13">
        <v>9.0277777777778567E-3</v>
      </c>
      <c r="AN538" s="11">
        <v>76</v>
      </c>
      <c r="AO538" s="12">
        <v>0.98</v>
      </c>
      <c r="AP538" s="11">
        <v>1</v>
      </c>
      <c r="AQ538" s="13">
        <v>9.0277777777777457E-3</v>
      </c>
      <c r="AR538" s="11">
        <v>203</v>
      </c>
      <c r="AS538" s="12">
        <v>1</v>
      </c>
      <c r="AT538" s="11">
        <v>0</v>
      </c>
      <c r="AU538" s="13">
        <v>1.041666666666663E-2</v>
      </c>
      <c r="AV538" s="11">
        <v>280</v>
      </c>
      <c r="AW538" s="12">
        <v>0.97</v>
      </c>
      <c r="AX538" s="11">
        <v>6</v>
      </c>
      <c r="AY538" s="13">
        <v>1.1111111111111127E-2</v>
      </c>
      <c r="AZ538" s="11">
        <v>303</v>
      </c>
      <c r="BA538" s="12">
        <v>0.98</v>
      </c>
      <c r="BB538" s="11">
        <v>6</v>
      </c>
      <c r="BC538" s="13">
        <v>1.8055555555555602E-2</v>
      </c>
      <c r="BD538" s="11">
        <v>350</v>
      </c>
      <c r="BE538" s="12">
        <v>0.96</v>
      </c>
      <c r="BF538" s="11">
        <v>13</v>
      </c>
      <c r="BG538" s="13">
        <v>1.9444444444444486E-2</v>
      </c>
      <c r="BH538" s="11">
        <v>248</v>
      </c>
      <c r="BI538" s="12">
        <v>0.98</v>
      </c>
      <c r="BJ538" s="11">
        <v>4</v>
      </c>
      <c r="BK538" s="13">
        <v>1.1111111111111072E-2</v>
      </c>
      <c r="BL538" s="11">
        <v>224</v>
      </c>
      <c r="BM538" s="12">
        <v>0.98</v>
      </c>
      <c r="BN538" s="11">
        <v>4</v>
      </c>
      <c r="BO538" s="13">
        <v>1.6666666666666607E-2</v>
      </c>
      <c r="BP538" s="11">
        <v>235</v>
      </c>
      <c r="BQ538" s="12">
        <v>0.97</v>
      </c>
      <c r="BR538" s="11">
        <v>7</v>
      </c>
      <c r="BS538" s="13">
        <v>1.1111111111111072E-2</v>
      </c>
      <c r="BT538" s="11">
        <v>223</v>
      </c>
      <c r="BU538" s="12">
        <v>0.99</v>
      </c>
      <c r="BV538" s="11">
        <v>2</v>
      </c>
      <c r="BW538" s="13">
        <v>9.7222222222222432E-3</v>
      </c>
      <c r="BX538" s="11">
        <v>244</v>
      </c>
      <c r="BY538" s="12">
        <v>0.97</v>
      </c>
      <c r="BZ538" s="11">
        <v>6</v>
      </c>
      <c r="CA538" s="13">
        <v>1.0416666666666741E-2</v>
      </c>
      <c r="CB538" s="11">
        <v>245</v>
      </c>
      <c r="CC538" s="12">
        <v>0.98</v>
      </c>
      <c r="CD538" s="11">
        <v>4</v>
      </c>
      <c r="CE538" s="13">
        <v>9.7222222222221877E-3</v>
      </c>
      <c r="CF538" s="11">
        <v>253</v>
      </c>
      <c r="CG538" s="12">
        <v>0.96</v>
      </c>
      <c r="CH538" s="11">
        <v>9</v>
      </c>
      <c r="CI538" s="13">
        <v>1.9444444444444431E-2</v>
      </c>
      <c r="CJ538" s="11">
        <v>248</v>
      </c>
      <c r="CK538" s="12">
        <v>0.98</v>
      </c>
      <c r="CL538" s="11">
        <v>4</v>
      </c>
      <c r="CM538" s="13">
        <v>1.041666666666663E-2</v>
      </c>
      <c r="CN538" s="11">
        <v>284</v>
      </c>
      <c r="CO538" s="12">
        <v>0.97</v>
      </c>
      <c r="CP538" s="11">
        <v>6</v>
      </c>
      <c r="CQ538" s="13">
        <v>9.7222222222221877E-3</v>
      </c>
      <c r="CR538" t="e">
        <f>VLOOKUP(E538,Sheet1!A:A,1,0)</f>
        <v>#N/A</v>
      </c>
    </row>
    <row r="539" spans="1:96">
      <c r="A539" s="11" t="s">
        <v>2126</v>
      </c>
      <c r="B539" s="11" t="s">
        <v>1046</v>
      </c>
      <c r="C539" s="11" t="s">
        <v>2127</v>
      </c>
      <c r="D539" s="11" t="s">
        <v>514</v>
      </c>
      <c r="E539" s="11" t="s">
        <v>2128</v>
      </c>
      <c r="F539" s="11" t="s">
        <v>2129</v>
      </c>
      <c r="G539" s="11" t="s">
        <v>128</v>
      </c>
      <c r="H539" s="11">
        <f>VLOOKUP(A539,'AP Read Performance'!A:K,11,0)</f>
        <v>182</v>
      </c>
      <c r="I539" s="12">
        <f>VLOOKUP(A539,'AP Read Performance'!A:D,4,0)</f>
        <v>0.97</v>
      </c>
      <c r="J539" s="11">
        <f>VLOOKUP(A539,'AP Read Performance'!A:I,9,0)</f>
        <v>4</v>
      </c>
      <c r="K539" s="13">
        <f>VLOOKUP(A539,'AP Read Performance'!A:N,14,0)</f>
        <v>9.0277777777778012E-3</v>
      </c>
      <c r="L539" s="11">
        <v>182</v>
      </c>
      <c r="M539" s="12">
        <v>0.97</v>
      </c>
      <c r="N539" s="11">
        <v>4</v>
      </c>
      <c r="O539" s="13">
        <v>9.0277777777778012E-3</v>
      </c>
      <c r="P539" s="11">
        <v>229</v>
      </c>
      <c r="Q539" s="12">
        <v>0.96</v>
      </c>
      <c r="R539" s="11">
        <v>8</v>
      </c>
      <c r="S539" s="13">
        <v>9.0277777777778012E-3</v>
      </c>
      <c r="T539" s="11">
        <v>216</v>
      </c>
      <c r="U539" s="12">
        <v>0.99</v>
      </c>
      <c r="V539" s="11">
        <v>2</v>
      </c>
      <c r="W539" s="13">
        <v>8.3333333333333592E-3</v>
      </c>
      <c r="X539" s="11">
        <v>230</v>
      </c>
      <c r="Y539" s="12">
        <v>0.98</v>
      </c>
      <c r="Z539" s="11">
        <v>4</v>
      </c>
      <c r="AA539" s="13">
        <v>9.0277777777778012E-3</v>
      </c>
      <c r="AB539" s="11">
        <v>246</v>
      </c>
      <c r="AC539" s="12">
        <v>0.97</v>
      </c>
      <c r="AD539" s="11">
        <v>7</v>
      </c>
      <c r="AE539" s="13">
        <v>9.0277777777777457E-3</v>
      </c>
      <c r="AF539" s="11">
        <v>247</v>
      </c>
      <c r="AG539" s="12">
        <v>0.95</v>
      </c>
      <c r="AH539" s="11">
        <v>11</v>
      </c>
      <c r="AI539" s="13">
        <v>9.0277777777778012E-3</v>
      </c>
      <c r="AJ539" s="11">
        <v>178</v>
      </c>
      <c r="AK539" s="12">
        <v>0.98</v>
      </c>
      <c r="AL539" s="11">
        <v>3</v>
      </c>
      <c r="AM539" s="13">
        <v>9.0277777777778567E-3</v>
      </c>
      <c r="AN539" s="11">
        <v>197</v>
      </c>
      <c r="AO539" s="12">
        <v>0.97</v>
      </c>
      <c r="AP539" s="11">
        <v>4</v>
      </c>
      <c r="AQ539" s="13">
        <v>8.3333333333333037E-3</v>
      </c>
      <c r="AR539" s="11">
        <v>204</v>
      </c>
      <c r="AS539" s="12">
        <v>0.97</v>
      </c>
      <c r="AT539" s="11">
        <v>5</v>
      </c>
      <c r="AU539" s="13">
        <v>8.3333333333333037E-3</v>
      </c>
      <c r="AV539" s="11">
        <v>201</v>
      </c>
      <c r="AW539" s="12">
        <v>0.99</v>
      </c>
      <c r="AX539" s="11">
        <v>2</v>
      </c>
      <c r="AY539" s="13">
        <v>2.7777777777777679E-3</v>
      </c>
      <c r="AZ539" s="11">
        <v>232</v>
      </c>
      <c r="BA539" s="12">
        <v>0.94</v>
      </c>
      <c r="BB539" s="11">
        <v>13</v>
      </c>
      <c r="BC539" s="13">
        <v>9.7222222222221877E-3</v>
      </c>
      <c r="BD539" s="11">
        <v>206</v>
      </c>
      <c r="BE539" s="12">
        <v>0.87</v>
      </c>
      <c r="BF539" s="11">
        <v>26</v>
      </c>
      <c r="BG539" s="13">
        <v>9.0277777777778012E-3</v>
      </c>
      <c r="BH539" s="11">
        <v>253</v>
      </c>
      <c r="BI539" s="12">
        <v>0.9</v>
      </c>
      <c r="BJ539" s="11">
        <v>23</v>
      </c>
      <c r="BK539" s="13">
        <v>1.1111111111111072E-2</v>
      </c>
      <c r="BL539" s="11">
        <v>257</v>
      </c>
      <c r="BM539" s="12">
        <v>0.94</v>
      </c>
      <c r="BN539" s="11">
        <v>14</v>
      </c>
      <c r="BO539" s="13">
        <v>9.0277777777778012E-3</v>
      </c>
      <c r="BP539" s="11">
        <v>235</v>
      </c>
      <c r="BQ539" s="12">
        <v>0.98</v>
      </c>
      <c r="BR539" s="11">
        <v>4</v>
      </c>
      <c r="BS539" s="13">
        <v>9.0277777777778012E-3</v>
      </c>
      <c r="BT539" s="11">
        <v>249</v>
      </c>
      <c r="BU539" s="12">
        <v>0.95</v>
      </c>
      <c r="BV539" s="11">
        <v>12</v>
      </c>
      <c r="BW539" s="13">
        <v>9.0277777777778012E-3</v>
      </c>
      <c r="BX539" s="11">
        <v>232</v>
      </c>
      <c r="BY539" s="12">
        <v>0.96</v>
      </c>
      <c r="BZ539" s="11">
        <v>7</v>
      </c>
      <c r="CA539" s="13">
        <v>9.0277777777778567E-3</v>
      </c>
      <c r="CB539" s="11">
        <v>226</v>
      </c>
      <c r="CC539" s="12">
        <v>0.99</v>
      </c>
      <c r="CD539" s="11">
        <v>2</v>
      </c>
      <c r="CE539" s="13">
        <v>8.3333333333333037E-3</v>
      </c>
      <c r="CF539" s="11">
        <v>227</v>
      </c>
      <c r="CG539" s="12">
        <v>0.99</v>
      </c>
      <c r="CH539" s="11">
        <v>2</v>
      </c>
      <c r="CI539" s="13">
        <v>8.3333333333333592E-3</v>
      </c>
      <c r="CJ539" s="11">
        <v>222</v>
      </c>
      <c r="CK539" s="12">
        <v>0.97</v>
      </c>
      <c r="CL539" s="11">
        <v>5</v>
      </c>
      <c r="CM539" s="13">
        <v>9.0277777777777457E-3</v>
      </c>
      <c r="CN539" s="11">
        <v>239</v>
      </c>
      <c r="CO539" s="12">
        <v>0.95</v>
      </c>
      <c r="CP539" s="11">
        <v>11</v>
      </c>
      <c r="CQ539" s="13">
        <v>9.0277777777777457E-3</v>
      </c>
      <c r="CR539" t="e">
        <f>VLOOKUP(E539,Sheet1!A:A,1,0)</f>
        <v>#N/A</v>
      </c>
    </row>
    <row r="540" spans="1:96">
      <c r="A540" s="11" t="s">
        <v>2130</v>
      </c>
      <c r="B540" s="11" t="s">
        <v>1046</v>
      </c>
      <c r="C540" s="11" t="s">
        <v>2131</v>
      </c>
      <c r="D540" s="11" t="s">
        <v>1638</v>
      </c>
      <c r="E540" s="11" t="s">
        <v>2132</v>
      </c>
      <c r="F540" s="11" t="s">
        <v>2133</v>
      </c>
      <c r="G540" s="11" t="s">
        <v>104</v>
      </c>
      <c r="H540" s="11">
        <f>VLOOKUP(A540,'AP Read Performance'!A:K,11,0)</f>
        <v>166</v>
      </c>
      <c r="I540" s="12">
        <f>VLOOKUP(A540,'AP Read Performance'!A:D,4,0)</f>
        <v>0.97</v>
      </c>
      <c r="J540" s="11">
        <f>VLOOKUP(A540,'AP Read Performance'!A:I,9,0)</f>
        <v>4</v>
      </c>
      <c r="K540" s="13">
        <f>VLOOKUP(A540,'AP Read Performance'!A:N,14,0)</f>
        <v>9.0277777777778012E-3</v>
      </c>
      <c r="L540" s="11">
        <v>166</v>
      </c>
      <c r="M540" s="12">
        <v>0.97</v>
      </c>
      <c r="N540" s="11">
        <v>4</v>
      </c>
      <c r="O540" s="13">
        <v>9.0277777777778012E-3</v>
      </c>
      <c r="P540" s="11">
        <v>181</v>
      </c>
      <c r="Q540" s="12">
        <v>0.92</v>
      </c>
      <c r="R540" s="11">
        <v>13</v>
      </c>
      <c r="S540" s="13">
        <v>1.2499999999999956E-2</v>
      </c>
      <c r="T540" s="11">
        <v>191</v>
      </c>
      <c r="U540" s="12">
        <v>0.95</v>
      </c>
      <c r="V540" s="11">
        <v>9</v>
      </c>
      <c r="W540" s="13">
        <v>1.1111111111111127E-2</v>
      </c>
      <c r="X540" s="11">
        <v>229</v>
      </c>
      <c r="Y540" s="12">
        <v>0.99</v>
      </c>
      <c r="Z540" s="11">
        <v>2</v>
      </c>
      <c r="AA540" s="13">
        <v>1.1805555555555569E-2</v>
      </c>
      <c r="AB540" s="11">
        <v>179</v>
      </c>
      <c r="AC540" s="12">
        <v>0.99</v>
      </c>
      <c r="AD540" s="11">
        <v>1</v>
      </c>
      <c r="AE540" s="13">
        <v>1.1805555555555514E-2</v>
      </c>
      <c r="AF540" s="11">
        <v>197</v>
      </c>
      <c r="AG540" s="12">
        <v>0.98</v>
      </c>
      <c r="AH540" s="11">
        <v>3</v>
      </c>
      <c r="AI540" s="13">
        <v>9.0277777777778012E-3</v>
      </c>
      <c r="AJ540" s="11">
        <v>182</v>
      </c>
      <c r="AK540" s="12">
        <v>0.97</v>
      </c>
      <c r="AL540" s="11">
        <v>4</v>
      </c>
      <c r="AM540" s="13">
        <v>1.5277777777777724E-2</v>
      </c>
      <c r="AN540" s="11">
        <v>179</v>
      </c>
      <c r="AO540" s="12">
        <v>0.98</v>
      </c>
      <c r="AP540" s="11">
        <v>3</v>
      </c>
      <c r="AQ540" s="13">
        <v>1.2499999999999956E-2</v>
      </c>
      <c r="AR540" s="11">
        <v>174</v>
      </c>
      <c r="AS540" s="12">
        <v>0.98</v>
      </c>
      <c r="AT540" s="11">
        <v>3</v>
      </c>
      <c r="AU540" s="13">
        <v>7.6388888888888618E-3</v>
      </c>
      <c r="AV540" s="11">
        <v>186</v>
      </c>
      <c r="AW540" s="12">
        <v>0.98</v>
      </c>
      <c r="AX540" s="11">
        <v>3</v>
      </c>
      <c r="AY540" s="13">
        <v>8.3333333333333592E-3</v>
      </c>
      <c r="AZ540" s="11">
        <v>196</v>
      </c>
      <c r="BA540" s="12">
        <v>0.97</v>
      </c>
      <c r="BB540" s="11">
        <v>5</v>
      </c>
      <c r="BC540" s="13">
        <v>1.0416666666666741E-2</v>
      </c>
      <c r="BD540" s="11">
        <v>203</v>
      </c>
      <c r="BE540" s="12">
        <v>0.97</v>
      </c>
      <c r="BF540" s="11">
        <v>5</v>
      </c>
      <c r="BG540" s="13">
        <v>1.8055555555555602E-2</v>
      </c>
      <c r="BH540" s="11">
        <v>197</v>
      </c>
      <c r="BI540" s="12">
        <v>0.98</v>
      </c>
      <c r="BJ540" s="11">
        <v>2</v>
      </c>
      <c r="BK540" s="13">
        <v>9.7222222222221877E-3</v>
      </c>
      <c r="BL540" s="11">
        <v>192</v>
      </c>
      <c r="BM540" s="12">
        <v>0.97</v>
      </c>
      <c r="BN540" s="11">
        <v>4</v>
      </c>
      <c r="BO540" s="13">
        <v>8.3333333333333037E-3</v>
      </c>
      <c r="BP540" s="11">
        <v>190</v>
      </c>
      <c r="BQ540" s="12">
        <v>0.98</v>
      </c>
      <c r="BR540" s="11">
        <v>2</v>
      </c>
      <c r="BS540" s="13">
        <v>9.0277777777778012E-3</v>
      </c>
      <c r="BT540" s="11">
        <v>191</v>
      </c>
      <c r="BU540" s="12">
        <v>0.96</v>
      </c>
      <c r="BV540" s="11">
        <v>7</v>
      </c>
      <c r="BW540" s="13">
        <v>8.3333333333333592E-3</v>
      </c>
      <c r="BX540" s="11">
        <v>184</v>
      </c>
      <c r="BY540" s="12">
        <v>0.97</v>
      </c>
      <c r="BZ540" s="11">
        <v>4</v>
      </c>
      <c r="CA540" s="13">
        <v>1.0416666666666741E-2</v>
      </c>
      <c r="CB540" s="11">
        <v>191</v>
      </c>
      <c r="CC540" s="12">
        <v>1</v>
      </c>
      <c r="CD540" s="11">
        <v>0</v>
      </c>
      <c r="CE540" s="13">
        <v>9.7222222222221877E-3</v>
      </c>
      <c r="CF540" s="11">
        <v>182</v>
      </c>
      <c r="CG540" s="12">
        <v>0.98</v>
      </c>
      <c r="CH540" s="11">
        <v>3</v>
      </c>
      <c r="CI540" s="13">
        <v>9.0277777777778012E-3</v>
      </c>
      <c r="CJ540" s="11">
        <v>211</v>
      </c>
      <c r="CK540" s="12">
        <v>0.96</v>
      </c>
      <c r="CL540" s="11">
        <v>7</v>
      </c>
      <c r="CM540" s="13">
        <v>9.0277777777777457E-3</v>
      </c>
      <c r="CN540" s="11">
        <v>191</v>
      </c>
      <c r="CO540" s="12">
        <v>0.98</v>
      </c>
      <c r="CP540" s="11">
        <v>2</v>
      </c>
      <c r="CQ540" s="13">
        <v>9.0277777777777457E-3</v>
      </c>
      <c r="CR540" t="e">
        <f>VLOOKUP(E540,Sheet1!A:A,1,0)</f>
        <v>#N/A</v>
      </c>
    </row>
    <row r="541" spans="1:96">
      <c r="A541" s="11" t="s">
        <v>2134</v>
      </c>
      <c r="B541" s="11" t="s">
        <v>1046</v>
      </c>
      <c r="C541" s="11" t="s">
        <v>1959</v>
      </c>
      <c r="D541" s="11" t="s">
        <v>506</v>
      </c>
      <c r="E541" s="11" t="s">
        <v>2135</v>
      </c>
      <c r="F541" s="11" t="s">
        <v>2136</v>
      </c>
      <c r="G541" s="11" t="s">
        <v>128</v>
      </c>
      <c r="H541" s="11">
        <f>VLOOKUP(A541,'AP Read Performance'!A:K,11,0)</f>
        <v>202</v>
      </c>
      <c r="I541" s="12">
        <f>VLOOKUP(A541,'AP Read Performance'!A:D,4,0)</f>
        <v>0.93</v>
      </c>
      <c r="J541" s="11">
        <f>VLOOKUP(A541,'AP Read Performance'!A:I,9,0)</f>
        <v>13</v>
      </c>
      <c r="K541" s="13">
        <f>VLOOKUP(A541,'AP Read Performance'!A:N,14,0)</f>
        <v>9.7222222222221877E-3</v>
      </c>
      <c r="L541" s="11">
        <v>202</v>
      </c>
      <c r="M541" s="12">
        <v>0.93</v>
      </c>
      <c r="N541" s="11">
        <v>13</v>
      </c>
      <c r="O541" s="13">
        <v>9.7222222222221877E-3</v>
      </c>
      <c r="P541" s="11">
        <v>139</v>
      </c>
      <c r="Q541" s="12">
        <v>0.97</v>
      </c>
      <c r="R541" s="11">
        <v>3</v>
      </c>
      <c r="S541" s="13">
        <v>8.3333333333333037E-3</v>
      </c>
      <c r="T541" s="11">
        <v>155</v>
      </c>
      <c r="U541" s="12">
        <v>0.95</v>
      </c>
      <c r="V541" s="11">
        <v>7</v>
      </c>
      <c r="W541" s="13">
        <v>9.0277777777778012E-3</v>
      </c>
      <c r="X541" s="11">
        <v>165</v>
      </c>
      <c r="Y541" s="12">
        <v>0.95</v>
      </c>
      <c r="Z541" s="11">
        <v>8</v>
      </c>
      <c r="AA541" s="13">
        <v>9.0277777777778012E-3</v>
      </c>
      <c r="AB541" s="11">
        <v>163</v>
      </c>
      <c r="AC541" s="12">
        <v>0.98</v>
      </c>
      <c r="AD541" s="11">
        <v>2</v>
      </c>
      <c r="AE541" s="13">
        <v>9.0277777777777457E-3</v>
      </c>
      <c r="AF541" s="11">
        <v>137</v>
      </c>
      <c r="AG541" s="12">
        <v>0.96</v>
      </c>
      <c r="AH541" s="11">
        <v>5</v>
      </c>
      <c r="AI541" s="13">
        <v>5.5555555555555358E-3</v>
      </c>
      <c r="AJ541" s="11">
        <v>183</v>
      </c>
      <c r="AK541" s="12">
        <v>0.97</v>
      </c>
      <c r="AL541" s="11">
        <v>5</v>
      </c>
      <c r="AM541" s="13">
        <v>9.7222222222221877E-3</v>
      </c>
      <c r="AN541" s="11">
        <v>161</v>
      </c>
      <c r="AO541" s="12">
        <v>0.96</v>
      </c>
      <c r="AP541" s="11">
        <v>5</v>
      </c>
      <c r="AQ541" s="13">
        <v>8.3333333333333037E-3</v>
      </c>
      <c r="AR541" s="11">
        <v>195</v>
      </c>
      <c r="AS541" s="12">
        <v>0.93</v>
      </c>
      <c r="AT541" s="11">
        <v>13</v>
      </c>
      <c r="AU541" s="13">
        <v>9.0277777777777457E-3</v>
      </c>
      <c r="AV541" s="11">
        <v>183</v>
      </c>
      <c r="AW541" s="12">
        <v>0.96</v>
      </c>
      <c r="AX541" s="11">
        <v>7</v>
      </c>
      <c r="AY541" s="13">
        <v>9.0277777777778012E-3</v>
      </c>
      <c r="AZ541" s="11">
        <v>154</v>
      </c>
      <c r="BA541" s="12">
        <v>0.87</v>
      </c>
      <c r="BB541" s="11">
        <v>20</v>
      </c>
      <c r="BC541" s="13">
        <v>9.0277777777778567E-3</v>
      </c>
      <c r="BD541" s="11">
        <v>145</v>
      </c>
      <c r="BE541" s="12">
        <v>0.86</v>
      </c>
      <c r="BF541" s="11">
        <v>20</v>
      </c>
      <c r="BG541" s="13">
        <v>9.0277777777778012E-3</v>
      </c>
      <c r="BH541" s="11">
        <v>162</v>
      </c>
      <c r="BI541" s="12">
        <v>0.87</v>
      </c>
      <c r="BJ541" s="11">
        <v>20</v>
      </c>
      <c r="BK541" s="13">
        <v>9.7222222222221877E-3</v>
      </c>
      <c r="BL541" s="11">
        <v>178</v>
      </c>
      <c r="BM541" s="12">
        <v>0.96</v>
      </c>
      <c r="BN541" s="11">
        <v>7</v>
      </c>
      <c r="BO541" s="13">
        <v>9.0277777777778012E-3</v>
      </c>
      <c r="BP541" s="11">
        <v>177</v>
      </c>
      <c r="BQ541" s="12">
        <v>0.87</v>
      </c>
      <c r="BR541" s="11">
        <v>22</v>
      </c>
      <c r="BS541" s="13">
        <v>9.0277777777778012E-3</v>
      </c>
      <c r="BT541" s="11">
        <v>147</v>
      </c>
      <c r="BU541" s="12">
        <v>0.98</v>
      </c>
      <c r="BV541" s="11">
        <v>2</v>
      </c>
      <c r="BW541" s="13">
        <v>8.3333333333333592E-3</v>
      </c>
      <c r="BX541" s="11">
        <v>154</v>
      </c>
      <c r="BY541" s="12">
        <v>0.94</v>
      </c>
      <c r="BZ541" s="11">
        <v>8</v>
      </c>
      <c r="CA541" s="13">
        <v>9.0277777777778567E-3</v>
      </c>
      <c r="CB541" s="11">
        <v>167</v>
      </c>
      <c r="CC541" s="12">
        <v>0.91</v>
      </c>
      <c r="CD541" s="11">
        <v>15</v>
      </c>
      <c r="CE541" s="13">
        <v>9.0277777777778012E-3</v>
      </c>
      <c r="CF541" s="11">
        <v>152</v>
      </c>
      <c r="CG541" s="12">
        <v>0.97</v>
      </c>
      <c r="CH541" s="11">
        <v>4</v>
      </c>
      <c r="CI541" s="13">
        <v>9.0277777777778012E-3</v>
      </c>
      <c r="CJ541" s="11">
        <v>162</v>
      </c>
      <c r="CK541" s="12">
        <v>0.95</v>
      </c>
      <c r="CL541" s="11">
        <v>7</v>
      </c>
      <c r="CM541" s="13">
        <v>9.0277777777777457E-3</v>
      </c>
      <c r="CN541" s="11">
        <v>181</v>
      </c>
      <c r="CO541" s="12">
        <v>0.86</v>
      </c>
      <c r="CP541" s="11">
        <v>24</v>
      </c>
      <c r="CQ541" s="13">
        <v>9.0277777777777457E-3</v>
      </c>
      <c r="CR541" t="e">
        <f>VLOOKUP(E541,Sheet1!A:A,1,0)</f>
        <v>#N/A</v>
      </c>
    </row>
    <row r="542" spans="1:96">
      <c r="A542" s="11" t="s">
        <v>2137</v>
      </c>
      <c r="B542" s="11" t="s">
        <v>1046</v>
      </c>
      <c r="C542" s="11" t="s">
        <v>1637</v>
      </c>
      <c r="D542" s="11" t="s">
        <v>1638</v>
      </c>
      <c r="E542" s="11" t="s">
        <v>2138</v>
      </c>
      <c r="F542" s="11" t="s">
        <v>2139</v>
      </c>
      <c r="G542" s="11" t="s">
        <v>128</v>
      </c>
      <c r="H542" s="11">
        <f>VLOOKUP(A542,'AP Read Performance'!A:K,11,0)</f>
        <v>194</v>
      </c>
      <c r="I542" s="12">
        <f>VLOOKUP(A542,'AP Read Performance'!A:D,4,0)</f>
        <v>0.92</v>
      </c>
      <c r="J542" s="11">
        <f>VLOOKUP(A542,'AP Read Performance'!A:I,9,0)</f>
        <v>15</v>
      </c>
      <c r="K542" s="13">
        <f>VLOOKUP(A542,'AP Read Performance'!A:N,14,0)</f>
        <v>9.7222222222221877E-3</v>
      </c>
      <c r="L542" s="11">
        <v>194</v>
      </c>
      <c r="M542" s="12">
        <v>0.92</v>
      </c>
      <c r="N542" s="11">
        <v>15</v>
      </c>
      <c r="O542" s="13">
        <v>9.7222222222221877E-3</v>
      </c>
      <c r="P542" s="11">
        <v>187</v>
      </c>
      <c r="Q542" s="12">
        <v>0.97</v>
      </c>
      <c r="R542" s="11">
        <v>5</v>
      </c>
      <c r="S542" s="13">
        <v>9.0277777777778012E-3</v>
      </c>
      <c r="T542" s="11">
        <v>202</v>
      </c>
      <c r="U542" s="12">
        <v>0.97</v>
      </c>
      <c r="V542" s="11">
        <v>6</v>
      </c>
      <c r="W542" s="13">
        <v>9.0277777777778012E-3</v>
      </c>
      <c r="X542" s="11">
        <v>195</v>
      </c>
      <c r="Y542" s="12">
        <v>0.97</v>
      </c>
      <c r="Z542" s="11">
        <v>4</v>
      </c>
      <c r="AA542" s="13">
        <v>9.0277777777778012E-3</v>
      </c>
      <c r="AB542" s="11">
        <v>200</v>
      </c>
      <c r="AC542" s="12">
        <v>0.93</v>
      </c>
      <c r="AD542" s="11">
        <v>13</v>
      </c>
      <c r="AE542" s="13">
        <v>9.0277777777777457E-3</v>
      </c>
      <c r="AF542" s="11">
        <v>182</v>
      </c>
      <c r="AG542" s="12">
        <v>0.97</v>
      </c>
      <c r="AH542" s="11">
        <v>5</v>
      </c>
      <c r="AI542" s="13">
        <v>9.7222222222221877E-3</v>
      </c>
      <c r="AJ542" s="11">
        <v>183</v>
      </c>
      <c r="AK542" s="12">
        <v>0.95</v>
      </c>
      <c r="AL542" s="11">
        <v>9</v>
      </c>
      <c r="AM542" s="13">
        <v>9.7222222222221877E-3</v>
      </c>
      <c r="AN542" s="11">
        <v>207</v>
      </c>
      <c r="AO542" s="12">
        <v>0.96</v>
      </c>
      <c r="AP542" s="11">
        <v>8</v>
      </c>
      <c r="AQ542" s="13">
        <v>9.0277777777777457E-3</v>
      </c>
      <c r="AR542" s="11">
        <v>175</v>
      </c>
      <c r="AS542" s="12">
        <v>0.95</v>
      </c>
      <c r="AT542" s="11">
        <v>8</v>
      </c>
      <c r="AU542" s="13">
        <v>9.7222222222221877E-3</v>
      </c>
      <c r="AV542" s="11">
        <v>196</v>
      </c>
      <c r="AW542" s="12">
        <v>0.95</v>
      </c>
      <c r="AX542" s="11">
        <v>9</v>
      </c>
      <c r="AY542" s="13">
        <v>9.0277777777778012E-3</v>
      </c>
      <c r="AZ542" s="11">
        <v>237</v>
      </c>
      <c r="BA542" s="12">
        <v>0.93</v>
      </c>
      <c r="BB542" s="11">
        <v>16</v>
      </c>
      <c r="BC542" s="13">
        <v>9.0277777777778567E-3</v>
      </c>
      <c r="BD542" s="11">
        <v>195</v>
      </c>
      <c r="BE542" s="12">
        <v>0.92</v>
      </c>
      <c r="BF542" s="11">
        <v>14</v>
      </c>
      <c r="BG542" s="13">
        <v>9.0277777777778012E-3</v>
      </c>
      <c r="BH542" s="11">
        <v>280</v>
      </c>
      <c r="BI542" s="12">
        <v>0.69</v>
      </c>
      <c r="BJ542" s="11">
        <v>85</v>
      </c>
      <c r="BK542" s="13">
        <v>1.1111111111111072E-2</v>
      </c>
      <c r="BL542" s="11">
        <v>221</v>
      </c>
      <c r="BM542" s="12">
        <v>0.98</v>
      </c>
      <c r="BN542" s="11">
        <v>4</v>
      </c>
      <c r="BO542" s="13">
        <v>9.0277777777778012E-3</v>
      </c>
      <c r="BP542" s="11">
        <v>224</v>
      </c>
      <c r="BQ542" s="12">
        <v>0.77</v>
      </c>
      <c r="BR542" s="11">
        <v>50</v>
      </c>
      <c r="BS542" s="13">
        <v>9.7222222222221877E-3</v>
      </c>
      <c r="BT542" s="11">
        <v>185</v>
      </c>
      <c r="BU542" s="12">
        <v>0.95</v>
      </c>
      <c r="BV542" s="11">
        <v>8</v>
      </c>
      <c r="BW542" s="13">
        <v>9.0277777777778012E-3</v>
      </c>
      <c r="BX542" s="11">
        <v>204</v>
      </c>
      <c r="BY542" s="12">
        <v>0.77</v>
      </c>
      <c r="BZ542" s="11">
        <v>46</v>
      </c>
      <c r="CA542" s="13">
        <v>9.7222222222221877E-3</v>
      </c>
      <c r="CB542" s="11">
        <v>189</v>
      </c>
      <c r="CC542" s="12">
        <v>0.96</v>
      </c>
      <c r="CD542" s="11">
        <v>6</v>
      </c>
      <c r="CE542" s="13">
        <v>9.0277777777778012E-3</v>
      </c>
      <c r="CF542" s="11">
        <v>219</v>
      </c>
      <c r="CG542" s="12">
        <v>0.95</v>
      </c>
      <c r="CH542" s="11">
        <v>9</v>
      </c>
      <c r="CI542" s="13">
        <v>9.0277777777778012E-3</v>
      </c>
      <c r="CJ542" s="11">
        <v>198</v>
      </c>
      <c r="CK542" s="12">
        <v>0.97</v>
      </c>
      <c r="CL542" s="11">
        <v>4</v>
      </c>
      <c r="CM542" s="13">
        <v>9.0277777777777457E-3</v>
      </c>
      <c r="CN542" s="11">
        <v>200</v>
      </c>
      <c r="CO542" s="12">
        <v>0.95</v>
      </c>
      <c r="CP542" s="11">
        <v>9</v>
      </c>
      <c r="CQ542" s="13">
        <v>9.0277777777777457E-3</v>
      </c>
      <c r="CR542" t="e">
        <f>VLOOKUP(E542,Sheet1!A:A,1,0)</f>
        <v>#N/A</v>
      </c>
    </row>
    <row r="543" spans="1:96">
      <c r="A543" s="11" t="s">
        <v>2140</v>
      </c>
      <c r="B543" s="11" t="s">
        <v>1046</v>
      </c>
      <c r="C543" s="11" t="s">
        <v>2141</v>
      </c>
      <c r="D543" s="11" t="s">
        <v>1754</v>
      </c>
      <c r="E543" s="11" t="s">
        <v>2142</v>
      </c>
      <c r="F543" s="11" t="s">
        <v>2143</v>
      </c>
      <c r="G543" s="11" t="s">
        <v>104</v>
      </c>
      <c r="H543" s="11">
        <f>VLOOKUP(A543,'AP Read Performance'!A:K,11,0)</f>
        <v>626</v>
      </c>
      <c r="I543" s="12">
        <f>VLOOKUP(A543,'AP Read Performance'!A:D,4,0)</f>
        <v>0.96</v>
      </c>
      <c r="J543" s="11">
        <f>VLOOKUP(A543,'AP Read Performance'!A:I,9,0)</f>
        <v>24</v>
      </c>
      <c r="K543" s="13">
        <f>VLOOKUP(A543,'AP Read Performance'!A:N,14,0)</f>
        <v>9.0277777777778012E-3</v>
      </c>
      <c r="L543" s="11">
        <v>626</v>
      </c>
      <c r="M543" s="12">
        <v>0.96</v>
      </c>
      <c r="N543" s="11">
        <v>24</v>
      </c>
      <c r="O543" s="13">
        <v>9.0277777777778012E-3</v>
      </c>
      <c r="P543" s="11">
        <v>342</v>
      </c>
      <c r="Q543" s="12">
        <v>0.97</v>
      </c>
      <c r="R543" s="11">
        <v>10</v>
      </c>
      <c r="S543" s="13">
        <v>1.6666666666666607E-2</v>
      </c>
      <c r="T543" s="11">
        <v>355</v>
      </c>
      <c r="U543" s="12">
        <v>0.98</v>
      </c>
      <c r="V543" s="11">
        <v>7</v>
      </c>
      <c r="W543" s="13">
        <v>1.1805555555555569E-2</v>
      </c>
      <c r="X543" s="11">
        <v>395</v>
      </c>
      <c r="Y543" s="12">
        <v>0.97</v>
      </c>
      <c r="Z543" s="11">
        <v>8</v>
      </c>
      <c r="AA543" s="13">
        <v>9.7222222222221877E-3</v>
      </c>
      <c r="AB543" s="11">
        <v>382</v>
      </c>
      <c r="AC543" s="12">
        <v>0.93</v>
      </c>
      <c r="AD543" s="11">
        <v>24</v>
      </c>
      <c r="AE543" s="13">
        <v>1.6666666666666607E-2</v>
      </c>
      <c r="AF543" s="11">
        <v>343</v>
      </c>
      <c r="AG543" s="12">
        <v>0.93</v>
      </c>
      <c r="AH543" s="11">
        <v>21</v>
      </c>
      <c r="AI543" s="13">
        <v>1.2499999999999956E-2</v>
      </c>
      <c r="AJ543" s="11">
        <v>187</v>
      </c>
      <c r="AK543" s="12">
        <v>0.99</v>
      </c>
      <c r="AL543" s="11">
        <v>1</v>
      </c>
      <c r="AM543" s="13">
        <v>8.3333333333334147E-3</v>
      </c>
      <c r="AN543" s="11">
        <v>189</v>
      </c>
      <c r="AO543" s="12">
        <v>0.97</v>
      </c>
      <c r="AP543" s="11">
        <v>4</v>
      </c>
      <c r="AQ543" s="13">
        <v>1.2499999999999956E-2</v>
      </c>
      <c r="AR543" s="11">
        <v>146</v>
      </c>
      <c r="AS543" s="12">
        <v>0.95</v>
      </c>
      <c r="AT543" s="11">
        <v>6</v>
      </c>
      <c r="AU543" s="13">
        <v>9.0277777777777457E-3</v>
      </c>
      <c r="AV543" s="11">
        <v>116</v>
      </c>
      <c r="AW543" s="12">
        <v>0.92</v>
      </c>
      <c r="AX543" s="11">
        <v>9</v>
      </c>
      <c r="AY543" s="13">
        <v>1.3888888888888895E-2</v>
      </c>
      <c r="AZ543" s="11">
        <v>126</v>
      </c>
      <c r="BA543" s="12">
        <v>0.92</v>
      </c>
      <c r="BB543" s="11">
        <v>9</v>
      </c>
      <c r="BC543" s="13">
        <v>1.1805555555555625E-2</v>
      </c>
      <c r="BD543" s="11">
        <v>228</v>
      </c>
      <c r="BE543" s="12">
        <v>0.97</v>
      </c>
      <c r="BF543" s="11">
        <v>5</v>
      </c>
      <c r="BG543" s="13">
        <v>1.1805555555555569E-2</v>
      </c>
      <c r="BH543" s="11">
        <v>190</v>
      </c>
      <c r="BI543" s="12">
        <v>0.93</v>
      </c>
      <c r="BJ543" s="11">
        <v>12</v>
      </c>
      <c r="BK543" s="13">
        <v>1.388888888888884E-2</v>
      </c>
      <c r="BL543" s="11">
        <v>160</v>
      </c>
      <c r="BM543" s="12">
        <v>0.98</v>
      </c>
      <c r="BN543" s="11">
        <v>2</v>
      </c>
      <c r="BO543" s="13">
        <v>9.7222222222221877E-3</v>
      </c>
      <c r="BP543" s="11">
        <v>189</v>
      </c>
      <c r="BQ543" s="12">
        <v>0.96</v>
      </c>
      <c r="BR543" s="11">
        <v>7</v>
      </c>
      <c r="BS543" s="13">
        <v>1.0416666666666685E-2</v>
      </c>
      <c r="BT543" s="11">
        <v>160</v>
      </c>
      <c r="BU543" s="12">
        <v>0.98</v>
      </c>
      <c r="BV543" s="11">
        <v>3</v>
      </c>
      <c r="BW543" s="13">
        <v>9.0277777777778012E-3</v>
      </c>
      <c r="BX543" s="11">
        <v>165</v>
      </c>
      <c r="BY543" s="12">
        <v>0.96</v>
      </c>
      <c r="BZ543" s="11">
        <v>5</v>
      </c>
      <c r="CA543" s="13">
        <v>1.1805555555555625E-2</v>
      </c>
      <c r="CB543" s="11">
        <v>122</v>
      </c>
      <c r="CC543" s="12">
        <v>0.94</v>
      </c>
      <c r="CD543" s="11">
        <v>7</v>
      </c>
      <c r="CE543" s="13">
        <v>9.7222222222221877E-3</v>
      </c>
      <c r="CF543" s="11">
        <v>169</v>
      </c>
      <c r="CG543" s="12">
        <v>0.97</v>
      </c>
      <c r="CH543" s="11">
        <v>4</v>
      </c>
      <c r="CI543" s="13">
        <v>9.7222222222222432E-3</v>
      </c>
      <c r="CJ543" s="11">
        <v>151</v>
      </c>
      <c r="CK543" s="12">
        <v>0.98</v>
      </c>
      <c r="CL543" s="11">
        <v>3</v>
      </c>
      <c r="CM543" s="13">
        <v>9.7222222222221877E-3</v>
      </c>
      <c r="CN543" s="11">
        <v>206</v>
      </c>
      <c r="CO543" s="12">
        <v>0.94</v>
      </c>
      <c r="CP543" s="11">
        <v>12</v>
      </c>
      <c r="CQ543" s="13">
        <v>1.8055555555555602E-2</v>
      </c>
      <c r="CR543" t="e">
        <f>VLOOKUP(E543,Sheet1!A:A,1,0)</f>
        <v>#N/A</v>
      </c>
    </row>
    <row r="544" spans="1:96">
      <c r="A544" s="11" t="s">
        <v>2144</v>
      </c>
      <c r="B544" s="11" t="s">
        <v>1046</v>
      </c>
      <c r="C544" s="11" t="s">
        <v>2145</v>
      </c>
      <c r="D544" s="11" t="s">
        <v>587</v>
      </c>
      <c r="E544" s="11" t="s">
        <v>2146</v>
      </c>
      <c r="F544" s="11" t="s">
        <v>2147</v>
      </c>
      <c r="G544" s="11" t="s">
        <v>128</v>
      </c>
      <c r="H544" s="11">
        <f>VLOOKUP(A544,'AP Read Performance'!A:K,11,0)</f>
        <v>169</v>
      </c>
      <c r="I544" s="12">
        <f>VLOOKUP(A544,'AP Read Performance'!A:D,4,0)</f>
        <v>1</v>
      </c>
      <c r="J544" s="11">
        <f>VLOOKUP(A544,'AP Read Performance'!A:I,9,0)</f>
        <v>0</v>
      </c>
      <c r="K544" s="13">
        <f>VLOOKUP(A544,'AP Read Performance'!A:N,14,0)</f>
        <v>7.6388888888889173E-3</v>
      </c>
      <c r="L544" s="11">
        <v>169</v>
      </c>
      <c r="M544" s="12">
        <v>1</v>
      </c>
      <c r="N544" s="11">
        <v>0</v>
      </c>
      <c r="O544" s="13">
        <v>7.6388888888889173E-3</v>
      </c>
      <c r="P544" s="11">
        <v>166</v>
      </c>
      <c r="Q544" s="12">
        <v>0.97</v>
      </c>
      <c r="R544" s="11">
        <v>4</v>
      </c>
      <c r="S544" s="13">
        <v>9.0277777777778012E-3</v>
      </c>
      <c r="T544" s="11">
        <v>178</v>
      </c>
      <c r="U544" s="12">
        <v>0.98</v>
      </c>
      <c r="V544" s="11">
        <v>2</v>
      </c>
      <c r="W544" s="13">
        <v>7.6388888888889173E-3</v>
      </c>
      <c r="X544" s="11">
        <v>164</v>
      </c>
      <c r="Y544" s="12">
        <v>1</v>
      </c>
      <c r="Z544" s="11">
        <v>0</v>
      </c>
      <c r="AA544" s="13">
        <v>2.7777777777777679E-3</v>
      </c>
      <c r="AB544" s="11">
        <v>168</v>
      </c>
      <c r="AC544" s="12">
        <v>0.98</v>
      </c>
      <c r="AD544" s="11">
        <v>2</v>
      </c>
      <c r="AE544" s="13">
        <v>2.0833333333332704E-3</v>
      </c>
      <c r="AF544" s="11">
        <v>163</v>
      </c>
      <c r="AG544" s="12">
        <v>1</v>
      </c>
      <c r="AH544" s="11">
        <v>0</v>
      </c>
      <c r="AI544" s="13">
        <v>7.6388888888889173E-3</v>
      </c>
      <c r="AJ544" s="11">
        <v>188</v>
      </c>
      <c r="AK544" s="12">
        <v>0.98</v>
      </c>
      <c r="AL544" s="11">
        <v>3</v>
      </c>
      <c r="AM544" s="13">
        <v>9.7222222222221877E-3</v>
      </c>
      <c r="AN544" s="11">
        <v>174</v>
      </c>
      <c r="AO544" s="12">
        <v>0.98</v>
      </c>
      <c r="AP544" s="11">
        <v>2</v>
      </c>
      <c r="AQ544" s="13">
        <v>9.0277777777777457E-3</v>
      </c>
      <c r="AR544" s="11">
        <v>183</v>
      </c>
      <c r="AS544" s="12">
        <v>1</v>
      </c>
      <c r="AT544" s="11">
        <v>0</v>
      </c>
      <c r="AU544" s="13">
        <v>8.3333333333333037E-3</v>
      </c>
      <c r="AV544" s="11">
        <v>175</v>
      </c>
      <c r="AW544" s="12">
        <v>1</v>
      </c>
      <c r="AX544" s="11">
        <v>0</v>
      </c>
      <c r="AY544" s="13">
        <v>7.6388888888889173E-3</v>
      </c>
      <c r="AZ544" s="11">
        <v>163</v>
      </c>
      <c r="BA544" s="12">
        <v>0.98</v>
      </c>
      <c r="BB544" s="11">
        <v>2</v>
      </c>
      <c r="BC544" s="13">
        <v>9.0277777777778567E-3</v>
      </c>
      <c r="BD544" s="11">
        <v>184</v>
      </c>
      <c r="BE544" s="12">
        <v>0.99</v>
      </c>
      <c r="BF544" s="11">
        <v>1</v>
      </c>
      <c r="BG544" s="13">
        <v>2.7777777777777679E-3</v>
      </c>
      <c r="BH544" s="11">
        <v>170</v>
      </c>
      <c r="BI544" s="12">
        <v>0.99</v>
      </c>
      <c r="BJ544" s="11">
        <v>1</v>
      </c>
      <c r="BK544" s="13">
        <v>9.0277777777778567E-3</v>
      </c>
      <c r="BL544" s="11">
        <v>172</v>
      </c>
      <c r="BM544" s="12">
        <v>1</v>
      </c>
      <c r="BN544" s="11">
        <v>0</v>
      </c>
      <c r="BO544" s="13">
        <v>2.0833333333332704E-3</v>
      </c>
      <c r="BP544" s="11">
        <v>175</v>
      </c>
      <c r="BQ544" s="12">
        <v>0.98</v>
      </c>
      <c r="BR544" s="11">
        <v>2</v>
      </c>
      <c r="BS544" s="13">
        <v>7.6388888888889173E-3</v>
      </c>
      <c r="BT544" s="11">
        <v>184</v>
      </c>
      <c r="BU544" s="12">
        <v>0.99</v>
      </c>
      <c r="BV544" s="11">
        <v>1</v>
      </c>
      <c r="BW544" s="13">
        <v>7.6388888888889173E-3</v>
      </c>
      <c r="BX544" s="11">
        <v>172</v>
      </c>
      <c r="BY544" s="12">
        <v>1</v>
      </c>
      <c r="BZ544" s="11">
        <v>0</v>
      </c>
      <c r="CA544" s="13">
        <v>2.0833333333333259E-3</v>
      </c>
      <c r="CB544" s="11">
        <v>168</v>
      </c>
      <c r="CC544" s="12">
        <v>1</v>
      </c>
      <c r="CD544" s="11">
        <v>0</v>
      </c>
      <c r="CE544" s="13">
        <v>7.6388888888889173E-3</v>
      </c>
      <c r="CF544" s="11">
        <v>172</v>
      </c>
      <c r="CG544" s="12">
        <v>0.99</v>
      </c>
      <c r="CH544" s="11">
        <v>1</v>
      </c>
      <c r="CI544" s="13">
        <v>8.3333333333333592E-3</v>
      </c>
      <c r="CJ544" s="11">
        <v>179</v>
      </c>
      <c r="CK544" s="12">
        <v>0.95</v>
      </c>
      <c r="CL544" s="11">
        <v>8</v>
      </c>
      <c r="CM544" s="13">
        <v>9.0277777777777457E-3</v>
      </c>
      <c r="CN544" s="11">
        <v>177</v>
      </c>
      <c r="CO544" s="12">
        <v>0.99</v>
      </c>
      <c r="CP544" s="11">
        <v>1</v>
      </c>
      <c r="CQ544" s="13">
        <v>7.6388888888888618E-3</v>
      </c>
      <c r="CR544" t="e">
        <f>VLOOKUP(E544,Sheet1!A:A,1,0)</f>
        <v>#N/A</v>
      </c>
    </row>
    <row r="545" spans="1:96">
      <c r="A545" s="11" t="s">
        <v>2148</v>
      </c>
      <c r="B545" s="11" t="s">
        <v>1046</v>
      </c>
      <c r="C545" s="11" t="s">
        <v>2078</v>
      </c>
      <c r="D545" s="11" t="s">
        <v>1654</v>
      </c>
      <c r="E545" s="11" t="s">
        <v>2149</v>
      </c>
      <c r="F545" s="11" t="s">
        <v>2150</v>
      </c>
      <c r="G545" s="11" t="s">
        <v>128</v>
      </c>
      <c r="H545" s="11">
        <f>VLOOKUP(A545,'AP Read Performance'!A:K,11,0)</f>
        <v>313</v>
      </c>
      <c r="I545" s="12">
        <f>VLOOKUP(A545,'AP Read Performance'!A:D,4,0)</f>
        <v>0.87</v>
      </c>
      <c r="J545" s="11">
        <f>VLOOKUP(A545,'AP Read Performance'!A:I,9,0)</f>
        <v>38</v>
      </c>
      <c r="K545" s="13">
        <f>VLOOKUP(A545,'AP Read Performance'!A:N,14,0)</f>
        <v>9.0277777777778012E-3</v>
      </c>
      <c r="L545" s="11">
        <v>313</v>
      </c>
      <c r="M545" s="12">
        <v>0.87</v>
      </c>
      <c r="N545" s="11">
        <v>38</v>
      </c>
      <c r="O545" s="13">
        <v>9.0277777777778012E-3</v>
      </c>
      <c r="P545" s="11">
        <v>243</v>
      </c>
      <c r="Q545" s="12">
        <v>0.95</v>
      </c>
      <c r="R545" s="11">
        <v>10</v>
      </c>
      <c r="S545" s="13">
        <v>9.7222222222221877E-3</v>
      </c>
      <c r="T545" s="11">
        <v>229</v>
      </c>
      <c r="U545" s="12">
        <v>0.95</v>
      </c>
      <c r="V545" s="11">
        <v>11</v>
      </c>
      <c r="W545" s="13">
        <v>9.7222222222222432E-3</v>
      </c>
      <c r="X545" s="11">
        <v>240</v>
      </c>
      <c r="Y545" s="12">
        <v>0.97</v>
      </c>
      <c r="Z545" s="11">
        <v>7</v>
      </c>
      <c r="AA545" s="13">
        <v>1.1111111111111072E-2</v>
      </c>
      <c r="AB545" s="11">
        <v>246</v>
      </c>
      <c r="AC545" s="12">
        <v>0.92</v>
      </c>
      <c r="AD545" s="11">
        <v>18</v>
      </c>
      <c r="AE545" s="13">
        <v>1.041666666666663E-2</v>
      </c>
      <c r="AF545" s="11">
        <v>206</v>
      </c>
      <c r="AG545" s="12">
        <v>0.97</v>
      </c>
      <c r="AH545" s="11">
        <v>6</v>
      </c>
      <c r="AI545" s="13">
        <v>1.1111111111111072E-2</v>
      </c>
      <c r="AJ545" s="11">
        <v>189</v>
      </c>
      <c r="AK545" s="12">
        <v>1</v>
      </c>
      <c r="AL545" s="11">
        <v>0</v>
      </c>
      <c r="AM545" s="13">
        <v>7.6388888888889728E-3</v>
      </c>
      <c r="AN545" s="11">
        <v>179</v>
      </c>
      <c r="AO545" s="12">
        <v>0.96</v>
      </c>
      <c r="AP545" s="11">
        <v>6</v>
      </c>
      <c r="AQ545" s="13">
        <v>1.041666666666663E-2</v>
      </c>
      <c r="AR545" s="11">
        <v>358</v>
      </c>
      <c r="AS545" s="12">
        <v>0.98</v>
      </c>
      <c r="AT545" s="11">
        <v>5</v>
      </c>
      <c r="AU545" s="13">
        <v>1.1111111111111072E-2</v>
      </c>
      <c r="AV545" s="11">
        <v>355</v>
      </c>
      <c r="AW545" s="12">
        <v>0.98</v>
      </c>
      <c r="AX545" s="11">
        <v>6</v>
      </c>
      <c r="AY545" s="13">
        <v>1.0416666666666685E-2</v>
      </c>
      <c r="AZ545" s="11">
        <v>337</v>
      </c>
      <c r="BA545" s="12">
        <v>0.95</v>
      </c>
      <c r="BB545" s="11">
        <v>14</v>
      </c>
      <c r="BC545" s="13">
        <v>1.1111111111111072E-2</v>
      </c>
      <c r="BD545" s="11">
        <v>346</v>
      </c>
      <c r="BE545" s="12">
        <v>0.97</v>
      </c>
      <c r="BF545" s="11">
        <v>9</v>
      </c>
      <c r="BG545" s="13">
        <v>1.1111111111111072E-2</v>
      </c>
      <c r="BH545" s="11">
        <v>318</v>
      </c>
      <c r="BI545" s="12">
        <v>0.95</v>
      </c>
      <c r="BJ545" s="11">
        <v>14</v>
      </c>
      <c r="BK545" s="13">
        <v>1.0416666666666741E-2</v>
      </c>
      <c r="BL545" s="11">
        <v>322</v>
      </c>
      <c r="BM545" s="12">
        <v>0.97</v>
      </c>
      <c r="BN545" s="11">
        <v>8</v>
      </c>
      <c r="BO545" s="13">
        <v>9.0277777777778012E-3</v>
      </c>
      <c r="BP545" s="11">
        <v>307</v>
      </c>
      <c r="BQ545" s="12">
        <v>0.98</v>
      </c>
      <c r="BR545" s="11">
        <v>5</v>
      </c>
      <c r="BS545" s="13">
        <v>9.0277777777778012E-3</v>
      </c>
      <c r="BT545" s="11">
        <v>302</v>
      </c>
      <c r="BU545" s="12">
        <v>0.99</v>
      </c>
      <c r="BV545" s="11">
        <v>1</v>
      </c>
      <c r="BW545" s="13">
        <v>7.6388888888889173E-3</v>
      </c>
      <c r="BX545" s="11">
        <v>301</v>
      </c>
      <c r="BY545" s="12">
        <v>0.96</v>
      </c>
      <c r="BZ545" s="11">
        <v>11</v>
      </c>
      <c r="CA545" s="13">
        <v>9.0277777777778567E-3</v>
      </c>
      <c r="CB545" s="11">
        <v>288</v>
      </c>
      <c r="CC545" s="12">
        <v>0.98</v>
      </c>
      <c r="CD545" s="11">
        <v>4</v>
      </c>
      <c r="CE545" s="13">
        <v>9.0277777777778012E-3</v>
      </c>
      <c r="CF545" s="11">
        <v>288</v>
      </c>
      <c r="CG545" s="12">
        <v>0.98</v>
      </c>
      <c r="CH545" s="11">
        <v>4</v>
      </c>
      <c r="CI545" s="13">
        <v>8.3333333333333592E-3</v>
      </c>
      <c r="CJ545" s="11">
        <v>276</v>
      </c>
      <c r="CK545" s="12">
        <v>1</v>
      </c>
      <c r="CL545" s="11">
        <v>0</v>
      </c>
      <c r="CM545" s="13">
        <v>8.3333333333333037E-3</v>
      </c>
      <c r="CN545" s="11">
        <v>293</v>
      </c>
      <c r="CO545" s="12">
        <v>1</v>
      </c>
      <c r="CP545" s="11">
        <v>0</v>
      </c>
      <c r="CQ545" s="13">
        <v>8.3333333333333037E-3</v>
      </c>
      <c r="CR545" t="e">
        <f>VLOOKUP(E545,Sheet1!A:A,1,0)</f>
        <v>#N/A</v>
      </c>
    </row>
    <row r="546" spans="1:96">
      <c r="A546" s="11" t="s">
        <v>2151</v>
      </c>
      <c r="B546" s="11" t="s">
        <v>1046</v>
      </c>
      <c r="C546" s="11" t="s">
        <v>2152</v>
      </c>
      <c r="D546" s="11" t="s">
        <v>587</v>
      </c>
      <c r="E546" s="11" t="s">
        <v>2153</v>
      </c>
      <c r="F546" s="11" t="s">
        <v>2154</v>
      </c>
      <c r="G546" s="11" t="s">
        <v>128</v>
      </c>
      <c r="H546" s="11">
        <f>VLOOKUP(A546,'AP Read Performance'!A:K,11,0)</f>
        <v>149</v>
      </c>
      <c r="I546" s="12">
        <f>VLOOKUP(A546,'AP Read Performance'!A:D,4,0)</f>
        <v>0.97</v>
      </c>
      <c r="J546" s="11">
        <f>VLOOKUP(A546,'AP Read Performance'!A:I,9,0)</f>
        <v>4</v>
      </c>
      <c r="K546" s="13">
        <f>VLOOKUP(A546,'AP Read Performance'!A:N,14,0)</f>
        <v>9.0277777777778012E-3</v>
      </c>
      <c r="L546" s="11">
        <v>149</v>
      </c>
      <c r="M546" s="12">
        <v>0.97</v>
      </c>
      <c r="N546" s="11">
        <v>4</v>
      </c>
      <c r="O546" s="13">
        <v>9.0277777777778012E-3</v>
      </c>
      <c r="P546" s="11">
        <v>183</v>
      </c>
      <c r="Q546" s="12">
        <v>0.94</v>
      </c>
      <c r="R546" s="11">
        <v>10</v>
      </c>
      <c r="S546" s="13">
        <v>9.0277777777778012E-3</v>
      </c>
      <c r="T546" s="11">
        <v>282</v>
      </c>
      <c r="U546" s="12">
        <v>0.99</v>
      </c>
      <c r="V546" s="11">
        <v>2</v>
      </c>
      <c r="W546" s="13">
        <v>7.6388888888889173E-3</v>
      </c>
      <c r="X546" s="11">
        <v>304</v>
      </c>
      <c r="Y546" s="12">
        <v>0.99</v>
      </c>
      <c r="Z546" s="11">
        <v>2</v>
      </c>
      <c r="AA546" s="13">
        <v>8.3333333333333037E-3</v>
      </c>
      <c r="AB546" s="11">
        <v>298</v>
      </c>
      <c r="AC546" s="12">
        <v>0.99</v>
      </c>
      <c r="AD546" s="11">
        <v>2</v>
      </c>
      <c r="AE546" s="13">
        <v>8.3333333333333037E-3</v>
      </c>
      <c r="AF546" s="11">
        <v>207</v>
      </c>
      <c r="AG546" s="12">
        <v>0.98</v>
      </c>
      <c r="AH546" s="11">
        <v>4</v>
      </c>
      <c r="AI546" s="13">
        <v>8.3333333333333037E-3</v>
      </c>
      <c r="AJ546" s="11">
        <v>189</v>
      </c>
      <c r="AK546" s="12">
        <v>0.95</v>
      </c>
      <c r="AL546" s="11">
        <v>8</v>
      </c>
      <c r="AM546" s="13">
        <v>9.0277777777777457E-3</v>
      </c>
      <c r="AN546" s="11">
        <v>210</v>
      </c>
      <c r="AO546" s="12">
        <v>0.97</v>
      </c>
      <c r="AP546" s="11">
        <v>6</v>
      </c>
      <c r="AQ546" s="13">
        <v>8.3333333333333037E-3</v>
      </c>
      <c r="AR546" s="11">
        <v>162</v>
      </c>
      <c r="AS546" s="12">
        <v>0.99</v>
      </c>
      <c r="AT546" s="11">
        <v>1</v>
      </c>
      <c r="AU546" s="13">
        <v>9.0277777777777457E-3</v>
      </c>
      <c r="AV546" s="11">
        <v>188</v>
      </c>
      <c r="AW546" s="12">
        <v>0.92</v>
      </c>
      <c r="AX546" s="11">
        <v>14</v>
      </c>
      <c r="AY546" s="13">
        <v>9.0277777777778012E-3</v>
      </c>
      <c r="AZ546" s="11">
        <v>162</v>
      </c>
      <c r="BA546" s="12">
        <v>0.95</v>
      </c>
      <c r="BB546" s="11">
        <v>8</v>
      </c>
      <c r="BC546" s="13">
        <v>9.0277777777778567E-3</v>
      </c>
      <c r="BD546" s="11">
        <v>171</v>
      </c>
      <c r="BE546" s="12">
        <v>0.92</v>
      </c>
      <c r="BF546" s="11">
        <v>12</v>
      </c>
      <c r="BG546" s="13">
        <v>9.0277777777778012E-3</v>
      </c>
      <c r="BH546" s="11">
        <v>177</v>
      </c>
      <c r="BI546" s="12">
        <v>0.93</v>
      </c>
      <c r="BJ546" s="11">
        <v>12</v>
      </c>
      <c r="BK546" s="13">
        <v>9.0277777777778567E-3</v>
      </c>
      <c r="BL546" s="11">
        <v>183</v>
      </c>
      <c r="BM546" s="12">
        <v>0.94</v>
      </c>
      <c r="BN546" s="11">
        <v>10</v>
      </c>
      <c r="BO546" s="13">
        <v>9.0277777777778012E-3</v>
      </c>
      <c r="BP546" s="11">
        <v>163</v>
      </c>
      <c r="BQ546" s="12">
        <v>0.95</v>
      </c>
      <c r="BR546" s="11">
        <v>7</v>
      </c>
      <c r="BS546" s="13">
        <v>8.3333333333333037E-3</v>
      </c>
      <c r="BT546" s="11">
        <v>179</v>
      </c>
      <c r="BU546" s="12">
        <v>0.96</v>
      </c>
      <c r="BV546" s="11">
        <v>7</v>
      </c>
      <c r="BW546" s="13">
        <v>9.0277777777778012E-3</v>
      </c>
      <c r="BX546" s="11">
        <v>167</v>
      </c>
      <c r="BY546" s="12">
        <v>0.94</v>
      </c>
      <c r="BZ546" s="11">
        <v>9</v>
      </c>
      <c r="CA546" s="13">
        <v>9.0277777777778567E-3</v>
      </c>
      <c r="CB546" s="11">
        <v>172</v>
      </c>
      <c r="CC546" s="12">
        <v>0.93</v>
      </c>
      <c r="CD546" s="11">
        <v>12</v>
      </c>
      <c r="CE546" s="13">
        <v>9.0277777777778012E-3</v>
      </c>
      <c r="CF546" s="11">
        <v>160</v>
      </c>
      <c r="CG546" s="12">
        <v>0.99</v>
      </c>
      <c r="CH546" s="11">
        <v>1</v>
      </c>
      <c r="CI546" s="13">
        <v>7.6388888888889173E-3</v>
      </c>
      <c r="CJ546" s="11">
        <v>159</v>
      </c>
      <c r="CK546" s="12">
        <v>0.94</v>
      </c>
      <c r="CL546" s="11">
        <v>9</v>
      </c>
      <c r="CM546" s="13">
        <v>9.0277777777777457E-3</v>
      </c>
      <c r="CN546" s="11">
        <v>157</v>
      </c>
      <c r="CO546" s="12">
        <v>0.97</v>
      </c>
      <c r="CP546" s="11">
        <v>4</v>
      </c>
      <c r="CQ546" s="13">
        <v>9.0277777777777457E-3</v>
      </c>
      <c r="CR546" t="e">
        <f>VLOOKUP(E546,Sheet1!A:A,1,0)</f>
        <v>#N/A</v>
      </c>
    </row>
    <row r="547" spans="1:96">
      <c r="A547" s="11" t="s">
        <v>2155</v>
      </c>
      <c r="B547" s="11" t="s">
        <v>1046</v>
      </c>
      <c r="C547" s="11" t="s">
        <v>2085</v>
      </c>
      <c r="D547" s="11" t="s">
        <v>529</v>
      </c>
      <c r="E547" s="11" t="s">
        <v>2156</v>
      </c>
      <c r="F547" s="11" t="s">
        <v>2157</v>
      </c>
      <c r="G547" s="11" t="s">
        <v>128</v>
      </c>
      <c r="H547" s="11">
        <f>VLOOKUP(A547,'AP Read Performance'!A:K,11,0)</f>
        <v>152</v>
      </c>
      <c r="I547" s="12">
        <f>VLOOKUP(A547,'AP Read Performance'!A:D,4,0)</f>
        <v>0.97</v>
      </c>
      <c r="J547" s="11">
        <f>VLOOKUP(A547,'AP Read Performance'!A:I,9,0)</f>
        <v>4</v>
      </c>
      <c r="K547" s="13">
        <f>VLOOKUP(A547,'AP Read Performance'!A:N,14,0)</f>
        <v>2.1527777777777757E-2</v>
      </c>
      <c r="L547" s="11">
        <v>152</v>
      </c>
      <c r="M547" s="12">
        <v>0.97</v>
      </c>
      <c r="N547" s="11">
        <v>4</v>
      </c>
      <c r="O547" s="13">
        <v>2.1527777777777757E-2</v>
      </c>
      <c r="P547" s="11">
        <v>184</v>
      </c>
      <c r="Q547" s="12">
        <v>0.93</v>
      </c>
      <c r="R547" s="11">
        <v>12</v>
      </c>
      <c r="S547" s="13">
        <v>9.0277777777778012E-3</v>
      </c>
      <c r="T547" s="11">
        <v>117</v>
      </c>
      <c r="U547" s="12">
        <v>0.99</v>
      </c>
      <c r="V547" s="11">
        <v>1</v>
      </c>
      <c r="W547" s="13">
        <v>8.3333333333333592E-3</v>
      </c>
      <c r="X547" s="11">
        <v>138</v>
      </c>
      <c r="Y547" s="12">
        <v>0.8</v>
      </c>
      <c r="Z547" s="11">
        <v>27</v>
      </c>
      <c r="AA547" s="13">
        <v>9.0277777777778012E-3</v>
      </c>
      <c r="AB547" s="11">
        <v>172</v>
      </c>
      <c r="AC547" s="12">
        <v>0.99</v>
      </c>
      <c r="AD547" s="11">
        <v>1</v>
      </c>
      <c r="AE547" s="13">
        <v>8.3333333333333037E-3</v>
      </c>
      <c r="AF547" s="11">
        <v>112</v>
      </c>
      <c r="AG547" s="12">
        <v>0.91</v>
      </c>
      <c r="AH547" s="11">
        <v>10</v>
      </c>
      <c r="AI547" s="13">
        <v>9.0277777777778012E-3</v>
      </c>
      <c r="AJ547" s="11">
        <v>189</v>
      </c>
      <c r="AK547" s="12">
        <v>0.96</v>
      </c>
      <c r="AL547" s="11">
        <v>7</v>
      </c>
      <c r="AM547" s="13">
        <v>9.7222222222221877E-3</v>
      </c>
      <c r="AN547" s="11">
        <v>253</v>
      </c>
      <c r="AO547" s="12">
        <v>0.92</v>
      </c>
      <c r="AP547" s="11">
        <v>20</v>
      </c>
      <c r="AQ547" s="13">
        <v>1.041666666666663E-2</v>
      </c>
      <c r="AR547" s="11">
        <v>203</v>
      </c>
      <c r="AS547" s="12">
        <v>0.92</v>
      </c>
      <c r="AT547" s="11">
        <v>15</v>
      </c>
      <c r="AU547" s="13">
        <v>1.9444444444444375E-2</v>
      </c>
      <c r="AV547" s="11">
        <v>232</v>
      </c>
      <c r="AW547" s="12">
        <v>0.95</v>
      </c>
      <c r="AX547" s="11">
        <v>10</v>
      </c>
      <c r="AY547" s="13">
        <v>9.7222222222222432E-3</v>
      </c>
      <c r="AZ547" s="11">
        <v>261</v>
      </c>
      <c r="BA547" s="12">
        <v>0.93</v>
      </c>
      <c r="BB547" s="11">
        <v>17</v>
      </c>
      <c r="BC547" s="13">
        <v>1.8750000000000044E-2</v>
      </c>
      <c r="BD547" s="11">
        <v>491</v>
      </c>
      <c r="BE547" s="12">
        <v>0.93</v>
      </c>
      <c r="BF547" s="11">
        <v>30</v>
      </c>
      <c r="BG547" s="13">
        <v>1.8055555555555602E-2</v>
      </c>
      <c r="BH547" s="11">
        <v>495</v>
      </c>
      <c r="BI547" s="12">
        <v>0.84</v>
      </c>
      <c r="BJ547" s="11">
        <v>75</v>
      </c>
      <c r="BK547" s="13">
        <v>2.083333333333337E-2</v>
      </c>
      <c r="BL547" s="11">
        <v>221</v>
      </c>
      <c r="BM547" s="12">
        <v>0.98</v>
      </c>
      <c r="BN547" s="11">
        <v>4</v>
      </c>
      <c r="BO547" s="13">
        <v>1.2499999999999956E-2</v>
      </c>
      <c r="BP547" s="11">
        <v>286</v>
      </c>
      <c r="BQ547" s="12">
        <v>0.94</v>
      </c>
      <c r="BR547" s="11">
        <v>16</v>
      </c>
      <c r="BS547" s="13">
        <v>1.0416666666666685E-2</v>
      </c>
      <c r="BT547" s="11">
        <v>250</v>
      </c>
      <c r="BU547" s="12">
        <v>0.99</v>
      </c>
      <c r="BV547" s="11">
        <v>1</v>
      </c>
      <c r="BW547" s="13">
        <v>8.3333333333333592E-3</v>
      </c>
      <c r="BX547" s="11">
        <v>513</v>
      </c>
      <c r="BY547" s="12">
        <v>0.93</v>
      </c>
      <c r="BZ547" s="11">
        <v>33</v>
      </c>
      <c r="CA547" s="13">
        <v>1.8750000000000044E-2</v>
      </c>
      <c r="CB547" s="11">
        <v>288</v>
      </c>
      <c r="CC547" s="12">
        <v>0.96</v>
      </c>
      <c r="CD547" s="11">
        <v>9</v>
      </c>
      <c r="CE547" s="13">
        <v>1.1111111111111072E-2</v>
      </c>
      <c r="CF547" s="11">
        <v>285</v>
      </c>
      <c r="CG547" s="12">
        <v>0.96</v>
      </c>
      <c r="CH547" s="11">
        <v>9</v>
      </c>
      <c r="CI547" s="13">
        <v>9.7222222222222432E-3</v>
      </c>
      <c r="CJ547" s="11">
        <v>292</v>
      </c>
      <c r="CK547" s="12">
        <v>0.95</v>
      </c>
      <c r="CL547" s="11">
        <v>13</v>
      </c>
      <c r="CM547" s="13">
        <v>1.1805555555555514E-2</v>
      </c>
      <c r="CN547" s="11">
        <v>309</v>
      </c>
      <c r="CO547" s="12">
        <v>0.94</v>
      </c>
      <c r="CP547" s="11">
        <v>16</v>
      </c>
      <c r="CQ547" s="13">
        <v>1.2499999999999956E-2</v>
      </c>
      <c r="CR547" t="e">
        <f>VLOOKUP(E547,Sheet1!A:A,1,0)</f>
        <v>#N/A</v>
      </c>
    </row>
    <row r="548" spans="1:96">
      <c r="A548" s="11" t="s">
        <v>2158</v>
      </c>
      <c r="B548" s="11" t="s">
        <v>1046</v>
      </c>
      <c r="C548" s="11" t="s">
        <v>2159</v>
      </c>
      <c r="D548" s="11" t="s">
        <v>1733</v>
      </c>
      <c r="E548" s="11" t="s">
        <v>2160</v>
      </c>
      <c r="F548" s="11" t="s">
        <v>2161</v>
      </c>
      <c r="G548" s="11" t="s">
        <v>128</v>
      </c>
      <c r="H548" s="11">
        <f>VLOOKUP(A548,'AP Read Performance'!A:K,11,0)</f>
        <v>200</v>
      </c>
      <c r="I548" s="12">
        <f>VLOOKUP(A548,'AP Read Performance'!A:D,4,0)</f>
        <v>0.95</v>
      </c>
      <c r="J548" s="11">
        <f>VLOOKUP(A548,'AP Read Performance'!A:I,9,0)</f>
        <v>9</v>
      </c>
      <c r="K548" s="13">
        <f>VLOOKUP(A548,'AP Read Performance'!A:N,14,0)</f>
        <v>9.0277777777778012E-3</v>
      </c>
      <c r="L548" s="11">
        <v>200</v>
      </c>
      <c r="M548" s="12">
        <v>0.95</v>
      </c>
      <c r="N548" s="11">
        <v>9</v>
      </c>
      <c r="O548" s="13">
        <v>9.0277777777778012E-3</v>
      </c>
      <c r="P548" s="11">
        <v>301</v>
      </c>
      <c r="Q548" s="12">
        <v>0.99</v>
      </c>
      <c r="R548" s="11">
        <v>3</v>
      </c>
      <c r="S548" s="13">
        <v>1.2499999999999956E-2</v>
      </c>
      <c r="T548" s="11">
        <v>332</v>
      </c>
      <c r="U548" s="12">
        <v>0.97</v>
      </c>
      <c r="V548" s="11">
        <v>7</v>
      </c>
      <c r="W548" s="13">
        <v>9.7222222222222432E-3</v>
      </c>
      <c r="X548" s="11">
        <v>313</v>
      </c>
      <c r="Y548" s="12">
        <v>0.97</v>
      </c>
      <c r="Z548" s="11">
        <v>8</v>
      </c>
      <c r="AA548" s="13">
        <v>9.0277777777778012E-3</v>
      </c>
      <c r="AB548" s="11">
        <v>291</v>
      </c>
      <c r="AC548" s="12">
        <v>0.96</v>
      </c>
      <c r="AD548" s="11">
        <v>10</v>
      </c>
      <c r="AE548" s="13">
        <v>1.1111111111111072E-2</v>
      </c>
      <c r="AF548" s="11">
        <v>306</v>
      </c>
      <c r="AG548" s="12">
        <v>0.95</v>
      </c>
      <c r="AH548" s="11">
        <v>13</v>
      </c>
      <c r="AI548" s="13">
        <v>9.7222222222221877E-3</v>
      </c>
      <c r="AJ548" s="11">
        <v>193</v>
      </c>
      <c r="AK548" s="12">
        <v>0.94</v>
      </c>
      <c r="AL548" s="11">
        <v>10</v>
      </c>
      <c r="AM548" s="13">
        <v>1.1805555555555514E-2</v>
      </c>
      <c r="AN548" s="11">
        <v>234</v>
      </c>
      <c r="AO548" s="12">
        <v>0.96</v>
      </c>
      <c r="AP548" s="11">
        <v>9</v>
      </c>
      <c r="AQ548" s="13">
        <v>1.041666666666663E-2</v>
      </c>
      <c r="AR548" s="11">
        <v>183</v>
      </c>
      <c r="AS548" s="12">
        <v>0.95</v>
      </c>
      <c r="AT548" s="11">
        <v>8</v>
      </c>
      <c r="AU548" s="13">
        <v>9.7222222222221877E-3</v>
      </c>
      <c r="AV548" s="11">
        <v>182</v>
      </c>
      <c r="AW548" s="12">
        <v>0.96</v>
      </c>
      <c r="AX548" s="11">
        <v>7</v>
      </c>
      <c r="AY548" s="13">
        <v>9.7222222222222432E-3</v>
      </c>
      <c r="AZ548" s="11">
        <v>200</v>
      </c>
      <c r="BA548" s="12">
        <v>0.94</v>
      </c>
      <c r="BB548" s="11">
        <v>12</v>
      </c>
      <c r="BC548" s="13">
        <v>1.0416666666666741E-2</v>
      </c>
      <c r="BD548" s="11">
        <v>174</v>
      </c>
      <c r="BE548" s="12">
        <v>0.95</v>
      </c>
      <c r="BF548" s="11">
        <v>7</v>
      </c>
      <c r="BG548" s="13">
        <v>1.1805555555555569E-2</v>
      </c>
      <c r="BH548" s="11">
        <v>218</v>
      </c>
      <c r="BI548" s="12">
        <v>0.94</v>
      </c>
      <c r="BJ548" s="11">
        <v>12</v>
      </c>
      <c r="BK548" s="13">
        <v>1.0416666666666741E-2</v>
      </c>
      <c r="BL548" s="11">
        <v>218</v>
      </c>
      <c r="BM548" s="12">
        <v>0.98</v>
      </c>
      <c r="BN548" s="11">
        <v>4</v>
      </c>
      <c r="BO548" s="13">
        <v>9.0277777777778012E-3</v>
      </c>
      <c r="BP548" s="11">
        <v>225</v>
      </c>
      <c r="BQ548" s="12">
        <v>0.98</v>
      </c>
      <c r="BR548" s="11">
        <v>4</v>
      </c>
      <c r="BS548" s="13">
        <v>1.0416666666666685E-2</v>
      </c>
      <c r="BT548" s="11">
        <v>293</v>
      </c>
      <c r="BU548" s="12">
        <v>0.98</v>
      </c>
      <c r="BV548" s="11">
        <v>5</v>
      </c>
      <c r="BW548" s="13">
        <v>9.0277777777778012E-3</v>
      </c>
      <c r="BX548" s="11">
        <v>246</v>
      </c>
      <c r="BY548" s="12">
        <v>0.94</v>
      </c>
      <c r="BZ548" s="11">
        <v>13</v>
      </c>
      <c r="CA548" s="13">
        <v>1.0416666666666741E-2</v>
      </c>
      <c r="CB548" s="11">
        <v>247</v>
      </c>
      <c r="CC548" s="12">
        <v>0.95</v>
      </c>
      <c r="CD548" s="11">
        <v>10</v>
      </c>
      <c r="CE548" s="13">
        <v>1.0416666666666685E-2</v>
      </c>
      <c r="CF548" s="11">
        <v>243</v>
      </c>
      <c r="CG548" s="12">
        <v>0.98</v>
      </c>
      <c r="CH548" s="11">
        <v>3</v>
      </c>
      <c r="CI548" s="13">
        <v>1.0416666666666685E-2</v>
      </c>
      <c r="CJ548" s="11">
        <v>242</v>
      </c>
      <c r="CK548" s="12">
        <v>0.9</v>
      </c>
      <c r="CL548" s="11">
        <v>24</v>
      </c>
      <c r="CM548" s="13">
        <v>1.7361111111111049E-2</v>
      </c>
      <c r="CN548" s="11">
        <v>223</v>
      </c>
      <c r="CO548" s="12">
        <v>0.96</v>
      </c>
      <c r="CP548" s="11">
        <v>7</v>
      </c>
      <c r="CQ548" s="13">
        <v>9.7222222222221877E-3</v>
      </c>
      <c r="CR548" t="e">
        <f>VLOOKUP(E548,Sheet1!A:A,1,0)</f>
        <v>#N/A</v>
      </c>
    </row>
    <row r="549" spans="1:96">
      <c r="A549" s="11" t="s">
        <v>2162</v>
      </c>
      <c r="B549" s="11" t="s">
        <v>1046</v>
      </c>
      <c r="C549" s="11" t="s">
        <v>2163</v>
      </c>
      <c r="D549" s="11" t="s">
        <v>510</v>
      </c>
      <c r="E549" s="11" t="s">
        <v>2164</v>
      </c>
      <c r="F549" s="11" t="s">
        <v>2165</v>
      </c>
      <c r="G549" s="11" t="s">
        <v>128</v>
      </c>
      <c r="H549" s="11">
        <f>VLOOKUP(A549,'AP Read Performance'!A:K,11,0)</f>
        <v>261</v>
      </c>
      <c r="I549" s="12">
        <f>VLOOKUP(A549,'AP Read Performance'!A:D,4,0)</f>
        <v>0.95</v>
      </c>
      <c r="J549" s="11">
        <f>VLOOKUP(A549,'AP Read Performance'!A:I,9,0)</f>
        <v>13</v>
      </c>
      <c r="K549" s="13">
        <f>VLOOKUP(A549,'AP Read Performance'!A:N,14,0)</f>
        <v>2.2222222222222199E-2</v>
      </c>
      <c r="L549" s="11">
        <v>261</v>
      </c>
      <c r="M549" s="12">
        <v>0.95</v>
      </c>
      <c r="N549" s="11">
        <v>13</v>
      </c>
      <c r="O549" s="13">
        <v>2.2222222222222199E-2</v>
      </c>
      <c r="P549" s="11">
        <v>171</v>
      </c>
      <c r="Q549" s="12">
        <v>0.96</v>
      </c>
      <c r="R549" s="11">
        <v>6</v>
      </c>
      <c r="S549" s="13">
        <v>8.3333333333333037E-3</v>
      </c>
      <c r="T549" s="11">
        <v>203</v>
      </c>
      <c r="U549" s="12">
        <v>0.95</v>
      </c>
      <c r="V549" s="11">
        <v>9</v>
      </c>
      <c r="W549" s="13">
        <v>9.0277777777778012E-3</v>
      </c>
      <c r="X549" s="11">
        <v>152</v>
      </c>
      <c r="Y549" s="12">
        <v>0.96</v>
      </c>
      <c r="Z549" s="11">
        <v>5</v>
      </c>
      <c r="AA549" s="13">
        <v>1.0416666666666685E-2</v>
      </c>
      <c r="AB549" s="11">
        <v>151</v>
      </c>
      <c r="AC549" s="12">
        <v>0.96</v>
      </c>
      <c r="AD549" s="11">
        <v>6</v>
      </c>
      <c r="AE549" s="13">
        <v>9.0277777777777457E-3</v>
      </c>
      <c r="AF549" s="11">
        <v>141</v>
      </c>
      <c r="AG549" s="12">
        <v>0.98</v>
      </c>
      <c r="AH549" s="11">
        <v>2</v>
      </c>
      <c r="AI549" s="13">
        <v>8.3333333333333037E-3</v>
      </c>
      <c r="AJ549" s="11">
        <v>194</v>
      </c>
      <c r="AK549" s="12">
        <v>0.98</v>
      </c>
      <c r="AL549" s="11">
        <v>2</v>
      </c>
      <c r="AM549" s="13">
        <v>9.7222222222222987E-3</v>
      </c>
      <c r="AN549" s="11">
        <v>76</v>
      </c>
      <c r="AO549" s="12">
        <v>0.25</v>
      </c>
      <c r="AP549" s="11">
        <v>57</v>
      </c>
      <c r="AQ549" s="13">
        <v>9.0277777777777457E-3</v>
      </c>
      <c r="AR549" s="11">
        <v>158</v>
      </c>
      <c r="AS549" s="12">
        <v>0.99</v>
      </c>
      <c r="AT549" s="11">
        <v>1</v>
      </c>
      <c r="AU549" s="13">
        <v>7.6388888888888618E-3</v>
      </c>
      <c r="AV549" s="11">
        <v>178</v>
      </c>
      <c r="AW549" s="12">
        <v>0.92</v>
      </c>
      <c r="AX549" s="11">
        <v>13</v>
      </c>
      <c r="AY549" s="13">
        <v>8.3333333333333592E-3</v>
      </c>
      <c r="AZ549" s="11">
        <v>175</v>
      </c>
      <c r="BA549" s="12">
        <v>0.98</v>
      </c>
      <c r="BB549" s="11">
        <v>3</v>
      </c>
      <c r="BC549" s="13">
        <v>9.0277777777778567E-3</v>
      </c>
      <c r="BD549" s="11">
        <v>140</v>
      </c>
      <c r="BE549" s="12">
        <v>0.96</v>
      </c>
      <c r="BF549" s="11">
        <v>5</v>
      </c>
      <c r="BG549" s="13">
        <v>9.0277777777778012E-3</v>
      </c>
      <c r="BH549" s="11">
        <v>123</v>
      </c>
      <c r="BI549" s="12">
        <v>0.96</v>
      </c>
      <c r="BJ549" s="11">
        <v>4</v>
      </c>
      <c r="BK549" s="13">
        <v>1.0416666666666741E-2</v>
      </c>
      <c r="BL549" s="11">
        <v>194</v>
      </c>
      <c r="BM549" s="12">
        <v>0.98</v>
      </c>
      <c r="BN549" s="11">
        <v>3</v>
      </c>
      <c r="BO549" s="13">
        <v>8.3333333333333037E-3</v>
      </c>
      <c r="BP549" s="11">
        <v>178</v>
      </c>
      <c r="BQ549" s="12">
        <v>0.99</v>
      </c>
      <c r="BR549" s="11">
        <v>1</v>
      </c>
      <c r="BS549" s="13">
        <v>9.7222222222221877E-3</v>
      </c>
      <c r="BT549" s="11">
        <v>172</v>
      </c>
      <c r="BU549" s="12">
        <v>0.95</v>
      </c>
      <c r="BV549" s="11">
        <v>8</v>
      </c>
      <c r="BW549" s="13">
        <v>9.0277777777778012E-3</v>
      </c>
      <c r="BX549" s="11">
        <v>175</v>
      </c>
      <c r="BY549" s="12">
        <v>0.73</v>
      </c>
      <c r="BZ549" s="11">
        <v>46</v>
      </c>
      <c r="CA549" s="13">
        <v>9.7222222222221877E-3</v>
      </c>
      <c r="CB549" s="11">
        <v>124</v>
      </c>
      <c r="CC549" s="12">
        <v>0.97</v>
      </c>
      <c r="CD549" s="11">
        <v>3</v>
      </c>
      <c r="CE549" s="13">
        <v>8.3333333333333037E-3</v>
      </c>
      <c r="CF549" s="11">
        <v>152</v>
      </c>
      <c r="CG549" s="12">
        <v>0.96</v>
      </c>
      <c r="CH549" s="11">
        <v>6</v>
      </c>
      <c r="CI549" s="13">
        <v>8.3333333333333592E-3</v>
      </c>
      <c r="CJ549" s="11">
        <v>161</v>
      </c>
      <c r="CK549" s="12">
        <v>0.99</v>
      </c>
      <c r="CL549" s="11">
        <v>1</v>
      </c>
      <c r="CM549" s="13">
        <v>9.0277777777777457E-3</v>
      </c>
      <c r="CN549" s="11">
        <v>188</v>
      </c>
      <c r="CO549" s="12">
        <v>0.96</v>
      </c>
      <c r="CP549" s="11">
        <v>7</v>
      </c>
      <c r="CQ549" s="13">
        <v>8.3333333333333037E-3</v>
      </c>
      <c r="CR549" t="e">
        <f>VLOOKUP(E549,Sheet1!A:A,1,0)</f>
        <v>#N/A</v>
      </c>
    </row>
    <row r="550" spans="1:96">
      <c r="A550" s="11" t="s">
        <v>2166</v>
      </c>
      <c r="B550" s="11" t="s">
        <v>1046</v>
      </c>
      <c r="C550" s="11" t="s">
        <v>2167</v>
      </c>
      <c r="D550" s="11" t="s">
        <v>155</v>
      </c>
      <c r="E550" s="11" t="s">
        <v>2168</v>
      </c>
      <c r="F550" s="11" t="s">
        <v>2169</v>
      </c>
      <c r="G550" s="11" t="s">
        <v>128</v>
      </c>
      <c r="H550" s="11">
        <f>VLOOKUP(A550,'AP Read Performance'!A:K,11,0)</f>
        <v>596</v>
      </c>
      <c r="I550" s="12">
        <f>VLOOKUP(A550,'AP Read Performance'!A:D,4,0)</f>
        <v>0.96</v>
      </c>
      <c r="J550" s="11">
        <f>VLOOKUP(A550,'AP Read Performance'!A:I,9,0)</f>
        <v>20</v>
      </c>
      <c r="K550" s="13">
        <f>VLOOKUP(A550,'AP Read Performance'!A:N,14,0)</f>
        <v>9.7222222222221877E-3</v>
      </c>
      <c r="L550" s="11">
        <v>596</v>
      </c>
      <c r="M550" s="12">
        <v>0.96</v>
      </c>
      <c r="N550" s="11">
        <v>20</v>
      </c>
      <c r="O550" s="13">
        <v>9.7222222222221877E-3</v>
      </c>
      <c r="P550" s="11">
        <v>120</v>
      </c>
      <c r="Q550" s="12">
        <v>0.99</v>
      </c>
      <c r="R550" s="11">
        <v>1</v>
      </c>
      <c r="S550" s="13">
        <v>9.0277777777778012E-3</v>
      </c>
      <c r="T550" s="11">
        <v>435</v>
      </c>
      <c r="U550" s="12">
        <v>0.99</v>
      </c>
      <c r="V550" s="11">
        <v>3</v>
      </c>
      <c r="W550" s="13">
        <v>9.7222222222222432E-3</v>
      </c>
      <c r="X550" s="11">
        <v>548</v>
      </c>
      <c r="Y550" s="12">
        <v>0.98</v>
      </c>
      <c r="Z550" s="11">
        <v>9</v>
      </c>
      <c r="AA550" s="13">
        <v>9.7222222222221877E-3</v>
      </c>
      <c r="AB550" s="11">
        <v>459</v>
      </c>
      <c r="AC550" s="12">
        <v>0.98</v>
      </c>
      <c r="AD550" s="11">
        <v>6</v>
      </c>
      <c r="AE550" s="13">
        <v>9.7222222222221877E-3</v>
      </c>
      <c r="AF550" s="11">
        <v>375</v>
      </c>
      <c r="AG550" s="12">
        <v>0.95</v>
      </c>
      <c r="AH550" s="11">
        <v>18</v>
      </c>
      <c r="AI550" s="13">
        <v>1.0416666666666685E-2</v>
      </c>
      <c r="AJ550" s="11">
        <v>195</v>
      </c>
      <c r="AK550" s="12">
        <v>0.99</v>
      </c>
      <c r="AL550" s="11">
        <v>1</v>
      </c>
      <c r="AM550" s="13">
        <v>8.3333333333334147E-3</v>
      </c>
      <c r="AN550" s="11">
        <v>136</v>
      </c>
      <c r="AO550" s="12">
        <v>0.97</v>
      </c>
      <c r="AP550" s="11">
        <v>3</v>
      </c>
      <c r="AQ550" s="13">
        <v>7.6388888888888618E-3</v>
      </c>
      <c r="AR550" s="11">
        <v>378</v>
      </c>
      <c r="AS550" s="12">
        <v>0.98</v>
      </c>
      <c r="AT550" s="11">
        <v>5</v>
      </c>
      <c r="AU550" s="13">
        <v>1.041666666666663E-2</v>
      </c>
      <c r="AV550" s="11">
        <v>391</v>
      </c>
      <c r="AW550" s="12">
        <v>0.97</v>
      </c>
      <c r="AX550" s="11">
        <v>10</v>
      </c>
      <c r="AY550" s="13">
        <v>1.8055555555555547E-2</v>
      </c>
      <c r="AZ550" s="11">
        <v>394</v>
      </c>
      <c r="BA550" s="12">
        <v>0.94</v>
      </c>
      <c r="BB550" s="11">
        <v>21</v>
      </c>
      <c r="BC550" s="13">
        <v>1.8750000000000044E-2</v>
      </c>
      <c r="BD550" s="11">
        <v>126</v>
      </c>
      <c r="BE550" s="12">
        <v>0.92</v>
      </c>
      <c r="BF550" s="11">
        <v>9</v>
      </c>
      <c r="BG550" s="13">
        <v>9.0277777777778012E-3</v>
      </c>
      <c r="BH550" s="11">
        <v>364</v>
      </c>
      <c r="BI550" s="12">
        <v>0.93</v>
      </c>
      <c r="BJ550" s="11">
        <v>23</v>
      </c>
      <c r="BK550" s="13">
        <v>1.0416666666666741E-2</v>
      </c>
      <c r="BL550" s="11">
        <v>241</v>
      </c>
      <c r="BM550" s="12">
        <v>0.99</v>
      </c>
      <c r="BN550" s="11">
        <v>2</v>
      </c>
      <c r="BO550" s="13">
        <v>1.0416666666666685E-2</v>
      </c>
      <c r="BP550" s="11">
        <v>317</v>
      </c>
      <c r="BQ550" s="12">
        <v>0.96</v>
      </c>
      <c r="BR550" s="11">
        <v>11</v>
      </c>
      <c r="BS550" s="13">
        <v>1.0416666666666685E-2</v>
      </c>
      <c r="BT550" s="11">
        <v>192</v>
      </c>
      <c r="BU550" s="12">
        <v>0.98</v>
      </c>
      <c r="BV550" s="11">
        <v>2</v>
      </c>
      <c r="BW550" s="13">
        <v>9.0277777777778012E-3</v>
      </c>
      <c r="BX550" s="11">
        <v>387</v>
      </c>
      <c r="BY550" s="12">
        <v>0.97</v>
      </c>
      <c r="BZ550" s="11">
        <v>11</v>
      </c>
      <c r="CA550" s="13">
        <v>1.0416666666666741E-2</v>
      </c>
      <c r="CB550" s="11">
        <v>399</v>
      </c>
      <c r="CC550" s="12">
        <v>0.96</v>
      </c>
      <c r="CD550" s="11">
        <v>15</v>
      </c>
      <c r="CE550" s="13">
        <v>1.7361111111111105E-2</v>
      </c>
      <c r="CF550" s="11">
        <v>311</v>
      </c>
      <c r="CG550" s="12">
        <v>0.97</v>
      </c>
      <c r="CH550" s="11">
        <v>8</v>
      </c>
      <c r="CI550" s="13">
        <v>1.0416666666666685E-2</v>
      </c>
      <c r="CJ550" s="11">
        <v>335</v>
      </c>
      <c r="CK550" s="12">
        <v>0.96</v>
      </c>
      <c r="CL550" s="11">
        <v>12</v>
      </c>
      <c r="CM550" s="13">
        <v>1.041666666666663E-2</v>
      </c>
      <c r="CN550" s="11">
        <v>246</v>
      </c>
      <c r="CO550" s="12">
        <v>0.96</v>
      </c>
      <c r="CP550" s="11">
        <v>8</v>
      </c>
      <c r="CQ550" s="13">
        <v>9.7222222222221877E-3</v>
      </c>
      <c r="CR550" t="e">
        <f>VLOOKUP(E550,Sheet1!A:A,1,0)</f>
        <v>#N/A</v>
      </c>
    </row>
    <row r="551" spans="1:96">
      <c r="A551" s="11" t="s">
        <v>2170</v>
      </c>
      <c r="B551" s="11" t="s">
        <v>1046</v>
      </c>
      <c r="C551" s="11" t="s">
        <v>2171</v>
      </c>
      <c r="D551" s="11" t="s">
        <v>506</v>
      </c>
      <c r="E551" s="11" t="s">
        <v>2172</v>
      </c>
      <c r="F551" s="11" t="s">
        <v>2173</v>
      </c>
      <c r="G551" s="11" t="s">
        <v>128</v>
      </c>
      <c r="H551" s="11">
        <f>VLOOKUP(A551,'AP Read Performance'!A:K,11,0)</f>
        <v>232</v>
      </c>
      <c r="I551" s="12">
        <f>VLOOKUP(A551,'AP Read Performance'!A:D,4,0)</f>
        <v>0.9</v>
      </c>
      <c r="J551" s="11">
        <f>VLOOKUP(A551,'AP Read Performance'!A:I,9,0)</f>
        <v>21</v>
      </c>
      <c r="K551" s="13">
        <f>VLOOKUP(A551,'AP Read Performance'!A:N,14,0)</f>
        <v>9.7222222222221877E-3</v>
      </c>
      <c r="L551" s="11">
        <v>232</v>
      </c>
      <c r="M551" s="12">
        <v>0.9</v>
      </c>
      <c r="N551" s="11">
        <v>21</v>
      </c>
      <c r="O551" s="13">
        <v>9.7222222222221877E-3</v>
      </c>
      <c r="P551" s="11">
        <v>168</v>
      </c>
      <c r="Q551" s="12">
        <v>0.93</v>
      </c>
      <c r="R551" s="11">
        <v>11</v>
      </c>
      <c r="S551" s="13">
        <v>9.0277777777778012E-3</v>
      </c>
      <c r="T551" s="11">
        <v>203</v>
      </c>
      <c r="U551" s="12">
        <v>0.94</v>
      </c>
      <c r="V551" s="11">
        <v>11</v>
      </c>
      <c r="W551" s="13">
        <v>9.0277777777778012E-3</v>
      </c>
      <c r="X551" s="11">
        <v>191</v>
      </c>
      <c r="Y551" s="12">
        <v>0.96</v>
      </c>
      <c r="Z551" s="11">
        <v>6</v>
      </c>
      <c r="AA551" s="13">
        <v>9.0277777777778012E-3</v>
      </c>
      <c r="AB551" s="11">
        <v>188</v>
      </c>
      <c r="AC551" s="12">
        <v>0.97</v>
      </c>
      <c r="AD551" s="11">
        <v>4</v>
      </c>
      <c r="AE551" s="13">
        <v>8.3333333333333037E-3</v>
      </c>
      <c r="AF551" s="11">
        <v>199</v>
      </c>
      <c r="AG551" s="12">
        <v>0.95</v>
      </c>
      <c r="AH551" s="11">
        <v>8</v>
      </c>
      <c r="AI551" s="13">
        <v>9.0277777777778012E-3</v>
      </c>
      <c r="AJ551" s="11">
        <v>195</v>
      </c>
      <c r="AK551" s="12">
        <v>0.98</v>
      </c>
      <c r="AL551" s="11">
        <v>2</v>
      </c>
      <c r="AM551" s="13">
        <v>8.3333333333334147E-3</v>
      </c>
      <c r="AN551" s="11">
        <v>196</v>
      </c>
      <c r="AO551" s="12">
        <v>0.96</v>
      </c>
      <c r="AP551" s="11">
        <v>7</v>
      </c>
      <c r="AQ551" s="13">
        <v>9.0277777777777457E-3</v>
      </c>
      <c r="AR551" s="11">
        <v>194</v>
      </c>
      <c r="AS551" s="12">
        <v>0.94</v>
      </c>
      <c r="AT551" s="11">
        <v>11</v>
      </c>
      <c r="AU551" s="13">
        <v>9.0277777777777457E-3</v>
      </c>
      <c r="AV551" s="11">
        <v>92</v>
      </c>
      <c r="AW551" s="12">
        <v>0.92</v>
      </c>
      <c r="AX551" s="11">
        <v>7</v>
      </c>
      <c r="AY551" s="13">
        <v>9.0277777777778012E-3</v>
      </c>
      <c r="AZ551" s="11">
        <v>93</v>
      </c>
      <c r="BA551" s="12">
        <v>0.84</v>
      </c>
      <c r="BB551" s="11">
        <v>14</v>
      </c>
      <c r="BC551" s="13">
        <v>9.0277777777778567E-3</v>
      </c>
      <c r="BD551" s="11">
        <v>123</v>
      </c>
      <c r="BE551" s="12">
        <v>0.93</v>
      </c>
      <c r="BF551" s="11">
        <v>8</v>
      </c>
      <c r="BG551" s="13">
        <v>9.0277777777778012E-3</v>
      </c>
      <c r="BH551" s="11">
        <v>222</v>
      </c>
      <c r="BI551" s="12">
        <v>0.9</v>
      </c>
      <c r="BJ551" s="11">
        <v>22</v>
      </c>
      <c r="BK551" s="13">
        <v>9.7222222222221877E-3</v>
      </c>
      <c r="BL551" s="11">
        <v>206</v>
      </c>
      <c r="BM551" s="12">
        <v>0.98</v>
      </c>
      <c r="BN551" s="11">
        <v>3</v>
      </c>
      <c r="BO551" s="13">
        <v>9.0277777777778012E-3</v>
      </c>
      <c r="BP551" s="11">
        <v>233</v>
      </c>
      <c r="BQ551" s="12">
        <v>0.88</v>
      </c>
      <c r="BR551" s="11">
        <v>27</v>
      </c>
      <c r="BS551" s="13">
        <v>9.7222222222221877E-3</v>
      </c>
      <c r="BT551" s="11">
        <v>179</v>
      </c>
      <c r="BU551" s="12">
        <v>0.94</v>
      </c>
      <c r="BV551" s="11">
        <v>9</v>
      </c>
      <c r="BW551" s="13">
        <v>9.0277777777778012E-3</v>
      </c>
      <c r="BX551" s="11">
        <v>175</v>
      </c>
      <c r="BY551" s="12">
        <v>0.9</v>
      </c>
      <c r="BZ551" s="11">
        <v>16</v>
      </c>
      <c r="CA551" s="13">
        <v>9.7222222222221877E-3</v>
      </c>
      <c r="CB551" s="11">
        <v>168</v>
      </c>
      <c r="CC551" s="12">
        <v>0.97</v>
      </c>
      <c r="CD551" s="11">
        <v>5</v>
      </c>
      <c r="CE551" s="13">
        <v>9.0277777777778012E-3</v>
      </c>
      <c r="CF551" s="11">
        <v>6</v>
      </c>
      <c r="CG551" s="12">
        <v>0</v>
      </c>
      <c r="CH551" s="11">
        <v>6</v>
      </c>
      <c r="CI551" s="13">
        <v>9.0277777777778012E-3</v>
      </c>
      <c r="CJ551" s="11">
        <v>10</v>
      </c>
      <c r="CK551" s="12">
        <v>0</v>
      </c>
      <c r="CL551" s="11">
        <v>10</v>
      </c>
      <c r="CM551" s="13">
        <v>1.6666666666666607E-2</v>
      </c>
      <c r="CN551" s="11">
        <v>109</v>
      </c>
      <c r="CO551" s="12">
        <v>0.93</v>
      </c>
      <c r="CP551" s="11">
        <v>7</v>
      </c>
      <c r="CQ551" s="13">
        <v>9.0277777777777457E-3</v>
      </c>
      <c r="CR551" t="e">
        <f>VLOOKUP(E551,Sheet1!A:A,1,0)</f>
        <v>#N/A</v>
      </c>
    </row>
    <row r="552" spans="1:96">
      <c r="A552" s="11" t="s">
        <v>2174</v>
      </c>
      <c r="B552" s="11" t="s">
        <v>1046</v>
      </c>
      <c r="C552" s="11" t="s">
        <v>2175</v>
      </c>
      <c r="D552" s="11" t="s">
        <v>1638</v>
      </c>
      <c r="E552" s="11" t="s">
        <v>2176</v>
      </c>
      <c r="F552" s="11" t="s">
        <v>2177</v>
      </c>
      <c r="G552" s="11" t="s">
        <v>128</v>
      </c>
      <c r="H552" s="11">
        <f>VLOOKUP(A552,'AP Read Performance'!A:K,11,0)</f>
        <v>220</v>
      </c>
      <c r="I552" s="12">
        <f>VLOOKUP(A552,'AP Read Performance'!A:D,4,0)</f>
        <v>0.98</v>
      </c>
      <c r="J552" s="11">
        <f>VLOOKUP(A552,'AP Read Performance'!A:I,9,0)</f>
        <v>4</v>
      </c>
      <c r="K552" s="13">
        <f>VLOOKUP(A552,'AP Read Performance'!A:N,14,0)</f>
        <v>9.0277777777778012E-3</v>
      </c>
      <c r="L552" s="11">
        <v>220</v>
      </c>
      <c r="M552" s="12">
        <v>0.98</v>
      </c>
      <c r="N552" s="11">
        <v>4</v>
      </c>
      <c r="O552" s="13">
        <v>9.0277777777778012E-3</v>
      </c>
      <c r="P552" s="11">
        <v>225</v>
      </c>
      <c r="Q552" s="12">
        <v>0.98</v>
      </c>
      <c r="R552" s="11">
        <v>3</v>
      </c>
      <c r="S552" s="13">
        <v>9.0277777777778012E-3</v>
      </c>
      <c r="T552" s="11">
        <v>205</v>
      </c>
      <c r="U552" s="12">
        <v>0.98</v>
      </c>
      <c r="V552" s="11">
        <v>3</v>
      </c>
      <c r="W552" s="13">
        <v>1.1805555555555569E-2</v>
      </c>
      <c r="X552" s="11">
        <v>222</v>
      </c>
      <c r="Y552" s="12">
        <v>0.99</v>
      </c>
      <c r="Z552" s="11">
        <v>2</v>
      </c>
      <c r="AA552" s="13">
        <v>1.1805555555555569E-2</v>
      </c>
      <c r="AB552" s="11">
        <v>216</v>
      </c>
      <c r="AC552" s="12">
        <v>0.99</v>
      </c>
      <c r="AD552" s="11">
        <v>2</v>
      </c>
      <c r="AE552" s="13">
        <v>1.1805555555555514E-2</v>
      </c>
      <c r="AF552" s="11">
        <v>229</v>
      </c>
      <c r="AG552" s="12">
        <v>0.96</v>
      </c>
      <c r="AH552" s="11">
        <v>8</v>
      </c>
      <c r="AI552" s="13">
        <v>9.0277777777778012E-3</v>
      </c>
      <c r="AJ552" s="11">
        <v>197</v>
      </c>
      <c r="AK552" s="12">
        <v>1</v>
      </c>
      <c r="AL552" s="11">
        <v>0</v>
      </c>
      <c r="AM552" s="13">
        <v>7.6388888888889728E-3</v>
      </c>
      <c r="AN552" s="11">
        <v>330</v>
      </c>
      <c r="AO552" s="12">
        <v>0.77</v>
      </c>
      <c r="AP552" s="11">
        <v>75</v>
      </c>
      <c r="AQ552" s="13">
        <v>1.4583333333333282E-2</v>
      </c>
      <c r="AR552" s="11">
        <v>198</v>
      </c>
      <c r="AS552" s="12">
        <v>0.97</v>
      </c>
      <c r="AT552" s="11">
        <v>4</v>
      </c>
      <c r="AU552" s="13">
        <v>9.0277777777777457E-3</v>
      </c>
      <c r="AV552" s="11">
        <v>219</v>
      </c>
      <c r="AW552" s="12">
        <v>0.96</v>
      </c>
      <c r="AX552" s="11">
        <v>8</v>
      </c>
      <c r="AY552" s="13">
        <v>1.1111111111111127E-2</v>
      </c>
      <c r="AZ552" s="11">
        <v>240</v>
      </c>
      <c r="BA552" s="12">
        <v>0.97</v>
      </c>
      <c r="BB552" s="11">
        <v>5</v>
      </c>
      <c r="BC552" s="13">
        <v>9.0277777777778567E-3</v>
      </c>
      <c r="BD552" s="11">
        <v>213</v>
      </c>
      <c r="BE552" s="12">
        <v>0.95</v>
      </c>
      <c r="BF552" s="11">
        <v>10</v>
      </c>
      <c r="BG552" s="13">
        <v>7.6388888888889173E-3</v>
      </c>
      <c r="BH552" s="11">
        <v>248</v>
      </c>
      <c r="BI552" s="12">
        <v>0.97</v>
      </c>
      <c r="BJ552" s="11">
        <v>6</v>
      </c>
      <c r="BK552" s="13">
        <v>1.8055555555555602E-2</v>
      </c>
      <c r="BL552" s="11">
        <v>275</v>
      </c>
      <c r="BM552" s="12">
        <v>0.98</v>
      </c>
      <c r="BN552" s="11">
        <v>5</v>
      </c>
      <c r="BO552" s="13">
        <v>8.3333333333333037E-3</v>
      </c>
      <c r="BP552" s="11">
        <v>234</v>
      </c>
      <c r="BQ552" s="12">
        <v>0.98</v>
      </c>
      <c r="BR552" s="11">
        <v>4</v>
      </c>
      <c r="BS552" s="13">
        <v>9.0277777777778012E-3</v>
      </c>
      <c r="BT552" s="11">
        <v>234</v>
      </c>
      <c r="BU552" s="12">
        <v>0.97</v>
      </c>
      <c r="BV552" s="11">
        <v>5</v>
      </c>
      <c r="BW552" s="13">
        <v>9.0277777777778012E-3</v>
      </c>
      <c r="BX552" s="11">
        <v>260</v>
      </c>
      <c r="BY552" s="12">
        <v>0.93</v>
      </c>
      <c r="BZ552" s="11">
        <v>16</v>
      </c>
      <c r="CA552" s="13">
        <v>9.0277777777778567E-3</v>
      </c>
      <c r="CB552" s="11">
        <v>241</v>
      </c>
      <c r="CC552" s="12">
        <v>0.96</v>
      </c>
      <c r="CD552" s="11">
        <v>9</v>
      </c>
      <c r="CE552" s="13">
        <v>9.0277777777778012E-3</v>
      </c>
      <c r="CF552" s="11">
        <v>203</v>
      </c>
      <c r="CG552" s="12">
        <v>0.98</v>
      </c>
      <c r="CH552" s="11">
        <v>3</v>
      </c>
      <c r="CI552" s="13">
        <v>8.3333333333333592E-3</v>
      </c>
      <c r="CJ552" s="11">
        <v>189</v>
      </c>
      <c r="CK552" s="12">
        <v>0.98</v>
      </c>
      <c r="CL552" s="11">
        <v>2</v>
      </c>
      <c r="CM552" s="13">
        <v>9.0277777777777457E-3</v>
      </c>
      <c r="CN552" s="11">
        <v>189</v>
      </c>
      <c r="CO552" s="12">
        <v>0.97</v>
      </c>
      <c r="CP552" s="11">
        <v>5</v>
      </c>
      <c r="CQ552" s="13">
        <v>9.0277777777777457E-3</v>
      </c>
      <c r="CR552" t="e">
        <f>VLOOKUP(E552,Sheet1!A:A,1,0)</f>
        <v>#N/A</v>
      </c>
    </row>
    <row r="553" spans="1:96">
      <c r="A553" s="11" t="s">
        <v>2178</v>
      </c>
      <c r="B553" s="11" t="s">
        <v>1046</v>
      </c>
      <c r="C553" s="11" t="s">
        <v>2179</v>
      </c>
      <c r="D553" s="11" t="s">
        <v>160</v>
      </c>
      <c r="E553" s="11" t="s">
        <v>2180</v>
      </c>
      <c r="F553" s="11" t="s">
        <v>2181</v>
      </c>
      <c r="G553" s="11" t="s">
        <v>104</v>
      </c>
      <c r="H553" s="11">
        <f>VLOOKUP(A553,'AP Read Performance'!A:K,11,0)</f>
        <v>363</v>
      </c>
      <c r="I553" s="12">
        <f>VLOOKUP(A553,'AP Read Performance'!A:D,4,0)</f>
        <v>0.99</v>
      </c>
      <c r="J553" s="11">
        <f>VLOOKUP(A553,'AP Read Performance'!A:I,9,0)</f>
        <v>3</v>
      </c>
      <c r="K553" s="13">
        <f>VLOOKUP(A553,'AP Read Performance'!A:N,14,0)</f>
        <v>9.0277777777778012E-3</v>
      </c>
      <c r="L553" s="11">
        <v>363</v>
      </c>
      <c r="M553" s="12">
        <v>0.99</v>
      </c>
      <c r="N553" s="11">
        <v>3</v>
      </c>
      <c r="O553" s="13">
        <v>9.0277777777778012E-3</v>
      </c>
      <c r="P553" s="11">
        <v>252</v>
      </c>
      <c r="Q553" s="12">
        <v>0.99</v>
      </c>
      <c r="R553" s="11">
        <v>2</v>
      </c>
      <c r="S553" s="13">
        <v>9.0277777777778012E-3</v>
      </c>
      <c r="T553" s="11">
        <v>309</v>
      </c>
      <c r="U553" s="12">
        <v>0.99</v>
      </c>
      <c r="V553" s="11">
        <v>2</v>
      </c>
      <c r="W553" s="13">
        <v>9.0277777777778012E-3</v>
      </c>
      <c r="X553" s="11">
        <v>294</v>
      </c>
      <c r="Y553" s="12">
        <v>0.99</v>
      </c>
      <c r="Z553" s="11">
        <v>2</v>
      </c>
      <c r="AA553" s="13">
        <v>9.0277777777778012E-3</v>
      </c>
      <c r="AB553" s="11">
        <v>277</v>
      </c>
      <c r="AC553" s="12">
        <v>0.98</v>
      </c>
      <c r="AD553" s="11">
        <v>4</v>
      </c>
      <c r="AE553" s="13">
        <v>9.0277777777777457E-3</v>
      </c>
      <c r="AF553" s="11">
        <v>466</v>
      </c>
      <c r="AG553" s="12">
        <v>0.99</v>
      </c>
      <c r="AH553" s="11">
        <v>2</v>
      </c>
      <c r="AI553" s="13">
        <v>9.0277777777778012E-3</v>
      </c>
      <c r="AJ553" s="11">
        <v>199</v>
      </c>
      <c r="AK553" s="12">
        <v>0.98</v>
      </c>
      <c r="AL553" s="11">
        <v>3</v>
      </c>
      <c r="AM553" s="13">
        <v>9.0277777777778567E-3</v>
      </c>
      <c r="AN553" s="11">
        <v>187</v>
      </c>
      <c r="AO553" s="12">
        <v>0.97</v>
      </c>
      <c r="AP553" s="11">
        <v>4</v>
      </c>
      <c r="AQ553" s="13">
        <v>9.0277777777777457E-3</v>
      </c>
      <c r="AR553" s="11">
        <v>217</v>
      </c>
      <c r="AS553" s="12">
        <v>0.98</v>
      </c>
      <c r="AT553" s="11">
        <v>3</v>
      </c>
      <c r="AU553" s="13">
        <v>9.0277777777777457E-3</v>
      </c>
      <c r="AV553" s="11">
        <v>286</v>
      </c>
      <c r="AW553" s="12">
        <v>0.99</v>
      </c>
      <c r="AX553" s="11">
        <v>1</v>
      </c>
      <c r="AY553" s="13">
        <v>9.0277777777778012E-3</v>
      </c>
      <c r="AZ553" s="11">
        <v>274</v>
      </c>
      <c r="BA553" s="12">
        <v>0.96</v>
      </c>
      <c r="BB553" s="11">
        <v>9</v>
      </c>
      <c r="BC553" s="13">
        <v>1.1111111111111072E-2</v>
      </c>
      <c r="BD553" s="11">
        <v>212</v>
      </c>
      <c r="BE553" s="12">
        <v>0.93</v>
      </c>
      <c r="BF553" s="11">
        <v>14</v>
      </c>
      <c r="BG553" s="13">
        <v>1.1805555555555569E-2</v>
      </c>
      <c r="BH553" s="11">
        <v>370</v>
      </c>
      <c r="BI553" s="12">
        <v>0.97</v>
      </c>
      <c r="BJ553" s="11">
        <v>9</v>
      </c>
      <c r="BK553" s="13">
        <v>1.1111111111111072E-2</v>
      </c>
      <c r="BL553" s="11">
        <v>346</v>
      </c>
      <c r="BM553" s="12">
        <v>1</v>
      </c>
      <c r="BN553" s="11">
        <v>0</v>
      </c>
      <c r="BO553" s="13">
        <v>9.0277777777778012E-3</v>
      </c>
      <c r="BP553" s="11">
        <v>177</v>
      </c>
      <c r="BQ553" s="12">
        <v>0.98</v>
      </c>
      <c r="BR553" s="11">
        <v>3</v>
      </c>
      <c r="BS553" s="13">
        <v>9.0277777777778012E-3</v>
      </c>
      <c r="BT553" s="11">
        <v>165</v>
      </c>
      <c r="BU553" s="12">
        <v>0.99</v>
      </c>
      <c r="BV553" s="11">
        <v>1</v>
      </c>
      <c r="BW553" s="13">
        <v>9.0277777777778012E-3</v>
      </c>
      <c r="BX553" s="11">
        <v>144</v>
      </c>
      <c r="BY553" s="12">
        <v>0.97</v>
      </c>
      <c r="BZ553" s="11">
        <v>3</v>
      </c>
      <c r="CA553" s="13">
        <v>7.6388888888889728E-3</v>
      </c>
      <c r="CB553" s="11">
        <v>172</v>
      </c>
      <c r="CC553" s="12">
        <v>0.98</v>
      </c>
      <c r="CD553" s="11">
        <v>2</v>
      </c>
      <c r="CE553" s="13">
        <v>9.0277777777778012E-3</v>
      </c>
      <c r="CF553" s="11">
        <v>101</v>
      </c>
      <c r="CG553" s="12">
        <v>0</v>
      </c>
      <c r="CH553" s="11">
        <v>100</v>
      </c>
      <c r="CI553" s="13">
        <v>9.7222222222222432E-3</v>
      </c>
      <c r="CJ553" s="11">
        <v>147</v>
      </c>
      <c r="CK553" s="12">
        <v>0.99</v>
      </c>
      <c r="CL553" s="11">
        <v>1</v>
      </c>
      <c r="CM553" s="13">
        <v>7.6388888888888618E-3</v>
      </c>
      <c r="CN553" s="11">
        <v>198</v>
      </c>
      <c r="CO553" s="12">
        <v>0.99</v>
      </c>
      <c r="CP553" s="11">
        <v>1</v>
      </c>
      <c r="CQ553" s="13">
        <v>9.0277777777777457E-3</v>
      </c>
      <c r="CR553" t="e">
        <f>VLOOKUP(E553,Sheet1!A:A,1,0)</f>
        <v>#N/A</v>
      </c>
    </row>
    <row r="554" spans="1:96">
      <c r="A554" s="11" t="s">
        <v>2182</v>
      </c>
      <c r="B554" s="11" t="s">
        <v>1046</v>
      </c>
      <c r="C554" s="11" t="s">
        <v>2183</v>
      </c>
      <c r="D554" s="11" t="s">
        <v>1638</v>
      </c>
      <c r="E554" s="11" t="s">
        <v>2184</v>
      </c>
      <c r="F554" s="11" t="s">
        <v>2185</v>
      </c>
      <c r="G554" s="11" t="s">
        <v>104</v>
      </c>
      <c r="H554" s="11">
        <f>VLOOKUP(A554,'AP Read Performance'!A:K,11,0)</f>
        <v>169</v>
      </c>
      <c r="I554" s="12">
        <f>VLOOKUP(A554,'AP Read Performance'!A:D,4,0)</f>
        <v>0.99</v>
      </c>
      <c r="J554" s="11">
        <f>VLOOKUP(A554,'AP Read Performance'!A:I,9,0)</f>
        <v>1</v>
      </c>
      <c r="K554" s="13">
        <f>VLOOKUP(A554,'AP Read Performance'!A:N,14,0)</f>
        <v>7.6388888888889173E-3</v>
      </c>
      <c r="L554" s="11">
        <v>169</v>
      </c>
      <c r="M554" s="12">
        <v>0.99</v>
      </c>
      <c r="N554" s="11">
        <v>1</v>
      </c>
      <c r="O554" s="13">
        <v>7.6388888888889173E-3</v>
      </c>
      <c r="P554" s="11">
        <v>180</v>
      </c>
      <c r="Q554" s="12">
        <v>1</v>
      </c>
      <c r="R554" s="11">
        <v>0</v>
      </c>
      <c r="S554" s="13">
        <v>7.6388888888889173E-3</v>
      </c>
      <c r="T554" s="11">
        <v>185</v>
      </c>
      <c r="U554" s="12">
        <v>0.99</v>
      </c>
      <c r="V554" s="11">
        <v>1</v>
      </c>
      <c r="W554" s="13">
        <v>8.3333333333333592E-3</v>
      </c>
      <c r="X554" s="11">
        <v>184</v>
      </c>
      <c r="Y554" s="12">
        <v>1</v>
      </c>
      <c r="Z554" s="11">
        <v>0</v>
      </c>
      <c r="AA554" s="13">
        <v>2.0833333333332704E-3</v>
      </c>
      <c r="AB554" s="11">
        <v>184</v>
      </c>
      <c r="AC554" s="12">
        <v>1</v>
      </c>
      <c r="AD554" s="11">
        <v>0</v>
      </c>
      <c r="AE554" s="13">
        <v>2.0833333333332704E-3</v>
      </c>
      <c r="AF554" s="11">
        <v>198</v>
      </c>
      <c r="AG554" s="12">
        <v>0.98</v>
      </c>
      <c r="AH554" s="11">
        <v>2</v>
      </c>
      <c r="AI554" s="13">
        <v>9.0277777777778012E-3</v>
      </c>
      <c r="AJ554" s="11">
        <v>200</v>
      </c>
      <c r="AK554" s="12">
        <v>1</v>
      </c>
      <c r="AL554" s="11">
        <v>0</v>
      </c>
      <c r="AM554" s="13">
        <v>2.083333333333437E-3</v>
      </c>
      <c r="AN554" s="11">
        <v>187</v>
      </c>
      <c r="AO554" s="12">
        <v>1</v>
      </c>
      <c r="AP554" s="11">
        <v>0</v>
      </c>
      <c r="AQ554" s="13">
        <v>7.6388888888888618E-3</v>
      </c>
      <c r="AR554" s="11">
        <v>189</v>
      </c>
      <c r="AS554" s="12">
        <v>0.99</v>
      </c>
      <c r="AT554" s="11">
        <v>1</v>
      </c>
      <c r="AU554" s="13">
        <v>9.0277777777777457E-3</v>
      </c>
      <c r="AV554" s="11">
        <v>175</v>
      </c>
      <c r="AW554" s="12">
        <v>0.98</v>
      </c>
      <c r="AX554" s="11">
        <v>3</v>
      </c>
      <c r="AY554" s="13">
        <v>9.0277777777778012E-3</v>
      </c>
      <c r="AZ554" s="11">
        <v>210</v>
      </c>
      <c r="BA554" s="12">
        <v>0.98</v>
      </c>
      <c r="BB554" s="11">
        <v>3</v>
      </c>
      <c r="BC554" s="13">
        <v>9.0277777777778567E-3</v>
      </c>
      <c r="BD554" s="11">
        <v>210</v>
      </c>
      <c r="BE554" s="12">
        <v>1</v>
      </c>
      <c r="BF554" s="11">
        <v>0</v>
      </c>
      <c r="BG554" s="13">
        <v>8.3333333333333037E-3</v>
      </c>
      <c r="BH554" s="11">
        <v>217</v>
      </c>
      <c r="BI554" s="12">
        <v>0.65</v>
      </c>
      <c r="BJ554" s="11">
        <v>74</v>
      </c>
      <c r="BK554" s="13">
        <v>1.1111111111111072E-2</v>
      </c>
      <c r="BL554" s="11">
        <v>198</v>
      </c>
      <c r="BM554" s="12">
        <v>0.98</v>
      </c>
      <c r="BN554" s="11">
        <v>3</v>
      </c>
      <c r="BO554" s="13">
        <v>9.0277777777778012E-3</v>
      </c>
      <c r="BP554" s="11">
        <v>194</v>
      </c>
      <c r="BQ554" s="12">
        <v>0.98</v>
      </c>
      <c r="BR554" s="11">
        <v>2</v>
      </c>
      <c r="BS554" s="13">
        <v>9.0277777777778012E-3</v>
      </c>
      <c r="BT554" s="11">
        <v>196</v>
      </c>
      <c r="BU554" s="12">
        <v>0.99</v>
      </c>
      <c r="BV554" s="11">
        <v>1</v>
      </c>
      <c r="BW554" s="13">
        <v>9.0277777777778012E-3</v>
      </c>
      <c r="BX554" s="11">
        <v>197</v>
      </c>
      <c r="BY554" s="12">
        <v>0.97</v>
      </c>
      <c r="BZ554" s="11">
        <v>5</v>
      </c>
      <c r="CA554" s="13">
        <v>9.0277777777778567E-3</v>
      </c>
      <c r="CB554" s="11">
        <v>209</v>
      </c>
      <c r="CC554" s="12">
        <v>0.99</v>
      </c>
      <c r="CD554" s="11">
        <v>2</v>
      </c>
      <c r="CE554" s="13">
        <v>9.0277777777778012E-3</v>
      </c>
      <c r="CF554" s="11">
        <v>191</v>
      </c>
      <c r="CG554" s="12">
        <v>0.98</v>
      </c>
      <c r="CH554" s="11">
        <v>3</v>
      </c>
      <c r="CI554" s="13">
        <v>9.0277777777778012E-3</v>
      </c>
      <c r="CJ554" s="11">
        <v>194</v>
      </c>
      <c r="CK554" s="12">
        <v>0.99</v>
      </c>
      <c r="CL554" s="11">
        <v>1</v>
      </c>
      <c r="CM554" s="13">
        <v>9.0277777777777457E-3</v>
      </c>
      <c r="CN554" s="11">
        <v>196</v>
      </c>
      <c r="CO554" s="12">
        <v>1</v>
      </c>
      <c r="CP554" s="11">
        <v>0</v>
      </c>
      <c r="CQ554" s="13">
        <v>7.6388888888888618E-3</v>
      </c>
      <c r="CR554" t="e">
        <f>VLOOKUP(E554,Sheet1!A:A,1,0)</f>
        <v>#N/A</v>
      </c>
    </row>
    <row r="555" spans="1:96">
      <c r="A555" s="11" t="s">
        <v>2186</v>
      </c>
      <c r="B555" s="11" t="s">
        <v>1046</v>
      </c>
      <c r="C555" s="11" t="s">
        <v>2187</v>
      </c>
      <c r="D555" s="11" t="s">
        <v>1654</v>
      </c>
      <c r="E555" s="11" t="s">
        <v>2188</v>
      </c>
      <c r="F555" s="11" t="s">
        <v>2189</v>
      </c>
      <c r="G555" s="11" t="s">
        <v>128</v>
      </c>
      <c r="H555" s="11">
        <f>VLOOKUP(A555,'AP Read Performance'!A:K,11,0)</f>
        <v>195</v>
      </c>
      <c r="I555" s="12">
        <f>VLOOKUP(A555,'AP Read Performance'!A:D,4,0)</f>
        <v>0.99</v>
      </c>
      <c r="J555" s="11">
        <f>VLOOKUP(A555,'AP Read Performance'!A:I,9,0)</f>
        <v>1</v>
      </c>
      <c r="K555" s="13">
        <f>VLOOKUP(A555,'AP Read Performance'!A:N,14,0)</f>
        <v>9.0277777777778012E-3</v>
      </c>
      <c r="L555" s="11">
        <v>195</v>
      </c>
      <c r="M555" s="12">
        <v>0.99</v>
      </c>
      <c r="N555" s="11">
        <v>1</v>
      </c>
      <c r="O555" s="13">
        <v>9.0277777777778012E-3</v>
      </c>
      <c r="P555" s="11">
        <v>226</v>
      </c>
      <c r="Q555" s="12">
        <v>0.97</v>
      </c>
      <c r="R555" s="11">
        <v>5</v>
      </c>
      <c r="S555" s="13">
        <v>9.0277777777778012E-3</v>
      </c>
      <c r="T555" s="11">
        <v>199</v>
      </c>
      <c r="U555" s="12">
        <v>0.97</v>
      </c>
      <c r="V555" s="11">
        <v>5</v>
      </c>
      <c r="W555" s="13">
        <v>9.0277777777778012E-3</v>
      </c>
      <c r="X555" s="11">
        <v>214</v>
      </c>
      <c r="Y555" s="12">
        <v>0.96</v>
      </c>
      <c r="Z555" s="11">
        <v>7</v>
      </c>
      <c r="AA555" s="13">
        <v>9.0277777777778012E-3</v>
      </c>
      <c r="AB555" s="11">
        <v>227</v>
      </c>
      <c r="AC555" s="12">
        <v>0.96</v>
      </c>
      <c r="AD555" s="11">
        <v>9</v>
      </c>
      <c r="AE555" s="13">
        <v>9.0277777777777457E-3</v>
      </c>
      <c r="AF555" s="11">
        <v>232</v>
      </c>
      <c r="AG555" s="12">
        <v>0.95</v>
      </c>
      <c r="AH555" s="11">
        <v>10</v>
      </c>
      <c r="AI555" s="13">
        <v>9.0277777777778012E-3</v>
      </c>
      <c r="AJ555" s="11">
        <v>203</v>
      </c>
      <c r="AK555" s="12">
        <v>0.98</v>
      </c>
      <c r="AL555" s="11">
        <v>3</v>
      </c>
      <c r="AM555" s="13">
        <v>9.7222222222221877E-3</v>
      </c>
      <c r="AN555" s="11">
        <v>273</v>
      </c>
      <c r="AO555" s="12">
        <v>0.94</v>
      </c>
      <c r="AP555" s="11">
        <v>15</v>
      </c>
      <c r="AQ555" s="13">
        <v>9.0277777777777457E-3</v>
      </c>
      <c r="AR555" s="11">
        <v>269</v>
      </c>
      <c r="AS555" s="12">
        <v>0.86</v>
      </c>
      <c r="AT555" s="11">
        <v>36</v>
      </c>
      <c r="AU555" s="13">
        <v>9.0277777777777457E-3</v>
      </c>
      <c r="AV555" s="11">
        <v>199</v>
      </c>
      <c r="AW555" s="12">
        <v>0.94</v>
      </c>
      <c r="AX555" s="11">
        <v>10</v>
      </c>
      <c r="AY555" s="13">
        <v>9.7222222222222432E-3</v>
      </c>
      <c r="AZ555" s="11">
        <v>220</v>
      </c>
      <c r="BA555" s="12">
        <v>0.89</v>
      </c>
      <c r="BB555" s="11">
        <v>23</v>
      </c>
      <c r="BC555" s="13">
        <v>9.0277777777778567E-3</v>
      </c>
      <c r="BD555" s="11">
        <v>233</v>
      </c>
      <c r="BE555" s="12">
        <v>0.96</v>
      </c>
      <c r="BF555" s="11">
        <v>7</v>
      </c>
      <c r="BG555" s="13">
        <v>8.3333333333333037E-3</v>
      </c>
      <c r="BH555" s="11">
        <v>254</v>
      </c>
      <c r="BI555" s="12">
        <v>0.72</v>
      </c>
      <c r="BJ555" s="11">
        <v>69</v>
      </c>
      <c r="BK555" s="13">
        <v>1.736111111111116E-2</v>
      </c>
      <c r="BL555" s="11">
        <v>191</v>
      </c>
      <c r="BM555" s="12">
        <v>0.98</v>
      </c>
      <c r="BN555" s="11">
        <v>2</v>
      </c>
      <c r="BO555" s="13">
        <v>9.0277777777778012E-3</v>
      </c>
      <c r="BP555" s="11">
        <v>204</v>
      </c>
      <c r="BQ555" s="12">
        <v>0.98</v>
      </c>
      <c r="BR555" s="11">
        <v>4</v>
      </c>
      <c r="BS555" s="13">
        <v>7.6388888888889173E-3</v>
      </c>
      <c r="BT555" s="11">
        <v>203</v>
      </c>
      <c r="BU555" s="12">
        <v>0.98</v>
      </c>
      <c r="BV555" s="11">
        <v>4</v>
      </c>
      <c r="BW555" s="13">
        <v>9.0277777777778012E-3</v>
      </c>
      <c r="BX555" s="11">
        <v>211</v>
      </c>
      <c r="BY555" s="12">
        <v>0.94</v>
      </c>
      <c r="BZ555" s="11">
        <v>11</v>
      </c>
      <c r="CA555" s="13">
        <v>9.0277777777778567E-3</v>
      </c>
      <c r="CB555" s="11">
        <v>201</v>
      </c>
      <c r="CC555" s="12">
        <v>0.97</v>
      </c>
      <c r="CD555" s="11">
        <v>6</v>
      </c>
      <c r="CE555" s="13">
        <v>9.0277777777778012E-3</v>
      </c>
      <c r="CF555" s="11">
        <v>216</v>
      </c>
      <c r="CG555" s="12">
        <v>0.96</v>
      </c>
      <c r="CH555" s="11">
        <v>8</v>
      </c>
      <c r="CI555" s="13">
        <v>9.0277777777778012E-3</v>
      </c>
      <c r="CJ555" s="11">
        <v>218</v>
      </c>
      <c r="CK555" s="12">
        <v>0.97</v>
      </c>
      <c r="CL555" s="11">
        <v>6</v>
      </c>
      <c r="CM555" s="13">
        <v>9.0277777777777457E-3</v>
      </c>
      <c r="CN555" s="11">
        <v>212</v>
      </c>
      <c r="CO555" s="12">
        <v>0.93</v>
      </c>
      <c r="CP555" s="11">
        <v>13</v>
      </c>
      <c r="CQ555" s="13">
        <v>9.0277777777777457E-3</v>
      </c>
      <c r="CR555" t="e">
        <f>VLOOKUP(E555,Sheet1!A:A,1,0)</f>
        <v>#N/A</v>
      </c>
    </row>
    <row r="556" spans="1:96">
      <c r="A556" s="11" t="s">
        <v>2190</v>
      </c>
      <c r="B556" s="11" t="s">
        <v>1046</v>
      </c>
      <c r="C556" s="11" t="s">
        <v>2191</v>
      </c>
      <c r="D556" s="11" t="s">
        <v>1092</v>
      </c>
      <c r="E556" s="11" t="s">
        <v>2192</v>
      </c>
      <c r="F556" s="11" t="s">
        <v>2193</v>
      </c>
      <c r="G556" s="11" t="s">
        <v>128</v>
      </c>
      <c r="H556" s="11">
        <f>VLOOKUP(A556,'AP Read Performance'!A:K,11,0)</f>
        <v>171</v>
      </c>
      <c r="I556" s="12">
        <f>VLOOKUP(A556,'AP Read Performance'!A:D,4,0)</f>
        <v>1</v>
      </c>
      <c r="J556" s="11">
        <f>VLOOKUP(A556,'AP Read Performance'!A:I,9,0)</f>
        <v>0</v>
      </c>
      <c r="K556" s="13">
        <f>VLOOKUP(A556,'AP Read Performance'!A:N,14,0)</f>
        <v>7.6388888888889173E-3</v>
      </c>
      <c r="L556" s="11">
        <v>171</v>
      </c>
      <c r="M556" s="12">
        <v>1</v>
      </c>
      <c r="N556" s="11">
        <v>0</v>
      </c>
      <c r="O556" s="13">
        <v>7.6388888888889173E-3</v>
      </c>
      <c r="P556" s="11">
        <v>193</v>
      </c>
      <c r="Q556" s="12">
        <v>0.99</v>
      </c>
      <c r="R556" s="11">
        <v>1</v>
      </c>
      <c r="S556" s="13">
        <v>2.7777777777777679E-3</v>
      </c>
      <c r="T556" s="11">
        <v>181</v>
      </c>
      <c r="U556" s="12">
        <v>1</v>
      </c>
      <c r="V556" s="11">
        <v>0</v>
      </c>
      <c r="W556" s="13">
        <v>8.3333333333333592E-3</v>
      </c>
      <c r="X556" s="11">
        <v>192</v>
      </c>
      <c r="Y556" s="12">
        <v>1</v>
      </c>
      <c r="Z556" s="11">
        <v>0</v>
      </c>
      <c r="AA556" s="13">
        <v>8.3333333333333037E-3</v>
      </c>
      <c r="AB556" s="11">
        <v>187</v>
      </c>
      <c r="AC556" s="12">
        <v>1</v>
      </c>
      <c r="AD556" s="11">
        <v>0</v>
      </c>
      <c r="AE556" s="13">
        <v>8.3333333333333037E-3</v>
      </c>
      <c r="AF556" s="11">
        <v>188</v>
      </c>
      <c r="AG556" s="12">
        <v>1</v>
      </c>
      <c r="AH556" s="11">
        <v>0</v>
      </c>
      <c r="AI556" s="13">
        <v>7.6388888888889173E-3</v>
      </c>
      <c r="AJ556" s="11">
        <v>205</v>
      </c>
      <c r="AK556" s="12">
        <v>0.99</v>
      </c>
      <c r="AL556" s="11">
        <v>2</v>
      </c>
      <c r="AM556" s="13">
        <v>1.0416666666666741E-2</v>
      </c>
      <c r="AN556" s="11">
        <v>182</v>
      </c>
      <c r="AO556" s="12">
        <v>1</v>
      </c>
      <c r="AP556" s="11">
        <v>0</v>
      </c>
      <c r="AQ556" s="13">
        <v>8.3333333333333037E-3</v>
      </c>
      <c r="AR556" s="11">
        <v>164</v>
      </c>
      <c r="AS556" s="12">
        <v>1</v>
      </c>
      <c r="AT556" s="11">
        <v>0</v>
      </c>
      <c r="AU556" s="13">
        <v>7.6388888888888618E-3</v>
      </c>
      <c r="AV556" s="11">
        <v>173</v>
      </c>
      <c r="AW556" s="12">
        <v>1</v>
      </c>
      <c r="AX556" s="11">
        <v>0</v>
      </c>
      <c r="AY556" s="13">
        <v>9.0277777777778012E-3</v>
      </c>
      <c r="AZ556" s="11">
        <v>171</v>
      </c>
      <c r="BA556" s="12">
        <v>0.98</v>
      </c>
      <c r="BB556" s="11">
        <v>3</v>
      </c>
      <c r="BC556" s="13">
        <v>1.0416666666666741E-2</v>
      </c>
      <c r="BD556" s="11">
        <v>197</v>
      </c>
      <c r="BE556" s="12">
        <v>1</v>
      </c>
      <c r="BF556" s="11">
        <v>0</v>
      </c>
      <c r="BG556" s="13">
        <v>7.6388888888889173E-3</v>
      </c>
      <c r="BH556" s="11">
        <v>168</v>
      </c>
      <c r="BI556" s="12">
        <v>0.98</v>
      </c>
      <c r="BJ556" s="11">
        <v>2</v>
      </c>
      <c r="BK556" s="13">
        <v>1.1805555555555625E-2</v>
      </c>
      <c r="BL556" s="11">
        <v>162</v>
      </c>
      <c r="BM556" s="12">
        <v>0.99</v>
      </c>
      <c r="BN556" s="11">
        <v>1</v>
      </c>
      <c r="BO556" s="13">
        <v>1.1111111111111072E-2</v>
      </c>
      <c r="BP556" s="11">
        <v>207</v>
      </c>
      <c r="BQ556" s="12">
        <v>1</v>
      </c>
      <c r="BR556" s="11">
        <v>0</v>
      </c>
      <c r="BS556" s="13">
        <v>2.7777777777777679E-3</v>
      </c>
      <c r="BT556" s="11">
        <v>181</v>
      </c>
      <c r="BU556" s="12">
        <v>1</v>
      </c>
      <c r="BV556" s="11">
        <v>0</v>
      </c>
      <c r="BW556" s="13">
        <v>2.7777777777778234E-3</v>
      </c>
      <c r="BX556" s="11">
        <v>173</v>
      </c>
      <c r="BY556" s="12">
        <v>1</v>
      </c>
      <c r="BZ556" s="11">
        <v>0</v>
      </c>
      <c r="CA556" s="13">
        <v>2.0833333333333259E-3</v>
      </c>
      <c r="CB556" s="11">
        <v>208</v>
      </c>
      <c r="CC556" s="12">
        <v>0.99</v>
      </c>
      <c r="CD556" s="11">
        <v>1</v>
      </c>
      <c r="CE556" s="13">
        <v>1.1111111111111072E-2</v>
      </c>
      <c r="CF556" s="11">
        <v>194</v>
      </c>
      <c r="CG556" s="12">
        <v>0.99</v>
      </c>
      <c r="CH556" s="11">
        <v>1</v>
      </c>
      <c r="CI556" s="13">
        <v>8.3333333333333592E-3</v>
      </c>
      <c r="CJ556" s="11">
        <v>199</v>
      </c>
      <c r="CK556" s="12">
        <v>1</v>
      </c>
      <c r="CL556" s="11">
        <v>0</v>
      </c>
      <c r="CM556" s="13">
        <v>2.0833333333332149E-3</v>
      </c>
      <c r="CN556" s="11">
        <v>193</v>
      </c>
      <c r="CO556" s="12">
        <v>1</v>
      </c>
      <c r="CP556" s="11">
        <v>0</v>
      </c>
      <c r="CQ556" s="13">
        <v>4.8611111111110938E-3</v>
      </c>
      <c r="CR556" t="e">
        <f>VLOOKUP(E556,Sheet1!A:A,1,0)</f>
        <v>#N/A</v>
      </c>
    </row>
    <row r="557" spans="1:96">
      <c r="A557" s="11" t="s">
        <v>2194</v>
      </c>
      <c r="B557" s="11" t="s">
        <v>1046</v>
      </c>
      <c r="C557" s="11" t="s">
        <v>2195</v>
      </c>
      <c r="D557" s="11" t="s">
        <v>658</v>
      </c>
      <c r="E557" s="11" t="s">
        <v>2196</v>
      </c>
      <c r="F557" s="11" t="s">
        <v>2197</v>
      </c>
      <c r="G557" s="11" t="s">
        <v>128</v>
      </c>
      <c r="H557" s="11">
        <f>VLOOKUP(A557,'AP Read Performance'!A:K,11,0)</f>
        <v>180</v>
      </c>
      <c r="I557" s="12">
        <f>VLOOKUP(A557,'AP Read Performance'!A:D,4,0)</f>
        <v>0.96</v>
      </c>
      <c r="J557" s="11">
        <f>VLOOKUP(A557,'AP Read Performance'!A:I,9,0)</f>
        <v>6</v>
      </c>
      <c r="K557" s="13">
        <f>VLOOKUP(A557,'AP Read Performance'!A:N,14,0)</f>
        <v>8.3333333333333037E-3</v>
      </c>
      <c r="L557" s="11">
        <v>180</v>
      </c>
      <c r="M557" s="12">
        <v>0.96</v>
      </c>
      <c r="N557" s="11">
        <v>6</v>
      </c>
      <c r="O557" s="13">
        <v>8.3333333333333037E-3</v>
      </c>
      <c r="P557" s="11">
        <v>201</v>
      </c>
      <c r="Q557" s="12">
        <v>0.99</v>
      </c>
      <c r="R557" s="11">
        <v>2</v>
      </c>
      <c r="S557" s="13">
        <v>8.3333333333333037E-3</v>
      </c>
      <c r="T557" s="11">
        <v>199</v>
      </c>
      <c r="U557" s="12">
        <v>0.98</v>
      </c>
      <c r="V557" s="11">
        <v>2</v>
      </c>
      <c r="W557" s="13">
        <v>7.6388888888889173E-3</v>
      </c>
      <c r="X557" s="11">
        <v>203</v>
      </c>
      <c r="Y557" s="12">
        <v>0.97</v>
      </c>
      <c r="Z557" s="11">
        <v>5</v>
      </c>
      <c r="AA557" s="13">
        <v>1.0416666666666685E-2</v>
      </c>
      <c r="AB557" s="11">
        <v>200</v>
      </c>
      <c r="AC557" s="12">
        <v>0.99</v>
      </c>
      <c r="AD557" s="11">
        <v>1</v>
      </c>
      <c r="AE557" s="13">
        <v>9.0277777777777457E-3</v>
      </c>
      <c r="AF557" s="11">
        <v>199</v>
      </c>
      <c r="AG557" s="12">
        <v>0.97</v>
      </c>
      <c r="AH557" s="11">
        <v>4</v>
      </c>
      <c r="AI557" s="13">
        <v>9.0277777777778012E-3</v>
      </c>
      <c r="AJ557" s="11">
        <v>208</v>
      </c>
      <c r="AK557" s="12">
        <v>1</v>
      </c>
      <c r="AL557" s="11">
        <v>0</v>
      </c>
      <c r="AM557" s="13">
        <v>7.6388888888889728E-3</v>
      </c>
      <c r="AN557" s="11">
        <v>211</v>
      </c>
      <c r="AO557" s="12">
        <v>0.93</v>
      </c>
      <c r="AP557" s="11">
        <v>13</v>
      </c>
      <c r="AQ557" s="13">
        <v>9.0277777777777457E-3</v>
      </c>
      <c r="AR557" s="11">
        <v>198</v>
      </c>
      <c r="AS557" s="12">
        <v>0.91</v>
      </c>
      <c r="AT557" s="11">
        <v>16</v>
      </c>
      <c r="AU557" s="13">
        <v>9.7222222222221877E-3</v>
      </c>
      <c r="AV557" s="11">
        <v>196</v>
      </c>
      <c r="AW557" s="12">
        <v>0.96</v>
      </c>
      <c r="AX557" s="11">
        <v>7</v>
      </c>
      <c r="AY557" s="13">
        <v>9.0277777777778012E-3</v>
      </c>
      <c r="AZ557" s="11">
        <v>201</v>
      </c>
      <c r="BA557" s="12">
        <v>0.91</v>
      </c>
      <c r="BB557" s="11">
        <v>17</v>
      </c>
      <c r="BC557" s="13">
        <v>9.0277777777778567E-3</v>
      </c>
      <c r="BD557" s="11">
        <v>223</v>
      </c>
      <c r="BE557" s="12">
        <v>0.98</v>
      </c>
      <c r="BF557" s="11">
        <v>4</v>
      </c>
      <c r="BG557" s="13">
        <v>7.6388888888889173E-3</v>
      </c>
      <c r="BH557" s="11">
        <v>212</v>
      </c>
      <c r="BI557" s="12">
        <v>0.96</v>
      </c>
      <c r="BJ557" s="11">
        <v>7</v>
      </c>
      <c r="BK557" s="13">
        <v>1.1111111111111072E-2</v>
      </c>
      <c r="BL557" s="11">
        <v>195</v>
      </c>
      <c r="BM557" s="12">
        <v>0.99</v>
      </c>
      <c r="BN557" s="11">
        <v>1</v>
      </c>
      <c r="BO557" s="13">
        <v>9.0277777777778012E-3</v>
      </c>
      <c r="BP557" s="11">
        <v>193</v>
      </c>
      <c r="BQ557" s="12">
        <v>0.99</v>
      </c>
      <c r="BR557" s="11">
        <v>1</v>
      </c>
      <c r="BS557" s="13">
        <v>7.6388888888889173E-3</v>
      </c>
      <c r="BT557" s="11">
        <v>184</v>
      </c>
      <c r="BU557" s="12">
        <v>0.97</v>
      </c>
      <c r="BV557" s="11">
        <v>4</v>
      </c>
      <c r="BW557" s="13">
        <v>9.0277777777778012E-3</v>
      </c>
      <c r="BX557" s="11">
        <v>194</v>
      </c>
      <c r="BY557" s="12">
        <v>0.98</v>
      </c>
      <c r="BZ557" s="11">
        <v>2</v>
      </c>
      <c r="CA557" s="13">
        <v>9.0277777777778567E-3</v>
      </c>
      <c r="CB557" s="11">
        <v>193</v>
      </c>
      <c r="CC557" s="12">
        <v>0.97</v>
      </c>
      <c r="CD557" s="11">
        <v>5</v>
      </c>
      <c r="CE557" s="13">
        <v>9.0277777777778012E-3</v>
      </c>
      <c r="CF557" s="11">
        <v>181</v>
      </c>
      <c r="CG557" s="12">
        <v>0.96</v>
      </c>
      <c r="CH557" s="11">
        <v>7</v>
      </c>
      <c r="CI557" s="13">
        <v>9.0277777777778012E-3</v>
      </c>
      <c r="CJ557" s="11">
        <v>192</v>
      </c>
      <c r="CK557" s="12">
        <v>0.99</v>
      </c>
      <c r="CL557" s="11">
        <v>1</v>
      </c>
      <c r="CM557" s="13">
        <v>7.6388888888888618E-3</v>
      </c>
      <c r="CN557" s="11">
        <v>195</v>
      </c>
      <c r="CO557" s="12">
        <v>0.98</v>
      </c>
      <c r="CP557" s="11">
        <v>3</v>
      </c>
      <c r="CQ557" s="13">
        <v>8.3333333333333037E-3</v>
      </c>
      <c r="CR557" t="e">
        <f>VLOOKUP(E557,Sheet1!A:A,1,0)</f>
        <v>#N/A</v>
      </c>
    </row>
    <row r="558" spans="1:96">
      <c r="A558" s="11" t="s">
        <v>2198</v>
      </c>
      <c r="B558" s="11" t="s">
        <v>1046</v>
      </c>
      <c r="C558" s="11" t="s">
        <v>2199</v>
      </c>
      <c r="D558" s="11" t="s">
        <v>548</v>
      </c>
      <c r="E558" s="11" t="s">
        <v>2200</v>
      </c>
      <c r="F558" s="11" t="s">
        <v>2201</v>
      </c>
      <c r="G558" s="11" t="s">
        <v>128</v>
      </c>
      <c r="H558" s="11">
        <f>VLOOKUP(A558,'AP Read Performance'!A:K,11,0)</f>
        <v>262</v>
      </c>
      <c r="I558" s="12">
        <f>VLOOKUP(A558,'AP Read Performance'!A:D,4,0)</f>
        <v>0.93</v>
      </c>
      <c r="J558" s="11">
        <f>VLOOKUP(A558,'AP Read Performance'!A:I,9,0)</f>
        <v>18</v>
      </c>
      <c r="K558" s="13">
        <f>VLOOKUP(A558,'AP Read Performance'!A:N,14,0)</f>
        <v>1.8055555555555547E-2</v>
      </c>
      <c r="L558" s="11">
        <v>262</v>
      </c>
      <c r="M558" s="12">
        <v>0.93</v>
      </c>
      <c r="N558" s="11">
        <v>18</v>
      </c>
      <c r="O558" s="13">
        <v>1.8055555555555547E-2</v>
      </c>
      <c r="P558" s="11">
        <v>918</v>
      </c>
      <c r="Q558" s="12">
        <v>0.39</v>
      </c>
      <c r="R558" s="11">
        <v>556</v>
      </c>
      <c r="S558" s="13">
        <v>1.7361111111111105E-2</v>
      </c>
      <c r="T558" s="11">
        <v>483</v>
      </c>
      <c r="U558" s="12">
        <v>0.98</v>
      </c>
      <c r="V558" s="11">
        <v>7</v>
      </c>
      <c r="W558" s="13">
        <v>9.0277777777778012E-3</v>
      </c>
      <c r="X558" s="11">
        <v>279</v>
      </c>
      <c r="Y558" s="12">
        <v>0.95</v>
      </c>
      <c r="Z558" s="11">
        <v>12</v>
      </c>
      <c r="AA558" s="13">
        <v>9.7222222222221877E-3</v>
      </c>
      <c r="AB558" s="11">
        <v>256</v>
      </c>
      <c r="AC558" s="12">
        <v>0.96</v>
      </c>
      <c r="AD558" s="11">
        <v>8</v>
      </c>
      <c r="AE558" s="13">
        <v>9.0277777777777457E-3</v>
      </c>
      <c r="AF558" s="11">
        <v>253</v>
      </c>
      <c r="AG558" s="12">
        <v>0.94</v>
      </c>
      <c r="AH558" s="11">
        <v>13</v>
      </c>
      <c r="AI558" s="13">
        <v>9.7222222222221877E-3</v>
      </c>
      <c r="AJ558" s="11">
        <v>209</v>
      </c>
      <c r="AK558" s="12">
        <v>0.97</v>
      </c>
      <c r="AL558" s="11">
        <v>5</v>
      </c>
      <c r="AM558" s="13">
        <v>9.7222222222221877E-3</v>
      </c>
      <c r="AN558" s="11">
        <v>233</v>
      </c>
      <c r="AO558" s="12">
        <v>0.93</v>
      </c>
      <c r="AP558" s="11">
        <v>14</v>
      </c>
      <c r="AQ558" s="13">
        <v>1.8055555555555547E-2</v>
      </c>
      <c r="AR558" s="11">
        <v>257</v>
      </c>
      <c r="AS558" s="12">
        <v>0.94</v>
      </c>
      <c r="AT558" s="11">
        <v>14</v>
      </c>
      <c r="AU558" s="13">
        <v>9.7222222222221877E-3</v>
      </c>
      <c r="AV558" s="11">
        <v>262</v>
      </c>
      <c r="AW558" s="12">
        <v>0.95</v>
      </c>
      <c r="AX558" s="11">
        <v>13</v>
      </c>
      <c r="AY558" s="13">
        <v>1.7361111111111105E-2</v>
      </c>
      <c r="AZ558" s="11">
        <v>259</v>
      </c>
      <c r="BA558" s="12">
        <v>0.96</v>
      </c>
      <c r="BB558" s="11">
        <v>9</v>
      </c>
      <c r="BC558" s="13">
        <v>9.0277777777778567E-3</v>
      </c>
      <c r="BD558" s="11">
        <v>267</v>
      </c>
      <c r="BE558" s="12">
        <v>0.93</v>
      </c>
      <c r="BF558" s="11">
        <v>17</v>
      </c>
      <c r="BG558" s="13">
        <v>9.0277777777778012E-3</v>
      </c>
      <c r="BH558" s="11">
        <v>339</v>
      </c>
      <c r="BI558" s="12">
        <v>0.75</v>
      </c>
      <c r="BJ558" s="11">
        <v>82</v>
      </c>
      <c r="BK558" s="13">
        <v>1.8750000000000044E-2</v>
      </c>
      <c r="BL558" s="11">
        <v>268</v>
      </c>
      <c r="BM558" s="12">
        <v>0.93</v>
      </c>
      <c r="BN558" s="11">
        <v>17</v>
      </c>
      <c r="BO558" s="13">
        <v>1.7361111111111105E-2</v>
      </c>
      <c r="BP558" s="11">
        <v>281</v>
      </c>
      <c r="BQ558" s="12">
        <v>0.96</v>
      </c>
      <c r="BR558" s="11">
        <v>9</v>
      </c>
      <c r="BS558" s="13">
        <v>9.0277777777778012E-3</v>
      </c>
      <c r="BT558" s="11">
        <v>270</v>
      </c>
      <c r="BU558" s="12">
        <v>0.95</v>
      </c>
      <c r="BV558" s="11">
        <v>12</v>
      </c>
      <c r="BW558" s="13">
        <v>9.0277777777778012E-3</v>
      </c>
      <c r="BX558" s="11">
        <v>266</v>
      </c>
      <c r="BY558" s="12">
        <v>0.96</v>
      </c>
      <c r="BZ558" s="11">
        <v>10</v>
      </c>
      <c r="CA558" s="13">
        <v>1.0416666666666741E-2</v>
      </c>
      <c r="CB558" s="11">
        <v>273</v>
      </c>
      <c r="CC558" s="12">
        <v>0.95</v>
      </c>
      <c r="CD558" s="11">
        <v>11</v>
      </c>
      <c r="CE558" s="13">
        <v>9.7222222222221877E-3</v>
      </c>
      <c r="CF558" s="11">
        <v>260</v>
      </c>
      <c r="CG558" s="12">
        <v>0.96</v>
      </c>
      <c r="CH558" s="11">
        <v>10</v>
      </c>
      <c r="CI558" s="13">
        <v>9.0277777777778012E-3</v>
      </c>
      <c r="CJ558" s="11">
        <v>271</v>
      </c>
      <c r="CK558" s="12">
        <v>0.96</v>
      </c>
      <c r="CL558" s="11">
        <v>9</v>
      </c>
      <c r="CM558" s="13">
        <v>1.7361111111111049E-2</v>
      </c>
      <c r="CN558" s="11">
        <v>296</v>
      </c>
      <c r="CO558" s="12">
        <v>0.94</v>
      </c>
      <c r="CP558" s="11">
        <v>15</v>
      </c>
      <c r="CQ558" s="13">
        <v>9.0277777777777457E-3</v>
      </c>
      <c r="CR558" t="e">
        <f>VLOOKUP(E558,Sheet1!A:A,1,0)</f>
        <v>#N/A</v>
      </c>
    </row>
    <row r="559" spans="1:96">
      <c r="A559" s="11" t="s">
        <v>2202</v>
      </c>
      <c r="B559" s="11" t="s">
        <v>1046</v>
      </c>
      <c r="C559" s="11" t="s">
        <v>2203</v>
      </c>
      <c r="D559" s="11" t="s">
        <v>1092</v>
      </c>
      <c r="E559" s="11" t="s">
        <v>2204</v>
      </c>
      <c r="F559" s="11" t="s">
        <v>2205</v>
      </c>
      <c r="G559" s="11" t="s">
        <v>128</v>
      </c>
      <c r="H559" s="11">
        <f>VLOOKUP(A559,'AP Read Performance'!A:K,11,0)</f>
        <v>184</v>
      </c>
      <c r="I559" s="12">
        <f>VLOOKUP(A559,'AP Read Performance'!A:D,4,0)</f>
        <v>0.92</v>
      </c>
      <c r="J559" s="11">
        <f>VLOOKUP(A559,'AP Read Performance'!A:I,9,0)</f>
        <v>13</v>
      </c>
      <c r="K559" s="13">
        <f>VLOOKUP(A559,'AP Read Performance'!A:N,14,0)</f>
        <v>1.8055555555555547E-2</v>
      </c>
      <c r="L559" s="11">
        <v>184</v>
      </c>
      <c r="M559" s="12">
        <v>0.92</v>
      </c>
      <c r="N559" s="11">
        <v>13</v>
      </c>
      <c r="O559" s="13">
        <v>1.8055555555555547E-2</v>
      </c>
      <c r="P559" s="11">
        <v>311</v>
      </c>
      <c r="Q559" s="12">
        <v>0.97</v>
      </c>
      <c r="R559" s="11">
        <v>9</v>
      </c>
      <c r="S559" s="13">
        <v>1.6666666666666607E-2</v>
      </c>
      <c r="T559" s="11">
        <v>373</v>
      </c>
      <c r="U559" s="12">
        <v>0.99</v>
      </c>
      <c r="V559" s="11">
        <v>3</v>
      </c>
      <c r="W559" s="13">
        <v>9.7222222222222432E-3</v>
      </c>
      <c r="X559" s="11">
        <v>267</v>
      </c>
      <c r="Y559" s="12">
        <v>0.98</v>
      </c>
      <c r="Z559" s="11">
        <v>4</v>
      </c>
      <c r="AA559" s="13">
        <v>1.0416666666666685E-2</v>
      </c>
      <c r="AB559" s="11">
        <v>229</v>
      </c>
      <c r="AC559" s="12">
        <v>0.99</v>
      </c>
      <c r="AD559" s="11">
        <v>1</v>
      </c>
      <c r="AE559" s="13">
        <v>9.0277777777777457E-3</v>
      </c>
      <c r="AF559" s="11">
        <v>195</v>
      </c>
      <c r="AG559" s="12">
        <v>0.97</v>
      </c>
      <c r="AH559" s="11">
        <v>4</v>
      </c>
      <c r="AI559" s="13">
        <v>1.0416666666666685E-2</v>
      </c>
      <c r="AJ559" s="11">
        <v>210</v>
      </c>
      <c r="AK559" s="12">
        <v>1</v>
      </c>
      <c r="AL559" s="11">
        <v>0</v>
      </c>
      <c r="AM559" s="13">
        <v>8.3333333333334147E-3</v>
      </c>
      <c r="AN559" s="11">
        <v>203</v>
      </c>
      <c r="AO559" s="12">
        <v>0.99</v>
      </c>
      <c r="AP559" s="11">
        <v>2</v>
      </c>
      <c r="AQ559" s="13">
        <v>1.041666666666663E-2</v>
      </c>
      <c r="AR559" s="11">
        <v>194</v>
      </c>
      <c r="AS559" s="12">
        <v>0.97</v>
      </c>
      <c r="AT559" s="11">
        <v>4</v>
      </c>
      <c r="AU559" s="13">
        <v>9.7222222222221877E-3</v>
      </c>
      <c r="AV559" s="11">
        <v>205</v>
      </c>
      <c r="AW559" s="12">
        <v>0.95</v>
      </c>
      <c r="AX559" s="11">
        <v>9</v>
      </c>
      <c r="AY559" s="13">
        <v>1.1111111111111127E-2</v>
      </c>
      <c r="AZ559" s="11">
        <v>229</v>
      </c>
      <c r="BA559" s="12">
        <v>0.96</v>
      </c>
      <c r="BB559" s="11">
        <v>9</v>
      </c>
      <c r="BC559" s="13">
        <v>1.0416666666666741E-2</v>
      </c>
      <c r="BD559" s="11">
        <v>209</v>
      </c>
      <c r="BE559" s="12">
        <v>0.99</v>
      </c>
      <c r="BF559" s="11">
        <v>2</v>
      </c>
      <c r="BG559" s="13">
        <v>1.0416666666666685E-2</v>
      </c>
      <c r="BH559" s="11">
        <v>192</v>
      </c>
      <c r="BI559" s="12">
        <v>0.97</v>
      </c>
      <c r="BJ559" s="11">
        <v>4</v>
      </c>
      <c r="BK559" s="13">
        <v>1.736111111111116E-2</v>
      </c>
      <c r="BL559" s="11">
        <v>196</v>
      </c>
      <c r="BM559" s="12">
        <v>0.98</v>
      </c>
      <c r="BN559" s="11">
        <v>2</v>
      </c>
      <c r="BO559" s="13">
        <v>8.3333333333333037E-3</v>
      </c>
      <c r="BP559" s="11">
        <v>218</v>
      </c>
      <c r="BQ559" s="12">
        <v>0.95</v>
      </c>
      <c r="BR559" s="11">
        <v>9</v>
      </c>
      <c r="BS559" s="13">
        <v>9.7222222222221877E-3</v>
      </c>
      <c r="BT559" s="11">
        <v>223</v>
      </c>
      <c r="BU559" s="12">
        <v>0.98</v>
      </c>
      <c r="BV559" s="11">
        <v>3</v>
      </c>
      <c r="BW559" s="13">
        <v>9.0277777777778012E-3</v>
      </c>
      <c r="BX559" s="11">
        <v>237</v>
      </c>
      <c r="BY559" s="12">
        <v>0.98</v>
      </c>
      <c r="BZ559" s="11">
        <v>4</v>
      </c>
      <c r="CA559" s="13">
        <v>9.0277777777778567E-3</v>
      </c>
      <c r="CB559" s="11">
        <v>250</v>
      </c>
      <c r="CC559" s="12">
        <v>0.99</v>
      </c>
      <c r="CD559" s="11">
        <v>2</v>
      </c>
      <c r="CE559" s="13">
        <v>9.0277777777778012E-3</v>
      </c>
      <c r="CF559" s="11">
        <v>218</v>
      </c>
      <c r="CG559" s="12">
        <v>0.97</v>
      </c>
      <c r="CH559" s="11">
        <v>5</v>
      </c>
      <c r="CI559" s="13">
        <v>9.0277777777778012E-3</v>
      </c>
      <c r="CJ559" s="11">
        <v>209</v>
      </c>
      <c r="CK559" s="12">
        <v>0.99</v>
      </c>
      <c r="CL559" s="11">
        <v>2</v>
      </c>
      <c r="CM559" s="13">
        <v>1.041666666666663E-2</v>
      </c>
      <c r="CN559" s="11">
        <v>201</v>
      </c>
      <c r="CO559" s="12">
        <v>0.96</v>
      </c>
      <c r="CP559" s="11">
        <v>8</v>
      </c>
      <c r="CQ559" s="13">
        <v>1.041666666666663E-2</v>
      </c>
      <c r="CR559" t="e">
        <f>VLOOKUP(E559,Sheet1!A:A,1,0)</f>
        <v>#N/A</v>
      </c>
    </row>
    <row r="560" spans="1:96">
      <c r="A560" s="11" t="s">
        <v>2206</v>
      </c>
      <c r="B560" s="11" t="s">
        <v>1046</v>
      </c>
      <c r="C560" s="11" t="s">
        <v>2207</v>
      </c>
      <c r="D560" s="11" t="s">
        <v>514</v>
      </c>
      <c r="E560" s="11" t="s">
        <v>2208</v>
      </c>
      <c r="F560" s="11" t="s">
        <v>2209</v>
      </c>
      <c r="G560" s="11" t="s">
        <v>128</v>
      </c>
      <c r="H560" s="11">
        <f>VLOOKUP(A560,'AP Read Performance'!A:K,11,0)</f>
        <v>327</v>
      </c>
      <c r="I560" s="12">
        <f>VLOOKUP(A560,'AP Read Performance'!A:D,4,0)</f>
        <v>0.9</v>
      </c>
      <c r="J560" s="11">
        <f>VLOOKUP(A560,'AP Read Performance'!A:I,9,0)</f>
        <v>30</v>
      </c>
      <c r="K560" s="13">
        <f>VLOOKUP(A560,'AP Read Performance'!A:N,14,0)</f>
        <v>1.9444444444444431E-2</v>
      </c>
      <c r="L560" s="11">
        <v>327</v>
      </c>
      <c r="M560" s="12">
        <v>0.9</v>
      </c>
      <c r="N560" s="11">
        <v>30</v>
      </c>
      <c r="O560" s="13">
        <v>1.9444444444444431E-2</v>
      </c>
      <c r="P560" s="11">
        <v>342</v>
      </c>
      <c r="Q560" s="12">
        <v>0.95</v>
      </c>
      <c r="R560" s="11">
        <v>17</v>
      </c>
      <c r="S560" s="13">
        <v>1.8749999999999989E-2</v>
      </c>
      <c r="T560" s="11">
        <v>336</v>
      </c>
      <c r="U560" s="12">
        <v>0.97</v>
      </c>
      <c r="V560" s="11">
        <v>8</v>
      </c>
      <c r="W560" s="13">
        <v>1.3888888888888895E-2</v>
      </c>
      <c r="X560" s="11">
        <v>219</v>
      </c>
      <c r="Y560" s="12">
        <v>0.97</v>
      </c>
      <c r="Z560" s="11">
        <v>5</v>
      </c>
      <c r="AA560" s="13">
        <v>2.0833333333333315E-2</v>
      </c>
      <c r="AB560" s="11">
        <v>177</v>
      </c>
      <c r="AC560" s="12">
        <v>0.96</v>
      </c>
      <c r="AD560" s="11">
        <v>7</v>
      </c>
      <c r="AE560" s="13">
        <v>1.9444444444444431E-2</v>
      </c>
      <c r="AF560" s="11">
        <v>282</v>
      </c>
      <c r="AG560" s="12">
        <v>0.91</v>
      </c>
      <c r="AH560" s="11">
        <v>25</v>
      </c>
      <c r="AI560" s="13">
        <v>1.388888888888884E-2</v>
      </c>
      <c r="AJ560" s="11">
        <v>212</v>
      </c>
      <c r="AK560" s="12">
        <v>0.97</v>
      </c>
      <c r="AL560" s="11">
        <v>5</v>
      </c>
      <c r="AM560" s="13">
        <v>2.1527777777777701E-2</v>
      </c>
      <c r="AN560" s="11">
        <v>256</v>
      </c>
      <c r="AO560" s="12">
        <v>0.97</v>
      </c>
      <c r="AP560" s="11">
        <v>7</v>
      </c>
      <c r="AQ560" s="13">
        <v>1.388888888888884E-2</v>
      </c>
      <c r="AR560" s="11">
        <v>142</v>
      </c>
      <c r="AS560" s="12">
        <v>0.98</v>
      </c>
      <c r="AT560" s="11">
        <v>2</v>
      </c>
      <c r="AU560" s="13">
        <v>1.2499999999999956E-2</v>
      </c>
      <c r="AV560" s="11">
        <v>244</v>
      </c>
      <c r="AW560" s="12">
        <v>0.95</v>
      </c>
      <c r="AX560" s="11">
        <v>12</v>
      </c>
      <c r="AY560" s="13">
        <v>2.083333333333337E-2</v>
      </c>
      <c r="AZ560" s="11">
        <v>221</v>
      </c>
      <c r="BA560" s="12">
        <v>0.97</v>
      </c>
      <c r="BB560" s="11">
        <v>5</v>
      </c>
      <c r="BC560" s="13">
        <v>1.2499999999999956E-2</v>
      </c>
      <c r="BD560" s="11">
        <v>176</v>
      </c>
      <c r="BE560" s="12">
        <v>0.92</v>
      </c>
      <c r="BF560" s="11">
        <v>14</v>
      </c>
      <c r="BG560" s="13">
        <v>1.388888888888884E-2</v>
      </c>
      <c r="BH560" s="11">
        <v>276</v>
      </c>
      <c r="BI560" s="12">
        <v>0.92</v>
      </c>
      <c r="BJ560" s="11">
        <v>22</v>
      </c>
      <c r="BK560" s="13">
        <v>2.083333333333337E-2</v>
      </c>
      <c r="BL560" s="11">
        <v>267</v>
      </c>
      <c r="BM560" s="12">
        <v>0.91</v>
      </c>
      <c r="BN560" s="11">
        <v>22</v>
      </c>
      <c r="BO560" s="13">
        <v>2.0138888888888873E-2</v>
      </c>
      <c r="BP560" s="11">
        <v>357</v>
      </c>
      <c r="BQ560" s="12">
        <v>0.96</v>
      </c>
      <c r="BR560" s="11">
        <v>11</v>
      </c>
      <c r="BS560" s="13">
        <v>1.3194444444444453E-2</v>
      </c>
      <c r="BT560" s="11">
        <v>346</v>
      </c>
      <c r="BU560" s="12">
        <v>0.95</v>
      </c>
      <c r="BV560" s="11">
        <v>14</v>
      </c>
      <c r="BW560" s="13">
        <v>1.8749999999999989E-2</v>
      </c>
      <c r="BX560" s="11">
        <v>283</v>
      </c>
      <c r="BY560" s="12">
        <v>0.97</v>
      </c>
      <c r="BZ560" s="11">
        <v>7</v>
      </c>
      <c r="CA560" s="13">
        <v>2.1527777777777812E-2</v>
      </c>
      <c r="CB560" s="11">
        <v>305</v>
      </c>
      <c r="CC560" s="12">
        <v>0.96</v>
      </c>
      <c r="CD560" s="11">
        <v>10</v>
      </c>
      <c r="CE560" s="13">
        <v>2.0833333333333315E-2</v>
      </c>
      <c r="CF560" s="11">
        <v>308</v>
      </c>
      <c r="CG560" s="12">
        <v>0.96</v>
      </c>
      <c r="CH560" s="11">
        <v>10</v>
      </c>
      <c r="CI560" s="13">
        <v>1.1805555555555569E-2</v>
      </c>
      <c r="CJ560" s="11">
        <v>235</v>
      </c>
      <c r="CK560" s="12">
        <v>0.94</v>
      </c>
      <c r="CL560" s="11">
        <v>14</v>
      </c>
      <c r="CM560" s="13">
        <v>1.2499999999999956E-2</v>
      </c>
      <c r="CN560" s="11">
        <v>230</v>
      </c>
      <c r="CO560" s="12">
        <v>0.95</v>
      </c>
      <c r="CP560" s="11">
        <v>11</v>
      </c>
      <c r="CQ560" s="13">
        <v>1.8749999999999933E-2</v>
      </c>
      <c r="CR560" t="e">
        <f>VLOOKUP(E560,Sheet1!A:A,1,0)</f>
        <v>#N/A</v>
      </c>
    </row>
    <row r="561" spans="1:96">
      <c r="A561" s="11" t="s">
        <v>2210</v>
      </c>
      <c r="B561" s="11" t="s">
        <v>1046</v>
      </c>
      <c r="C561" s="11" t="s">
        <v>2211</v>
      </c>
      <c r="D561" s="11" t="s">
        <v>1833</v>
      </c>
      <c r="E561" s="11" t="s">
        <v>2212</v>
      </c>
      <c r="F561" s="11" t="s">
        <v>2213</v>
      </c>
      <c r="G561" s="11" t="s">
        <v>104</v>
      </c>
      <c r="H561" s="11">
        <f>VLOOKUP(A561,'AP Read Performance'!A:K,11,0)</f>
        <v>189</v>
      </c>
      <c r="I561" s="12">
        <f>VLOOKUP(A561,'AP Read Performance'!A:D,4,0)</f>
        <v>0.93</v>
      </c>
      <c r="J561" s="11">
        <f>VLOOKUP(A561,'AP Read Performance'!A:I,9,0)</f>
        <v>13</v>
      </c>
      <c r="K561" s="13">
        <f>VLOOKUP(A561,'AP Read Performance'!A:N,14,0)</f>
        <v>1.6666666666666607E-2</v>
      </c>
      <c r="L561" s="11">
        <v>189</v>
      </c>
      <c r="M561" s="12">
        <v>0.93</v>
      </c>
      <c r="N561" s="11">
        <v>13</v>
      </c>
      <c r="O561" s="13">
        <v>1.6666666666666607E-2</v>
      </c>
      <c r="P561" s="11">
        <v>249</v>
      </c>
      <c r="Q561" s="12">
        <v>0.96</v>
      </c>
      <c r="R561" s="11">
        <v>9</v>
      </c>
      <c r="S561" s="13">
        <v>1.7361111111111105E-2</v>
      </c>
      <c r="T561" s="11">
        <v>320</v>
      </c>
      <c r="U561" s="12">
        <v>0.99</v>
      </c>
      <c r="V561" s="11">
        <v>1</v>
      </c>
      <c r="W561" s="13">
        <v>8.3333333333333592E-3</v>
      </c>
      <c r="X561" s="11">
        <v>371</v>
      </c>
      <c r="Y561" s="12">
        <v>0.97</v>
      </c>
      <c r="Z561" s="11">
        <v>9</v>
      </c>
      <c r="AA561" s="13">
        <v>9.7222222222221877E-3</v>
      </c>
      <c r="AB561" s="11">
        <v>352</v>
      </c>
      <c r="AC561" s="12">
        <v>0.97</v>
      </c>
      <c r="AD561" s="11">
        <v>8</v>
      </c>
      <c r="AE561" s="13">
        <v>9.0277777777777457E-3</v>
      </c>
      <c r="AF561" s="11">
        <v>334</v>
      </c>
      <c r="AG561" s="12">
        <v>0.98</v>
      </c>
      <c r="AH561" s="11">
        <v>5</v>
      </c>
      <c r="AI561" s="13">
        <v>9.7222222222221877E-3</v>
      </c>
      <c r="AJ561" s="11">
        <v>213</v>
      </c>
      <c r="AK561" s="12">
        <v>0.97</v>
      </c>
      <c r="AL561" s="11">
        <v>6</v>
      </c>
      <c r="AM561" s="13">
        <v>9.7222222222222987E-3</v>
      </c>
      <c r="AN561" s="11">
        <v>226</v>
      </c>
      <c r="AO561" s="12">
        <v>0.97</v>
      </c>
      <c r="AP561" s="11">
        <v>6</v>
      </c>
      <c r="AQ561" s="13">
        <v>9.7222222222221877E-3</v>
      </c>
      <c r="AR561" s="11">
        <v>264</v>
      </c>
      <c r="AS561" s="12">
        <v>0.95</v>
      </c>
      <c r="AT561" s="11">
        <v>12</v>
      </c>
      <c r="AU561" s="13">
        <v>9.7222222222221877E-3</v>
      </c>
      <c r="AV561" s="11">
        <v>294</v>
      </c>
      <c r="AW561" s="12">
        <v>0.96</v>
      </c>
      <c r="AX561" s="11">
        <v>11</v>
      </c>
      <c r="AY561" s="13">
        <v>9.7222222222222432E-3</v>
      </c>
      <c r="AZ561" s="11">
        <v>290</v>
      </c>
      <c r="BA561" s="12">
        <v>0.94</v>
      </c>
      <c r="BB561" s="11">
        <v>15</v>
      </c>
      <c r="BC561" s="13">
        <v>1.8750000000000044E-2</v>
      </c>
      <c r="BD561" s="11">
        <v>184</v>
      </c>
      <c r="BE561" s="12">
        <v>0.97</v>
      </c>
      <c r="BF561" s="11">
        <v>5</v>
      </c>
      <c r="BG561" s="13">
        <v>1.7361111111111105E-2</v>
      </c>
      <c r="BH561" s="11">
        <v>242</v>
      </c>
      <c r="BI561" s="12">
        <v>0.93</v>
      </c>
      <c r="BJ561" s="11">
        <v>15</v>
      </c>
      <c r="BK561" s="13">
        <v>1.8055555555555602E-2</v>
      </c>
      <c r="BL561" s="11">
        <v>202</v>
      </c>
      <c r="BM561" s="12">
        <v>0.97</v>
      </c>
      <c r="BN561" s="11">
        <v>6</v>
      </c>
      <c r="BO561" s="13">
        <v>9.7222222222221877E-3</v>
      </c>
      <c r="BP561" s="11">
        <v>212</v>
      </c>
      <c r="BQ561" s="12">
        <v>0.96</v>
      </c>
      <c r="BR561" s="11">
        <v>8</v>
      </c>
      <c r="BS561" s="13">
        <v>1.8749999999999989E-2</v>
      </c>
      <c r="BT561" s="11">
        <v>193</v>
      </c>
      <c r="BU561" s="12">
        <v>0.97</v>
      </c>
      <c r="BV561" s="11">
        <v>5</v>
      </c>
      <c r="BW561" s="13">
        <v>9.0277777777778012E-3</v>
      </c>
      <c r="BX561" s="11">
        <v>274</v>
      </c>
      <c r="BY561" s="12">
        <v>0.95</v>
      </c>
      <c r="BZ561" s="11">
        <v>13</v>
      </c>
      <c r="CA561" s="13">
        <v>9.7222222222221877E-3</v>
      </c>
      <c r="CB561" s="11">
        <v>252</v>
      </c>
      <c r="CC561" s="12">
        <v>0.97</v>
      </c>
      <c r="CD561" s="11">
        <v>6</v>
      </c>
      <c r="CE561" s="13">
        <v>1.0416666666666685E-2</v>
      </c>
      <c r="CF561" s="11">
        <v>230</v>
      </c>
      <c r="CG561" s="12">
        <v>0.97</v>
      </c>
      <c r="CH561" s="11">
        <v>6</v>
      </c>
      <c r="CI561" s="13">
        <v>9.0277777777778012E-3</v>
      </c>
      <c r="CJ561" s="11">
        <v>231</v>
      </c>
      <c r="CK561" s="12">
        <v>0.96</v>
      </c>
      <c r="CL561" s="11">
        <v>8</v>
      </c>
      <c r="CM561" s="13">
        <v>9.7222222222221877E-3</v>
      </c>
      <c r="CN561" s="11">
        <v>251</v>
      </c>
      <c r="CO561" s="12">
        <v>0.94</v>
      </c>
      <c r="CP561" s="11">
        <v>15</v>
      </c>
      <c r="CQ561" s="13">
        <v>9.7222222222221877E-3</v>
      </c>
      <c r="CR561" t="e">
        <f>VLOOKUP(E561,Sheet1!A:A,1,0)</f>
        <v>#N/A</v>
      </c>
    </row>
    <row r="562" spans="1:96">
      <c r="A562" s="11" t="s">
        <v>2214</v>
      </c>
      <c r="B562" s="11" t="s">
        <v>1046</v>
      </c>
      <c r="C562" s="11" t="s">
        <v>2215</v>
      </c>
      <c r="D562" s="11" t="s">
        <v>1625</v>
      </c>
      <c r="E562" s="11" t="s">
        <v>2216</v>
      </c>
      <c r="F562" s="11" t="s">
        <v>2217</v>
      </c>
      <c r="G562" s="11" t="s">
        <v>104</v>
      </c>
      <c r="H562" s="11">
        <f>VLOOKUP(A562,'AP Read Performance'!A:K,11,0)</f>
        <v>241</v>
      </c>
      <c r="I562" s="12">
        <f>VLOOKUP(A562,'AP Read Performance'!A:D,4,0)</f>
        <v>0.96</v>
      </c>
      <c r="J562" s="11">
        <f>VLOOKUP(A562,'AP Read Performance'!A:I,9,0)</f>
        <v>9</v>
      </c>
      <c r="K562" s="13">
        <f>VLOOKUP(A562,'AP Read Performance'!A:N,14,0)</f>
        <v>9.7222222222221877E-3</v>
      </c>
      <c r="L562" s="11">
        <v>241</v>
      </c>
      <c r="M562" s="12">
        <v>0.96</v>
      </c>
      <c r="N562" s="11">
        <v>9</v>
      </c>
      <c r="O562" s="13">
        <v>9.7222222222221877E-3</v>
      </c>
      <c r="P562" s="11">
        <v>305</v>
      </c>
      <c r="Q562" s="12">
        <v>0.99</v>
      </c>
      <c r="R562" s="11">
        <v>2</v>
      </c>
      <c r="S562" s="13">
        <v>8.3333333333333037E-3</v>
      </c>
      <c r="T562" s="11">
        <v>264</v>
      </c>
      <c r="U562" s="12">
        <v>0.97</v>
      </c>
      <c r="V562" s="11">
        <v>7</v>
      </c>
      <c r="W562" s="13">
        <v>9.0277777777778012E-3</v>
      </c>
      <c r="X562" s="11">
        <v>259</v>
      </c>
      <c r="Y562" s="12">
        <v>0.99</v>
      </c>
      <c r="Z562" s="11">
        <v>2</v>
      </c>
      <c r="AA562" s="13">
        <v>9.0277777777778012E-3</v>
      </c>
      <c r="AB562" s="11">
        <v>256</v>
      </c>
      <c r="AC562" s="12">
        <v>0.98</v>
      </c>
      <c r="AD562" s="11">
        <v>4</v>
      </c>
      <c r="AE562" s="13">
        <v>9.0277777777777457E-3</v>
      </c>
      <c r="AF562" s="11">
        <v>297</v>
      </c>
      <c r="AG562" s="12">
        <v>0.97</v>
      </c>
      <c r="AH562" s="11">
        <v>6</v>
      </c>
      <c r="AI562" s="13">
        <v>9.0277777777778012E-3</v>
      </c>
      <c r="AJ562" s="11">
        <v>216</v>
      </c>
      <c r="AK562" s="12">
        <v>0.93</v>
      </c>
      <c r="AL562" s="11">
        <v>13</v>
      </c>
      <c r="AM562" s="13">
        <v>9.7222222222221877E-3</v>
      </c>
      <c r="AN562" s="11">
        <v>207</v>
      </c>
      <c r="AO562" s="12">
        <v>0.99</v>
      </c>
      <c r="AP562" s="11">
        <v>1</v>
      </c>
      <c r="AQ562" s="13">
        <v>7.6388888888888618E-3</v>
      </c>
      <c r="AR562" s="11">
        <v>217</v>
      </c>
      <c r="AS562" s="12">
        <v>0.95</v>
      </c>
      <c r="AT562" s="11">
        <v>10</v>
      </c>
      <c r="AU562" s="13">
        <v>9.7222222222221877E-3</v>
      </c>
      <c r="AV562" s="11">
        <v>232</v>
      </c>
      <c r="AW562" s="12">
        <v>0.96</v>
      </c>
      <c r="AX562" s="11">
        <v>8</v>
      </c>
      <c r="AY562" s="13">
        <v>9.0277777777778012E-3</v>
      </c>
      <c r="AZ562" s="11">
        <v>223</v>
      </c>
      <c r="BA562" s="12">
        <v>0.9</v>
      </c>
      <c r="BB562" s="11">
        <v>21</v>
      </c>
      <c r="BC562" s="13">
        <v>9.0277777777778567E-3</v>
      </c>
      <c r="BD562" s="11">
        <v>212</v>
      </c>
      <c r="BE562" s="12">
        <v>0.94</v>
      </c>
      <c r="BF562" s="11">
        <v>12</v>
      </c>
      <c r="BG562" s="13">
        <v>8.3333333333333037E-3</v>
      </c>
      <c r="BH562" s="11">
        <v>221</v>
      </c>
      <c r="BI562" s="12">
        <v>0.95</v>
      </c>
      <c r="BJ562" s="11">
        <v>9</v>
      </c>
      <c r="BK562" s="13">
        <v>1.1111111111111072E-2</v>
      </c>
      <c r="BL562" s="11">
        <v>218</v>
      </c>
      <c r="BM562" s="12">
        <v>1</v>
      </c>
      <c r="BN562" s="11">
        <v>0</v>
      </c>
      <c r="BO562" s="13">
        <v>8.3333333333333037E-3</v>
      </c>
      <c r="BP562" s="11">
        <v>235</v>
      </c>
      <c r="BQ562" s="12">
        <v>0.96</v>
      </c>
      <c r="BR562" s="11">
        <v>9</v>
      </c>
      <c r="BS562" s="13">
        <v>9.0277777777778012E-3</v>
      </c>
      <c r="BT562" s="11">
        <v>231</v>
      </c>
      <c r="BU562" s="12">
        <v>0.99</v>
      </c>
      <c r="BV562" s="11">
        <v>1</v>
      </c>
      <c r="BW562" s="13">
        <v>9.0277777777778012E-3</v>
      </c>
      <c r="BX562" s="11">
        <v>249</v>
      </c>
      <c r="BY562" s="12">
        <v>0.95</v>
      </c>
      <c r="BZ562" s="11">
        <v>10</v>
      </c>
      <c r="CA562" s="13">
        <v>9.0277777777778567E-3</v>
      </c>
      <c r="CB562" s="11">
        <v>234</v>
      </c>
      <c r="CC562" s="12">
        <v>0.95</v>
      </c>
      <c r="CD562" s="11">
        <v>11</v>
      </c>
      <c r="CE562" s="13">
        <v>9.0277777777778012E-3</v>
      </c>
      <c r="CF562" s="11">
        <v>251</v>
      </c>
      <c r="CG562" s="12">
        <v>0.96</v>
      </c>
      <c r="CH562" s="11">
        <v>8</v>
      </c>
      <c r="CI562" s="13">
        <v>9.0277777777778012E-3</v>
      </c>
      <c r="CJ562" s="11">
        <v>247</v>
      </c>
      <c r="CK562" s="12">
        <v>0.97</v>
      </c>
      <c r="CL562" s="11">
        <v>5</v>
      </c>
      <c r="CM562" s="13">
        <v>9.0277777777777457E-3</v>
      </c>
      <c r="CN562" s="11">
        <v>254</v>
      </c>
      <c r="CO562" s="12">
        <v>0.96</v>
      </c>
      <c r="CP562" s="11">
        <v>8</v>
      </c>
      <c r="CQ562" s="13">
        <v>9.0277777777777457E-3</v>
      </c>
      <c r="CR562" t="e">
        <f>VLOOKUP(E562,Sheet1!A:A,1,0)</f>
        <v>#N/A</v>
      </c>
    </row>
    <row r="563" spans="1:96">
      <c r="A563" s="11" t="s">
        <v>2218</v>
      </c>
      <c r="B563" s="11" t="s">
        <v>1046</v>
      </c>
      <c r="C563" s="11" t="s">
        <v>2219</v>
      </c>
      <c r="D563" s="11" t="s">
        <v>1638</v>
      </c>
      <c r="E563" s="11" t="s">
        <v>2220</v>
      </c>
      <c r="F563" s="11" t="s">
        <v>2221</v>
      </c>
      <c r="G563" s="11" t="s">
        <v>128</v>
      </c>
      <c r="H563" s="11">
        <f>VLOOKUP(A563,'AP Read Performance'!A:K,11,0)</f>
        <v>381</v>
      </c>
      <c r="I563" s="12">
        <f>VLOOKUP(A563,'AP Read Performance'!A:D,4,0)</f>
        <v>0.97</v>
      </c>
      <c r="J563" s="11">
        <f>VLOOKUP(A563,'AP Read Performance'!A:I,9,0)</f>
        <v>10</v>
      </c>
      <c r="K563" s="13">
        <f>VLOOKUP(A563,'AP Read Performance'!A:N,14,0)</f>
        <v>9.7222222222221877E-3</v>
      </c>
      <c r="L563" s="11">
        <v>381</v>
      </c>
      <c r="M563" s="12">
        <v>0.97</v>
      </c>
      <c r="N563" s="11">
        <v>10</v>
      </c>
      <c r="O563" s="13">
        <v>9.7222222222221877E-3</v>
      </c>
      <c r="P563" s="11">
        <v>215</v>
      </c>
      <c r="Q563" s="12">
        <v>0.92</v>
      </c>
      <c r="R563" s="11">
        <v>16</v>
      </c>
      <c r="S563" s="13">
        <v>9.0277777777778012E-3</v>
      </c>
      <c r="T563" s="11">
        <v>279</v>
      </c>
      <c r="U563" s="12">
        <v>0.96</v>
      </c>
      <c r="V563" s="11">
        <v>9</v>
      </c>
      <c r="W563" s="13">
        <v>9.0277777777778012E-3</v>
      </c>
      <c r="X563" s="11">
        <v>240</v>
      </c>
      <c r="Y563" s="12">
        <v>0.97</v>
      </c>
      <c r="Z563" s="11">
        <v>7</v>
      </c>
      <c r="AA563" s="13">
        <v>9.0277777777778012E-3</v>
      </c>
      <c r="AB563" s="11">
        <v>243</v>
      </c>
      <c r="AC563" s="12">
        <v>0.98</v>
      </c>
      <c r="AD563" s="11">
        <v>4</v>
      </c>
      <c r="AE563" s="13">
        <v>1.041666666666663E-2</v>
      </c>
      <c r="AF563" s="11">
        <v>232</v>
      </c>
      <c r="AG563" s="12">
        <v>0.96</v>
      </c>
      <c r="AH563" s="11">
        <v>7</v>
      </c>
      <c r="AI563" s="13">
        <v>8.3333333333333037E-3</v>
      </c>
      <c r="AJ563" s="11">
        <v>218</v>
      </c>
      <c r="AK563" s="12">
        <v>0.99</v>
      </c>
      <c r="AL563" s="11">
        <v>2</v>
      </c>
      <c r="AM563" s="13">
        <v>9.0277777777778567E-3</v>
      </c>
      <c r="AN563" s="11">
        <v>487</v>
      </c>
      <c r="AO563" s="12">
        <v>0.99</v>
      </c>
      <c r="AP563" s="11">
        <v>4</v>
      </c>
      <c r="AQ563" s="13">
        <v>1.4583333333333282E-2</v>
      </c>
      <c r="AR563" s="11">
        <v>1081</v>
      </c>
      <c r="AS563" s="12">
        <v>0.81</v>
      </c>
      <c r="AT563" s="11">
        <v>200</v>
      </c>
      <c r="AU563" s="13">
        <v>2.3611111111111027E-2</v>
      </c>
      <c r="AV563" s="11">
        <v>637</v>
      </c>
      <c r="AW563" s="12">
        <v>0.75</v>
      </c>
      <c r="AX563" s="11">
        <v>157</v>
      </c>
      <c r="AY563" s="13">
        <v>9.7222222222222432E-3</v>
      </c>
      <c r="AZ563" s="11">
        <v>369</v>
      </c>
      <c r="BA563" s="12">
        <v>0.95</v>
      </c>
      <c r="BB563" s="11">
        <v>16</v>
      </c>
      <c r="BC563" s="13">
        <v>9.0277777777778567E-3</v>
      </c>
      <c r="BD563" s="11">
        <v>317</v>
      </c>
      <c r="BE563" s="12">
        <v>0.95</v>
      </c>
      <c r="BF563" s="11">
        <v>13</v>
      </c>
      <c r="BG563" s="13">
        <v>8.3333333333333037E-3</v>
      </c>
      <c r="BH563" s="11">
        <v>286</v>
      </c>
      <c r="BI563" s="12">
        <v>0.97</v>
      </c>
      <c r="BJ563" s="11">
        <v>8</v>
      </c>
      <c r="BK563" s="13">
        <v>9.0277777777778567E-3</v>
      </c>
      <c r="BL563" s="11">
        <v>337</v>
      </c>
      <c r="BM563" s="12">
        <v>0.98</v>
      </c>
      <c r="BN563" s="11">
        <v>4</v>
      </c>
      <c r="BO563" s="13">
        <v>9.0277777777778012E-3</v>
      </c>
      <c r="BP563" s="11">
        <v>351</v>
      </c>
      <c r="BQ563" s="12">
        <v>0.97</v>
      </c>
      <c r="BR563" s="11">
        <v>8</v>
      </c>
      <c r="BS563" s="13">
        <v>9.7222222222221877E-3</v>
      </c>
      <c r="BT563" s="11">
        <v>328</v>
      </c>
      <c r="BU563" s="12">
        <v>0.98</v>
      </c>
      <c r="BV563" s="11">
        <v>4</v>
      </c>
      <c r="BW563" s="13">
        <v>9.0277777777778012E-3</v>
      </c>
      <c r="BX563" s="11">
        <v>354</v>
      </c>
      <c r="BY563" s="12">
        <v>0.83</v>
      </c>
      <c r="BZ563" s="11">
        <v>58</v>
      </c>
      <c r="CA563" s="13">
        <v>9.7222222222221877E-3</v>
      </c>
      <c r="CB563" s="11">
        <v>403</v>
      </c>
      <c r="CC563" s="12">
        <v>0.95</v>
      </c>
      <c r="CD563" s="11">
        <v>17</v>
      </c>
      <c r="CE563" s="13">
        <v>9.0277777777778012E-3</v>
      </c>
      <c r="CF563" s="11">
        <v>435</v>
      </c>
      <c r="CG563" s="12">
        <v>0.97</v>
      </c>
      <c r="CH563" s="11">
        <v>10</v>
      </c>
      <c r="CI563" s="13">
        <v>9.0277777777778012E-3</v>
      </c>
      <c r="CJ563" s="11">
        <v>475</v>
      </c>
      <c r="CK563" s="12">
        <v>0.85</v>
      </c>
      <c r="CL563" s="11">
        <v>70</v>
      </c>
      <c r="CM563" s="13">
        <v>9.7222222222221877E-3</v>
      </c>
      <c r="CN563" s="11">
        <v>436</v>
      </c>
      <c r="CO563" s="12">
        <v>0.93</v>
      </c>
      <c r="CP563" s="11">
        <v>29</v>
      </c>
      <c r="CQ563" s="13">
        <v>1.041666666666663E-2</v>
      </c>
      <c r="CR563" t="e">
        <f>VLOOKUP(E563,Sheet1!A:A,1,0)</f>
        <v>#N/A</v>
      </c>
    </row>
    <row r="564" spans="1:96">
      <c r="A564" s="11" t="s">
        <v>2222</v>
      </c>
      <c r="B564" s="11" t="s">
        <v>1046</v>
      </c>
      <c r="C564" s="11" t="s">
        <v>2223</v>
      </c>
      <c r="D564" s="11" t="s">
        <v>743</v>
      </c>
      <c r="E564" s="11" t="s">
        <v>2224</v>
      </c>
      <c r="F564" s="11" t="s">
        <v>2225</v>
      </c>
      <c r="G564" s="11" t="s">
        <v>128</v>
      </c>
      <c r="H564" s="11">
        <f>VLOOKUP(A564,'AP Read Performance'!A:K,11,0)</f>
        <v>214</v>
      </c>
      <c r="I564" s="12">
        <f>VLOOKUP(A564,'AP Read Performance'!A:D,4,0)</f>
        <v>0.98</v>
      </c>
      <c r="J564" s="11">
        <f>VLOOKUP(A564,'AP Read Performance'!A:I,9,0)</f>
        <v>3</v>
      </c>
      <c r="K564" s="13">
        <f>VLOOKUP(A564,'AP Read Performance'!A:N,14,0)</f>
        <v>9.0277777777778012E-3</v>
      </c>
      <c r="L564" s="11">
        <v>214</v>
      </c>
      <c r="M564" s="12">
        <v>0.98</v>
      </c>
      <c r="N564" s="11">
        <v>3</v>
      </c>
      <c r="O564" s="13">
        <v>9.0277777777778012E-3</v>
      </c>
      <c r="P564" s="11">
        <v>252</v>
      </c>
      <c r="Q564" s="12">
        <v>0.92</v>
      </c>
      <c r="R564" s="11">
        <v>20</v>
      </c>
      <c r="S564" s="13">
        <v>9.7222222222221877E-3</v>
      </c>
      <c r="T564" s="11">
        <v>237</v>
      </c>
      <c r="U564" s="12">
        <v>0.99</v>
      </c>
      <c r="V564" s="11">
        <v>1</v>
      </c>
      <c r="W564" s="13">
        <v>8.3333333333333592E-3</v>
      </c>
      <c r="X564" s="11">
        <v>250</v>
      </c>
      <c r="Y564" s="12">
        <v>0.97</v>
      </c>
      <c r="Z564" s="11">
        <v>6</v>
      </c>
      <c r="AA564" s="13">
        <v>9.0277777777778012E-3</v>
      </c>
      <c r="AB564" s="11">
        <v>240</v>
      </c>
      <c r="AC564" s="12">
        <v>0.98</v>
      </c>
      <c r="AD564" s="11">
        <v>3</v>
      </c>
      <c r="AE564" s="13">
        <v>8.3333333333333037E-3</v>
      </c>
      <c r="AF564" s="11">
        <v>232</v>
      </c>
      <c r="AG564" s="12">
        <v>0.98</v>
      </c>
      <c r="AH564" s="11">
        <v>3</v>
      </c>
      <c r="AI564" s="13">
        <v>9.0277777777778012E-3</v>
      </c>
      <c r="AJ564" s="11">
        <v>221</v>
      </c>
      <c r="AK564" s="12">
        <v>1</v>
      </c>
      <c r="AL564" s="11">
        <v>0</v>
      </c>
      <c r="AM564" s="13">
        <v>7.6388888888889728E-3</v>
      </c>
      <c r="AN564" s="11">
        <v>187</v>
      </c>
      <c r="AO564" s="12">
        <v>0.98</v>
      </c>
      <c r="AP564" s="11">
        <v>2</v>
      </c>
      <c r="AQ564" s="13">
        <v>8.3333333333333037E-3</v>
      </c>
      <c r="AR564" s="11">
        <v>179</v>
      </c>
      <c r="AS564" s="12">
        <v>0.93</v>
      </c>
      <c r="AT564" s="11">
        <v>12</v>
      </c>
      <c r="AU564" s="13">
        <v>9.7222222222221877E-3</v>
      </c>
      <c r="AV564" s="11">
        <v>231</v>
      </c>
      <c r="AW564" s="12">
        <v>0.99</v>
      </c>
      <c r="AX564" s="11">
        <v>1</v>
      </c>
      <c r="AY564" s="13">
        <v>4.8611111111111494E-3</v>
      </c>
      <c r="AZ564" s="11">
        <v>227</v>
      </c>
      <c r="BA564" s="12">
        <v>0.95</v>
      </c>
      <c r="BB564" s="11">
        <v>10</v>
      </c>
      <c r="BC564" s="13">
        <v>9.0277777777778567E-3</v>
      </c>
      <c r="BD564" s="11">
        <v>246</v>
      </c>
      <c r="BE564" s="12">
        <v>0.97</v>
      </c>
      <c r="BF564" s="11">
        <v>7</v>
      </c>
      <c r="BG564" s="13">
        <v>9.0277777777778012E-3</v>
      </c>
      <c r="BH564" s="11">
        <v>241</v>
      </c>
      <c r="BI564" s="12">
        <v>0.99</v>
      </c>
      <c r="BJ564" s="11">
        <v>2</v>
      </c>
      <c r="BK564" s="13">
        <v>9.7222222222221877E-3</v>
      </c>
      <c r="BL564" s="11">
        <v>241</v>
      </c>
      <c r="BM564" s="12">
        <v>0.97</v>
      </c>
      <c r="BN564" s="11">
        <v>7</v>
      </c>
      <c r="BO564" s="13">
        <v>9.0277777777778012E-3</v>
      </c>
      <c r="BP564" s="11">
        <v>235</v>
      </c>
      <c r="BQ564" s="12">
        <v>0.98</v>
      </c>
      <c r="BR564" s="11">
        <v>4</v>
      </c>
      <c r="BS564" s="13">
        <v>7.6388888888889173E-3</v>
      </c>
      <c r="BT564" s="11">
        <v>211</v>
      </c>
      <c r="BU564" s="12">
        <v>0.99</v>
      </c>
      <c r="BV564" s="11">
        <v>1</v>
      </c>
      <c r="BW564" s="13">
        <v>1.0416666666666685E-2</v>
      </c>
      <c r="BX564" s="11">
        <v>179</v>
      </c>
      <c r="BY564" s="12">
        <v>0.99</v>
      </c>
      <c r="BZ564" s="11">
        <v>1</v>
      </c>
      <c r="CA564" s="13">
        <v>9.0277777777778567E-3</v>
      </c>
      <c r="CB564" s="11">
        <v>195</v>
      </c>
      <c r="CC564" s="12">
        <v>0.97</v>
      </c>
      <c r="CD564" s="11">
        <v>4</v>
      </c>
      <c r="CE564" s="13">
        <v>9.0277777777778012E-3</v>
      </c>
      <c r="CF564" s="11">
        <v>68</v>
      </c>
      <c r="CG564" s="12">
        <v>0.98</v>
      </c>
      <c r="CH564" s="11">
        <v>1</v>
      </c>
      <c r="CI564" s="13">
        <v>9.0277777777778012E-3</v>
      </c>
      <c r="CJ564" s="11">
        <v>227</v>
      </c>
      <c r="CK564" s="12">
        <v>0.97</v>
      </c>
      <c r="CL564" s="11">
        <v>6</v>
      </c>
      <c r="CM564" s="13">
        <v>9.0277777777777457E-3</v>
      </c>
      <c r="CN564" s="11">
        <v>218</v>
      </c>
      <c r="CO564" s="12">
        <v>0.96</v>
      </c>
      <c r="CP564" s="11">
        <v>7</v>
      </c>
      <c r="CQ564" s="13">
        <v>1.041666666666663E-2</v>
      </c>
      <c r="CR564" t="e">
        <f>VLOOKUP(E564,Sheet1!A:A,1,0)</f>
        <v>#N/A</v>
      </c>
    </row>
    <row r="565" spans="1:96">
      <c r="A565" s="11" t="s">
        <v>2226</v>
      </c>
      <c r="B565" s="11" t="s">
        <v>1046</v>
      </c>
      <c r="C565" s="11" t="s">
        <v>2227</v>
      </c>
      <c r="D565" s="11" t="s">
        <v>506</v>
      </c>
      <c r="E565" s="11" t="s">
        <v>2228</v>
      </c>
      <c r="F565" s="11" t="s">
        <v>2229</v>
      </c>
      <c r="G565" s="11" t="s">
        <v>128</v>
      </c>
      <c r="H565" s="11">
        <f>VLOOKUP(A565,'AP Read Performance'!A:K,11,0)</f>
        <v>202</v>
      </c>
      <c r="I565" s="12">
        <f>VLOOKUP(A565,'AP Read Performance'!A:D,4,0)</f>
        <v>0.9</v>
      </c>
      <c r="J565" s="11">
        <f>VLOOKUP(A565,'AP Read Performance'!A:I,9,0)</f>
        <v>19</v>
      </c>
      <c r="K565" s="13">
        <f>VLOOKUP(A565,'AP Read Performance'!A:N,14,0)</f>
        <v>9.7222222222221877E-3</v>
      </c>
      <c r="L565" s="11">
        <v>202</v>
      </c>
      <c r="M565" s="12">
        <v>0.9</v>
      </c>
      <c r="N565" s="11">
        <v>19</v>
      </c>
      <c r="O565" s="13">
        <v>9.7222222222221877E-3</v>
      </c>
      <c r="P565" s="11">
        <v>229</v>
      </c>
      <c r="Q565" s="12">
        <v>0.87</v>
      </c>
      <c r="R565" s="11">
        <v>29</v>
      </c>
      <c r="S565" s="13">
        <v>9.0277777777778012E-3</v>
      </c>
      <c r="T565" s="11">
        <v>228</v>
      </c>
      <c r="U565" s="12">
        <v>0.94</v>
      </c>
      <c r="V565" s="11">
        <v>12</v>
      </c>
      <c r="W565" s="13">
        <v>9.0277777777778012E-3</v>
      </c>
      <c r="X565" s="11">
        <v>236</v>
      </c>
      <c r="Y565" s="12">
        <v>0.91</v>
      </c>
      <c r="Z565" s="11">
        <v>21</v>
      </c>
      <c r="AA565" s="13">
        <v>1.0416666666666685E-2</v>
      </c>
      <c r="AB565" s="11">
        <v>229</v>
      </c>
      <c r="AC565" s="12">
        <v>0.98</v>
      </c>
      <c r="AD565" s="11">
        <v>4</v>
      </c>
      <c r="AE565" s="13">
        <v>9.0277777777777457E-3</v>
      </c>
      <c r="AF565" s="11">
        <v>255</v>
      </c>
      <c r="AG565" s="12">
        <v>0.96</v>
      </c>
      <c r="AH565" s="11">
        <v>8</v>
      </c>
      <c r="AI565" s="13">
        <v>9.0277777777778012E-3</v>
      </c>
      <c r="AJ565" s="11">
        <v>222</v>
      </c>
      <c r="AK565" s="12">
        <v>0.95</v>
      </c>
      <c r="AL565" s="11">
        <v>10</v>
      </c>
      <c r="AM565" s="13">
        <v>9.7222222222222987E-3</v>
      </c>
      <c r="AN565" s="11">
        <v>240</v>
      </c>
      <c r="AO565" s="12">
        <v>0.85</v>
      </c>
      <c r="AP565" s="11">
        <v>34</v>
      </c>
      <c r="AQ565" s="13">
        <v>9.0277777777777457E-3</v>
      </c>
      <c r="AR565" s="11">
        <v>203</v>
      </c>
      <c r="AS565" s="12">
        <v>0.92</v>
      </c>
      <c r="AT565" s="11">
        <v>16</v>
      </c>
      <c r="AU565" s="13">
        <v>9.0277777777777457E-3</v>
      </c>
      <c r="AV565" s="11">
        <v>201</v>
      </c>
      <c r="AW565" s="12">
        <v>0.9</v>
      </c>
      <c r="AX565" s="11">
        <v>19</v>
      </c>
      <c r="AY565" s="13">
        <v>8.3333333333333592E-3</v>
      </c>
      <c r="AZ565" s="11">
        <v>222</v>
      </c>
      <c r="BA565" s="12">
        <v>0.86</v>
      </c>
      <c r="BB565" s="11">
        <v>31</v>
      </c>
      <c r="BC565" s="13">
        <v>9.0277777777778567E-3</v>
      </c>
      <c r="BD565" s="11">
        <v>231</v>
      </c>
      <c r="BE565" s="12">
        <v>0.94</v>
      </c>
      <c r="BF565" s="11">
        <v>12</v>
      </c>
      <c r="BG565" s="13">
        <v>9.0277777777778012E-3</v>
      </c>
      <c r="BH565" s="11">
        <v>225</v>
      </c>
      <c r="BI565" s="12">
        <v>0.89</v>
      </c>
      <c r="BJ565" s="11">
        <v>23</v>
      </c>
      <c r="BK565" s="13">
        <v>9.7222222222221877E-3</v>
      </c>
      <c r="BL565" s="11">
        <v>202</v>
      </c>
      <c r="BM565" s="12">
        <v>0.95</v>
      </c>
      <c r="BN565" s="11">
        <v>9</v>
      </c>
      <c r="BO565" s="13">
        <v>9.0277777777778012E-3</v>
      </c>
      <c r="BP565" s="11">
        <v>203</v>
      </c>
      <c r="BQ565" s="12">
        <v>0.98</v>
      </c>
      <c r="BR565" s="11">
        <v>4</v>
      </c>
      <c r="BS565" s="13">
        <v>9.0277777777778012E-3</v>
      </c>
      <c r="BT565" s="11">
        <v>217</v>
      </c>
      <c r="BU565" s="12">
        <v>0.93</v>
      </c>
      <c r="BV565" s="11">
        <v>14</v>
      </c>
      <c r="BW565" s="13">
        <v>9.7222222222222432E-3</v>
      </c>
      <c r="BX565" s="11">
        <v>227</v>
      </c>
      <c r="BY565" s="12">
        <v>0.95</v>
      </c>
      <c r="BZ565" s="11">
        <v>11</v>
      </c>
      <c r="CA565" s="13">
        <v>9.0277777777778567E-3</v>
      </c>
      <c r="CB565" s="11">
        <v>213</v>
      </c>
      <c r="CC565" s="12">
        <v>0.92</v>
      </c>
      <c r="CD565" s="11">
        <v>15</v>
      </c>
      <c r="CE565" s="13">
        <v>9.0277777777778012E-3</v>
      </c>
      <c r="CF565" s="11">
        <v>222</v>
      </c>
      <c r="CG565" s="12">
        <v>0.99</v>
      </c>
      <c r="CH565" s="11">
        <v>2</v>
      </c>
      <c r="CI565" s="13">
        <v>9.0277777777778012E-3</v>
      </c>
      <c r="CJ565" s="11">
        <v>214</v>
      </c>
      <c r="CK565" s="12">
        <v>0.99</v>
      </c>
      <c r="CL565" s="11">
        <v>1</v>
      </c>
      <c r="CM565" s="13">
        <v>9.0277777777777457E-3</v>
      </c>
      <c r="CN565" s="11">
        <v>209</v>
      </c>
      <c r="CO565" s="12">
        <v>0.96</v>
      </c>
      <c r="CP565" s="11">
        <v>8</v>
      </c>
      <c r="CQ565" s="13">
        <v>9.7222222222221877E-3</v>
      </c>
      <c r="CR565" t="e">
        <f>VLOOKUP(E565,Sheet1!A:A,1,0)</f>
        <v>#N/A</v>
      </c>
    </row>
    <row r="566" spans="1:96">
      <c r="A566" s="11" t="s">
        <v>2230</v>
      </c>
      <c r="B566" s="11" t="s">
        <v>1046</v>
      </c>
      <c r="C566" s="11" t="s">
        <v>2231</v>
      </c>
      <c r="D566" s="11" t="s">
        <v>1625</v>
      </c>
      <c r="E566" s="11" t="s">
        <v>2232</v>
      </c>
      <c r="F566" s="11" t="s">
        <v>2233</v>
      </c>
      <c r="G566" s="11" t="s">
        <v>128</v>
      </c>
      <c r="H566" s="11">
        <f>VLOOKUP(A566,'AP Read Performance'!A:K,11,0)</f>
        <v>311</v>
      </c>
      <c r="I566" s="12">
        <f>VLOOKUP(A566,'AP Read Performance'!A:D,4,0)</f>
        <v>0.94</v>
      </c>
      <c r="J566" s="11">
        <f>VLOOKUP(A566,'AP Read Performance'!A:I,9,0)</f>
        <v>18</v>
      </c>
      <c r="K566" s="13">
        <f>VLOOKUP(A566,'AP Read Performance'!A:N,14,0)</f>
        <v>9.0277777777778012E-3</v>
      </c>
      <c r="L566" s="11">
        <v>311</v>
      </c>
      <c r="M566" s="12">
        <v>0.94</v>
      </c>
      <c r="N566" s="11">
        <v>18</v>
      </c>
      <c r="O566" s="13">
        <v>9.0277777777778012E-3</v>
      </c>
      <c r="P566" s="11">
        <v>304</v>
      </c>
      <c r="Q566" s="12">
        <v>0.95</v>
      </c>
      <c r="R566" s="11">
        <v>14</v>
      </c>
      <c r="S566" s="13">
        <v>9.0277777777778012E-3</v>
      </c>
      <c r="T566" s="11">
        <v>281</v>
      </c>
      <c r="U566" s="12">
        <v>0.97</v>
      </c>
      <c r="V566" s="11">
        <v>6</v>
      </c>
      <c r="W566" s="13">
        <v>9.7222222222222432E-3</v>
      </c>
      <c r="X566" s="11">
        <v>300</v>
      </c>
      <c r="Y566" s="12">
        <v>0.96</v>
      </c>
      <c r="Z566" s="11">
        <v>10</v>
      </c>
      <c r="AA566" s="13">
        <v>9.0277777777778012E-3</v>
      </c>
      <c r="AB566" s="11">
        <v>333</v>
      </c>
      <c r="AC566" s="12">
        <v>0.95</v>
      </c>
      <c r="AD566" s="11">
        <v>15</v>
      </c>
      <c r="AE566" s="13">
        <v>9.0277777777777457E-3</v>
      </c>
      <c r="AF566" s="11">
        <v>319</v>
      </c>
      <c r="AG566" s="12">
        <v>0.99</v>
      </c>
      <c r="AH566" s="11">
        <v>3</v>
      </c>
      <c r="AI566" s="13">
        <v>9.0277777777778012E-3</v>
      </c>
      <c r="AJ566" s="11">
        <v>230</v>
      </c>
      <c r="AK566" s="12">
        <v>0.96</v>
      </c>
      <c r="AL566" s="11">
        <v>7</v>
      </c>
      <c r="AM566" s="13">
        <v>9.7222222222222987E-3</v>
      </c>
      <c r="AN566" s="11">
        <v>307</v>
      </c>
      <c r="AO566" s="12">
        <v>0.96</v>
      </c>
      <c r="AP566" s="11">
        <v>11</v>
      </c>
      <c r="AQ566" s="13">
        <v>9.0277777777777457E-3</v>
      </c>
      <c r="AR566" s="11">
        <v>338</v>
      </c>
      <c r="AS566" s="12">
        <v>0.93</v>
      </c>
      <c r="AT566" s="11">
        <v>21</v>
      </c>
      <c r="AU566" s="13">
        <v>1.8749999999999933E-2</v>
      </c>
      <c r="AV566" s="11">
        <v>290</v>
      </c>
      <c r="AW566" s="12">
        <v>0.93</v>
      </c>
      <c r="AX566" s="11">
        <v>18</v>
      </c>
      <c r="AY566" s="13">
        <v>9.7222222222222432E-3</v>
      </c>
      <c r="AZ566" s="11">
        <v>288</v>
      </c>
      <c r="BA566" s="12">
        <v>0.98</v>
      </c>
      <c r="BB566" s="11">
        <v>5</v>
      </c>
      <c r="BC566" s="13">
        <v>9.0277777777778567E-3</v>
      </c>
      <c r="BD566" s="11">
        <v>207</v>
      </c>
      <c r="BE566" s="12">
        <v>0.93</v>
      </c>
      <c r="BF566" s="11">
        <v>14</v>
      </c>
      <c r="BG566" s="13">
        <v>9.7222222222221877E-3</v>
      </c>
      <c r="BH566" s="11">
        <v>238</v>
      </c>
      <c r="BI566" s="12">
        <v>0.93</v>
      </c>
      <c r="BJ566" s="11">
        <v>15</v>
      </c>
      <c r="BK566" s="13">
        <v>1.1111111111111072E-2</v>
      </c>
      <c r="BL566" s="11">
        <v>250</v>
      </c>
      <c r="BM566" s="12">
        <v>0.97</v>
      </c>
      <c r="BN566" s="11">
        <v>7</v>
      </c>
      <c r="BO566" s="13">
        <v>9.0277777777778012E-3</v>
      </c>
      <c r="BP566" s="11">
        <v>235</v>
      </c>
      <c r="BQ566" s="12">
        <v>0.93</v>
      </c>
      <c r="BR566" s="11">
        <v>15</v>
      </c>
      <c r="BS566" s="13">
        <v>1.0416666666666685E-2</v>
      </c>
      <c r="BT566" s="11">
        <v>219</v>
      </c>
      <c r="BU566" s="12">
        <v>0.99</v>
      </c>
      <c r="BV566" s="11">
        <v>2</v>
      </c>
      <c r="BW566" s="13">
        <v>8.3333333333333592E-3</v>
      </c>
      <c r="BX566" s="11">
        <v>217</v>
      </c>
      <c r="BY566" s="12">
        <v>0.99</v>
      </c>
      <c r="BZ566" s="11">
        <v>2</v>
      </c>
      <c r="CA566" s="13">
        <v>9.0277777777778567E-3</v>
      </c>
      <c r="CB566" s="11">
        <v>251</v>
      </c>
      <c r="CC566" s="12">
        <v>0.97</v>
      </c>
      <c r="CD566" s="11">
        <v>7</v>
      </c>
      <c r="CE566" s="13">
        <v>9.0277777777778012E-3</v>
      </c>
      <c r="CF566" s="11">
        <v>218</v>
      </c>
      <c r="CG566" s="12">
        <v>0.98</v>
      </c>
      <c r="CH566" s="11">
        <v>4</v>
      </c>
      <c r="CI566" s="13">
        <v>8.3333333333333592E-3</v>
      </c>
      <c r="CJ566" s="11">
        <v>204</v>
      </c>
      <c r="CK566" s="12">
        <v>0.99</v>
      </c>
      <c r="CL566" s="11">
        <v>1</v>
      </c>
      <c r="CM566" s="13">
        <v>8.3333333333333037E-3</v>
      </c>
      <c r="CN566" s="11">
        <v>224</v>
      </c>
      <c r="CO566" s="12">
        <v>0.98</v>
      </c>
      <c r="CP566" s="11">
        <v>4</v>
      </c>
      <c r="CQ566" s="13">
        <v>9.0277777777777457E-3</v>
      </c>
      <c r="CR566" t="e">
        <f>VLOOKUP(E566,Sheet1!A:A,1,0)</f>
        <v>#N/A</v>
      </c>
    </row>
    <row r="567" spans="1:96">
      <c r="A567" s="11" t="s">
        <v>2234</v>
      </c>
      <c r="B567" s="11" t="s">
        <v>1046</v>
      </c>
      <c r="C567" s="11" t="s">
        <v>2235</v>
      </c>
      <c r="D567" s="11" t="s">
        <v>1733</v>
      </c>
      <c r="E567" s="11" t="s">
        <v>2236</v>
      </c>
      <c r="F567" s="11" t="s">
        <v>2237</v>
      </c>
      <c r="G567" s="11" t="s">
        <v>104</v>
      </c>
      <c r="H567" s="11">
        <f>VLOOKUP(A567,'AP Read Performance'!A:K,11,0)</f>
        <v>200</v>
      </c>
      <c r="I567" s="12">
        <f>VLOOKUP(A567,'AP Read Performance'!A:D,4,0)</f>
        <v>0.98</v>
      </c>
      <c r="J567" s="11">
        <f>VLOOKUP(A567,'AP Read Performance'!A:I,9,0)</f>
        <v>4</v>
      </c>
      <c r="K567" s="13">
        <f>VLOOKUP(A567,'AP Read Performance'!A:N,14,0)</f>
        <v>9.0277777777778012E-3</v>
      </c>
      <c r="L567" s="11">
        <v>200</v>
      </c>
      <c r="M567" s="12">
        <v>0.98</v>
      </c>
      <c r="N567" s="11">
        <v>4</v>
      </c>
      <c r="O567" s="13">
        <v>9.0277777777778012E-3</v>
      </c>
      <c r="P567" s="11">
        <v>336</v>
      </c>
      <c r="Q567" s="12">
        <v>0.98</v>
      </c>
      <c r="R567" s="11">
        <v>5</v>
      </c>
      <c r="S567" s="13">
        <v>9.0277777777778012E-3</v>
      </c>
      <c r="T567" s="11">
        <v>439</v>
      </c>
      <c r="U567" s="12">
        <v>0.98</v>
      </c>
      <c r="V567" s="11">
        <v>7</v>
      </c>
      <c r="W567" s="13">
        <v>9.0277777777778012E-3</v>
      </c>
      <c r="X567" s="11">
        <v>411</v>
      </c>
      <c r="Y567" s="12">
        <v>0.98</v>
      </c>
      <c r="Z567" s="11">
        <v>6</v>
      </c>
      <c r="AA567" s="13">
        <v>9.0277777777778012E-3</v>
      </c>
      <c r="AB567" s="11">
        <v>298</v>
      </c>
      <c r="AC567" s="12">
        <v>0.96</v>
      </c>
      <c r="AD567" s="11">
        <v>9</v>
      </c>
      <c r="AE567" s="13">
        <v>9.0277777777777457E-3</v>
      </c>
      <c r="AF567" s="11">
        <v>286</v>
      </c>
      <c r="AG567" s="12">
        <v>0.97</v>
      </c>
      <c r="AH567" s="11">
        <v>8</v>
      </c>
      <c r="AI567" s="13">
        <v>9.0277777777778012E-3</v>
      </c>
      <c r="AJ567" s="11">
        <v>231</v>
      </c>
      <c r="AK567" s="12">
        <v>0.96</v>
      </c>
      <c r="AL567" s="11">
        <v>9</v>
      </c>
      <c r="AM567" s="13">
        <v>9.7222222222221877E-3</v>
      </c>
      <c r="AN567" s="11">
        <v>234</v>
      </c>
      <c r="AO567" s="12">
        <v>0.98</v>
      </c>
      <c r="AP567" s="11">
        <v>3</v>
      </c>
      <c r="AQ567" s="13">
        <v>8.3333333333333037E-3</v>
      </c>
      <c r="AR567" s="11">
        <v>233</v>
      </c>
      <c r="AS567" s="12">
        <v>0.98</v>
      </c>
      <c r="AT567" s="11">
        <v>3</v>
      </c>
      <c r="AU567" s="13">
        <v>8.3333333333333037E-3</v>
      </c>
      <c r="AV567" s="11">
        <v>227</v>
      </c>
      <c r="AW567" s="12">
        <v>0.96</v>
      </c>
      <c r="AX567" s="11">
        <v>9</v>
      </c>
      <c r="AY567" s="13">
        <v>9.0277777777778012E-3</v>
      </c>
      <c r="AZ567" s="11">
        <v>294</v>
      </c>
      <c r="BA567" s="12">
        <v>0.97</v>
      </c>
      <c r="BB567" s="11">
        <v>7</v>
      </c>
      <c r="BC567" s="13">
        <v>9.0277777777778567E-3</v>
      </c>
      <c r="BD567" s="11">
        <v>317</v>
      </c>
      <c r="BE567" s="12">
        <v>0.96</v>
      </c>
      <c r="BF567" s="11">
        <v>12</v>
      </c>
      <c r="BG567" s="13">
        <v>9.0277777777778012E-3</v>
      </c>
      <c r="BH567" s="11">
        <v>326</v>
      </c>
      <c r="BI567" s="12">
        <v>0.99</v>
      </c>
      <c r="BJ567" s="11">
        <v>1</v>
      </c>
      <c r="BK567" s="13">
        <v>9.7222222222221877E-3</v>
      </c>
      <c r="BL567" s="11">
        <v>298</v>
      </c>
      <c r="BM567" s="12">
        <v>0.97</v>
      </c>
      <c r="BN567" s="11">
        <v>7</v>
      </c>
      <c r="BO567" s="13">
        <v>9.0277777777778012E-3</v>
      </c>
      <c r="BP567" s="11">
        <v>332</v>
      </c>
      <c r="BQ567" s="12">
        <v>0.97</v>
      </c>
      <c r="BR567" s="11">
        <v>9</v>
      </c>
      <c r="BS567" s="13">
        <v>9.0277777777778012E-3</v>
      </c>
      <c r="BT567" s="11">
        <v>321</v>
      </c>
      <c r="BU567" s="12">
        <v>0.97</v>
      </c>
      <c r="BV567" s="11">
        <v>7</v>
      </c>
      <c r="BW567" s="13">
        <v>9.0277777777778012E-3</v>
      </c>
      <c r="BX567" s="11">
        <v>325</v>
      </c>
      <c r="BY567" s="12">
        <v>0.96</v>
      </c>
      <c r="BZ567" s="11">
        <v>12</v>
      </c>
      <c r="CA567" s="13">
        <v>9.7222222222221877E-3</v>
      </c>
      <c r="CB567" s="11">
        <v>336</v>
      </c>
      <c r="CC567" s="12">
        <v>0.99</v>
      </c>
      <c r="CD567" s="11">
        <v>1</v>
      </c>
      <c r="CE567" s="13">
        <v>8.3333333333333037E-3</v>
      </c>
      <c r="CF567" s="11">
        <v>288</v>
      </c>
      <c r="CG567" s="12">
        <v>0.97</v>
      </c>
      <c r="CH567" s="11">
        <v>8</v>
      </c>
      <c r="CI567" s="13">
        <v>9.0277777777778012E-3</v>
      </c>
      <c r="CJ567" s="11">
        <v>278</v>
      </c>
      <c r="CK567" s="12">
        <v>0.98</v>
      </c>
      <c r="CL567" s="11">
        <v>3</v>
      </c>
      <c r="CM567" s="13">
        <v>9.0277777777777457E-3</v>
      </c>
      <c r="CN567" s="11">
        <v>293</v>
      </c>
      <c r="CO567" s="12">
        <v>0.98</v>
      </c>
      <c r="CP567" s="11">
        <v>5</v>
      </c>
      <c r="CQ567" s="13">
        <v>1.041666666666663E-2</v>
      </c>
      <c r="CR567" t="e">
        <f>VLOOKUP(E567,Sheet1!A:A,1,0)</f>
        <v>#N/A</v>
      </c>
    </row>
    <row r="568" spans="1:96">
      <c r="A568" s="11" t="s">
        <v>2238</v>
      </c>
      <c r="B568" s="11" t="s">
        <v>1046</v>
      </c>
      <c r="C568" s="11" t="s">
        <v>2239</v>
      </c>
      <c r="D568" s="11" t="s">
        <v>1625</v>
      </c>
      <c r="E568" s="11" t="s">
        <v>2240</v>
      </c>
      <c r="F568" s="11" t="s">
        <v>2241</v>
      </c>
      <c r="G568" s="11" t="s">
        <v>128</v>
      </c>
      <c r="H568" s="11">
        <f>VLOOKUP(A568,'AP Read Performance'!A:K,11,0)</f>
        <v>237</v>
      </c>
      <c r="I568" s="12">
        <f>VLOOKUP(A568,'AP Read Performance'!A:D,4,0)</f>
        <v>0.95</v>
      </c>
      <c r="J568" s="11">
        <f>VLOOKUP(A568,'AP Read Performance'!A:I,9,0)</f>
        <v>11</v>
      </c>
      <c r="K568" s="13">
        <f>VLOOKUP(A568,'AP Read Performance'!A:N,14,0)</f>
        <v>9.7222222222221877E-3</v>
      </c>
      <c r="L568" s="11">
        <v>237</v>
      </c>
      <c r="M568" s="12">
        <v>0.95</v>
      </c>
      <c r="N568" s="11">
        <v>11</v>
      </c>
      <c r="O568" s="13">
        <v>9.7222222222221877E-3</v>
      </c>
      <c r="P568" s="11">
        <v>230</v>
      </c>
      <c r="Q568" s="12">
        <v>0.99</v>
      </c>
      <c r="R568" s="11">
        <v>1</v>
      </c>
      <c r="S568" s="13">
        <v>2.7777777777777679E-3</v>
      </c>
      <c r="T568" s="11">
        <v>221</v>
      </c>
      <c r="U568" s="12">
        <v>1</v>
      </c>
      <c r="V568" s="11">
        <v>0</v>
      </c>
      <c r="W568" s="13">
        <v>2.7777777777778234E-3</v>
      </c>
      <c r="X568" s="11">
        <v>225</v>
      </c>
      <c r="Y568" s="12">
        <v>0.99</v>
      </c>
      <c r="Z568" s="11">
        <v>1</v>
      </c>
      <c r="AA568" s="13">
        <v>2.7777777777777679E-3</v>
      </c>
      <c r="AB568" s="11">
        <v>243</v>
      </c>
      <c r="AC568" s="12">
        <v>0.95</v>
      </c>
      <c r="AD568" s="11">
        <v>12</v>
      </c>
      <c r="AE568" s="13">
        <v>9.0277777777777457E-3</v>
      </c>
      <c r="AF568" s="11">
        <v>231</v>
      </c>
      <c r="AG568" s="12">
        <v>0.98</v>
      </c>
      <c r="AH568" s="11">
        <v>3</v>
      </c>
      <c r="AI568" s="13">
        <v>9.0277777777778012E-3</v>
      </c>
      <c r="AJ568" s="11">
        <v>233</v>
      </c>
      <c r="AK568" s="12">
        <v>0.99</v>
      </c>
      <c r="AL568" s="11">
        <v>2</v>
      </c>
      <c r="AM568" s="13">
        <v>8.3333333333333037E-3</v>
      </c>
      <c r="AN568" s="11">
        <v>218</v>
      </c>
      <c r="AO568" s="12">
        <v>0.98</v>
      </c>
      <c r="AP568" s="11">
        <v>4</v>
      </c>
      <c r="AQ568" s="13">
        <v>8.3333333333333037E-3</v>
      </c>
      <c r="AR568" s="11">
        <v>244</v>
      </c>
      <c r="AS568" s="12">
        <v>0.97</v>
      </c>
      <c r="AT568" s="11">
        <v>5</v>
      </c>
      <c r="AU568" s="13">
        <v>9.0277777777777457E-3</v>
      </c>
      <c r="AV568" s="11">
        <v>218</v>
      </c>
      <c r="AW568" s="12">
        <v>1</v>
      </c>
      <c r="AX568" s="11">
        <v>0</v>
      </c>
      <c r="AY568" s="13">
        <v>7.6388888888889173E-3</v>
      </c>
      <c r="AZ568" s="11">
        <v>213</v>
      </c>
      <c r="BA568" s="12">
        <v>0.99</v>
      </c>
      <c r="BB568" s="11">
        <v>2</v>
      </c>
      <c r="BC568" s="13">
        <v>9.0277777777778567E-3</v>
      </c>
      <c r="BD568" s="11">
        <v>230</v>
      </c>
      <c r="BE568" s="12">
        <v>0.99</v>
      </c>
      <c r="BF568" s="11">
        <v>1</v>
      </c>
      <c r="BG568" s="13">
        <v>7.6388888888889173E-3</v>
      </c>
      <c r="BH568" s="11">
        <v>226</v>
      </c>
      <c r="BI568" s="12">
        <v>0.99</v>
      </c>
      <c r="BJ568" s="11">
        <v>2</v>
      </c>
      <c r="BK568" s="13">
        <v>8.3333333333333037E-3</v>
      </c>
      <c r="BL568" s="11">
        <v>216</v>
      </c>
      <c r="BM568" s="12">
        <v>0.99</v>
      </c>
      <c r="BN568" s="11">
        <v>1</v>
      </c>
      <c r="BO568" s="13">
        <v>7.6388888888889173E-3</v>
      </c>
      <c r="BP568" s="11">
        <v>238</v>
      </c>
      <c r="BQ568" s="12">
        <v>1</v>
      </c>
      <c r="BR568" s="11">
        <v>0</v>
      </c>
      <c r="BS568" s="13">
        <v>7.6388888888889173E-3</v>
      </c>
      <c r="BT568" s="11">
        <v>235</v>
      </c>
      <c r="BU568" s="12">
        <v>0.98</v>
      </c>
      <c r="BV568" s="11">
        <v>3</v>
      </c>
      <c r="BW568" s="13">
        <v>9.0277777777778012E-3</v>
      </c>
      <c r="BX568" s="11">
        <v>239</v>
      </c>
      <c r="BY568" s="12">
        <v>0.99</v>
      </c>
      <c r="BZ568" s="11">
        <v>2</v>
      </c>
      <c r="CA568" s="13">
        <v>9.0277777777778567E-3</v>
      </c>
      <c r="CB568" s="11">
        <v>245</v>
      </c>
      <c r="CC568" s="12">
        <v>0.98</v>
      </c>
      <c r="CD568" s="11">
        <v>4</v>
      </c>
      <c r="CE568" s="13">
        <v>9.0277777777778012E-3</v>
      </c>
      <c r="CF568" s="11">
        <v>224</v>
      </c>
      <c r="CG568" s="12">
        <v>1</v>
      </c>
      <c r="CH568" s="11">
        <v>0</v>
      </c>
      <c r="CI568" s="13">
        <v>7.6388888888889173E-3</v>
      </c>
      <c r="CJ568" s="11">
        <v>223</v>
      </c>
      <c r="CK568" s="12">
        <v>0.99</v>
      </c>
      <c r="CL568" s="11">
        <v>1</v>
      </c>
      <c r="CM568" s="13">
        <v>7.6388888888888618E-3</v>
      </c>
      <c r="CN568" s="11">
        <v>221</v>
      </c>
      <c r="CO568" s="12">
        <v>0.98</v>
      </c>
      <c r="CP568" s="11">
        <v>4</v>
      </c>
      <c r="CQ568" s="13">
        <v>9.7222222222221877E-3</v>
      </c>
      <c r="CR568" t="e">
        <f>VLOOKUP(E568,Sheet1!A:A,1,0)</f>
        <v>#N/A</v>
      </c>
    </row>
    <row r="569" spans="1:96">
      <c r="A569" s="11" t="s">
        <v>2242</v>
      </c>
      <c r="B569" s="11" t="s">
        <v>1046</v>
      </c>
      <c r="C569" s="11" t="s">
        <v>2243</v>
      </c>
      <c r="D569" s="11" t="s">
        <v>506</v>
      </c>
      <c r="E569" s="11" t="s">
        <v>2244</v>
      </c>
      <c r="F569" s="11" t="s">
        <v>2245</v>
      </c>
      <c r="G569" s="11" t="s">
        <v>128</v>
      </c>
      <c r="H569" s="11">
        <f>VLOOKUP(A569,'AP Read Performance'!A:K,11,0)</f>
        <v>219</v>
      </c>
      <c r="I569" s="12">
        <f>VLOOKUP(A569,'AP Read Performance'!A:D,4,0)</f>
        <v>0.99</v>
      </c>
      <c r="J569" s="11">
        <f>VLOOKUP(A569,'AP Read Performance'!A:I,9,0)</f>
        <v>2</v>
      </c>
      <c r="K569" s="13">
        <f>VLOOKUP(A569,'AP Read Performance'!A:N,14,0)</f>
        <v>9.0277777777778012E-3</v>
      </c>
      <c r="L569" s="11">
        <v>219</v>
      </c>
      <c r="M569" s="12">
        <v>0.99</v>
      </c>
      <c r="N569" s="11">
        <v>2</v>
      </c>
      <c r="O569" s="13">
        <v>9.0277777777778012E-3</v>
      </c>
      <c r="P569" s="11">
        <v>221</v>
      </c>
      <c r="Q569" s="12">
        <v>0.97</v>
      </c>
      <c r="R569" s="11">
        <v>5</v>
      </c>
      <c r="S569" s="13">
        <v>9.0277777777778012E-3</v>
      </c>
      <c r="T569" s="11">
        <v>220</v>
      </c>
      <c r="U569" s="12">
        <v>0.99</v>
      </c>
      <c r="V569" s="11">
        <v>2</v>
      </c>
      <c r="W569" s="13">
        <v>8.3333333333333592E-3</v>
      </c>
      <c r="X569" s="11">
        <v>222</v>
      </c>
      <c r="Y569" s="12">
        <v>0.99</v>
      </c>
      <c r="Z569" s="11">
        <v>1</v>
      </c>
      <c r="AA569" s="13">
        <v>9.0277777777778012E-3</v>
      </c>
      <c r="AB569" s="11">
        <v>228</v>
      </c>
      <c r="AC569" s="12">
        <v>0.96</v>
      </c>
      <c r="AD569" s="11">
        <v>7</v>
      </c>
      <c r="AE569" s="13">
        <v>8.3333333333333037E-3</v>
      </c>
      <c r="AF569" s="11">
        <v>233</v>
      </c>
      <c r="AG569" s="12">
        <v>0.99</v>
      </c>
      <c r="AH569" s="11">
        <v>2</v>
      </c>
      <c r="AI569" s="13">
        <v>9.0277777777778012E-3</v>
      </c>
      <c r="AJ569" s="11">
        <v>237</v>
      </c>
      <c r="AK569" s="12">
        <v>1</v>
      </c>
      <c r="AL569" s="11">
        <v>0</v>
      </c>
      <c r="AM569" s="13">
        <v>2.7777777777777679E-3</v>
      </c>
      <c r="AN569" s="11">
        <v>222</v>
      </c>
      <c r="AO569" s="12">
        <v>1</v>
      </c>
      <c r="AP569" s="11">
        <v>0</v>
      </c>
      <c r="AQ569" s="13">
        <v>7.6388888888888618E-3</v>
      </c>
      <c r="AR569" s="11">
        <v>218</v>
      </c>
      <c r="AS569" s="12">
        <v>1</v>
      </c>
      <c r="AT569" s="11">
        <v>0</v>
      </c>
      <c r="AU569" s="13">
        <v>7.6388888888888618E-3</v>
      </c>
      <c r="AV569" s="11">
        <v>234</v>
      </c>
      <c r="AW569" s="12">
        <v>0.96</v>
      </c>
      <c r="AX569" s="11">
        <v>8</v>
      </c>
      <c r="AY569" s="13">
        <v>9.0277777777778012E-3</v>
      </c>
      <c r="AZ569" s="11">
        <v>227</v>
      </c>
      <c r="BA569" s="12">
        <v>0.97</v>
      </c>
      <c r="BB569" s="11">
        <v>5</v>
      </c>
      <c r="BC569" s="13">
        <v>9.0277777777778567E-3</v>
      </c>
      <c r="BD569" s="11">
        <v>253</v>
      </c>
      <c r="BE569" s="12">
        <v>1</v>
      </c>
      <c r="BF569" s="11">
        <v>0</v>
      </c>
      <c r="BG569" s="13">
        <v>7.6388888888889173E-3</v>
      </c>
      <c r="BH569" s="11">
        <v>241</v>
      </c>
      <c r="BI569" s="12">
        <v>0.98</v>
      </c>
      <c r="BJ569" s="11">
        <v>3</v>
      </c>
      <c r="BK569" s="13">
        <v>9.7222222222221877E-3</v>
      </c>
      <c r="BL569" s="11">
        <v>232</v>
      </c>
      <c r="BM569" s="12">
        <v>0.99</v>
      </c>
      <c r="BN569" s="11">
        <v>1</v>
      </c>
      <c r="BO569" s="13">
        <v>9.0277777777778012E-3</v>
      </c>
      <c r="BP569" s="11">
        <v>232</v>
      </c>
      <c r="BQ569" s="12">
        <v>0.99</v>
      </c>
      <c r="BR569" s="11">
        <v>1</v>
      </c>
      <c r="BS569" s="13">
        <v>7.6388888888889173E-3</v>
      </c>
      <c r="BT569" s="11">
        <v>222</v>
      </c>
      <c r="BU569" s="12">
        <v>0.99</v>
      </c>
      <c r="BV569" s="11">
        <v>2</v>
      </c>
      <c r="BW569" s="13">
        <v>8.3333333333333592E-3</v>
      </c>
      <c r="BX569" s="11">
        <v>220</v>
      </c>
      <c r="BY569" s="12">
        <v>0.99</v>
      </c>
      <c r="BZ569" s="11">
        <v>2</v>
      </c>
      <c r="CA569" s="13">
        <v>7.6388888888889728E-3</v>
      </c>
      <c r="CB569" s="11">
        <v>214</v>
      </c>
      <c r="CC569" s="12">
        <v>1</v>
      </c>
      <c r="CD569" s="11">
        <v>0</v>
      </c>
      <c r="CE569" s="13">
        <v>7.6388888888889173E-3</v>
      </c>
      <c r="CF569" s="11">
        <v>218</v>
      </c>
      <c r="CG569" s="12">
        <v>0.99</v>
      </c>
      <c r="CH569" s="11">
        <v>1</v>
      </c>
      <c r="CI569" s="13">
        <v>7.6388888888889173E-3</v>
      </c>
      <c r="CJ569" s="11">
        <v>230</v>
      </c>
      <c r="CK569" s="12">
        <v>0.91</v>
      </c>
      <c r="CL569" s="11">
        <v>20</v>
      </c>
      <c r="CM569" s="13">
        <v>9.0277777777777457E-3</v>
      </c>
      <c r="CN569" s="11">
        <v>225</v>
      </c>
      <c r="CO569" s="12">
        <v>1</v>
      </c>
      <c r="CP569" s="11">
        <v>0</v>
      </c>
      <c r="CQ569" s="13">
        <v>8.3333333333333037E-3</v>
      </c>
      <c r="CR569" t="e">
        <f>VLOOKUP(E569,Sheet1!A:A,1,0)</f>
        <v>#N/A</v>
      </c>
    </row>
    <row r="570" spans="1:96">
      <c r="A570" s="11" t="s">
        <v>2246</v>
      </c>
      <c r="B570" s="11" t="s">
        <v>1046</v>
      </c>
      <c r="C570" s="11" t="s">
        <v>2247</v>
      </c>
      <c r="D570" s="11" t="s">
        <v>548</v>
      </c>
      <c r="E570" s="11" t="s">
        <v>2248</v>
      </c>
      <c r="F570" s="11" t="s">
        <v>2249</v>
      </c>
      <c r="G570" s="11" t="s">
        <v>128</v>
      </c>
      <c r="H570" s="11">
        <f>VLOOKUP(A570,'AP Read Performance'!A:K,11,0)</f>
        <v>55</v>
      </c>
      <c r="I570" s="12">
        <f>VLOOKUP(A570,'AP Read Performance'!A:D,4,0)</f>
        <v>0.98</v>
      </c>
      <c r="J570" s="11">
        <f>VLOOKUP(A570,'AP Read Performance'!A:I,9,0)</f>
        <v>1</v>
      </c>
      <c r="K570" s="13">
        <f>VLOOKUP(A570,'AP Read Performance'!A:N,14,0)</f>
        <v>8.3333333333333037E-3</v>
      </c>
      <c r="L570" s="11">
        <v>55</v>
      </c>
      <c r="M570" s="12">
        <v>0.98</v>
      </c>
      <c r="N570" s="11">
        <v>1</v>
      </c>
      <c r="O570" s="13">
        <v>8.3333333333333037E-3</v>
      </c>
      <c r="P570" s="11">
        <v>96</v>
      </c>
      <c r="Q570" s="12">
        <v>0.94</v>
      </c>
      <c r="R570" s="11">
        <v>5</v>
      </c>
      <c r="S570" s="13">
        <v>9.0277777777778012E-3</v>
      </c>
      <c r="T570" s="11">
        <v>431</v>
      </c>
      <c r="U570" s="12">
        <v>0.93</v>
      </c>
      <c r="V570" s="11">
        <v>27</v>
      </c>
      <c r="W570" s="13">
        <v>9.7222222222222432E-3</v>
      </c>
      <c r="X570" s="11">
        <v>456</v>
      </c>
      <c r="Y570" s="12">
        <v>0.97</v>
      </c>
      <c r="Z570" s="11">
        <v>10</v>
      </c>
      <c r="AA570" s="13">
        <v>1.0416666666666685E-2</v>
      </c>
      <c r="AB570" s="11">
        <v>241</v>
      </c>
      <c r="AC570" s="12">
        <v>0.97</v>
      </c>
      <c r="AD570" s="11">
        <v>5</v>
      </c>
      <c r="AE570" s="13">
        <v>1.041666666666663E-2</v>
      </c>
      <c r="AF570" s="11">
        <v>154</v>
      </c>
      <c r="AG570" s="12">
        <v>0.99</v>
      </c>
      <c r="AH570" s="11">
        <v>1</v>
      </c>
      <c r="AI570" s="13">
        <v>7.6388888888889173E-3</v>
      </c>
      <c r="AJ570" s="11">
        <v>239</v>
      </c>
      <c r="AK570" s="12">
        <v>0.98</v>
      </c>
      <c r="AL570" s="11">
        <v>3</v>
      </c>
      <c r="AM570" s="13">
        <v>9.7222222222221877E-3</v>
      </c>
      <c r="AN570" s="11">
        <v>325</v>
      </c>
      <c r="AO570" s="12">
        <v>0.95</v>
      </c>
      <c r="AP570" s="11">
        <v>16</v>
      </c>
      <c r="AQ570" s="13">
        <v>9.7222222222221877E-3</v>
      </c>
      <c r="AR570" s="11">
        <v>245</v>
      </c>
      <c r="AS570" s="12">
        <v>0.97</v>
      </c>
      <c r="AT570" s="11">
        <v>6</v>
      </c>
      <c r="AU570" s="13">
        <v>9.7222222222221877E-3</v>
      </c>
      <c r="AV570" s="11">
        <v>283</v>
      </c>
      <c r="AW570" s="12">
        <v>0.94</v>
      </c>
      <c r="AX570" s="11">
        <v>16</v>
      </c>
      <c r="AY570" s="13">
        <v>9.0277777777778012E-3</v>
      </c>
      <c r="AZ570" s="11">
        <v>190</v>
      </c>
      <c r="BA570" s="12">
        <v>0.97</v>
      </c>
      <c r="BB570" s="11">
        <v>4</v>
      </c>
      <c r="BC570" s="13">
        <v>9.0277777777778567E-3</v>
      </c>
      <c r="BD570" s="11">
        <v>168</v>
      </c>
      <c r="BE570" s="12">
        <v>0.94</v>
      </c>
      <c r="BF570" s="11">
        <v>9</v>
      </c>
      <c r="BG570" s="13">
        <v>9.7222222222221877E-3</v>
      </c>
      <c r="BH570" s="11">
        <v>176</v>
      </c>
      <c r="BI570" s="12">
        <v>0.97</v>
      </c>
      <c r="BJ570" s="11">
        <v>4</v>
      </c>
      <c r="BK570" s="13">
        <v>9.0277777777778567E-3</v>
      </c>
      <c r="BL570" s="11">
        <v>187</v>
      </c>
      <c r="BM570" s="12">
        <v>0.99</v>
      </c>
      <c r="BN570" s="11">
        <v>1</v>
      </c>
      <c r="BO570" s="13">
        <v>9.0277777777778012E-3</v>
      </c>
      <c r="BP570" s="11">
        <v>214</v>
      </c>
      <c r="BQ570" s="12">
        <v>0.97</v>
      </c>
      <c r="BR570" s="11">
        <v>5</v>
      </c>
      <c r="BS570" s="13">
        <v>8.3333333333333037E-3</v>
      </c>
      <c r="BT570" s="11">
        <v>205</v>
      </c>
      <c r="BU570" s="12">
        <v>0.98</v>
      </c>
      <c r="BV570" s="11">
        <v>3</v>
      </c>
      <c r="BW570" s="13">
        <v>8.3333333333333592E-3</v>
      </c>
      <c r="BX570" s="11">
        <v>242</v>
      </c>
      <c r="BY570" s="12">
        <v>0.93</v>
      </c>
      <c r="BZ570" s="11">
        <v>16</v>
      </c>
      <c r="CA570" s="13">
        <v>9.0277777777778567E-3</v>
      </c>
      <c r="CB570" s="11">
        <v>178</v>
      </c>
      <c r="CC570" s="12">
        <v>0.97</v>
      </c>
      <c r="CD570" s="11">
        <v>4</v>
      </c>
      <c r="CE570" s="13">
        <v>9.0277777777778012E-3</v>
      </c>
      <c r="CF570" s="11">
        <v>169</v>
      </c>
      <c r="CG570" s="12">
        <v>0.99</v>
      </c>
      <c r="CH570" s="11">
        <v>1</v>
      </c>
      <c r="CI570" s="13">
        <v>9.0277777777778012E-3</v>
      </c>
      <c r="CJ570" s="11">
        <v>238</v>
      </c>
      <c r="CK570" s="12">
        <v>0.97</v>
      </c>
      <c r="CL570" s="11">
        <v>5</v>
      </c>
      <c r="CM570" s="13">
        <v>8.3333333333333037E-3</v>
      </c>
      <c r="CN570" s="11">
        <v>272</v>
      </c>
      <c r="CO570" s="12">
        <v>0.94</v>
      </c>
      <c r="CP570" s="11">
        <v>14</v>
      </c>
      <c r="CQ570" s="13">
        <v>9.0277777777777457E-3</v>
      </c>
      <c r="CR570" t="e">
        <f>VLOOKUP(E570,Sheet1!A:A,1,0)</f>
        <v>#N/A</v>
      </c>
    </row>
    <row r="571" spans="1:96">
      <c r="A571" s="11" t="s">
        <v>2250</v>
      </c>
      <c r="B571" s="11" t="s">
        <v>1046</v>
      </c>
      <c r="C571" s="11" t="s">
        <v>2251</v>
      </c>
      <c r="D571" s="11" t="s">
        <v>1638</v>
      </c>
      <c r="E571" s="11" t="s">
        <v>2252</v>
      </c>
      <c r="F571" s="11" t="s">
        <v>2253</v>
      </c>
      <c r="G571" s="11" t="s">
        <v>128</v>
      </c>
      <c r="H571" s="11">
        <f>VLOOKUP(A571,'AP Read Performance'!A:K,11,0)</f>
        <v>796</v>
      </c>
      <c r="I571" s="12">
        <f>VLOOKUP(A571,'AP Read Performance'!A:D,4,0)</f>
        <v>0.98</v>
      </c>
      <c r="J571" s="11">
        <f>VLOOKUP(A571,'AP Read Performance'!A:I,9,0)</f>
        <v>10</v>
      </c>
      <c r="K571" s="13">
        <f>VLOOKUP(A571,'AP Read Performance'!A:N,14,0)</f>
        <v>1.3194444444444453E-2</v>
      </c>
      <c r="L571" s="11">
        <v>796</v>
      </c>
      <c r="M571" s="12">
        <v>0.98</v>
      </c>
      <c r="N571" s="11">
        <v>10</v>
      </c>
      <c r="O571" s="13">
        <v>1.3194444444444453E-2</v>
      </c>
      <c r="P571" s="11">
        <v>686</v>
      </c>
      <c r="Q571" s="12">
        <v>0.98</v>
      </c>
      <c r="R571" s="11">
        <v>9</v>
      </c>
      <c r="S571" s="13">
        <v>2.0138888888888873E-2</v>
      </c>
      <c r="T571" s="11">
        <v>671</v>
      </c>
      <c r="U571" s="12">
        <v>0.99</v>
      </c>
      <c r="V571" s="11">
        <v>1</v>
      </c>
      <c r="W571" s="13">
        <v>9.0277777777778012E-3</v>
      </c>
      <c r="X571" s="11">
        <v>678</v>
      </c>
      <c r="Y571" s="12">
        <v>0.99</v>
      </c>
      <c r="Z571" s="11">
        <v>2</v>
      </c>
      <c r="AA571" s="13">
        <v>1.1805555555555569E-2</v>
      </c>
      <c r="AB571" s="11">
        <v>704</v>
      </c>
      <c r="AC571" s="12">
        <v>0.99</v>
      </c>
      <c r="AD571" s="11">
        <v>5</v>
      </c>
      <c r="AE571" s="13">
        <v>1.1805555555555514E-2</v>
      </c>
      <c r="AF571" s="11">
        <v>811</v>
      </c>
      <c r="AG571" s="12">
        <v>0.99</v>
      </c>
      <c r="AH571" s="11">
        <v>7</v>
      </c>
      <c r="AI571" s="13">
        <v>1.2499999999999956E-2</v>
      </c>
      <c r="AJ571" s="11">
        <v>240</v>
      </c>
      <c r="AK571" s="12">
        <v>0.99</v>
      </c>
      <c r="AL571" s="11">
        <v>1</v>
      </c>
      <c r="AM571" s="13">
        <v>1.3888888888888951E-2</v>
      </c>
      <c r="AN571" s="11">
        <v>112</v>
      </c>
      <c r="AO571" s="12">
        <v>0.82</v>
      </c>
      <c r="AP571" s="11">
        <v>20</v>
      </c>
      <c r="AQ571" s="13">
        <v>2.0138888888888817E-2</v>
      </c>
      <c r="AR571" s="11">
        <v>754</v>
      </c>
      <c r="AS571" s="12">
        <v>1</v>
      </c>
      <c r="AT571" s="11">
        <v>0</v>
      </c>
      <c r="AU571" s="13">
        <v>1.041666666666663E-2</v>
      </c>
      <c r="AV571" s="11">
        <v>801</v>
      </c>
      <c r="AW571" s="12">
        <v>0.99</v>
      </c>
      <c r="AX571" s="11">
        <v>3</v>
      </c>
      <c r="AY571" s="13">
        <v>1.1111111111111127E-2</v>
      </c>
      <c r="AZ571" s="11">
        <v>709</v>
      </c>
      <c r="BA571" s="12">
        <v>0.99</v>
      </c>
      <c r="BB571" s="11">
        <v>5</v>
      </c>
      <c r="BC571" s="13">
        <v>1.1111111111111072E-2</v>
      </c>
      <c r="BD571" s="11">
        <v>714</v>
      </c>
      <c r="BE571" s="12">
        <v>0.99</v>
      </c>
      <c r="BF571" s="11">
        <v>6</v>
      </c>
      <c r="BG571" s="13">
        <v>1.1111111111111072E-2</v>
      </c>
      <c r="BH571" s="11">
        <v>658</v>
      </c>
      <c r="BI571" s="12">
        <v>0.98</v>
      </c>
      <c r="BJ571" s="11">
        <v>9</v>
      </c>
      <c r="BK571" s="13">
        <v>9.7222222222221877E-3</v>
      </c>
      <c r="BL571" s="11">
        <v>669</v>
      </c>
      <c r="BM571" s="12">
        <v>0.99</v>
      </c>
      <c r="BN571" s="11">
        <v>1</v>
      </c>
      <c r="BO571" s="13">
        <v>9.0277777777778012E-3</v>
      </c>
      <c r="BP571" s="11">
        <v>665</v>
      </c>
      <c r="BQ571" s="12">
        <v>0.99</v>
      </c>
      <c r="BR571" s="11">
        <v>1</v>
      </c>
      <c r="BS571" s="13">
        <v>9.0277777777778012E-3</v>
      </c>
      <c r="BT571" s="11">
        <v>681</v>
      </c>
      <c r="BU571" s="12">
        <v>0.99</v>
      </c>
      <c r="BV571" s="11">
        <v>3</v>
      </c>
      <c r="BW571" s="13">
        <v>1.1111111111111127E-2</v>
      </c>
      <c r="BX571" s="11">
        <v>729</v>
      </c>
      <c r="BY571" s="12">
        <v>0.99</v>
      </c>
      <c r="BZ571" s="11">
        <v>6</v>
      </c>
      <c r="CA571" s="13">
        <v>1.0416666666666741E-2</v>
      </c>
      <c r="CB571" s="11">
        <v>718</v>
      </c>
      <c r="CC571" s="12">
        <v>0.99</v>
      </c>
      <c r="CD571" s="11">
        <v>4</v>
      </c>
      <c r="CE571" s="13">
        <v>8.3333333333333037E-3</v>
      </c>
      <c r="CF571" s="11">
        <v>750</v>
      </c>
      <c r="CG571" s="12">
        <v>0.99</v>
      </c>
      <c r="CH571" s="11">
        <v>2</v>
      </c>
      <c r="CI571" s="13">
        <v>1.1111111111111127E-2</v>
      </c>
      <c r="CJ571" s="11">
        <v>760</v>
      </c>
      <c r="CK571" s="12">
        <v>0.98</v>
      </c>
      <c r="CL571" s="11">
        <v>8</v>
      </c>
      <c r="CM571" s="13">
        <v>1.1805555555555514E-2</v>
      </c>
      <c r="CN571" s="11">
        <v>815</v>
      </c>
      <c r="CO571" s="12">
        <v>0.99</v>
      </c>
      <c r="CP571" s="11">
        <v>3</v>
      </c>
      <c r="CQ571" s="13">
        <v>1.2499999999999956E-2</v>
      </c>
      <c r="CR571" t="e">
        <f>VLOOKUP(E571,Sheet1!A:A,1,0)</f>
        <v>#N/A</v>
      </c>
    </row>
    <row r="572" spans="1:96">
      <c r="A572" s="11" t="s">
        <v>2254</v>
      </c>
      <c r="B572" s="11" t="s">
        <v>1046</v>
      </c>
      <c r="C572" s="11" t="s">
        <v>2255</v>
      </c>
      <c r="D572" s="11" t="s">
        <v>658</v>
      </c>
      <c r="E572" s="11" t="s">
        <v>2256</v>
      </c>
      <c r="F572" s="11" t="s">
        <v>2257</v>
      </c>
      <c r="G572" s="11" t="s">
        <v>128</v>
      </c>
      <c r="H572" s="11">
        <f>VLOOKUP(A572,'AP Read Performance'!A:K,11,0)</f>
        <v>325</v>
      </c>
      <c r="I572" s="12">
        <f>VLOOKUP(A572,'AP Read Performance'!A:D,4,0)</f>
        <v>0.98</v>
      </c>
      <c r="J572" s="11">
        <f>VLOOKUP(A572,'AP Read Performance'!A:I,9,0)</f>
        <v>5</v>
      </c>
      <c r="K572" s="13">
        <f>VLOOKUP(A572,'AP Read Performance'!A:N,14,0)</f>
        <v>4.166666666666663E-2</v>
      </c>
      <c r="L572" s="11">
        <v>325</v>
      </c>
      <c r="M572" s="12">
        <v>0.98</v>
      </c>
      <c r="N572" s="11">
        <v>5</v>
      </c>
      <c r="O572" s="13">
        <v>4.166666666666663E-2</v>
      </c>
      <c r="P572" s="11">
        <v>338</v>
      </c>
      <c r="Q572" s="12">
        <v>0.99</v>
      </c>
      <c r="R572" s="11">
        <v>1</v>
      </c>
      <c r="S572" s="13">
        <v>2.4305555555555525E-2</v>
      </c>
      <c r="T572" s="11">
        <v>430</v>
      </c>
      <c r="U572" s="12">
        <v>0.99</v>
      </c>
      <c r="V572" s="11">
        <v>2</v>
      </c>
      <c r="W572" s="13">
        <v>4.1666666666667074E-3</v>
      </c>
      <c r="X572" s="11">
        <v>318</v>
      </c>
      <c r="Y572" s="12">
        <v>0.99</v>
      </c>
      <c r="Z572" s="11">
        <v>2</v>
      </c>
      <c r="AA572" s="13">
        <v>9.0277777777778012E-3</v>
      </c>
      <c r="AB572" s="11">
        <v>361</v>
      </c>
      <c r="AC572" s="12">
        <v>0.98</v>
      </c>
      <c r="AD572" s="11">
        <v>4</v>
      </c>
      <c r="AE572" s="13">
        <v>1.388888888888884E-2</v>
      </c>
      <c r="AF572" s="11">
        <v>307</v>
      </c>
      <c r="AG572" s="12">
        <v>0.99</v>
      </c>
      <c r="AH572" s="11">
        <v>3</v>
      </c>
      <c r="AI572" s="13">
        <v>9.0277777777778012E-3</v>
      </c>
      <c r="AJ572" s="11">
        <v>248</v>
      </c>
      <c r="AK572" s="12">
        <v>0.99</v>
      </c>
      <c r="AL572" s="11">
        <v>1</v>
      </c>
      <c r="AM572" s="13">
        <v>7.6388888888889728E-3</v>
      </c>
      <c r="AN572" s="11">
        <v>349</v>
      </c>
      <c r="AO572" s="12">
        <v>0.99</v>
      </c>
      <c r="AP572" s="11">
        <v>3</v>
      </c>
      <c r="AQ572" s="13">
        <v>9.0277777777777457E-3</v>
      </c>
      <c r="AR572" s="11">
        <v>420</v>
      </c>
      <c r="AS572" s="12">
        <v>0.99</v>
      </c>
      <c r="AT572" s="11">
        <v>2</v>
      </c>
      <c r="AU572" s="13">
        <v>9.0277777777777457E-3</v>
      </c>
      <c r="AV572" s="11">
        <v>450</v>
      </c>
      <c r="AW572" s="12">
        <v>1</v>
      </c>
      <c r="AX572" s="11">
        <v>0</v>
      </c>
      <c r="AY572" s="13">
        <v>9.7222222222222432E-3</v>
      </c>
      <c r="AZ572" s="11">
        <v>439</v>
      </c>
      <c r="BA572" s="12">
        <v>0.98</v>
      </c>
      <c r="BB572" s="11">
        <v>5</v>
      </c>
      <c r="BC572" s="13">
        <v>9.0277777777778567E-3</v>
      </c>
      <c r="BD572" s="11">
        <v>339</v>
      </c>
      <c r="BE572" s="12">
        <v>0.99</v>
      </c>
      <c r="BF572" s="11">
        <v>1</v>
      </c>
      <c r="BG572" s="13">
        <v>9.0277777777778012E-3</v>
      </c>
      <c r="BH572" s="11">
        <v>388</v>
      </c>
      <c r="BI572" s="12">
        <v>0.98</v>
      </c>
      <c r="BJ572" s="11">
        <v>5</v>
      </c>
      <c r="BK572" s="13">
        <v>2.3611111111111138E-2</v>
      </c>
      <c r="BL572" s="11">
        <v>296</v>
      </c>
      <c r="BM572" s="12">
        <v>0.99</v>
      </c>
      <c r="BN572" s="11">
        <v>1</v>
      </c>
      <c r="BO572" s="13">
        <v>9.0277777777778012E-3</v>
      </c>
      <c r="BP572" s="11">
        <v>377</v>
      </c>
      <c r="BQ572" s="12">
        <v>0.99</v>
      </c>
      <c r="BR572" s="11">
        <v>3</v>
      </c>
      <c r="BS572" s="13">
        <v>1.8749999999999989E-2</v>
      </c>
      <c r="BT572" s="11">
        <v>326</v>
      </c>
      <c r="BU572" s="12">
        <v>0.99</v>
      </c>
      <c r="BV572" s="11">
        <v>2</v>
      </c>
      <c r="BW572" s="13">
        <v>9.0277777777778012E-3</v>
      </c>
      <c r="BX572" s="11">
        <v>332</v>
      </c>
      <c r="BY572" s="12">
        <v>0.98</v>
      </c>
      <c r="BZ572" s="11">
        <v>5</v>
      </c>
      <c r="CA572" s="13">
        <v>1.4583333333333393E-2</v>
      </c>
      <c r="CB572" s="11">
        <v>319</v>
      </c>
      <c r="CC572" s="12">
        <v>0.98</v>
      </c>
      <c r="CD572" s="11">
        <v>4</v>
      </c>
      <c r="CE572" s="13">
        <v>3.4027777777777768E-2</v>
      </c>
      <c r="CF572" s="11">
        <v>326</v>
      </c>
      <c r="CG572" s="12">
        <v>0.98</v>
      </c>
      <c r="CH572" s="11">
        <v>4</v>
      </c>
      <c r="CI572" s="13">
        <v>9.0277777777778012E-3</v>
      </c>
      <c r="CJ572" s="11">
        <v>308</v>
      </c>
      <c r="CK572" s="12">
        <v>0.98</v>
      </c>
      <c r="CL572" s="11">
        <v>6</v>
      </c>
      <c r="CM572" s="13">
        <v>8.3333333333333037E-3</v>
      </c>
      <c r="CN572" s="11">
        <v>303</v>
      </c>
      <c r="CO572" s="12">
        <v>0.99</v>
      </c>
      <c r="CP572" s="11">
        <v>3</v>
      </c>
      <c r="CQ572" s="13">
        <v>8.3333333333333037E-3</v>
      </c>
      <c r="CR572" t="e">
        <f>VLOOKUP(E572,Sheet1!A:A,1,0)</f>
        <v>#N/A</v>
      </c>
    </row>
    <row r="573" spans="1:96">
      <c r="A573" s="11" t="s">
        <v>2258</v>
      </c>
      <c r="B573" s="11" t="s">
        <v>1046</v>
      </c>
      <c r="C573" s="11" t="s">
        <v>2259</v>
      </c>
      <c r="D573" s="11" t="s">
        <v>1654</v>
      </c>
      <c r="E573" s="11" t="s">
        <v>2260</v>
      </c>
      <c r="F573" s="11" t="s">
        <v>2261</v>
      </c>
      <c r="G573" s="11" t="s">
        <v>128</v>
      </c>
      <c r="H573" s="11">
        <f>VLOOKUP(A573,'AP Read Performance'!A:K,11,0)</f>
        <v>206</v>
      </c>
      <c r="I573" s="12">
        <f>VLOOKUP(A573,'AP Read Performance'!A:D,4,0)</f>
        <v>0.93</v>
      </c>
      <c r="J573" s="11">
        <f>VLOOKUP(A573,'AP Read Performance'!A:I,9,0)</f>
        <v>14</v>
      </c>
      <c r="K573" s="13">
        <f>VLOOKUP(A573,'AP Read Performance'!A:N,14,0)</f>
        <v>1.9444444444444431E-2</v>
      </c>
      <c r="L573" s="11">
        <v>206</v>
      </c>
      <c r="M573" s="12">
        <v>0.93</v>
      </c>
      <c r="N573" s="11">
        <v>14</v>
      </c>
      <c r="O573" s="13">
        <v>1.9444444444444431E-2</v>
      </c>
      <c r="P573" s="11">
        <v>306</v>
      </c>
      <c r="Q573" s="12">
        <v>0.97</v>
      </c>
      <c r="R573" s="11">
        <v>8</v>
      </c>
      <c r="S573" s="13">
        <v>1.7361111111111105E-2</v>
      </c>
      <c r="T573" s="11">
        <v>306</v>
      </c>
      <c r="U573" s="12">
        <v>0.98</v>
      </c>
      <c r="V573" s="11">
        <v>5</v>
      </c>
      <c r="W573" s="13">
        <v>9.0277777777778012E-3</v>
      </c>
      <c r="X573" s="11">
        <v>254</v>
      </c>
      <c r="Y573" s="12">
        <v>0.99</v>
      </c>
      <c r="Z573" s="11">
        <v>2</v>
      </c>
      <c r="AA573" s="13">
        <v>9.0277777777778012E-3</v>
      </c>
      <c r="AB573" s="11">
        <v>242</v>
      </c>
      <c r="AC573" s="12">
        <v>0.96</v>
      </c>
      <c r="AD573" s="11">
        <v>9</v>
      </c>
      <c r="AE573" s="13">
        <v>8.3333333333333037E-3</v>
      </c>
      <c r="AF573" s="11">
        <v>266</v>
      </c>
      <c r="AG573" s="12">
        <v>0.98</v>
      </c>
      <c r="AH573" s="11">
        <v>4</v>
      </c>
      <c r="AI573" s="13">
        <v>8.3333333333333037E-3</v>
      </c>
      <c r="AJ573" s="11">
        <v>258</v>
      </c>
      <c r="AK573" s="12">
        <v>0.99</v>
      </c>
      <c r="AL573" s="11">
        <v>1</v>
      </c>
      <c r="AM573" s="13">
        <v>7.6388888888889728E-3</v>
      </c>
      <c r="AN573" s="11">
        <v>255</v>
      </c>
      <c r="AO573" s="12">
        <v>0.99</v>
      </c>
      <c r="AP573" s="11">
        <v>1</v>
      </c>
      <c r="AQ573" s="13">
        <v>9.0277777777777457E-3</v>
      </c>
      <c r="AR573" s="11">
        <v>257</v>
      </c>
      <c r="AS573" s="12">
        <v>0.98</v>
      </c>
      <c r="AT573" s="11">
        <v>5</v>
      </c>
      <c r="AU573" s="13">
        <v>9.0277777777777457E-3</v>
      </c>
      <c r="AV573" s="11">
        <v>312</v>
      </c>
      <c r="AW573" s="12">
        <v>0.96</v>
      </c>
      <c r="AX573" s="11">
        <v>12</v>
      </c>
      <c r="AY573" s="13">
        <v>8.3333333333333592E-3</v>
      </c>
      <c r="AZ573" s="11">
        <v>302</v>
      </c>
      <c r="BA573" s="12">
        <v>0.95</v>
      </c>
      <c r="BB573" s="11">
        <v>14</v>
      </c>
      <c r="BC573" s="13">
        <v>9.7222222222221877E-3</v>
      </c>
      <c r="BD573" s="11">
        <v>222</v>
      </c>
      <c r="BE573" s="12">
        <v>0.97</v>
      </c>
      <c r="BF573" s="11">
        <v>5</v>
      </c>
      <c r="BG573" s="13">
        <v>8.3333333333333037E-3</v>
      </c>
      <c r="BH573" s="11">
        <v>260</v>
      </c>
      <c r="BI573" s="12">
        <v>0.95</v>
      </c>
      <c r="BJ573" s="11">
        <v>13</v>
      </c>
      <c r="BK573" s="13">
        <v>9.0277777777778567E-3</v>
      </c>
      <c r="BL573" s="11">
        <v>265</v>
      </c>
      <c r="BM573" s="12">
        <v>0.99</v>
      </c>
      <c r="BN573" s="11">
        <v>2</v>
      </c>
      <c r="BO573" s="13">
        <v>9.0277777777778012E-3</v>
      </c>
      <c r="BP573" s="11">
        <v>297</v>
      </c>
      <c r="BQ573" s="12">
        <v>0.93</v>
      </c>
      <c r="BR573" s="11">
        <v>18</v>
      </c>
      <c r="BS573" s="13">
        <v>9.0277777777778012E-3</v>
      </c>
      <c r="BT573" s="11">
        <v>296</v>
      </c>
      <c r="BU573" s="12">
        <v>0.97</v>
      </c>
      <c r="BV573" s="11">
        <v>6</v>
      </c>
      <c r="BW573" s="13">
        <v>9.0277777777778012E-3</v>
      </c>
      <c r="BX573" s="11">
        <v>301</v>
      </c>
      <c r="BY573" s="12">
        <v>0.92</v>
      </c>
      <c r="BZ573" s="11">
        <v>22</v>
      </c>
      <c r="CA573" s="13">
        <v>9.7222222222221877E-3</v>
      </c>
      <c r="CB573" s="11">
        <v>288</v>
      </c>
      <c r="CC573" s="12">
        <v>0.96</v>
      </c>
      <c r="CD573" s="11">
        <v>10</v>
      </c>
      <c r="CE573" s="13">
        <v>9.0277777777778012E-3</v>
      </c>
      <c r="CF573" s="11">
        <v>243</v>
      </c>
      <c r="CG573" s="12">
        <v>0.99</v>
      </c>
      <c r="CH573" s="11">
        <v>2</v>
      </c>
      <c r="CI573" s="13">
        <v>9.0277777777778012E-3</v>
      </c>
      <c r="CJ573" s="11">
        <v>248</v>
      </c>
      <c r="CK573" s="12">
        <v>0.95</v>
      </c>
      <c r="CL573" s="11">
        <v>10</v>
      </c>
      <c r="CM573" s="13">
        <v>9.0277777777777457E-3</v>
      </c>
      <c r="CN573" s="11">
        <v>247</v>
      </c>
      <c r="CO573" s="12">
        <v>0.96</v>
      </c>
      <c r="CP573" s="11">
        <v>9</v>
      </c>
      <c r="CQ573" s="13">
        <v>9.0277777777777457E-3</v>
      </c>
      <c r="CR573" t="e">
        <f>VLOOKUP(E573,Sheet1!A:A,1,0)</f>
        <v>#N/A</v>
      </c>
    </row>
    <row r="574" spans="1:96">
      <c r="A574" s="11" t="s">
        <v>2262</v>
      </c>
      <c r="B574" s="11" t="s">
        <v>1046</v>
      </c>
      <c r="C574" s="11" t="s">
        <v>2263</v>
      </c>
      <c r="D574" s="11" t="s">
        <v>1625</v>
      </c>
      <c r="E574" s="11" t="s">
        <v>2264</v>
      </c>
      <c r="F574" s="11" t="s">
        <v>2265</v>
      </c>
      <c r="G574" s="11" t="s">
        <v>104</v>
      </c>
      <c r="H574" s="11">
        <f>VLOOKUP(A574,'AP Read Performance'!A:K,11,0)</f>
        <v>226</v>
      </c>
      <c r="I574" s="12">
        <f>VLOOKUP(A574,'AP Read Performance'!A:D,4,0)</f>
        <v>0.98</v>
      </c>
      <c r="J574" s="11">
        <f>VLOOKUP(A574,'AP Read Performance'!A:I,9,0)</f>
        <v>4</v>
      </c>
      <c r="K574" s="13">
        <f>VLOOKUP(A574,'AP Read Performance'!A:N,14,0)</f>
        <v>9.0277777777778012E-3</v>
      </c>
      <c r="L574" s="11">
        <v>226</v>
      </c>
      <c r="M574" s="12">
        <v>0.98</v>
      </c>
      <c r="N574" s="11">
        <v>4</v>
      </c>
      <c r="O574" s="13">
        <v>9.0277777777778012E-3</v>
      </c>
      <c r="P574" s="11">
        <v>181</v>
      </c>
      <c r="Q574" s="12">
        <v>0.98</v>
      </c>
      <c r="R574" s="11">
        <v>3</v>
      </c>
      <c r="S574" s="13">
        <v>8.3333333333333037E-3</v>
      </c>
      <c r="T574" s="11">
        <v>212</v>
      </c>
      <c r="U574" s="12">
        <v>0.96</v>
      </c>
      <c r="V574" s="11">
        <v>8</v>
      </c>
      <c r="W574" s="13">
        <v>9.0277777777778012E-3</v>
      </c>
      <c r="X574" s="11">
        <v>223</v>
      </c>
      <c r="Y574" s="12">
        <v>0.98</v>
      </c>
      <c r="Z574" s="11">
        <v>3</v>
      </c>
      <c r="AA574" s="13">
        <v>8.3333333333333037E-3</v>
      </c>
      <c r="AB574" s="11">
        <v>215</v>
      </c>
      <c r="AC574" s="12">
        <v>0.98</v>
      </c>
      <c r="AD574" s="11">
        <v>4</v>
      </c>
      <c r="AE574" s="13">
        <v>8.3333333333333037E-3</v>
      </c>
      <c r="AF574" s="11">
        <v>179</v>
      </c>
      <c r="AG574" s="12">
        <v>0.94</v>
      </c>
      <c r="AH574" s="11">
        <v>10</v>
      </c>
      <c r="AI574" s="13">
        <v>9.0277777777778012E-3</v>
      </c>
      <c r="AJ574" s="11">
        <v>265</v>
      </c>
      <c r="AK574" s="12">
        <v>0.98</v>
      </c>
      <c r="AL574" s="11">
        <v>3</v>
      </c>
      <c r="AM574" s="13">
        <v>9.7222222222221877E-3</v>
      </c>
      <c r="AN574" s="11">
        <v>266</v>
      </c>
      <c r="AO574" s="12">
        <v>1</v>
      </c>
      <c r="AP574" s="11">
        <v>0</v>
      </c>
      <c r="AQ574" s="13">
        <v>8.3333333333333037E-3</v>
      </c>
      <c r="AR574" s="11">
        <v>268</v>
      </c>
      <c r="AS574" s="12">
        <v>0.97</v>
      </c>
      <c r="AT574" s="11">
        <v>7</v>
      </c>
      <c r="AU574" s="13">
        <v>9.7222222222221877E-3</v>
      </c>
      <c r="AV574" s="11">
        <v>279</v>
      </c>
      <c r="AW574" s="12">
        <v>0.96</v>
      </c>
      <c r="AX574" s="11">
        <v>11</v>
      </c>
      <c r="AY574" s="13">
        <v>9.0277777777778012E-3</v>
      </c>
      <c r="AZ574" s="11">
        <v>210</v>
      </c>
      <c r="BA574" s="12">
        <v>0.91</v>
      </c>
      <c r="BB574" s="11">
        <v>17</v>
      </c>
      <c r="BC574" s="13">
        <v>9.0277777777778567E-3</v>
      </c>
      <c r="BD574" s="11">
        <v>269</v>
      </c>
      <c r="BE574" s="12">
        <v>0.98</v>
      </c>
      <c r="BF574" s="11">
        <v>5</v>
      </c>
      <c r="BG574" s="13">
        <v>9.0277777777778012E-3</v>
      </c>
      <c r="BH574" s="11">
        <v>259</v>
      </c>
      <c r="BI574" s="12">
        <v>0.95</v>
      </c>
      <c r="BJ574" s="11">
        <v>11</v>
      </c>
      <c r="BK574" s="13">
        <v>9.0277777777778567E-3</v>
      </c>
      <c r="BL574" s="11">
        <v>244</v>
      </c>
      <c r="BM574" s="12">
        <v>0.98</v>
      </c>
      <c r="BN574" s="11">
        <v>3</v>
      </c>
      <c r="BO574" s="13">
        <v>9.0277777777778012E-3</v>
      </c>
      <c r="BP574" s="11">
        <v>251</v>
      </c>
      <c r="BQ574" s="12">
        <v>0.97</v>
      </c>
      <c r="BR574" s="11">
        <v>7</v>
      </c>
      <c r="BS574" s="13">
        <v>9.0277777777778012E-3</v>
      </c>
      <c r="BT574" s="11">
        <v>254</v>
      </c>
      <c r="BU574" s="12">
        <v>0.98</v>
      </c>
      <c r="BV574" s="11">
        <v>4</v>
      </c>
      <c r="BW574" s="13">
        <v>9.0277777777778012E-3</v>
      </c>
      <c r="BX574" s="11">
        <v>249</v>
      </c>
      <c r="BY574" s="12">
        <v>0.93</v>
      </c>
      <c r="BZ574" s="11">
        <v>15</v>
      </c>
      <c r="CA574" s="13">
        <v>9.0277777777778567E-3</v>
      </c>
      <c r="CB574" s="11">
        <v>266</v>
      </c>
      <c r="CC574" s="12">
        <v>0.94</v>
      </c>
      <c r="CD574" s="11">
        <v>15</v>
      </c>
      <c r="CE574" s="13">
        <v>9.0277777777778012E-3</v>
      </c>
      <c r="CF574" s="11">
        <v>252</v>
      </c>
      <c r="CG574" s="12">
        <v>0.98</v>
      </c>
      <c r="CH574" s="11">
        <v>4</v>
      </c>
      <c r="CI574" s="13">
        <v>9.0277777777778012E-3</v>
      </c>
      <c r="CJ574" s="11">
        <v>240</v>
      </c>
      <c r="CK574" s="12">
        <v>0.98</v>
      </c>
      <c r="CL574" s="11">
        <v>4</v>
      </c>
      <c r="CM574" s="13">
        <v>9.0277777777777457E-3</v>
      </c>
      <c r="CN574" s="11">
        <v>252</v>
      </c>
      <c r="CO574" s="12">
        <v>1</v>
      </c>
      <c r="CP574" s="11">
        <v>0</v>
      </c>
      <c r="CQ574" s="13">
        <v>9.0277777777777457E-3</v>
      </c>
      <c r="CR574" t="e">
        <f>VLOOKUP(E574,Sheet1!A:A,1,0)</f>
        <v>#N/A</v>
      </c>
    </row>
    <row r="575" spans="1:96">
      <c r="A575" s="11" t="s">
        <v>2266</v>
      </c>
      <c r="B575" s="11" t="s">
        <v>1046</v>
      </c>
      <c r="C575" s="11" t="s">
        <v>2267</v>
      </c>
      <c r="D575" s="11" t="s">
        <v>1654</v>
      </c>
      <c r="E575" s="11" t="s">
        <v>2268</v>
      </c>
      <c r="F575" s="11" t="s">
        <v>2269</v>
      </c>
      <c r="G575" s="11" t="s">
        <v>128</v>
      </c>
      <c r="H575" s="11">
        <f>VLOOKUP(A575,'AP Read Performance'!A:K,11,0)</f>
        <v>165</v>
      </c>
      <c r="I575" s="12">
        <f>VLOOKUP(A575,'AP Read Performance'!A:D,4,0)</f>
        <v>0.98</v>
      </c>
      <c r="J575" s="11">
        <f>VLOOKUP(A575,'AP Read Performance'!A:I,9,0)</f>
        <v>2</v>
      </c>
      <c r="K575" s="13">
        <f>VLOOKUP(A575,'AP Read Performance'!A:N,14,0)</f>
        <v>9.0277777777778012E-3</v>
      </c>
      <c r="L575" s="11">
        <v>165</v>
      </c>
      <c r="M575" s="12">
        <v>0.98</v>
      </c>
      <c r="N575" s="11">
        <v>2</v>
      </c>
      <c r="O575" s="13">
        <v>9.0277777777778012E-3</v>
      </c>
      <c r="P575" s="11">
        <v>181</v>
      </c>
      <c r="Q575" s="12">
        <v>0.96</v>
      </c>
      <c r="R575" s="11">
        <v>6</v>
      </c>
      <c r="S575" s="13">
        <v>9.0277777777778012E-3</v>
      </c>
      <c r="T575" s="11">
        <v>208</v>
      </c>
      <c r="U575" s="12">
        <v>1</v>
      </c>
      <c r="V575" s="11">
        <v>0</v>
      </c>
      <c r="W575" s="13">
        <v>4.8611111111111494E-3</v>
      </c>
      <c r="X575" s="11">
        <v>211</v>
      </c>
      <c r="Y575" s="12">
        <v>0.98</v>
      </c>
      <c r="Z575" s="11">
        <v>3</v>
      </c>
      <c r="AA575" s="13">
        <v>8.3333333333333037E-3</v>
      </c>
      <c r="AB575" s="11">
        <v>195</v>
      </c>
      <c r="AC575" s="12">
        <v>0.98</v>
      </c>
      <c r="AD575" s="11">
        <v>3</v>
      </c>
      <c r="AE575" s="13">
        <v>9.0277777777777457E-3</v>
      </c>
      <c r="AF575" s="11">
        <v>205</v>
      </c>
      <c r="AG575" s="12">
        <v>0.98</v>
      </c>
      <c r="AH575" s="11">
        <v>3</v>
      </c>
      <c r="AI575" s="13">
        <v>9.0277777777778012E-3</v>
      </c>
      <c r="AJ575" s="11">
        <v>265</v>
      </c>
      <c r="AK575" s="12">
        <v>0.98</v>
      </c>
      <c r="AL575" s="11">
        <v>3</v>
      </c>
      <c r="AM575" s="13">
        <v>9.7222222222221877E-3</v>
      </c>
      <c r="AN575" s="11">
        <v>283</v>
      </c>
      <c r="AO575" s="12">
        <v>0.97</v>
      </c>
      <c r="AP575" s="11">
        <v>8</v>
      </c>
      <c r="AQ575" s="13">
        <v>9.0277777777777457E-3</v>
      </c>
      <c r="AR575" s="11">
        <v>228</v>
      </c>
      <c r="AS575" s="12">
        <v>0.96</v>
      </c>
      <c r="AT575" s="11">
        <v>7</v>
      </c>
      <c r="AU575" s="13">
        <v>9.0277777777777457E-3</v>
      </c>
      <c r="AV575" s="11">
        <v>222</v>
      </c>
      <c r="AW575" s="12">
        <v>0.98</v>
      </c>
      <c r="AX575" s="11">
        <v>3</v>
      </c>
      <c r="AY575" s="13">
        <v>9.0277777777778012E-3</v>
      </c>
      <c r="AZ575" s="11">
        <v>227</v>
      </c>
      <c r="BA575" s="12">
        <v>0.99</v>
      </c>
      <c r="BB575" s="11">
        <v>2</v>
      </c>
      <c r="BC575" s="13">
        <v>9.0277777777778567E-3</v>
      </c>
      <c r="BD575" s="11">
        <v>266</v>
      </c>
      <c r="BE575" s="12">
        <v>1</v>
      </c>
      <c r="BF575" s="11">
        <v>0</v>
      </c>
      <c r="BG575" s="13">
        <v>7.6388888888889173E-3</v>
      </c>
      <c r="BH575" s="11">
        <v>227</v>
      </c>
      <c r="BI575" s="12">
        <v>0.99</v>
      </c>
      <c r="BJ575" s="11">
        <v>2</v>
      </c>
      <c r="BK575" s="13">
        <v>8.3333333333333037E-3</v>
      </c>
      <c r="BL575" s="11">
        <v>221</v>
      </c>
      <c r="BM575" s="12">
        <v>1</v>
      </c>
      <c r="BN575" s="11">
        <v>0</v>
      </c>
      <c r="BO575" s="13">
        <v>4.8611111111110383E-3</v>
      </c>
      <c r="BP575" s="11">
        <v>229</v>
      </c>
      <c r="BQ575" s="12">
        <v>0.99</v>
      </c>
      <c r="BR575" s="11">
        <v>2</v>
      </c>
      <c r="BS575" s="13">
        <v>7.6388888888889173E-3</v>
      </c>
      <c r="BT575" s="11">
        <v>228</v>
      </c>
      <c r="BU575" s="12">
        <v>0.98</v>
      </c>
      <c r="BV575" s="11">
        <v>3</v>
      </c>
      <c r="BW575" s="13">
        <v>9.0277777777778012E-3</v>
      </c>
      <c r="BX575" s="11">
        <v>227</v>
      </c>
      <c r="BY575" s="12">
        <v>0.97</v>
      </c>
      <c r="BZ575" s="11">
        <v>5</v>
      </c>
      <c r="CA575" s="13">
        <v>9.0277777777778567E-3</v>
      </c>
      <c r="CB575" s="11">
        <v>227</v>
      </c>
      <c r="CC575" s="12">
        <v>0.99</v>
      </c>
      <c r="CD575" s="11">
        <v>1</v>
      </c>
      <c r="CE575" s="13">
        <v>9.0277777777778012E-3</v>
      </c>
      <c r="CF575" s="11">
        <v>227</v>
      </c>
      <c r="CG575" s="12">
        <v>0.99</v>
      </c>
      <c r="CH575" s="11">
        <v>1</v>
      </c>
      <c r="CI575" s="13">
        <v>7.6388888888889173E-3</v>
      </c>
      <c r="CJ575" s="11">
        <v>222</v>
      </c>
      <c r="CK575" s="12">
        <v>0.98</v>
      </c>
      <c r="CL575" s="11">
        <v>3</v>
      </c>
      <c r="CM575" s="13">
        <v>9.0277777777777457E-3</v>
      </c>
      <c r="CN575" s="11">
        <v>228</v>
      </c>
      <c r="CO575" s="12">
        <v>0.98</v>
      </c>
      <c r="CP575" s="11">
        <v>4</v>
      </c>
      <c r="CQ575" s="13">
        <v>9.0277777777777457E-3</v>
      </c>
      <c r="CR575" t="e">
        <f>VLOOKUP(E575,Sheet1!A:A,1,0)</f>
        <v>#N/A</v>
      </c>
    </row>
    <row r="576" spans="1:96">
      <c r="A576" s="11" t="s">
        <v>2270</v>
      </c>
      <c r="B576" s="11" t="s">
        <v>1046</v>
      </c>
      <c r="C576" s="11" t="s">
        <v>1848</v>
      </c>
      <c r="D576" s="11" t="s">
        <v>1625</v>
      </c>
      <c r="E576" s="11" t="s">
        <v>2271</v>
      </c>
      <c r="F576" s="11" t="s">
        <v>2272</v>
      </c>
      <c r="G576" s="11" t="s">
        <v>104</v>
      </c>
      <c r="H576" s="11">
        <f>VLOOKUP(A576,'AP Read Performance'!A:K,11,0)</f>
        <v>253</v>
      </c>
      <c r="I576" s="12">
        <f>VLOOKUP(A576,'AP Read Performance'!A:D,4,0)</f>
        <v>0.97</v>
      </c>
      <c r="J576" s="11">
        <f>VLOOKUP(A576,'AP Read Performance'!A:I,9,0)</f>
        <v>6</v>
      </c>
      <c r="K576" s="13">
        <f>VLOOKUP(A576,'AP Read Performance'!A:N,14,0)</f>
        <v>9.7222222222221877E-3</v>
      </c>
      <c r="L576" s="11">
        <v>253</v>
      </c>
      <c r="M576" s="12">
        <v>0.97</v>
      </c>
      <c r="N576" s="11">
        <v>6</v>
      </c>
      <c r="O576" s="13">
        <v>9.7222222222221877E-3</v>
      </c>
      <c r="P576" s="11">
        <v>266</v>
      </c>
      <c r="Q576" s="12">
        <v>0.99</v>
      </c>
      <c r="R576" s="11">
        <v>1</v>
      </c>
      <c r="S576" s="13">
        <v>9.0277777777778012E-3</v>
      </c>
      <c r="T576" s="11">
        <v>291</v>
      </c>
      <c r="U576" s="12">
        <v>0.99</v>
      </c>
      <c r="V576" s="11">
        <v>2</v>
      </c>
      <c r="W576" s="13">
        <v>9.0277777777778012E-3</v>
      </c>
      <c r="X576" s="11">
        <v>284</v>
      </c>
      <c r="Y576" s="12">
        <v>0.98</v>
      </c>
      <c r="Z576" s="11">
        <v>4</v>
      </c>
      <c r="AA576" s="13">
        <v>9.0277777777778012E-3</v>
      </c>
      <c r="AB576" s="11">
        <v>292</v>
      </c>
      <c r="AC576" s="12">
        <v>0.97</v>
      </c>
      <c r="AD576" s="11">
        <v>6</v>
      </c>
      <c r="AE576" s="13">
        <v>9.0277777777777457E-3</v>
      </c>
      <c r="AF576" s="11">
        <v>323</v>
      </c>
      <c r="AG576" s="12">
        <v>0.99</v>
      </c>
      <c r="AH576" s="11">
        <v>3</v>
      </c>
      <c r="AI576" s="13">
        <v>8.3333333333333037E-3</v>
      </c>
      <c r="AJ576" s="11">
        <v>265</v>
      </c>
      <c r="AK576" s="12">
        <v>0.96</v>
      </c>
      <c r="AL576" s="11">
        <v>8</v>
      </c>
      <c r="AM576" s="13">
        <v>9.7222222222221877E-3</v>
      </c>
      <c r="AN576" s="11">
        <v>319</v>
      </c>
      <c r="AO576" s="12">
        <v>0.94</v>
      </c>
      <c r="AP576" s="11">
        <v>19</v>
      </c>
      <c r="AQ576" s="13">
        <v>9.0277777777777457E-3</v>
      </c>
      <c r="AR576" s="11">
        <v>292</v>
      </c>
      <c r="AS576" s="12">
        <v>0.97</v>
      </c>
      <c r="AT576" s="11">
        <v>8</v>
      </c>
      <c r="AU576" s="13">
        <v>9.0277777777777457E-3</v>
      </c>
      <c r="AV576" s="11">
        <v>243</v>
      </c>
      <c r="AW576" s="12">
        <v>0.96</v>
      </c>
      <c r="AX576" s="11">
        <v>9</v>
      </c>
      <c r="AY576" s="13">
        <v>9.0277777777778012E-3</v>
      </c>
      <c r="AZ576" s="11">
        <v>291</v>
      </c>
      <c r="BA576" s="12">
        <v>0.96</v>
      </c>
      <c r="BB576" s="11">
        <v>10</v>
      </c>
      <c r="BC576" s="13">
        <v>9.0277777777778567E-3</v>
      </c>
      <c r="BD576" s="11">
        <v>312</v>
      </c>
      <c r="BE576" s="12">
        <v>0.98</v>
      </c>
      <c r="BF576" s="11">
        <v>5</v>
      </c>
      <c r="BG576" s="13">
        <v>7.6388888888889173E-3</v>
      </c>
      <c r="BH576" s="11">
        <v>291</v>
      </c>
      <c r="BI576" s="12">
        <v>0.97</v>
      </c>
      <c r="BJ576" s="11">
        <v>8</v>
      </c>
      <c r="BK576" s="13">
        <v>1.1111111111111072E-2</v>
      </c>
      <c r="BL576" s="11">
        <v>296</v>
      </c>
      <c r="BM576" s="12">
        <v>0.99</v>
      </c>
      <c r="BN576" s="11">
        <v>2</v>
      </c>
      <c r="BO576" s="13">
        <v>9.0277777777778012E-3</v>
      </c>
      <c r="BP576" s="11">
        <v>290</v>
      </c>
      <c r="BQ576" s="12">
        <v>0.97</v>
      </c>
      <c r="BR576" s="11">
        <v>8</v>
      </c>
      <c r="BS576" s="13">
        <v>9.0277777777778012E-3</v>
      </c>
      <c r="BT576" s="11">
        <v>277</v>
      </c>
      <c r="BU576" s="12">
        <v>0.98</v>
      </c>
      <c r="BV576" s="11">
        <v>3</v>
      </c>
      <c r="BW576" s="13">
        <v>9.0277777777778012E-3</v>
      </c>
      <c r="BX576" s="11">
        <v>220</v>
      </c>
      <c r="BY576" s="12">
        <v>0.99</v>
      </c>
      <c r="BZ576" s="11">
        <v>1</v>
      </c>
      <c r="CA576" s="13">
        <v>8.3333333333333037E-3</v>
      </c>
      <c r="CB576" s="11">
        <v>278</v>
      </c>
      <c r="CC576" s="12">
        <v>0.98</v>
      </c>
      <c r="CD576" s="11">
        <v>4</v>
      </c>
      <c r="CE576" s="13">
        <v>9.0277777777778012E-3</v>
      </c>
      <c r="CF576" s="11">
        <v>249</v>
      </c>
      <c r="CG576" s="12">
        <v>0.97</v>
      </c>
      <c r="CH576" s="11">
        <v>7</v>
      </c>
      <c r="CI576" s="13">
        <v>9.0277777777778012E-3</v>
      </c>
      <c r="CJ576" s="11">
        <v>236</v>
      </c>
      <c r="CK576" s="12">
        <v>0.97</v>
      </c>
      <c r="CL576" s="11">
        <v>7</v>
      </c>
      <c r="CM576" s="13">
        <v>9.0277777777777457E-3</v>
      </c>
      <c r="CN576" s="11">
        <v>221</v>
      </c>
      <c r="CO576" s="12">
        <v>0.96</v>
      </c>
      <c r="CP576" s="11">
        <v>7</v>
      </c>
      <c r="CQ576" s="13">
        <v>9.0277777777777457E-3</v>
      </c>
      <c r="CR576" t="e">
        <f>VLOOKUP(E576,Sheet1!A:A,1,0)</f>
        <v>#N/A</v>
      </c>
    </row>
    <row r="577" spans="1:96">
      <c r="A577" s="11" t="s">
        <v>2273</v>
      </c>
      <c r="B577" s="11" t="s">
        <v>1046</v>
      </c>
      <c r="C577" s="11" t="s">
        <v>2274</v>
      </c>
      <c r="D577" s="11" t="s">
        <v>743</v>
      </c>
      <c r="E577" s="11" t="s">
        <v>2275</v>
      </c>
      <c r="F577" s="11" t="s">
        <v>2276</v>
      </c>
      <c r="G577" s="11" t="s">
        <v>128</v>
      </c>
      <c r="H577" s="11">
        <f>VLOOKUP(A577,'AP Read Performance'!A:K,11,0)</f>
        <v>218</v>
      </c>
      <c r="I577" s="12">
        <f>VLOOKUP(A577,'AP Read Performance'!A:D,4,0)</f>
        <v>0.98</v>
      </c>
      <c r="J577" s="11">
        <f>VLOOKUP(A577,'AP Read Performance'!A:I,9,0)</f>
        <v>4</v>
      </c>
      <c r="K577" s="13">
        <f>VLOOKUP(A577,'AP Read Performance'!A:N,14,0)</f>
        <v>9.0277777777778012E-3</v>
      </c>
      <c r="L577" s="11">
        <v>218</v>
      </c>
      <c r="M577" s="12">
        <v>0.98</v>
      </c>
      <c r="N577" s="11">
        <v>4</v>
      </c>
      <c r="O577" s="13">
        <v>9.0277777777778012E-3</v>
      </c>
      <c r="P577" s="11">
        <v>254</v>
      </c>
      <c r="Q577" s="12">
        <v>0.94</v>
      </c>
      <c r="R577" s="11">
        <v>15</v>
      </c>
      <c r="S577" s="13">
        <v>9.0277777777778012E-3</v>
      </c>
      <c r="T577" s="11">
        <v>228</v>
      </c>
      <c r="U577" s="12">
        <v>0.99</v>
      </c>
      <c r="V577" s="11">
        <v>2</v>
      </c>
      <c r="W577" s="13">
        <v>8.3333333333333592E-3</v>
      </c>
      <c r="X577" s="11">
        <v>225</v>
      </c>
      <c r="Y577" s="12">
        <v>0.97</v>
      </c>
      <c r="Z577" s="11">
        <v>6</v>
      </c>
      <c r="AA577" s="13">
        <v>9.0277777777778012E-3</v>
      </c>
      <c r="AB577" s="11">
        <v>219</v>
      </c>
      <c r="AC577" s="12">
        <v>0.98</v>
      </c>
      <c r="AD577" s="11">
        <v>3</v>
      </c>
      <c r="AE577" s="13">
        <v>9.0277777777777457E-3</v>
      </c>
      <c r="AF577" s="11">
        <v>232</v>
      </c>
      <c r="AG577" s="12">
        <v>0.97</v>
      </c>
      <c r="AH577" s="11">
        <v>6</v>
      </c>
      <c r="AI577" s="13">
        <v>9.0277777777778012E-3</v>
      </c>
      <c r="AJ577" s="11">
        <v>266</v>
      </c>
      <c r="AK577" s="12">
        <v>0.98</v>
      </c>
      <c r="AL577" s="11">
        <v>3</v>
      </c>
      <c r="AM577" s="13">
        <v>8.3333333333333037E-3</v>
      </c>
      <c r="AN577" s="11">
        <v>214</v>
      </c>
      <c r="AO577" s="12">
        <v>0.98</v>
      </c>
      <c r="AP577" s="11">
        <v>3</v>
      </c>
      <c r="AQ577" s="13">
        <v>9.0277777777777457E-3</v>
      </c>
      <c r="AR577" s="11">
        <v>219</v>
      </c>
      <c r="AS577" s="12">
        <v>0.98</v>
      </c>
      <c r="AT577" s="11">
        <v>3</v>
      </c>
      <c r="AU577" s="13">
        <v>8.3333333333333037E-3</v>
      </c>
      <c r="AV577" s="11">
        <v>213</v>
      </c>
      <c r="AW577" s="12">
        <v>1</v>
      </c>
      <c r="AX577" s="11">
        <v>0</v>
      </c>
      <c r="AY577" s="13">
        <v>7.6388888888889173E-3</v>
      </c>
      <c r="AZ577" s="11">
        <v>212</v>
      </c>
      <c r="BA577" s="12">
        <v>0.99</v>
      </c>
      <c r="BB577" s="11">
        <v>2</v>
      </c>
      <c r="BC577" s="13">
        <v>7.6388888888889728E-3</v>
      </c>
      <c r="BD577" s="11">
        <v>237</v>
      </c>
      <c r="BE577" s="12">
        <v>0.99</v>
      </c>
      <c r="BF577" s="11">
        <v>1</v>
      </c>
      <c r="BG577" s="13">
        <v>7.6388888888889173E-3</v>
      </c>
      <c r="BH577" s="11">
        <v>226</v>
      </c>
      <c r="BI577" s="12">
        <v>0.99</v>
      </c>
      <c r="BJ577" s="11">
        <v>2</v>
      </c>
      <c r="BK577" s="13">
        <v>9.7222222222221877E-3</v>
      </c>
      <c r="BL577" s="11">
        <v>219</v>
      </c>
      <c r="BM577" s="12">
        <v>0.97</v>
      </c>
      <c r="BN577" s="11">
        <v>5</v>
      </c>
      <c r="BO577" s="13">
        <v>9.0277777777778012E-3</v>
      </c>
      <c r="BP577" s="11">
        <v>226</v>
      </c>
      <c r="BQ577" s="12">
        <v>0.98</v>
      </c>
      <c r="BR577" s="11">
        <v>4</v>
      </c>
      <c r="BS577" s="13">
        <v>9.0277777777778012E-3</v>
      </c>
      <c r="BT577" s="11">
        <v>217</v>
      </c>
      <c r="BU577" s="12">
        <v>0.99</v>
      </c>
      <c r="BV577" s="11">
        <v>2</v>
      </c>
      <c r="BW577" s="13">
        <v>8.3333333333333592E-3</v>
      </c>
      <c r="BX577" s="11">
        <v>219</v>
      </c>
      <c r="BY577" s="12">
        <v>0.98</v>
      </c>
      <c r="BZ577" s="11">
        <v>4</v>
      </c>
      <c r="CA577" s="13">
        <v>8.3333333333333037E-3</v>
      </c>
      <c r="CB577" s="11">
        <v>202</v>
      </c>
      <c r="CC577" s="12">
        <v>1</v>
      </c>
      <c r="CD577" s="11">
        <v>0</v>
      </c>
      <c r="CE577" s="13">
        <v>5.5555555555555358E-3</v>
      </c>
      <c r="CF577" s="11">
        <v>251</v>
      </c>
      <c r="CG577" s="12">
        <v>0.96</v>
      </c>
      <c r="CH577" s="11">
        <v>8</v>
      </c>
      <c r="CI577" s="13">
        <v>9.0277777777778012E-3</v>
      </c>
      <c r="CJ577" s="11">
        <v>228</v>
      </c>
      <c r="CK577" s="12">
        <v>0.99</v>
      </c>
      <c r="CL577" s="11">
        <v>2</v>
      </c>
      <c r="CM577" s="13">
        <v>9.0277777777777457E-3</v>
      </c>
      <c r="CN577" s="11">
        <v>233</v>
      </c>
      <c r="CO577" s="12">
        <v>0.97</v>
      </c>
      <c r="CP577" s="11">
        <v>5</v>
      </c>
      <c r="CQ577" s="13">
        <v>9.0277777777777457E-3</v>
      </c>
      <c r="CR577" t="e">
        <f>VLOOKUP(E577,Sheet1!A:A,1,0)</f>
        <v>#N/A</v>
      </c>
    </row>
    <row r="578" spans="1:96">
      <c r="A578" s="11" t="s">
        <v>2277</v>
      </c>
      <c r="B578" s="11" t="s">
        <v>1046</v>
      </c>
      <c r="C578" s="11" t="s">
        <v>2278</v>
      </c>
      <c r="D578" s="11" t="s">
        <v>101</v>
      </c>
      <c r="E578" s="11" t="s">
        <v>2279</v>
      </c>
      <c r="F578" s="11" t="s">
        <v>2280</v>
      </c>
      <c r="G578" s="11" t="s">
        <v>104</v>
      </c>
      <c r="H578" s="11">
        <f>VLOOKUP(A578,'AP Read Performance'!A:K,11,0)</f>
        <v>176</v>
      </c>
      <c r="I578" s="12">
        <f>VLOOKUP(A578,'AP Read Performance'!A:D,4,0)</f>
        <v>1</v>
      </c>
      <c r="J578" s="11">
        <f>VLOOKUP(A578,'AP Read Performance'!A:I,9,0)</f>
        <v>0</v>
      </c>
      <c r="K578" s="13">
        <f>VLOOKUP(A578,'AP Read Performance'!A:N,14,0)</f>
        <v>9.0277777777778012E-3</v>
      </c>
      <c r="L578" s="11">
        <v>176</v>
      </c>
      <c r="M578" s="12">
        <v>1</v>
      </c>
      <c r="N578" s="11">
        <v>0</v>
      </c>
      <c r="O578" s="13">
        <v>9.0277777777778012E-3</v>
      </c>
      <c r="P578" s="11">
        <v>234</v>
      </c>
      <c r="Q578" s="12">
        <v>0.98</v>
      </c>
      <c r="R578" s="11">
        <v>4</v>
      </c>
      <c r="S578" s="13">
        <v>1.2499999999999956E-2</v>
      </c>
      <c r="T578" s="11">
        <v>295</v>
      </c>
      <c r="U578" s="12">
        <v>0.98</v>
      </c>
      <c r="V578" s="11">
        <v>4</v>
      </c>
      <c r="W578" s="13">
        <v>9.0277777777778012E-3</v>
      </c>
      <c r="X578" s="11">
        <v>268</v>
      </c>
      <c r="Y578" s="12">
        <v>0.99</v>
      </c>
      <c r="Z578" s="11">
        <v>2</v>
      </c>
      <c r="AA578" s="13">
        <v>9.0277777777778012E-3</v>
      </c>
      <c r="AB578" s="11">
        <v>309</v>
      </c>
      <c r="AC578" s="12">
        <v>0.99</v>
      </c>
      <c r="AD578" s="11">
        <v>2</v>
      </c>
      <c r="AE578" s="13">
        <v>1.3194444444444398E-2</v>
      </c>
      <c r="AF578" s="11">
        <v>322</v>
      </c>
      <c r="AG578" s="12">
        <v>0.99</v>
      </c>
      <c r="AH578" s="11">
        <v>3</v>
      </c>
      <c r="AI578" s="13">
        <v>1.1111111111111072E-2</v>
      </c>
      <c r="AJ578" s="11">
        <v>269</v>
      </c>
      <c r="AK578" s="12">
        <v>0.99</v>
      </c>
      <c r="AL578" s="11">
        <v>2</v>
      </c>
      <c r="AM578" s="13">
        <v>9.7222222222221877E-3</v>
      </c>
      <c r="AN578" s="11">
        <v>250</v>
      </c>
      <c r="AO578" s="12">
        <v>0.99</v>
      </c>
      <c r="AP578" s="11">
        <v>2</v>
      </c>
      <c r="AQ578" s="13">
        <v>9.0277777777777457E-3</v>
      </c>
      <c r="AR578" s="11">
        <v>251</v>
      </c>
      <c r="AS578" s="12">
        <v>0.98</v>
      </c>
      <c r="AT578" s="11">
        <v>3</v>
      </c>
      <c r="AU578" s="13">
        <v>9.0277777777777457E-3</v>
      </c>
      <c r="AV578" s="11">
        <v>233</v>
      </c>
      <c r="AW578" s="12">
        <v>1</v>
      </c>
      <c r="AX578" s="11">
        <v>0</v>
      </c>
      <c r="AY578" s="13">
        <v>8.3333333333333592E-3</v>
      </c>
      <c r="AZ578" s="11">
        <v>312</v>
      </c>
      <c r="BA578" s="12">
        <v>0.99</v>
      </c>
      <c r="BB578" s="11">
        <v>3</v>
      </c>
      <c r="BC578" s="13">
        <v>1.1805555555555625E-2</v>
      </c>
      <c r="BD578" s="11">
        <v>396</v>
      </c>
      <c r="BE578" s="12">
        <v>0.98</v>
      </c>
      <c r="BF578" s="11">
        <v>6</v>
      </c>
      <c r="BG578" s="13">
        <v>1.1805555555555569E-2</v>
      </c>
      <c r="BH578" s="11">
        <v>439</v>
      </c>
      <c r="BI578" s="12">
        <v>0.99</v>
      </c>
      <c r="BJ578" s="11">
        <v>1</v>
      </c>
      <c r="BK578" s="13">
        <v>9.7222222222221877E-3</v>
      </c>
      <c r="BL578" s="11">
        <v>502</v>
      </c>
      <c r="BM578" s="12">
        <v>0.99</v>
      </c>
      <c r="BN578" s="11">
        <v>2</v>
      </c>
      <c r="BO578" s="13">
        <v>9.0277777777778012E-3</v>
      </c>
      <c r="BP578" s="11">
        <v>537</v>
      </c>
      <c r="BQ578" s="12">
        <v>0.99</v>
      </c>
      <c r="BR578" s="11">
        <v>3</v>
      </c>
      <c r="BS578" s="13">
        <v>1.2499999999999956E-2</v>
      </c>
      <c r="BT578" s="11">
        <v>724</v>
      </c>
      <c r="BU578" s="12">
        <v>0.99</v>
      </c>
      <c r="BV578" s="11">
        <v>2</v>
      </c>
      <c r="BW578" s="13">
        <v>1.3194444444444453E-2</v>
      </c>
      <c r="BX578" s="11">
        <v>284</v>
      </c>
      <c r="BY578" s="12">
        <v>0.99</v>
      </c>
      <c r="BZ578" s="11">
        <v>1</v>
      </c>
      <c r="CA578" s="13">
        <v>1.2499999999999956E-2</v>
      </c>
      <c r="CB578" s="11">
        <v>292</v>
      </c>
      <c r="CC578" s="12">
        <v>0.98</v>
      </c>
      <c r="CD578" s="11">
        <v>3</v>
      </c>
      <c r="CE578" s="13">
        <v>9.0277777777778012E-3</v>
      </c>
      <c r="CF578" s="11">
        <v>324</v>
      </c>
      <c r="CG578" s="12">
        <v>0.99</v>
      </c>
      <c r="CH578" s="11">
        <v>2</v>
      </c>
      <c r="CI578" s="13">
        <v>9.0277777777778012E-3</v>
      </c>
      <c r="CJ578" s="11">
        <v>338</v>
      </c>
      <c r="CK578" s="12">
        <v>0.99</v>
      </c>
      <c r="CL578" s="11">
        <v>3</v>
      </c>
      <c r="CM578" s="13">
        <v>8.3333333333333037E-3</v>
      </c>
      <c r="CN578" s="11">
        <v>317</v>
      </c>
      <c r="CO578" s="12">
        <v>0.99</v>
      </c>
      <c r="CP578" s="11">
        <v>1</v>
      </c>
      <c r="CQ578" s="13">
        <v>1.1111111111111072E-2</v>
      </c>
      <c r="CR578" t="e">
        <f>VLOOKUP(E578,Sheet1!A:A,1,0)</f>
        <v>#N/A</v>
      </c>
    </row>
    <row r="579" spans="1:96">
      <c r="A579" s="11" t="s">
        <v>2281</v>
      </c>
      <c r="B579" s="11" t="s">
        <v>1046</v>
      </c>
      <c r="C579" s="11" t="s">
        <v>2282</v>
      </c>
      <c r="D579" s="11" t="s">
        <v>506</v>
      </c>
      <c r="E579" s="11" t="s">
        <v>2283</v>
      </c>
      <c r="F579" s="11" t="s">
        <v>2284</v>
      </c>
      <c r="G579" s="11" t="s">
        <v>128</v>
      </c>
      <c r="H579" s="11">
        <f>VLOOKUP(A579,'AP Read Performance'!A:K,11,0)</f>
        <v>297</v>
      </c>
      <c r="I579" s="12">
        <f>VLOOKUP(A579,'AP Read Performance'!A:D,4,0)</f>
        <v>0.87</v>
      </c>
      <c r="J579" s="11">
        <f>VLOOKUP(A579,'AP Read Performance'!A:I,9,0)</f>
        <v>36</v>
      </c>
      <c r="K579" s="13">
        <f>VLOOKUP(A579,'AP Read Performance'!A:N,14,0)</f>
        <v>9.0277777777778012E-3</v>
      </c>
      <c r="L579" s="11">
        <v>297</v>
      </c>
      <c r="M579" s="12">
        <v>0.87</v>
      </c>
      <c r="N579" s="11">
        <v>36</v>
      </c>
      <c r="O579" s="13">
        <v>9.0277777777778012E-3</v>
      </c>
      <c r="P579" s="11">
        <v>280</v>
      </c>
      <c r="Q579" s="12">
        <v>0.91</v>
      </c>
      <c r="R579" s="11">
        <v>23</v>
      </c>
      <c r="S579" s="13">
        <v>9.0277777777778012E-3</v>
      </c>
      <c r="T579" s="11">
        <v>239</v>
      </c>
      <c r="U579" s="12">
        <v>0.84</v>
      </c>
      <c r="V579" s="11">
        <v>36</v>
      </c>
      <c r="W579" s="13">
        <v>8.3333333333333592E-3</v>
      </c>
      <c r="X579" s="11">
        <v>213</v>
      </c>
      <c r="Y579" s="12">
        <v>0.99</v>
      </c>
      <c r="Z579" s="11">
        <v>1</v>
      </c>
      <c r="AA579" s="13">
        <v>9.0277777777778012E-3</v>
      </c>
      <c r="AB579" s="11">
        <v>293</v>
      </c>
      <c r="AC579" s="12">
        <v>0.86</v>
      </c>
      <c r="AD579" s="11">
        <v>40</v>
      </c>
      <c r="AE579" s="13">
        <v>8.3333333333333037E-3</v>
      </c>
      <c r="AF579" s="11">
        <v>268</v>
      </c>
      <c r="AG579" s="12">
        <v>0.99</v>
      </c>
      <c r="AH579" s="11">
        <v>1</v>
      </c>
      <c r="AI579" s="13">
        <v>7.6388888888889173E-3</v>
      </c>
      <c r="AJ579" s="11">
        <v>275</v>
      </c>
      <c r="AK579" s="12">
        <v>0.99</v>
      </c>
      <c r="AL579" s="11">
        <v>1</v>
      </c>
      <c r="AM579" s="13">
        <v>9.7222222222221877E-3</v>
      </c>
      <c r="AN579" s="11">
        <v>268</v>
      </c>
      <c r="AO579" s="12">
        <v>0.99</v>
      </c>
      <c r="AP579" s="11">
        <v>2</v>
      </c>
      <c r="AQ579" s="13">
        <v>9.0277777777777457E-3</v>
      </c>
      <c r="AR579" s="11">
        <v>262</v>
      </c>
      <c r="AS579" s="12">
        <v>0.98</v>
      </c>
      <c r="AT579" s="11">
        <v>3</v>
      </c>
      <c r="AU579" s="13">
        <v>9.0277777777777457E-3</v>
      </c>
      <c r="AV579" s="11">
        <v>258</v>
      </c>
      <c r="AW579" s="12">
        <v>1</v>
      </c>
      <c r="AX579" s="11">
        <v>0</v>
      </c>
      <c r="AY579" s="13">
        <v>7.6388888888889173E-3</v>
      </c>
      <c r="AZ579" s="11">
        <v>236</v>
      </c>
      <c r="BA579" s="12">
        <v>0.99</v>
      </c>
      <c r="BB579" s="11">
        <v>2</v>
      </c>
      <c r="BC579" s="13">
        <v>8.3333333333333037E-3</v>
      </c>
      <c r="BD579" s="11">
        <v>275</v>
      </c>
      <c r="BE579" s="12">
        <v>0.98</v>
      </c>
      <c r="BF579" s="11">
        <v>3</v>
      </c>
      <c r="BG579" s="13">
        <v>9.0277777777778012E-3</v>
      </c>
      <c r="BH579" s="11">
        <v>243</v>
      </c>
      <c r="BI579" s="12">
        <v>0.97</v>
      </c>
      <c r="BJ579" s="11">
        <v>6</v>
      </c>
      <c r="BK579" s="13">
        <v>1.1111111111111072E-2</v>
      </c>
      <c r="BL579" s="11">
        <v>233</v>
      </c>
      <c r="BM579" s="12">
        <v>0.97</v>
      </c>
      <c r="BN579" s="11">
        <v>5</v>
      </c>
      <c r="BO579" s="13">
        <v>8.3333333333333037E-3</v>
      </c>
      <c r="BP579" s="11">
        <v>256</v>
      </c>
      <c r="BQ579" s="12">
        <v>0.99</v>
      </c>
      <c r="BR579" s="11">
        <v>2</v>
      </c>
      <c r="BS579" s="13">
        <v>2.7777777777777679E-3</v>
      </c>
      <c r="BT579" s="11">
        <v>257</v>
      </c>
      <c r="BU579" s="12">
        <v>1</v>
      </c>
      <c r="BV579" s="11">
        <v>0</v>
      </c>
      <c r="BW579" s="13">
        <v>7.6388888888889173E-3</v>
      </c>
      <c r="BX579" s="11">
        <v>257</v>
      </c>
      <c r="BY579" s="12">
        <v>0.99</v>
      </c>
      <c r="BZ579" s="11">
        <v>1</v>
      </c>
      <c r="CA579" s="13">
        <v>9.0277777777778567E-3</v>
      </c>
      <c r="CB579" s="11">
        <v>257</v>
      </c>
      <c r="CC579" s="12">
        <v>0.99</v>
      </c>
      <c r="CD579" s="11">
        <v>2</v>
      </c>
      <c r="CE579" s="13">
        <v>8.3333333333333037E-3</v>
      </c>
      <c r="CF579" s="11">
        <v>258</v>
      </c>
      <c r="CG579" s="12">
        <v>0.98</v>
      </c>
      <c r="CH579" s="11">
        <v>3</v>
      </c>
      <c r="CI579" s="13">
        <v>9.0277777777778012E-3</v>
      </c>
      <c r="CJ579" s="11">
        <v>259</v>
      </c>
      <c r="CK579" s="12">
        <v>0.97</v>
      </c>
      <c r="CL579" s="11">
        <v>6</v>
      </c>
      <c r="CM579" s="13">
        <v>9.0277777777777457E-3</v>
      </c>
      <c r="CN579" s="11">
        <v>253</v>
      </c>
      <c r="CO579" s="12">
        <v>0.98</v>
      </c>
      <c r="CP579" s="11">
        <v>4</v>
      </c>
      <c r="CQ579" s="13">
        <v>9.0277777777777457E-3</v>
      </c>
      <c r="CR579" t="e">
        <f>VLOOKUP(E579,Sheet1!A:A,1,0)</f>
        <v>#N/A</v>
      </c>
    </row>
    <row r="580" spans="1:96">
      <c r="A580" s="11" t="s">
        <v>2285</v>
      </c>
      <c r="B580" s="11" t="s">
        <v>1046</v>
      </c>
      <c r="C580" s="11" t="s">
        <v>2286</v>
      </c>
      <c r="D580" s="11" t="s">
        <v>506</v>
      </c>
      <c r="E580" s="11" t="s">
        <v>2287</v>
      </c>
      <c r="F580" s="11" t="s">
        <v>2288</v>
      </c>
      <c r="G580" s="11" t="s">
        <v>128</v>
      </c>
      <c r="H580" s="11">
        <f>VLOOKUP(A580,'AP Read Performance'!A:K,11,0)</f>
        <v>273</v>
      </c>
      <c r="I580" s="12">
        <f>VLOOKUP(A580,'AP Read Performance'!A:D,4,0)</f>
        <v>0.94</v>
      </c>
      <c r="J580" s="11">
        <f>VLOOKUP(A580,'AP Read Performance'!A:I,9,0)</f>
        <v>15</v>
      </c>
      <c r="K580" s="13">
        <f>VLOOKUP(A580,'AP Read Performance'!A:N,14,0)</f>
        <v>9.0277777777778012E-3</v>
      </c>
      <c r="L580" s="11">
        <v>273</v>
      </c>
      <c r="M580" s="12">
        <v>0.94</v>
      </c>
      <c r="N580" s="11">
        <v>15</v>
      </c>
      <c r="O580" s="13">
        <v>9.0277777777778012E-3</v>
      </c>
      <c r="P580" s="11">
        <v>279</v>
      </c>
      <c r="Q580" s="12">
        <v>0.95</v>
      </c>
      <c r="R580" s="11">
        <v>13</v>
      </c>
      <c r="S580" s="13">
        <v>9.0277777777778012E-3</v>
      </c>
      <c r="T580" s="11">
        <v>255</v>
      </c>
      <c r="U580" s="12">
        <v>1</v>
      </c>
      <c r="V580" s="11">
        <v>0</v>
      </c>
      <c r="W580" s="13">
        <v>8.3333333333333592E-3</v>
      </c>
      <c r="X580" s="11">
        <v>264</v>
      </c>
      <c r="Y580" s="12">
        <v>0.99</v>
      </c>
      <c r="Z580" s="11">
        <v>2</v>
      </c>
      <c r="AA580" s="13">
        <v>2.7777777777777679E-3</v>
      </c>
      <c r="AB580" s="11">
        <v>271</v>
      </c>
      <c r="AC580" s="12">
        <v>0.98</v>
      </c>
      <c r="AD580" s="11">
        <v>5</v>
      </c>
      <c r="AE580" s="13">
        <v>9.0277777777777457E-3</v>
      </c>
      <c r="AF580" s="11">
        <v>288</v>
      </c>
      <c r="AG580" s="12">
        <v>0.98</v>
      </c>
      <c r="AH580" s="11">
        <v>3</v>
      </c>
      <c r="AI580" s="13">
        <v>7.6388888888889173E-3</v>
      </c>
      <c r="AJ580" s="11">
        <v>276</v>
      </c>
      <c r="AK580" s="12">
        <v>1</v>
      </c>
      <c r="AL580" s="11">
        <v>0</v>
      </c>
      <c r="AM580" s="13">
        <v>7.6388888888889728E-3</v>
      </c>
      <c r="AN580" s="11">
        <v>272</v>
      </c>
      <c r="AO580" s="12">
        <v>0.98</v>
      </c>
      <c r="AP580" s="11">
        <v>4</v>
      </c>
      <c r="AQ580" s="13">
        <v>9.0277777777777457E-3</v>
      </c>
      <c r="AR580" s="11">
        <v>285</v>
      </c>
      <c r="AS580" s="12">
        <v>0.98</v>
      </c>
      <c r="AT580" s="11">
        <v>3</v>
      </c>
      <c r="AU580" s="13">
        <v>9.0277777777777457E-3</v>
      </c>
      <c r="AV580" s="11">
        <v>281</v>
      </c>
      <c r="AW580" s="12">
        <v>0.92</v>
      </c>
      <c r="AX580" s="11">
        <v>21</v>
      </c>
      <c r="AY580" s="13">
        <v>9.0277777777778012E-3</v>
      </c>
      <c r="AZ580" s="11">
        <v>276</v>
      </c>
      <c r="BA580" s="12">
        <v>0.97</v>
      </c>
      <c r="BB580" s="11">
        <v>7</v>
      </c>
      <c r="BC580" s="13">
        <v>9.0277777777778567E-3</v>
      </c>
      <c r="BD580" s="11">
        <v>295</v>
      </c>
      <c r="BE580" s="12">
        <v>0.95</v>
      </c>
      <c r="BF580" s="11">
        <v>14</v>
      </c>
      <c r="BG580" s="13">
        <v>9.7222222222221877E-3</v>
      </c>
      <c r="BH580" s="11">
        <v>285</v>
      </c>
      <c r="BI580" s="12">
        <v>0.93</v>
      </c>
      <c r="BJ580" s="11">
        <v>19</v>
      </c>
      <c r="BK580" s="13">
        <v>9.7222222222221877E-3</v>
      </c>
      <c r="BL580" s="11">
        <v>247</v>
      </c>
      <c r="BM580" s="12">
        <v>0.95</v>
      </c>
      <c r="BN580" s="11">
        <v>12</v>
      </c>
      <c r="BO580" s="13">
        <v>9.0277777777778012E-3</v>
      </c>
      <c r="BP580" s="11">
        <v>266</v>
      </c>
      <c r="BQ580" s="12">
        <v>0.98</v>
      </c>
      <c r="BR580" s="11">
        <v>5</v>
      </c>
      <c r="BS580" s="13">
        <v>9.0277777777778012E-3</v>
      </c>
      <c r="BT580" s="11">
        <v>237</v>
      </c>
      <c r="BU580" s="12">
        <v>0.91</v>
      </c>
      <c r="BV580" s="11">
        <v>19</v>
      </c>
      <c r="BW580" s="13">
        <v>9.0277777777778012E-3</v>
      </c>
      <c r="BX580" s="11">
        <v>303</v>
      </c>
      <c r="BY580" s="12">
        <v>0.68</v>
      </c>
      <c r="BZ580" s="11">
        <v>96</v>
      </c>
      <c r="CA580" s="13">
        <v>9.0277777777778567E-3</v>
      </c>
      <c r="CB580" s="11">
        <v>270</v>
      </c>
      <c r="CC580" s="12">
        <v>0.92</v>
      </c>
      <c r="CD580" s="11">
        <v>20</v>
      </c>
      <c r="CE580" s="13">
        <v>9.0277777777778012E-3</v>
      </c>
      <c r="CF580" s="11">
        <v>280</v>
      </c>
      <c r="CG580" s="12">
        <v>0.92</v>
      </c>
      <c r="CH580" s="11">
        <v>21</v>
      </c>
      <c r="CI580" s="13">
        <v>9.0277777777778012E-3</v>
      </c>
      <c r="CJ580" s="11">
        <v>276</v>
      </c>
      <c r="CK580" s="12">
        <v>0.97</v>
      </c>
      <c r="CL580" s="11">
        <v>7</v>
      </c>
      <c r="CM580" s="13">
        <v>9.0277777777777457E-3</v>
      </c>
      <c r="CN580" s="11">
        <v>271</v>
      </c>
      <c r="CO580" s="12">
        <v>0.97</v>
      </c>
      <c r="CP580" s="11">
        <v>6</v>
      </c>
      <c r="CQ580" s="13">
        <v>9.0277777777777457E-3</v>
      </c>
      <c r="CR580" t="e">
        <f>VLOOKUP(E580,Sheet1!A:A,1,0)</f>
        <v>#N/A</v>
      </c>
    </row>
    <row r="581" spans="1:96">
      <c r="A581" s="11" t="s">
        <v>2289</v>
      </c>
      <c r="B581" s="11" t="s">
        <v>1046</v>
      </c>
      <c r="C581" s="11" t="s">
        <v>2290</v>
      </c>
      <c r="D581" s="11" t="s">
        <v>1625</v>
      </c>
      <c r="E581" s="11" t="s">
        <v>2291</v>
      </c>
      <c r="F581" s="11" t="s">
        <v>2292</v>
      </c>
      <c r="G581" s="11" t="s">
        <v>128</v>
      </c>
      <c r="H581" s="11">
        <f>VLOOKUP(A581,'AP Read Performance'!A:K,11,0)</f>
        <v>290</v>
      </c>
      <c r="I581" s="12">
        <f>VLOOKUP(A581,'AP Read Performance'!A:D,4,0)</f>
        <v>0.99</v>
      </c>
      <c r="J581" s="11">
        <f>VLOOKUP(A581,'AP Read Performance'!A:I,9,0)</f>
        <v>2</v>
      </c>
      <c r="K581" s="13">
        <f>VLOOKUP(A581,'AP Read Performance'!A:N,14,0)</f>
        <v>9.0277777777778012E-3</v>
      </c>
      <c r="L581" s="11">
        <v>290</v>
      </c>
      <c r="M581" s="12">
        <v>0.99</v>
      </c>
      <c r="N581" s="11">
        <v>2</v>
      </c>
      <c r="O581" s="13">
        <v>9.0277777777778012E-3</v>
      </c>
      <c r="P581" s="11">
        <v>365</v>
      </c>
      <c r="Q581" s="12">
        <v>0.99</v>
      </c>
      <c r="R581" s="11">
        <v>2</v>
      </c>
      <c r="S581" s="13">
        <v>1.0416666666666685E-2</v>
      </c>
      <c r="T581" s="11">
        <v>294</v>
      </c>
      <c r="U581" s="12">
        <v>0.99</v>
      </c>
      <c r="V581" s="11">
        <v>1</v>
      </c>
      <c r="W581" s="13">
        <v>9.0277777777778012E-3</v>
      </c>
      <c r="X581" s="11">
        <v>279</v>
      </c>
      <c r="Y581" s="12">
        <v>0.99</v>
      </c>
      <c r="Z581" s="11">
        <v>2</v>
      </c>
      <c r="AA581" s="13">
        <v>1.0416666666666685E-2</v>
      </c>
      <c r="AB581" s="11">
        <v>313</v>
      </c>
      <c r="AC581" s="12">
        <v>1</v>
      </c>
      <c r="AD581" s="11">
        <v>0</v>
      </c>
      <c r="AE581" s="13">
        <v>8.3333333333333037E-3</v>
      </c>
      <c r="AF581" s="11">
        <v>315</v>
      </c>
      <c r="AG581" s="12">
        <v>1</v>
      </c>
      <c r="AH581" s="11">
        <v>0</v>
      </c>
      <c r="AI581" s="13">
        <v>9.7222222222221877E-3</v>
      </c>
      <c r="AJ581" s="11">
        <v>277</v>
      </c>
      <c r="AK581" s="12">
        <v>0.98</v>
      </c>
      <c r="AL581" s="11">
        <v>3</v>
      </c>
      <c r="AM581" s="13">
        <v>7.6388888888889728E-3</v>
      </c>
      <c r="AN581" s="11">
        <v>256</v>
      </c>
      <c r="AO581" s="12">
        <v>1</v>
      </c>
      <c r="AP581" s="11">
        <v>0</v>
      </c>
      <c r="AQ581" s="13">
        <v>7.6388888888888618E-3</v>
      </c>
      <c r="AR581" s="11">
        <v>267</v>
      </c>
      <c r="AS581" s="12">
        <v>1</v>
      </c>
      <c r="AT581" s="11">
        <v>0</v>
      </c>
      <c r="AU581" s="13">
        <v>7.6388888888888618E-3</v>
      </c>
      <c r="AV581" s="11">
        <v>241</v>
      </c>
      <c r="AW581" s="12">
        <v>1</v>
      </c>
      <c r="AX581" s="11">
        <v>0</v>
      </c>
      <c r="AY581" s="13">
        <v>7.6388888888889173E-3</v>
      </c>
      <c r="AZ581" s="11">
        <v>232</v>
      </c>
      <c r="BA581" s="12">
        <v>0.97</v>
      </c>
      <c r="BB581" s="11">
        <v>5</v>
      </c>
      <c r="BC581" s="13">
        <v>9.7222222222221877E-3</v>
      </c>
      <c r="BD581" s="11">
        <v>291</v>
      </c>
      <c r="BE581" s="12">
        <v>0.99</v>
      </c>
      <c r="BF581" s="11">
        <v>2</v>
      </c>
      <c r="BG581" s="13">
        <v>8.3333333333333037E-3</v>
      </c>
      <c r="BH581" s="11">
        <v>227</v>
      </c>
      <c r="BI581" s="12">
        <v>0.99</v>
      </c>
      <c r="BJ581" s="11">
        <v>1</v>
      </c>
      <c r="BK581" s="13">
        <v>9.0277777777778567E-3</v>
      </c>
      <c r="BL581" s="11">
        <v>215</v>
      </c>
      <c r="BM581" s="12">
        <v>0.99</v>
      </c>
      <c r="BN581" s="11">
        <v>1</v>
      </c>
      <c r="BO581" s="13">
        <v>8.3333333333333037E-3</v>
      </c>
      <c r="BP581" s="11">
        <v>230</v>
      </c>
      <c r="BQ581" s="12">
        <v>1</v>
      </c>
      <c r="BR581" s="11">
        <v>0</v>
      </c>
      <c r="BS581" s="13">
        <v>1.0416666666666685E-2</v>
      </c>
      <c r="BT581" s="11">
        <v>219</v>
      </c>
      <c r="BU581" s="12">
        <v>0.98</v>
      </c>
      <c r="BV581" s="11">
        <v>3</v>
      </c>
      <c r="BW581" s="13">
        <v>9.0277777777778012E-3</v>
      </c>
      <c r="BX581" s="11">
        <v>225</v>
      </c>
      <c r="BY581" s="12">
        <v>0.99</v>
      </c>
      <c r="BZ581" s="11">
        <v>2</v>
      </c>
      <c r="CA581" s="13">
        <v>9.0277777777778567E-3</v>
      </c>
      <c r="CB581" s="11">
        <v>238</v>
      </c>
      <c r="CC581" s="12">
        <v>0.99</v>
      </c>
      <c r="CD581" s="11">
        <v>2</v>
      </c>
      <c r="CE581" s="13">
        <v>9.0277777777778012E-3</v>
      </c>
      <c r="CF581" s="11">
        <v>237</v>
      </c>
      <c r="CG581" s="12">
        <v>0.99</v>
      </c>
      <c r="CH581" s="11">
        <v>1</v>
      </c>
      <c r="CI581" s="13">
        <v>9.7222222222222432E-3</v>
      </c>
      <c r="CJ581" s="11">
        <v>244</v>
      </c>
      <c r="CK581" s="12">
        <v>0.98</v>
      </c>
      <c r="CL581" s="11">
        <v>4</v>
      </c>
      <c r="CM581" s="13">
        <v>1.8749999999999933E-2</v>
      </c>
      <c r="CN581" s="11">
        <v>254</v>
      </c>
      <c r="CO581" s="12">
        <v>0.99</v>
      </c>
      <c r="CP581" s="11">
        <v>1</v>
      </c>
      <c r="CQ581" s="13">
        <v>1.041666666666663E-2</v>
      </c>
      <c r="CR581" t="e">
        <f>VLOOKUP(E581,Sheet1!A:A,1,0)</f>
        <v>#N/A</v>
      </c>
    </row>
    <row r="582" spans="1:96">
      <c r="A582" s="11" t="s">
        <v>2293</v>
      </c>
      <c r="B582" s="11" t="s">
        <v>1046</v>
      </c>
      <c r="C582" s="11" t="s">
        <v>2294</v>
      </c>
      <c r="D582" s="11" t="s">
        <v>1654</v>
      </c>
      <c r="E582" s="11" t="s">
        <v>2295</v>
      </c>
      <c r="F582" s="11" t="s">
        <v>2296</v>
      </c>
      <c r="G582" s="11" t="s">
        <v>128</v>
      </c>
      <c r="H582" s="11">
        <f>VLOOKUP(A582,'AP Read Performance'!A:K,11,0)</f>
        <v>351</v>
      </c>
      <c r="I582" s="12">
        <f>VLOOKUP(A582,'AP Read Performance'!A:D,4,0)</f>
        <v>0.98</v>
      </c>
      <c r="J582" s="11">
        <f>VLOOKUP(A582,'AP Read Performance'!A:I,9,0)</f>
        <v>5</v>
      </c>
      <c r="K582" s="13">
        <f>VLOOKUP(A582,'AP Read Performance'!A:N,14,0)</f>
        <v>9.0277777777778012E-3</v>
      </c>
      <c r="L582" s="11">
        <v>351</v>
      </c>
      <c r="M582" s="12">
        <v>0.98</v>
      </c>
      <c r="N582" s="11">
        <v>5</v>
      </c>
      <c r="O582" s="13">
        <v>9.0277777777778012E-3</v>
      </c>
      <c r="P582" s="11">
        <v>173</v>
      </c>
      <c r="Q582" s="12">
        <v>0.96</v>
      </c>
      <c r="R582" s="11">
        <v>6</v>
      </c>
      <c r="S582" s="13">
        <v>9.0277777777778012E-3</v>
      </c>
      <c r="T582" s="11">
        <v>361</v>
      </c>
      <c r="U582" s="12">
        <v>0.98</v>
      </c>
      <c r="V582" s="11">
        <v>5</v>
      </c>
      <c r="W582" s="13">
        <v>9.0277777777778012E-3</v>
      </c>
      <c r="X582" s="11">
        <v>334</v>
      </c>
      <c r="Y582" s="12">
        <v>0.98</v>
      </c>
      <c r="Z582" s="11">
        <v>4</v>
      </c>
      <c r="AA582" s="13">
        <v>9.0277777777778012E-3</v>
      </c>
      <c r="AB582" s="11">
        <v>371</v>
      </c>
      <c r="AC582" s="12">
        <v>0.97</v>
      </c>
      <c r="AD582" s="11">
        <v>9</v>
      </c>
      <c r="AE582" s="13">
        <v>9.0277777777777457E-3</v>
      </c>
      <c r="AF582" s="11">
        <v>333</v>
      </c>
      <c r="AG582" s="12">
        <v>0.96</v>
      </c>
      <c r="AH582" s="11">
        <v>10</v>
      </c>
      <c r="AI582" s="13">
        <v>9.0277777777778012E-3</v>
      </c>
      <c r="AJ582" s="11">
        <v>284</v>
      </c>
      <c r="AK582" s="12">
        <v>0.97</v>
      </c>
      <c r="AL582" s="11">
        <v>6</v>
      </c>
      <c r="AM582" s="13">
        <v>8.3333333333334147E-3</v>
      </c>
      <c r="AN582" s="11">
        <v>375</v>
      </c>
      <c r="AO582" s="12">
        <v>0.97</v>
      </c>
      <c r="AP582" s="11">
        <v>11</v>
      </c>
      <c r="AQ582" s="13">
        <v>1.041666666666663E-2</v>
      </c>
      <c r="AR582" s="11">
        <v>309</v>
      </c>
      <c r="AS582" s="12">
        <v>0.95</v>
      </c>
      <c r="AT582" s="11">
        <v>14</v>
      </c>
      <c r="AU582" s="13">
        <v>9.0277777777777457E-3</v>
      </c>
      <c r="AV582" s="11">
        <v>271</v>
      </c>
      <c r="AW582" s="12">
        <v>0.97</v>
      </c>
      <c r="AX582" s="11">
        <v>6</v>
      </c>
      <c r="AY582" s="13">
        <v>9.7222222222222432E-3</v>
      </c>
      <c r="AZ582" s="11">
        <v>259</v>
      </c>
      <c r="BA582" s="12">
        <v>0.97</v>
      </c>
      <c r="BB582" s="11">
        <v>6</v>
      </c>
      <c r="BC582" s="13">
        <v>9.0277777777778567E-3</v>
      </c>
      <c r="BD582" s="11">
        <v>290</v>
      </c>
      <c r="BE582" s="12">
        <v>0.91</v>
      </c>
      <c r="BF582" s="11">
        <v>26</v>
      </c>
      <c r="BG582" s="13">
        <v>9.0277777777778012E-3</v>
      </c>
      <c r="BH582" s="11">
        <v>301</v>
      </c>
      <c r="BI582" s="12">
        <v>0.94</v>
      </c>
      <c r="BJ582" s="11">
        <v>17</v>
      </c>
      <c r="BK582" s="13">
        <v>1.1111111111111072E-2</v>
      </c>
      <c r="BL582" s="11">
        <v>310</v>
      </c>
      <c r="BM582" s="12">
        <v>0.98</v>
      </c>
      <c r="BN582" s="11">
        <v>6</v>
      </c>
      <c r="BO582" s="13">
        <v>1.0416666666666685E-2</v>
      </c>
      <c r="BP582" s="11">
        <v>290</v>
      </c>
      <c r="BQ582" s="12">
        <v>0.98</v>
      </c>
      <c r="BR582" s="11">
        <v>4</v>
      </c>
      <c r="BS582" s="13">
        <v>9.0277777777778012E-3</v>
      </c>
      <c r="BT582" s="11">
        <v>303</v>
      </c>
      <c r="BU582" s="12">
        <v>0.95</v>
      </c>
      <c r="BV582" s="11">
        <v>13</v>
      </c>
      <c r="BW582" s="13">
        <v>1.8055555555555547E-2</v>
      </c>
      <c r="BX582" s="11">
        <v>280</v>
      </c>
      <c r="BY582" s="12">
        <v>0.98</v>
      </c>
      <c r="BZ582" s="11">
        <v>5</v>
      </c>
      <c r="CA582" s="13">
        <v>1.0416666666666741E-2</v>
      </c>
      <c r="CB582" s="11">
        <v>301</v>
      </c>
      <c r="CC582" s="12">
        <v>0.96</v>
      </c>
      <c r="CD582" s="11">
        <v>10</v>
      </c>
      <c r="CE582" s="13">
        <v>9.0277777777778012E-3</v>
      </c>
      <c r="CF582" s="11">
        <v>284</v>
      </c>
      <c r="CG582" s="12">
        <v>0.98</v>
      </c>
      <c r="CH582" s="11">
        <v>4</v>
      </c>
      <c r="CI582" s="13">
        <v>1.0416666666666685E-2</v>
      </c>
      <c r="CJ582" s="11">
        <v>305</v>
      </c>
      <c r="CK582" s="12">
        <v>0.99</v>
      </c>
      <c r="CL582" s="11">
        <v>3</v>
      </c>
      <c r="CM582" s="13">
        <v>9.0277777777777457E-3</v>
      </c>
      <c r="CN582" s="11">
        <v>307</v>
      </c>
      <c r="CO582" s="12">
        <v>0.95</v>
      </c>
      <c r="CP582" s="11">
        <v>14</v>
      </c>
      <c r="CQ582" s="13">
        <v>9.7222222222221877E-3</v>
      </c>
      <c r="CR582" t="e">
        <f>VLOOKUP(E582,Sheet1!A:A,1,0)</f>
        <v>#N/A</v>
      </c>
    </row>
    <row r="583" spans="1:96">
      <c r="A583" s="11" t="s">
        <v>2297</v>
      </c>
      <c r="B583" s="11" t="s">
        <v>1046</v>
      </c>
      <c r="C583" s="11" t="s">
        <v>2298</v>
      </c>
      <c r="D583" s="11" t="s">
        <v>155</v>
      </c>
      <c r="E583" s="11" t="s">
        <v>2299</v>
      </c>
      <c r="F583" s="11" t="s">
        <v>2300</v>
      </c>
      <c r="G583" s="11" t="s">
        <v>104</v>
      </c>
      <c r="H583" s="11">
        <f>VLOOKUP(A583,'AP Read Performance'!A:K,11,0)</f>
        <v>478</v>
      </c>
      <c r="I583" s="12">
        <f>VLOOKUP(A583,'AP Read Performance'!A:D,4,0)</f>
        <v>0.96</v>
      </c>
      <c r="J583" s="11">
        <f>VLOOKUP(A583,'AP Read Performance'!A:I,9,0)</f>
        <v>16</v>
      </c>
      <c r="K583" s="13">
        <f>VLOOKUP(A583,'AP Read Performance'!A:N,14,0)</f>
        <v>1.1111111111111072E-2</v>
      </c>
      <c r="L583" s="11">
        <v>478</v>
      </c>
      <c r="M583" s="12">
        <v>0.96</v>
      </c>
      <c r="N583" s="11">
        <v>16</v>
      </c>
      <c r="O583" s="13">
        <v>1.1111111111111072E-2</v>
      </c>
      <c r="P583" s="11">
        <v>426</v>
      </c>
      <c r="Q583" s="12">
        <v>0.98</v>
      </c>
      <c r="R583" s="11">
        <v>6</v>
      </c>
      <c r="S583" s="13">
        <v>9.0277777777778012E-3</v>
      </c>
      <c r="T583" s="11">
        <v>742</v>
      </c>
      <c r="U583" s="12">
        <v>0.98</v>
      </c>
      <c r="V583" s="11">
        <v>9</v>
      </c>
      <c r="W583" s="13">
        <v>1.0416666666666685E-2</v>
      </c>
      <c r="X583" s="11">
        <v>637</v>
      </c>
      <c r="Y583" s="12">
        <v>0.98</v>
      </c>
      <c r="Z583" s="11">
        <v>7</v>
      </c>
      <c r="AA583" s="13">
        <v>9.7222222222221877E-3</v>
      </c>
      <c r="AB583" s="11">
        <v>554</v>
      </c>
      <c r="AC583" s="12">
        <v>0.98</v>
      </c>
      <c r="AD583" s="11">
        <v>10</v>
      </c>
      <c r="AE583" s="13">
        <v>9.7222222222221877E-3</v>
      </c>
      <c r="AF583" s="11">
        <v>633</v>
      </c>
      <c r="AG583" s="12">
        <v>0.95</v>
      </c>
      <c r="AH583" s="11">
        <v>30</v>
      </c>
      <c r="AI583" s="13">
        <v>1.1111111111111072E-2</v>
      </c>
      <c r="AJ583" s="11">
        <v>291</v>
      </c>
      <c r="AK583" s="12">
        <v>0.98</v>
      </c>
      <c r="AL583" s="11">
        <v>5</v>
      </c>
      <c r="AM583" s="13">
        <v>1.041666666666663E-2</v>
      </c>
      <c r="AN583" s="11">
        <v>514</v>
      </c>
      <c r="AO583" s="12">
        <v>0.97</v>
      </c>
      <c r="AP583" s="11">
        <v>14</v>
      </c>
      <c r="AQ583" s="13">
        <v>9.0277777777777457E-3</v>
      </c>
      <c r="AR583" s="11">
        <v>531</v>
      </c>
      <c r="AS583" s="12">
        <v>0.97</v>
      </c>
      <c r="AT583" s="11">
        <v>11</v>
      </c>
      <c r="AU583" s="13">
        <v>1.041666666666663E-2</v>
      </c>
      <c r="AV583" s="11">
        <v>544</v>
      </c>
      <c r="AW583" s="12">
        <v>0.98</v>
      </c>
      <c r="AX583" s="11">
        <v>9</v>
      </c>
      <c r="AY583" s="13">
        <v>1.0416666666666685E-2</v>
      </c>
      <c r="AZ583" s="11">
        <v>450</v>
      </c>
      <c r="BA583" s="12">
        <v>0.94</v>
      </c>
      <c r="BB583" s="11">
        <v>26</v>
      </c>
      <c r="BC583" s="13">
        <v>1.1111111111111072E-2</v>
      </c>
      <c r="BD583" s="11">
        <v>431</v>
      </c>
      <c r="BE583" s="12">
        <v>0.96</v>
      </c>
      <c r="BF583" s="11">
        <v>15</v>
      </c>
      <c r="BG583" s="13">
        <v>1.0416666666666685E-2</v>
      </c>
      <c r="BH583" s="11">
        <v>417</v>
      </c>
      <c r="BI583" s="12">
        <v>0.93</v>
      </c>
      <c r="BJ583" s="11">
        <v>27</v>
      </c>
      <c r="BK583" s="13">
        <v>1.1111111111111072E-2</v>
      </c>
      <c r="BL583" s="11">
        <v>255</v>
      </c>
      <c r="BM583" s="12">
        <v>0.91</v>
      </c>
      <c r="BN583" s="11">
        <v>22</v>
      </c>
      <c r="BO583" s="13">
        <v>9.0277777777778012E-3</v>
      </c>
      <c r="BP583" s="11">
        <v>273</v>
      </c>
      <c r="BQ583" s="12">
        <v>0.95</v>
      </c>
      <c r="BR583" s="11">
        <v>13</v>
      </c>
      <c r="BS583" s="13">
        <v>1.1111111111111072E-2</v>
      </c>
      <c r="BT583" s="11">
        <v>341</v>
      </c>
      <c r="BU583" s="12">
        <v>0.97</v>
      </c>
      <c r="BV583" s="11">
        <v>8</v>
      </c>
      <c r="BW583" s="13">
        <v>1.0416666666666685E-2</v>
      </c>
      <c r="BX583" s="11">
        <v>373</v>
      </c>
      <c r="BY583" s="12">
        <v>0.96</v>
      </c>
      <c r="BZ583" s="11">
        <v>14</v>
      </c>
      <c r="CA583" s="13">
        <v>1.1111111111111072E-2</v>
      </c>
      <c r="CB583" s="11">
        <v>393</v>
      </c>
      <c r="CC583" s="12">
        <v>0.97</v>
      </c>
      <c r="CD583" s="11">
        <v>8</v>
      </c>
      <c r="CE583" s="13">
        <v>9.7222222222221877E-3</v>
      </c>
      <c r="CF583" s="11">
        <v>317</v>
      </c>
      <c r="CG583" s="12">
        <v>0.98</v>
      </c>
      <c r="CH583" s="11">
        <v>4</v>
      </c>
      <c r="CI583" s="13">
        <v>1.1111111111111127E-2</v>
      </c>
      <c r="CJ583" s="11">
        <v>326</v>
      </c>
      <c r="CK583" s="12">
        <v>0.98</v>
      </c>
      <c r="CL583" s="11">
        <v>6</v>
      </c>
      <c r="CM583" s="13">
        <v>9.7222222222221877E-3</v>
      </c>
      <c r="CN583" s="11">
        <v>316</v>
      </c>
      <c r="CO583" s="12">
        <v>0.96</v>
      </c>
      <c r="CP583" s="11">
        <v>10</v>
      </c>
      <c r="CQ583" s="13">
        <v>9.7222222222221877E-3</v>
      </c>
      <c r="CR583" t="e">
        <f>VLOOKUP(E583,Sheet1!A:A,1,0)</f>
        <v>#N/A</v>
      </c>
    </row>
    <row r="584" spans="1:96">
      <c r="A584" s="11" t="s">
        <v>2301</v>
      </c>
      <c r="B584" s="11" t="s">
        <v>1046</v>
      </c>
      <c r="C584" s="11" t="s">
        <v>2302</v>
      </c>
      <c r="D584" s="11" t="s">
        <v>658</v>
      </c>
      <c r="E584" s="11" t="s">
        <v>2303</v>
      </c>
      <c r="F584" s="11" t="s">
        <v>2304</v>
      </c>
      <c r="G584" s="11" t="s">
        <v>128</v>
      </c>
      <c r="H584" s="11">
        <f>VLOOKUP(A584,'AP Read Performance'!A:K,11,0)</f>
        <v>250</v>
      </c>
      <c r="I584" s="12">
        <f>VLOOKUP(A584,'AP Read Performance'!A:D,4,0)</f>
        <v>0.98</v>
      </c>
      <c r="J584" s="11">
        <f>VLOOKUP(A584,'AP Read Performance'!A:I,9,0)</f>
        <v>5</v>
      </c>
      <c r="K584" s="13">
        <f>VLOOKUP(A584,'AP Read Performance'!A:N,14,0)</f>
        <v>9.0277777777778012E-3</v>
      </c>
      <c r="L584" s="11">
        <v>250</v>
      </c>
      <c r="M584" s="12">
        <v>0.98</v>
      </c>
      <c r="N584" s="11">
        <v>5</v>
      </c>
      <c r="O584" s="13">
        <v>9.0277777777778012E-3</v>
      </c>
      <c r="P584" s="11">
        <v>265</v>
      </c>
      <c r="Q584" s="12">
        <v>0.98</v>
      </c>
      <c r="R584" s="11">
        <v>5</v>
      </c>
      <c r="S584" s="13">
        <v>9.0277777777778012E-3</v>
      </c>
      <c r="T584" s="11">
        <v>273</v>
      </c>
      <c r="U584" s="12">
        <v>0.99</v>
      </c>
      <c r="V584" s="11">
        <v>2</v>
      </c>
      <c r="W584" s="13">
        <v>9.0277777777778012E-3</v>
      </c>
      <c r="X584" s="11">
        <v>256</v>
      </c>
      <c r="Y584" s="12">
        <v>0.99</v>
      </c>
      <c r="Z584" s="11">
        <v>2</v>
      </c>
      <c r="AA584" s="13">
        <v>7.6388888888889173E-3</v>
      </c>
      <c r="AB584" s="11">
        <v>245</v>
      </c>
      <c r="AC584" s="12">
        <v>0.99</v>
      </c>
      <c r="AD584" s="11">
        <v>1</v>
      </c>
      <c r="AE584" s="13">
        <v>9.0277777777777457E-3</v>
      </c>
      <c r="AF584" s="11">
        <v>219</v>
      </c>
      <c r="AG584" s="12">
        <v>0.97</v>
      </c>
      <c r="AH584" s="11">
        <v>6</v>
      </c>
      <c r="AI584" s="13">
        <v>9.0277777777778012E-3</v>
      </c>
      <c r="AJ584" s="11">
        <v>293</v>
      </c>
      <c r="AK584" s="12">
        <v>0.98</v>
      </c>
      <c r="AL584" s="11">
        <v>3</v>
      </c>
      <c r="AM584" s="13">
        <v>9.0277777777777457E-3</v>
      </c>
      <c r="AN584" s="11">
        <v>211</v>
      </c>
      <c r="AO584" s="12">
        <v>0.97</v>
      </c>
      <c r="AP584" s="11">
        <v>5</v>
      </c>
      <c r="AQ584" s="13">
        <v>9.0277777777777457E-3</v>
      </c>
      <c r="AR584" s="11">
        <v>217</v>
      </c>
      <c r="AS584" s="12">
        <v>0.97</v>
      </c>
      <c r="AT584" s="11">
        <v>6</v>
      </c>
      <c r="AU584" s="13">
        <v>9.0277777777777457E-3</v>
      </c>
      <c r="AV584" s="11">
        <v>234</v>
      </c>
      <c r="AW584" s="12">
        <v>0.98</v>
      </c>
      <c r="AX584" s="11">
        <v>4</v>
      </c>
      <c r="AY584" s="13">
        <v>8.3333333333333592E-3</v>
      </c>
      <c r="AZ584" s="11">
        <v>209</v>
      </c>
      <c r="BA584" s="12">
        <v>0.94</v>
      </c>
      <c r="BB584" s="11">
        <v>12</v>
      </c>
      <c r="BC584" s="13">
        <v>9.0277777777778567E-3</v>
      </c>
      <c r="BD584" s="11">
        <v>232</v>
      </c>
      <c r="BE584" s="12">
        <v>0.96</v>
      </c>
      <c r="BF584" s="11">
        <v>9</v>
      </c>
      <c r="BG584" s="13">
        <v>9.0277777777778012E-3</v>
      </c>
      <c r="BH584" s="11">
        <v>182</v>
      </c>
      <c r="BI584" s="12">
        <v>0.96</v>
      </c>
      <c r="BJ584" s="11">
        <v>7</v>
      </c>
      <c r="BK584" s="13">
        <v>1.1111111111111072E-2</v>
      </c>
      <c r="BL584" s="11">
        <v>179</v>
      </c>
      <c r="BM584" s="12">
        <v>0.99</v>
      </c>
      <c r="BN584" s="11">
        <v>1</v>
      </c>
      <c r="BO584" s="13">
        <v>7.6388888888889173E-3</v>
      </c>
      <c r="BP584" s="11">
        <v>170</v>
      </c>
      <c r="BQ584" s="12">
        <v>0.98</v>
      </c>
      <c r="BR584" s="11">
        <v>2</v>
      </c>
      <c r="BS584" s="13">
        <v>8.3333333333333037E-3</v>
      </c>
      <c r="BT584" s="11">
        <v>170</v>
      </c>
      <c r="BU584" s="12">
        <v>1</v>
      </c>
      <c r="BV584" s="11">
        <v>0</v>
      </c>
      <c r="BW584" s="13">
        <v>8.3333333333333592E-3</v>
      </c>
      <c r="BX584" s="11">
        <v>158</v>
      </c>
      <c r="BY584" s="12">
        <v>0.99</v>
      </c>
      <c r="BZ584" s="11">
        <v>1</v>
      </c>
      <c r="CA584" s="13">
        <v>9.0277777777778567E-3</v>
      </c>
      <c r="CB584" s="11">
        <v>156</v>
      </c>
      <c r="CC584" s="12">
        <v>0.98</v>
      </c>
      <c r="CD584" s="11">
        <v>2</v>
      </c>
      <c r="CE584" s="13">
        <v>8.3333333333333037E-3</v>
      </c>
      <c r="CF584" s="11">
        <v>268</v>
      </c>
      <c r="CG584" s="12">
        <v>0.99</v>
      </c>
      <c r="CH584" s="11">
        <v>2</v>
      </c>
      <c r="CI584" s="13">
        <v>9.0277777777778012E-3</v>
      </c>
      <c r="CJ584" s="11">
        <v>292</v>
      </c>
      <c r="CK584" s="12">
        <v>0.99</v>
      </c>
      <c r="CL584" s="11">
        <v>2</v>
      </c>
      <c r="CM584" s="13">
        <v>9.0277777777777457E-3</v>
      </c>
      <c r="CN584" s="11">
        <v>299</v>
      </c>
      <c r="CO584" s="12">
        <v>0.99</v>
      </c>
      <c r="CP584" s="11">
        <v>1</v>
      </c>
      <c r="CQ584" s="13">
        <v>8.3333333333333037E-3</v>
      </c>
      <c r="CR584" t="e">
        <f>VLOOKUP(E584,Sheet1!A:A,1,0)</f>
        <v>#N/A</v>
      </c>
    </row>
    <row r="585" spans="1:96">
      <c r="A585" s="11" t="s">
        <v>2305</v>
      </c>
      <c r="B585" s="11" t="s">
        <v>1046</v>
      </c>
      <c r="C585" s="11" t="s">
        <v>2306</v>
      </c>
      <c r="D585" s="11" t="s">
        <v>1754</v>
      </c>
      <c r="E585" s="11" t="s">
        <v>2307</v>
      </c>
      <c r="F585" s="11" t="s">
        <v>2308</v>
      </c>
      <c r="G585" s="11" t="s">
        <v>128</v>
      </c>
      <c r="H585" s="11">
        <f>VLOOKUP(A585,'AP Read Performance'!A:K,11,0)</f>
        <v>869</v>
      </c>
      <c r="I585" s="12">
        <f>VLOOKUP(A585,'AP Read Performance'!A:D,4,0)</f>
        <v>0.96</v>
      </c>
      <c r="J585" s="11">
        <f>VLOOKUP(A585,'AP Read Performance'!A:I,9,0)</f>
        <v>31</v>
      </c>
      <c r="K585" s="13">
        <f>VLOOKUP(A585,'AP Read Performance'!A:N,14,0)</f>
        <v>1.3194444444444453E-2</v>
      </c>
      <c r="L585" s="11">
        <v>869</v>
      </c>
      <c r="M585" s="12">
        <v>0.96</v>
      </c>
      <c r="N585" s="11">
        <v>31</v>
      </c>
      <c r="O585" s="13">
        <v>1.3194444444444453E-2</v>
      </c>
      <c r="P585" s="11">
        <v>707</v>
      </c>
      <c r="Q585" s="12">
        <v>0.94</v>
      </c>
      <c r="R585" s="11">
        <v>38</v>
      </c>
      <c r="S585" s="13">
        <v>2.1527777777777757E-2</v>
      </c>
      <c r="T585" s="11">
        <v>482</v>
      </c>
      <c r="U585" s="12">
        <v>0.97</v>
      </c>
      <c r="V585" s="11">
        <v>10</v>
      </c>
      <c r="W585" s="13">
        <v>1.2500000000000011E-2</v>
      </c>
      <c r="X585" s="11">
        <v>464</v>
      </c>
      <c r="Y585" s="12">
        <v>0.96</v>
      </c>
      <c r="Z585" s="11">
        <v>15</v>
      </c>
      <c r="AA585" s="13">
        <v>1.8055555555555547E-2</v>
      </c>
      <c r="AB585" s="11">
        <v>462</v>
      </c>
      <c r="AC585" s="12">
        <v>0.79</v>
      </c>
      <c r="AD585" s="11">
        <v>93</v>
      </c>
      <c r="AE585" s="13">
        <v>1.8055555555555547E-2</v>
      </c>
      <c r="AF585" s="11">
        <v>444</v>
      </c>
      <c r="AG585" s="12">
        <v>0.93</v>
      </c>
      <c r="AH585" s="11">
        <v>28</v>
      </c>
      <c r="AI585" s="13">
        <v>1.1805555555555569E-2</v>
      </c>
      <c r="AJ585" s="11">
        <v>298</v>
      </c>
      <c r="AK585" s="12">
        <v>0.97</v>
      </c>
      <c r="AL585" s="11">
        <v>8</v>
      </c>
      <c r="AM585" s="13">
        <v>2.1527777777777701E-2</v>
      </c>
      <c r="AN585" s="11">
        <v>395</v>
      </c>
      <c r="AO585" s="12">
        <v>0.96</v>
      </c>
      <c r="AP585" s="11">
        <v>12</v>
      </c>
      <c r="AQ585" s="13">
        <v>1.1805555555555514E-2</v>
      </c>
      <c r="AR585" s="11">
        <v>282</v>
      </c>
      <c r="AS585" s="12">
        <v>0.97</v>
      </c>
      <c r="AT585" s="11">
        <v>6</v>
      </c>
      <c r="AU585" s="13">
        <v>2.1527777777777701E-2</v>
      </c>
      <c r="AV585" s="11">
        <v>127</v>
      </c>
      <c r="AW585" s="12">
        <v>0.13</v>
      </c>
      <c r="AX585" s="11">
        <v>110</v>
      </c>
      <c r="AY585" s="13">
        <v>1.6666666666666663E-2</v>
      </c>
      <c r="AZ585" s="11">
        <v>413</v>
      </c>
      <c r="BA585" s="12">
        <v>0.95</v>
      </c>
      <c r="BB585" s="11">
        <v>20</v>
      </c>
      <c r="BC585" s="13">
        <v>2.083333333333337E-2</v>
      </c>
      <c r="BD585" s="11">
        <v>478</v>
      </c>
      <c r="BE585" s="12">
        <v>0.95</v>
      </c>
      <c r="BF585" s="11">
        <v>21</v>
      </c>
      <c r="BG585" s="13">
        <v>2.0138888888888873E-2</v>
      </c>
      <c r="BH585" s="11">
        <v>11</v>
      </c>
      <c r="BI585" s="12">
        <v>0.09</v>
      </c>
      <c r="BJ585" s="11">
        <v>10</v>
      </c>
      <c r="BK585" s="13">
        <v>2.0138888888888928E-2</v>
      </c>
      <c r="BL585" s="11">
        <v>711</v>
      </c>
      <c r="BM585" s="12">
        <v>0.98</v>
      </c>
      <c r="BN585" s="11">
        <v>13</v>
      </c>
      <c r="BO585" s="13">
        <v>1.3194444444444453E-2</v>
      </c>
      <c r="BP585" s="11">
        <v>289</v>
      </c>
      <c r="BQ585" s="12">
        <v>0.98</v>
      </c>
      <c r="BR585" s="11">
        <v>5</v>
      </c>
      <c r="BS585" s="13">
        <v>1.3194444444444453E-2</v>
      </c>
      <c r="BT585" s="11">
        <v>252</v>
      </c>
      <c r="BU585" s="12">
        <v>0.96</v>
      </c>
      <c r="BV585" s="11">
        <v>10</v>
      </c>
      <c r="BW585" s="13">
        <v>1.9444444444444431E-2</v>
      </c>
      <c r="BX585" s="11">
        <v>291</v>
      </c>
      <c r="BY585" s="12">
        <v>0.99</v>
      </c>
      <c r="BZ585" s="11">
        <v>2</v>
      </c>
      <c r="CA585" s="13">
        <v>1.0416666666666741E-2</v>
      </c>
      <c r="CB585" s="11">
        <v>351</v>
      </c>
      <c r="CC585" s="12">
        <v>0.94</v>
      </c>
      <c r="CD585" s="11">
        <v>21</v>
      </c>
      <c r="CE585" s="13">
        <v>1.8749999999999989E-2</v>
      </c>
      <c r="CF585" s="11">
        <v>369</v>
      </c>
      <c r="CG585" s="12">
        <v>0.96</v>
      </c>
      <c r="CH585" s="11">
        <v>14</v>
      </c>
      <c r="CI585" s="13">
        <v>1.1805555555555569E-2</v>
      </c>
      <c r="CJ585" s="11">
        <v>452</v>
      </c>
      <c r="CK585" s="12">
        <v>0.97</v>
      </c>
      <c r="CL585" s="11">
        <v>12</v>
      </c>
      <c r="CM585" s="13">
        <v>2.0833333333333259E-2</v>
      </c>
      <c r="CN585" s="11">
        <v>381</v>
      </c>
      <c r="CO585" s="12">
        <v>0.96</v>
      </c>
      <c r="CP585" s="11">
        <v>12</v>
      </c>
      <c r="CQ585" s="13">
        <v>1.9444444444444486E-2</v>
      </c>
      <c r="CR585" t="e">
        <f>VLOOKUP(E585,Sheet1!A:A,1,0)</f>
        <v>#N/A</v>
      </c>
    </row>
    <row r="586" spans="1:96">
      <c r="A586" s="11" t="s">
        <v>2309</v>
      </c>
      <c r="B586" s="11" t="s">
        <v>1046</v>
      </c>
      <c r="C586" s="11" t="s">
        <v>2310</v>
      </c>
      <c r="D586" s="11" t="s">
        <v>510</v>
      </c>
      <c r="E586" s="11" t="s">
        <v>2311</v>
      </c>
      <c r="F586" s="11" t="s">
        <v>2312</v>
      </c>
      <c r="G586" s="11" t="s">
        <v>128</v>
      </c>
      <c r="H586" s="11">
        <f>VLOOKUP(A586,'AP Read Performance'!A:K,11,0)</f>
        <v>255</v>
      </c>
      <c r="I586" s="12">
        <f>VLOOKUP(A586,'AP Read Performance'!A:D,4,0)</f>
        <v>0.98</v>
      </c>
      <c r="J586" s="11">
        <f>VLOOKUP(A586,'AP Read Performance'!A:I,9,0)</f>
        <v>3</v>
      </c>
      <c r="K586" s="13">
        <f>VLOOKUP(A586,'AP Read Performance'!A:N,14,0)</f>
        <v>8.3333333333333037E-3</v>
      </c>
      <c r="L586" s="11">
        <v>255</v>
      </c>
      <c r="M586" s="12">
        <v>0.98</v>
      </c>
      <c r="N586" s="11">
        <v>3</v>
      </c>
      <c r="O586" s="13">
        <v>8.3333333333333037E-3</v>
      </c>
      <c r="P586" s="11">
        <v>231</v>
      </c>
      <c r="Q586" s="12">
        <v>0.99</v>
      </c>
      <c r="R586" s="11">
        <v>2</v>
      </c>
      <c r="S586" s="13">
        <v>8.3333333333333037E-3</v>
      </c>
      <c r="T586" s="11">
        <v>267</v>
      </c>
      <c r="U586" s="12">
        <v>0.99</v>
      </c>
      <c r="V586" s="11">
        <v>2</v>
      </c>
      <c r="W586" s="13">
        <v>8.3333333333333592E-3</v>
      </c>
      <c r="X586" s="11">
        <v>275</v>
      </c>
      <c r="Y586" s="12">
        <v>0.98</v>
      </c>
      <c r="Z586" s="11">
        <v>4</v>
      </c>
      <c r="AA586" s="13">
        <v>9.7222222222221877E-3</v>
      </c>
      <c r="AB586" s="11">
        <v>274</v>
      </c>
      <c r="AC586" s="12">
        <v>0.99</v>
      </c>
      <c r="AD586" s="11">
        <v>2</v>
      </c>
      <c r="AE586" s="13">
        <v>8.3333333333333037E-3</v>
      </c>
      <c r="AF586" s="11">
        <v>227</v>
      </c>
      <c r="AG586" s="12">
        <v>0.99</v>
      </c>
      <c r="AH586" s="11">
        <v>1</v>
      </c>
      <c r="AI586" s="13">
        <v>9.0277777777778012E-3</v>
      </c>
      <c r="AJ586" s="11">
        <v>302</v>
      </c>
      <c r="AK586" s="12">
        <v>0.99</v>
      </c>
      <c r="AL586" s="11">
        <v>3</v>
      </c>
      <c r="AM586" s="13">
        <v>9.7222222222221877E-3</v>
      </c>
      <c r="AN586" s="11">
        <v>288</v>
      </c>
      <c r="AO586" s="12">
        <v>0.99</v>
      </c>
      <c r="AP586" s="11">
        <v>1</v>
      </c>
      <c r="AQ586" s="13">
        <v>9.0277777777777457E-3</v>
      </c>
      <c r="AR586" s="11">
        <v>253</v>
      </c>
      <c r="AS586" s="12">
        <v>0.98</v>
      </c>
      <c r="AT586" s="11">
        <v>4</v>
      </c>
      <c r="AU586" s="13">
        <v>7.6388888888888618E-3</v>
      </c>
      <c r="AV586" s="11">
        <v>261</v>
      </c>
      <c r="AW586" s="12">
        <v>0.98</v>
      </c>
      <c r="AX586" s="11">
        <v>3</v>
      </c>
      <c r="AY586" s="13">
        <v>2.7777777777777679E-3</v>
      </c>
      <c r="AZ586" s="11">
        <v>263</v>
      </c>
      <c r="BA586" s="12">
        <v>0.97</v>
      </c>
      <c r="BB586" s="11">
        <v>6</v>
      </c>
      <c r="BC586" s="13">
        <v>9.0277777777778567E-3</v>
      </c>
      <c r="BD586" s="11">
        <v>297</v>
      </c>
      <c r="BE586" s="12">
        <v>0.98</v>
      </c>
      <c r="BF586" s="11">
        <v>3</v>
      </c>
      <c r="BG586" s="13">
        <v>7.6388888888889173E-3</v>
      </c>
      <c r="BH586" s="11">
        <v>273</v>
      </c>
      <c r="BI586" s="12">
        <v>0.99</v>
      </c>
      <c r="BJ586" s="11">
        <v>2</v>
      </c>
      <c r="BK586" s="13">
        <v>9.0277777777778567E-3</v>
      </c>
      <c r="BL586" s="11">
        <v>265</v>
      </c>
      <c r="BM586" s="12">
        <v>1</v>
      </c>
      <c r="BN586" s="11">
        <v>0</v>
      </c>
      <c r="BO586" s="13">
        <v>8.3333333333333037E-3</v>
      </c>
      <c r="BP586" s="11">
        <v>257</v>
      </c>
      <c r="BQ586" s="12">
        <v>0.99</v>
      </c>
      <c r="BR586" s="11">
        <v>2</v>
      </c>
      <c r="BS586" s="13">
        <v>7.6388888888889173E-3</v>
      </c>
      <c r="BT586" s="11">
        <v>258</v>
      </c>
      <c r="BU586" s="12">
        <v>1</v>
      </c>
      <c r="BV586" s="11">
        <v>0</v>
      </c>
      <c r="BW586" s="13">
        <v>2.7777777777778234E-3</v>
      </c>
      <c r="BX586" s="11">
        <v>260</v>
      </c>
      <c r="BY586" s="12">
        <v>1</v>
      </c>
      <c r="BZ586" s="11">
        <v>0</v>
      </c>
      <c r="CA586" s="13">
        <v>8.3333333333333037E-3</v>
      </c>
      <c r="CB586" s="11">
        <v>260</v>
      </c>
      <c r="CC586" s="12">
        <v>1</v>
      </c>
      <c r="CD586" s="11">
        <v>0</v>
      </c>
      <c r="CE586" s="13">
        <v>7.6388888888889173E-3</v>
      </c>
      <c r="CF586" s="11">
        <v>260</v>
      </c>
      <c r="CG586" s="12">
        <v>0.99</v>
      </c>
      <c r="CH586" s="11">
        <v>1</v>
      </c>
      <c r="CI586" s="13">
        <v>9.0277777777778012E-3</v>
      </c>
      <c r="CJ586" s="11">
        <v>266</v>
      </c>
      <c r="CK586" s="12">
        <v>1</v>
      </c>
      <c r="CL586" s="11">
        <v>0</v>
      </c>
      <c r="CM586" s="13">
        <v>2.7777777777777679E-3</v>
      </c>
      <c r="CN586" s="11">
        <v>261</v>
      </c>
      <c r="CO586" s="12">
        <v>1</v>
      </c>
      <c r="CP586" s="11">
        <v>0</v>
      </c>
      <c r="CQ586" s="13">
        <v>8.3333333333333037E-3</v>
      </c>
      <c r="CR586" t="e">
        <f>VLOOKUP(E586,Sheet1!A:A,1,0)</f>
        <v>#N/A</v>
      </c>
    </row>
    <row r="587" spans="1:96">
      <c r="A587" s="11" t="s">
        <v>2313</v>
      </c>
      <c r="B587" s="11" t="s">
        <v>1046</v>
      </c>
      <c r="C587" s="11" t="s">
        <v>2314</v>
      </c>
      <c r="D587" s="11" t="s">
        <v>579</v>
      </c>
      <c r="E587" s="11" t="s">
        <v>2315</v>
      </c>
      <c r="F587" s="11" t="s">
        <v>2316</v>
      </c>
      <c r="G587" s="11" t="s">
        <v>128</v>
      </c>
      <c r="H587" s="11">
        <f>VLOOKUP(A587,'AP Read Performance'!A:K,11,0)</f>
        <v>313</v>
      </c>
      <c r="I587" s="12">
        <f>VLOOKUP(A587,'AP Read Performance'!A:D,4,0)</f>
        <v>0.96</v>
      </c>
      <c r="J587" s="11">
        <f>VLOOKUP(A587,'AP Read Performance'!A:I,9,0)</f>
        <v>11</v>
      </c>
      <c r="K587" s="13">
        <f>VLOOKUP(A587,'AP Read Performance'!A:N,14,0)</f>
        <v>9.7222222222221877E-3</v>
      </c>
      <c r="L587" s="11">
        <v>313</v>
      </c>
      <c r="M587" s="12">
        <v>0.96</v>
      </c>
      <c r="N587" s="11">
        <v>11</v>
      </c>
      <c r="O587" s="13">
        <v>9.7222222222221877E-3</v>
      </c>
      <c r="P587" s="11">
        <v>274</v>
      </c>
      <c r="Q587" s="12">
        <v>0.97</v>
      </c>
      <c r="R587" s="11">
        <v>8</v>
      </c>
      <c r="S587" s="13">
        <v>9.0277777777778012E-3</v>
      </c>
      <c r="T587" s="11">
        <v>263</v>
      </c>
      <c r="U587" s="12">
        <v>0.98</v>
      </c>
      <c r="V587" s="11">
        <v>5</v>
      </c>
      <c r="W587" s="13">
        <v>9.0277777777778012E-3</v>
      </c>
      <c r="X587" s="11">
        <v>288</v>
      </c>
      <c r="Y587" s="12">
        <v>0.98</v>
      </c>
      <c r="Z587" s="11">
        <v>3</v>
      </c>
      <c r="AA587" s="13">
        <v>9.0277777777778012E-3</v>
      </c>
      <c r="AB587" s="11">
        <v>309</v>
      </c>
      <c r="AC587" s="12">
        <v>0.98</v>
      </c>
      <c r="AD587" s="11">
        <v>6</v>
      </c>
      <c r="AE587" s="13">
        <v>9.0277777777777457E-3</v>
      </c>
      <c r="AF587" s="11">
        <v>274</v>
      </c>
      <c r="AG587" s="12">
        <v>0.99</v>
      </c>
      <c r="AH587" s="11">
        <v>2</v>
      </c>
      <c r="AI587" s="13">
        <v>9.0277777777778012E-3</v>
      </c>
      <c r="AJ587" s="11">
        <v>305</v>
      </c>
      <c r="AK587" s="12">
        <v>0.98</v>
      </c>
      <c r="AL587" s="11">
        <v>6</v>
      </c>
      <c r="AM587" s="13">
        <v>9.7222222222221877E-3</v>
      </c>
      <c r="AN587" s="11">
        <v>297</v>
      </c>
      <c r="AO587" s="12">
        <v>0.96</v>
      </c>
      <c r="AP587" s="11">
        <v>9</v>
      </c>
      <c r="AQ587" s="13">
        <v>9.0277777777777457E-3</v>
      </c>
      <c r="AR587" s="11">
        <v>253</v>
      </c>
      <c r="AS587" s="12">
        <v>0.98</v>
      </c>
      <c r="AT587" s="11">
        <v>5</v>
      </c>
      <c r="AU587" s="13">
        <v>7.6388888888888618E-3</v>
      </c>
      <c r="AV587" s="11">
        <v>260</v>
      </c>
      <c r="AW587" s="12">
        <v>0.98</v>
      </c>
      <c r="AX587" s="11">
        <v>3</v>
      </c>
      <c r="AY587" s="13">
        <v>7.6388888888889173E-3</v>
      </c>
      <c r="AZ587" s="11">
        <v>282</v>
      </c>
      <c r="BA587" s="12">
        <v>0.97</v>
      </c>
      <c r="BB587" s="11">
        <v>7</v>
      </c>
      <c r="BC587" s="13">
        <v>9.0277777777778567E-3</v>
      </c>
      <c r="BD587" s="11">
        <v>450</v>
      </c>
      <c r="BE587" s="12">
        <v>0.99</v>
      </c>
      <c r="BF587" s="11">
        <v>4</v>
      </c>
      <c r="BG587" s="13">
        <v>9.0277777777778012E-3</v>
      </c>
      <c r="BH587" s="11">
        <v>401</v>
      </c>
      <c r="BI587" s="12">
        <v>0.96</v>
      </c>
      <c r="BJ587" s="11">
        <v>15</v>
      </c>
      <c r="BK587" s="13">
        <v>1.1111111111111072E-2</v>
      </c>
      <c r="BL587" s="11">
        <v>460</v>
      </c>
      <c r="BM587" s="12">
        <v>0.98</v>
      </c>
      <c r="BN587" s="11">
        <v>7</v>
      </c>
      <c r="BO587" s="13">
        <v>9.0277777777778012E-3</v>
      </c>
      <c r="BP587" s="11">
        <v>303</v>
      </c>
      <c r="BQ587" s="12">
        <v>0.97</v>
      </c>
      <c r="BR587" s="11">
        <v>7</v>
      </c>
      <c r="BS587" s="13">
        <v>9.7222222222221877E-3</v>
      </c>
      <c r="BT587" s="11">
        <v>416</v>
      </c>
      <c r="BU587" s="12">
        <v>0.98</v>
      </c>
      <c r="BV587" s="11">
        <v>5</v>
      </c>
      <c r="BW587" s="13">
        <v>9.0277777777778012E-3</v>
      </c>
      <c r="BX587" s="11">
        <v>426</v>
      </c>
      <c r="BY587" s="12">
        <v>0.99</v>
      </c>
      <c r="BZ587" s="11">
        <v>4</v>
      </c>
      <c r="CA587" s="13">
        <v>9.0277777777778567E-3</v>
      </c>
      <c r="CB587" s="11">
        <v>431</v>
      </c>
      <c r="CC587" s="12">
        <v>0.97</v>
      </c>
      <c r="CD587" s="11">
        <v>9</v>
      </c>
      <c r="CE587" s="13">
        <v>9.0277777777778012E-3</v>
      </c>
      <c r="CF587" s="11">
        <v>359</v>
      </c>
      <c r="CG587" s="12">
        <v>0.99</v>
      </c>
      <c r="CH587" s="11">
        <v>1</v>
      </c>
      <c r="CI587" s="13">
        <v>9.0277777777778012E-3</v>
      </c>
      <c r="CJ587" s="11">
        <v>239</v>
      </c>
      <c r="CK587" s="12">
        <v>0.98</v>
      </c>
      <c r="CL587" s="11">
        <v>4</v>
      </c>
      <c r="CM587" s="13">
        <v>9.0277777777777457E-3</v>
      </c>
      <c r="CN587" s="11">
        <v>253</v>
      </c>
      <c r="CO587" s="12">
        <v>0.98</v>
      </c>
      <c r="CP587" s="11">
        <v>4</v>
      </c>
      <c r="CQ587" s="13">
        <v>9.0277777777777457E-3</v>
      </c>
      <c r="CR587" t="e">
        <f>VLOOKUP(E587,Sheet1!A:A,1,0)</f>
        <v>#N/A</v>
      </c>
    </row>
    <row r="588" spans="1:96">
      <c r="A588" s="11" t="s">
        <v>2317</v>
      </c>
      <c r="B588" s="11" t="s">
        <v>1046</v>
      </c>
      <c r="C588" s="11" t="s">
        <v>2318</v>
      </c>
      <c r="D588" s="11" t="s">
        <v>1754</v>
      </c>
      <c r="E588" s="11" t="s">
        <v>2319</v>
      </c>
      <c r="F588" s="11" t="s">
        <v>2320</v>
      </c>
      <c r="G588" s="11" t="s">
        <v>128</v>
      </c>
      <c r="H588" s="11">
        <f>VLOOKUP(A588,'AP Read Performance'!A:K,11,0)</f>
        <v>237</v>
      </c>
      <c r="I588" s="12">
        <f>VLOOKUP(A588,'AP Read Performance'!A:D,4,0)</f>
        <v>0.91</v>
      </c>
      <c r="J588" s="11">
        <f>VLOOKUP(A588,'AP Read Performance'!A:I,9,0)</f>
        <v>21</v>
      </c>
      <c r="K588" s="13">
        <f>VLOOKUP(A588,'AP Read Performance'!A:N,14,0)</f>
        <v>1.0416666666666685E-2</v>
      </c>
      <c r="L588" s="11">
        <v>237</v>
      </c>
      <c r="M588" s="12">
        <v>0.91</v>
      </c>
      <c r="N588" s="11">
        <v>21</v>
      </c>
      <c r="O588" s="13">
        <v>1.0416666666666685E-2</v>
      </c>
      <c r="P588" s="11">
        <v>270</v>
      </c>
      <c r="Q588" s="12">
        <v>0.91</v>
      </c>
      <c r="R588" s="11">
        <v>24</v>
      </c>
      <c r="S588" s="13">
        <v>9.0277777777778012E-3</v>
      </c>
      <c r="T588" s="11">
        <v>568</v>
      </c>
      <c r="U588" s="12">
        <v>0.99</v>
      </c>
      <c r="V588" s="11">
        <v>5</v>
      </c>
      <c r="W588" s="13">
        <v>9.0277777777778012E-3</v>
      </c>
      <c r="X588" s="11">
        <v>297</v>
      </c>
      <c r="Y588" s="12">
        <v>0.96</v>
      </c>
      <c r="Z588" s="11">
        <v>10</v>
      </c>
      <c r="AA588" s="13">
        <v>9.0277777777778012E-3</v>
      </c>
      <c r="AB588" s="11">
        <v>208</v>
      </c>
      <c r="AC588" s="12">
        <v>0.96</v>
      </c>
      <c r="AD588" s="11">
        <v>7</v>
      </c>
      <c r="AE588" s="13">
        <v>9.0277777777777457E-3</v>
      </c>
      <c r="AF588" s="11">
        <v>272</v>
      </c>
      <c r="AG588" s="12">
        <v>0.93</v>
      </c>
      <c r="AH588" s="11">
        <v>18</v>
      </c>
      <c r="AI588" s="13">
        <v>1.0416666666666685E-2</v>
      </c>
      <c r="AJ588" s="11">
        <v>305</v>
      </c>
      <c r="AK588" s="12">
        <v>0.97</v>
      </c>
      <c r="AL588" s="11">
        <v>7</v>
      </c>
      <c r="AM588" s="13">
        <v>1.041666666666663E-2</v>
      </c>
      <c r="AN588" s="11">
        <v>341</v>
      </c>
      <c r="AO588" s="12">
        <v>0.98</v>
      </c>
      <c r="AP588" s="11">
        <v>6</v>
      </c>
      <c r="AQ588" s="13">
        <v>9.0277777777777457E-3</v>
      </c>
      <c r="AR588" s="11">
        <v>284</v>
      </c>
      <c r="AS588" s="12">
        <v>0.95</v>
      </c>
      <c r="AT588" s="11">
        <v>13</v>
      </c>
      <c r="AU588" s="13">
        <v>1.041666666666663E-2</v>
      </c>
      <c r="AV588" s="11">
        <v>259</v>
      </c>
      <c r="AW588" s="12">
        <v>0.94</v>
      </c>
      <c r="AX588" s="11">
        <v>15</v>
      </c>
      <c r="AY588" s="13">
        <v>1.8055555555555547E-2</v>
      </c>
      <c r="AZ588" s="11">
        <v>267</v>
      </c>
      <c r="BA588" s="12">
        <v>0.93</v>
      </c>
      <c r="BB588" s="11">
        <v>17</v>
      </c>
      <c r="BC588" s="13">
        <v>9.0277777777778567E-3</v>
      </c>
      <c r="BD588" s="11">
        <v>220</v>
      </c>
      <c r="BE588" s="12">
        <v>0.94</v>
      </c>
      <c r="BF588" s="11">
        <v>12</v>
      </c>
      <c r="BG588" s="13">
        <v>9.0277777777778012E-3</v>
      </c>
      <c r="BH588" s="11">
        <v>163</v>
      </c>
      <c r="BI588" s="12">
        <v>0.92</v>
      </c>
      <c r="BJ588" s="11">
        <v>13</v>
      </c>
      <c r="BK588" s="13">
        <v>1.736111111111116E-2</v>
      </c>
      <c r="BL588" s="11">
        <v>215</v>
      </c>
      <c r="BM588" s="12">
        <v>0.96</v>
      </c>
      <c r="BN588" s="11">
        <v>7</v>
      </c>
      <c r="BO588" s="13">
        <v>9.0277777777778012E-3</v>
      </c>
      <c r="BP588" s="11">
        <v>265</v>
      </c>
      <c r="BQ588" s="12">
        <v>0.96</v>
      </c>
      <c r="BR588" s="11">
        <v>9</v>
      </c>
      <c r="BS588" s="13">
        <v>9.0277777777778012E-3</v>
      </c>
      <c r="BT588" s="11">
        <v>244</v>
      </c>
      <c r="BU588" s="12">
        <v>0.96</v>
      </c>
      <c r="BV588" s="11">
        <v>8</v>
      </c>
      <c r="BW588" s="13">
        <v>9.0277777777778012E-3</v>
      </c>
      <c r="BX588" s="11">
        <v>255</v>
      </c>
      <c r="BY588" s="12">
        <v>0.94</v>
      </c>
      <c r="BZ588" s="11">
        <v>15</v>
      </c>
      <c r="CA588" s="13">
        <v>9.7222222222221877E-3</v>
      </c>
      <c r="CB588" s="11">
        <v>234</v>
      </c>
      <c r="CC588" s="12">
        <v>0.95</v>
      </c>
      <c r="CD588" s="11">
        <v>10</v>
      </c>
      <c r="CE588" s="13">
        <v>9.0277777777778012E-3</v>
      </c>
      <c r="CF588" s="11">
        <v>194</v>
      </c>
      <c r="CG588" s="12">
        <v>0.96</v>
      </c>
      <c r="CH588" s="11">
        <v>7</v>
      </c>
      <c r="CI588" s="13">
        <v>9.0277777777778012E-3</v>
      </c>
      <c r="CJ588" s="11">
        <v>201</v>
      </c>
      <c r="CK588" s="12">
        <v>0.94</v>
      </c>
      <c r="CL588" s="11">
        <v>12</v>
      </c>
      <c r="CM588" s="13">
        <v>9.0277777777777457E-3</v>
      </c>
      <c r="CN588" s="11">
        <v>199</v>
      </c>
      <c r="CO588" s="12">
        <v>0.96</v>
      </c>
      <c r="CP588" s="11">
        <v>7</v>
      </c>
      <c r="CQ588" s="13">
        <v>8.3333333333333037E-3</v>
      </c>
      <c r="CR588" t="e">
        <f>VLOOKUP(E588,Sheet1!A:A,1,0)</f>
        <v>#N/A</v>
      </c>
    </row>
    <row r="589" spans="1:96">
      <c r="A589" s="11" t="s">
        <v>2321</v>
      </c>
      <c r="B589" s="11" t="s">
        <v>1046</v>
      </c>
      <c r="C589" s="11" t="s">
        <v>2322</v>
      </c>
      <c r="D589" s="11" t="s">
        <v>1654</v>
      </c>
      <c r="E589" s="11" t="s">
        <v>2323</v>
      </c>
      <c r="F589" s="11" t="s">
        <v>2324</v>
      </c>
      <c r="G589" s="11" t="s">
        <v>128</v>
      </c>
      <c r="H589" s="11">
        <f>VLOOKUP(A589,'AP Read Performance'!A:K,11,0)</f>
        <v>466</v>
      </c>
      <c r="I589" s="12">
        <f>VLOOKUP(A589,'AP Read Performance'!A:D,4,0)</f>
        <v>0.96</v>
      </c>
      <c r="J589" s="11">
        <f>VLOOKUP(A589,'AP Read Performance'!A:I,9,0)</f>
        <v>15</v>
      </c>
      <c r="K589" s="13">
        <f>VLOOKUP(A589,'AP Read Performance'!A:N,14,0)</f>
        <v>1.6666666666666607E-2</v>
      </c>
      <c r="L589" s="11">
        <v>466</v>
      </c>
      <c r="M589" s="12">
        <v>0.96</v>
      </c>
      <c r="N589" s="11">
        <v>15</v>
      </c>
      <c r="O589" s="13">
        <v>1.6666666666666607E-2</v>
      </c>
      <c r="P589" s="11">
        <v>392</v>
      </c>
      <c r="Q589" s="12">
        <v>0.97</v>
      </c>
      <c r="R589" s="11">
        <v>11</v>
      </c>
      <c r="S589" s="13">
        <v>1.1111111111111072E-2</v>
      </c>
      <c r="T589" s="11">
        <v>314</v>
      </c>
      <c r="U589" s="12">
        <v>0.96</v>
      </c>
      <c r="V589" s="11">
        <v>12</v>
      </c>
      <c r="W589" s="13">
        <v>1.0416666666666685E-2</v>
      </c>
      <c r="X589" s="11">
        <v>378</v>
      </c>
      <c r="Y589" s="12">
        <v>0.96</v>
      </c>
      <c r="Z589" s="11">
        <v>14</v>
      </c>
      <c r="AA589" s="13">
        <v>1.7361111111111105E-2</v>
      </c>
      <c r="AB589" s="11">
        <v>351</v>
      </c>
      <c r="AC589" s="12">
        <v>0.95</v>
      </c>
      <c r="AD589" s="11">
        <v>15</v>
      </c>
      <c r="AE589" s="13">
        <v>1.9444444444444431E-2</v>
      </c>
      <c r="AF589" s="11">
        <v>451</v>
      </c>
      <c r="AG589" s="12">
        <v>0.97</v>
      </c>
      <c r="AH589" s="11">
        <v>13</v>
      </c>
      <c r="AI589" s="13">
        <v>1.9444444444444431E-2</v>
      </c>
      <c r="AJ589" s="11">
        <v>308</v>
      </c>
      <c r="AK589" s="12">
        <v>0.96</v>
      </c>
      <c r="AL589" s="11">
        <v>12</v>
      </c>
      <c r="AM589" s="13">
        <v>1.1111111111111072E-2</v>
      </c>
      <c r="AN589" s="11">
        <v>307</v>
      </c>
      <c r="AO589" s="12">
        <v>0.96</v>
      </c>
      <c r="AP589" s="11">
        <v>10</v>
      </c>
      <c r="AQ589" s="13">
        <v>1.041666666666663E-2</v>
      </c>
      <c r="AR589" s="11">
        <v>315</v>
      </c>
      <c r="AS589" s="12">
        <v>0.96</v>
      </c>
      <c r="AT589" s="11">
        <v>12</v>
      </c>
      <c r="AU589" s="13">
        <v>1.1111111111111072E-2</v>
      </c>
      <c r="AV589" s="11">
        <v>236</v>
      </c>
      <c r="AW589" s="12">
        <v>0.98</v>
      </c>
      <c r="AX589" s="11">
        <v>4</v>
      </c>
      <c r="AY589" s="13">
        <v>1.6666666666666663E-2</v>
      </c>
      <c r="AZ589" s="11">
        <v>287</v>
      </c>
      <c r="BA589" s="12">
        <v>0.97</v>
      </c>
      <c r="BB589" s="11">
        <v>6</v>
      </c>
      <c r="BC589" s="13">
        <v>1.0416666666666741E-2</v>
      </c>
      <c r="BD589" s="11">
        <v>366</v>
      </c>
      <c r="BE589" s="12">
        <v>0.94</v>
      </c>
      <c r="BF589" s="11">
        <v>19</v>
      </c>
      <c r="BG589" s="13">
        <v>1.1111111111111072E-2</v>
      </c>
      <c r="BH589" s="11">
        <v>369</v>
      </c>
      <c r="BI589" s="12">
        <v>0.97</v>
      </c>
      <c r="BJ589" s="11">
        <v>11</v>
      </c>
      <c r="BK589" s="13">
        <v>1.1111111111111072E-2</v>
      </c>
      <c r="BL589" s="11">
        <v>405</v>
      </c>
      <c r="BM589" s="12">
        <v>0.99</v>
      </c>
      <c r="BN589" s="11">
        <v>4</v>
      </c>
      <c r="BO589" s="13">
        <v>1.0416666666666685E-2</v>
      </c>
      <c r="BP589" s="11">
        <v>347</v>
      </c>
      <c r="BQ589" s="12">
        <v>0.98</v>
      </c>
      <c r="BR589" s="11">
        <v>4</v>
      </c>
      <c r="BS589" s="13">
        <v>9.0277777777778012E-3</v>
      </c>
      <c r="BT589" s="11">
        <v>374</v>
      </c>
      <c r="BU589" s="12">
        <v>0.97</v>
      </c>
      <c r="BV589" s="11">
        <v>11</v>
      </c>
      <c r="BW589" s="13">
        <v>9.7222222222222432E-3</v>
      </c>
      <c r="BX589" s="11">
        <v>363</v>
      </c>
      <c r="BY589" s="12">
        <v>0.99</v>
      </c>
      <c r="BZ589" s="11">
        <v>2</v>
      </c>
      <c r="CA589" s="13">
        <v>1.0416666666666741E-2</v>
      </c>
      <c r="CB589" s="11">
        <v>370</v>
      </c>
      <c r="CC589" s="12">
        <v>0.89</v>
      </c>
      <c r="CD589" s="11">
        <v>40</v>
      </c>
      <c r="CE589" s="13">
        <v>1.7361111111111105E-2</v>
      </c>
      <c r="CF589" s="11">
        <v>294</v>
      </c>
      <c r="CG589" s="12">
        <v>0.98</v>
      </c>
      <c r="CH589" s="11">
        <v>5</v>
      </c>
      <c r="CI589" s="13">
        <v>1.0416666666666685E-2</v>
      </c>
      <c r="CJ589" s="11">
        <v>309</v>
      </c>
      <c r="CK589" s="12">
        <v>0.98</v>
      </c>
      <c r="CL589" s="11">
        <v>6</v>
      </c>
      <c r="CM589" s="13">
        <v>1.041666666666663E-2</v>
      </c>
      <c r="CN589" s="11">
        <v>330</v>
      </c>
      <c r="CO589" s="12">
        <v>0.98</v>
      </c>
      <c r="CP589" s="11">
        <v>6</v>
      </c>
      <c r="CQ589" s="13">
        <v>1.1111111111111072E-2</v>
      </c>
      <c r="CR589" t="e">
        <f>VLOOKUP(E589,Sheet1!A:A,1,0)</f>
        <v>#N/A</v>
      </c>
    </row>
    <row r="590" spans="1:96">
      <c r="A590" s="11" t="s">
        <v>2325</v>
      </c>
      <c r="B590" s="11" t="s">
        <v>1046</v>
      </c>
      <c r="C590" s="11" t="s">
        <v>2326</v>
      </c>
      <c r="D590" s="11" t="s">
        <v>658</v>
      </c>
      <c r="E590" s="11" t="s">
        <v>2327</v>
      </c>
      <c r="F590" s="11" t="s">
        <v>2328</v>
      </c>
      <c r="G590" s="11" t="s">
        <v>128</v>
      </c>
      <c r="H590" s="11">
        <f>VLOOKUP(A590,'AP Read Performance'!A:K,11,0)</f>
        <v>276</v>
      </c>
      <c r="I590" s="12">
        <f>VLOOKUP(A590,'AP Read Performance'!A:D,4,0)</f>
        <v>1</v>
      </c>
      <c r="J590" s="11">
        <f>VLOOKUP(A590,'AP Read Performance'!A:I,9,0)</f>
        <v>0</v>
      </c>
      <c r="K590" s="13">
        <f>VLOOKUP(A590,'AP Read Performance'!A:N,14,0)</f>
        <v>7.6388888888889173E-3</v>
      </c>
      <c r="L590" s="11">
        <v>276</v>
      </c>
      <c r="M590" s="12">
        <v>1</v>
      </c>
      <c r="N590" s="11">
        <v>0</v>
      </c>
      <c r="O590" s="13">
        <v>7.6388888888889173E-3</v>
      </c>
      <c r="P590" s="11">
        <v>218</v>
      </c>
      <c r="Q590" s="12">
        <v>1</v>
      </c>
      <c r="R590" s="11">
        <v>0</v>
      </c>
      <c r="S590" s="13">
        <v>6.9444444444444198E-3</v>
      </c>
      <c r="T590" s="11">
        <v>257</v>
      </c>
      <c r="U590" s="12">
        <v>1</v>
      </c>
      <c r="V590" s="11">
        <v>0</v>
      </c>
      <c r="W590" s="13">
        <v>5.5555555555555913E-3</v>
      </c>
      <c r="X590" s="11">
        <v>250</v>
      </c>
      <c r="Y590" s="12">
        <v>1</v>
      </c>
      <c r="Z590" s="11">
        <v>0</v>
      </c>
      <c r="AA590" s="13">
        <v>7.6388888888889173E-3</v>
      </c>
      <c r="AB590" s="11">
        <v>234</v>
      </c>
      <c r="AC590" s="12">
        <v>0.99</v>
      </c>
      <c r="AD590" s="11">
        <v>2</v>
      </c>
      <c r="AE590" s="13">
        <v>5.5555555555555358E-3</v>
      </c>
      <c r="AF590" s="11">
        <v>307</v>
      </c>
      <c r="AG590" s="12">
        <v>1</v>
      </c>
      <c r="AH590" s="11">
        <v>0</v>
      </c>
      <c r="AI590" s="13">
        <v>7.6388888888889173E-3</v>
      </c>
      <c r="AJ590" s="11">
        <v>312</v>
      </c>
      <c r="AK590" s="12">
        <v>0.99</v>
      </c>
      <c r="AL590" s="11">
        <v>3</v>
      </c>
      <c r="AM590" s="13">
        <v>9.7222222222221877E-3</v>
      </c>
      <c r="AN590" s="11">
        <v>302</v>
      </c>
      <c r="AO590" s="12">
        <v>0.99</v>
      </c>
      <c r="AP590" s="11">
        <v>3</v>
      </c>
      <c r="AQ590" s="13">
        <v>9.7222222222221877E-3</v>
      </c>
      <c r="AR590" s="11">
        <v>265</v>
      </c>
      <c r="AS590" s="12">
        <v>0.99</v>
      </c>
      <c r="AT590" s="11">
        <v>1</v>
      </c>
      <c r="AU590" s="13">
        <v>9.0277777777777457E-3</v>
      </c>
      <c r="AV590" s="11">
        <v>251</v>
      </c>
      <c r="AW590" s="12">
        <v>0.99</v>
      </c>
      <c r="AX590" s="11">
        <v>1</v>
      </c>
      <c r="AY590" s="13">
        <v>9.0277777777778012E-3</v>
      </c>
      <c r="AZ590" s="11">
        <v>227</v>
      </c>
      <c r="BA590" s="12">
        <v>0.98</v>
      </c>
      <c r="BB590" s="11">
        <v>4</v>
      </c>
      <c r="BC590" s="13">
        <v>9.0277777777778567E-3</v>
      </c>
      <c r="BD590" s="11">
        <v>308</v>
      </c>
      <c r="BE590" s="12">
        <v>1</v>
      </c>
      <c r="BF590" s="11">
        <v>0</v>
      </c>
      <c r="BG590" s="13">
        <v>7.6388888888889173E-3</v>
      </c>
      <c r="BH590" s="11">
        <v>288</v>
      </c>
      <c r="BI590" s="12">
        <v>0.99</v>
      </c>
      <c r="BJ590" s="11">
        <v>2</v>
      </c>
      <c r="BK590" s="13">
        <v>9.7222222222221877E-3</v>
      </c>
      <c r="BL590" s="11">
        <v>297</v>
      </c>
      <c r="BM590" s="12">
        <v>0.99</v>
      </c>
      <c r="BN590" s="11">
        <v>1</v>
      </c>
      <c r="BO590" s="13">
        <v>9.0277777777778012E-3</v>
      </c>
      <c r="BP590" s="11">
        <v>281</v>
      </c>
      <c r="BQ590" s="12">
        <v>0.95</v>
      </c>
      <c r="BR590" s="11">
        <v>14</v>
      </c>
      <c r="BS590" s="13">
        <v>9.0277777777778012E-3</v>
      </c>
      <c r="BT590" s="11">
        <v>267</v>
      </c>
      <c r="BU590" s="12">
        <v>0.99</v>
      </c>
      <c r="BV590" s="11">
        <v>1</v>
      </c>
      <c r="BW590" s="13">
        <v>9.7222222222222432E-3</v>
      </c>
      <c r="BX590" s="11">
        <v>283</v>
      </c>
      <c r="BY590" s="12">
        <v>0.99</v>
      </c>
      <c r="BZ590" s="11">
        <v>1</v>
      </c>
      <c r="CA590" s="13">
        <v>9.0277777777778567E-3</v>
      </c>
      <c r="CB590" s="11">
        <v>290</v>
      </c>
      <c r="CC590" s="12">
        <v>0.99</v>
      </c>
      <c r="CD590" s="11">
        <v>1</v>
      </c>
      <c r="CE590" s="13">
        <v>9.0277777777778012E-3</v>
      </c>
      <c r="CF590" s="11">
        <v>283</v>
      </c>
      <c r="CG590" s="12">
        <v>0.99</v>
      </c>
      <c r="CH590" s="11">
        <v>1</v>
      </c>
      <c r="CI590" s="13">
        <v>9.0277777777778012E-3</v>
      </c>
      <c r="CJ590" s="11">
        <v>289</v>
      </c>
      <c r="CK590" s="12">
        <v>0.99</v>
      </c>
      <c r="CL590" s="11">
        <v>1</v>
      </c>
      <c r="CM590" s="13">
        <v>4.8611111111109828E-3</v>
      </c>
      <c r="CN590" s="11">
        <v>275</v>
      </c>
      <c r="CO590" s="12">
        <v>0.99</v>
      </c>
      <c r="CP590" s="11">
        <v>1</v>
      </c>
      <c r="CQ590" s="13">
        <v>7.6388888888888618E-3</v>
      </c>
      <c r="CR590" t="e">
        <f>VLOOKUP(E590,Sheet1!A:A,1,0)</f>
        <v>#N/A</v>
      </c>
    </row>
    <row r="591" spans="1:96">
      <c r="A591" s="11" t="s">
        <v>2329</v>
      </c>
      <c r="B591" s="11" t="s">
        <v>1046</v>
      </c>
      <c r="C591" s="11" t="s">
        <v>2330</v>
      </c>
      <c r="D591" s="11" t="s">
        <v>1135</v>
      </c>
      <c r="E591" s="11" t="s">
        <v>2331</v>
      </c>
      <c r="F591" s="11" t="s">
        <v>2332</v>
      </c>
      <c r="G591" s="11" t="s">
        <v>128</v>
      </c>
      <c r="H591" s="11">
        <f>VLOOKUP(A591,'AP Read Performance'!A:K,11,0)</f>
        <v>296</v>
      </c>
      <c r="I591" s="12">
        <f>VLOOKUP(A591,'AP Read Performance'!A:D,4,0)</f>
        <v>0.96</v>
      </c>
      <c r="J591" s="11">
        <f>VLOOKUP(A591,'AP Read Performance'!A:I,9,0)</f>
        <v>10</v>
      </c>
      <c r="K591" s="13">
        <f>VLOOKUP(A591,'AP Read Performance'!A:N,14,0)</f>
        <v>9.7222222222221877E-3</v>
      </c>
      <c r="L591" s="11">
        <v>296</v>
      </c>
      <c r="M591" s="12">
        <v>0.96</v>
      </c>
      <c r="N591" s="11">
        <v>10</v>
      </c>
      <c r="O591" s="13">
        <v>9.7222222222221877E-3</v>
      </c>
      <c r="P591" s="11">
        <v>357</v>
      </c>
      <c r="Q591" s="12">
        <v>0.97</v>
      </c>
      <c r="R591" s="11">
        <v>8</v>
      </c>
      <c r="S591" s="13">
        <v>9.0277777777778012E-3</v>
      </c>
      <c r="T591" s="11">
        <v>380</v>
      </c>
      <c r="U591" s="12">
        <v>0.97</v>
      </c>
      <c r="V591" s="11">
        <v>8</v>
      </c>
      <c r="W591" s="13">
        <v>9.0277777777778012E-3</v>
      </c>
      <c r="X591" s="11">
        <v>403</v>
      </c>
      <c r="Y591" s="12">
        <v>0.98</v>
      </c>
      <c r="Z591" s="11">
        <v>6</v>
      </c>
      <c r="AA591" s="13">
        <v>9.0277777777778012E-3</v>
      </c>
      <c r="AB591" s="11">
        <v>359</v>
      </c>
      <c r="AC591" s="12">
        <v>0.98</v>
      </c>
      <c r="AD591" s="11">
        <v>4</v>
      </c>
      <c r="AE591" s="13">
        <v>9.0277777777777457E-3</v>
      </c>
      <c r="AF591" s="11">
        <v>328</v>
      </c>
      <c r="AG591" s="12">
        <v>0.97</v>
      </c>
      <c r="AH591" s="11">
        <v>8</v>
      </c>
      <c r="AI591" s="13">
        <v>9.0277777777778012E-3</v>
      </c>
      <c r="AJ591" s="11">
        <v>313</v>
      </c>
      <c r="AK591" s="12">
        <v>0.97</v>
      </c>
      <c r="AL591" s="11">
        <v>7</v>
      </c>
      <c r="AM591" s="13">
        <v>9.7222222222221877E-3</v>
      </c>
      <c r="AN591" s="11">
        <v>279</v>
      </c>
      <c r="AO591" s="12">
        <v>0.98</v>
      </c>
      <c r="AP591" s="11">
        <v>4</v>
      </c>
      <c r="AQ591" s="13">
        <v>8.3333333333333037E-3</v>
      </c>
      <c r="AR591" s="11">
        <v>308</v>
      </c>
      <c r="AS591" s="12">
        <v>0.96</v>
      </c>
      <c r="AT591" s="11">
        <v>10</v>
      </c>
      <c r="AU591" s="13">
        <v>8.3333333333333037E-3</v>
      </c>
      <c r="AV591" s="11">
        <v>291</v>
      </c>
      <c r="AW591" s="12">
        <v>0.99</v>
      </c>
      <c r="AX591" s="11">
        <v>2</v>
      </c>
      <c r="AY591" s="13">
        <v>9.0277777777778012E-3</v>
      </c>
      <c r="AZ591" s="11">
        <v>253</v>
      </c>
      <c r="BA591" s="12">
        <v>0.97</v>
      </c>
      <c r="BB591" s="11">
        <v>6</v>
      </c>
      <c r="BC591" s="13">
        <v>8.3333333333333037E-3</v>
      </c>
      <c r="BD591" s="11">
        <v>246</v>
      </c>
      <c r="BE591" s="12">
        <v>0.98</v>
      </c>
      <c r="BF591" s="11">
        <v>3</v>
      </c>
      <c r="BG591" s="13">
        <v>9.7222222222221877E-3</v>
      </c>
      <c r="BH591" s="11">
        <v>227</v>
      </c>
      <c r="BI591" s="12">
        <v>0.96</v>
      </c>
      <c r="BJ591" s="11">
        <v>7</v>
      </c>
      <c r="BK591" s="13">
        <v>9.0277777777778567E-3</v>
      </c>
      <c r="BL591" s="11">
        <v>219</v>
      </c>
      <c r="BM591" s="12">
        <v>0.99</v>
      </c>
      <c r="BN591" s="11">
        <v>2</v>
      </c>
      <c r="BO591" s="13">
        <v>9.0277777777778012E-3</v>
      </c>
      <c r="BP591" s="11">
        <v>230</v>
      </c>
      <c r="BQ591" s="12">
        <v>0.99</v>
      </c>
      <c r="BR591" s="11">
        <v>1</v>
      </c>
      <c r="BS591" s="13">
        <v>8.3333333333333037E-3</v>
      </c>
      <c r="BT591" s="11">
        <v>224</v>
      </c>
      <c r="BU591" s="12">
        <v>0.98</v>
      </c>
      <c r="BV591" s="11">
        <v>4</v>
      </c>
      <c r="BW591" s="13">
        <v>8.3333333333333592E-3</v>
      </c>
      <c r="BX591" s="11">
        <v>224</v>
      </c>
      <c r="BY591" s="12">
        <v>0.95</v>
      </c>
      <c r="BZ591" s="11">
        <v>11</v>
      </c>
      <c r="CA591" s="13">
        <v>9.0277777777778567E-3</v>
      </c>
      <c r="CB591" s="11">
        <v>217</v>
      </c>
      <c r="CC591" s="12">
        <v>0.96</v>
      </c>
      <c r="CD591" s="11">
        <v>7</v>
      </c>
      <c r="CE591" s="13">
        <v>9.0277777777778012E-3</v>
      </c>
      <c r="CF591" s="11">
        <v>193</v>
      </c>
      <c r="CG591" s="12">
        <v>0.97</v>
      </c>
      <c r="CH591" s="11">
        <v>4</v>
      </c>
      <c r="CI591" s="13">
        <v>9.7222222222222432E-3</v>
      </c>
      <c r="CJ591" s="11">
        <v>174</v>
      </c>
      <c r="CK591" s="12">
        <v>0.98</v>
      </c>
      <c r="CL591" s="11">
        <v>3</v>
      </c>
      <c r="CM591" s="13">
        <v>9.0277777777777457E-3</v>
      </c>
      <c r="CN591" s="11">
        <v>302</v>
      </c>
      <c r="CO591" s="12">
        <v>0.98</v>
      </c>
      <c r="CP591" s="11">
        <v>4</v>
      </c>
      <c r="CQ591" s="13">
        <v>9.0277777777777457E-3</v>
      </c>
      <c r="CR591" t="e">
        <f>VLOOKUP(E591,Sheet1!A:A,1,0)</f>
        <v>#N/A</v>
      </c>
    </row>
    <row r="592" spans="1:96">
      <c r="A592" s="11" t="s">
        <v>2333</v>
      </c>
      <c r="B592" s="11" t="s">
        <v>1046</v>
      </c>
      <c r="C592" s="11" t="s">
        <v>2334</v>
      </c>
      <c r="D592" s="11" t="s">
        <v>1833</v>
      </c>
      <c r="E592" s="11" t="s">
        <v>2335</v>
      </c>
      <c r="F592" s="11" t="s">
        <v>2336</v>
      </c>
      <c r="G592" s="11" t="s">
        <v>104</v>
      </c>
      <c r="H592" s="11">
        <f>VLOOKUP(A592,'AP Read Performance'!A:K,11,0)</f>
        <v>173</v>
      </c>
      <c r="I592" s="12">
        <f>VLOOKUP(A592,'AP Read Performance'!A:D,4,0)</f>
        <v>0.98</v>
      </c>
      <c r="J592" s="11">
        <f>VLOOKUP(A592,'AP Read Performance'!A:I,9,0)</f>
        <v>2</v>
      </c>
      <c r="K592" s="13">
        <f>VLOOKUP(A592,'AP Read Performance'!A:N,14,0)</f>
        <v>9.0277777777778012E-3</v>
      </c>
      <c r="L592" s="11">
        <v>173</v>
      </c>
      <c r="M592" s="12">
        <v>0.98</v>
      </c>
      <c r="N592" s="11">
        <v>2</v>
      </c>
      <c r="O592" s="13">
        <v>9.0277777777778012E-3</v>
      </c>
      <c r="P592" s="11">
        <v>156</v>
      </c>
      <c r="Q592" s="12">
        <v>0.99</v>
      </c>
      <c r="R592" s="11">
        <v>1</v>
      </c>
      <c r="S592" s="13">
        <v>9.0277777777778012E-3</v>
      </c>
      <c r="T592" s="11">
        <v>180</v>
      </c>
      <c r="U592" s="12">
        <v>1</v>
      </c>
      <c r="V592" s="11">
        <v>0</v>
      </c>
      <c r="W592" s="13">
        <v>8.3333333333333592E-3</v>
      </c>
      <c r="X592" s="11">
        <v>184</v>
      </c>
      <c r="Y592" s="12">
        <v>1</v>
      </c>
      <c r="Z592" s="11">
        <v>0</v>
      </c>
      <c r="AA592" s="13">
        <v>7.6388888888889173E-3</v>
      </c>
      <c r="AB592" s="11">
        <v>184</v>
      </c>
      <c r="AC592" s="12">
        <v>1</v>
      </c>
      <c r="AD592" s="11">
        <v>0</v>
      </c>
      <c r="AE592" s="13">
        <v>7.6388888888888618E-3</v>
      </c>
      <c r="AF592" s="11">
        <v>175</v>
      </c>
      <c r="AG592" s="12">
        <v>1</v>
      </c>
      <c r="AH592" s="11">
        <v>0</v>
      </c>
      <c r="AI592" s="13">
        <v>7.6388888888889173E-3</v>
      </c>
      <c r="AJ592" s="11">
        <v>317</v>
      </c>
      <c r="AK592" s="12">
        <v>0.99</v>
      </c>
      <c r="AL592" s="11">
        <v>1</v>
      </c>
      <c r="AM592" s="13">
        <v>9.7222222222221877E-3</v>
      </c>
      <c r="AN592" s="11">
        <v>227</v>
      </c>
      <c r="AO592" s="12">
        <v>1</v>
      </c>
      <c r="AP592" s="11">
        <v>0</v>
      </c>
      <c r="AQ592" s="13">
        <v>9.0277777777777457E-3</v>
      </c>
      <c r="AR592" s="11">
        <v>237</v>
      </c>
      <c r="AS592" s="12">
        <v>0.99</v>
      </c>
      <c r="AT592" s="11">
        <v>2</v>
      </c>
      <c r="AU592" s="13">
        <v>9.7222222222221877E-3</v>
      </c>
      <c r="AV592" s="11">
        <v>257</v>
      </c>
      <c r="AW592" s="12">
        <v>0.99</v>
      </c>
      <c r="AX592" s="11">
        <v>1</v>
      </c>
      <c r="AY592" s="13">
        <v>9.0277777777778012E-3</v>
      </c>
      <c r="AZ592" s="11">
        <v>279</v>
      </c>
      <c r="BA592" s="12">
        <v>0.98</v>
      </c>
      <c r="BB592" s="11">
        <v>4</v>
      </c>
      <c r="BC592" s="13">
        <v>9.0277777777778567E-3</v>
      </c>
      <c r="BD592" s="11">
        <v>263</v>
      </c>
      <c r="BE592" s="12">
        <v>0.99</v>
      </c>
      <c r="BF592" s="11">
        <v>1</v>
      </c>
      <c r="BG592" s="13">
        <v>8.3333333333333037E-3</v>
      </c>
      <c r="BH592" s="11">
        <v>274</v>
      </c>
      <c r="BI592" s="12">
        <v>1</v>
      </c>
      <c r="BJ592" s="11">
        <v>0</v>
      </c>
      <c r="BK592" s="13">
        <v>9.7222222222221877E-3</v>
      </c>
      <c r="BL592" s="11">
        <v>270</v>
      </c>
      <c r="BM592" s="12">
        <v>0.99</v>
      </c>
      <c r="BN592" s="11">
        <v>1</v>
      </c>
      <c r="BO592" s="13">
        <v>9.0277777777778012E-3</v>
      </c>
      <c r="BP592" s="11">
        <v>281</v>
      </c>
      <c r="BQ592" s="12">
        <v>0.99</v>
      </c>
      <c r="BR592" s="11">
        <v>2</v>
      </c>
      <c r="BS592" s="13">
        <v>9.0277777777778012E-3</v>
      </c>
      <c r="BT592" s="11">
        <v>288</v>
      </c>
      <c r="BU592" s="12">
        <v>0.98</v>
      </c>
      <c r="BV592" s="11">
        <v>4</v>
      </c>
      <c r="BW592" s="13">
        <v>9.0277777777778012E-3</v>
      </c>
      <c r="BX592" s="11">
        <v>295</v>
      </c>
      <c r="BY592" s="12">
        <v>0.87</v>
      </c>
      <c r="BZ592" s="11">
        <v>36</v>
      </c>
      <c r="CA592" s="13">
        <v>9.0277777777778567E-3</v>
      </c>
      <c r="CB592" s="11">
        <v>275</v>
      </c>
      <c r="CC592" s="12">
        <v>0.98</v>
      </c>
      <c r="CD592" s="11">
        <v>3</v>
      </c>
      <c r="CE592" s="13">
        <v>9.7222222222221877E-3</v>
      </c>
      <c r="CF592" s="11">
        <v>251</v>
      </c>
      <c r="CG592" s="12">
        <v>0.98</v>
      </c>
      <c r="CH592" s="11">
        <v>4</v>
      </c>
      <c r="CI592" s="13">
        <v>9.0277777777778012E-3</v>
      </c>
      <c r="CJ592" s="11">
        <v>241</v>
      </c>
      <c r="CK592" s="12">
        <v>0.99</v>
      </c>
      <c r="CL592" s="11">
        <v>1</v>
      </c>
      <c r="CM592" s="13">
        <v>9.0277777777777457E-3</v>
      </c>
      <c r="CN592" s="11">
        <v>226</v>
      </c>
      <c r="CO592" s="12">
        <v>0.99</v>
      </c>
      <c r="CP592" s="11">
        <v>1</v>
      </c>
      <c r="CQ592" s="13">
        <v>1.6666666666666607E-2</v>
      </c>
      <c r="CR592" t="e">
        <f>VLOOKUP(E592,Sheet1!A:A,1,0)</f>
        <v>#N/A</v>
      </c>
    </row>
    <row r="593" spans="1:96">
      <c r="A593" s="11" t="s">
        <v>2337</v>
      </c>
      <c r="B593" s="11" t="s">
        <v>1046</v>
      </c>
      <c r="C593" s="11" t="s">
        <v>1792</v>
      </c>
      <c r="D593" s="11" t="s">
        <v>1654</v>
      </c>
      <c r="E593" s="11" t="s">
        <v>2338</v>
      </c>
      <c r="F593" s="11" t="s">
        <v>2339</v>
      </c>
      <c r="G593" s="11" t="s">
        <v>128</v>
      </c>
      <c r="H593" s="11">
        <f>VLOOKUP(A593,'AP Read Performance'!A:K,11,0)</f>
        <v>310</v>
      </c>
      <c r="I593" s="12">
        <f>VLOOKUP(A593,'AP Read Performance'!A:D,4,0)</f>
        <v>0.99</v>
      </c>
      <c r="J593" s="11">
        <f>VLOOKUP(A593,'AP Read Performance'!A:I,9,0)</f>
        <v>2</v>
      </c>
      <c r="K593" s="13">
        <f>VLOOKUP(A593,'AP Read Performance'!A:N,14,0)</f>
        <v>9.0277777777778012E-3</v>
      </c>
      <c r="L593" s="11">
        <v>310</v>
      </c>
      <c r="M593" s="12">
        <v>0.99</v>
      </c>
      <c r="N593" s="11">
        <v>2</v>
      </c>
      <c r="O593" s="13">
        <v>9.0277777777778012E-3</v>
      </c>
      <c r="P593" s="11">
        <v>309</v>
      </c>
      <c r="Q593" s="12">
        <v>0.98</v>
      </c>
      <c r="R593" s="11">
        <v>6</v>
      </c>
      <c r="S593" s="13">
        <v>8.3333333333333037E-3</v>
      </c>
      <c r="T593" s="11">
        <v>308</v>
      </c>
      <c r="U593" s="12">
        <v>0.99</v>
      </c>
      <c r="V593" s="11">
        <v>1</v>
      </c>
      <c r="W593" s="13">
        <v>9.0277777777778012E-3</v>
      </c>
      <c r="X593" s="11">
        <v>291</v>
      </c>
      <c r="Y593" s="12">
        <v>1</v>
      </c>
      <c r="Z593" s="11">
        <v>0</v>
      </c>
      <c r="AA593" s="13">
        <v>8.3333333333333037E-3</v>
      </c>
      <c r="AB593" s="11">
        <v>277</v>
      </c>
      <c r="AC593" s="12">
        <v>0.99</v>
      </c>
      <c r="AD593" s="11">
        <v>1</v>
      </c>
      <c r="AE593" s="13">
        <v>9.0277777777777457E-3</v>
      </c>
      <c r="AF593" s="11">
        <v>311</v>
      </c>
      <c r="AG593" s="12">
        <v>0.99</v>
      </c>
      <c r="AH593" s="11">
        <v>2</v>
      </c>
      <c r="AI593" s="13">
        <v>9.0277777777778012E-3</v>
      </c>
      <c r="AJ593" s="11">
        <v>327</v>
      </c>
      <c r="AK593" s="12">
        <v>0.99</v>
      </c>
      <c r="AL593" s="11">
        <v>3</v>
      </c>
      <c r="AM593" s="13">
        <v>9.0277777777778567E-3</v>
      </c>
      <c r="AN593" s="11">
        <v>290</v>
      </c>
      <c r="AO593" s="12">
        <v>0.99</v>
      </c>
      <c r="AP593" s="11">
        <v>1</v>
      </c>
      <c r="AQ593" s="13">
        <v>8.3333333333333037E-3</v>
      </c>
      <c r="AR593" s="11">
        <v>272</v>
      </c>
      <c r="AS593" s="12">
        <v>0.98</v>
      </c>
      <c r="AT593" s="11">
        <v>4</v>
      </c>
      <c r="AU593" s="13">
        <v>8.3333333333333037E-3</v>
      </c>
      <c r="AV593" s="11">
        <v>274</v>
      </c>
      <c r="AW593" s="12">
        <v>0.99</v>
      </c>
      <c r="AX593" s="11">
        <v>1</v>
      </c>
      <c r="AY593" s="13">
        <v>8.3333333333333592E-3</v>
      </c>
      <c r="AZ593" s="11">
        <v>278</v>
      </c>
      <c r="BA593" s="12">
        <v>0.99</v>
      </c>
      <c r="BB593" s="11">
        <v>2</v>
      </c>
      <c r="BC593" s="13">
        <v>9.7222222222221877E-3</v>
      </c>
      <c r="BD593" s="11">
        <v>315</v>
      </c>
      <c r="BE593" s="12">
        <v>0.91</v>
      </c>
      <c r="BF593" s="11">
        <v>28</v>
      </c>
      <c r="BG593" s="13">
        <v>9.0277777777778012E-3</v>
      </c>
      <c r="BH593" s="11">
        <v>264</v>
      </c>
      <c r="BI593" s="12">
        <v>0.99</v>
      </c>
      <c r="BJ593" s="11">
        <v>2</v>
      </c>
      <c r="BK593" s="13">
        <v>7.6388888888889728E-3</v>
      </c>
      <c r="BL593" s="11">
        <v>265</v>
      </c>
      <c r="BM593" s="12">
        <v>1</v>
      </c>
      <c r="BN593" s="11">
        <v>0</v>
      </c>
      <c r="BO593" s="13">
        <v>2.7777777777777679E-3</v>
      </c>
      <c r="BP593" s="11">
        <v>259</v>
      </c>
      <c r="BQ593" s="12">
        <v>0.99</v>
      </c>
      <c r="BR593" s="11">
        <v>1</v>
      </c>
      <c r="BS593" s="13">
        <v>2.7777777777777679E-3</v>
      </c>
      <c r="BT593" s="11">
        <v>262</v>
      </c>
      <c r="BU593" s="12">
        <v>0.99</v>
      </c>
      <c r="BV593" s="11">
        <v>2</v>
      </c>
      <c r="BW593" s="13">
        <v>9.0277777777778012E-3</v>
      </c>
      <c r="BX593" s="11">
        <v>262</v>
      </c>
      <c r="BY593" s="12">
        <v>0.99</v>
      </c>
      <c r="BZ593" s="11">
        <v>1</v>
      </c>
      <c r="CA593" s="13">
        <v>8.3333333333333037E-3</v>
      </c>
      <c r="CB593" s="11">
        <v>256</v>
      </c>
      <c r="CC593" s="12">
        <v>0.99</v>
      </c>
      <c r="CD593" s="11">
        <v>1</v>
      </c>
      <c r="CE593" s="13">
        <v>8.3333333333333037E-3</v>
      </c>
      <c r="CF593" s="11">
        <v>256</v>
      </c>
      <c r="CG593" s="12">
        <v>0.99</v>
      </c>
      <c r="CH593" s="11">
        <v>1</v>
      </c>
      <c r="CI593" s="13">
        <v>2.7777777777778234E-3</v>
      </c>
      <c r="CJ593" s="11">
        <v>265</v>
      </c>
      <c r="CK593" s="12">
        <v>0.99</v>
      </c>
      <c r="CL593" s="11">
        <v>1</v>
      </c>
      <c r="CM593" s="13">
        <v>8.3333333333333037E-3</v>
      </c>
      <c r="CN593" s="11">
        <v>271</v>
      </c>
      <c r="CO593" s="12">
        <v>0.98</v>
      </c>
      <c r="CP593" s="11">
        <v>3</v>
      </c>
      <c r="CQ593" s="13">
        <v>8.3333333333333037E-3</v>
      </c>
      <c r="CR593" t="e">
        <f>VLOOKUP(E593,Sheet1!A:A,1,0)</f>
        <v>#N/A</v>
      </c>
    </row>
    <row r="594" spans="1:96">
      <c r="A594" s="11" t="s">
        <v>2340</v>
      </c>
      <c r="B594" s="11" t="s">
        <v>1046</v>
      </c>
      <c r="C594" s="11" t="s">
        <v>2341</v>
      </c>
      <c r="D594" s="11" t="s">
        <v>548</v>
      </c>
      <c r="E594" s="11" t="s">
        <v>2342</v>
      </c>
      <c r="F594" s="11" t="s">
        <v>2343</v>
      </c>
      <c r="G594" s="11" t="s">
        <v>128</v>
      </c>
      <c r="H594" s="11">
        <f>VLOOKUP(A594,'AP Read Performance'!A:K,11,0)</f>
        <v>289</v>
      </c>
      <c r="I594" s="12">
        <f>VLOOKUP(A594,'AP Read Performance'!A:D,4,0)</f>
        <v>0.93</v>
      </c>
      <c r="J594" s="11">
        <f>VLOOKUP(A594,'AP Read Performance'!A:I,9,0)</f>
        <v>19</v>
      </c>
      <c r="K594" s="13">
        <f>VLOOKUP(A594,'AP Read Performance'!A:N,14,0)</f>
        <v>9.0277777777778012E-3</v>
      </c>
      <c r="L594" s="11">
        <v>289</v>
      </c>
      <c r="M594" s="12">
        <v>0.93</v>
      </c>
      <c r="N594" s="11">
        <v>19</v>
      </c>
      <c r="O594" s="13">
        <v>9.0277777777778012E-3</v>
      </c>
      <c r="P594" s="11">
        <v>632</v>
      </c>
      <c r="Q594" s="12">
        <v>0.96</v>
      </c>
      <c r="R594" s="11">
        <v>23</v>
      </c>
      <c r="S594" s="13">
        <v>9.7222222222221877E-3</v>
      </c>
      <c r="T594" s="11">
        <v>650</v>
      </c>
      <c r="U594" s="12">
        <v>0.98</v>
      </c>
      <c r="V594" s="11">
        <v>11</v>
      </c>
      <c r="W594" s="13">
        <v>1.0416666666666685E-2</v>
      </c>
      <c r="X594" s="11">
        <v>588</v>
      </c>
      <c r="Y594" s="12">
        <v>0.96</v>
      </c>
      <c r="Z594" s="11">
        <v>20</v>
      </c>
      <c r="AA594" s="13">
        <v>1.1111111111111072E-2</v>
      </c>
      <c r="AB594" s="11">
        <v>556</v>
      </c>
      <c r="AC594" s="12">
        <v>0.97</v>
      </c>
      <c r="AD594" s="11">
        <v>15</v>
      </c>
      <c r="AE594" s="13">
        <v>9.0277777777777457E-3</v>
      </c>
      <c r="AF594" s="11">
        <v>492</v>
      </c>
      <c r="AG594" s="12">
        <v>0.93</v>
      </c>
      <c r="AH594" s="11">
        <v>31</v>
      </c>
      <c r="AI594" s="13">
        <v>2.0138888888888873E-2</v>
      </c>
      <c r="AJ594" s="11">
        <v>329</v>
      </c>
      <c r="AK594" s="12">
        <v>0.97</v>
      </c>
      <c r="AL594" s="11">
        <v>9</v>
      </c>
      <c r="AM594" s="13">
        <v>1.2499999999999956E-2</v>
      </c>
      <c r="AN594" s="11">
        <v>108</v>
      </c>
      <c r="AO594" s="12">
        <v>0.91</v>
      </c>
      <c r="AP594" s="11">
        <v>9</v>
      </c>
      <c r="AQ594" s="13">
        <v>9.0277777777777457E-3</v>
      </c>
      <c r="AR594" s="11">
        <v>151</v>
      </c>
      <c r="AS594" s="12">
        <v>0.96</v>
      </c>
      <c r="AT594" s="11">
        <v>6</v>
      </c>
      <c r="AU594" s="13">
        <v>9.0277777777777457E-3</v>
      </c>
      <c r="AV594" s="11">
        <v>369</v>
      </c>
      <c r="AW594" s="12">
        <v>0.92</v>
      </c>
      <c r="AX594" s="11">
        <v>26</v>
      </c>
      <c r="AY594" s="13">
        <v>9.0277777777778012E-3</v>
      </c>
      <c r="AZ594" s="11">
        <v>462</v>
      </c>
      <c r="BA594" s="12">
        <v>0.94</v>
      </c>
      <c r="BB594" s="11">
        <v>27</v>
      </c>
      <c r="BC594" s="13">
        <v>9.0277777777778567E-3</v>
      </c>
      <c r="BD594" s="11">
        <v>368</v>
      </c>
      <c r="BE594" s="12">
        <v>0.96</v>
      </c>
      <c r="BF594" s="11">
        <v>13</v>
      </c>
      <c r="BG594" s="13">
        <v>9.7222222222221877E-3</v>
      </c>
      <c r="BH594" s="11">
        <v>381</v>
      </c>
      <c r="BI594" s="12">
        <v>0.93</v>
      </c>
      <c r="BJ594" s="11">
        <v>25</v>
      </c>
      <c r="BK594" s="13">
        <v>9.7222222222221877E-3</v>
      </c>
      <c r="BL594" s="11">
        <v>407</v>
      </c>
      <c r="BM594" s="12">
        <v>0.97</v>
      </c>
      <c r="BN594" s="11">
        <v>11</v>
      </c>
      <c r="BO594" s="13">
        <v>9.0277777777778012E-3</v>
      </c>
      <c r="BP594" s="11">
        <v>224</v>
      </c>
      <c r="BQ594" s="12">
        <v>0.89</v>
      </c>
      <c r="BR594" s="11">
        <v>23</v>
      </c>
      <c r="BS594" s="13">
        <v>9.0277777777778012E-3</v>
      </c>
      <c r="BT594" s="11">
        <v>116</v>
      </c>
      <c r="BU594" s="12">
        <v>1</v>
      </c>
      <c r="BV594" s="11">
        <v>0</v>
      </c>
      <c r="BW594" s="13">
        <v>5.5555555555555913E-3</v>
      </c>
      <c r="BX594" s="11">
        <v>139</v>
      </c>
      <c r="BY594" s="12">
        <v>0.96</v>
      </c>
      <c r="BZ594" s="11">
        <v>5</v>
      </c>
      <c r="CA594" s="13">
        <v>9.0277777777778567E-3</v>
      </c>
      <c r="CB594" s="11">
        <v>382</v>
      </c>
      <c r="CC594" s="12">
        <v>0.98</v>
      </c>
      <c r="CD594" s="11">
        <v>7</v>
      </c>
      <c r="CE594" s="13">
        <v>9.0277777777778012E-3</v>
      </c>
      <c r="CF594" s="11">
        <v>376</v>
      </c>
      <c r="CG594" s="12">
        <v>0.97</v>
      </c>
      <c r="CH594" s="11">
        <v>9</v>
      </c>
      <c r="CI594" s="13">
        <v>9.0277777777778012E-3</v>
      </c>
      <c r="CJ594" s="11">
        <v>384</v>
      </c>
      <c r="CK594" s="12">
        <v>0.94</v>
      </c>
      <c r="CL594" s="11">
        <v>21</v>
      </c>
      <c r="CM594" s="13">
        <v>9.0277777777777457E-3</v>
      </c>
      <c r="CN594" s="11">
        <v>391</v>
      </c>
      <c r="CO594" s="12">
        <v>0.96</v>
      </c>
      <c r="CP594" s="11">
        <v>14</v>
      </c>
      <c r="CQ594" s="13">
        <v>9.7222222222221877E-3</v>
      </c>
      <c r="CR594" t="e">
        <f>VLOOKUP(E594,Sheet1!A:A,1,0)</f>
        <v>#N/A</v>
      </c>
    </row>
    <row r="595" spans="1:96">
      <c r="A595" s="11" t="s">
        <v>2344</v>
      </c>
      <c r="B595" s="11" t="s">
        <v>1046</v>
      </c>
      <c r="C595" s="11" t="s">
        <v>2345</v>
      </c>
      <c r="D595" s="11" t="s">
        <v>1654</v>
      </c>
      <c r="E595" s="11" t="s">
        <v>2346</v>
      </c>
      <c r="F595" s="11" t="s">
        <v>2347</v>
      </c>
      <c r="G595" s="11" t="s">
        <v>128</v>
      </c>
      <c r="H595" s="11">
        <f>VLOOKUP(A595,'AP Read Performance'!A:K,11,0)</f>
        <v>627</v>
      </c>
      <c r="I595" s="12">
        <f>VLOOKUP(A595,'AP Read Performance'!A:D,4,0)</f>
        <v>0.98</v>
      </c>
      <c r="J595" s="11">
        <f>VLOOKUP(A595,'AP Read Performance'!A:I,9,0)</f>
        <v>9</v>
      </c>
      <c r="K595" s="13">
        <f>VLOOKUP(A595,'AP Read Performance'!A:N,14,0)</f>
        <v>9.7222222222221877E-3</v>
      </c>
      <c r="L595" s="11">
        <v>627</v>
      </c>
      <c r="M595" s="12">
        <v>0.98</v>
      </c>
      <c r="N595" s="11">
        <v>9</v>
      </c>
      <c r="O595" s="13">
        <v>9.7222222222221877E-3</v>
      </c>
      <c r="P595" s="11">
        <v>403</v>
      </c>
      <c r="Q595" s="12">
        <v>0.99</v>
      </c>
      <c r="R595" s="11">
        <v>4</v>
      </c>
      <c r="S595" s="13">
        <v>9.0277777777778012E-3</v>
      </c>
      <c r="T595" s="11">
        <v>312</v>
      </c>
      <c r="U595" s="12">
        <v>0.99</v>
      </c>
      <c r="V595" s="11">
        <v>2</v>
      </c>
      <c r="W595" s="13">
        <v>9.0277777777778012E-3</v>
      </c>
      <c r="X595" s="11">
        <v>293</v>
      </c>
      <c r="Y595" s="12">
        <v>0.98</v>
      </c>
      <c r="Z595" s="11">
        <v>4</v>
      </c>
      <c r="AA595" s="13">
        <v>9.0277777777778012E-3</v>
      </c>
      <c r="AB595" s="11">
        <v>284</v>
      </c>
      <c r="AC595" s="12">
        <v>0.98</v>
      </c>
      <c r="AD595" s="11">
        <v>5</v>
      </c>
      <c r="AE595" s="13">
        <v>9.0277777777777457E-3</v>
      </c>
      <c r="AF595" s="11">
        <v>278</v>
      </c>
      <c r="AG595" s="12">
        <v>0.97</v>
      </c>
      <c r="AH595" s="11">
        <v>8</v>
      </c>
      <c r="AI595" s="13">
        <v>9.0277777777778012E-3</v>
      </c>
      <c r="AJ595" s="11">
        <v>331</v>
      </c>
      <c r="AK595" s="12">
        <v>0.99</v>
      </c>
      <c r="AL595" s="11">
        <v>2</v>
      </c>
      <c r="AM595" s="13">
        <v>7.6388888888889728E-3</v>
      </c>
      <c r="AN595" s="11">
        <v>333</v>
      </c>
      <c r="AO595" s="12">
        <v>0.98</v>
      </c>
      <c r="AP595" s="11">
        <v>4</v>
      </c>
      <c r="AQ595" s="13">
        <v>9.0277777777777457E-3</v>
      </c>
      <c r="AR595" s="11">
        <v>331</v>
      </c>
      <c r="AS595" s="12">
        <v>0.97</v>
      </c>
      <c r="AT595" s="11">
        <v>7</v>
      </c>
      <c r="AU595" s="13">
        <v>9.0277777777777457E-3</v>
      </c>
      <c r="AV595" s="11">
        <v>350</v>
      </c>
      <c r="AW595" s="12">
        <v>0.97</v>
      </c>
      <c r="AX595" s="11">
        <v>8</v>
      </c>
      <c r="AY595" s="13">
        <v>7.6388888888889173E-3</v>
      </c>
      <c r="AZ595" s="11">
        <v>395</v>
      </c>
      <c r="BA595" s="12">
        <v>0.97</v>
      </c>
      <c r="BB595" s="11">
        <v>11</v>
      </c>
      <c r="BC595" s="13">
        <v>9.0277777777778567E-3</v>
      </c>
      <c r="BD595" s="11">
        <v>378</v>
      </c>
      <c r="BE595" s="12">
        <v>0.97</v>
      </c>
      <c r="BF595" s="11">
        <v>11</v>
      </c>
      <c r="BG595" s="13">
        <v>9.0277777777778012E-3</v>
      </c>
      <c r="BH595" s="11">
        <v>380</v>
      </c>
      <c r="BI595" s="12">
        <v>0.97</v>
      </c>
      <c r="BJ595" s="11">
        <v>9</v>
      </c>
      <c r="BK595" s="13">
        <v>9.0277777777778567E-3</v>
      </c>
      <c r="BL595" s="11">
        <v>356</v>
      </c>
      <c r="BM595" s="12">
        <v>0.99</v>
      </c>
      <c r="BN595" s="11">
        <v>3</v>
      </c>
      <c r="BO595" s="13">
        <v>9.0277777777778012E-3</v>
      </c>
      <c r="BP595" s="11">
        <v>370</v>
      </c>
      <c r="BQ595" s="12">
        <v>0.99</v>
      </c>
      <c r="BR595" s="11">
        <v>3</v>
      </c>
      <c r="BS595" s="13">
        <v>8.3333333333333037E-3</v>
      </c>
      <c r="BT595" s="11">
        <v>347</v>
      </c>
      <c r="BU595" s="12">
        <v>0.98</v>
      </c>
      <c r="BV595" s="11">
        <v>5</v>
      </c>
      <c r="BW595" s="13">
        <v>9.0277777777778012E-3</v>
      </c>
      <c r="BX595" s="11">
        <v>340</v>
      </c>
      <c r="BY595" s="12">
        <v>0.98</v>
      </c>
      <c r="BZ595" s="11">
        <v>5</v>
      </c>
      <c r="CA595" s="13">
        <v>9.0277777777778567E-3</v>
      </c>
      <c r="CB595" s="11">
        <v>347</v>
      </c>
      <c r="CC595" s="12">
        <v>0.99</v>
      </c>
      <c r="CD595" s="11">
        <v>2</v>
      </c>
      <c r="CE595" s="13">
        <v>8.3333333333333037E-3</v>
      </c>
      <c r="CF595" s="11">
        <v>362</v>
      </c>
      <c r="CG595" s="12">
        <v>0.99</v>
      </c>
      <c r="CH595" s="11">
        <v>2</v>
      </c>
      <c r="CI595" s="13">
        <v>9.7222222222222432E-3</v>
      </c>
      <c r="CJ595" s="11">
        <v>354</v>
      </c>
      <c r="CK595" s="12">
        <v>0.98</v>
      </c>
      <c r="CL595" s="11">
        <v>4</v>
      </c>
      <c r="CM595" s="13">
        <v>9.0277777777777457E-3</v>
      </c>
      <c r="CN595" s="11">
        <v>374</v>
      </c>
      <c r="CO595" s="12">
        <v>0.99</v>
      </c>
      <c r="CP595" s="11">
        <v>2</v>
      </c>
      <c r="CQ595" s="13">
        <v>8.3333333333333037E-3</v>
      </c>
      <c r="CR595" t="e">
        <f>VLOOKUP(E595,Sheet1!A:A,1,0)</f>
        <v>#N/A</v>
      </c>
    </row>
    <row r="596" spans="1:96">
      <c r="A596" s="11" t="s">
        <v>2348</v>
      </c>
      <c r="B596" s="11" t="s">
        <v>1046</v>
      </c>
      <c r="C596" s="11" t="s">
        <v>2349</v>
      </c>
      <c r="D596" s="11" t="s">
        <v>1654</v>
      </c>
      <c r="E596" s="11" t="s">
        <v>2350</v>
      </c>
      <c r="F596" s="11" t="s">
        <v>2351</v>
      </c>
      <c r="G596" s="11" t="s">
        <v>128</v>
      </c>
      <c r="H596" s="11">
        <f>VLOOKUP(A596,'AP Read Performance'!A:K,11,0)</f>
        <v>338</v>
      </c>
      <c r="I596" s="12">
        <f>VLOOKUP(A596,'AP Read Performance'!A:D,4,0)</f>
        <v>0.96</v>
      </c>
      <c r="J596" s="11">
        <f>VLOOKUP(A596,'AP Read Performance'!A:I,9,0)</f>
        <v>11</v>
      </c>
      <c r="K596" s="13">
        <f>VLOOKUP(A596,'AP Read Performance'!A:N,14,0)</f>
        <v>9.0277777777778012E-3</v>
      </c>
      <c r="L596" s="11">
        <v>338</v>
      </c>
      <c r="M596" s="12">
        <v>0.96</v>
      </c>
      <c r="N596" s="11">
        <v>11</v>
      </c>
      <c r="O596" s="13">
        <v>9.0277777777778012E-3</v>
      </c>
      <c r="P596" s="11">
        <v>359</v>
      </c>
      <c r="Q596" s="12">
        <v>0.98</v>
      </c>
      <c r="R596" s="11">
        <v>4</v>
      </c>
      <c r="S596" s="13">
        <v>9.0277777777778012E-3</v>
      </c>
      <c r="T596" s="11">
        <v>489</v>
      </c>
      <c r="U596" s="12">
        <v>0.99</v>
      </c>
      <c r="V596" s="11">
        <v>3</v>
      </c>
      <c r="W596" s="13">
        <v>9.7222222222222432E-3</v>
      </c>
      <c r="X596" s="11">
        <v>422</v>
      </c>
      <c r="Y596" s="12">
        <v>0.98</v>
      </c>
      <c r="Z596" s="11">
        <v>6</v>
      </c>
      <c r="AA596" s="13">
        <v>9.0277777777778012E-3</v>
      </c>
      <c r="AB596" s="11">
        <v>341</v>
      </c>
      <c r="AC596" s="12">
        <v>0.97</v>
      </c>
      <c r="AD596" s="11">
        <v>9</v>
      </c>
      <c r="AE596" s="13">
        <v>9.7222222222221877E-3</v>
      </c>
      <c r="AF596" s="11">
        <v>375</v>
      </c>
      <c r="AG596" s="12">
        <v>0.94</v>
      </c>
      <c r="AH596" s="11">
        <v>22</v>
      </c>
      <c r="AI596" s="13">
        <v>9.7222222222221877E-3</v>
      </c>
      <c r="AJ596" s="11">
        <v>331</v>
      </c>
      <c r="AK596" s="12">
        <v>0.98</v>
      </c>
      <c r="AL596" s="11">
        <v>5</v>
      </c>
      <c r="AM596" s="13">
        <v>9.7222222222221877E-3</v>
      </c>
      <c r="AN596" s="11">
        <v>374</v>
      </c>
      <c r="AO596" s="12">
        <v>0.98</v>
      </c>
      <c r="AP596" s="11">
        <v>7</v>
      </c>
      <c r="AQ596" s="13">
        <v>9.7222222222221877E-3</v>
      </c>
      <c r="AR596" s="11">
        <v>464</v>
      </c>
      <c r="AS596" s="12">
        <v>0.99</v>
      </c>
      <c r="AT596" s="11">
        <v>3</v>
      </c>
      <c r="AU596" s="13">
        <v>9.0277777777777457E-3</v>
      </c>
      <c r="AV596" s="11">
        <v>472</v>
      </c>
      <c r="AW596" s="12">
        <v>0.98</v>
      </c>
      <c r="AX596" s="11">
        <v>9</v>
      </c>
      <c r="AY596" s="13">
        <v>9.0277777777778012E-3</v>
      </c>
      <c r="AZ596" s="11">
        <v>494</v>
      </c>
      <c r="BA596" s="12">
        <v>0.97</v>
      </c>
      <c r="BB596" s="11">
        <v>10</v>
      </c>
      <c r="BC596" s="13">
        <v>9.0277777777778567E-3</v>
      </c>
      <c r="BD596" s="11">
        <v>372</v>
      </c>
      <c r="BE596" s="12">
        <v>0.97</v>
      </c>
      <c r="BF596" s="11">
        <v>8</v>
      </c>
      <c r="BG596" s="13">
        <v>9.7222222222221877E-3</v>
      </c>
      <c r="BH596" s="11">
        <v>338</v>
      </c>
      <c r="BI596" s="12">
        <v>0.95</v>
      </c>
      <c r="BJ596" s="11">
        <v>15</v>
      </c>
      <c r="BK596" s="13">
        <v>9.0277777777778567E-3</v>
      </c>
      <c r="BL596" s="11">
        <v>462</v>
      </c>
      <c r="BM596" s="12">
        <v>0.98</v>
      </c>
      <c r="BN596" s="11">
        <v>5</v>
      </c>
      <c r="BO596" s="13">
        <v>9.0277777777778012E-3</v>
      </c>
      <c r="BP596" s="11">
        <v>467</v>
      </c>
      <c r="BQ596" s="12">
        <v>0.99</v>
      </c>
      <c r="BR596" s="11">
        <v>4</v>
      </c>
      <c r="BS596" s="13">
        <v>9.0277777777778012E-3</v>
      </c>
      <c r="BT596" s="11">
        <v>481</v>
      </c>
      <c r="BU596" s="12">
        <v>0.98</v>
      </c>
      <c r="BV596" s="11">
        <v>8</v>
      </c>
      <c r="BW596" s="13">
        <v>9.0277777777778012E-3</v>
      </c>
      <c r="BX596" s="11">
        <v>455</v>
      </c>
      <c r="BY596" s="12">
        <v>0.99</v>
      </c>
      <c r="BZ596" s="11">
        <v>4</v>
      </c>
      <c r="CA596" s="13">
        <v>9.0277777777778567E-3</v>
      </c>
      <c r="CB596" s="11">
        <v>458</v>
      </c>
      <c r="CC596" s="12">
        <v>0.98</v>
      </c>
      <c r="CD596" s="11">
        <v>7</v>
      </c>
      <c r="CE596" s="13">
        <v>9.0277777777778012E-3</v>
      </c>
      <c r="CF596" s="11">
        <v>472</v>
      </c>
      <c r="CG596" s="12">
        <v>0.97</v>
      </c>
      <c r="CH596" s="11">
        <v>10</v>
      </c>
      <c r="CI596" s="13">
        <v>9.0277777777778012E-3</v>
      </c>
      <c r="CJ596" s="11">
        <v>463</v>
      </c>
      <c r="CK596" s="12">
        <v>0.99</v>
      </c>
      <c r="CL596" s="11">
        <v>2</v>
      </c>
      <c r="CM596" s="13">
        <v>9.0277777777777457E-3</v>
      </c>
      <c r="CN596" s="11">
        <v>456</v>
      </c>
      <c r="CO596" s="12">
        <v>0.99</v>
      </c>
      <c r="CP596" s="11">
        <v>3</v>
      </c>
      <c r="CQ596" s="13">
        <v>9.0277777777777457E-3</v>
      </c>
      <c r="CR596" t="e">
        <f>VLOOKUP(E596,Sheet1!A:A,1,0)</f>
        <v>#N/A</v>
      </c>
    </row>
    <row r="597" spans="1:96">
      <c r="A597" s="11" t="s">
        <v>2352</v>
      </c>
      <c r="B597" s="11" t="s">
        <v>1046</v>
      </c>
      <c r="C597" s="11" t="s">
        <v>2112</v>
      </c>
      <c r="D597" s="11" t="s">
        <v>510</v>
      </c>
      <c r="E597" s="11" t="s">
        <v>2353</v>
      </c>
      <c r="F597" s="11" t="s">
        <v>2354</v>
      </c>
      <c r="G597" s="11" t="s">
        <v>128</v>
      </c>
      <c r="H597" s="11">
        <f>VLOOKUP(A597,'AP Read Performance'!A:K,11,0)</f>
        <v>318</v>
      </c>
      <c r="I597" s="12">
        <f>VLOOKUP(A597,'AP Read Performance'!A:D,4,0)</f>
        <v>0.9</v>
      </c>
      <c r="J597" s="11">
        <f>VLOOKUP(A597,'AP Read Performance'!A:I,9,0)</f>
        <v>31</v>
      </c>
      <c r="K597" s="13">
        <f>VLOOKUP(A597,'AP Read Performance'!A:N,14,0)</f>
        <v>8.3333333333333037E-3</v>
      </c>
      <c r="L597" s="11">
        <v>318</v>
      </c>
      <c r="M597" s="12">
        <v>0.9</v>
      </c>
      <c r="N597" s="11">
        <v>31</v>
      </c>
      <c r="O597" s="13">
        <v>8.3333333333333037E-3</v>
      </c>
      <c r="P597" s="11">
        <v>316</v>
      </c>
      <c r="Q597" s="12">
        <v>0.89</v>
      </c>
      <c r="R597" s="11">
        <v>32</v>
      </c>
      <c r="S597" s="13">
        <v>8.3333333333333037E-3</v>
      </c>
      <c r="T597" s="11">
        <v>314</v>
      </c>
      <c r="U597" s="12">
        <v>0.87</v>
      </c>
      <c r="V597" s="11">
        <v>40</v>
      </c>
      <c r="W597" s="13">
        <v>8.3333333333333592E-3</v>
      </c>
      <c r="X597" s="11">
        <v>300</v>
      </c>
      <c r="Y597" s="12">
        <v>0.97</v>
      </c>
      <c r="Z597" s="11">
        <v>8</v>
      </c>
      <c r="AA597" s="13">
        <v>9.0277777777778012E-3</v>
      </c>
      <c r="AB597" s="11">
        <v>325</v>
      </c>
      <c r="AC597" s="12">
        <v>0.86</v>
      </c>
      <c r="AD597" s="11">
        <v>43</v>
      </c>
      <c r="AE597" s="13">
        <v>9.0277777777777457E-3</v>
      </c>
      <c r="AF597" s="11">
        <v>306</v>
      </c>
      <c r="AG597" s="12">
        <v>0.98</v>
      </c>
      <c r="AH597" s="11">
        <v>4</v>
      </c>
      <c r="AI597" s="13">
        <v>8.3333333333333037E-3</v>
      </c>
      <c r="AJ597" s="11">
        <v>333</v>
      </c>
      <c r="AK597" s="12">
        <v>1</v>
      </c>
      <c r="AL597" s="11">
        <v>0</v>
      </c>
      <c r="AM597" s="13">
        <v>8.3333333333334147E-3</v>
      </c>
      <c r="AN597" s="11">
        <v>323</v>
      </c>
      <c r="AO597" s="12">
        <v>0.91</v>
      </c>
      <c r="AP597" s="11">
        <v>26</v>
      </c>
      <c r="AQ597" s="13">
        <v>8.3333333333333037E-3</v>
      </c>
      <c r="AR597" s="11">
        <v>305</v>
      </c>
      <c r="AS597" s="12">
        <v>0.94</v>
      </c>
      <c r="AT597" s="11">
        <v>18</v>
      </c>
      <c r="AU597" s="13">
        <v>9.0277777777777457E-3</v>
      </c>
      <c r="AV597" s="11">
        <v>289</v>
      </c>
      <c r="AW597" s="12">
        <v>0.99</v>
      </c>
      <c r="AX597" s="11">
        <v>2</v>
      </c>
      <c r="AY597" s="13">
        <v>8.3333333333333592E-3</v>
      </c>
      <c r="AZ597" s="11">
        <v>291</v>
      </c>
      <c r="BA597" s="12">
        <v>0.97</v>
      </c>
      <c r="BB597" s="11">
        <v>8</v>
      </c>
      <c r="BC597" s="13">
        <v>9.0277777777778567E-3</v>
      </c>
      <c r="BD597" s="11">
        <v>324</v>
      </c>
      <c r="BE597" s="12">
        <v>0.99</v>
      </c>
      <c r="BF597" s="11">
        <v>2</v>
      </c>
      <c r="BG597" s="13">
        <v>8.3333333333333037E-3</v>
      </c>
      <c r="BH597" s="11">
        <v>317</v>
      </c>
      <c r="BI597" s="12">
        <v>0.89</v>
      </c>
      <c r="BJ597" s="11">
        <v>34</v>
      </c>
      <c r="BK597" s="13">
        <v>8.3333333333333037E-3</v>
      </c>
      <c r="BL597" s="11">
        <v>324</v>
      </c>
      <c r="BM597" s="12">
        <v>0.89</v>
      </c>
      <c r="BN597" s="11">
        <v>34</v>
      </c>
      <c r="BO597" s="13">
        <v>8.3333333333333037E-3</v>
      </c>
      <c r="BP597" s="11">
        <v>317</v>
      </c>
      <c r="BQ597" s="12">
        <v>1</v>
      </c>
      <c r="BR597" s="11">
        <v>0</v>
      </c>
      <c r="BS597" s="13">
        <v>7.6388888888889173E-3</v>
      </c>
      <c r="BT597" s="11">
        <v>316</v>
      </c>
      <c r="BU597" s="12">
        <v>0.9</v>
      </c>
      <c r="BV597" s="11">
        <v>30</v>
      </c>
      <c r="BW597" s="13">
        <v>8.3333333333333592E-3</v>
      </c>
      <c r="BX597" s="11">
        <v>322</v>
      </c>
      <c r="BY597" s="12">
        <v>0.88</v>
      </c>
      <c r="BZ597" s="11">
        <v>36</v>
      </c>
      <c r="CA597" s="13">
        <v>9.0277777777778567E-3</v>
      </c>
      <c r="CB597" s="11">
        <v>313</v>
      </c>
      <c r="CC597" s="12">
        <v>0.89</v>
      </c>
      <c r="CD597" s="11">
        <v>34</v>
      </c>
      <c r="CE597" s="13">
        <v>8.3333333333333037E-3</v>
      </c>
      <c r="CF597" s="11">
        <v>319</v>
      </c>
      <c r="CG597" s="12">
        <v>0.92</v>
      </c>
      <c r="CH597" s="11">
        <v>24</v>
      </c>
      <c r="CI597" s="13">
        <v>8.3333333333333592E-3</v>
      </c>
      <c r="CJ597" s="11">
        <v>317</v>
      </c>
      <c r="CK597" s="12">
        <v>0.89</v>
      </c>
      <c r="CL597" s="11">
        <v>34</v>
      </c>
      <c r="CM597" s="13">
        <v>8.3333333333333037E-3</v>
      </c>
      <c r="CN597" s="11">
        <v>315</v>
      </c>
      <c r="CO597" s="12">
        <v>0.94</v>
      </c>
      <c r="CP597" s="11">
        <v>18</v>
      </c>
      <c r="CQ597" s="13">
        <v>9.0277777777777457E-3</v>
      </c>
      <c r="CR597" t="e">
        <f>VLOOKUP(E597,Sheet1!A:A,1,0)</f>
        <v>#N/A</v>
      </c>
    </row>
    <row r="598" spans="1:96">
      <c r="A598" s="11" t="s">
        <v>2355</v>
      </c>
      <c r="B598" s="11" t="s">
        <v>1046</v>
      </c>
      <c r="C598" s="11" t="s">
        <v>2356</v>
      </c>
      <c r="D598" s="11" t="s">
        <v>658</v>
      </c>
      <c r="E598" s="11" t="s">
        <v>2357</v>
      </c>
      <c r="F598" s="11" t="s">
        <v>2358</v>
      </c>
      <c r="G598" s="11" t="s">
        <v>128</v>
      </c>
      <c r="H598" s="11">
        <f>VLOOKUP(A598,'AP Read Performance'!A:K,11,0)</f>
        <v>242</v>
      </c>
      <c r="I598" s="12">
        <f>VLOOKUP(A598,'AP Read Performance'!A:D,4,0)</f>
        <v>0.95</v>
      </c>
      <c r="J598" s="11">
        <f>VLOOKUP(A598,'AP Read Performance'!A:I,9,0)</f>
        <v>12</v>
      </c>
      <c r="K598" s="13">
        <f>VLOOKUP(A598,'AP Read Performance'!A:N,14,0)</f>
        <v>9.7222222222221877E-3</v>
      </c>
      <c r="L598" s="11">
        <v>242</v>
      </c>
      <c r="M598" s="12">
        <v>0.95</v>
      </c>
      <c r="N598" s="11">
        <v>12</v>
      </c>
      <c r="O598" s="13">
        <v>9.7222222222221877E-3</v>
      </c>
      <c r="P598" s="11">
        <v>338</v>
      </c>
      <c r="Q598" s="12">
        <v>0.95</v>
      </c>
      <c r="R598" s="11">
        <v>14</v>
      </c>
      <c r="S598" s="13">
        <v>1.8055555555555547E-2</v>
      </c>
      <c r="T598" s="11">
        <v>245</v>
      </c>
      <c r="U598" s="12">
        <v>0.97</v>
      </c>
      <c r="V598" s="11">
        <v>6</v>
      </c>
      <c r="W598" s="13">
        <v>9.0277777777778012E-3</v>
      </c>
      <c r="X598" s="11">
        <v>394</v>
      </c>
      <c r="Y598" s="12">
        <v>0.97</v>
      </c>
      <c r="Z598" s="11">
        <v>9</v>
      </c>
      <c r="AA598" s="13">
        <v>1.0416666666666685E-2</v>
      </c>
      <c r="AB598" s="11">
        <v>338</v>
      </c>
      <c r="AC598" s="12">
        <v>0.98</v>
      </c>
      <c r="AD598" s="11">
        <v>6</v>
      </c>
      <c r="AE598" s="13">
        <v>9.0277777777777457E-3</v>
      </c>
      <c r="AF598" s="11">
        <v>353</v>
      </c>
      <c r="AG598" s="12">
        <v>0.96</v>
      </c>
      <c r="AH598" s="11">
        <v>11</v>
      </c>
      <c r="AI598" s="13">
        <v>9.0277777777778012E-3</v>
      </c>
      <c r="AJ598" s="11">
        <v>334</v>
      </c>
      <c r="AK598" s="12">
        <v>0.98</v>
      </c>
      <c r="AL598" s="11">
        <v>4</v>
      </c>
      <c r="AM598" s="13">
        <v>1.1111111111111072E-2</v>
      </c>
      <c r="AN598" s="11">
        <v>322</v>
      </c>
      <c r="AO598" s="12">
        <v>0.97</v>
      </c>
      <c r="AP598" s="11">
        <v>8</v>
      </c>
      <c r="AQ598" s="13">
        <v>1.041666666666663E-2</v>
      </c>
      <c r="AR598" s="11">
        <v>245</v>
      </c>
      <c r="AS598" s="12">
        <v>0.99</v>
      </c>
      <c r="AT598" s="11">
        <v>2</v>
      </c>
      <c r="AU598" s="13">
        <v>9.7222222222221877E-3</v>
      </c>
      <c r="AV598" s="11">
        <v>231</v>
      </c>
      <c r="AW598" s="12">
        <v>0.98</v>
      </c>
      <c r="AX598" s="11">
        <v>3</v>
      </c>
      <c r="AY598" s="13">
        <v>1.0416666666666685E-2</v>
      </c>
      <c r="AZ598" s="11">
        <v>242</v>
      </c>
      <c r="BA598" s="12">
        <v>0.96</v>
      </c>
      <c r="BB598" s="11">
        <v>8</v>
      </c>
      <c r="BC598" s="13">
        <v>1.0416666666666741E-2</v>
      </c>
      <c r="BD598" s="11">
        <v>280</v>
      </c>
      <c r="BE598" s="12">
        <v>0.97</v>
      </c>
      <c r="BF598" s="11">
        <v>7</v>
      </c>
      <c r="BG598" s="13">
        <v>9.7222222222221877E-3</v>
      </c>
      <c r="BH598" s="11">
        <v>256</v>
      </c>
      <c r="BI598" s="12">
        <v>0.97</v>
      </c>
      <c r="BJ598" s="11">
        <v>7</v>
      </c>
      <c r="BK598" s="13">
        <v>9.7222222222221877E-3</v>
      </c>
      <c r="BL598" s="11">
        <v>242</v>
      </c>
      <c r="BM598" s="12">
        <v>1</v>
      </c>
      <c r="BN598" s="11">
        <v>0</v>
      </c>
      <c r="BO598" s="13">
        <v>2.7777777777777679E-3</v>
      </c>
      <c r="BP598" s="11">
        <v>232</v>
      </c>
      <c r="BQ598" s="12">
        <v>0.99</v>
      </c>
      <c r="BR598" s="11">
        <v>1</v>
      </c>
      <c r="BS598" s="13">
        <v>8.3333333333333037E-3</v>
      </c>
      <c r="BT598" s="11">
        <v>234</v>
      </c>
      <c r="BU598" s="12">
        <v>0.98</v>
      </c>
      <c r="BV598" s="11">
        <v>3</v>
      </c>
      <c r="BW598" s="13">
        <v>9.0277777777778012E-3</v>
      </c>
      <c r="BX598" s="11">
        <v>230</v>
      </c>
      <c r="BY598" s="12">
        <v>0.99</v>
      </c>
      <c r="BZ598" s="11">
        <v>1</v>
      </c>
      <c r="CA598" s="13">
        <v>8.3333333333333037E-3</v>
      </c>
      <c r="CB598" s="11">
        <v>234</v>
      </c>
      <c r="CC598" s="12">
        <v>0.97</v>
      </c>
      <c r="CD598" s="11">
        <v>7</v>
      </c>
      <c r="CE598" s="13">
        <v>9.0277777777778012E-3</v>
      </c>
      <c r="CF598" s="11">
        <v>223</v>
      </c>
      <c r="CG598" s="12">
        <v>0.97</v>
      </c>
      <c r="CH598" s="11">
        <v>5</v>
      </c>
      <c r="CI598" s="13">
        <v>9.0277777777778012E-3</v>
      </c>
      <c r="CJ598" s="11">
        <v>223</v>
      </c>
      <c r="CK598" s="12">
        <v>0.98</v>
      </c>
      <c r="CL598" s="11">
        <v>3</v>
      </c>
      <c r="CM598" s="13">
        <v>1.041666666666663E-2</v>
      </c>
      <c r="CN598" s="11">
        <v>218</v>
      </c>
      <c r="CO598" s="12">
        <v>0.98</v>
      </c>
      <c r="CP598" s="11">
        <v>4</v>
      </c>
      <c r="CQ598" s="13">
        <v>1.041666666666663E-2</v>
      </c>
      <c r="CR598" t="e">
        <f>VLOOKUP(E598,Sheet1!A:A,1,0)</f>
        <v>#N/A</v>
      </c>
    </row>
    <row r="599" spans="1:96">
      <c r="A599" s="11" t="s">
        <v>2359</v>
      </c>
      <c r="B599" s="11" t="s">
        <v>1046</v>
      </c>
      <c r="C599" s="11" t="s">
        <v>2360</v>
      </c>
      <c r="D599" s="11" t="s">
        <v>1638</v>
      </c>
      <c r="E599" s="11" t="s">
        <v>2361</v>
      </c>
      <c r="F599" s="11" t="s">
        <v>2362</v>
      </c>
      <c r="G599" s="11" t="s">
        <v>104</v>
      </c>
      <c r="H599" s="11">
        <f>VLOOKUP(A599,'AP Read Performance'!A:K,11,0)</f>
        <v>353</v>
      </c>
      <c r="I599" s="12">
        <f>VLOOKUP(A599,'AP Read Performance'!A:D,4,0)</f>
        <v>0.9</v>
      </c>
      <c r="J599" s="11">
        <f>VLOOKUP(A599,'AP Read Performance'!A:I,9,0)</f>
        <v>32</v>
      </c>
      <c r="K599" s="13">
        <f>VLOOKUP(A599,'AP Read Performance'!A:N,14,0)</f>
        <v>8.3333333333333037E-3</v>
      </c>
      <c r="L599" s="11">
        <v>353</v>
      </c>
      <c r="M599" s="12">
        <v>0.9</v>
      </c>
      <c r="N599" s="11">
        <v>32</v>
      </c>
      <c r="O599" s="13">
        <v>8.3333333333333037E-3</v>
      </c>
      <c r="P599" s="11">
        <v>356</v>
      </c>
      <c r="Q599" s="12">
        <v>0.88</v>
      </c>
      <c r="R599" s="11">
        <v>40</v>
      </c>
      <c r="S599" s="13">
        <v>8.3333333333333037E-3</v>
      </c>
      <c r="T599" s="11">
        <v>355</v>
      </c>
      <c r="U599" s="12">
        <v>0.89</v>
      </c>
      <c r="V599" s="11">
        <v>38</v>
      </c>
      <c r="W599" s="13">
        <v>8.3333333333333592E-3</v>
      </c>
      <c r="X599" s="11">
        <v>342</v>
      </c>
      <c r="Y599" s="12">
        <v>0.95</v>
      </c>
      <c r="Z599" s="11">
        <v>14</v>
      </c>
      <c r="AA599" s="13">
        <v>9.0277777777778012E-3</v>
      </c>
      <c r="AB599" s="11">
        <v>361</v>
      </c>
      <c r="AC599" s="12">
        <v>0.86</v>
      </c>
      <c r="AD599" s="11">
        <v>50</v>
      </c>
      <c r="AE599" s="13">
        <v>8.3333333333333037E-3</v>
      </c>
      <c r="AF599" s="11">
        <v>339</v>
      </c>
      <c r="AG599" s="12">
        <v>0.98</v>
      </c>
      <c r="AH599" s="11">
        <v>6</v>
      </c>
      <c r="AI599" s="13">
        <v>8.3333333333333037E-3</v>
      </c>
      <c r="AJ599" s="11">
        <v>338</v>
      </c>
      <c r="AK599" s="12">
        <v>0.99</v>
      </c>
      <c r="AL599" s="11">
        <v>2</v>
      </c>
      <c r="AM599" s="13">
        <v>9.0277777777777457E-3</v>
      </c>
      <c r="AN599" s="11">
        <v>354</v>
      </c>
      <c r="AO599" s="12">
        <v>0.9</v>
      </c>
      <c r="AP599" s="11">
        <v>34</v>
      </c>
      <c r="AQ599" s="13">
        <v>8.3333333333333037E-3</v>
      </c>
      <c r="AR599" s="11">
        <v>353</v>
      </c>
      <c r="AS599" s="12">
        <v>0.9</v>
      </c>
      <c r="AT599" s="11">
        <v>32</v>
      </c>
      <c r="AU599" s="13">
        <v>8.3333333333333037E-3</v>
      </c>
      <c r="AV599" s="11">
        <v>343</v>
      </c>
      <c r="AW599" s="12">
        <v>0.96</v>
      </c>
      <c r="AX599" s="11">
        <v>12</v>
      </c>
      <c r="AY599" s="13">
        <v>8.3333333333333592E-3</v>
      </c>
      <c r="AZ599" s="11">
        <v>350</v>
      </c>
      <c r="BA599" s="12">
        <v>0.92</v>
      </c>
      <c r="BB599" s="11">
        <v>26</v>
      </c>
      <c r="BC599" s="13">
        <v>8.3333333333333037E-3</v>
      </c>
      <c r="BD599" s="11">
        <v>347</v>
      </c>
      <c r="BE599" s="12">
        <v>0.94</v>
      </c>
      <c r="BF599" s="11">
        <v>20</v>
      </c>
      <c r="BG599" s="13">
        <v>9.0277777777778012E-3</v>
      </c>
      <c r="BH599" s="11">
        <v>362</v>
      </c>
      <c r="BI599" s="12">
        <v>0.86</v>
      </c>
      <c r="BJ599" s="11">
        <v>50</v>
      </c>
      <c r="BK599" s="13">
        <v>8.3333333333333037E-3</v>
      </c>
      <c r="BL599" s="11">
        <v>359</v>
      </c>
      <c r="BM599" s="12">
        <v>0.87</v>
      </c>
      <c r="BN599" s="11">
        <v>44</v>
      </c>
      <c r="BO599" s="13">
        <v>8.3333333333333037E-3</v>
      </c>
      <c r="BP599" s="11">
        <v>340</v>
      </c>
      <c r="BQ599" s="12">
        <v>0.98</v>
      </c>
      <c r="BR599" s="11">
        <v>6</v>
      </c>
      <c r="BS599" s="13">
        <v>8.3333333333333037E-3</v>
      </c>
      <c r="BT599" s="11">
        <v>358</v>
      </c>
      <c r="BU599" s="12">
        <v>0.88</v>
      </c>
      <c r="BV599" s="11">
        <v>42</v>
      </c>
      <c r="BW599" s="13">
        <v>8.3333333333333592E-3</v>
      </c>
      <c r="BX599" s="11">
        <v>360</v>
      </c>
      <c r="BY599" s="12">
        <v>0.86</v>
      </c>
      <c r="BZ599" s="11">
        <v>48</v>
      </c>
      <c r="CA599" s="13">
        <v>8.3333333333333037E-3</v>
      </c>
      <c r="CB599" s="11">
        <v>352</v>
      </c>
      <c r="CC599" s="12">
        <v>0.9</v>
      </c>
      <c r="CD599" s="11">
        <v>32</v>
      </c>
      <c r="CE599" s="13">
        <v>8.3333333333333037E-3</v>
      </c>
      <c r="CF599" s="11">
        <v>355</v>
      </c>
      <c r="CG599" s="12">
        <v>0.89</v>
      </c>
      <c r="CH599" s="11">
        <v>38</v>
      </c>
      <c r="CI599" s="13">
        <v>8.3333333333333592E-3</v>
      </c>
      <c r="CJ599" s="11">
        <v>359</v>
      </c>
      <c r="CK599" s="12">
        <v>0.87</v>
      </c>
      <c r="CL599" s="11">
        <v>46</v>
      </c>
      <c r="CM599" s="13">
        <v>8.3333333333333037E-3</v>
      </c>
      <c r="CN599" s="11">
        <v>346</v>
      </c>
      <c r="CO599" s="12">
        <v>0.94</v>
      </c>
      <c r="CP599" s="11">
        <v>20</v>
      </c>
      <c r="CQ599" s="13">
        <v>9.0277777777777457E-3</v>
      </c>
      <c r="CR599" t="e">
        <f>VLOOKUP(E599,Sheet1!A:A,1,0)</f>
        <v>#N/A</v>
      </c>
    </row>
    <row r="600" spans="1:96">
      <c r="A600" s="11" t="s">
        <v>2363</v>
      </c>
      <c r="B600" s="11" t="s">
        <v>1046</v>
      </c>
      <c r="C600" s="11" t="s">
        <v>2364</v>
      </c>
      <c r="D600" s="11" t="s">
        <v>658</v>
      </c>
      <c r="E600" s="11" t="s">
        <v>2365</v>
      </c>
      <c r="F600" s="11" t="s">
        <v>2366</v>
      </c>
      <c r="G600" s="11" t="s">
        <v>128</v>
      </c>
      <c r="H600" s="11">
        <f>VLOOKUP(A600,'AP Read Performance'!A:K,11,0)</f>
        <v>92</v>
      </c>
      <c r="I600" s="12">
        <f>VLOOKUP(A600,'AP Read Performance'!A:D,4,0)</f>
        <v>0.95</v>
      </c>
      <c r="J600" s="11">
        <f>VLOOKUP(A600,'AP Read Performance'!A:I,9,0)</f>
        <v>4</v>
      </c>
      <c r="K600" s="13">
        <f>VLOOKUP(A600,'AP Read Performance'!A:N,14,0)</f>
        <v>9.0277777777778012E-3</v>
      </c>
      <c r="L600" s="11">
        <v>92</v>
      </c>
      <c r="M600" s="12">
        <v>0.95</v>
      </c>
      <c r="N600" s="11">
        <v>4</v>
      </c>
      <c r="O600" s="13">
        <v>9.0277777777778012E-3</v>
      </c>
      <c r="P600" s="11">
        <v>280</v>
      </c>
      <c r="Q600" s="12">
        <v>0.94</v>
      </c>
      <c r="R600" s="11">
        <v>15</v>
      </c>
      <c r="S600" s="13">
        <v>9.0277777777778012E-3</v>
      </c>
      <c r="T600" s="11">
        <v>349</v>
      </c>
      <c r="U600" s="12">
        <v>0.98</v>
      </c>
      <c r="V600" s="11">
        <v>5</v>
      </c>
      <c r="W600" s="13">
        <v>9.7222222222222432E-3</v>
      </c>
      <c r="X600" s="11">
        <v>204</v>
      </c>
      <c r="Y600" s="12">
        <v>0.97</v>
      </c>
      <c r="Z600" s="11">
        <v>6</v>
      </c>
      <c r="AA600" s="13">
        <v>9.0277777777778012E-3</v>
      </c>
      <c r="AB600" s="11">
        <v>92</v>
      </c>
      <c r="AC600" s="12">
        <v>0.96</v>
      </c>
      <c r="AD600" s="11">
        <v>3</v>
      </c>
      <c r="AE600" s="13">
        <v>9.0277777777777457E-3</v>
      </c>
      <c r="AF600" s="11">
        <v>116</v>
      </c>
      <c r="AG600" s="12">
        <v>0.97</v>
      </c>
      <c r="AH600" s="11">
        <v>3</v>
      </c>
      <c r="AI600" s="13">
        <v>9.7222222222221877E-3</v>
      </c>
      <c r="AJ600" s="11">
        <v>338</v>
      </c>
      <c r="AK600" s="12">
        <v>0.97</v>
      </c>
      <c r="AL600" s="11">
        <v>9</v>
      </c>
      <c r="AM600" s="13">
        <v>9.7222222222221877E-3</v>
      </c>
      <c r="AN600" s="11">
        <v>512</v>
      </c>
      <c r="AO600" s="12">
        <v>0.98</v>
      </c>
      <c r="AP600" s="11">
        <v>10</v>
      </c>
      <c r="AQ600" s="13">
        <v>9.0277777777777457E-3</v>
      </c>
      <c r="AR600" s="11">
        <v>622</v>
      </c>
      <c r="AS600" s="12">
        <v>0.97</v>
      </c>
      <c r="AT600" s="11">
        <v>18</v>
      </c>
      <c r="AU600" s="13">
        <v>9.7222222222221877E-3</v>
      </c>
      <c r="AV600" s="11">
        <v>625</v>
      </c>
      <c r="AW600" s="12">
        <v>0.97</v>
      </c>
      <c r="AX600" s="11">
        <v>18</v>
      </c>
      <c r="AY600" s="13">
        <v>9.7222222222222432E-3</v>
      </c>
      <c r="AZ600" s="11">
        <v>494</v>
      </c>
      <c r="BA600" s="12">
        <v>0.96</v>
      </c>
      <c r="BB600" s="11">
        <v>19</v>
      </c>
      <c r="BC600" s="13">
        <v>9.0277777777778567E-3</v>
      </c>
      <c r="BD600" s="11">
        <v>196</v>
      </c>
      <c r="BE600" s="12">
        <v>0.96</v>
      </c>
      <c r="BF600" s="11">
        <v>6</v>
      </c>
      <c r="BG600" s="13">
        <v>9.7222222222221877E-3</v>
      </c>
      <c r="BH600" s="11">
        <v>176</v>
      </c>
      <c r="BI600" s="12">
        <v>0.93</v>
      </c>
      <c r="BJ600" s="11">
        <v>12</v>
      </c>
      <c r="BK600" s="13">
        <v>9.7222222222221877E-3</v>
      </c>
      <c r="BL600" s="11">
        <v>112</v>
      </c>
      <c r="BM600" s="12">
        <v>0.98</v>
      </c>
      <c r="BN600" s="11">
        <v>2</v>
      </c>
      <c r="BO600" s="13">
        <v>7.6388888888889173E-3</v>
      </c>
      <c r="BP600" s="11">
        <v>335</v>
      </c>
      <c r="BQ600" s="12">
        <v>0.98</v>
      </c>
      <c r="BR600" s="11">
        <v>6</v>
      </c>
      <c r="BS600" s="13">
        <v>7.6388888888889173E-3</v>
      </c>
      <c r="BT600" s="11">
        <v>367</v>
      </c>
      <c r="BU600" s="12">
        <v>0.99</v>
      </c>
      <c r="BV600" s="11">
        <v>3</v>
      </c>
      <c r="BW600" s="13">
        <v>8.3333333333333592E-3</v>
      </c>
      <c r="BX600" s="11">
        <v>403</v>
      </c>
      <c r="BY600" s="12">
        <v>0.93</v>
      </c>
      <c r="BZ600" s="11">
        <v>28</v>
      </c>
      <c r="CA600" s="13">
        <v>9.7222222222221877E-3</v>
      </c>
      <c r="CB600" s="11">
        <v>340</v>
      </c>
      <c r="CC600" s="12">
        <v>0.95</v>
      </c>
      <c r="CD600" s="11">
        <v>17</v>
      </c>
      <c r="CE600" s="13">
        <v>1.6666666666666607E-2</v>
      </c>
      <c r="CF600" s="11">
        <v>319</v>
      </c>
      <c r="CG600" s="12">
        <v>0.96</v>
      </c>
      <c r="CH600" s="11">
        <v>11</v>
      </c>
      <c r="CI600" s="13">
        <v>9.0277777777778012E-3</v>
      </c>
      <c r="CJ600" s="11">
        <v>327</v>
      </c>
      <c r="CK600" s="12">
        <v>0.94</v>
      </c>
      <c r="CL600" s="11">
        <v>18</v>
      </c>
      <c r="CM600" s="13">
        <v>9.0277777777777457E-3</v>
      </c>
      <c r="CN600" s="11">
        <v>306</v>
      </c>
      <c r="CO600" s="12">
        <v>0.98</v>
      </c>
      <c r="CP600" s="11">
        <v>6</v>
      </c>
      <c r="CQ600" s="13">
        <v>9.7222222222221877E-3</v>
      </c>
      <c r="CR600" t="e">
        <f>VLOOKUP(E600,Sheet1!A:A,1,0)</f>
        <v>#N/A</v>
      </c>
    </row>
    <row r="601" spans="1:96">
      <c r="A601" s="11" t="s">
        <v>2367</v>
      </c>
      <c r="B601" s="11" t="s">
        <v>1046</v>
      </c>
      <c r="C601" s="11" t="s">
        <v>2368</v>
      </c>
      <c r="D601" s="11" t="s">
        <v>1625</v>
      </c>
      <c r="E601" s="11" t="s">
        <v>2369</v>
      </c>
      <c r="F601" s="11" t="s">
        <v>2370</v>
      </c>
      <c r="G601" s="11" t="s">
        <v>104</v>
      </c>
      <c r="H601" s="11">
        <f>VLOOKUP(A601,'AP Read Performance'!A:K,11,0)</f>
        <v>345</v>
      </c>
      <c r="I601" s="12">
        <f>VLOOKUP(A601,'AP Read Performance'!A:D,4,0)</f>
        <v>0.99</v>
      </c>
      <c r="J601" s="11">
        <f>VLOOKUP(A601,'AP Read Performance'!A:I,9,0)</f>
        <v>2</v>
      </c>
      <c r="K601" s="13">
        <f>VLOOKUP(A601,'AP Read Performance'!A:N,14,0)</f>
        <v>9.0277777777778012E-3</v>
      </c>
      <c r="L601" s="11">
        <v>345</v>
      </c>
      <c r="M601" s="12">
        <v>0.99</v>
      </c>
      <c r="N601" s="11">
        <v>2</v>
      </c>
      <c r="O601" s="13">
        <v>9.0277777777778012E-3</v>
      </c>
      <c r="P601" s="11">
        <v>327</v>
      </c>
      <c r="Q601" s="12">
        <v>0.98</v>
      </c>
      <c r="R601" s="11">
        <v>4</v>
      </c>
      <c r="S601" s="13">
        <v>9.0277777777778012E-3</v>
      </c>
      <c r="T601" s="11">
        <v>335</v>
      </c>
      <c r="U601" s="12">
        <v>0.99</v>
      </c>
      <c r="V601" s="11">
        <v>2</v>
      </c>
      <c r="W601" s="13">
        <v>9.0277777777778012E-3</v>
      </c>
      <c r="X601" s="11">
        <v>330</v>
      </c>
      <c r="Y601" s="12">
        <v>0.97</v>
      </c>
      <c r="Z601" s="11">
        <v>7</v>
      </c>
      <c r="AA601" s="13">
        <v>9.0277777777778012E-3</v>
      </c>
      <c r="AB601" s="11">
        <v>313</v>
      </c>
      <c r="AC601" s="12">
        <v>0.99</v>
      </c>
      <c r="AD601" s="11">
        <v>2</v>
      </c>
      <c r="AE601" s="13">
        <v>9.0277777777777457E-3</v>
      </c>
      <c r="AF601" s="11">
        <v>336</v>
      </c>
      <c r="AG601" s="12">
        <v>0.99</v>
      </c>
      <c r="AH601" s="11">
        <v>2</v>
      </c>
      <c r="AI601" s="13">
        <v>7.6388888888889173E-3</v>
      </c>
      <c r="AJ601" s="11">
        <v>346</v>
      </c>
      <c r="AK601" s="12">
        <v>0.99</v>
      </c>
      <c r="AL601" s="11">
        <v>2</v>
      </c>
      <c r="AM601" s="13">
        <v>4.1666666666666519E-3</v>
      </c>
      <c r="AN601" s="11">
        <v>342</v>
      </c>
      <c r="AO601" s="12">
        <v>0.71</v>
      </c>
      <c r="AP601" s="11">
        <v>97</v>
      </c>
      <c r="AQ601" s="13">
        <v>9.0277777777777457E-3</v>
      </c>
      <c r="AR601" s="11">
        <v>326</v>
      </c>
      <c r="AS601" s="12">
        <v>0.98</v>
      </c>
      <c r="AT601" s="11">
        <v>5</v>
      </c>
      <c r="AU601" s="13">
        <v>8.3333333333333037E-3</v>
      </c>
      <c r="AV601" s="11">
        <v>337</v>
      </c>
      <c r="AW601" s="12">
        <v>0.98</v>
      </c>
      <c r="AX601" s="11">
        <v>4</v>
      </c>
      <c r="AY601" s="13">
        <v>9.0277777777778012E-3</v>
      </c>
      <c r="AZ601" s="11">
        <v>328</v>
      </c>
      <c r="BA601" s="12">
        <v>0.97</v>
      </c>
      <c r="BB601" s="11">
        <v>8</v>
      </c>
      <c r="BC601" s="13">
        <v>9.0277777777778567E-3</v>
      </c>
      <c r="BD601" s="11">
        <v>320</v>
      </c>
      <c r="BE601" s="12">
        <v>0.99</v>
      </c>
      <c r="BF601" s="11">
        <v>1</v>
      </c>
      <c r="BG601" s="13">
        <v>7.6388888888889173E-3</v>
      </c>
      <c r="BH601" s="11">
        <v>305</v>
      </c>
      <c r="BI601" s="12">
        <v>0.99</v>
      </c>
      <c r="BJ601" s="11">
        <v>2</v>
      </c>
      <c r="BK601" s="13">
        <v>9.0277777777778567E-3</v>
      </c>
      <c r="BL601" s="11">
        <v>313</v>
      </c>
      <c r="BM601" s="12">
        <v>0.98</v>
      </c>
      <c r="BN601" s="11">
        <v>5</v>
      </c>
      <c r="BO601" s="13">
        <v>8.3333333333333037E-3</v>
      </c>
      <c r="BP601" s="11">
        <v>293</v>
      </c>
      <c r="BQ601" s="12">
        <v>0.99</v>
      </c>
      <c r="BR601" s="11">
        <v>1</v>
      </c>
      <c r="BS601" s="13">
        <v>7.6388888888889173E-3</v>
      </c>
      <c r="BT601" s="11">
        <v>313</v>
      </c>
      <c r="BU601" s="12">
        <v>0.99</v>
      </c>
      <c r="BV601" s="11">
        <v>3</v>
      </c>
      <c r="BW601" s="13">
        <v>9.0277777777778012E-3</v>
      </c>
      <c r="BX601" s="11">
        <v>323</v>
      </c>
      <c r="BY601" s="12">
        <v>0.99</v>
      </c>
      <c r="BZ601" s="11">
        <v>2</v>
      </c>
      <c r="CA601" s="13">
        <v>9.0277777777778567E-3</v>
      </c>
      <c r="CB601" s="11">
        <v>314</v>
      </c>
      <c r="CC601" s="12">
        <v>0.97</v>
      </c>
      <c r="CD601" s="11">
        <v>9</v>
      </c>
      <c r="CE601" s="13">
        <v>9.0277777777778012E-3</v>
      </c>
      <c r="CF601" s="11">
        <v>313</v>
      </c>
      <c r="CG601" s="12">
        <v>0.99</v>
      </c>
      <c r="CH601" s="11">
        <v>2</v>
      </c>
      <c r="CI601" s="13">
        <v>9.0277777777778012E-3</v>
      </c>
      <c r="CJ601" s="11">
        <v>312</v>
      </c>
      <c r="CK601" s="12">
        <v>0.99</v>
      </c>
      <c r="CL601" s="11">
        <v>3</v>
      </c>
      <c r="CM601" s="13">
        <v>9.0277777777777457E-3</v>
      </c>
      <c r="CN601" s="11">
        <v>324</v>
      </c>
      <c r="CO601" s="12">
        <v>0.98</v>
      </c>
      <c r="CP601" s="11">
        <v>5</v>
      </c>
      <c r="CQ601" s="13">
        <v>9.0277777777777457E-3</v>
      </c>
      <c r="CR601" t="e">
        <f>VLOOKUP(E601,Sheet1!A:A,1,0)</f>
        <v>#N/A</v>
      </c>
    </row>
    <row r="602" spans="1:96">
      <c r="A602" s="11" t="s">
        <v>2371</v>
      </c>
      <c r="B602" s="11" t="s">
        <v>1046</v>
      </c>
      <c r="C602" s="11" t="s">
        <v>2372</v>
      </c>
      <c r="D602" s="11" t="s">
        <v>1754</v>
      </c>
      <c r="E602" s="11" t="s">
        <v>2373</v>
      </c>
      <c r="F602" s="11" t="s">
        <v>2374</v>
      </c>
      <c r="G602" s="11" t="s">
        <v>128</v>
      </c>
      <c r="H602" s="11">
        <f>VLOOKUP(A602,'AP Read Performance'!A:K,11,0)</f>
        <v>364</v>
      </c>
      <c r="I602" s="12">
        <f>VLOOKUP(A602,'AP Read Performance'!A:D,4,0)</f>
        <v>0.9</v>
      </c>
      <c r="J602" s="11">
        <f>VLOOKUP(A602,'AP Read Performance'!A:I,9,0)</f>
        <v>36</v>
      </c>
      <c r="K602" s="13">
        <f>VLOOKUP(A602,'AP Read Performance'!A:N,14,0)</f>
        <v>8.3333333333333037E-3</v>
      </c>
      <c r="L602" s="11">
        <v>364</v>
      </c>
      <c r="M602" s="12">
        <v>0.9</v>
      </c>
      <c r="N602" s="11">
        <v>36</v>
      </c>
      <c r="O602" s="13">
        <v>8.3333333333333037E-3</v>
      </c>
      <c r="P602" s="11">
        <v>436</v>
      </c>
      <c r="Q602" s="12">
        <v>0.76</v>
      </c>
      <c r="R602" s="11">
        <v>102</v>
      </c>
      <c r="S602" s="13">
        <v>8.3333333333333037E-3</v>
      </c>
      <c r="T602" s="11">
        <v>412</v>
      </c>
      <c r="U602" s="12">
        <v>0.86</v>
      </c>
      <c r="V602" s="11">
        <v>54</v>
      </c>
      <c r="W602" s="13">
        <v>8.3333333333333592E-3</v>
      </c>
      <c r="X602" s="11">
        <v>401</v>
      </c>
      <c r="Y602" s="12">
        <v>0.92</v>
      </c>
      <c r="Z602" s="11">
        <v>32</v>
      </c>
      <c r="AA602" s="13">
        <v>9.0277777777778012E-3</v>
      </c>
      <c r="AB602" s="11">
        <v>409</v>
      </c>
      <c r="AC602" s="12">
        <v>0.88</v>
      </c>
      <c r="AD602" s="11">
        <v>48</v>
      </c>
      <c r="AE602" s="13">
        <v>8.3333333333333037E-3</v>
      </c>
      <c r="AF602" s="11">
        <v>403</v>
      </c>
      <c r="AG602" s="12">
        <v>0.91</v>
      </c>
      <c r="AH602" s="11">
        <v>36</v>
      </c>
      <c r="AI602" s="13">
        <v>8.3333333333333037E-3</v>
      </c>
      <c r="AJ602" s="11">
        <v>347</v>
      </c>
      <c r="AK602" s="12">
        <v>0.99</v>
      </c>
      <c r="AL602" s="11">
        <v>2</v>
      </c>
      <c r="AM602" s="13">
        <v>9.0277777777777457E-3</v>
      </c>
      <c r="AN602" s="11">
        <v>362</v>
      </c>
      <c r="AO602" s="12">
        <v>0.91</v>
      </c>
      <c r="AP602" s="11">
        <v>32</v>
      </c>
      <c r="AQ602" s="13">
        <v>8.3333333333333037E-3</v>
      </c>
      <c r="AR602" s="11">
        <v>388</v>
      </c>
      <c r="AS602" s="12">
        <v>0.95</v>
      </c>
      <c r="AT602" s="11">
        <v>16</v>
      </c>
      <c r="AU602" s="13">
        <v>8.3333333333333037E-3</v>
      </c>
      <c r="AV602" s="11">
        <v>378</v>
      </c>
      <c r="AW602" s="12">
        <v>0.99</v>
      </c>
      <c r="AX602" s="11">
        <v>2</v>
      </c>
      <c r="AY602" s="13">
        <v>8.3333333333333592E-3</v>
      </c>
      <c r="AZ602" s="11">
        <v>363</v>
      </c>
      <c r="BA602" s="12">
        <v>0.9</v>
      </c>
      <c r="BB602" s="11">
        <v>34</v>
      </c>
      <c r="BC602" s="13">
        <v>8.3333333333333037E-3</v>
      </c>
      <c r="BD602" s="11">
        <v>355</v>
      </c>
      <c r="BE602" s="12">
        <v>0.94</v>
      </c>
      <c r="BF602" s="11">
        <v>18</v>
      </c>
      <c r="BG602" s="13">
        <v>8.3333333333333037E-3</v>
      </c>
      <c r="BH602" s="11">
        <v>479</v>
      </c>
      <c r="BI602" s="12">
        <v>0.56000000000000005</v>
      </c>
      <c r="BJ602" s="11">
        <v>210</v>
      </c>
      <c r="BK602" s="13">
        <v>1.0416666666666741E-2</v>
      </c>
      <c r="BL602" s="11">
        <v>401</v>
      </c>
      <c r="BM602" s="12">
        <v>0.89</v>
      </c>
      <c r="BN602" s="11">
        <v>42</v>
      </c>
      <c r="BO602" s="13">
        <v>8.3333333333333037E-3</v>
      </c>
      <c r="BP602" s="11">
        <v>376</v>
      </c>
      <c r="BQ602" s="12">
        <v>0.98</v>
      </c>
      <c r="BR602" s="11">
        <v>4</v>
      </c>
      <c r="BS602" s="13">
        <v>8.3333333333333037E-3</v>
      </c>
      <c r="BT602" s="11">
        <v>400</v>
      </c>
      <c r="BU602" s="12">
        <v>0.89</v>
      </c>
      <c r="BV602" s="11">
        <v>42</v>
      </c>
      <c r="BW602" s="13">
        <v>8.3333333333333592E-3</v>
      </c>
      <c r="BX602" s="11">
        <v>400</v>
      </c>
      <c r="BY602" s="12">
        <v>0.89</v>
      </c>
      <c r="BZ602" s="11">
        <v>41</v>
      </c>
      <c r="CA602" s="13">
        <v>9.0277777777778567E-3</v>
      </c>
      <c r="CB602" s="11">
        <v>364</v>
      </c>
      <c r="CC602" s="12">
        <v>0.9</v>
      </c>
      <c r="CD602" s="11">
        <v>36</v>
      </c>
      <c r="CE602" s="13">
        <v>8.3333333333333037E-3</v>
      </c>
      <c r="CF602" s="11">
        <v>362</v>
      </c>
      <c r="CG602" s="12">
        <v>0.91</v>
      </c>
      <c r="CH602" s="11">
        <v>32</v>
      </c>
      <c r="CI602" s="13">
        <v>8.3333333333333592E-3</v>
      </c>
      <c r="CJ602" s="11">
        <v>365</v>
      </c>
      <c r="CK602" s="12">
        <v>0.89</v>
      </c>
      <c r="CL602" s="11">
        <v>38</v>
      </c>
      <c r="CM602" s="13">
        <v>8.3333333333333037E-3</v>
      </c>
      <c r="CN602" s="11">
        <v>368</v>
      </c>
      <c r="CO602" s="12">
        <v>0.88</v>
      </c>
      <c r="CP602" s="11">
        <v>44</v>
      </c>
      <c r="CQ602" s="13">
        <v>9.0277777777777457E-3</v>
      </c>
      <c r="CR602" t="e">
        <f>VLOOKUP(E602,Sheet1!A:A,1,0)</f>
        <v>#N/A</v>
      </c>
    </row>
    <row r="603" spans="1:96">
      <c r="A603" s="11" t="s">
        <v>2375</v>
      </c>
      <c r="B603" s="11" t="s">
        <v>1046</v>
      </c>
      <c r="C603" s="11" t="s">
        <v>2376</v>
      </c>
      <c r="D603" s="11" t="s">
        <v>1654</v>
      </c>
      <c r="E603" s="11" t="s">
        <v>2377</v>
      </c>
      <c r="F603" s="11" t="s">
        <v>2378</v>
      </c>
      <c r="G603" s="11" t="s">
        <v>128</v>
      </c>
      <c r="H603" s="11">
        <f>VLOOKUP(A603,'AP Read Performance'!A:K,11,0)</f>
        <v>149</v>
      </c>
      <c r="I603" s="12">
        <f>VLOOKUP(A603,'AP Read Performance'!A:D,4,0)</f>
        <v>0.95</v>
      </c>
      <c r="J603" s="11">
        <f>VLOOKUP(A603,'AP Read Performance'!A:I,9,0)</f>
        <v>6</v>
      </c>
      <c r="K603" s="13">
        <f>VLOOKUP(A603,'AP Read Performance'!A:N,14,0)</f>
        <v>1.7361111111111105E-2</v>
      </c>
      <c r="L603" s="11">
        <v>149</v>
      </c>
      <c r="M603" s="12">
        <v>0.95</v>
      </c>
      <c r="N603" s="11">
        <v>6</v>
      </c>
      <c r="O603" s="13">
        <v>1.7361111111111105E-2</v>
      </c>
      <c r="P603" s="11">
        <v>141</v>
      </c>
      <c r="Q603" s="12">
        <v>0.94</v>
      </c>
      <c r="R603" s="11">
        <v>8</v>
      </c>
      <c r="S603" s="13">
        <v>1.1805555555555569E-2</v>
      </c>
      <c r="T603" s="11">
        <v>169</v>
      </c>
      <c r="U603" s="12">
        <v>0.98</v>
      </c>
      <c r="V603" s="11">
        <v>2</v>
      </c>
      <c r="W603" s="13">
        <v>9.0277777777778012E-3</v>
      </c>
      <c r="X603" s="11">
        <v>170</v>
      </c>
      <c r="Y603" s="12">
        <v>0.98</v>
      </c>
      <c r="Z603" s="11">
        <v>2</v>
      </c>
      <c r="AA603" s="13">
        <v>1.1805555555555569E-2</v>
      </c>
      <c r="AB603" s="11">
        <v>166</v>
      </c>
      <c r="AC603" s="12">
        <v>0.93</v>
      </c>
      <c r="AD603" s="11">
        <v>10</v>
      </c>
      <c r="AE603" s="13">
        <v>1.7361111111111049E-2</v>
      </c>
      <c r="AF603" s="11">
        <v>209</v>
      </c>
      <c r="AG603" s="12">
        <v>0.96</v>
      </c>
      <c r="AH603" s="11">
        <v>8</v>
      </c>
      <c r="AI603" s="13">
        <v>1.7361111111111105E-2</v>
      </c>
      <c r="AJ603" s="11">
        <v>350</v>
      </c>
      <c r="AK603" s="12">
        <v>1</v>
      </c>
      <c r="AL603" s="11">
        <v>0</v>
      </c>
      <c r="AM603" s="13">
        <v>9.7222222222222987E-3</v>
      </c>
      <c r="AN603" s="11">
        <v>283</v>
      </c>
      <c r="AO603" s="12">
        <v>0.99</v>
      </c>
      <c r="AP603" s="11">
        <v>2</v>
      </c>
      <c r="AQ603" s="13">
        <v>1.7361111111111049E-2</v>
      </c>
      <c r="AR603" s="11">
        <v>286</v>
      </c>
      <c r="AS603" s="12">
        <v>0.99</v>
      </c>
      <c r="AT603" s="11">
        <v>2</v>
      </c>
      <c r="AU603" s="13">
        <v>1.041666666666663E-2</v>
      </c>
      <c r="AV603" s="11">
        <v>298</v>
      </c>
      <c r="AW603" s="12">
        <v>0.96</v>
      </c>
      <c r="AX603" s="11">
        <v>11</v>
      </c>
      <c r="AY603" s="13">
        <v>1.8749999999999989E-2</v>
      </c>
      <c r="AZ603" s="11">
        <v>270</v>
      </c>
      <c r="BA603" s="12">
        <v>0.97</v>
      </c>
      <c r="BB603" s="11">
        <v>7</v>
      </c>
      <c r="BC603" s="13">
        <v>1.1111111111111072E-2</v>
      </c>
      <c r="BD603" s="11">
        <v>264</v>
      </c>
      <c r="BE603" s="12">
        <v>0.97</v>
      </c>
      <c r="BF603" s="11">
        <v>6</v>
      </c>
      <c r="BG603" s="13">
        <v>1.1111111111111072E-2</v>
      </c>
      <c r="BH603" s="11">
        <v>273</v>
      </c>
      <c r="BI603" s="12">
        <v>0.98</v>
      </c>
      <c r="BJ603" s="11">
        <v>5</v>
      </c>
      <c r="BK603" s="13">
        <v>1.1111111111111072E-2</v>
      </c>
      <c r="BL603" s="11">
        <v>257</v>
      </c>
      <c r="BM603" s="12">
        <v>0.98</v>
      </c>
      <c r="BN603" s="11">
        <v>5</v>
      </c>
      <c r="BO603" s="13">
        <v>1.0416666666666685E-2</v>
      </c>
      <c r="BP603" s="11">
        <v>247</v>
      </c>
      <c r="BQ603" s="12">
        <v>0.97</v>
      </c>
      <c r="BR603" s="11">
        <v>5</v>
      </c>
      <c r="BS603" s="13">
        <v>1.1111111111111072E-2</v>
      </c>
      <c r="BT603" s="11">
        <v>249</v>
      </c>
      <c r="BU603" s="12">
        <v>0.98</v>
      </c>
      <c r="BV603" s="11">
        <v>4</v>
      </c>
      <c r="BW603" s="13">
        <v>1.0416666666666685E-2</v>
      </c>
      <c r="BX603" s="11">
        <v>261</v>
      </c>
      <c r="BY603" s="12">
        <v>0.97</v>
      </c>
      <c r="BZ603" s="11">
        <v>6</v>
      </c>
      <c r="CA603" s="13">
        <v>9.0277777777778567E-3</v>
      </c>
      <c r="CB603" s="11">
        <v>255</v>
      </c>
      <c r="CC603" s="12">
        <v>0.98</v>
      </c>
      <c r="CD603" s="11">
        <v>3</v>
      </c>
      <c r="CE603" s="13">
        <v>1.0416666666666685E-2</v>
      </c>
      <c r="CF603" s="11">
        <v>263</v>
      </c>
      <c r="CG603" s="12">
        <v>0.98</v>
      </c>
      <c r="CH603" s="11">
        <v>3</v>
      </c>
      <c r="CI603" s="13">
        <v>1.0416666666666685E-2</v>
      </c>
      <c r="CJ603" s="11">
        <v>265</v>
      </c>
      <c r="CK603" s="12">
        <v>0.96</v>
      </c>
      <c r="CL603" s="11">
        <v>10</v>
      </c>
      <c r="CM603" s="13">
        <v>1.7361111111111049E-2</v>
      </c>
      <c r="CN603" s="11">
        <v>254</v>
      </c>
      <c r="CO603" s="12">
        <v>0.99</v>
      </c>
      <c r="CP603" s="11">
        <v>2</v>
      </c>
      <c r="CQ603" s="13">
        <v>9.0277777777777457E-3</v>
      </c>
      <c r="CR603" t="e">
        <f>VLOOKUP(E603,Sheet1!A:A,1,0)</f>
        <v>#N/A</v>
      </c>
    </row>
    <row r="604" spans="1:96">
      <c r="A604" s="11" t="s">
        <v>2379</v>
      </c>
      <c r="B604" s="11" t="s">
        <v>1046</v>
      </c>
      <c r="C604" s="11" t="s">
        <v>2380</v>
      </c>
      <c r="D604" s="11" t="s">
        <v>658</v>
      </c>
      <c r="E604" s="11" t="s">
        <v>2381</v>
      </c>
      <c r="F604" s="11" t="s">
        <v>2382</v>
      </c>
      <c r="G604" s="11" t="s">
        <v>128</v>
      </c>
      <c r="H604" s="11">
        <f>VLOOKUP(A604,'AP Read Performance'!A:K,11,0)</f>
        <v>404</v>
      </c>
      <c r="I604" s="12">
        <f>VLOOKUP(A604,'AP Read Performance'!A:D,4,0)</f>
        <v>0.97</v>
      </c>
      <c r="J604" s="11">
        <f>VLOOKUP(A604,'AP Read Performance'!A:I,9,0)</f>
        <v>11</v>
      </c>
      <c r="K604" s="13">
        <f>VLOOKUP(A604,'AP Read Performance'!A:N,14,0)</f>
        <v>9.0277777777778012E-3</v>
      </c>
      <c r="L604" s="11">
        <v>404</v>
      </c>
      <c r="M604" s="12">
        <v>0.97</v>
      </c>
      <c r="N604" s="11">
        <v>11</v>
      </c>
      <c r="O604" s="13">
        <v>9.0277777777778012E-3</v>
      </c>
      <c r="P604" s="11">
        <v>407</v>
      </c>
      <c r="Q604" s="12">
        <v>0.97</v>
      </c>
      <c r="R604" s="11">
        <v>9</v>
      </c>
      <c r="S604" s="13">
        <v>9.0277777777778012E-3</v>
      </c>
      <c r="T604" s="11">
        <v>346</v>
      </c>
      <c r="U604" s="12">
        <v>0.98</v>
      </c>
      <c r="V604" s="11">
        <v>5</v>
      </c>
      <c r="W604" s="13">
        <v>9.0277777777778012E-3</v>
      </c>
      <c r="X604" s="11">
        <v>381</v>
      </c>
      <c r="Y604" s="12">
        <v>0.98</v>
      </c>
      <c r="Z604" s="11">
        <v>5</v>
      </c>
      <c r="AA604" s="13">
        <v>9.0277777777778012E-3</v>
      </c>
      <c r="AB604" s="11">
        <v>378</v>
      </c>
      <c r="AC604" s="12">
        <v>0.97</v>
      </c>
      <c r="AD604" s="11">
        <v>9</v>
      </c>
      <c r="AE604" s="13">
        <v>9.0277777777777457E-3</v>
      </c>
      <c r="AF604" s="11">
        <v>428</v>
      </c>
      <c r="AG604" s="12">
        <v>0.96</v>
      </c>
      <c r="AH604" s="11">
        <v>15</v>
      </c>
      <c r="AI604" s="13">
        <v>9.0277777777778012E-3</v>
      </c>
      <c r="AJ604" s="11">
        <v>363</v>
      </c>
      <c r="AK604" s="12">
        <v>0.99</v>
      </c>
      <c r="AL604" s="11">
        <v>2</v>
      </c>
      <c r="AM604" s="13">
        <v>1.041666666666663E-2</v>
      </c>
      <c r="AN604" s="11">
        <v>479</v>
      </c>
      <c r="AO604" s="12">
        <v>0.98</v>
      </c>
      <c r="AP604" s="11">
        <v>6</v>
      </c>
      <c r="AQ604" s="13">
        <v>9.0277777777777457E-3</v>
      </c>
      <c r="AR604" s="11">
        <v>366</v>
      </c>
      <c r="AS604" s="12">
        <v>0.95</v>
      </c>
      <c r="AT604" s="11">
        <v>18</v>
      </c>
      <c r="AU604" s="13">
        <v>9.0277777777777457E-3</v>
      </c>
      <c r="AV604" s="11">
        <v>345</v>
      </c>
      <c r="AW604" s="12">
        <v>0.99</v>
      </c>
      <c r="AX604" s="11">
        <v>2</v>
      </c>
      <c r="AY604" s="13">
        <v>9.0277777777778012E-3</v>
      </c>
      <c r="AZ604" s="11">
        <v>406</v>
      </c>
      <c r="BA604" s="12">
        <v>0.96</v>
      </c>
      <c r="BB604" s="11">
        <v>15</v>
      </c>
      <c r="BC604" s="13">
        <v>9.0277777777778567E-3</v>
      </c>
      <c r="BD604" s="11">
        <v>426</v>
      </c>
      <c r="BE604" s="12">
        <v>0.87</v>
      </c>
      <c r="BF604" s="11">
        <v>55</v>
      </c>
      <c r="BG604" s="13">
        <v>9.7222222222221877E-3</v>
      </c>
      <c r="BH604" s="11">
        <v>461</v>
      </c>
      <c r="BI604" s="12">
        <v>0.98</v>
      </c>
      <c r="BJ604" s="11">
        <v>9</v>
      </c>
      <c r="BK604" s="13">
        <v>9.0277777777778567E-3</v>
      </c>
      <c r="BL604" s="11">
        <v>377</v>
      </c>
      <c r="BM604" s="12">
        <v>0.99</v>
      </c>
      <c r="BN604" s="11">
        <v>3</v>
      </c>
      <c r="BO604" s="13">
        <v>8.3333333333333037E-3</v>
      </c>
      <c r="BP604" s="11">
        <v>361</v>
      </c>
      <c r="BQ604" s="12">
        <v>0.98</v>
      </c>
      <c r="BR604" s="11">
        <v>6</v>
      </c>
      <c r="BS604" s="13">
        <v>8.3333333333333037E-3</v>
      </c>
      <c r="BT604" s="11">
        <v>382</v>
      </c>
      <c r="BU604" s="12">
        <v>0.98</v>
      </c>
      <c r="BV604" s="11">
        <v>4</v>
      </c>
      <c r="BW604" s="13">
        <v>9.0277777777778012E-3</v>
      </c>
      <c r="BX604" s="11">
        <v>364</v>
      </c>
      <c r="BY604" s="12">
        <v>0.99</v>
      </c>
      <c r="BZ604" s="11">
        <v>2</v>
      </c>
      <c r="CA604" s="13">
        <v>9.0277777777778567E-3</v>
      </c>
      <c r="CB604" s="11">
        <v>387</v>
      </c>
      <c r="CC604" s="12">
        <v>0.98</v>
      </c>
      <c r="CD604" s="11">
        <v>6</v>
      </c>
      <c r="CE604" s="13">
        <v>9.0277777777778012E-3</v>
      </c>
      <c r="CF604" s="11">
        <v>334</v>
      </c>
      <c r="CG604" s="12">
        <v>0.99</v>
      </c>
      <c r="CH604" s="11">
        <v>2</v>
      </c>
      <c r="CI604" s="13">
        <v>8.3333333333333592E-3</v>
      </c>
      <c r="CJ604" s="11">
        <v>339</v>
      </c>
      <c r="CK604" s="12">
        <v>0.98</v>
      </c>
      <c r="CL604" s="11">
        <v>6</v>
      </c>
      <c r="CM604" s="13">
        <v>9.0277777777777457E-3</v>
      </c>
      <c r="CN604" s="11">
        <v>360</v>
      </c>
      <c r="CO604" s="12">
        <v>0.97</v>
      </c>
      <c r="CP604" s="11">
        <v>8</v>
      </c>
      <c r="CQ604" s="13">
        <v>9.0277777777777457E-3</v>
      </c>
      <c r="CR604" t="e">
        <f>VLOOKUP(E604,Sheet1!A:A,1,0)</f>
        <v>#N/A</v>
      </c>
    </row>
    <row r="605" spans="1:96">
      <c r="A605" s="11" t="s">
        <v>2383</v>
      </c>
      <c r="B605" s="11" t="s">
        <v>1046</v>
      </c>
      <c r="C605" s="11" t="s">
        <v>2384</v>
      </c>
      <c r="D605" s="11" t="s">
        <v>1625</v>
      </c>
      <c r="E605" s="11" t="s">
        <v>2385</v>
      </c>
      <c r="F605" s="11" t="s">
        <v>2386</v>
      </c>
      <c r="G605" s="11" t="s">
        <v>104</v>
      </c>
      <c r="H605" s="11">
        <f>VLOOKUP(A605,'AP Read Performance'!A:K,11,0)</f>
        <v>386</v>
      </c>
      <c r="I605" s="12">
        <f>VLOOKUP(A605,'AP Read Performance'!A:D,4,0)</f>
        <v>0.97</v>
      </c>
      <c r="J605" s="11">
        <f>VLOOKUP(A605,'AP Read Performance'!A:I,9,0)</f>
        <v>10</v>
      </c>
      <c r="K605" s="13">
        <f>VLOOKUP(A605,'AP Read Performance'!A:N,14,0)</f>
        <v>9.7222222222221877E-3</v>
      </c>
      <c r="L605" s="11">
        <v>386</v>
      </c>
      <c r="M605" s="12">
        <v>0.97</v>
      </c>
      <c r="N605" s="11">
        <v>10</v>
      </c>
      <c r="O605" s="13">
        <v>9.7222222222221877E-3</v>
      </c>
      <c r="P605" s="11">
        <v>327</v>
      </c>
      <c r="Q605" s="12">
        <v>0.99</v>
      </c>
      <c r="R605" s="11">
        <v>1</v>
      </c>
      <c r="S605" s="13">
        <v>7.6388888888889173E-3</v>
      </c>
      <c r="T605" s="11">
        <v>330</v>
      </c>
      <c r="U605" s="12">
        <v>0.99</v>
      </c>
      <c r="V605" s="11">
        <v>2</v>
      </c>
      <c r="W605" s="13">
        <v>9.0277777777778012E-3</v>
      </c>
      <c r="X605" s="11">
        <v>330</v>
      </c>
      <c r="Y605" s="12">
        <v>0.99</v>
      </c>
      <c r="Z605" s="11">
        <v>1</v>
      </c>
      <c r="AA605" s="13">
        <v>8.3333333333333037E-3</v>
      </c>
      <c r="AB605" s="11">
        <v>333</v>
      </c>
      <c r="AC605" s="12">
        <v>0.98</v>
      </c>
      <c r="AD605" s="11">
        <v>5</v>
      </c>
      <c r="AE605" s="13">
        <v>9.0277777777777457E-3</v>
      </c>
      <c r="AF605" s="11">
        <v>361</v>
      </c>
      <c r="AG605" s="12">
        <v>0.98</v>
      </c>
      <c r="AH605" s="11">
        <v>7</v>
      </c>
      <c r="AI605" s="13">
        <v>9.0277777777778012E-3</v>
      </c>
      <c r="AJ605" s="11">
        <v>372</v>
      </c>
      <c r="AK605" s="12">
        <v>0.97</v>
      </c>
      <c r="AL605" s="11">
        <v>9</v>
      </c>
      <c r="AM605" s="13">
        <v>9.7222222222221877E-3</v>
      </c>
      <c r="AN605" s="11">
        <v>345</v>
      </c>
      <c r="AO605" s="12">
        <v>0.98</v>
      </c>
      <c r="AP605" s="11">
        <v>5</v>
      </c>
      <c r="AQ605" s="13">
        <v>5.5555555555555358E-3</v>
      </c>
      <c r="AR605" s="11">
        <v>330</v>
      </c>
      <c r="AS605" s="12">
        <v>0.99</v>
      </c>
      <c r="AT605" s="11">
        <v>2</v>
      </c>
      <c r="AU605" s="13">
        <v>8.3333333333333037E-3</v>
      </c>
      <c r="AV605" s="11">
        <v>350</v>
      </c>
      <c r="AW605" s="12">
        <v>0.97</v>
      </c>
      <c r="AX605" s="11">
        <v>8</v>
      </c>
      <c r="AY605" s="13">
        <v>9.0277777777778012E-3</v>
      </c>
      <c r="AZ605" s="11">
        <v>451</v>
      </c>
      <c r="BA605" s="12">
        <v>0.97</v>
      </c>
      <c r="BB605" s="11">
        <v>10</v>
      </c>
      <c r="BC605" s="13">
        <v>9.7222222222221877E-3</v>
      </c>
      <c r="BD605" s="11">
        <v>451</v>
      </c>
      <c r="BE605" s="12">
        <v>0.96</v>
      </c>
      <c r="BF605" s="11">
        <v>15</v>
      </c>
      <c r="BG605" s="13">
        <v>1.0416666666666685E-2</v>
      </c>
      <c r="BH605" s="11">
        <v>442</v>
      </c>
      <c r="BI605" s="12">
        <v>0.97</v>
      </c>
      <c r="BJ605" s="11">
        <v>10</v>
      </c>
      <c r="BK605" s="13">
        <v>8.3333333333333037E-3</v>
      </c>
      <c r="BL605" s="11">
        <v>424</v>
      </c>
      <c r="BM605" s="12">
        <v>0.98</v>
      </c>
      <c r="BN605" s="11">
        <v>7</v>
      </c>
      <c r="BO605" s="13">
        <v>9.0277777777778012E-3</v>
      </c>
      <c r="BP605" s="11">
        <v>381</v>
      </c>
      <c r="BQ605" s="12">
        <v>0.99</v>
      </c>
      <c r="BR605" s="11">
        <v>3</v>
      </c>
      <c r="BS605" s="13">
        <v>9.0277777777778012E-3</v>
      </c>
      <c r="BT605" s="11">
        <v>366</v>
      </c>
      <c r="BU605" s="12">
        <v>0.99</v>
      </c>
      <c r="BV605" s="11">
        <v>2</v>
      </c>
      <c r="BW605" s="13">
        <v>9.0277777777778012E-3</v>
      </c>
      <c r="BX605" s="11">
        <v>363</v>
      </c>
      <c r="BY605" s="12">
        <v>0.98</v>
      </c>
      <c r="BZ605" s="11">
        <v>4</v>
      </c>
      <c r="CA605" s="13">
        <v>9.7222222222221877E-3</v>
      </c>
      <c r="CB605" s="11">
        <v>350</v>
      </c>
      <c r="CC605" s="12">
        <v>0.98</v>
      </c>
      <c r="CD605" s="11">
        <v>4</v>
      </c>
      <c r="CE605" s="13">
        <v>1.0416666666666685E-2</v>
      </c>
      <c r="CF605" s="11">
        <v>415</v>
      </c>
      <c r="CG605" s="12">
        <v>0.99</v>
      </c>
      <c r="CH605" s="11">
        <v>4</v>
      </c>
      <c r="CI605" s="13">
        <v>9.7222222222222432E-3</v>
      </c>
      <c r="CJ605" s="11">
        <v>417</v>
      </c>
      <c r="CK605" s="12">
        <v>0.99</v>
      </c>
      <c r="CL605" s="11">
        <v>2</v>
      </c>
      <c r="CM605" s="13">
        <v>9.0277777777777457E-3</v>
      </c>
      <c r="CN605" s="11">
        <v>412</v>
      </c>
      <c r="CO605" s="12">
        <v>0.95</v>
      </c>
      <c r="CP605" s="11">
        <v>17</v>
      </c>
      <c r="CQ605" s="13">
        <v>1.041666666666663E-2</v>
      </c>
      <c r="CR605" t="e">
        <f>VLOOKUP(E605,Sheet1!A:A,1,0)</f>
        <v>#N/A</v>
      </c>
    </row>
    <row r="606" spans="1:96">
      <c r="A606" s="11" t="s">
        <v>2387</v>
      </c>
      <c r="B606" s="11" t="s">
        <v>1046</v>
      </c>
      <c r="C606" s="11" t="s">
        <v>2388</v>
      </c>
      <c r="D606" s="11" t="s">
        <v>658</v>
      </c>
      <c r="E606" s="11" t="s">
        <v>2389</v>
      </c>
      <c r="F606" s="11" t="s">
        <v>2390</v>
      </c>
      <c r="G606" s="11" t="s">
        <v>128</v>
      </c>
      <c r="H606" s="11">
        <f>VLOOKUP(A606,'AP Read Performance'!A:K,11,0)</f>
        <v>387</v>
      </c>
      <c r="I606" s="12">
        <f>VLOOKUP(A606,'AP Read Performance'!A:D,4,0)</f>
        <v>0.99</v>
      </c>
      <c r="J606" s="11">
        <f>VLOOKUP(A606,'AP Read Performance'!A:I,9,0)</f>
        <v>2</v>
      </c>
      <c r="K606" s="13">
        <f>VLOOKUP(A606,'AP Read Performance'!A:N,14,0)</f>
        <v>9.0277777777778012E-3</v>
      </c>
      <c r="L606" s="11">
        <v>387</v>
      </c>
      <c r="M606" s="12">
        <v>0.99</v>
      </c>
      <c r="N606" s="11">
        <v>2</v>
      </c>
      <c r="O606" s="13">
        <v>9.0277777777778012E-3</v>
      </c>
      <c r="P606" s="11">
        <v>409</v>
      </c>
      <c r="Q606" s="12">
        <v>0.99</v>
      </c>
      <c r="R606" s="11">
        <v>2</v>
      </c>
      <c r="S606" s="13">
        <v>8.3333333333333037E-3</v>
      </c>
      <c r="T606" s="11">
        <v>398</v>
      </c>
      <c r="U606" s="12">
        <v>0.99</v>
      </c>
      <c r="V606" s="11">
        <v>3</v>
      </c>
      <c r="W606" s="13">
        <v>9.0277777777778012E-3</v>
      </c>
      <c r="X606" s="11">
        <v>394</v>
      </c>
      <c r="Y606" s="12">
        <v>0.97</v>
      </c>
      <c r="Z606" s="11">
        <v>11</v>
      </c>
      <c r="AA606" s="13">
        <v>9.0277777777778012E-3</v>
      </c>
      <c r="AB606" s="11">
        <v>385</v>
      </c>
      <c r="AC606" s="12">
        <v>0.98</v>
      </c>
      <c r="AD606" s="11">
        <v>7</v>
      </c>
      <c r="AE606" s="13">
        <v>9.0277777777777457E-3</v>
      </c>
      <c r="AF606" s="11">
        <v>344</v>
      </c>
      <c r="AG606" s="12">
        <v>0.99</v>
      </c>
      <c r="AH606" s="11">
        <v>3</v>
      </c>
      <c r="AI606" s="13">
        <v>9.0277777777778012E-3</v>
      </c>
      <c r="AJ606" s="11">
        <v>373</v>
      </c>
      <c r="AK606" s="12">
        <v>0.99</v>
      </c>
      <c r="AL606" s="11">
        <v>1</v>
      </c>
      <c r="AM606" s="13">
        <v>1.041666666666663E-2</v>
      </c>
      <c r="AN606" s="11">
        <v>359</v>
      </c>
      <c r="AO606" s="12">
        <v>0.99</v>
      </c>
      <c r="AP606" s="11">
        <v>1</v>
      </c>
      <c r="AQ606" s="13">
        <v>9.0277777777777457E-3</v>
      </c>
      <c r="AR606" s="11">
        <v>327</v>
      </c>
      <c r="AS606" s="12">
        <v>0.99</v>
      </c>
      <c r="AT606" s="11">
        <v>1</v>
      </c>
      <c r="AU606" s="13">
        <v>9.0277777777777457E-3</v>
      </c>
      <c r="AV606" s="11">
        <v>317</v>
      </c>
      <c r="AW606" s="12">
        <v>0.99</v>
      </c>
      <c r="AX606" s="11">
        <v>3</v>
      </c>
      <c r="AY606" s="13">
        <v>8.3333333333333592E-3</v>
      </c>
      <c r="AZ606" s="11">
        <v>290</v>
      </c>
      <c r="BA606" s="12">
        <v>0.96</v>
      </c>
      <c r="BB606" s="11">
        <v>11</v>
      </c>
      <c r="BC606" s="13">
        <v>9.0277777777778567E-3</v>
      </c>
      <c r="BD606" s="11">
        <v>368</v>
      </c>
      <c r="BE606" s="12">
        <v>0.99</v>
      </c>
      <c r="BF606" s="11">
        <v>2</v>
      </c>
      <c r="BG606" s="13">
        <v>9.0277777777778012E-3</v>
      </c>
      <c r="BH606" s="11">
        <v>223</v>
      </c>
      <c r="BI606" s="12">
        <v>0.98</v>
      </c>
      <c r="BJ606" s="11">
        <v>4</v>
      </c>
      <c r="BK606" s="13">
        <v>9.0277777777778567E-3</v>
      </c>
      <c r="BL606" s="11">
        <v>366</v>
      </c>
      <c r="BM606" s="12">
        <v>0.98</v>
      </c>
      <c r="BN606" s="11">
        <v>5</v>
      </c>
      <c r="BO606" s="13">
        <v>9.0277777777778012E-3</v>
      </c>
      <c r="BP606" s="11">
        <v>377</v>
      </c>
      <c r="BQ606" s="12">
        <v>0.99</v>
      </c>
      <c r="BR606" s="11">
        <v>3</v>
      </c>
      <c r="BS606" s="13">
        <v>7.6388888888889173E-3</v>
      </c>
      <c r="BT606" s="11">
        <v>373</v>
      </c>
      <c r="BU606" s="12">
        <v>0.98</v>
      </c>
      <c r="BV606" s="11">
        <v>4</v>
      </c>
      <c r="BW606" s="13">
        <v>9.0277777777778012E-3</v>
      </c>
      <c r="BX606" s="11">
        <v>352</v>
      </c>
      <c r="BY606" s="12">
        <v>0.99</v>
      </c>
      <c r="BZ606" s="11">
        <v>2</v>
      </c>
      <c r="CA606" s="13">
        <v>9.0277777777778567E-3</v>
      </c>
      <c r="CB606" s="11">
        <v>357</v>
      </c>
      <c r="CC606" s="12">
        <v>0.99</v>
      </c>
      <c r="CD606" s="11">
        <v>2</v>
      </c>
      <c r="CE606" s="13">
        <v>8.3333333333333037E-3</v>
      </c>
      <c r="CF606" s="11">
        <v>368</v>
      </c>
      <c r="CG606" s="12">
        <v>1</v>
      </c>
      <c r="CH606" s="11">
        <v>0</v>
      </c>
      <c r="CI606" s="13">
        <v>7.6388888888889173E-3</v>
      </c>
      <c r="CJ606" s="11">
        <v>358</v>
      </c>
      <c r="CK606" s="12">
        <v>0.98</v>
      </c>
      <c r="CL606" s="11">
        <v>4</v>
      </c>
      <c r="CM606" s="13">
        <v>9.0277777777777457E-3</v>
      </c>
      <c r="CN606" s="11">
        <v>353</v>
      </c>
      <c r="CO606" s="12">
        <v>0.99</v>
      </c>
      <c r="CP606" s="11">
        <v>3</v>
      </c>
      <c r="CQ606" s="13">
        <v>9.0277777777777457E-3</v>
      </c>
      <c r="CR606" t="e">
        <f>VLOOKUP(E606,Sheet1!A:A,1,0)</f>
        <v>#N/A</v>
      </c>
    </row>
    <row r="607" spans="1:96">
      <c r="A607" s="11" t="s">
        <v>2391</v>
      </c>
      <c r="B607" s="11" t="s">
        <v>1046</v>
      </c>
      <c r="C607" s="11" t="s">
        <v>2392</v>
      </c>
      <c r="D607" s="11" t="s">
        <v>510</v>
      </c>
      <c r="E607" s="11" t="s">
        <v>2393</v>
      </c>
      <c r="F607" s="11" t="s">
        <v>2394</v>
      </c>
      <c r="G607" s="11" t="s">
        <v>128</v>
      </c>
      <c r="H607" s="11">
        <f>VLOOKUP(A607,'AP Read Performance'!A:K,11,0)</f>
        <v>322</v>
      </c>
      <c r="I607" s="12">
        <f>VLOOKUP(A607,'AP Read Performance'!A:D,4,0)</f>
        <v>0.97</v>
      </c>
      <c r="J607" s="11">
        <f>VLOOKUP(A607,'AP Read Performance'!A:I,9,0)</f>
        <v>8</v>
      </c>
      <c r="K607" s="13">
        <f>VLOOKUP(A607,'AP Read Performance'!A:N,14,0)</f>
        <v>9.0277777777778012E-3</v>
      </c>
      <c r="L607" s="11">
        <v>322</v>
      </c>
      <c r="M607" s="12">
        <v>0.97</v>
      </c>
      <c r="N607" s="11">
        <v>8</v>
      </c>
      <c r="O607" s="13">
        <v>9.0277777777778012E-3</v>
      </c>
      <c r="P607" s="11">
        <v>334</v>
      </c>
      <c r="Q607" s="12">
        <v>0.98</v>
      </c>
      <c r="R607" s="11">
        <v>5</v>
      </c>
      <c r="S607" s="13">
        <v>1.2499999999999956E-2</v>
      </c>
      <c r="T607" s="11">
        <v>458</v>
      </c>
      <c r="U607" s="12">
        <v>0.99</v>
      </c>
      <c r="V607" s="11">
        <v>3</v>
      </c>
      <c r="W607" s="13">
        <v>9.0277777777778012E-3</v>
      </c>
      <c r="X607" s="11">
        <v>465</v>
      </c>
      <c r="Y607" s="12">
        <v>0.98</v>
      </c>
      <c r="Z607" s="11">
        <v>9</v>
      </c>
      <c r="AA607" s="13">
        <v>9.0277777777778012E-3</v>
      </c>
      <c r="AB607" s="11">
        <v>428</v>
      </c>
      <c r="AC607" s="12">
        <v>0.99</v>
      </c>
      <c r="AD607" s="11">
        <v>4</v>
      </c>
      <c r="AE607" s="13">
        <v>9.0277777777777457E-3</v>
      </c>
      <c r="AF607" s="11">
        <v>279</v>
      </c>
      <c r="AG607" s="12">
        <v>0.98</v>
      </c>
      <c r="AH607" s="11">
        <v>3</v>
      </c>
      <c r="AI607" s="13">
        <v>9.7222222222221877E-3</v>
      </c>
      <c r="AJ607" s="11">
        <v>375</v>
      </c>
      <c r="AK607" s="12">
        <v>0.95</v>
      </c>
      <c r="AL607" s="11">
        <v>18</v>
      </c>
      <c r="AM607" s="13">
        <v>1.041666666666663E-2</v>
      </c>
      <c r="AN607" s="11">
        <v>306</v>
      </c>
      <c r="AO607" s="12">
        <v>0.99</v>
      </c>
      <c r="AP607" s="11">
        <v>2</v>
      </c>
      <c r="AQ607" s="13">
        <v>9.7222222222221877E-3</v>
      </c>
      <c r="AR607" s="11">
        <v>307</v>
      </c>
      <c r="AS607" s="12">
        <v>0.98</v>
      </c>
      <c r="AT607" s="11">
        <v>6</v>
      </c>
      <c r="AU607" s="13">
        <v>1.041666666666663E-2</v>
      </c>
      <c r="AV607" s="11">
        <v>257</v>
      </c>
      <c r="AW607" s="12">
        <v>0.93</v>
      </c>
      <c r="AX607" s="11">
        <v>17</v>
      </c>
      <c r="AY607" s="13">
        <v>1.8749999999999989E-2</v>
      </c>
      <c r="AZ607" s="11">
        <v>324</v>
      </c>
      <c r="BA607" s="12">
        <v>0.97</v>
      </c>
      <c r="BB607" s="11">
        <v>7</v>
      </c>
      <c r="BC607" s="13">
        <v>1.0416666666666741E-2</v>
      </c>
      <c r="BD607" s="11">
        <v>345</v>
      </c>
      <c r="BE607" s="12">
        <v>0.96</v>
      </c>
      <c r="BF607" s="11">
        <v>12</v>
      </c>
      <c r="BG607" s="13">
        <v>9.7222222222221877E-3</v>
      </c>
      <c r="BH607" s="11">
        <v>332</v>
      </c>
      <c r="BI607" s="12">
        <v>0.92</v>
      </c>
      <c r="BJ607" s="11">
        <v>24</v>
      </c>
      <c r="BK607" s="13">
        <v>1.1111111111111072E-2</v>
      </c>
      <c r="BL607" s="11">
        <v>342</v>
      </c>
      <c r="BM607" s="12">
        <v>0.96</v>
      </c>
      <c r="BN607" s="11">
        <v>11</v>
      </c>
      <c r="BO607" s="13">
        <v>1.0416666666666685E-2</v>
      </c>
      <c r="BP607" s="11">
        <v>360</v>
      </c>
      <c r="BQ607" s="12">
        <v>0.96</v>
      </c>
      <c r="BR607" s="11">
        <v>11</v>
      </c>
      <c r="BS607" s="13">
        <v>1.0416666666666685E-2</v>
      </c>
      <c r="BT607" s="11">
        <v>364</v>
      </c>
      <c r="BU607" s="12">
        <v>0.97</v>
      </c>
      <c r="BV607" s="11">
        <v>8</v>
      </c>
      <c r="BW607" s="13">
        <v>1.0416666666666685E-2</v>
      </c>
      <c r="BX607" s="11">
        <v>360</v>
      </c>
      <c r="BY607" s="12">
        <v>0.97</v>
      </c>
      <c r="BZ607" s="11">
        <v>10</v>
      </c>
      <c r="CA607" s="13">
        <v>1.736111111111116E-2</v>
      </c>
      <c r="CB607" s="11">
        <v>364</v>
      </c>
      <c r="CC607" s="12">
        <v>0.96</v>
      </c>
      <c r="CD607" s="11">
        <v>12</v>
      </c>
      <c r="CE607" s="13">
        <v>9.7222222222221877E-3</v>
      </c>
      <c r="CF607" s="11">
        <v>299</v>
      </c>
      <c r="CG607" s="12">
        <v>0.98</v>
      </c>
      <c r="CH607" s="11">
        <v>4</v>
      </c>
      <c r="CI607" s="13">
        <v>1.0416666666666685E-2</v>
      </c>
      <c r="CJ607" s="11">
        <v>285</v>
      </c>
      <c r="CK607" s="12">
        <v>0.97</v>
      </c>
      <c r="CL607" s="11">
        <v>6</v>
      </c>
      <c r="CM607" s="13">
        <v>1.7361111111111049E-2</v>
      </c>
      <c r="CN607" s="11">
        <v>282</v>
      </c>
      <c r="CO607" s="12">
        <v>0.97</v>
      </c>
      <c r="CP607" s="11">
        <v>6</v>
      </c>
      <c r="CQ607" s="13">
        <v>1.041666666666663E-2</v>
      </c>
      <c r="CR607" t="e">
        <f>VLOOKUP(E607,Sheet1!A:A,1,0)</f>
        <v>#N/A</v>
      </c>
    </row>
    <row r="608" spans="1:96">
      <c r="A608" s="11" t="s">
        <v>2395</v>
      </c>
      <c r="B608" s="11" t="s">
        <v>1046</v>
      </c>
      <c r="C608" s="11" t="s">
        <v>2396</v>
      </c>
      <c r="D608" s="11" t="s">
        <v>514</v>
      </c>
      <c r="E608" s="11" t="s">
        <v>2397</v>
      </c>
      <c r="F608" s="11" t="s">
        <v>2398</v>
      </c>
      <c r="G608" s="11" t="s">
        <v>128</v>
      </c>
      <c r="H608" s="11">
        <f>VLOOKUP(A608,'AP Read Performance'!A:K,11,0)</f>
        <v>614</v>
      </c>
      <c r="I608" s="12">
        <f>VLOOKUP(A608,'AP Read Performance'!A:D,4,0)</f>
        <v>0.64</v>
      </c>
      <c r="J608" s="11">
        <f>VLOOKUP(A608,'AP Read Performance'!A:I,9,0)</f>
        <v>218</v>
      </c>
      <c r="K608" s="13">
        <f>VLOOKUP(A608,'AP Read Performance'!A:N,14,0)</f>
        <v>1.0416666666666685E-2</v>
      </c>
      <c r="L608" s="11">
        <v>614</v>
      </c>
      <c r="M608" s="12">
        <v>0.64</v>
      </c>
      <c r="N608" s="11">
        <v>218</v>
      </c>
      <c r="O608" s="13">
        <v>1.0416666666666685E-2</v>
      </c>
      <c r="P608" s="11">
        <v>382</v>
      </c>
      <c r="Q608" s="12">
        <v>0.96</v>
      </c>
      <c r="R608" s="11">
        <v>12</v>
      </c>
      <c r="S608" s="13">
        <v>9.0277777777778012E-3</v>
      </c>
      <c r="T608" s="11">
        <v>299</v>
      </c>
      <c r="U608" s="12">
        <v>0.98</v>
      </c>
      <c r="V608" s="11">
        <v>3</v>
      </c>
      <c r="W608" s="13">
        <v>9.0277777777778012E-3</v>
      </c>
      <c r="X608" s="11">
        <v>338</v>
      </c>
      <c r="Y608" s="12">
        <v>0.97</v>
      </c>
      <c r="Z608" s="11">
        <v>9</v>
      </c>
      <c r="AA608" s="13">
        <v>1.0416666666666685E-2</v>
      </c>
      <c r="AB608" s="11">
        <v>462</v>
      </c>
      <c r="AC608" s="12">
        <v>0.97</v>
      </c>
      <c r="AD608" s="11">
        <v>12</v>
      </c>
      <c r="AE608" s="13">
        <v>1.7361111111111049E-2</v>
      </c>
      <c r="AF608" s="11">
        <v>425</v>
      </c>
      <c r="AG608" s="12">
        <v>0.96</v>
      </c>
      <c r="AH608" s="11">
        <v>15</v>
      </c>
      <c r="AI608" s="13">
        <v>1.8749999999999989E-2</v>
      </c>
      <c r="AJ608" s="11">
        <v>377</v>
      </c>
      <c r="AK608" s="12">
        <v>0.97</v>
      </c>
      <c r="AL608" s="11">
        <v>10</v>
      </c>
      <c r="AM608" s="13">
        <v>9.7222222222221877E-3</v>
      </c>
      <c r="AN608" s="11">
        <v>375</v>
      </c>
      <c r="AO608" s="12">
        <v>0.96</v>
      </c>
      <c r="AP608" s="11">
        <v>12</v>
      </c>
      <c r="AQ608" s="13">
        <v>9.0277777777777457E-3</v>
      </c>
      <c r="AR608" s="11">
        <v>219</v>
      </c>
      <c r="AS608" s="12">
        <v>0.31</v>
      </c>
      <c r="AT608" s="11">
        <v>150</v>
      </c>
      <c r="AU608" s="13">
        <v>9.7222222222221877E-3</v>
      </c>
      <c r="AV608" s="11">
        <v>538</v>
      </c>
      <c r="AW608" s="12">
        <v>0.59</v>
      </c>
      <c r="AX608" s="11">
        <v>218</v>
      </c>
      <c r="AY608" s="13">
        <v>9.0277777777778012E-3</v>
      </c>
      <c r="AZ608" s="11">
        <v>526</v>
      </c>
      <c r="BA608" s="12">
        <v>0.94</v>
      </c>
      <c r="BB608" s="11">
        <v>28</v>
      </c>
      <c r="BC608" s="13">
        <v>9.0277777777778567E-3</v>
      </c>
      <c r="BD608" s="11">
        <v>539</v>
      </c>
      <c r="BE608" s="12">
        <v>0.91</v>
      </c>
      <c r="BF608" s="11">
        <v>45</v>
      </c>
      <c r="BG608" s="13">
        <v>9.0277777777778012E-3</v>
      </c>
      <c r="BH608" s="11">
        <v>380</v>
      </c>
      <c r="BI608" s="12">
        <v>0.95</v>
      </c>
      <c r="BJ608" s="11">
        <v>18</v>
      </c>
      <c r="BK608" s="13">
        <v>9.7222222222221877E-3</v>
      </c>
      <c r="BL608" s="11">
        <v>506</v>
      </c>
      <c r="BM608" s="12">
        <v>0.79</v>
      </c>
      <c r="BN608" s="11">
        <v>104</v>
      </c>
      <c r="BO608" s="13">
        <v>1.1111111111111072E-2</v>
      </c>
      <c r="BP608" s="11">
        <v>195</v>
      </c>
      <c r="BQ608" s="12">
        <v>0</v>
      </c>
      <c r="BR608" s="11">
        <v>195</v>
      </c>
      <c r="BS608" s="13">
        <v>2.0138888888888873E-2</v>
      </c>
      <c r="BT608" s="11">
        <v>392</v>
      </c>
      <c r="BU608" s="12">
        <v>0.98</v>
      </c>
      <c r="BV608" s="11">
        <v>4</v>
      </c>
      <c r="BW608" s="13">
        <v>9.0277777777778012E-3</v>
      </c>
      <c r="BX608" s="11">
        <v>480</v>
      </c>
      <c r="BY608" s="12">
        <v>0.97</v>
      </c>
      <c r="BZ608" s="11">
        <v>14</v>
      </c>
      <c r="CA608" s="13">
        <v>9.0277777777778567E-3</v>
      </c>
      <c r="CB608" s="11">
        <v>487</v>
      </c>
      <c r="CC608" s="12">
        <v>0.98</v>
      </c>
      <c r="CD608" s="11">
        <v>6</v>
      </c>
      <c r="CE608" s="13">
        <v>9.0277777777778012E-3</v>
      </c>
      <c r="CF608" s="11">
        <v>396</v>
      </c>
      <c r="CG608" s="12">
        <v>0.98</v>
      </c>
      <c r="CH608" s="11">
        <v>6</v>
      </c>
      <c r="CI608" s="13">
        <v>1.1111111111111127E-2</v>
      </c>
      <c r="CJ608" s="11">
        <v>425</v>
      </c>
      <c r="CK608" s="12">
        <v>0.98</v>
      </c>
      <c r="CL608" s="11">
        <v>8</v>
      </c>
      <c r="CM608" s="13">
        <v>1.1111111111111072E-2</v>
      </c>
      <c r="CN608" s="11">
        <v>375</v>
      </c>
      <c r="CO608" s="12">
        <v>0.97</v>
      </c>
      <c r="CP608" s="11">
        <v>10</v>
      </c>
      <c r="CQ608" s="13">
        <v>9.0277777777777457E-3</v>
      </c>
      <c r="CR608" t="e">
        <f>VLOOKUP(E608,Sheet1!A:A,1,0)</f>
        <v>#N/A</v>
      </c>
    </row>
    <row r="609" spans="1:96">
      <c r="A609" s="11" t="s">
        <v>2399</v>
      </c>
      <c r="B609" s="11" t="s">
        <v>1046</v>
      </c>
      <c r="C609" s="11" t="s">
        <v>2400</v>
      </c>
      <c r="D609" s="11" t="s">
        <v>1654</v>
      </c>
      <c r="E609" s="11" t="s">
        <v>2401</v>
      </c>
      <c r="F609" s="11" t="s">
        <v>2402</v>
      </c>
      <c r="G609" s="11" t="s">
        <v>128</v>
      </c>
      <c r="H609" s="11">
        <f>VLOOKUP(A609,'AP Read Performance'!A:K,11,0)</f>
        <v>702</v>
      </c>
      <c r="I609" s="12">
        <f>VLOOKUP(A609,'AP Read Performance'!A:D,4,0)</f>
        <v>0.98</v>
      </c>
      <c r="J609" s="11">
        <f>VLOOKUP(A609,'AP Read Performance'!A:I,9,0)</f>
        <v>11</v>
      </c>
      <c r="K609" s="13">
        <f>VLOOKUP(A609,'AP Read Performance'!A:N,14,0)</f>
        <v>9.7222222222221877E-3</v>
      </c>
      <c r="L609" s="11">
        <v>702</v>
      </c>
      <c r="M609" s="12">
        <v>0.98</v>
      </c>
      <c r="N609" s="11">
        <v>11</v>
      </c>
      <c r="O609" s="13">
        <v>9.7222222222221877E-3</v>
      </c>
      <c r="P609" s="11">
        <v>392</v>
      </c>
      <c r="Q609" s="12">
        <v>0.98</v>
      </c>
      <c r="R609" s="11">
        <v>7</v>
      </c>
      <c r="S609" s="13">
        <v>9.0277777777778012E-3</v>
      </c>
      <c r="T609" s="11">
        <v>400</v>
      </c>
      <c r="U609" s="12">
        <v>0.98</v>
      </c>
      <c r="V609" s="11">
        <v>5</v>
      </c>
      <c r="W609" s="13">
        <v>9.0277777777778012E-3</v>
      </c>
      <c r="X609" s="11">
        <v>385</v>
      </c>
      <c r="Y609" s="12">
        <v>0.98</v>
      </c>
      <c r="Z609" s="11">
        <v>7</v>
      </c>
      <c r="AA609" s="13">
        <v>9.7222222222221877E-3</v>
      </c>
      <c r="AB609" s="11">
        <v>378</v>
      </c>
      <c r="AC609" s="12">
        <v>0.98</v>
      </c>
      <c r="AD609" s="11">
        <v>4</v>
      </c>
      <c r="AE609" s="13">
        <v>9.0277777777777457E-3</v>
      </c>
      <c r="AF609" s="11">
        <v>362</v>
      </c>
      <c r="AG609" s="12">
        <v>0.97</v>
      </c>
      <c r="AH609" s="11">
        <v>9</v>
      </c>
      <c r="AI609" s="13">
        <v>9.0277777777778012E-3</v>
      </c>
      <c r="AJ609" s="11">
        <v>387</v>
      </c>
      <c r="AK609" s="12">
        <v>0.99</v>
      </c>
      <c r="AL609" s="11">
        <v>1</v>
      </c>
      <c r="AM609" s="13">
        <v>7.6388888888889728E-3</v>
      </c>
      <c r="AN609" s="11">
        <v>351</v>
      </c>
      <c r="AO609" s="12">
        <v>0.99</v>
      </c>
      <c r="AP609" s="11">
        <v>2</v>
      </c>
      <c r="AQ609" s="13">
        <v>9.0277777777777457E-3</v>
      </c>
      <c r="AR609" s="11">
        <v>404</v>
      </c>
      <c r="AS609" s="12">
        <v>0.98</v>
      </c>
      <c r="AT609" s="11">
        <v>6</v>
      </c>
      <c r="AU609" s="13">
        <v>9.0277777777777457E-3</v>
      </c>
      <c r="AV609" s="11">
        <v>382</v>
      </c>
      <c r="AW609" s="12">
        <v>0.97</v>
      </c>
      <c r="AX609" s="11">
        <v>10</v>
      </c>
      <c r="AY609" s="13">
        <v>9.0277777777778012E-3</v>
      </c>
      <c r="AZ609" s="11">
        <v>422</v>
      </c>
      <c r="BA609" s="12">
        <v>0.94</v>
      </c>
      <c r="BB609" s="11">
        <v>22</v>
      </c>
      <c r="BC609" s="13">
        <v>9.0277777777778567E-3</v>
      </c>
      <c r="BD609" s="11">
        <v>463</v>
      </c>
      <c r="BE609" s="12">
        <v>0.96</v>
      </c>
      <c r="BF609" s="11">
        <v>14</v>
      </c>
      <c r="BG609" s="13">
        <v>9.7222222222221877E-3</v>
      </c>
      <c r="BH609" s="11">
        <v>410</v>
      </c>
      <c r="BI609" s="12">
        <v>0.97</v>
      </c>
      <c r="BJ609" s="11">
        <v>9</v>
      </c>
      <c r="BK609" s="13">
        <v>9.0277777777778567E-3</v>
      </c>
      <c r="BL609" s="11">
        <v>394</v>
      </c>
      <c r="BM609" s="12">
        <v>0.99</v>
      </c>
      <c r="BN609" s="11">
        <v>3</v>
      </c>
      <c r="BO609" s="13">
        <v>9.0277777777778012E-3</v>
      </c>
      <c r="BP609" s="11">
        <v>377</v>
      </c>
      <c r="BQ609" s="12">
        <v>0.99</v>
      </c>
      <c r="BR609" s="11">
        <v>1</v>
      </c>
      <c r="BS609" s="13">
        <v>8.3333333333333037E-3</v>
      </c>
      <c r="BT609" s="11">
        <v>378</v>
      </c>
      <c r="BU609" s="12">
        <v>0.99</v>
      </c>
      <c r="BV609" s="11">
        <v>2</v>
      </c>
      <c r="BW609" s="13">
        <v>8.3333333333333592E-3</v>
      </c>
      <c r="BX609" s="11">
        <v>406</v>
      </c>
      <c r="BY609" s="12">
        <v>0.99</v>
      </c>
      <c r="BZ609" s="11">
        <v>4</v>
      </c>
      <c r="CA609" s="13">
        <v>9.0277777777778567E-3</v>
      </c>
      <c r="CB609" s="11">
        <v>405</v>
      </c>
      <c r="CC609" s="12">
        <v>0.97</v>
      </c>
      <c r="CD609" s="11">
        <v>12</v>
      </c>
      <c r="CE609" s="13">
        <v>9.0277777777778012E-3</v>
      </c>
      <c r="CF609" s="11">
        <v>494</v>
      </c>
      <c r="CG609" s="12">
        <v>0.98</v>
      </c>
      <c r="CH609" s="11">
        <v>6</v>
      </c>
      <c r="CI609" s="13">
        <v>9.0277777777778012E-3</v>
      </c>
      <c r="CJ609" s="11">
        <v>497</v>
      </c>
      <c r="CK609" s="12">
        <v>0.99</v>
      </c>
      <c r="CL609" s="11">
        <v>4</v>
      </c>
      <c r="CM609" s="13">
        <v>9.0277777777777457E-3</v>
      </c>
      <c r="CN609" s="11">
        <v>490</v>
      </c>
      <c r="CO609" s="12">
        <v>0.99</v>
      </c>
      <c r="CP609" s="11">
        <v>4</v>
      </c>
      <c r="CQ609" s="13">
        <v>9.0277777777777457E-3</v>
      </c>
      <c r="CR609" t="e">
        <f>VLOOKUP(E609,Sheet1!A:A,1,0)</f>
        <v>#N/A</v>
      </c>
    </row>
    <row r="610" spans="1:96">
      <c r="A610" s="11" t="s">
        <v>2403</v>
      </c>
      <c r="B610" s="11" t="s">
        <v>1046</v>
      </c>
      <c r="C610" s="11" t="s">
        <v>2404</v>
      </c>
      <c r="D610" s="11" t="s">
        <v>155</v>
      </c>
      <c r="E610" s="11" t="s">
        <v>2405</v>
      </c>
      <c r="F610" s="11" t="s">
        <v>2406</v>
      </c>
      <c r="G610" s="11" t="s">
        <v>104</v>
      </c>
      <c r="H610" s="11">
        <f>VLOOKUP(A610,'AP Read Performance'!A:K,11,0)</f>
        <v>199</v>
      </c>
      <c r="I610" s="12">
        <f>VLOOKUP(A610,'AP Read Performance'!A:D,4,0)</f>
        <v>0.98</v>
      </c>
      <c r="J610" s="11">
        <f>VLOOKUP(A610,'AP Read Performance'!A:I,9,0)</f>
        <v>3</v>
      </c>
      <c r="K610" s="13">
        <f>VLOOKUP(A610,'AP Read Performance'!A:N,14,0)</f>
        <v>1.2499999999999956E-2</v>
      </c>
      <c r="L610" s="11">
        <v>199</v>
      </c>
      <c r="M610" s="12">
        <v>0.98</v>
      </c>
      <c r="N610" s="11">
        <v>3</v>
      </c>
      <c r="O610" s="13">
        <v>1.2499999999999956E-2</v>
      </c>
      <c r="P610" s="11">
        <v>142</v>
      </c>
      <c r="Q610" s="12">
        <v>0.98</v>
      </c>
      <c r="R610" s="11">
        <v>2</v>
      </c>
      <c r="S610" s="13">
        <v>1.2499999999999956E-2</v>
      </c>
      <c r="T610" s="11">
        <v>455</v>
      </c>
      <c r="U610" s="12">
        <v>0.97</v>
      </c>
      <c r="V610" s="11">
        <v>10</v>
      </c>
      <c r="W610" s="13">
        <v>1.1805555555555569E-2</v>
      </c>
      <c r="X610" s="11">
        <v>432</v>
      </c>
      <c r="Y610" s="12">
        <v>0.98</v>
      </c>
      <c r="Z610" s="11">
        <v>6</v>
      </c>
      <c r="AA610" s="13">
        <v>1.1805555555555569E-2</v>
      </c>
      <c r="AB610" s="11">
        <v>441</v>
      </c>
      <c r="AC610" s="12">
        <v>0.98</v>
      </c>
      <c r="AD610" s="11">
        <v>8</v>
      </c>
      <c r="AE610" s="13">
        <v>2.0833333333333315E-2</v>
      </c>
      <c r="AF610" s="11">
        <v>455</v>
      </c>
      <c r="AG610" s="12">
        <v>0.97</v>
      </c>
      <c r="AH610" s="11">
        <v>13</v>
      </c>
      <c r="AI610" s="13">
        <v>1.1805555555555569E-2</v>
      </c>
      <c r="AJ610" s="11">
        <v>387</v>
      </c>
      <c r="AK610" s="12">
        <v>0.99</v>
      </c>
      <c r="AL610" s="11">
        <v>3</v>
      </c>
      <c r="AM610" s="13">
        <v>1.0416666666666741E-2</v>
      </c>
      <c r="AN610" s="11">
        <v>360</v>
      </c>
      <c r="AO610" s="12">
        <v>0.98</v>
      </c>
      <c r="AP610" s="11">
        <v>7</v>
      </c>
      <c r="AQ610" s="13">
        <v>1.1805555555555514E-2</v>
      </c>
      <c r="AR610" s="11">
        <v>420</v>
      </c>
      <c r="AS610" s="12">
        <v>0.99</v>
      </c>
      <c r="AT610" s="11">
        <v>3</v>
      </c>
      <c r="AU610" s="13">
        <v>1.1805555555555514E-2</v>
      </c>
      <c r="AV610" s="11">
        <v>331</v>
      </c>
      <c r="AW610" s="12">
        <v>0.97</v>
      </c>
      <c r="AX610" s="11">
        <v>7</v>
      </c>
      <c r="AY610" s="13">
        <v>1.1805555555555569E-2</v>
      </c>
      <c r="AZ610" s="11">
        <v>351</v>
      </c>
      <c r="BA610" s="12">
        <v>0.99</v>
      </c>
      <c r="BB610" s="11">
        <v>3</v>
      </c>
      <c r="BC610" s="13">
        <v>1.1111111111111072E-2</v>
      </c>
      <c r="BD610" s="11">
        <v>600</v>
      </c>
      <c r="BE610" s="12">
        <v>0.98</v>
      </c>
      <c r="BF610" s="11">
        <v>9</v>
      </c>
      <c r="BG610" s="13">
        <v>1.1805555555555569E-2</v>
      </c>
      <c r="BH610" s="11">
        <v>640</v>
      </c>
      <c r="BI610" s="12">
        <v>0.97</v>
      </c>
      <c r="BJ610" s="11">
        <v>17</v>
      </c>
      <c r="BK610" s="13">
        <v>1.1805555555555625E-2</v>
      </c>
      <c r="BL610" s="11">
        <v>636</v>
      </c>
      <c r="BM610" s="12">
        <v>0.97</v>
      </c>
      <c r="BN610" s="11">
        <v>13</v>
      </c>
      <c r="BO610" s="13">
        <v>1.1111111111111072E-2</v>
      </c>
      <c r="BP610" s="11">
        <v>708</v>
      </c>
      <c r="BQ610" s="12">
        <v>0.98</v>
      </c>
      <c r="BR610" s="11">
        <v>13</v>
      </c>
      <c r="BS610" s="13">
        <v>1.1111111111111072E-2</v>
      </c>
      <c r="BT610" s="11">
        <v>719</v>
      </c>
      <c r="BU610" s="12">
        <v>0.97</v>
      </c>
      <c r="BV610" s="11">
        <v>16</v>
      </c>
      <c r="BW610" s="13">
        <v>1.0416666666666685E-2</v>
      </c>
      <c r="BX610" s="11">
        <v>696</v>
      </c>
      <c r="BY610" s="12">
        <v>0.98</v>
      </c>
      <c r="BZ610" s="11">
        <v>10</v>
      </c>
      <c r="CA610" s="13">
        <v>1.1111111111111072E-2</v>
      </c>
      <c r="CB610" s="11">
        <v>590</v>
      </c>
      <c r="CC610" s="12">
        <v>0.97</v>
      </c>
      <c r="CD610" s="11">
        <v>14</v>
      </c>
      <c r="CE610" s="13">
        <v>1.1111111111111072E-2</v>
      </c>
      <c r="CF610" s="11">
        <v>461</v>
      </c>
      <c r="CG610" s="12">
        <v>0.97</v>
      </c>
      <c r="CH610" s="11">
        <v>11</v>
      </c>
      <c r="CI610" s="13">
        <v>1.7361111111111105E-2</v>
      </c>
      <c r="CJ610" s="11">
        <v>448</v>
      </c>
      <c r="CK610" s="12">
        <v>0.96</v>
      </c>
      <c r="CL610" s="11">
        <v>16</v>
      </c>
      <c r="CM610" s="13">
        <v>2.0833333333333259E-2</v>
      </c>
      <c r="CN610" s="11">
        <v>438</v>
      </c>
      <c r="CO610" s="12">
        <v>0.98</v>
      </c>
      <c r="CP610" s="11">
        <v>6</v>
      </c>
      <c r="CQ610" s="13">
        <v>2.0138888888888817E-2</v>
      </c>
      <c r="CR610" t="e">
        <f>VLOOKUP(E610,Sheet1!A:A,1,0)</f>
        <v>#N/A</v>
      </c>
    </row>
    <row r="611" spans="1:96">
      <c r="A611" s="11" t="s">
        <v>2407</v>
      </c>
      <c r="B611" s="11" t="s">
        <v>1046</v>
      </c>
      <c r="C611" s="11" t="s">
        <v>2408</v>
      </c>
      <c r="D611" s="11" t="s">
        <v>579</v>
      </c>
      <c r="E611" s="11" t="s">
        <v>2409</v>
      </c>
      <c r="F611" s="11" t="s">
        <v>2410</v>
      </c>
      <c r="G611" s="11" t="s">
        <v>128</v>
      </c>
      <c r="H611" s="11">
        <f>VLOOKUP(A611,'AP Read Performance'!A:K,11,0)</f>
        <v>381</v>
      </c>
      <c r="I611" s="12">
        <f>VLOOKUP(A611,'AP Read Performance'!A:D,4,0)</f>
        <v>0.99</v>
      </c>
      <c r="J611" s="11">
        <f>VLOOKUP(A611,'AP Read Performance'!A:I,9,0)</f>
        <v>3</v>
      </c>
      <c r="K611" s="13">
        <f>VLOOKUP(A611,'AP Read Performance'!A:N,14,0)</f>
        <v>8.3333333333333037E-3</v>
      </c>
      <c r="L611" s="11">
        <v>381</v>
      </c>
      <c r="M611" s="12">
        <v>0.99</v>
      </c>
      <c r="N611" s="11">
        <v>3</v>
      </c>
      <c r="O611" s="13">
        <v>8.3333333333333037E-3</v>
      </c>
      <c r="P611" s="11">
        <v>393</v>
      </c>
      <c r="Q611" s="12">
        <v>0.96</v>
      </c>
      <c r="R611" s="11">
        <v>12</v>
      </c>
      <c r="S611" s="13">
        <v>1.0416666666666685E-2</v>
      </c>
      <c r="T611" s="11">
        <v>391</v>
      </c>
      <c r="U611" s="12">
        <v>1</v>
      </c>
      <c r="V611" s="11">
        <v>0</v>
      </c>
      <c r="W611" s="13">
        <v>7.6388888888889173E-3</v>
      </c>
      <c r="X611" s="11">
        <v>362</v>
      </c>
      <c r="Y611" s="12">
        <v>0.99</v>
      </c>
      <c r="Z611" s="11">
        <v>1</v>
      </c>
      <c r="AA611" s="13">
        <v>8.3333333333333037E-3</v>
      </c>
      <c r="AB611" s="11">
        <v>315</v>
      </c>
      <c r="AC611" s="12">
        <v>0.99</v>
      </c>
      <c r="AD611" s="11">
        <v>1</v>
      </c>
      <c r="AE611" s="13">
        <v>8.3333333333333037E-3</v>
      </c>
      <c r="AF611" s="11">
        <v>291</v>
      </c>
      <c r="AG611" s="12">
        <v>0.99</v>
      </c>
      <c r="AH611" s="11">
        <v>1</v>
      </c>
      <c r="AI611" s="13">
        <v>9.0277777777778012E-3</v>
      </c>
      <c r="AJ611" s="11">
        <v>392</v>
      </c>
      <c r="AK611" s="12">
        <v>0.99</v>
      </c>
      <c r="AL611" s="11">
        <v>1</v>
      </c>
      <c r="AM611" s="13">
        <v>9.0277777777778567E-3</v>
      </c>
      <c r="AN611" s="11">
        <v>350</v>
      </c>
      <c r="AO611" s="12">
        <v>0.98</v>
      </c>
      <c r="AP611" s="11">
        <v>4</v>
      </c>
      <c r="AQ611" s="13">
        <v>9.0277777777777457E-3</v>
      </c>
      <c r="AR611" s="11">
        <v>397</v>
      </c>
      <c r="AS611" s="12">
        <v>0.98</v>
      </c>
      <c r="AT611" s="11">
        <v>4</v>
      </c>
      <c r="AU611" s="13">
        <v>8.3333333333333037E-3</v>
      </c>
      <c r="AV611" s="11">
        <v>419</v>
      </c>
      <c r="AW611" s="12">
        <v>0.98</v>
      </c>
      <c r="AX611" s="11">
        <v>5</v>
      </c>
      <c r="AY611" s="13">
        <v>9.0277777777778012E-3</v>
      </c>
      <c r="AZ611" s="11">
        <v>395</v>
      </c>
      <c r="BA611" s="12">
        <v>0.98</v>
      </c>
      <c r="BB611" s="11">
        <v>5</v>
      </c>
      <c r="BC611" s="13">
        <v>9.7222222222221877E-3</v>
      </c>
      <c r="BD611" s="11">
        <v>506</v>
      </c>
      <c r="BE611" s="12">
        <v>0.98</v>
      </c>
      <c r="BF611" s="11">
        <v>7</v>
      </c>
      <c r="BG611" s="13">
        <v>7.6388888888889173E-3</v>
      </c>
      <c r="BH611" s="11">
        <v>409</v>
      </c>
      <c r="BI611" s="12">
        <v>0.97</v>
      </c>
      <c r="BJ611" s="11">
        <v>12</v>
      </c>
      <c r="BK611" s="13">
        <v>9.7222222222221877E-3</v>
      </c>
      <c r="BL611" s="11">
        <v>425</v>
      </c>
      <c r="BM611" s="12">
        <v>0.98</v>
      </c>
      <c r="BN611" s="11">
        <v>5</v>
      </c>
      <c r="BO611" s="13">
        <v>9.0277777777778012E-3</v>
      </c>
      <c r="BP611" s="11">
        <v>409</v>
      </c>
      <c r="BQ611" s="12">
        <v>0.99</v>
      </c>
      <c r="BR611" s="11">
        <v>2</v>
      </c>
      <c r="BS611" s="13">
        <v>9.0277777777778012E-3</v>
      </c>
      <c r="BT611" s="11">
        <v>395</v>
      </c>
      <c r="BU611" s="12">
        <v>0.98</v>
      </c>
      <c r="BV611" s="11">
        <v>5</v>
      </c>
      <c r="BW611" s="13">
        <v>1.1111111111111127E-2</v>
      </c>
      <c r="BX611" s="11">
        <v>400</v>
      </c>
      <c r="BY611" s="12">
        <v>0.99</v>
      </c>
      <c r="BZ611" s="11">
        <v>4</v>
      </c>
      <c r="CA611" s="13">
        <v>9.0277777777778567E-3</v>
      </c>
      <c r="CB611" s="11">
        <v>407</v>
      </c>
      <c r="CC611" s="12">
        <v>0.99</v>
      </c>
      <c r="CD611" s="11">
        <v>2</v>
      </c>
      <c r="CE611" s="13">
        <v>8.3333333333333037E-3</v>
      </c>
      <c r="CF611" s="11">
        <v>379</v>
      </c>
      <c r="CG611" s="12">
        <v>0.99</v>
      </c>
      <c r="CH611" s="11">
        <v>3</v>
      </c>
      <c r="CI611" s="13">
        <v>9.0277777777778012E-3</v>
      </c>
      <c r="CJ611" s="11">
        <v>349</v>
      </c>
      <c r="CK611" s="12">
        <v>0.97</v>
      </c>
      <c r="CL611" s="11">
        <v>8</v>
      </c>
      <c r="CM611" s="13">
        <v>9.0277777777777457E-3</v>
      </c>
      <c r="CN611" s="11">
        <v>362</v>
      </c>
      <c r="CO611" s="12">
        <v>0.97</v>
      </c>
      <c r="CP611" s="11">
        <v>8</v>
      </c>
      <c r="CQ611" s="13">
        <v>9.7222222222221877E-3</v>
      </c>
      <c r="CR611" t="e">
        <f>VLOOKUP(E611,Sheet1!A:A,1,0)</f>
        <v>#N/A</v>
      </c>
    </row>
    <row r="612" spans="1:96">
      <c r="A612" s="11" t="s">
        <v>2411</v>
      </c>
      <c r="B612" s="11" t="s">
        <v>1046</v>
      </c>
      <c r="C612" s="11" t="s">
        <v>2412</v>
      </c>
      <c r="D612" s="11" t="s">
        <v>1654</v>
      </c>
      <c r="E612" s="11" t="s">
        <v>2413</v>
      </c>
      <c r="F612" s="11" t="s">
        <v>2414</v>
      </c>
      <c r="G612" s="11" t="s">
        <v>128</v>
      </c>
      <c r="H612" s="11">
        <f>VLOOKUP(A612,'AP Read Performance'!A:K,11,0)</f>
        <v>337</v>
      </c>
      <c r="I612" s="12">
        <f>VLOOKUP(A612,'AP Read Performance'!A:D,4,0)</f>
        <v>0.97</v>
      </c>
      <c r="J612" s="11">
        <f>VLOOKUP(A612,'AP Read Performance'!A:I,9,0)</f>
        <v>7</v>
      </c>
      <c r="K612" s="13">
        <f>VLOOKUP(A612,'AP Read Performance'!A:N,14,0)</f>
        <v>8.3333333333333037E-3</v>
      </c>
      <c r="L612" s="11">
        <v>337</v>
      </c>
      <c r="M612" s="12">
        <v>0.97</v>
      </c>
      <c r="N612" s="11">
        <v>7</v>
      </c>
      <c r="O612" s="13">
        <v>8.3333333333333037E-3</v>
      </c>
      <c r="P612" s="11">
        <v>374</v>
      </c>
      <c r="Q612" s="12">
        <v>0.99</v>
      </c>
      <c r="R612" s="11">
        <v>3</v>
      </c>
      <c r="S612" s="13">
        <v>8.3333333333333037E-3</v>
      </c>
      <c r="T612" s="11">
        <v>364</v>
      </c>
      <c r="U612" s="12">
        <v>0.99</v>
      </c>
      <c r="V612" s="11">
        <v>2</v>
      </c>
      <c r="W612" s="13">
        <v>9.0277777777778012E-3</v>
      </c>
      <c r="X612" s="11">
        <v>395</v>
      </c>
      <c r="Y612" s="12">
        <v>0.99</v>
      </c>
      <c r="Z612" s="11">
        <v>3</v>
      </c>
      <c r="AA612" s="13">
        <v>9.0277777777778012E-3</v>
      </c>
      <c r="AB612" s="11">
        <v>377</v>
      </c>
      <c r="AC612" s="12">
        <v>1</v>
      </c>
      <c r="AD612" s="11">
        <v>0</v>
      </c>
      <c r="AE612" s="13">
        <v>7.6388888888888618E-3</v>
      </c>
      <c r="AF612" s="11">
        <v>379</v>
      </c>
      <c r="AG612" s="12">
        <v>0.98</v>
      </c>
      <c r="AH612" s="11">
        <v>4</v>
      </c>
      <c r="AI612" s="13">
        <v>9.0277777777778012E-3</v>
      </c>
      <c r="AJ612" s="11">
        <v>400</v>
      </c>
      <c r="AK612" s="12">
        <v>0.99</v>
      </c>
      <c r="AL612" s="11">
        <v>2</v>
      </c>
      <c r="AM612" s="13">
        <v>8.3333333333333037E-3</v>
      </c>
      <c r="AN612" s="11">
        <v>380</v>
      </c>
      <c r="AO612" s="12">
        <v>0.99</v>
      </c>
      <c r="AP612" s="11">
        <v>2</v>
      </c>
      <c r="AQ612" s="13">
        <v>8.3333333333333037E-3</v>
      </c>
      <c r="AR612" s="11">
        <v>375</v>
      </c>
      <c r="AS612" s="12">
        <v>0.97</v>
      </c>
      <c r="AT612" s="11">
        <v>8</v>
      </c>
      <c r="AU612" s="13">
        <v>9.0277777777777457E-3</v>
      </c>
      <c r="AV612" s="11">
        <v>382</v>
      </c>
      <c r="AW612" s="12">
        <v>0.98</v>
      </c>
      <c r="AX612" s="11">
        <v>7</v>
      </c>
      <c r="AY612" s="13">
        <v>8.3333333333333592E-3</v>
      </c>
      <c r="AZ612" s="11">
        <v>400</v>
      </c>
      <c r="BA612" s="12">
        <v>0.98</v>
      </c>
      <c r="BB612" s="11">
        <v>5</v>
      </c>
      <c r="BC612" s="13">
        <v>9.7222222222221877E-3</v>
      </c>
      <c r="BD612" s="11">
        <v>410</v>
      </c>
      <c r="BE612" s="12">
        <v>0.95</v>
      </c>
      <c r="BF612" s="11">
        <v>19</v>
      </c>
      <c r="BG612" s="13">
        <v>9.7222222222221877E-3</v>
      </c>
      <c r="BH612" s="11">
        <v>381</v>
      </c>
      <c r="BI612" s="12">
        <v>0.99</v>
      </c>
      <c r="BJ612" s="11">
        <v>2</v>
      </c>
      <c r="BK612" s="13">
        <v>9.7222222222221877E-3</v>
      </c>
      <c r="BL612" s="11">
        <v>393</v>
      </c>
      <c r="BM612" s="12">
        <v>0.99</v>
      </c>
      <c r="BN612" s="11">
        <v>2</v>
      </c>
      <c r="BO612" s="13">
        <v>7.6388888888889173E-3</v>
      </c>
      <c r="BP612" s="11">
        <v>374</v>
      </c>
      <c r="BQ612" s="12">
        <v>1</v>
      </c>
      <c r="BR612" s="11">
        <v>0</v>
      </c>
      <c r="BS612" s="13">
        <v>7.6388888888889173E-3</v>
      </c>
      <c r="BT612" s="11">
        <v>366</v>
      </c>
      <c r="BU612" s="12">
        <v>0.99</v>
      </c>
      <c r="BV612" s="11">
        <v>2</v>
      </c>
      <c r="BW612" s="13">
        <v>3.4722222222222654E-3</v>
      </c>
      <c r="BX612" s="11">
        <v>377</v>
      </c>
      <c r="BY612" s="12">
        <v>1</v>
      </c>
      <c r="BZ612" s="11">
        <v>0</v>
      </c>
      <c r="CA612" s="13">
        <v>3.4722222222222099E-3</v>
      </c>
      <c r="CB612" s="11">
        <v>378</v>
      </c>
      <c r="CC612" s="12">
        <v>1</v>
      </c>
      <c r="CD612" s="11">
        <v>0</v>
      </c>
      <c r="CE612" s="13">
        <v>3.4722222222221544E-3</v>
      </c>
      <c r="CF612" s="11">
        <v>366</v>
      </c>
      <c r="CG612" s="12">
        <v>0.99</v>
      </c>
      <c r="CH612" s="11">
        <v>3</v>
      </c>
      <c r="CI612" s="13">
        <v>8.3333333333333592E-3</v>
      </c>
      <c r="CJ612" s="11">
        <v>366</v>
      </c>
      <c r="CK612" s="12">
        <v>0.99</v>
      </c>
      <c r="CL612" s="11">
        <v>1</v>
      </c>
      <c r="CM612" s="13">
        <v>8.3333333333333037E-3</v>
      </c>
      <c r="CN612" s="11">
        <v>377</v>
      </c>
      <c r="CO612" s="12">
        <v>0.98</v>
      </c>
      <c r="CP612" s="11">
        <v>5</v>
      </c>
      <c r="CQ612" s="13">
        <v>8.3333333333333037E-3</v>
      </c>
      <c r="CR612" t="e">
        <f>VLOOKUP(E612,Sheet1!A:A,1,0)</f>
        <v>#N/A</v>
      </c>
    </row>
    <row r="613" spans="1:96">
      <c r="A613" s="11" t="s">
        <v>2415</v>
      </c>
      <c r="B613" s="11" t="s">
        <v>1046</v>
      </c>
      <c r="C613" s="11" t="s">
        <v>2416</v>
      </c>
      <c r="D613" s="11" t="s">
        <v>1833</v>
      </c>
      <c r="E613" s="11" t="s">
        <v>2417</v>
      </c>
      <c r="F613" s="11" t="s">
        <v>2418</v>
      </c>
      <c r="G613" s="11" t="s">
        <v>128</v>
      </c>
      <c r="H613" s="11">
        <f>VLOOKUP(A613,'AP Read Performance'!A:K,11,0)</f>
        <v>768</v>
      </c>
      <c r="I613" s="12">
        <f>VLOOKUP(A613,'AP Read Performance'!A:D,4,0)</f>
        <v>0.95</v>
      </c>
      <c r="J613" s="11">
        <f>VLOOKUP(A613,'AP Read Performance'!A:I,9,0)</f>
        <v>33</v>
      </c>
      <c r="K613" s="13">
        <f>VLOOKUP(A613,'AP Read Performance'!A:N,14,0)</f>
        <v>1.7361111111111105E-2</v>
      </c>
      <c r="L613" s="11">
        <v>768</v>
      </c>
      <c r="M613" s="12">
        <v>0.95</v>
      </c>
      <c r="N613" s="11">
        <v>33</v>
      </c>
      <c r="O613" s="13">
        <v>1.7361111111111105E-2</v>
      </c>
      <c r="P613" s="11">
        <v>343</v>
      </c>
      <c r="Q613" s="12">
        <v>0.99</v>
      </c>
      <c r="R613" s="11">
        <v>2</v>
      </c>
      <c r="S613" s="13">
        <v>8.3333333333333037E-3</v>
      </c>
      <c r="T613" s="11">
        <v>362</v>
      </c>
      <c r="U613" s="12">
        <v>0.99</v>
      </c>
      <c r="V613" s="11">
        <v>1</v>
      </c>
      <c r="W613" s="13">
        <v>8.3333333333333592E-3</v>
      </c>
      <c r="X613" s="11">
        <v>371</v>
      </c>
      <c r="Y613" s="12">
        <v>0.99</v>
      </c>
      <c r="Z613" s="11">
        <v>1</v>
      </c>
      <c r="AA613" s="13">
        <v>1.8055555555555547E-2</v>
      </c>
      <c r="AB613" s="11">
        <v>649</v>
      </c>
      <c r="AC613" s="12">
        <v>0.98</v>
      </c>
      <c r="AD613" s="11">
        <v>7</v>
      </c>
      <c r="AE613" s="13">
        <v>1.8749999999999933E-2</v>
      </c>
      <c r="AF613" s="11">
        <v>447</v>
      </c>
      <c r="AG613" s="12">
        <v>0.96</v>
      </c>
      <c r="AH613" s="11">
        <v>16</v>
      </c>
      <c r="AI613" s="13">
        <v>9.0277777777778012E-3</v>
      </c>
      <c r="AJ613" s="11">
        <v>402</v>
      </c>
      <c r="AK613" s="12">
        <v>0.99</v>
      </c>
      <c r="AL613" s="11">
        <v>2</v>
      </c>
      <c r="AM613" s="13">
        <v>8.3333333333334147E-3</v>
      </c>
      <c r="AN613" s="11">
        <v>385</v>
      </c>
      <c r="AO613" s="12">
        <v>0.96</v>
      </c>
      <c r="AP613" s="11">
        <v>13</v>
      </c>
      <c r="AQ613" s="13">
        <v>9.0277777777777457E-3</v>
      </c>
      <c r="AR613" s="11">
        <v>428</v>
      </c>
      <c r="AS613" s="12">
        <v>0.98</v>
      </c>
      <c r="AT613" s="11">
        <v>8</v>
      </c>
      <c r="AU613" s="13">
        <v>9.0277777777777457E-3</v>
      </c>
      <c r="AV613" s="11">
        <v>409</v>
      </c>
      <c r="AW613" s="12">
        <v>0.97</v>
      </c>
      <c r="AX613" s="11">
        <v>10</v>
      </c>
      <c r="AY613" s="13">
        <v>9.0277777777778012E-3</v>
      </c>
      <c r="AZ613" s="11">
        <v>572</v>
      </c>
      <c r="BA613" s="12">
        <v>0.97</v>
      </c>
      <c r="BB613" s="11">
        <v>12</v>
      </c>
      <c r="BC613" s="13">
        <v>1.1805555555555625E-2</v>
      </c>
      <c r="BD613" s="11">
        <v>392</v>
      </c>
      <c r="BE613" s="12">
        <v>0.97</v>
      </c>
      <c r="BF613" s="11">
        <v>8</v>
      </c>
      <c r="BG613" s="13">
        <v>8.3333333333333037E-3</v>
      </c>
      <c r="BH613" s="11">
        <v>407</v>
      </c>
      <c r="BI613" s="12">
        <v>0.96</v>
      </c>
      <c r="BJ613" s="11">
        <v>14</v>
      </c>
      <c r="BK613" s="13">
        <v>9.0277777777778567E-3</v>
      </c>
      <c r="BL613" s="11">
        <v>380</v>
      </c>
      <c r="BM613" s="12">
        <v>0.99</v>
      </c>
      <c r="BN613" s="11">
        <v>1</v>
      </c>
      <c r="BO613" s="13">
        <v>9.0277777777778012E-3</v>
      </c>
      <c r="BP613" s="11">
        <v>386</v>
      </c>
      <c r="BQ613" s="12">
        <v>0.99</v>
      </c>
      <c r="BR613" s="11">
        <v>3</v>
      </c>
      <c r="BS613" s="13">
        <v>1.9444444444444486E-2</v>
      </c>
      <c r="BT613" s="11">
        <v>376</v>
      </c>
      <c r="BU613" s="12">
        <v>0.96</v>
      </c>
      <c r="BV613" s="11">
        <v>13</v>
      </c>
      <c r="BW613" s="13">
        <v>9.0277777777778012E-3</v>
      </c>
      <c r="BX613" s="11">
        <v>376</v>
      </c>
      <c r="BY613" s="12">
        <v>0.96</v>
      </c>
      <c r="BZ613" s="11">
        <v>12</v>
      </c>
      <c r="CA613" s="13">
        <v>9.0277777777778567E-3</v>
      </c>
      <c r="CB613" s="11">
        <v>383</v>
      </c>
      <c r="CC613" s="12">
        <v>0.98</v>
      </c>
      <c r="CD613" s="11">
        <v>6</v>
      </c>
      <c r="CE613" s="13">
        <v>9.0277777777778012E-3</v>
      </c>
      <c r="CF613" s="11">
        <v>384</v>
      </c>
      <c r="CG613" s="12">
        <v>0.98</v>
      </c>
      <c r="CH613" s="11">
        <v>5</v>
      </c>
      <c r="CI613" s="13">
        <v>9.7222222222222432E-3</v>
      </c>
      <c r="CJ613" s="11">
        <v>401</v>
      </c>
      <c r="CK613" s="12">
        <v>0.98</v>
      </c>
      <c r="CL613" s="11">
        <v>8</v>
      </c>
      <c r="CM613" s="13">
        <v>1.7361111111111049E-2</v>
      </c>
      <c r="CN613" s="11">
        <v>400</v>
      </c>
      <c r="CO613" s="12">
        <v>0.98</v>
      </c>
      <c r="CP613" s="11">
        <v>5</v>
      </c>
      <c r="CQ613" s="13">
        <v>9.0277777777777457E-3</v>
      </c>
      <c r="CR613" t="e">
        <f>VLOOKUP(E613,Sheet1!A:A,1,0)</f>
        <v>#N/A</v>
      </c>
    </row>
    <row r="614" spans="1:96">
      <c r="A614" s="11" t="s">
        <v>2419</v>
      </c>
      <c r="B614" s="11" t="s">
        <v>1046</v>
      </c>
      <c r="C614" s="11" t="s">
        <v>575</v>
      </c>
      <c r="D614" s="11" t="s">
        <v>510</v>
      </c>
      <c r="E614" s="11" t="s">
        <v>2420</v>
      </c>
      <c r="F614" s="11" t="s">
        <v>2421</v>
      </c>
      <c r="G614" s="11" t="s">
        <v>128</v>
      </c>
      <c r="H614" s="11">
        <f>VLOOKUP(A614,'AP Read Performance'!A:K,11,0)</f>
        <v>296</v>
      </c>
      <c r="I614" s="12">
        <f>VLOOKUP(A614,'AP Read Performance'!A:D,4,0)</f>
        <v>0.97</v>
      </c>
      <c r="J614" s="11">
        <f>VLOOKUP(A614,'AP Read Performance'!A:I,9,0)</f>
        <v>6</v>
      </c>
      <c r="K614" s="13">
        <f>VLOOKUP(A614,'AP Read Performance'!A:N,14,0)</f>
        <v>9.0277777777778012E-3</v>
      </c>
      <c r="L614" s="11">
        <v>296</v>
      </c>
      <c r="M614" s="12">
        <v>0.97</v>
      </c>
      <c r="N614" s="11">
        <v>6</v>
      </c>
      <c r="O614" s="13">
        <v>9.0277777777778012E-3</v>
      </c>
      <c r="P614" s="11">
        <v>383</v>
      </c>
      <c r="Q614" s="12">
        <v>1</v>
      </c>
      <c r="R614" s="11">
        <v>0</v>
      </c>
      <c r="S614" s="13">
        <v>3.4722222222221544E-3</v>
      </c>
      <c r="T614" s="11">
        <v>426</v>
      </c>
      <c r="U614" s="12">
        <v>0.99</v>
      </c>
      <c r="V614" s="11">
        <v>2</v>
      </c>
      <c r="W614" s="13">
        <v>8.3333333333333592E-3</v>
      </c>
      <c r="X614" s="11">
        <v>437</v>
      </c>
      <c r="Y614" s="12">
        <v>0.99</v>
      </c>
      <c r="Z614" s="11">
        <v>2</v>
      </c>
      <c r="AA614" s="13">
        <v>9.0277777777778012E-3</v>
      </c>
      <c r="AB614" s="11">
        <v>383</v>
      </c>
      <c r="AC614" s="12">
        <v>0.99</v>
      </c>
      <c r="AD614" s="11">
        <v>1</v>
      </c>
      <c r="AE614" s="13">
        <v>9.0277777777777457E-3</v>
      </c>
      <c r="AF614" s="11">
        <v>392</v>
      </c>
      <c r="AG614" s="12">
        <v>0.98</v>
      </c>
      <c r="AH614" s="11">
        <v>4</v>
      </c>
      <c r="AI614" s="13">
        <v>9.0277777777778012E-3</v>
      </c>
      <c r="AJ614" s="11">
        <v>415</v>
      </c>
      <c r="AK614" s="12">
        <v>0.99</v>
      </c>
      <c r="AL614" s="11">
        <v>1</v>
      </c>
      <c r="AM614" s="13">
        <v>9.0277777777778567E-3</v>
      </c>
      <c r="AN614" s="11">
        <v>376</v>
      </c>
      <c r="AO614" s="12">
        <v>0.98</v>
      </c>
      <c r="AP614" s="11">
        <v>6</v>
      </c>
      <c r="AQ614" s="13">
        <v>9.0277777777777457E-3</v>
      </c>
      <c r="AR614" s="11">
        <v>268</v>
      </c>
      <c r="AS614" s="12">
        <v>1</v>
      </c>
      <c r="AT614" s="11">
        <v>0</v>
      </c>
      <c r="AU614" s="13">
        <v>2.7777777777777679E-3</v>
      </c>
      <c r="AV614" s="11">
        <v>259</v>
      </c>
      <c r="AW614" s="12">
        <v>0.98</v>
      </c>
      <c r="AX614" s="11">
        <v>4</v>
      </c>
      <c r="AY614" s="13">
        <v>9.0277777777778012E-3</v>
      </c>
      <c r="AZ614" s="11">
        <v>286</v>
      </c>
      <c r="BA614" s="12">
        <v>0.96</v>
      </c>
      <c r="BB614" s="11">
        <v>9</v>
      </c>
      <c r="BC614" s="13">
        <v>9.0277777777778567E-3</v>
      </c>
      <c r="BD614" s="11">
        <v>309</v>
      </c>
      <c r="BE614" s="12">
        <v>0.97</v>
      </c>
      <c r="BF614" s="11">
        <v>8</v>
      </c>
      <c r="BG614" s="13">
        <v>9.7222222222221877E-3</v>
      </c>
      <c r="BH614" s="11">
        <v>290</v>
      </c>
      <c r="BI614" s="12">
        <v>0.98</v>
      </c>
      <c r="BJ614" s="11">
        <v>4</v>
      </c>
      <c r="BK614" s="13">
        <v>9.0277777777778567E-3</v>
      </c>
      <c r="BL614" s="11">
        <v>287</v>
      </c>
      <c r="BM614" s="12">
        <v>0.98</v>
      </c>
      <c r="BN614" s="11">
        <v>4</v>
      </c>
      <c r="BO614" s="13">
        <v>9.0277777777778012E-3</v>
      </c>
      <c r="BP614" s="11">
        <v>286</v>
      </c>
      <c r="BQ614" s="12">
        <v>0.98</v>
      </c>
      <c r="BR614" s="11">
        <v>3</v>
      </c>
      <c r="BS614" s="13">
        <v>9.0277777777778012E-3</v>
      </c>
      <c r="BT614" s="11">
        <v>271</v>
      </c>
      <c r="BU614" s="12">
        <v>0.99</v>
      </c>
      <c r="BV614" s="11">
        <v>2</v>
      </c>
      <c r="BW614" s="13">
        <v>9.0277777777778012E-3</v>
      </c>
      <c r="BX614" s="11">
        <v>298</v>
      </c>
      <c r="BY614" s="12">
        <v>0.99</v>
      </c>
      <c r="BZ614" s="11">
        <v>1</v>
      </c>
      <c r="CA614" s="13">
        <v>9.0277777777778567E-3</v>
      </c>
      <c r="CB614" s="11">
        <v>286</v>
      </c>
      <c r="CC614" s="12">
        <v>0.98</v>
      </c>
      <c r="CD614" s="11">
        <v>5</v>
      </c>
      <c r="CE614" s="13">
        <v>2.7777777777777679E-3</v>
      </c>
      <c r="CF614" s="11">
        <v>273</v>
      </c>
      <c r="CG614" s="12">
        <v>0.99</v>
      </c>
      <c r="CH614" s="11">
        <v>2</v>
      </c>
      <c r="CI614" s="13">
        <v>7.6388888888889173E-3</v>
      </c>
      <c r="CJ614" s="11">
        <v>291</v>
      </c>
      <c r="CK614" s="12">
        <v>0.98</v>
      </c>
      <c r="CL614" s="11">
        <v>3</v>
      </c>
      <c r="CM614" s="13">
        <v>7.6388888888888618E-3</v>
      </c>
      <c r="CN614" s="11">
        <v>291</v>
      </c>
      <c r="CO614" s="12">
        <v>0.99</v>
      </c>
      <c r="CP614" s="11">
        <v>1</v>
      </c>
      <c r="CQ614" s="13">
        <v>8.3333333333333037E-3</v>
      </c>
      <c r="CR614" t="e">
        <f>VLOOKUP(E614,Sheet1!A:A,1,0)</f>
        <v>#N/A</v>
      </c>
    </row>
    <row r="615" spans="1:96">
      <c r="A615" s="11" t="s">
        <v>2422</v>
      </c>
      <c r="B615" s="11" t="s">
        <v>1046</v>
      </c>
      <c r="C615" s="11" t="s">
        <v>2423</v>
      </c>
      <c r="D615" s="11" t="s">
        <v>1135</v>
      </c>
      <c r="E615" s="11" t="s">
        <v>2424</v>
      </c>
      <c r="F615" s="11" t="s">
        <v>2425</v>
      </c>
      <c r="G615" s="11" t="s">
        <v>128</v>
      </c>
      <c r="H615" s="11">
        <f>VLOOKUP(A615,'AP Read Performance'!A:K,11,0)</f>
        <v>316</v>
      </c>
      <c r="I615" s="12">
        <f>VLOOKUP(A615,'AP Read Performance'!A:D,4,0)</f>
        <v>0.93</v>
      </c>
      <c r="J615" s="11">
        <f>VLOOKUP(A615,'AP Read Performance'!A:I,9,0)</f>
        <v>21</v>
      </c>
      <c r="K615" s="13">
        <f>VLOOKUP(A615,'AP Read Performance'!A:N,14,0)</f>
        <v>9.7222222222221877E-3</v>
      </c>
      <c r="L615" s="11">
        <v>316</v>
      </c>
      <c r="M615" s="12">
        <v>0.93</v>
      </c>
      <c r="N615" s="11">
        <v>21</v>
      </c>
      <c r="O615" s="13">
        <v>9.7222222222221877E-3</v>
      </c>
      <c r="P615" s="11">
        <v>327</v>
      </c>
      <c r="Q615" s="12">
        <v>0.97</v>
      </c>
      <c r="R615" s="11">
        <v>9</v>
      </c>
      <c r="S615" s="13">
        <v>9.0277777777778012E-3</v>
      </c>
      <c r="T615" s="11">
        <v>452</v>
      </c>
      <c r="U615" s="12">
        <v>0.98</v>
      </c>
      <c r="V615" s="11">
        <v>7</v>
      </c>
      <c r="W615" s="13">
        <v>9.0277777777778012E-3</v>
      </c>
      <c r="X615" s="11">
        <v>404</v>
      </c>
      <c r="Y615" s="12">
        <v>0.96</v>
      </c>
      <c r="Z615" s="11">
        <v>13</v>
      </c>
      <c r="AA615" s="13">
        <v>9.0277777777778012E-3</v>
      </c>
      <c r="AB615" s="11">
        <v>292</v>
      </c>
      <c r="AC615" s="12">
        <v>0.96</v>
      </c>
      <c r="AD615" s="11">
        <v>9</v>
      </c>
      <c r="AE615" s="13">
        <v>9.7222222222221877E-3</v>
      </c>
      <c r="AF615" s="11">
        <v>433</v>
      </c>
      <c r="AG615" s="12">
        <v>0.96</v>
      </c>
      <c r="AH615" s="11">
        <v>13</v>
      </c>
      <c r="AI615" s="13">
        <v>9.7222222222221877E-3</v>
      </c>
      <c r="AJ615" s="11">
        <v>420</v>
      </c>
      <c r="AK615" s="12">
        <v>0.98</v>
      </c>
      <c r="AL615" s="11">
        <v>8</v>
      </c>
      <c r="AM615" s="13">
        <v>9.7222222222221877E-3</v>
      </c>
      <c r="AN615" s="11">
        <v>392</v>
      </c>
      <c r="AO615" s="12">
        <v>0.96</v>
      </c>
      <c r="AP615" s="11">
        <v>12</v>
      </c>
      <c r="AQ615" s="13">
        <v>9.7222222222221877E-3</v>
      </c>
      <c r="AR615" s="11">
        <v>365</v>
      </c>
      <c r="AS615" s="12">
        <v>0.97</v>
      </c>
      <c r="AT615" s="11">
        <v>9</v>
      </c>
      <c r="AU615" s="13">
        <v>9.7222222222221877E-3</v>
      </c>
      <c r="AV615" s="11">
        <v>353</v>
      </c>
      <c r="AW615" s="12">
        <v>0.99</v>
      </c>
      <c r="AX615" s="11">
        <v>1</v>
      </c>
      <c r="AY615" s="13">
        <v>8.3333333333333592E-3</v>
      </c>
      <c r="AZ615" s="11">
        <v>392</v>
      </c>
      <c r="BA615" s="12">
        <v>0.98</v>
      </c>
      <c r="BB615" s="11">
        <v>4</v>
      </c>
      <c r="BC615" s="13">
        <v>9.0277777777778567E-3</v>
      </c>
      <c r="BD615" s="11">
        <v>397</v>
      </c>
      <c r="BE615" s="12">
        <v>0.97</v>
      </c>
      <c r="BF615" s="11">
        <v>11</v>
      </c>
      <c r="BG615" s="13">
        <v>9.7222222222221877E-3</v>
      </c>
      <c r="BH615" s="11">
        <v>448</v>
      </c>
      <c r="BI615" s="12">
        <v>0.92</v>
      </c>
      <c r="BJ615" s="11">
        <v>34</v>
      </c>
      <c r="BK615" s="13">
        <v>1.1111111111111072E-2</v>
      </c>
      <c r="BL615" s="11">
        <v>408</v>
      </c>
      <c r="BM615" s="12">
        <v>0.99</v>
      </c>
      <c r="BN615" s="11">
        <v>4</v>
      </c>
      <c r="BO615" s="13">
        <v>9.0277777777778012E-3</v>
      </c>
      <c r="BP615" s="11">
        <v>400</v>
      </c>
      <c r="BQ615" s="12">
        <v>0.97</v>
      </c>
      <c r="BR615" s="11">
        <v>12</v>
      </c>
      <c r="BS615" s="13">
        <v>9.0277777777778012E-3</v>
      </c>
      <c r="BT615" s="11">
        <v>415</v>
      </c>
      <c r="BU615" s="12">
        <v>0.97</v>
      </c>
      <c r="BV615" s="11">
        <v>11</v>
      </c>
      <c r="BW615" s="13">
        <v>1.0416666666666685E-2</v>
      </c>
      <c r="BX615" s="11">
        <v>406</v>
      </c>
      <c r="BY615" s="12">
        <v>0.97</v>
      </c>
      <c r="BZ615" s="11">
        <v>12</v>
      </c>
      <c r="CA615" s="13">
        <v>9.0277777777778567E-3</v>
      </c>
      <c r="CB615" s="11">
        <v>426</v>
      </c>
      <c r="CC615" s="12">
        <v>0.97</v>
      </c>
      <c r="CD615" s="11">
        <v>9</v>
      </c>
      <c r="CE615" s="13">
        <v>9.0277777777778012E-3</v>
      </c>
      <c r="CF615" s="11">
        <v>454</v>
      </c>
      <c r="CG615" s="12">
        <v>0.98</v>
      </c>
      <c r="CH615" s="11">
        <v>9</v>
      </c>
      <c r="CI615" s="13">
        <v>9.0277777777778012E-3</v>
      </c>
      <c r="CJ615" s="11">
        <v>453</v>
      </c>
      <c r="CK615" s="12">
        <v>0.97</v>
      </c>
      <c r="CL615" s="11">
        <v>11</v>
      </c>
      <c r="CM615" s="13">
        <v>9.0277777777777457E-3</v>
      </c>
      <c r="CN615" s="11">
        <v>368</v>
      </c>
      <c r="CO615" s="12">
        <v>0.97</v>
      </c>
      <c r="CP615" s="11">
        <v>11</v>
      </c>
      <c r="CQ615" s="13">
        <v>9.0277777777777457E-3</v>
      </c>
      <c r="CR615" t="e">
        <f>VLOOKUP(E615,Sheet1!A:A,1,0)</f>
        <v>#N/A</v>
      </c>
    </row>
    <row r="616" spans="1:96">
      <c r="A616" s="11" t="s">
        <v>2426</v>
      </c>
      <c r="B616" s="11" t="s">
        <v>1046</v>
      </c>
      <c r="C616" s="11" t="s">
        <v>2427</v>
      </c>
      <c r="D616" s="11" t="s">
        <v>529</v>
      </c>
      <c r="E616" s="11" t="s">
        <v>2428</v>
      </c>
      <c r="F616" s="11" t="s">
        <v>2429</v>
      </c>
      <c r="G616" s="11" t="s">
        <v>128</v>
      </c>
      <c r="H616" s="11">
        <f>VLOOKUP(A616,'AP Read Performance'!A:K,11,0)</f>
        <v>454</v>
      </c>
      <c r="I616" s="12">
        <f>VLOOKUP(A616,'AP Read Performance'!A:D,4,0)</f>
        <v>0.99</v>
      </c>
      <c r="J616" s="11">
        <f>VLOOKUP(A616,'AP Read Performance'!A:I,9,0)</f>
        <v>2</v>
      </c>
      <c r="K616" s="13">
        <f>VLOOKUP(A616,'AP Read Performance'!A:N,14,0)</f>
        <v>9.0277777777778012E-3</v>
      </c>
      <c r="L616" s="11">
        <v>454</v>
      </c>
      <c r="M616" s="12">
        <v>0.99</v>
      </c>
      <c r="N616" s="11">
        <v>2</v>
      </c>
      <c r="O616" s="13">
        <v>9.0277777777778012E-3</v>
      </c>
      <c r="P616" s="11">
        <v>377</v>
      </c>
      <c r="Q616" s="12">
        <v>0.97</v>
      </c>
      <c r="R616" s="11">
        <v>8</v>
      </c>
      <c r="S616" s="13">
        <v>9.0277777777778012E-3</v>
      </c>
      <c r="T616" s="11">
        <v>407</v>
      </c>
      <c r="U616" s="12">
        <v>0.99</v>
      </c>
      <c r="V616" s="11">
        <v>4</v>
      </c>
      <c r="W616" s="13">
        <v>9.0277777777778012E-3</v>
      </c>
      <c r="X616" s="11">
        <v>384</v>
      </c>
      <c r="Y616" s="12">
        <v>0.98</v>
      </c>
      <c r="Z616" s="11">
        <v>4</v>
      </c>
      <c r="AA616" s="13">
        <v>1.0416666666666685E-2</v>
      </c>
      <c r="AB616" s="11">
        <v>392</v>
      </c>
      <c r="AC616" s="12">
        <v>0.98</v>
      </c>
      <c r="AD616" s="11">
        <v>4</v>
      </c>
      <c r="AE616" s="13">
        <v>9.0277777777777457E-3</v>
      </c>
      <c r="AF616" s="11">
        <v>387</v>
      </c>
      <c r="AG616" s="12">
        <v>0.99</v>
      </c>
      <c r="AH616" s="11">
        <v>2</v>
      </c>
      <c r="AI616" s="13">
        <v>7.6388888888889173E-3</v>
      </c>
      <c r="AJ616" s="11">
        <v>425</v>
      </c>
      <c r="AK616" s="12">
        <v>0.97</v>
      </c>
      <c r="AL616" s="11">
        <v>9</v>
      </c>
      <c r="AM616" s="13">
        <v>9.7222222222221877E-3</v>
      </c>
      <c r="AN616" s="11">
        <v>403</v>
      </c>
      <c r="AO616" s="12">
        <v>0.99</v>
      </c>
      <c r="AP616" s="11">
        <v>3</v>
      </c>
      <c r="AQ616" s="13">
        <v>7.6388888888888618E-3</v>
      </c>
      <c r="AR616" s="11">
        <v>404</v>
      </c>
      <c r="AS616" s="12">
        <v>0.99</v>
      </c>
      <c r="AT616" s="11">
        <v>3</v>
      </c>
      <c r="AU616" s="13">
        <v>8.3333333333333037E-3</v>
      </c>
      <c r="AV616" s="11">
        <v>400</v>
      </c>
      <c r="AW616" s="12">
        <v>0.98</v>
      </c>
      <c r="AX616" s="11">
        <v>5</v>
      </c>
      <c r="AY616" s="13">
        <v>9.0277777777778012E-3</v>
      </c>
      <c r="AZ616" s="11">
        <v>390</v>
      </c>
      <c r="BA616" s="12">
        <v>0.96</v>
      </c>
      <c r="BB616" s="11">
        <v>12</v>
      </c>
      <c r="BC616" s="13">
        <v>9.0277777777778567E-3</v>
      </c>
      <c r="BD616" s="11">
        <v>450</v>
      </c>
      <c r="BE616" s="12">
        <v>0.96</v>
      </c>
      <c r="BF616" s="11">
        <v>16</v>
      </c>
      <c r="BG616" s="13">
        <v>9.0277777777778012E-3</v>
      </c>
      <c r="BH616" s="11">
        <v>396</v>
      </c>
      <c r="BI616" s="12">
        <v>0.97</v>
      </c>
      <c r="BJ616" s="11">
        <v>9</v>
      </c>
      <c r="BK616" s="13">
        <v>9.7222222222221877E-3</v>
      </c>
      <c r="BL616" s="11">
        <v>458</v>
      </c>
      <c r="BM616" s="12">
        <v>0.97</v>
      </c>
      <c r="BN616" s="11">
        <v>11</v>
      </c>
      <c r="BO616" s="13">
        <v>9.0277777777778012E-3</v>
      </c>
      <c r="BP616" s="11">
        <v>417</v>
      </c>
      <c r="BQ616" s="12">
        <v>0.98</v>
      </c>
      <c r="BR616" s="11">
        <v>5</v>
      </c>
      <c r="BS616" s="13">
        <v>5.5555555555555358E-3</v>
      </c>
      <c r="BT616" s="11">
        <v>459</v>
      </c>
      <c r="BU616" s="12">
        <v>0.98</v>
      </c>
      <c r="BV616" s="11">
        <v>5</v>
      </c>
      <c r="BW616" s="13">
        <v>8.3333333333333592E-3</v>
      </c>
      <c r="BX616" s="11">
        <v>401</v>
      </c>
      <c r="BY616" s="12">
        <v>0.99</v>
      </c>
      <c r="BZ616" s="11">
        <v>4</v>
      </c>
      <c r="CA616" s="13">
        <v>9.0277777777778567E-3</v>
      </c>
      <c r="CB616" s="11">
        <v>439</v>
      </c>
      <c r="CC616" s="12">
        <v>0.94</v>
      </c>
      <c r="CD616" s="11">
        <v>22</v>
      </c>
      <c r="CE616" s="13">
        <v>9.0277777777778012E-3</v>
      </c>
      <c r="CF616" s="11">
        <v>391</v>
      </c>
      <c r="CG616" s="12">
        <v>0.98</v>
      </c>
      <c r="CH616" s="11">
        <v>5</v>
      </c>
      <c r="CI616" s="13">
        <v>9.0277777777778012E-3</v>
      </c>
      <c r="CJ616" s="11">
        <v>395</v>
      </c>
      <c r="CK616" s="12">
        <v>0.99</v>
      </c>
      <c r="CL616" s="11">
        <v>2</v>
      </c>
      <c r="CM616" s="13">
        <v>9.0277777777777457E-3</v>
      </c>
      <c r="CN616" s="11">
        <v>400</v>
      </c>
      <c r="CO616" s="12">
        <v>0.99</v>
      </c>
      <c r="CP616" s="11">
        <v>3</v>
      </c>
      <c r="CQ616" s="13">
        <v>7.6388888888888618E-3</v>
      </c>
      <c r="CR616" t="e">
        <f>VLOOKUP(E616,Sheet1!A:A,1,0)</f>
        <v>#N/A</v>
      </c>
    </row>
    <row r="617" spans="1:96">
      <c r="A617" s="11" t="s">
        <v>2430</v>
      </c>
      <c r="B617" s="11" t="s">
        <v>1046</v>
      </c>
      <c r="C617" s="11" t="s">
        <v>2431</v>
      </c>
      <c r="D617" s="11" t="s">
        <v>587</v>
      </c>
      <c r="E617" s="11" t="s">
        <v>2432</v>
      </c>
      <c r="F617" s="11" t="s">
        <v>2433</v>
      </c>
      <c r="G617" s="11" t="s">
        <v>128</v>
      </c>
      <c r="H617" s="11">
        <f>VLOOKUP(A617,'AP Read Performance'!A:K,11,0)</f>
        <v>330</v>
      </c>
      <c r="I617" s="12">
        <f>VLOOKUP(A617,'AP Read Performance'!A:D,4,0)</f>
        <v>0.98</v>
      </c>
      <c r="J617" s="11">
        <f>VLOOKUP(A617,'AP Read Performance'!A:I,9,0)</f>
        <v>6</v>
      </c>
      <c r="K617" s="13">
        <f>VLOOKUP(A617,'AP Read Performance'!A:N,14,0)</f>
        <v>9.0277777777778012E-3</v>
      </c>
      <c r="L617" s="11">
        <v>330</v>
      </c>
      <c r="M617" s="12">
        <v>0.98</v>
      </c>
      <c r="N617" s="11">
        <v>6</v>
      </c>
      <c r="O617" s="13">
        <v>9.0277777777778012E-3</v>
      </c>
      <c r="P617" s="11">
        <v>388</v>
      </c>
      <c r="Q617" s="12">
        <v>0.98</v>
      </c>
      <c r="R617" s="11">
        <v>6</v>
      </c>
      <c r="S617" s="13">
        <v>9.0277777777778012E-3</v>
      </c>
      <c r="T617" s="11">
        <v>505</v>
      </c>
      <c r="U617" s="12">
        <v>0.99</v>
      </c>
      <c r="V617" s="11">
        <v>4</v>
      </c>
      <c r="W617" s="13">
        <v>9.0277777777778012E-3</v>
      </c>
      <c r="X617" s="11">
        <v>438</v>
      </c>
      <c r="Y617" s="12">
        <v>0.97</v>
      </c>
      <c r="Z617" s="11">
        <v>9</v>
      </c>
      <c r="AA617" s="13">
        <v>8.3333333333333037E-3</v>
      </c>
      <c r="AB617" s="11">
        <v>367</v>
      </c>
      <c r="AC617" s="12">
        <v>0.98</v>
      </c>
      <c r="AD617" s="11">
        <v>5</v>
      </c>
      <c r="AE617" s="13">
        <v>9.0277777777777457E-3</v>
      </c>
      <c r="AF617" s="11">
        <v>376</v>
      </c>
      <c r="AG617" s="12">
        <v>0.98</v>
      </c>
      <c r="AH617" s="11">
        <v>7</v>
      </c>
      <c r="AI617" s="13">
        <v>9.0277777777778012E-3</v>
      </c>
      <c r="AJ617" s="11">
        <v>433</v>
      </c>
      <c r="AK617" s="12">
        <v>0.97</v>
      </c>
      <c r="AL617" s="11">
        <v>10</v>
      </c>
      <c r="AM617" s="13">
        <v>9.7222222222221877E-3</v>
      </c>
      <c r="AN617" s="11">
        <v>439</v>
      </c>
      <c r="AO617" s="12">
        <v>0.98</v>
      </c>
      <c r="AP617" s="11">
        <v>5</v>
      </c>
      <c r="AQ617" s="13">
        <v>9.0277777777777457E-3</v>
      </c>
      <c r="AR617" s="11">
        <v>401</v>
      </c>
      <c r="AS617" s="12">
        <v>0.97</v>
      </c>
      <c r="AT617" s="11">
        <v>10</v>
      </c>
      <c r="AU617" s="13">
        <v>9.0277777777777457E-3</v>
      </c>
      <c r="AV617" s="11">
        <v>415</v>
      </c>
      <c r="AW617" s="12">
        <v>0.97</v>
      </c>
      <c r="AX617" s="11">
        <v>10</v>
      </c>
      <c r="AY617" s="13">
        <v>9.0277777777778012E-3</v>
      </c>
      <c r="AZ617" s="11">
        <v>347</v>
      </c>
      <c r="BA617" s="12">
        <v>0.97</v>
      </c>
      <c r="BB617" s="11">
        <v>7</v>
      </c>
      <c r="BC617" s="13">
        <v>9.7222222222221877E-3</v>
      </c>
      <c r="BD617" s="11">
        <v>444</v>
      </c>
      <c r="BE617" s="12">
        <v>0.97</v>
      </c>
      <c r="BF617" s="11">
        <v>12</v>
      </c>
      <c r="BG617" s="13">
        <v>9.0277777777778012E-3</v>
      </c>
      <c r="BH617" s="11">
        <v>444</v>
      </c>
      <c r="BI617" s="12">
        <v>0.96</v>
      </c>
      <c r="BJ617" s="11">
        <v>16</v>
      </c>
      <c r="BK617" s="13">
        <v>1.1111111111111072E-2</v>
      </c>
      <c r="BL617" s="11">
        <v>453</v>
      </c>
      <c r="BM617" s="12">
        <v>0.98</v>
      </c>
      <c r="BN617" s="11">
        <v>5</v>
      </c>
      <c r="BO617" s="13">
        <v>9.0277777777778012E-3</v>
      </c>
      <c r="BP617" s="11">
        <v>418</v>
      </c>
      <c r="BQ617" s="12">
        <v>0.99</v>
      </c>
      <c r="BR617" s="11">
        <v>4</v>
      </c>
      <c r="BS617" s="13">
        <v>9.0277777777778012E-3</v>
      </c>
      <c r="BT617" s="11">
        <v>350</v>
      </c>
      <c r="BU617" s="12">
        <v>0.96</v>
      </c>
      <c r="BV617" s="11">
        <v>13</v>
      </c>
      <c r="BW617" s="13">
        <v>1.0416666666666685E-2</v>
      </c>
      <c r="BX617" s="11">
        <v>369</v>
      </c>
      <c r="BY617" s="12">
        <v>0.98</v>
      </c>
      <c r="BZ617" s="11">
        <v>7</v>
      </c>
      <c r="CA617" s="13">
        <v>9.0277777777778567E-3</v>
      </c>
      <c r="CB617" s="11">
        <v>520</v>
      </c>
      <c r="CC617" s="12">
        <v>0.97</v>
      </c>
      <c r="CD617" s="11">
        <v>13</v>
      </c>
      <c r="CE617" s="13">
        <v>9.0277777777778012E-3</v>
      </c>
      <c r="CF617" s="11">
        <v>425</v>
      </c>
      <c r="CG617" s="12">
        <v>0.97</v>
      </c>
      <c r="CH617" s="11">
        <v>10</v>
      </c>
      <c r="CI617" s="13">
        <v>9.7222222222222432E-3</v>
      </c>
      <c r="CJ617" s="11">
        <v>399</v>
      </c>
      <c r="CK617" s="12">
        <v>0.98</v>
      </c>
      <c r="CL617" s="11">
        <v>7</v>
      </c>
      <c r="CM617" s="13">
        <v>9.0277777777777457E-3</v>
      </c>
      <c r="CN617" s="11">
        <v>392</v>
      </c>
      <c r="CO617" s="12">
        <v>0.97</v>
      </c>
      <c r="CP617" s="11">
        <v>8</v>
      </c>
      <c r="CQ617" s="13">
        <v>9.0277777777777457E-3</v>
      </c>
      <c r="CR617" t="e">
        <f>VLOOKUP(E617,Sheet1!A:A,1,0)</f>
        <v>#N/A</v>
      </c>
    </row>
    <row r="618" spans="1:96">
      <c r="A618" s="11" t="s">
        <v>2434</v>
      </c>
      <c r="B618" s="11" t="s">
        <v>1046</v>
      </c>
      <c r="C618" s="11" t="s">
        <v>2435</v>
      </c>
      <c r="D618" s="11" t="s">
        <v>1625</v>
      </c>
      <c r="E618" s="11" t="s">
        <v>2436</v>
      </c>
      <c r="F618" s="11" t="s">
        <v>2437</v>
      </c>
      <c r="G618" s="11" t="s">
        <v>128</v>
      </c>
      <c r="H618" s="11">
        <f>VLOOKUP(A618,'AP Read Performance'!A:K,11,0)</f>
        <v>402</v>
      </c>
      <c r="I618" s="12">
        <f>VLOOKUP(A618,'AP Read Performance'!A:D,4,0)</f>
        <v>0.99</v>
      </c>
      <c r="J618" s="11">
        <f>VLOOKUP(A618,'AP Read Performance'!A:I,9,0)</f>
        <v>2</v>
      </c>
      <c r="K618" s="13">
        <f>VLOOKUP(A618,'AP Read Performance'!A:N,14,0)</f>
        <v>9.0277777777778012E-3</v>
      </c>
      <c r="L618" s="11">
        <v>402</v>
      </c>
      <c r="M618" s="12">
        <v>0.99</v>
      </c>
      <c r="N618" s="11">
        <v>2</v>
      </c>
      <c r="O618" s="13">
        <v>9.0277777777778012E-3</v>
      </c>
      <c r="P618" s="11">
        <v>408</v>
      </c>
      <c r="Q618" s="12">
        <v>0.99</v>
      </c>
      <c r="R618" s="11">
        <v>2</v>
      </c>
      <c r="S618" s="13">
        <v>9.0277777777778012E-3</v>
      </c>
      <c r="T618" s="11">
        <v>414</v>
      </c>
      <c r="U618" s="12">
        <v>1</v>
      </c>
      <c r="V618" s="11">
        <v>0</v>
      </c>
      <c r="W618" s="13">
        <v>3.4722222222222654E-3</v>
      </c>
      <c r="X618" s="11">
        <v>419</v>
      </c>
      <c r="Y618" s="12">
        <v>0.99</v>
      </c>
      <c r="Z618" s="11">
        <v>2</v>
      </c>
      <c r="AA618" s="13">
        <v>9.0277777777778012E-3</v>
      </c>
      <c r="AB618" s="11">
        <v>415</v>
      </c>
      <c r="AC618" s="12">
        <v>0.99</v>
      </c>
      <c r="AD618" s="11">
        <v>1</v>
      </c>
      <c r="AE618" s="13">
        <v>9.0277777777777457E-3</v>
      </c>
      <c r="AF618" s="11">
        <v>416</v>
      </c>
      <c r="AG618" s="12">
        <v>0.99</v>
      </c>
      <c r="AH618" s="11">
        <v>2</v>
      </c>
      <c r="AI618" s="13">
        <v>9.0277777777778012E-3</v>
      </c>
      <c r="AJ618" s="11">
        <v>442</v>
      </c>
      <c r="AK618" s="12">
        <v>1</v>
      </c>
      <c r="AL618" s="11">
        <v>0</v>
      </c>
      <c r="AM618" s="13">
        <v>7.6388888888889728E-3</v>
      </c>
      <c r="AN618" s="11">
        <v>408</v>
      </c>
      <c r="AO618" s="12">
        <v>1</v>
      </c>
      <c r="AP618" s="11">
        <v>0</v>
      </c>
      <c r="AQ618" s="13">
        <v>7.6388888888888618E-3</v>
      </c>
      <c r="AR618" s="11">
        <v>431</v>
      </c>
      <c r="AS618" s="12">
        <v>0.99</v>
      </c>
      <c r="AT618" s="11">
        <v>4</v>
      </c>
      <c r="AU618" s="13">
        <v>7.6388888888888618E-3</v>
      </c>
      <c r="AV618" s="11">
        <v>421</v>
      </c>
      <c r="AW618" s="12">
        <v>1</v>
      </c>
      <c r="AX618" s="11">
        <v>0</v>
      </c>
      <c r="AY618" s="13">
        <v>7.6388888888889173E-3</v>
      </c>
      <c r="AZ618" s="11">
        <v>408</v>
      </c>
      <c r="BA618" s="12">
        <v>0.99</v>
      </c>
      <c r="BB618" s="11">
        <v>3</v>
      </c>
      <c r="BC618" s="13">
        <v>9.0277777777778567E-3</v>
      </c>
      <c r="BD618" s="11">
        <v>441</v>
      </c>
      <c r="BE618" s="12">
        <v>0.98</v>
      </c>
      <c r="BF618" s="11">
        <v>5</v>
      </c>
      <c r="BG618" s="13">
        <v>9.0277777777778012E-3</v>
      </c>
      <c r="BH618" s="11">
        <v>413</v>
      </c>
      <c r="BI618" s="12">
        <v>0.99</v>
      </c>
      <c r="BJ618" s="11">
        <v>4</v>
      </c>
      <c r="BK618" s="13">
        <v>1.0416666666666741E-2</v>
      </c>
      <c r="BL618" s="11">
        <v>410</v>
      </c>
      <c r="BM618" s="12">
        <v>0.99</v>
      </c>
      <c r="BN618" s="11">
        <v>2</v>
      </c>
      <c r="BO618" s="13">
        <v>7.6388888888889173E-3</v>
      </c>
      <c r="BP618" s="11">
        <v>416</v>
      </c>
      <c r="BQ618" s="12">
        <v>0.99</v>
      </c>
      <c r="BR618" s="11">
        <v>2</v>
      </c>
      <c r="BS618" s="13">
        <v>9.0277777777778012E-3</v>
      </c>
      <c r="BT618" s="11">
        <v>414</v>
      </c>
      <c r="BU618" s="12">
        <v>1</v>
      </c>
      <c r="BV618" s="11">
        <v>0</v>
      </c>
      <c r="BW618" s="13">
        <v>4.8611111111111494E-3</v>
      </c>
      <c r="BX618" s="11">
        <v>414</v>
      </c>
      <c r="BY618" s="12">
        <v>0.99</v>
      </c>
      <c r="BZ618" s="11">
        <v>3</v>
      </c>
      <c r="CA618" s="13">
        <v>9.0277777777778567E-3</v>
      </c>
      <c r="CB618" s="11">
        <v>410</v>
      </c>
      <c r="CC618" s="12">
        <v>0.99</v>
      </c>
      <c r="CD618" s="11">
        <v>2</v>
      </c>
      <c r="CE618" s="13">
        <v>9.0277777777778012E-3</v>
      </c>
      <c r="CF618" s="11">
        <v>414</v>
      </c>
      <c r="CG618" s="12">
        <v>1</v>
      </c>
      <c r="CH618" s="11">
        <v>0</v>
      </c>
      <c r="CI618" s="13">
        <v>4.1666666666667074E-3</v>
      </c>
      <c r="CJ618" s="11">
        <v>411</v>
      </c>
      <c r="CK618" s="12">
        <v>0.99</v>
      </c>
      <c r="CL618" s="11">
        <v>1</v>
      </c>
      <c r="CM618" s="13">
        <v>4.1666666666666519E-3</v>
      </c>
      <c r="CN618" s="11">
        <v>415</v>
      </c>
      <c r="CO618" s="12">
        <v>0.98</v>
      </c>
      <c r="CP618" s="11">
        <v>6</v>
      </c>
      <c r="CQ618" s="13">
        <v>9.0277777777777457E-3</v>
      </c>
      <c r="CR618" t="e">
        <f>VLOOKUP(E618,Sheet1!A:A,1,0)</f>
        <v>#N/A</v>
      </c>
    </row>
    <row r="619" spans="1:96">
      <c r="A619" s="11" t="s">
        <v>2438</v>
      </c>
      <c r="B619" s="11" t="s">
        <v>1046</v>
      </c>
      <c r="C619" s="11" t="s">
        <v>1841</v>
      </c>
      <c r="D619" s="11" t="s">
        <v>1733</v>
      </c>
      <c r="E619" s="11" t="s">
        <v>2439</v>
      </c>
      <c r="F619" s="11" t="s">
        <v>2440</v>
      </c>
      <c r="G619" s="11" t="s">
        <v>104</v>
      </c>
      <c r="H619" s="11">
        <f>VLOOKUP(A619,'AP Read Performance'!A:K,11,0)</f>
        <v>533</v>
      </c>
      <c r="I619" s="12">
        <f>VLOOKUP(A619,'AP Read Performance'!A:D,4,0)</f>
        <v>0.96</v>
      </c>
      <c r="J619" s="11">
        <f>VLOOKUP(A619,'AP Read Performance'!A:I,9,0)</f>
        <v>16</v>
      </c>
      <c r="K619" s="13">
        <f>VLOOKUP(A619,'AP Read Performance'!A:N,14,0)</f>
        <v>1.7361111111111105E-2</v>
      </c>
      <c r="L619" s="11">
        <v>533</v>
      </c>
      <c r="M619" s="12">
        <v>0.96</v>
      </c>
      <c r="N619" s="11">
        <v>16</v>
      </c>
      <c r="O619" s="13">
        <v>1.7361111111111105E-2</v>
      </c>
      <c r="P619" s="11">
        <v>489</v>
      </c>
      <c r="Q619" s="12">
        <v>0.98</v>
      </c>
      <c r="R619" s="11">
        <v>8</v>
      </c>
      <c r="S619" s="13">
        <v>9.0277777777778012E-3</v>
      </c>
      <c r="T619" s="11">
        <v>457</v>
      </c>
      <c r="U619" s="12">
        <v>0.99</v>
      </c>
      <c r="V619" s="11">
        <v>4</v>
      </c>
      <c r="W619" s="13">
        <v>8.3333333333333592E-3</v>
      </c>
      <c r="X619" s="11">
        <v>475</v>
      </c>
      <c r="Y619" s="12">
        <v>0.98</v>
      </c>
      <c r="Z619" s="11">
        <v>8</v>
      </c>
      <c r="AA619" s="13">
        <v>1.3194444444444453E-2</v>
      </c>
      <c r="AB619" s="11">
        <v>525</v>
      </c>
      <c r="AC619" s="12">
        <v>0.99</v>
      </c>
      <c r="AD619" s="11">
        <v>4</v>
      </c>
      <c r="AE619" s="13">
        <v>9.0277777777777457E-3</v>
      </c>
      <c r="AF619" s="11">
        <v>456</v>
      </c>
      <c r="AG619" s="12">
        <v>0.96</v>
      </c>
      <c r="AH619" s="11">
        <v>14</v>
      </c>
      <c r="AI619" s="13">
        <v>9.0277777777778012E-3</v>
      </c>
      <c r="AJ619" s="11">
        <v>444</v>
      </c>
      <c r="AK619" s="12">
        <v>0.97</v>
      </c>
      <c r="AL619" s="11">
        <v>9</v>
      </c>
      <c r="AM619" s="13">
        <v>9.7222222222221877E-3</v>
      </c>
      <c r="AN619" s="11">
        <v>461</v>
      </c>
      <c r="AO619" s="12">
        <v>0.98</v>
      </c>
      <c r="AP619" s="11">
        <v>7</v>
      </c>
      <c r="AQ619" s="13">
        <v>9.0277777777777457E-3</v>
      </c>
      <c r="AR619" s="11">
        <v>490</v>
      </c>
      <c r="AS619" s="12">
        <v>0.98</v>
      </c>
      <c r="AT619" s="11">
        <v>6</v>
      </c>
      <c r="AU619" s="13">
        <v>9.7222222222221877E-3</v>
      </c>
      <c r="AV619" s="11">
        <v>500</v>
      </c>
      <c r="AW619" s="12">
        <v>0.98</v>
      </c>
      <c r="AX619" s="11">
        <v>10</v>
      </c>
      <c r="AY619" s="13">
        <v>9.0277777777778012E-3</v>
      </c>
      <c r="AZ619" s="11">
        <v>448</v>
      </c>
      <c r="BA619" s="12">
        <v>0.92</v>
      </c>
      <c r="BB619" s="11">
        <v>35</v>
      </c>
      <c r="BC619" s="13">
        <v>9.7222222222221877E-3</v>
      </c>
      <c r="BD619" s="11">
        <v>423</v>
      </c>
      <c r="BE619" s="12">
        <v>0.95</v>
      </c>
      <c r="BF619" s="11">
        <v>20</v>
      </c>
      <c r="BG619" s="13">
        <v>9.7222222222221877E-3</v>
      </c>
      <c r="BH619" s="11">
        <v>416</v>
      </c>
      <c r="BI619" s="12">
        <v>0.93</v>
      </c>
      <c r="BJ619" s="11">
        <v>25</v>
      </c>
      <c r="BK619" s="13">
        <v>1.1111111111111072E-2</v>
      </c>
      <c r="BL619" s="11">
        <v>354</v>
      </c>
      <c r="BM619" s="12">
        <v>0.98</v>
      </c>
      <c r="BN619" s="11">
        <v>7</v>
      </c>
      <c r="BO619" s="13">
        <v>9.0277777777778012E-3</v>
      </c>
      <c r="BP619" s="11">
        <v>347</v>
      </c>
      <c r="BQ619" s="12">
        <v>0.97</v>
      </c>
      <c r="BR619" s="11">
        <v>7</v>
      </c>
      <c r="BS619" s="13">
        <v>1.1111111111111072E-2</v>
      </c>
      <c r="BT619" s="11">
        <v>387</v>
      </c>
      <c r="BU619" s="12">
        <v>0.98</v>
      </c>
      <c r="BV619" s="11">
        <v>5</v>
      </c>
      <c r="BW619" s="13">
        <v>9.0277777777778012E-3</v>
      </c>
      <c r="BX619" s="11">
        <v>415</v>
      </c>
      <c r="BY619" s="12">
        <v>0.97</v>
      </c>
      <c r="BZ619" s="11">
        <v>9</v>
      </c>
      <c r="CA619" s="13">
        <v>9.0277777777778567E-3</v>
      </c>
      <c r="CB619" s="11">
        <v>428</v>
      </c>
      <c r="CC619" s="12">
        <v>0.97</v>
      </c>
      <c r="CD619" s="11">
        <v>12</v>
      </c>
      <c r="CE619" s="13">
        <v>9.0277777777778012E-3</v>
      </c>
      <c r="CF619" s="11">
        <v>417</v>
      </c>
      <c r="CG619" s="12">
        <v>0.97</v>
      </c>
      <c r="CH619" s="11">
        <v>9</v>
      </c>
      <c r="CI619" s="13">
        <v>9.0277777777778012E-3</v>
      </c>
      <c r="CJ619" s="11">
        <v>441</v>
      </c>
      <c r="CK619" s="12">
        <v>0.98</v>
      </c>
      <c r="CL619" s="11">
        <v>6</v>
      </c>
      <c r="CM619" s="13">
        <v>9.0277777777777457E-3</v>
      </c>
      <c r="CN619" s="11">
        <v>461</v>
      </c>
      <c r="CO619" s="12">
        <v>0.97</v>
      </c>
      <c r="CP619" s="11">
        <v>11</v>
      </c>
      <c r="CQ619" s="13">
        <v>9.0277777777777457E-3</v>
      </c>
      <c r="CR619" t="e">
        <f>VLOOKUP(E619,Sheet1!A:A,1,0)</f>
        <v>#N/A</v>
      </c>
    </row>
    <row r="620" spans="1:96">
      <c r="A620" s="11" t="s">
        <v>2441</v>
      </c>
      <c r="B620" s="11" t="s">
        <v>1046</v>
      </c>
      <c r="C620" s="11" t="s">
        <v>2442</v>
      </c>
      <c r="D620" s="11" t="s">
        <v>658</v>
      </c>
      <c r="E620" s="11" t="s">
        <v>2443</v>
      </c>
      <c r="F620" s="11" t="s">
        <v>2444</v>
      </c>
      <c r="G620" s="11" t="s">
        <v>128</v>
      </c>
      <c r="H620" s="11">
        <f>VLOOKUP(A620,'AP Read Performance'!A:K,11,0)</f>
        <v>514</v>
      </c>
      <c r="I620" s="12">
        <f>VLOOKUP(A620,'AP Read Performance'!A:D,4,0)</f>
        <v>0.98</v>
      </c>
      <c r="J620" s="11">
        <f>VLOOKUP(A620,'AP Read Performance'!A:I,9,0)</f>
        <v>8</v>
      </c>
      <c r="K620" s="13">
        <f>VLOOKUP(A620,'AP Read Performance'!A:N,14,0)</f>
        <v>9.0277777777778012E-3</v>
      </c>
      <c r="L620" s="11">
        <v>514</v>
      </c>
      <c r="M620" s="12">
        <v>0.98</v>
      </c>
      <c r="N620" s="11">
        <v>8</v>
      </c>
      <c r="O620" s="13">
        <v>9.0277777777778012E-3</v>
      </c>
      <c r="P620" s="11">
        <v>704</v>
      </c>
      <c r="Q620" s="12">
        <v>0.99</v>
      </c>
      <c r="R620" s="11">
        <v>6</v>
      </c>
      <c r="S620" s="13">
        <v>9.0277777777778012E-3</v>
      </c>
      <c r="T620" s="11">
        <v>717</v>
      </c>
      <c r="U620" s="12">
        <v>0.99</v>
      </c>
      <c r="V620" s="11">
        <v>2</v>
      </c>
      <c r="W620" s="13">
        <v>8.3333333333333592E-3</v>
      </c>
      <c r="X620" s="11">
        <v>665</v>
      </c>
      <c r="Y620" s="12">
        <v>0.99</v>
      </c>
      <c r="Z620" s="11">
        <v>3</v>
      </c>
      <c r="AA620" s="13">
        <v>3.1944444444444386E-2</v>
      </c>
      <c r="AB620" s="11">
        <v>607</v>
      </c>
      <c r="AC620" s="12">
        <v>0.99</v>
      </c>
      <c r="AD620" s="11">
        <v>5</v>
      </c>
      <c r="AE620" s="13">
        <v>9.0277777777777457E-3</v>
      </c>
      <c r="AF620" s="11">
        <v>644</v>
      </c>
      <c r="AG620" s="12">
        <v>0.99</v>
      </c>
      <c r="AH620" s="11">
        <v>6</v>
      </c>
      <c r="AI620" s="13">
        <v>9.7222222222221877E-3</v>
      </c>
      <c r="AJ620" s="11">
        <v>452</v>
      </c>
      <c r="AK620" s="12">
        <v>0.99</v>
      </c>
      <c r="AL620" s="11">
        <v>2</v>
      </c>
      <c r="AM620" s="13">
        <v>8.3333333333334147E-3</v>
      </c>
      <c r="AN620" s="11">
        <v>479</v>
      </c>
      <c r="AO620" s="12">
        <v>0.99</v>
      </c>
      <c r="AP620" s="11">
        <v>4</v>
      </c>
      <c r="AQ620" s="13">
        <v>2.0833333333333315E-2</v>
      </c>
      <c r="AR620" s="11">
        <v>397</v>
      </c>
      <c r="AS620" s="12">
        <v>0.99</v>
      </c>
      <c r="AT620" s="11">
        <v>3</v>
      </c>
      <c r="AU620" s="13">
        <v>9.0277777777777457E-3</v>
      </c>
      <c r="AV620" s="11">
        <v>382</v>
      </c>
      <c r="AW620" s="12">
        <v>0.98</v>
      </c>
      <c r="AX620" s="11">
        <v>4</v>
      </c>
      <c r="AY620" s="13">
        <v>9.0277777777778012E-3</v>
      </c>
      <c r="AZ620" s="11">
        <v>408</v>
      </c>
      <c r="BA620" s="12">
        <v>0.98</v>
      </c>
      <c r="BB620" s="11">
        <v>8</v>
      </c>
      <c r="BC620" s="13">
        <v>9.7222222222221877E-3</v>
      </c>
      <c r="BD620" s="11">
        <v>479</v>
      </c>
      <c r="BE620" s="12">
        <v>0.98</v>
      </c>
      <c r="BF620" s="11">
        <v>6</v>
      </c>
      <c r="BG620" s="13">
        <v>9.0277777777778012E-3</v>
      </c>
      <c r="BH620" s="11">
        <v>425</v>
      </c>
      <c r="BI620" s="12">
        <v>0.97</v>
      </c>
      <c r="BJ620" s="11">
        <v>9</v>
      </c>
      <c r="BK620" s="13">
        <v>9.7222222222221877E-3</v>
      </c>
      <c r="BL620" s="11">
        <v>438</v>
      </c>
      <c r="BM620" s="12">
        <v>0.99</v>
      </c>
      <c r="BN620" s="11">
        <v>2</v>
      </c>
      <c r="BO620" s="13">
        <v>9.0277777777778012E-3</v>
      </c>
      <c r="BP620" s="11">
        <v>540</v>
      </c>
      <c r="BQ620" s="12">
        <v>0.99</v>
      </c>
      <c r="BR620" s="11">
        <v>4</v>
      </c>
      <c r="BS620" s="13">
        <v>9.0277777777778012E-3</v>
      </c>
      <c r="BT620" s="11">
        <v>514</v>
      </c>
      <c r="BU620" s="12">
        <v>0.99</v>
      </c>
      <c r="BV620" s="11">
        <v>4</v>
      </c>
      <c r="BW620" s="13">
        <v>9.0277777777778012E-3</v>
      </c>
      <c r="BX620" s="11">
        <v>582</v>
      </c>
      <c r="BY620" s="12">
        <v>0.97</v>
      </c>
      <c r="BZ620" s="11">
        <v>14</v>
      </c>
      <c r="CA620" s="13">
        <v>9.0277777777778567E-3</v>
      </c>
      <c r="CB620" s="11">
        <v>599</v>
      </c>
      <c r="CC620" s="12">
        <v>0.98</v>
      </c>
      <c r="CD620" s="11">
        <v>7</v>
      </c>
      <c r="CE620" s="13">
        <v>9.0277777777778012E-3</v>
      </c>
      <c r="CF620" s="11">
        <v>699</v>
      </c>
      <c r="CG620" s="12">
        <v>0.99</v>
      </c>
      <c r="CH620" s="11">
        <v>3</v>
      </c>
      <c r="CI620" s="13">
        <v>1.3888888888888895E-2</v>
      </c>
      <c r="CJ620" s="11">
        <v>668</v>
      </c>
      <c r="CK620" s="12">
        <v>0.99</v>
      </c>
      <c r="CL620" s="11">
        <v>6</v>
      </c>
      <c r="CM620" s="13">
        <v>9.0277777777777457E-3</v>
      </c>
      <c r="CN620" s="11">
        <v>708</v>
      </c>
      <c r="CO620" s="12">
        <v>0.99</v>
      </c>
      <c r="CP620" s="11">
        <v>7</v>
      </c>
      <c r="CQ620" s="13">
        <v>9.0277777777777457E-3</v>
      </c>
      <c r="CR620" t="e">
        <f>VLOOKUP(E620,Sheet1!A:A,1,0)</f>
        <v>#N/A</v>
      </c>
    </row>
    <row r="621" spans="1:96">
      <c r="A621" s="11" t="s">
        <v>2445</v>
      </c>
      <c r="B621" s="11" t="s">
        <v>1046</v>
      </c>
      <c r="C621" s="11" t="s">
        <v>2446</v>
      </c>
      <c r="D621" s="11" t="s">
        <v>159</v>
      </c>
      <c r="E621" s="11" t="s">
        <v>2447</v>
      </c>
      <c r="F621" s="11" t="s">
        <v>2448</v>
      </c>
      <c r="G621" s="11" t="s">
        <v>104</v>
      </c>
      <c r="H621" s="11">
        <f>VLOOKUP(A621,'AP Read Performance'!A:K,11,0)</f>
        <v>472</v>
      </c>
      <c r="I621" s="12">
        <f>VLOOKUP(A621,'AP Read Performance'!A:D,4,0)</f>
        <v>0.99</v>
      </c>
      <c r="J621" s="11">
        <f>VLOOKUP(A621,'AP Read Performance'!A:I,9,0)</f>
        <v>3</v>
      </c>
      <c r="K621" s="13">
        <f>VLOOKUP(A621,'AP Read Performance'!A:N,14,0)</f>
        <v>9.7222222222221877E-3</v>
      </c>
      <c r="L621" s="11">
        <v>472</v>
      </c>
      <c r="M621" s="12">
        <v>0.99</v>
      </c>
      <c r="N621" s="11">
        <v>3</v>
      </c>
      <c r="O621" s="13">
        <v>9.7222222222221877E-3</v>
      </c>
      <c r="P621" s="11">
        <v>477</v>
      </c>
      <c r="Q621" s="12">
        <v>0.98</v>
      </c>
      <c r="R621" s="11">
        <v>6</v>
      </c>
      <c r="S621" s="13">
        <v>9.7222222222221877E-3</v>
      </c>
      <c r="T621" s="11">
        <v>484</v>
      </c>
      <c r="U621" s="12">
        <v>0.99</v>
      </c>
      <c r="V621" s="11">
        <v>3</v>
      </c>
      <c r="W621" s="13">
        <v>9.0277777777778012E-3</v>
      </c>
      <c r="X621" s="11">
        <v>482</v>
      </c>
      <c r="Y621" s="12">
        <v>0.99</v>
      </c>
      <c r="Z621" s="11">
        <v>1</v>
      </c>
      <c r="AA621" s="13">
        <v>9.0277777777778012E-3</v>
      </c>
      <c r="AB621" s="11">
        <v>473</v>
      </c>
      <c r="AC621" s="12">
        <v>0.98</v>
      </c>
      <c r="AD621" s="11">
        <v>9</v>
      </c>
      <c r="AE621" s="13">
        <v>9.0277777777777457E-3</v>
      </c>
      <c r="AF621" s="11">
        <v>472</v>
      </c>
      <c r="AG621" s="12">
        <v>0.99</v>
      </c>
      <c r="AH621" s="11">
        <v>4</v>
      </c>
      <c r="AI621" s="13">
        <v>9.0277777777778012E-3</v>
      </c>
      <c r="AJ621" s="11">
        <v>459</v>
      </c>
      <c r="AK621" s="12">
        <v>1</v>
      </c>
      <c r="AL621" s="11">
        <v>0</v>
      </c>
      <c r="AM621" s="13">
        <v>9.0277777777778567E-3</v>
      </c>
      <c r="AN621" s="11">
        <v>448</v>
      </c>
      <c r="AO621" s="12">
        <v>0.98</v>
      </c>
      <c r="AP621" s="11">
        <v>7</v>
      </c>
      <c r="AQ621" s="13">
        <v>9.0277777777777457E-3</v>
      </c>
      <c r="AR621" s="11">
        <v>497</v>
      </c>
      <c r="AS621" s="12">
        <v>0.99</v>
      </c>
      <c r="AT621" s="11">
        <v>3</v>
      </c>
      <c r="AU621" s="13">
        <v>9.0277777777777457E-3</v>
      </c>
      <c r="AV621" s="11">
        <v>451</v>
      </c>
      <c r="AW621" s="12">
        <v>0.99</v>
      </c>
      <c r="AX621" s="11">
        <v>4</v>
      </c>
      <c r="AY621" s="13">
        <v>8.3333333333333592E-3</v>
      </c>
      <c r="AZ621" s="11">
        <v>580</v>
      </c>
      <c r="BA621" s="12">
        <v>0.99</v>
      </c>
      <c r="BB621" s="11">
        <v>2</v>
      </c>
      <c r="BC621" s="13">
        <v>9.0277777777778567E-3</v>
      </c>
      <c r="BD621" s="11">
        <v>509</v>
      </c>
      <c r="BE621" s="12">
        <v>0.98</v>
      </c>
      <c r="BF621" s="11">
        <v>9</v>
      </c>
      <c r="BG621" s="13">
        <v>9.7222222222221877E-3</v>
      </c>
      <c r="BH621" s="11">
        <v>481</v>
      </c>
      <c r="BI621" s="12">
        <v>0.98</v>
      </c>
      <c r="BJ621" s="11">
        <v>5</v>
      </c>
      <c r="BK621" s="13">
        <v>9.7222222222221877E-3</v>
      </c>
      <c r="BL621" s="11">
        <v>473</v>
      </c>
      <c r="BM621" s="12">
        <v>0.99</v>
      </c>
      <c r="BN621" s="11">
        <v>3</v>
      </c>
      <c r="BO621" s="13">
        <v>9.0277777777778012E-3</v>
      </c>
      <c r="BP621" s="11">
        <v>500</v>
      </c>
      <c r="BQ621" s="12">
        <v>0.99</v>
      </c>
      <c r="BR621" s="11">
        <v>4</v>
      </c>
      <c r="BS621" s="13">
        <v>9.0277777777778012E-3</v>
      </c>
      <c r="BT621" s="11">
        <v>527</v>
      </c>
      <c r="BU621" s="12">
        <v>0.98</v>
      </c>
      <c r="BV621" s="11">
        <v>6</v>
      </c>
      <c r="BW621" s="13">
        <v>9.0277777777778012E-3</v>
      </c>
      <c r="BX621" s="11">
        <v>424</v>
      </c>
      <c r="BY621" s="12">
        <v>1</v>
      </c>
      <c r="BZ621" s="11">
        <v>0</v>
      </c>
      <c r="CA621" s="13">
        <v>8.3333333333333037E-3</v>
      </c>
      <c r="CB621" s="11">
        <v>453</v>
      </c>
      <c r="CC621" s="12">
        <v>0.99</v>
      </c>
      <c r="CD621" s="11">
        <v>1</v>
      </c>
      <c r="CE621" s="13">
        <v>9.0277777777778012E-3</v>
      </c>
      <c r="CF621" s="11">
        <v>442</v>
      </c>
      <c r="CG621" s="12">
        <v>1</v>
      </c>
      <c r="CH621" s="11">
        <v>0</v>
      </c>
      <c r="CI621" s="13">
        <v>8.3333333333333592E-3</v>
      </c>
      <c r="CJ621" s="11">
        <v>455</v>
      </c>
      <c r="CK621" s="12">
        <v>0.99</v>
      </c>
      <c r="CL621" s="11">
        <v>1</v>
      </c>
      <c r="CM621" s="13">
        <v>9.0277777777777457E-3</v>
      </c>
      <c r="CN621" s="11">
        <v>428</v>
      </c>
      <c r="CO621" s="12">
        <v>0.99</v>
      </c>
      <c r="CP621" s="11">
        <v>2</v>
      </c>
      <c r="CQ621" s="13">
        <v>8.3333333333333037E-3</v>
      </c>
      <c r="CR621" t="e">
        <f>VLOOKUP(E621,Sheet1!A:A,1,0)</f>
        <v>#N/A</v>
      </c>
    </row>
    <row r="622" spans="1:96">
      <c r="A622" s="11" t="s">
        <v>2449</v>
      </c>
      <c r="B622" s="11" t="s">
        <v>1046</v>
      </c>
      <c r="C622" s="11" t="s">
        <v>2450</v>
      </c>
      <c r="D622" s="11" t="s">
        <v>155</v>
      </c>
      <c r="E622" s="11" t="s">
        <v>2451</v>
      </c>
      <c r="F622" s="11" t="s">
        <v>2452</v>
      </c>
      <c r="G622" s="11" t="s">
        <v>128</v>
      </c>
      <c r="H622" s="11">
        <f>VLOOKUP(A622,'AP Read Performance'!A:K,11,0)</f>
        <v>493</v>
      </c>
      <c r="I622" s="12">
        <f>VLOOKUP(A622,'AP Read Performance'!A:D,4,0)</f>
        <v>0.96</v>
      </c>
      <c r="J622" s="11">
        <f>VLOOKUP(A622,'AP Read Performance'!A:I,9,0)</f>
        <v>15</v>
      </c>
      <c r="K622" s="13">
        <f>VLOOKUP(A622,'AP Read Performance'!A:N,14,0)</f>
        <v>9.7222222222221877E-3</v>
      </c>
      <c r="L622" s="11">
        <v>493</v>
      </c>
      <c r="M622" s="12">
        <v>0.96</v>
      </c>
      <c r="N622" s="11">
        <v>15</v>
      </c>
      <c r="O622" s="13">
        <v>9.7222222222221877E-3</v>
      </c>
      <c r="P622" s="11">
        <v>550</v>
      </c>
      <c r="Q622" s="12">
        <v>0.96</v>
      </c>
      <c r="R622" s="11">
        <v>18</v>
      </c>
      <c r="S622" s="13">
        <v>1.0416666666666685E-2</v>
      </c>
      <c r="T622" s="11">
        <v>384</v>
      </c>
      <c r="U622" s="12">
        <v>0.98</v>
      </c>
      <c r="V622" s="11">
        <v>7</v>
      </c>
      <c r="W622" s="13">
        <v>1.5972222222222221E-2</v>
      </c>
      <c r="X622" s="11">
        <v>369</v>
      </c>
      <c r="Y622" s="12">
        <v>0.98</v>
      </c>
      <c r="Z622" s="11">
        <v>7</v>
      </c>
      <c r="AA622" s="13">
        <v>9.7222222222221877E-3</v>
      </c>
      <c r="AB622" s="11">
        <v>351</v>
      </c>
      <c r="AC622" s="12">
        <v>0.97</v>
      </c>
      <c r="AD622" s="11">
        <v>9</v>
      </c>
      <c r="AE622" s="13">
        <v>1.7361111111111049E-2</v>
      </c>
      <c r="AF622" s="11">
        <v>471</v>
      </c>
      <c r="AG622" s="12">
        <v>0.98</v>
      </c>
      <c r="AH622" s="11">
        <v>7</v>
      </c>
      <c r="AI622" s="13">
        <v>9.7222222222221877E-3</v>
      </c>
      <c r="AJ622" s="11">
        <v>462</v>
      </c>
      <c r="AK622" s="12">
        <v>0.98</v>
      </c>
      <c r="AL622" s="11">
        <v>8</v>
      </c>
      <c r="AM622" s="13">
        <v>9.7222222222221877E-3</v>
      </c>
      <c r="AN622" s="11">
        <v>532</v>
      </c>
      <c r="AO622" s="12">
        <v>0.96</v>
      </c>
      <c r="AP622" s="11">
        <v>17</v>
      </c>
      <c r="AQ622" s="13">
        <v>1.041666666666663E-2</v>
      </c>
      <c r="AR622" s="11">
        <v>359</v>
      </c>
      <c r="AS622" s="12">
        <v>0.97</v>
      </c>
      <c r="AT622" s="11">
        <v>8</v>
      </c>
      <c r="AU622" s="13">
        <v>1.041666666666663E-2</v>
      </c>
      <c r="AV622" s="11">
        <v>490</v>
      </c>
      <c r="AW622" s="12">
        <v>0.98</v>
      </c>
      <c r="AX622" s="11">
        <v>8</v>
      </c>
      <c r="AY622" s="13">
        <v>1.6666666666666663E-2</v>
      </c>
      <c r="AZ622" s="11">
        <v>514</v>
      </c>
      <c r="BA622" s="12">
        <v>0.96</v>
      </c>
      <c r="BB622" s="11">
        <v>17</v>
      </c>
      <c r="BC622" s="13">
        <v>9.7222222222221877E-3</v>
      </c>
      <c r="BD622" s="11">
        <v>380</v>
      </c>
      <c r="BE622" s="12">
        <v>0.97</v>
      </c>
      <c r="BF622" s="11">
        <v>8</v>
      </c>
      <c r="BG622" s="13">
        <v>9.7222222222221877E-3</v>
      </c>
      <c r="BH622" s="11">
        <v>470</v>
      </c>
      <c r="BI622" s="12">
        <v>0.97</v>
      </c>
      <c r="BJ622" s="11">
        <v>12</v>
      </c>
      <c r="BK622" s="13">
        <v>1.0416666666666741E-2</v>
      </c>
      <c r="BL622" s="11">
        <v>441</v>
      </c>
      <c r="BM622" s="12">
        <v>0.99</v>
      </c>
      <c r="BN622" s="11">
        <v>3</v>
      </c>
      <c r="BO622" s="13">
        <v>9.7222222222221877E-3</v>
      </c>
      <c r="BP622" s="11">
        <v>445</v>
      </c>
      <c r="BQ622" s="12">
        <v>0.96</v>
      </c>
      <c r="BR622" s="11">
        <v>14</v>
      </c>
      <c r="BS622" s="13">
        <v>1.0416666666666685E-2</v>
      </c>
      <c r="BT622" s="11">
        <v>409</v>
      </c>
      <c r="BU622" s="12">
        <v>0.98</v>
      </c>
      <c r="BV622" s="11">
        <v>7</v>
      </c>
      <c r="BW622" s="13">
        <v>1.8055555555555547E-2</v>
      </c>
      <c r="BX622" s="11">
        <v>347</v>
      </c>
      <c r="BY622" s="12">
        <v>0.98</v>
      </c>
      <c r="BZ622" s="11">
        <v>5</v>
      </c>
      <c r="CA622" s="13">
        <v>9.0277777777778567E-3</v>
      </c>
      <c r="CB622" s="11">
        <v>313</v>
      </c>
      <c r="CC622" s="12">
        <v>0.99</v>
      </c>
      <c r="CD622" s="11">
        <v>2</v>
      </c>
      <c r="CE622" s="13">
        <v>9.7222222222221877E-3</v>
      </c>
      <c r="CF622" s="11">
        <v>471</v>
      </c>
      <c r="CG622" s="12">
        <v>0.98</v>
      </c>
      <c r="CH622" s="11">
        <v>5</v>
      </c>
      <c r="CI622" s="13">
        <v>9.7222222222222432E-3</v>
      </c>
      <c r="CJ622" s="11">
        <v>511</v>
      </c>
      <c r="CK622" s="12">
        <v>0.98</v>
      </c>
      <c r="CL622" s="11">
        <v>9</v>
      </c>
      <c r="CM622" s="13">
        <v>1.041666666666663E-2</v>
      </c>
      <c r="CN622" s="11">
        <v>515</v>
      </c>
      <c r="CO622" s="12">
        <v>0.98</v>
      </c>
      <c r="CP622" s="11">
        <v>10</v>
      </c>
      <c r="CQ622" s="13">
        <v>9.7222222222221877E-3</v>
      </c>
      <c r="CR622" t="e">
        <f>VLOOKUP(E622,Sheet1!A:A,1,0)</f>
        <v>#N/A</v>
      </c>
    </row>
    <row r="623" spans="1:96">
      <c r="A623" s="11" t="s">
        <v>2453</v>
      </c>
      <c r="B623" s="11" t="s">
        <v>1046</v>
      </c>
      <c r="C623" s="11" t="s">
        <v>1982</v>
      </c>
      <c r="D623" s="11" t="s">
        <v>155</v>
      </c>
      <c r="E623" s="11" t="s">
        <v>2454</v>
      </c>
      <c r="F623" s="11" t="s">
        <v>2455</v>
      </c>
      <c r="G623" s="11" t="s">
        <v>128</v>
      </c>
      <c r="H623" s="11">
        <f>VLOOKUP(A623,'AP Read Performance'!A:K,11,0)</f>
        <v>476</v>
      </c>
      <c r="I623" s="12">
        <f>VLOOKUP(A623,'AP Read Performance'!A:D,4,0)</f>
        <v>0.98</v>
      </c>
      <c r="J623" s="11">
        <f>VLOOKUP(A623,'AP Read Performance'!A:I,9,0)</f>
        <v>5</v>
      </c>
      <c r="K623" s="13">
        <f>VLOOKUP(A623,'AP Read Performance'!A:N,14,0)</f>
        <v>1.0416666666666685E-2</v>
      </c>
      <c r="L623" s="11">
        <v>476</v>
      </c>
      <c r="M623" s="12">
        <v>0.98</v>
      </c>
      <c r="N623" s="11">
        <v>5</v>
      </c>
      <c r="O623" s="13">
        <v>1.0416666666666685E-2</v>
      </c>
      <c r="P623" s="11">
        <v>347</v>
      </c>
      <c r="Q623" s="12">
        <v>0.99</v>
      </c>
      <c r="R623" s="11">
        <v>2</v>
      </c>
      <c r="S623" s="13">
        <v>1.8055555555555547E-2</v>
      </c>
      <c r="T623" s="11">
        <v>359</v>
      </c>
      <c r="U623" s="12">
        <v>0.99</v>
      </c>
      <c r="V623" s="11">
        <v>1</v>
      </c>
      <c r="W623" s="13">
        <v>1.0416666666666685E-2</v>
      </c>
      <c r="X623" s="11">
        <v>406</v>
      </c>
      <c r="Y623" s="12">
        <v>0.98</v>
      </c>
      <c r="Z623" s="11">
        <v>5</v>
      </c>
      <c r="AA623" s="13">
        <v>1.1111111111111072E-2</v>
      </c>
      <c r="AB623" s="11">
        <v>360</v>
      </c>
      <c r="AC623" s="12">
        <v>0.99</v>
      </c>
      <c r="AD623" s="11">
        <v>3</v>
      </c>
      <c r="AE623" s="13">
        <v>9.0277777777777457E-3</v>
      </c>
      <c r="AF623" s="11">
        <v>308</v>
      </c>
      <c r="AG623" s="12">
        <v>0.97</v>
      </c>
      <c r="AH623" s="11">
        <v>9</v>
      </c>
      <c r="AI623" s="13">
        <v>1.1111111111111072E-2</v>
      </c>
      <c r="AJ623" s="11">
        <v>467</v>
      </c>
      <c r="AK623" s="12">
        <v>1</v>
      </c>
      <c r="AL623" s="11">
        <v>0</v>
      </c>
      <c r="AM623" s="13">
        <v>8.3333333333334147E-3</v>
      </c>
      <c r="AN623" s="11">
        <v>391</v>
      </c>
      <c r="AO623" s="12">
        <v>0.99</v>
      </c>
      <c r="AP623" s="11">
        <v>2</v>
      </c>
      <c r="AQ623" s="13">
        <v>9.0277777777777457E-3</v>
      </c>
      <c r="AR623" s="11">
        <v>417</v>
      </c>
      <c r="AS623" s="12">
        <v>0.99</v>
      </c>
      <c r="AT623" s="11">
        <v>1</v>
      </c>
      <c r="AU623" s="13">
        <v>9.0277777777777457E-3</v>
      </c>
      <c r="AV623" s="11">
        <v>428</v>
      </c>
      <c r="AW623" s="12">
        <v>0.98</v>
      </c>
      <c r="AX623" s="11">
        <v>6</v>
      </c>
      <c r="AY623" s="13">
        <v>9.7222222222222432E-3</v>
      </c>
      <c r="AZ623" s="11">
        <v>435</v>
      </c>
      <c r="BA623" s="12">
        <v>0.98</v>
      </c>
      <c r="BB623" s="11">
        <v>6</v>
      </c>
      <c r="BC623" s="13">
        <v>1.8055555555555602E-2</v>
      </c>
      <c r="BD623" s="11">
        <v>478</v>
      </c>
      <c r="BE623" s="12">
        <v>0.99</v>
      </c>
      <c r="BF623" s="11">
        <v>2</v>
      </c>
      <c r="BG623" s="13">
        <v>9.0277777777778012E-3</v>
      </c>
      <c r="BH623" s="11">
        <v>448</v>
      </c>
      <c r="BI623" s="12">
        <v>0.97</v>
      </c>
      <c r="BJ623" s="11">
        <v>10</v>
      </c>
      <c r="BK623" s="13">
        <v>9.7222222222221877E-3</v>
      </c>
      <c r="BL623" s="11">
        <v>447</v>
      </c>
      <c r="BM623" s="12">
        <v>0.99</v>
      </c>
      <c r="BN623" s="11">
        <v>3</v>
      </c>
      <c r="BO623" s="13">
        <v>9.0277777777778012E-3</v>
      </c>
      <c r="BP623" s="11">
        <v>453</v>
      </c>
      <c r="BQ623" s="12">
        <v>0.99</v>
      </c>
      <c r="BR623" s="11">
        <v>2</v>
      </c>
      <c r="BS623" s="13">
        <v>9.0277777777778012E-3</v>
      </c>
      <c r="BT623" s="11">
        <v>459</v>
      </c>
      <c r="BU623" s="12">
        <v>0.99</v>
      </c>
      <c r="BV623" s="11">
        <v>2</v>
      </c>
      <c r="BW623" s="13">
        <v>9.0277777777778012E-3</v>
      </c>
      <c r="BX623" s="11">
        <v>442</v>
      </c>
      <c r="BY623" s="12">
        <v>0.99</v>
      </c>
      <c r="BZ623" s="11">
        <v>2</v>
      </c>
      <c r="CA623" s="13">
        <v>9.0277777777778567E-3</v>
      </c>
      <c r="CB623" s="11">
        <v>435</v>
      </c>
      <c r="CC623" s="12">
        <v>0.99</v>
      </c>
      <c r="CD623" s="11">
        <v>4</v>
      </c>
      <c r="CE623" s="13">
        <v>9.7222222222221877E-3</v>
      </c>
      <c r="CF623" s="11">
        <v>422</v>
      </c>
      <c r="CG623" s="12">
        <v>1</v>
      </c>
      <c r="CH623" s="11">
        <v>0</v>
      </c>
      <c r="CI623" s="13">
        <v>8.3333333333333592E-3</v>
      </c>
      <c r="CJ623" s="11">
        <v>424</v>
      </c>
      <c r="CK623" s="12">
        <v>0.99</v>
      </c>
      <c r="CL623" s="11">
        <v>1</v>
      </c>
      <c r="CM623" s="13">
        <v>7.6388888888888618E-3</v>
      </c>
      <c r="CN623" s="11">
        <v>429</v>
      </c>
      <c r="CO623" s="12">
        <v>0.99</v>
      </c>
      <c r="CP623" s="11">
        <v>1</v>
      </c>
      <c r="CQ623" s="13">
        <v>9.0277777777777457E-3</v>
      </c>
      <c r="CR623" t="e">
        <f>VLOOKUP(E623,Sheet1!A:A,1,0)</f>
        <v>#N/A</v>
      </c>
    </row>
    <row r="624" spans="1:96">
      <c r="A624" s="11" t="s">
        <v>2456</v>
      </c>
      <c r="B624" s="11" t="s">
        <v>1046</v>
      </c>
      <c r="C624" s="11" t="s">
        <v>2457</v>
      </c>
      <c r="D624" s="11" t="s">
        <v>1135</v>
      </c>
      <c r="E624" s="11" t="s">
        <v>2458</v>
      </c>
      <c r="F624" s="11" t="s">
        <v>2459</v>
      </c>
      <c r="G624" s="11" t="s">
        <v>128</v>
      </c>
      <c r="H624" s="11">
        <f>VLOOKUP(A624,'AP Read Performance'!A:K,11,0)</f>
        <v>1064</v>
      </c>
      <c r="I624" s="12">
        <f>VLOOKUP(A624,'AP Read Performance'!A:D,4,0)</f>
        <v>0.96</v>
      </c>
      <c r="J624" s="11">
        <f>VLOOKUP(A624,'AP Read Performance'!A:I,9,0)</f>
        <v>33</v>
      </c>
      <c r="K624" s="13">
        <f>VLOOKUP(A624,'AP Read Performance'!A:N,14,0)</f>
        <v>1.7361111111111105E-2</v>
      </c>
      <c r="L624" s="11">
        <v>1064</v>
      </c>
      <c r="M624" s="12">
        <v>0.96</v>
      </c>
      <c r="N624" s="11">
        <v>33</v>
      </c>
      <c r="O624" s="13">
        <v>1.7361111111111105E-2</v>
      </c>
      <c r="P624" s="11">
        <v>1124</v>
      </c>
      <c r="Q624" s="12">
        <v>0.98</v>
      </c>
      <c r="R624" s="11">
        <v>20</v>
      </c>
      <c r="S624" s="13">
        <v>1.5972222222222221E-2</v>
      </c>
      <c r="T624" s="11">
        <v>1116</v>
      </c>
      <c r="U624" s="12">
        <v>0.99</v>
      </c>
      <c r="V624" s="11">
        <v>4</v>
      </c>
      <c r="W624" s="13">
        <v>1.6666666666666663E-2</v>
      </c>
      <c r="X624" s="11">
        <v>1147</v>
      </c>
      <c r="Y624" s="12">
        <v>0.99</v>
      </c>
      <c r="Z624" s="11">
        <v>11</v>
      </c>
      <c r="AA624" s="13">
        <v>1.6666666666666607E-2</v>
      </c>
      <c r="AB624" s="11">
        <v>1010</v>
      </c>
      <c r="AC624" s="12">
        <v>0.99</v>
      </c>
      <c r="AD624" s="11">
        <v>10</v>
      </c>
      <c r="AE624" s="13">
        <v>9.7222222222221877E-3</v>
      </c>
      <c r="AF624" s="11">
        <v>1131</v>
      </c>
      <c r="AG624" s="12">
        <v>0.98</v>
      </c>
      <c r="AH624" s="11">
        <v>16</v>
      </c>
      <c r="AI624" s="13">
        <v>1.9444444444444431E-2</v>
      </c>
      <c r="AJ624" s="11">
        <v>470</v>
      </c>
      <c r="AK624" s="12">
        <v>0.92</v>
      </c>
      <c r="AL624" s="11">
        <v>36</v>
      </c>
      <c r="AM624" s="13">
        <v>9.7222222222221877E-3</v>
      </c>
      <c r="AN624" s="11">
        <v>475</v>
      </c>
      <c r="AO624" s="12">
        <v>0.96</v>
      </c>
      <c r="AP624" s="11">
        <v>15</v>
      </c>
      <c r="AQ624" s="13">
        <v>1.041666666666663E-2</v>
      </c>
      <c r="AR624" s="11">
        <v>491</v>
      </c>
      <c r="AS624" s="12">
        <v>0.95</v>
      </c>
      <c r="AT624" s="11">
        <v>21</v>
      </c>
      <c r="AU624" s="13">
        <v>9.0277777777777457E-3</v>
      </c>
      <c r="AV624" s="11">
        <v>412</v>
      </c>
      <c r="AW624" s="12">
        <v>0.95</v>
      </c>
      <c r="AX624" s="11">
        <v>19</v>
      </c>
      <c r="AY624" s="13">
        <v>9.0277777777778012E-3</v>
      </c>
      <c r="AZ624" s="11">
        <v>1144</v>
      </c>
      <c r="BA624" s="12">
        <v>0.98</v>
      </c>
      <c r="BB624" s="11">
        <v>16</v>
      </c>
      <c r="BC624" s="13">
        <v>1.5972222222222276E-2</v>
      </c>
      <c r="BD624" s="11">
        <v>1159</v>
      </c>
      <c r="BE624" s="12">
        <v>0.99</v>
      </c>
      <c r="BF624" s="11">
        <v>10</v>
      </c>
      <c r="BG624" s="13">
        <v>1.6666666666666607E-2</v>
      </c>
      <c r="BH624" s="11">
        <v>1190</v>
      </c>
      <c r="BI624" s="12">
        <v>0.98</v>
      </c>
      <c r="BJ624" s="11">
        <v>18</v>
      </c>
      <c r="BK624" s="13">
        <v>1.5972222222222276E-2</v>
      </c>
      <c r="BL624" s="11">
        <v>1133</v>
      </c>
      <c r="BM624" s="12">
        <v>0.99</v>
      </c>
      <c r="BN624" s="11">
        <v>2</v>
      </c>
      <c r="BO624" s="13">
        <v>1.5972222222222221E-2</v>
      </c>
      <c r="BP624" s="11">
        <v>1105</v>
      </c>
      <c r="BQ624" s="12">
        <v>0.99</v>
      </c>
      <c r="BR624" s="11">
        <v>5</v>
      </c>
      <c r="BS624" s="13">
        <v>9.7222222222221877E-3</v>
      </c>
      <c r="BT624" s="11">
        <v>1098</v>
      </c>
      <c r="BU624" s="12">
        <v>0.99</v>
      </c>
      <c r="BV624" s="11">
        <v>6</v>
      </c>
      <c r="BW624" s="13">
        <v>1.5972222222222221E-2</v>
      </c>
      <c r="BX624" s="11">
        <v>1104</v>
      </c>
      <c r="BY624" s="12">
        <v>0.99</v>
      </c>
      <c r="BZ624" s="11">
        <v>4</v>
      </c>
      <c r="CA624" s="13">
        <v>1.5972222222222276E-2</v>
      </c>
      <c r="CB624" s="11">
        <v>1158</v>
      </c>
      <c r="CC624" s="12">
        <v>0.99</v>
      </c>
      <c r="CD624" s="11">
        <v>3</v>
      </c>
      <c r="CE624" s="13">
        <v>9.0277777777778012E-3</v>
      </c>
      <c r="CF624" s="11">
        <v>1149</v>
      </c>
      <c r="CG624" s="12">
        <v>0.99</v>
      </c>
      <c r="CH624" s="11">
        <v>1</v>
      </c>
      <c r="CI624" s="13">
        <v>9.0277777777778012E-3</v>
      </c>
      <c r="CJ624" s="11">
        <v>1153</v>
      </c>
      <c r="CK624" s="12">
        <v>0.99</v>
      </c>
      <c r="CL624" s="11">
        <v>11</v>
      </c>
      <c r="CM624" s="13">
        <v>9.0277777777777457E-3</v>
      </c>
      <c r="CN624" s="11">
        <v>1143</v>
      </c>
      <c r="CO624" s="12">
        <v>0.99</v>
      </c>
      <c r="CP624" s="11">
        <v>6</v>
      </c>
      <c r="CQ624" s="13">
        <v>9.0277777777777457E-3</v>
      </c>
      <c r="CR624" t="e">
        <f>VLOOKUP(E624,Sheet1!A:A,1,0)</f>
        <v>#N/A</v>
      </c>
    </row>
    <row r="625" spans="1:96">
      <c r="A625" s="11" t="s">
        <v>2460</v>
      </c>
      <c r="B625" s="11" t="s">
        <v>1046</v>
      </c>
      <c r="C625" s="11" t="s">
        <v>2461</v>
      </c>
      <c r="D625" s="11" t="s">
        <v>579</v>
      </c>
      <c r="E625" s="11" t="s">
        <v>2462</v>
      </c>
      <c r="F625" s="11" t="s">
        <v>2463</v>
      </c>
      <c r="G625" s="11" t="s">
        <v>128</v>
      </c>
      <c r="H625" s="11">
        <f>VLOOKUP(A625,'AP Read Performance'!A:K,11,0)</f>
        <v>515</v>
      </c>
      <c r="I625" s="12">
        <f>VLOOKUP(A625,'AP Read Performance'!A:D,4,0)</f>
        <v>0.98</v>
      </c>
      <c r="J625" s="11">
        <f>VLOOKUP(A625,'AP Read Performance'!A:I,9,0)</f>
        <v>8</v>
      </c>
      <c r="K625" s="13">
        <f>VLOOKUP(A625,'AP Read Performance'!A:N,14,0)</f>
        <v>1.8055555555555547E-2</v>
      </c>
      <c r="L625" s="11">
        <v>515</v>
      </c>
      <c r="M625" s="12">
        <v>0.98</v>
      </c>
      <c r="N625" s="11">
        <v>8</v>
      </c>
      <c r="O625" s="13">
        <v>1.8055555555555547E-2</v>
      </c>
      <c r="P625" s="11">
        <v>514</v>
      </c>
      <c r="Q625" s="12">
        <v>0.98</v>
      </c>
      <c r="R625" s="11">
        <v>8</v>
      </c>
      <c r="S625" s="13">
        <v>1.0416666666666685E-2</v>
      </c>
      <c r="T625" s="11">
        <v>564</v>
      </c>
      <c r="U625" s="12">
        <v>0.97</v>
      </c>
      <c r="V625" s="11">
        <v>12</v>
      </c>
      <c r="W625" s="13">
        <v>9.7222222222222432E-3</v>
      </c>
      <c r="X625" s="11">
        <v>572</v>
      </c>
      <c r="Y625" s="12">
        <v>0.98</v>
      </c>
      <c r="Z625" s="11">
        <v>9</v>
      </c>
      <c r="AA625" s="13">
        <v>9.7222222222221877E-3</v>
      </c>
      <c r="AB625" s="11">
        <v>603</v>
      </c>
      <c r="AC625" s="12">
        <v>0.97</v>
      </c>
      <c r="AD625" s="11">
        <v>13</v>
      </c>
      <c r="AE625" s="13">
        <v>9.0277777777777457E-3</v>
      </c>
      <c r="AF625" s="11">
        <v>485</v>
      </c>
      <c r="AG625" s="12">
        <v>0.97</v>
      </c>
      <c r="AH625" s="11">
        <v>14</v>
      </c>
      <c r="AI625" s="13">
        <v>8.3333333333333037E-3</v>
      </c>
      <c r="AJ625" s="11">
        <v>471</v>
      </c>
      <c r="AK625" s="12">
        <v>0.97</v>
      </c>
      <c r="AL625" s="11">
        <v>10</v>
      </c>
      <c r="AM625" s="13">
        <v>1.041666666666663E-2</v>
      </c>
      <c r="AN625" s="11">
        <v>471</v>
      </c>
      <c r="AO625" s="12">
        <v>0.97</v>
      </c>
      <c r="AP625" s="11">
        <v>14</v>
      </c>
      <c r="AQ625" s="13">
        <v>9.7222222222221877E-3</v>
      </c>
      <c r="AR625" s="11">
        <v>484</v>
      </c>
      <c r="AS625" s="12">
        <v>0.97</v>
      </c>
      <c r="AT625" s="11">
        <v>10</v>
      </c>
      <c r="AU625" s="13">
        <v>1.041666666666663E-2</v>
      </c>
      <c r="AV625" s="11">
        <v>473</v>
      </c>
      <c r="AW625" s="12">
        <v>0.97</v>
      </c>
      <c r="AX625" s="11">
        <v>10</v>
      </c>
      <c r="AY625" s="13">
        <v>9.0277777777778012E-3</v>
      </c>
      <c r="AZ625" s="11">
        <v>479</v>
      </c>
      <c r="BA625" s="12">
        <v>0.97</v>
      </c>
      <c r="BB625" s="11">
        <v>11</v>
      </c>
      <c r="BC625" s="13">
        <v>9.0277777777778567E-3</v>
      </c>
      <c r="BD625" s="11">
        <v>414</v>
      </c>
      <c r="BE625" s="12">
        <v>0.98</v>
      </c>
      <c r="BF625" s="11">
        <v>5</v>
      </c>
      <c r="BG625" s="13">
        <v>1.0416666666666685E-2</v>
      </c>
      <c r="BH625" s="11">
        <v>432</v>
      </c>
      <c r="BI625" s="12">
        <v>0.96</v>
      </c>
      <c r="BJ625" s="11">
        <v>16</v>
      </c>
      <c r="BK625" s="13">
        <v>9.7222222222221877E-3</v>
      </c>
      <c r="BL625" s="11">
        <v>392</v>
      </c>
      <c r="BM625" s="12">
        <v>0.98</v>
      </c>
      <c r="BN625" s="11">
        <v>6</v>
      </c>
      <c r="BO625" s="13">
        <v>9.0277777777778012E-3</v>
      </c>
      <c r="BP625" s="11">
        <v>419</v>
      </c>
      <c r="BQ625" s="12">
        <v>0.98</v>
      </c>
      <c r="BR625" s="11">
        <v>5</v>
      </c>
      <c r="BS625" s="13">
        <v>1.1111111111111072E-2</v>
      </c>
      <c r="BT625" s="11">
        <v>445</v>
      </c>
      <c r="BU625" s="12">
        <v>0.97</v>
      </c>
      <c r="BV625" s="11">
        <v>12</v>
      </c>
      <c r="BW625" s="13">
        <v>9.7222222222222432E-3</v>
      </c>
      <c r="BX625" s="11">
        <v>408</v>
      </c>
      <c r="BY625" s="12">
        <v>0.98</v>
      </c>
      <c r="BZ625" s="11">
        <v>7</v>
      </c>
      <c r="CA625" s="13">
        <v>9.0277777777778567E-3</v>
      </c>
      <c r="CB625" s="11">
        <v>403</v>
      </c>
      <c r="CC625" s="12">
        <v>0.97</v>
      </c>
      <c r="CD625" s="11">
        <v>12</v>
      </c>
      <c r="CE625" s="13">
        <v>1.0416666666666685E-2</v>
      </c>
      <c r="CF625" s="11">
        <v>406</v>
      </c>
      <c r="CG625" s="12">
        <v>0.99</v>
      </c>
      <c r="CH625" s="11">
        <v>4</v>
      </c>
      <c r="CI625" s="13">
        <v>9.7222222222222432E-3</v>
      </c>
      <c r="CJ625" s="11">
        <v>396</v>
      </c>
      <c r="CK625" s="12">
        <v>0.97</v>
      </c>
      <c r="CL625" s="11">
        <v>10</v>
      </c>
      <c r="CM625" s="13">
        <v>9.0277777777777457E-3</v>
      </c>
      <c r="CN625" s="11">
        <v>364</v>
      </c>
      <c r="CO625" s="12">
        <v>0.99</v>
      </c>
      <c r="CP625" s="11">
        <v>3</v>
      </c>
      <c r="CQ625" s="13">
        <v>9.0277777777777457E-3</v>
      </c>
      <c r="CR625" t="e">
        <f>VLOOKUP(E625,Sheet1!A:A,1,0)</f>
        <v>#N/A</v>
      </c>
    </row>
    <row r="626" spans="1:96">
      <c r="A626" s="11" t="s">
        <v>2464</v>
      </c>
      <c r="B626" s="11" t="s">
        <v>1046</v>
      </c>
      <c r="C626" s="11" t="s">
        <v>2465</v>
      </c>
      <c r="D626" s="11" t="s">
        <v>1092</v>
      </c>
      <c r="E626" s="11" t="s">
        <v>2466</v>
      </c>
      <c r="F626" s="11" t="s">
        <v>2467</v>
      </c>
      <c r="G626" s="11" t="s">
        <v>128</v>
      </c>
      <c r="H626" s="11">
        <f>VLOOKUP(A626,'AP Read Performance'!A:K,11,0)</f>
        <v>455</v>
      </c>
      <c r="I626" s="12">
        <f>VLOOKUP(A626,'AP Read Performance'!A:D,4,0)</f>
        <v>0.96</v>
      </c>
      <c r="J626" s="11">
        <f>VLOOKUP(A626,'AP Read Performance'!A:I,9,0)</f>
        <v>15</v>
      </c>
      <c r="K626" s="13">
        <f>VLOOKUP(A626,'AP Read Performance'!A:N,14,0)</f>
        <v>1.6666666666666607E-2</v>
      </c>
      <c r="L626" s="11">
        <v>455</v>
      </c>
      <c r="M626" s="12">
        <v>0.96</v>
      </c>
      <c r="N626" s="11">
        <v>15</v>
      </c>
      <c r="O626" s="13">
        <v>1.6666666666666607E-2</v>
      </c>
      <c r="P626" s="11">
        <v>436</v>
      </c>
      <c r="Q626" s="12">
        <v>1</v>
      </c>
      <c r="R626" s="11">
        <v>0</v>
      </c>
      <c r="S626" s="13">
        <v>4.1666666666666519E-3</v>
      </c>
      <c r="T626" s="11">
        <v>489</v>
      </c>
      <c r="U626" s="12">
        <v>0.99</v>
      </c>
      <c r="V626" s="11">
        <v>1</v>
      </c>
      <c r="W626" s="13">
        <v>7.6388888888889173E-3</v>
      </c>
      <c r="X626" s="11">
        <v>502</v>
      </c>
      <c r="Y626" s="12">
        <v>0.99</v>
      </c>
      <c r="Z626" s="11">
        <v>2</v>
      </c>
      <c r="AA626" s="13">
        <v>9.7222222222221877E-3</v>
      </c>
      <c r="AB626" s="11">
        <v>439</v>
      </c>
      <c r="AC626" s="12">
        <v>0.99</v>
      </c>
      <c r="AD626" s="11">
        <v>2</v>
      </c>
      <c r="AE626" s="13">
        <v>9.0277777777777457E-3</v>
      </c>
      <c r="AF626" s="11">
        <v>472</v>
      </c>
      <c r="AG626" s="12">
        <v>0.99</v>
      </c>
      <c r="AH626" s="11">
        <v>4</v>
      </c>
      <c r="AI626" s="13">
        <v>9.0277777777778012E-3</v>
      </c>
      <c r="AJ626" s="11">
        <v>478</v>
      </c>
      <c r="AK626" s="12">
        <v>1</v>
      </c>
      <c r="AL626" s="11">
        <v>0</v>
      </c>
      <c r="AM626" s="13">
        <v>4.8611111111112049E-3</v>
      </c>
      <c r="AN626" s="11">
        <v>474</v>
      </c>
      <c r="AO626" s="12">
        <v>1</v>
      </c>
      <c r="AP626" s="11">
        <v>0</v>
      </c>
      <c r="AQ626" s="13">
        <v>7.6388888888888618E-3</v>
      </c>
      <c r="AR626" s="11">
        <v>519</v>
      </c>
      <c r="AS626" s="12">
        <v>0.99</v>
      </c>
      <c r="AT626" s="11">
        <v>4</v>
      </c>
      <c r="AU626" s="13">
        <v>7.6388888888888618E-3</v>
      </c>
      <c r="AV626" s="11">
        <v>523</v>
      </c>
      <c r="AW626" s="12">
        <v>0.99</v>
      </c>
      <c r="AX626" s="11">
        <v>1</v>
      </c>
      <c r="AY626" s="13">
        <v>8.3333333333333592E-3</v>
      </c>
      <c r="AZ626" s="11">
        <v>522</v>
      </c>
      <c r="BA626" s="12">
        <v>0.99</v>
      </c>
      <c r="BB626" s="11">
        <v>1</v>
      </c>
      <c r="BC626" s="13">
        <v>9.0277777777778567E-3</v>
      </c>
      <c r="BD626" s="11">
        <v>558</v>
      </c>
      <c r="BE626" s="12">
        <v>0.99</v>
      </c>
      <c r="BF626" s="11">
        <v>5</v>
      </c>
      <c r="BG626" s="13">
        <v>9.0277777777778012E-3</v>
      </c>
      <c r="BH626" s="11">
        <v>481</v>
      </c>
      <c r="BI626" s="12">
        <v>0.99</v>
      </c>
      <c r="BJ626" s="11">
        <v>4</v>
      </c>
      <c r="BK626" s="13">
        <v>9.7222222222221877E-3</v>
      </c>
      <c r="BL626" s="11">
        <v>471</v>
      </c>
      <c r="BM626" s="12">
        <v>0.99</v>
      </c>
      <c r="BN626" s="11">
        <v>4</v>
      </c>
      <c r="BO626" s="13">
        <v>9.0277777777778012E-3</v>
      </c>
      <c r="BP626" s="11">
        <v>486</v>
      </c>
      <c r="BQ626" s="12">
        <v>0.99</v>
      </c>
      <c r="BR626" s="11">
        <v>2</v>
      </c>
      <c r="BS626" s="13">
        <v>9.0277777777778012E-3</v>
      </c>
      <c r="BT626" s="11">
        <v>490</v>
      </c>
      <c r="BU626" s="12">
        <v>0.99</v>
      </c>
      <c r="BV626" s="11">
        <v>2</v>
      </c>
      <c r="BW626" s="13">
        <v>3.4722222222222654E-3</v>
      </c>
      <c r="BX626" s="11">
        <v>510</v>
      </c>
      <c r="BY626" s="12">
        <v>0.99</v>
      </c>
      <c r="BZ626" s="11">
        <v>1</v>
      </c>
      <c r="CA626" s="13">
        <v>7.6388888888889728E-3</v>
      </c>
      <c r="CB626" s="11">
        <v>501</v>
      </c>
      <c r="CC626" s="12">
        <v>0.99</v>
      </c>
      <c r="CD626" s="11">
        <v>3</v>
      </c>
      <c r="CE626" s="13">
        <v>9.0277777777778012E-3</v>
      </c>
      <c r="CF626" s="11">
        <v>552</v>
      </c>
      <c r="CG626" s="12">
        <v>1</v>
      </c>
      <c r="CH626" s="11">
        <v>0</v>
      </c>
      <c r="CI626" s="13">
        <v>9.0277777777778012E-3</v>
      </c>
      <c r="CJ626" s="11">
        <v>497</v>
      </c>
      <c r="CK626" s="12">
        <v>0.99</v>
      </c>
      <c r="CL626" s="11">
        <v>2</v>
      </c>
      <c r="CM626" s="13">
        <v>8.3333333333333037E-3</v>
      </c>
      <c r="CN626" s="11">
        <v>509</v>
      </c>
      <c r="CO626" s="12">
        <v>0.99</v>
      </c>
      <c r="CP626" s="11">
        <v>4</v>
      </c>
      <c r="CQ626" s="13">
        <v>9.0277777777777457E-3</v>
      </c>
      <c r="CR626" t="e">
        <f>VLOOKUP(E626,Sheet1!A:A,1,0)</f>
        <v>#N/A</v>
      </c>
    </row>
    <row r="627" spans="1:96">
      <c r="A627" s="11" t="s">
        <v>2468</v>
      </c>
      <c r="B627" s="11" t="s">
        <v>1046</v>
      </c>
      <c r="C627" s="11" t="s">
        <v>2469</v>
      </c>
      <c r="D627" s="11" t="s">
        <v>1754</v>
      </c>
      <c r="E627" s="11" t="s">
        <v>2470</v>
      </c>
      <c r="F627" s="11" t="s">
        <v>2471</v>
      </c>
      <c r="G627" s="11" t="s">
        <v>128</v>
      </c>
      <c r="H627" s="11">
        <f>VLOOKUP(A627,'AP Read Performance'!A:K,11,0)</f>
        <v>477</v>
      </c>
      <c r="I627" s="12">
        <f>VLOOKUP(A627,'AP Read Performance'!A:D,4,0)</f>
        <v>0.97</v>
      </c>
      <c r="J627" s="11">
        <f>VLOOKUP(A627,'AP Read Performance'!A:I,9,0)</f>
        <v>10</v>
      </c>
      <c r="K627" s="13">
        <f>VLOOKUP(A627,'AP Read Performance'!A:N,14,0)</f>
        <v>9.0277777777778012E-3</v>
      </c>
      <c r="L627" s="11">
        <v>477</v>
      </c>
      <c r="M627" s="12">
        <v>0.97</v>
      </c>
      <c r="N627" s="11">
        <v>10</v>
      </c>
      <c r="O627" s="13">
        <v>9.0277777777778012E-3</v>
      </c>
      <c r="P627" s="11">
        <v>428</v>
      </c>
      <c r="Q627" s="12">
        <v>0.98</v>
      </c>
      <c r="R627" s="11">
        <v>7</v>
      </c>
      <c r="S627" s="13">
        <v>9.0277777777778012E-3</v>
      </c>
      <c r="T627" s="11">
        <v>467</v>
      </c>
      <c r="U627" s="12">
        <v>0.99</v>
      </c>
      <c r="V627" s="11">
        <v>4</v>
      </c>
      <c r="W627" s="13">
        <v>9.0277777777778012E-3</v>
      </c>
      <c r="X627" s="11">
        <v>467</v>
      </c>
      <c r="Y627" s="12">
        <v>0.99</v>
      </c>
      <c r="Z627" s="11">
        <v>1</v>
      </c>
      <c r="AA627" s="13">
        <v>8.3333333333333037E-3</v>
      </c>
      <c r="AB627" s="11">
        <v>472</v>
      </c>
      <c r="AC627" s="12">
        <v>0.99</v>
      </c>
      <c r="AD627" s="11">
        <v>2</v>
      </c>
      <c r="AE627" s="13">
        <v>9.0277777777777457E-3</v>
      </c>
      <c r="AF627" s="11">
        <v>485</v>
      </c>
      <c r="AG627" s="12">
        <v>0.98</v>
      </c>
      <c r="AH627" s="11">
        <v>9</v>
      </c>
      <c r="AI627" s="13">
        <v>9.0277777777778012E-3</v>
      </c>
      <c r="AJ627" s="11">
        <v>484</v>
      </c>
      <c r="AK627" s="12">
        <v>0.98</v>
      </c>
      <c r="AL627" s="11">
        <v>6</v>
      </c>
      <c r="AM627" s="13">
        <v>9.7222222222221877E-3</v>
      </c>
      <c r="AN627" s="11">
        <v>462</v>
      </c>
      <c r="AO627" s="12">
        <v>0.98</v>
      </c>
      <c r="AP627" s="11">
        <v>8</v>
      </c>
      <c r="AQ627" s="13">
        <v>9.7222222222221877E-3</v>
      </c>
      <c r="AR627" s="11">
        <v>459</v>
      </c>
      <c r="AS627" s="12">
        <v>0.98</v>
      </c>
      <c r="AT627" s="11">
        <v>5</v>
      </c>
      <c r="AU627" s="13">
        <v>1.041666666666663E-2</v>
      </c>
      <c r="AV627" s="11">
        <v>439</v>
      </c>
      <c r="AW627" s="12">
        <v>0.98</v>
      </c>
      <c r="AX627" s="11">
        <v>8</v>
      </c>
      <c r="AY627" s="13">
        <v>1.8749999999999989E-2</v>
      </c>
      <c r="AZ627" s="11">
        <v>421</v>
      </c>
      <c r="BA627" s="12">
        <v>0.97</v>
      </c>
      <c r="BB627" s="11">
        <v>9</v>
      </c>
      <c r="BC627" s="13">
        <v>9.7222222222221877E-3</v>
      </c>
      <c r="BD627" s="11">
        <v>447</v>
      </c>
      <c r="BE627" s="12">
        <v>0.99</v>
      </c>
      <c r="BF627" s="11">
        <v>3</v>
      </c>
      <c r="BG627" s="13">
        <v>1.0416666666666685E-2</v>
      </c>
      <c r="BH627" s="11">
        <v>454</v>
      </c>
      <c r="BI627" s="12">
        <v>0.95</v>
      </c>
      <c r="BJ627" s="11">
        <v>22</v>
      </c>
      <c r="BK627" s="13">
        <v>1.0416666666666741E-2</v>
      </c>
      <c r="BL627" s="11">
        <v>437</v>
      </c>
      <c r="BM627" s="12">
        <v>0.98</v>
      </c>
      <c r="BN627" s="11">
        <v>5</v>
      </c>
      <c r="BO627" s="13">
        <v>9.7222222222221877E-3</v>
      </c>
      <c r="BP627" s="11">
        <v>443</v>
      </c>
      <c r="BQ627" s="12">
        <v>0.99</v>
      </c>
      <c r="BR627" s="11">
        <v>4</v>
      </c>
      <c r="BS627" s="13">
        <v>9.0277777777778012E-3</v>
      </c>
      <c r="BT627" s="11">
        <v>437</v>
      </c>
      <c r="BU627" s="12">
        <v>0.99</v>
      </c>
      <c r="BV627" s="11">
        <v>2</v>
      </c>
      <c r="BW627" s="13">
        <v>9.0277777777778012E-3</v>
      </c>
      <c r="BX627" s="11">
        <v>424</v>
      </c>
      <c r="BY627" s="12">
        <v>0.98</v>
      </c>
      <c r="BZ627" s="11">
        <v>7</v>
      </c>
      <c r="CA627" s="13">
        <v>9.0277777777778567E-3</v>
      </c>
      <c r="CB627" s="11">
        <v>430</v>
      </c>
      <c r="CC627" s="12">
        <v>0.98</v>
      </c>
      <c r="CD627" s="11">
        <v>6</v>
      </c>
      <c r="CE627" s="13">
        <v>9.0277777777778012E-3</v>
      </c>
      <c r="CF627" s="11">
        <v>434</v>
      </c>
      <c r="CG627" s="12">
        <v>0.98</v>
      </c>
      <c r="CH627" s="11">
        <v>7</v>
      </c>
      <c r="CI627" s="13">
        <v>9.7222222222222432E-3</v>
      </c>
      <c r="CJ627" s="11">
        <v>431</v>
      </c>
      <c r="CK627" s="12">
        <v>0.97</v>
      </c>
      <c r="CL627" s="11">
        <v>9</v>
      </c>
      <c r="CM627" s="13">
        <v>9.0277777777777457E-3</v>
      </c>
      <c r="CN627" s="11">
        <v>414</v>
      </c>
      <c r="CO627" s="12">
        <v>0.99</v>
      </c>
      <c r="CP627" s="11">
        <v>3</v>
      </c>
      <c r="CQ627" s="13">
        <v>1.041666666666663E-2</v>
      </c>
      <c r="CR627" t="e">
        <f>VLOOKUP(E627,Sheet1!A:A,1,0)</f>
        <v>#N/A</v>
      </c>
    </row>
    <row r="628" spans="1:96">
      <c r="A628" s="11" t="s">
        <v>2472</v>
      </c>
      <c r="B628" s="11" t="s">
        <v>1046</v>
      </c>
      <c r="C628" s="11" t="s">
        <v>2167</v>
      </c>
      <c r="D628" s="11" t="s">
        <v>155</v>
      </c>
      <c r="E628" s="11" t="s">
        <v>2473</v>
      </c>
      <c r="F628" s="11" t="s">
        <v>2474</v>
      </c>
      <c r="G628" s="11" t="s">
        <v>128</v>
      </c>
      <c r="H628" s="11">
        <f>VLOOKUP(A628,'AP Read Performance'!A:K,11,0)</f>
        <v>403</v>
      </c>
      <c r="I628" s="12">
        <f>VLOOKUP(A628,'AP Read Performance'!A:D,4,0)</f>
        <v>0.99</v>
      </c>
      <c r="J628" s="11">
        <f>VLOOKUP(A628,'AP Read Performance'!A:I,9,0)</f>
        <v>4</v>
      </c>
      <c r="K628" s="13">
        <f>VLOOKUP(A628,'AP Read Performance'!A:N,14,0)</f>
        <v>9.0277777777778012E-3</v>
      </c>
      <c r="L628" s="11">
        <v>403</v>
      </c>
      <c r="M628" s="12">
        <v>0.99</v>
      </c>
      <c r="N628" s="11">
        <v>4</v>
      </c>
      <c r="O628" s="13">
        <v>9.0277777777778012E-3</v>
      </c>
      <c r="P628" s="11">
        <v>453</v>
      </c>
      <c r="Q628" s="12">
        <v>0.99</v>
      </c>
      <c r="R628" s="11">
        <v>2</v>
      </c>
      <c r="S628" s="13">
        <v>9.0277777777778012E-3</v>
      </c>
      <c r="T628" s="11">
        <v>342</v>
      </c>
      <c r="U628" s="12">
        <v>0.99</v>
      </c>
      <c r="V628" s="11">
        <v>3</v>
      </c>
      <c r="W628" s="13">
        <v>9.0277777777778012E-3</v>
      </c>
      <c r="X628" s="11">
        <v>293</v>
      </c>
      <c r="Y628" s="12">
        <v>0.98</v>
      </c>
      <c r="Z628" s="11">
        <v>3</v>
      </c>
      <c r="AA628" s="13">
        <v>7.6388888888889173E-3</v>
      </c>
      <c r="AB628" s="11">
        <v>438</v>
      </c>
      <c r="AC628" s="12">
        <v>0.99</v>
      </c>
      <c r="AD628" s="11">
        <v>3</v>
      </c>
      <c r="AE628" s="13">
        <v>9.0277777777777457E-3</v>
      </c>
      <c r="AF628" s="11">
        <v>478</v>
      </c>
      <c r="AG628" s="12">
        <v>0.98</v>
      </c>
      <c r="AH628" s="11">
        <v>5</v>
      </c>
      <c r="AI628" s="13">
        <v>9.0277777777778012E-3</v>
      </c>
      <c r="AJ628" s="11">
        <v>504</v>
      </c>
      <c r="AK628" s="12">
        <v>0.99</v>
      </c>
      <c r="AL628" s="11">
        <v>1</v>
      </c>
      <c r="AM628" s="13">
        <v>9.7222222222221877E-3</v>
      </c>
      <c r="AN628" s="11">
        <v>485</v>
      </c>
      <c r="AO628" s="12">
        <v>0.97</v>
      </c>
      <c r="AP628" s="11">
        <v>13</v>
      </c>
      <c r="AQ628" s="13">
        <v>9.0277777777777457E-3</v>
      </c>
      <c r="AR628" s="11">
        <v>498</v>
      </c>
      <c r="AS628" s="12">
        <v>0.98</v>
      </c>
      <c r="AT628" s="11">
        <v>5</v>
      </c>
      <c r="AU628" s="13">
        <v>9.0277777777777457E-3</v>
      </c>
      <c r="AV628" s="11">
        <v>464</v>
      </c>
      <c r="AW628" s="12">
        <v>0.98</v>
      </c>
      <c r="AX628" s="11">
        <v>6</v>
      </c>
      <c r="AY628" s="13">
        <v>9.0277777777778012E-3</v>
      </c>
      <c r="AZ628" s="11">
        <v>490</v>
      </c>
      <c r="BA628" s="12">
        <v>0.95</v>
      </c>
      <c r="BB628" s="11">
        <v>24</v>
      </c>
      <c r="BC628" s="13">
        <v>9.0277777777778567E-3</v>
      </c>
      <c r="BD628" s="11">
        <v>493</v>
      </c>
      <c r="BE628" s="12">
        <v>0.97</v>
      </c>
      <c r="BF628" s="11">
        <v>13</v>
      </c>
      <c r="BG628" s="13">
        <v>1.1111111111111072E-2</v>
      </c>
      <c r="BH628" s="11">
        <v>483</v>
      </c>
      <c r="BI628" s="12">
        <v>0.95</v>
      </c>
      <c r="BJ628" s="11">
        <v>20</v>
      </c>
      <c r="BK628" s="13">
        <v>9.7222222222221877E-3</v>
      </c>
      <c r="BL628" s="11">
        <v>460</v>
      </c>
      <c r="BM628" s="12">
        <v>0.99</v>
      </c>
      <c r="BN628" s="11">
        <v>4</v>
      </c>
      <c r="BO628" s="13">
        <v>9.0277777777778012E-3</v>
      </c>
      <c r="BP628" s="11">
        <v>466</v>
      </c>
      <c r="BQ628" s="12">
        <v>0.99</v>
      </c>
      <c r="BR628" s="11">
        <v>4</v>
      </c>
      <c r="BS628" s="13">
        <v>9.7222222222221877E-3</v>
      </c>
      <c r="BT628" s="11">
        <v>460</v>
      </c>
      <c r="BU628" s="12">
        <v>0.99</v>
      </c>
      <c r="BV628" s="11">
        <v>1</v>
      </c>
      <c r="BW628" s="13">
        <v>9.0277777777778012E-3</v>
      </c>
      <c r="BX628" s="11">
        <v>451</v>
      </c>
      <c r="BY628" s="12">
        <v>0.98</v>
      </c>
      <c r="BZ628" s="11">
        <v>8</v>
      </c>
      <c r="CA628" s="13">
        <v>9.0277777777778567E-3</v>
      </c>
      <c r="CB628" s="11">
        <v>456</v>
      </c>
      <c r="CC628" s="12">
        <v>0.95</v>
      </c>
      <c r="CD628" s="11">
        <v>19</v>
      </c>
      <c r="CE628" s="13">
        <v>9.0277777777778012E-3</v>
      </c>
      <c r="CF628" s="11">
        <v>457</v>
      </c>
      <c r="CG628" s="12">
        <v>0.98</v>
      </c>
      <c r="CH628" s="11">
        <v>5</v>
      </c>
      <c r="CI628" s="13">
        <v>9.0277777777778012E-3</v>
      </c>
      <c r="CJ628" s="11">
        <v>458</v>
      </c>
      <c r="CK628" s="12">
        <v>0.99</v>
      </c>
      <c r="CL628" s="11">
        <v>2</v>
      </c>
      <c r="CM628" s="13">
        <v>9.0277777777777457E-3</v>
      </c>
      <c r="CN628" s="11">
        <v>461</v>
      </c>
      <c r="CO628" s="12">
        <v>0.99</v>
      </c>
      <c r="CP628" s="11">
        <v>3</v>
      </c>
      <c r="CQ628" s="13">
        <v>9.7222222222221877E-3</v>
      </c>
      <c r="CR628" t="e">
        <f>VLOOKUP(E628,Sheet1!A:A,1,0)</f>
        <v>#N/A</v>
      </c>
    </row>
    <row r="629" spans="1:96">
      <c r="A629" s="11" t="s">
        <v>2475</v>
      </c>
      <c r="B629" s="11" t="s">
        <v>1046</v>
      </c>
      <c r="C629" s="11" t="s">
        <v>2476</v>
      </c>
      <c r="D629" s="11" t="s">
        <v>1654</v>
      </c>
      <c r="E629" s="11" t="s">
        <v>2477</v>
      </c>
      <c r="F629" s="11" t="s">
        <v>2478</v>
      </c>
      <c r="G629" s="11" t="s">
        <v>128</v>
      </c>
      <c r="H629" s="11">
        <f>VLOOKUP(A629,'AP Read Performance'!A:K,11,0)</f>
        <v>516</v>
      </c>
      <c r="I629" s="12">
        <f>VLOOKUP(A629,'AP Read Performance'!A:D,4,0)</f>
        <v>0.96</v>
      </c>
      <c r="J629" s="11">
        <f>VLOOKUP(A629,'AP Read Performance'!A:I,9,0)</f>
        <v>18</v>
      </c>
      <c r="K629" s="13">
        <f>VLOOKUP(A629,'AP Read Performance'!A:N,14,0)</f>
        <v>9.0277777777778012E-3</v>
      </c>
      <c r="L629" s="11">
        <v>516</v>
      </c>
      <c r="M629" s="12">
        <v>0.96</v>
      </c>
      <c r="N629" s="11">
        <v>18</v>
      </c>
      <c r="O629" s="13">
        <v>9.0277777777778012E-3</v>
      </c>
      <c r="P629" s="11">
        <v>553</v>
      </c>
      <c r="Q629" s="12">
        <v>0.96</v>
      </c>
      <c r="R629" s="11">
        <v>19</v>
      </c>
      <c r="S629" s="13">
        <v>9.0277777777778012E-3</v>
      </c>
      <c r="T629" s="11">
        <v>480</v>
      </c>
      <c r="U629" s="12">
        <v>0.98</v>
      </c>
      <c r="V629" s="11">
        <v>8</v>
      </c>
      <c r="W629" s="13">
        <v>8.3333333333333592E-3</v>
      </c>
      <c r="X629" s="11">
        <v>477</v>
      </c>
      <c r="Y629" s="12">
        <v>0.98</v>
      </c>
      <c r="Z629" s="11">
        <v>8</v>
      </c>
      <c r="AA629" s="13">
        <v>9.0277777777778012E-3</v>
      </c>
      <c r="AB629" s="11">
        <v>487</v>
      </c>
      <c r="AC629" s="12">
        <v>0.98</v>
      </c>
      <c r="AD629" s="11">
        <v>8</v>
      </c>
      <c r="AE629" s="13">
        <v>9.0277777777777457E-3</v>
      </c>
      <c r="AF629" s="11">
        <v>504</v>
      </c>
      <c r="AG629" s="12">
        <v>0.95</v>
      </c>
      <c r="AH629" s="11">
        <v>24</v>
      </c>
      <c r="AI629" s="13">
        <v>1.0416666666666685E-2</v>
      </c>
      <c r="AJ629" s="11">
        <v>511</v>
      </c>
      <c r="AK629" s="12">
        <v>0.97</v>
      </c>
      <c r="AL629" s="11">
        <v>13</v>
      </c>
      <c r="AM629" s="13">
        <v>9.7222222222221877E-3</v>
      </c>
      <c r="AN629" s="11">
        <v>1076</v>
      </c>
      <c r="AO629" s="12">
        <v>0.97</v>
      </c>
      <c r="AP629" s="11">
        <v>24</v>
      </c>
      <c r="AQ629" s="13">
        <v>9.0277777777777457E-3</v>
      </c>
      <c r="AR629" s="11">
        <v>1093</v>
      </c>
      <c r="AS629" s="12">
        <v>0.99</v>
      </c>
      <c r="AT629" s="11">
        <v>10</v>
      </c>
      <c r="AU629" s="13">
        <v>9.0277777777777457E-3</v>
      </c>
      <c r="AV629" s="11">
        <v>1212</v>
      </c>
      <c r="AW629" s="12">
        <v>0.98</v>
      </c>
      <c r="AX629" s="11">
        <v>24</v>
      </c>
      <c r="AY629" s="13">
        <v>9.0277777777778012E-3</v>
      </c>
      <c r="AZ629" s="11">
        <v>1135</v>
      </c>
      <c r="BA629" s="12">
        <v>0.97</v>
      </c>
      <c r="BB629" s="11">
        <v>26</v>
      </c>
      <c r="BC629" s="13">
        <v>9.0277777777778567E-3</v>
      </c>
      <c r="BD629" s="11">
        <v>531</v>
      </c>
      <c r="BE629" s="12">
        <v>0.96</v>
      </c>
      <c r="BF629" s="11">
        <v>19</v>
      </c>
      <c r="BG629" s="13">
        <v>9.7222222222221877E-3</v>
      </c>
      <c r="BH629" s="11">
        <v>1139</v>
      </c>
      <c r="BI629" s="12">
        <v>0.89</v>
      </c>
      <c r="BJ629" s="11">
        <v>123</v>
      </c>
      <c r="BK629" s="13">
        <v>1.736111111111116E-2</v>
      </c>
      <c r="BL629" s="11">
        <v>1093</v>
      </c>
      <c r="BM629" s="12">
        <v>0.99</v>
      </c>
      <c r="BN629" s="11">
        <v>7</v>
      </c>
      <c r="BO629" s="13">
        <v>9.0277777777778012E-3</v>
      </c>
      <c r="BP629" s="11">
        <v>1066</v>
      </c>
      <c r="BQ629" s="12">
        <v>0.98</v>
      </c>
      <c r="BR629" s="11">
        <v>14</v>
      </c>
      <c r="BS629" s="13">
        <v>9.7222222222221877E-3</v>
      </c>
      <c r="BT629" s="11">
        <v>1065</v>
      </c>
      <c r="BU629" s="12">
        <v>0.98</v>
      </c>
      <c r="BV629" s="11">
        <v>15</v>
      </c>
      <c r="BW629" s="13">
        <v>9.0277777777778012E-3</v>
      </c>
      <c r="BX629" s="11">
        <v>1074</v>
      </c>
      <c r="BY629" s="12">
        <v>0.98</v>
      </c>
      <c r="BZ629" s="11">
        <v>19</v>
      </c>
      <c r="CA629" s="13">
        <v>9.0277777777778567E-3</v>
      </c>
      <c r="CB629" s="11">
        <v>1059</v>
      </c>
      <c r="CC629" s="12">
        <v>0.98</v>
      </c>
      <c r="CD629" s="11">
        <v>13</v>
      </c>
      <c r="CE629" s="13">
        <v>9.0277777777778012E-3</v>
      </c>
      <c r="CF629" s="11">
        <v>1064</v>
      </c>
      <c r="CG629" s="12">
        <v>0.99</v>
      </c>
      <c r="CH629" s="11">
        <v>10</v>
      </c>
      <c r="CI629" s="13">
        <v>9.0277777777778012E-3</v>
      </c>
      <c r="CJ629" s="11">
        <v>1116</v>
      </c>
      <c r="CK629" s="12">
        <v>0.96</v>
      </c>
      <c r="CL629" s="11">
        <v>35</v>
      </c>
      <c r="CM629" s="13">
        <v>1.8749999999999933E-2</v>
      </c>
      <c r="CN629" s="11">
        <v>1097</v>
      </c>
      <c r="CO629" s="12">
        <v>0.97</v>
      </c>
      <c r="CP629" s="11">
        <v>24</v>
      </c>
      <c r="CQ629" s="13">
        <v>1.041666666666663E-2</v>
      </c>
      <c r="CR629" t="e">
        <f>VLOOKUP(E629,Sheet1!A:A,1,0)</f>
        <v>#N/A</v>
      </c>
    </row>
    <row r="630" spans="1:96">
      <c r="A630" s="11" t="s">
        <v>2479</v>
      </c>
      <c r="B630" s="11" t="s">
        <v>1046</v>
      </c>
      <c r="C630" s="11" t="s">
        <v>2480</v>
      </c>
      <c r="D630" s="11" t="s">
        <v>432</v>
      </c>
      <c r="E630" s="11" t="s">
        <v>2481</v>
      </c>
      <c r="F630" s="11" t="s">
        <v>2482</v>
      </c>
      <c r="G630" s="11" t="s">
        <v>104</v>
      </c>
      <c r="H630" s="11">
        <f>VLOOKUP(A630,'AP Read Performance'!A:K,11,0)</f>
        <v>654</v>
      </c>
      <c r="I630" s="12">
        <f>VLOOKUP(A630,'AP Read Performance'!A:D,4,0)</f>
        <v>0.98</v>
      </c>
      <c r="J630" s="11">
        <f>VLOOKUP(A630,'AP Read Performance'!A:I,9,0)</f>
        <v>13</v>
      </c>
      <c r="K630" s="13">
        <f>VLOOKUP(A630,'AP Read Performance'!A:N,14,0)</f>
        <v>1.0416666666666685E-2</v>
      </c>
      <c r="L630" s="11">
        <v>654</v>
      </c>
      <c r="M630" s="12">
        <v>0.98</v>
      </c>
      <c r="N630" s="11">
        <v>13</v>
      </c>
      <c r="O630" s="13">
        <v>1.0416666666666685E-2</v>
      </c>
      <c r="P630" s="11">
        <v>609</v>
      </c>
      <c r="Q630" s="12">
        <v>0.99</v>
      </c>
      <c r="R630" s="11">
        <v>2</v>
      </c>
      <c r="S630" s="13">
        <v>1.3194444444444453E-2</v>
      </c>
      <c r="T630" s="11">
        <v>531</v>
      </c>
      <c r="U630" s="12">
        <v>0.99</v>
      </c>
      <c r="V630" s="11">
        <v>4</v>
      </c>
      <c r="W630" s="13">
        <v>1.3194444444444453E-2</v>
      </c>
      <c r="X630" s="11">
        <v>466</v>
      </c>
      <c r="Y630" s="12">
        <v>0.99</v>
      </c>
      <c r="Z630" s="11">
        <v>1</v>
      </c>
      <c r="AA630" s="13">
        <v>9.0277777777778012E-3</v>
      </c>
      <c r="AB630" s="11">
        <v>471</v>
      </c>
      <c r="AC630" s="12">
        <v>0.99</v>
      </c>
      <c r="AD630" s="11">
        <v>1</v>
      </c>
      <c r="AE630" s="13">
        <v>9.0277777777777457E-3</v>
      </c>
      <c r="AF630" s="11">
        <v>527</v>
      </c>
      <c r="AG630" s="12">
        <v>0.97</v>
      </c>
      <c r="AH630" s="11">
        <v>11</v>
      </c>
      <c r="AI630" s="13">
        <v>1.3194444444444453E-2</v>
      </c>
      <c r="AJ630" s="11">
        <v>519</v>
      </c>
      <c r="AK630" s="12">
        <v>0.99</v>
      </c>
      <c r="AL630" s="11">
        <v>1</v>
      </c>
      <c r="AM630" s="13">
        <v>8.3333333333334147E-3</v>
      </c>
      <c r="AN630" s="11">
        <v>436</v>
      </c>
      <c r="AO630" s="12">
        <v>0.99</v>
      </c>
      <c r="AP630" s="11">
        <v>1</v>
      </c>
      <c r="AQ630" s="13">
        <v>1.1111111111111072E-2</v>
      </c>
      <c r="AR630" s="11">
        <v>483</v>
      </c>
      <c r="AS630" s="12">
        <v>0.98</v>
      </c>
      <c r="AT630" s="11">
        <v>7</v>
      </c>
      <c r="AU630" s="13">
        <v>9.0277777777777457E-3</v>
      </c>
      <c r="AV630" s="11">
        <v>394</v>
      </c>
      <c r="AW630" s="12">
        <v>0.99</v>
      </c>
      <c r="AX630" s="11">
        <v>1</v>
      </c>
      <c r="AY630" s="13">
        <v>9.0277777777778012E-3</v>
      </c>
      <c r="AZ630" s="11">
        <v>483</v>
      </c>
      <c r="BA630" s="12">
        <v>0.97</v>
      </c>
      <c r="BB630" s="11">
        <v>11</v>
      </c>
      <c r="BC630" s="13">
        <v>9.0277777777778567E-3</v>
      </c>
      <c r="BD630" s="11">
        <v>562</v>
      </c>
      <c r="BE630" s="12">
        <v>0.98</v>
      </c>
      <c r="BF630" s="11">
        <v>9</v>
      </c>
      <c r="BG630" s="13">
        <v>9.0277777777778012E-3</v>
      </c>
      <c r="BH630" s="11">
        <v>628</v>
      </c>
      <c r="BI630" s="12">
        <v>0.98</v>
      </c>
      <c r="BJ630" s="11">
        <v>12</v>
      </c>
      <c r="BK630" s="13">
        <v>9.7222222222221877E-3</v>
      </c>
      <c r="BL630" s="11">
        <v>633</v>
      </c>
      <c r="BM630" s="12">
        <v>0.99</v>
      </c>
      <c r="BN630" s="11">
        <v>3</v>
      </c>
      <c r="BO630" s="13">
        <v>9.0277777777778012E-3</v>
      </c>
      <c r="BP630" s="11">
        <v>588</v>
      </c>
      <c r="BQ630" s="12">
        <v>0.99</v>
      </c>
      <c r="BR630" s="11">
        <v>3</v>
      </c>
      <c r="BS630" s="13">
        <v>2.083333333333337E-2</v>
      </c>
      <c r="BT630" s="11">
        <v>580</v>
      </c>
      <c r="BU630" s="12">
        <v>0.98</v>
      </c>
      <c r="BV630" s="11">
        <v>9</v>
      </c>
      <c r="BW630" s="13">
        <v>1.2500000000000011E-2</v>
      </c>
      <c r="BX630" s="11">
        <v>500</v>
      </c>
      <c r="BY630" s="12">
        <v>0.97</v>
      </c>
      <c r="BZ630" s="11">
        <v>11</v>
      </c>
      <c r="CA630" s="13">
        <v>1.2499999999999956E-2</v>
      </c>
      <c r="CB630" s="11">
        <v>530</v>
      </c>
      <c r="CC630" s="12">
        <v>0.98</v>
      </c>
      <c r="CD630" s="11">
        <v>10</v>
      </c>
      <c r="CE630" s="13">
        <v>1.2499999999999956E-2</v>
      </c>
      <c r="CF630" s="11">
        <v>494</v>
      </c>
      <c r="CG630" s="12">
        <v>0.98</v>
      </c>
      <c r="CH630" s="11">
        <v>7</v>
      </c>
      <c r="CI630" s="13">
        <v>1.9444444444444431E-2</v>
      </c>
      <c r="CJ630" s="11">
        <v>596</v>
      </c>
      <c r="CK630" s="12">
        <v>0.86</v>
      </c>
      <c r="CL630" s="11">
        <v>81</v>
      </c>
      <c r="CM630" s="13">
        <v>2.1527777777777701E-2</v>
      </c>
      <c r="CN630" s="11">
        <v>461</v>
      </c>
      <c r="CO630" s="12">
        <v>0.99</v>
      </c>
      <c r="CP630" s="11">
        <v>4</v>
      </c>
      <c r="CQ630" s="13">
        <v>9.7222222222221877E-3</v>
      </c>
      <c r="CR630" t="e">
        <f>VLOOKUP(E630,Sheet1!A:A,1,0)</f>
        <v>#N/A</v>
      </c>
    </row>
    <row r="631" spans="1:96">
      <c r="A631" s="11" t="s">
        <v>2483</v>
      </c>
      <c r="B631" s="11" t="s">
        <v>1046</v>
      </c>
      <c r="C631" s="11" t="s">
        <v>2484</v>
      </c>
      <c r="D631" s="11" t="s">
        <v>510</v>
      </c>
      <c r="E631" s="11" t="s">
        <v>2485</v>
      </c>
      <c r="F631" s="11" t="s">
        <v>2486</v>
      </c>
      <c r="G631" s="11" t="s">
        <v>128</v>
      </c>
      <c r="H631" s="11">
        <f>VLOOKUP(A631,'AP Read Performance'!A:K,11,0)</f>
        <v>562</v>
      </c>
      <c r="I631" s="12">
        <f>VLOOKUP(A631,'AP Read Performance'!A:D,4,0)</f>
        <v>0.98</v>
      </c>
      <c r="J631" s="11">
        <f>VLOOKUP(A631,'AP Read Performance'!A:I,9,0)</f>
        <v>6</v>
      </c>
      <c r="K631" s="13">
        <f>VLOOKUP(A631,'AP Read Performance'!A:N,14,0)</f>
        <v>4.166666666666663E-2</v>
      </c>
      <c r="L631" s="11">
        <v>562</v>
      </c>
      <c r="M631" s="12">
        <v>0.98</v>
      </c>
      <c r="N631" s="11">
        <v>6</v>
      </c>
      <c r="O631" s="13">
        <v>4.166666666666663E-2</v>
      </c>
      <c r="P631" s="11">
        <v>540</v>
      </c>
      <c r="Q631" s="12">
        <v>0.99</v>
      </c>
      <c r="R631" s="11">
        <v>5</v>
      </c>
      <c r="S631" s="13">
        <v>9.0277777777778012E-3</v>
      </c>
      <c r="T631" s="11">
        <v>477</v>
      </c>
      <c r="U631" s="12">
        <v>0.99</v>
      </c>
      <c r="V631" s="11">
        <v>2</v>
      </c>
      <c r="W631" s="13">
        <v>8.3333333333333592E-3</v>
      </c>
      <c r="X631" s="11">
        <v>500</v>
      </c>
      <c r="Y631" s="12">
        <v>0.99</v>
      </c>
      <c r="Z631" s="11">
        <v>1</v>
      </c>
      <c r="AA631" s="13">
        <v>9.0277777777778012E-3</v>
      </c>
      <c r="AB631" s="11">
        <v>541</v>
      </c>
      <c r="AC631" s="12">
        <v>0.99</v>
      </c>
      <c r="AD631" s="11">
        <v>4</v>
      </c>
      <c r="AE631" s="13">
        <v>9.0277777777777457E-3</v>
      </c>
      <c r="AF631" s="11">
        <v>493</v>
      </c>
      <c r="AG631" s="12">
        <v>0.99</v>
      </c>
      <c r="AH631" s="11">
        <v>4</v>
      </c>
      <c r="AI631" s="13">
        <v>9.0277777777778012E-3</v>
      </c>
      <c r="AJ631" s="11">
        <v>520</v>
      </c>
      <c r="AK631" s="12">
        <v>0.99</v>
      </c>
      <c r="AL631" s="11">
        <v>2</v>
      </c>
      <c r="AM631" s="13">
        <v>9.0277777777777457E-3</v>
      </c>
      <c r="AN631" s="11">
        <v>522</v>
      </c>
      <c r="AO631" s="12">
        <v>0.99</v>
      </c>
      <c r="AP631" s="11">
        <v>4</v>
      </c>
      <c r="AQ631" s="13">
        <v>9.0277777777777457E-3</v>
      </c>
      <c r="AR631" s="11">
        <v>336</v>
      </c>
      <c r="AS631" s="12">
        <v>0.96</v>
      </c>
      <c r="AT631" s="11">
        <v>13</v>
      </c>
      <c r="AU631" s="13">
        <v>9.0277777777777457E-3</v>
      </c>
      <c r="AV631" s="11">
        <v>367</v>
      </c>
      <c r="AW631" s="12">
        <v>0.99</v>
      </c>
      <c r="AX631" s="11">
        <v>3</v>
      </c>
      <c r="AY631" s="13">
        <v>9.0277777777778012E-3</v>
      </c>
      <c r="AZ631" s="11">
        <v>602</v>
      </c>
      <c r="BA631" s="12">
        <v>0.96</v>
      </c>
      <c r="BB631" s="11">
        <v>21</v>
      </c>
      <c r="BC631" s="13">
        <v>9.0277777777778567E-3</v>
      </c>
      <c r="BD631" s="11">
        <v>472</v>
      </c>
      <c r="BE631" s="12">
        <v>0.98</v>
      </c>
      <c r="BF631" s="11">
        <v>9</v>
      </c>
      <c r="BG631" s="13">
        <v>9.7222222222221877E-3</v>
      </c>
      <c r="BH631" s="11">
        <v>468</v>
      </c>
      <c r="BI631" s="12">
        <v>0.97</v>
      </c>
      <c r="BJ631" s="11">
        <v>11</v>
      </c>
      <c r="BK631" s="13">
        <v>9.7222222222221877E-3</v>
      </c>
      <c r="BL631" s="11">
        <v>483</v>
      </c>
      <c r="BM631" s="12">
        <v>0.99</v>
      </c>
      <c r="BN631" s="11">
        <v>3</v>
      </c>
      <c r="BO631" s="13">
        <v>9.0277777777778012E-3</v>
      </c>
      <c r="BP631" s="11">
        <v>430</v>
      </c>
      <c r="BQ631" s="12">
        <v>0.86</v>
      </c>
      <c r="BR631" s="11">
        <v>57</v>
      </c>
      <c r="BS631" s="13">
        <v>9.7222222222221877E-3</v>
      </c>
      <c r="BT631" s="11">
        <v>364</v>
      </c>
      <c r="BU631" s="12">
        <v>1</v>
      </c>
      <c r="BV631" s="11">
        <v>0</v>
      </c>
      <c r="BW631" s="13">
        <v>8.3333333333333592E-3</v>
      </c>
      <c r="BX631" s="11">
        <v>360</v>
      </c>
      <c r="BY631" s="12">
        <v>0.97</v>
      </c>
      <c r="BZ631" s="11">
        <v>8</v>
      </c>
      <c r="CA631" s="13">
        <v>9.0277777777778567E-3</v>
      </c>
      <c r="CB631" s="11">
        <v>383</v>
      </c>
      <c r="CC631" s="12">
        <v>0.97</v>
      </c>
      <c r="CD631" s="11">
        <v>9</v>
      </c>
      <c r="CE631" s="13">
        <v>9.0277777777778012E-3</v>
      </c>
      <c r="CF631" s="11">
        <v>451</v>
      </c>
      <c r="CG631" s="12">
        <v>0.99</v>
      </c>
      <c r="CH631" s="11">
        <v>2</v>
      </c>
      <c r="CI631" s="13">
        <v>9.0277777777778012E-3</v>
      </c>
      <c r="CJ631" s="11">
        <v>437</v>
      </c>
      <c r="CK631" s="12">
        <v>0.99</v>
      </c>
      <c r="CL631" s="11">
        <v>3</v>
      </c>
      <c r="CM631" s="13">
        <v>9.0277777777777457E-3</v>
      </c>
      <c r="CN631" s="11">
        <v>434</v>
      </c>
      <c r="CO631" s="12">
        <v>0.98</v>
      </c>
      <c r="CP631" s="11">
        <v>5</v>
      </c>
      <c r="CQ631" s="13">
        <v>9.0277777777777457E-3</v>
      </c>
      <c r="CR631" t="e">
        <f>VLOOKUP(E631,Sheet1!A:A,1,0)</f>
        <v>#N/A</v>
      </c>
    </row>
    <row r="632" spans="1:96">
      <c r="A632" s="11" t="s">
        <v>2487</v>
      </c>
      <c r="B632" s="11" t="s">
        <v>1046</v>
      </c>
      <c r="C632" s="11" t="s">
        <v>2488</v>
      </c>
      <c r="D632" s="11" t="s">
        <v>514</v>
      </c>
      <c r="E632" s="11" t="s">
        <v>2489</v>
      </c>
      <c r="F632" s="11" t="s">
        <v>2490</v>
      </c>
      <c r="G632" s="11" t="s">
        <v>128</v>
      </c>
      <c r="H632" s="11">
        <f>VLOOKUP(A632,'AP Read Performance'!A:K,11,0)</f>
        <v>529</v>
      </c>
      <c r="I632" s="12">
        <f>VLOOKUP(A632,'AP Read Performance'!A:D,4,0)</f>
        <v>0.98</v>
      </c>
      <c r="J632" s="11">
        <f>VLOOKUP(A632,'AP Read Performance'!A:I,9,0)</f>
        <v>8</v>
      </c>
      <c r="K632" s="13">
        <f>VLOOKUP(A632,'AP Read Performance'!A:N,14,0)</f>
        <v>2.4305555555555525E-2</v>
      </c>
      <c r="L632" s="11">
        <v>529</v>
      </c>
      <c r="M632" s="12">
        <v>0.98</v>
      </c>
      <c r="N632" s="11">
        <v>8</v>
      </c>
      <c r="O632" s="13">
        <v>2.4305555555555525E-2</v>
      </c>
      <c r="P632" s="11">
        <v>535</v>
      </c>
      <c r="Q632" s="12">
        <v>0.97</v>
      </c>
      <c r="R632" s="11">
        <v>14</v>
      </c>
      <c r="S632" s="13">
        <v>1.7361111111111105E-2</v>
      </c>
      <c r="T632" s="11">
        <v>561</v>
      </c>
      <c r="U632" s="12">
        <v>0.98</v>
      </c>
      <c r="V632" s="11">
        <v>9</v>
      </c>
      <c r="W632" s="13">
        <v>1.7361111111111105E-2</v>
      </c>
      <c r="X632" s="11">
        <v>562</v>
      </c>
      <c r="Y632" s="12">
        <v>0.98</v>
      </c>
      <c r="Z632" s="11">
        <v>8</v>
      </c>
      <c r="AA632" s="13">
        <v>1.4583333333333337E-2</v>
      </c>
      <c r="AB632" s="11">
        <v>522</v>
      </c>
      <c r="AC632" s="12">
        <v>0.98</v>
      </c>
      <c r="AD632" s="11">
        <v>10</v>
      </c>
      <c r="AE632" s="13">
        <v>9.7222222222221877E-3</v>
      </c>
      <c r="AF632" s="11">
        <v>561</v>
      </c>
      <c r="AG632" s="12">
        <v>0.98</v>
      </c>
      <c r="AH632" s="11">
        <v>8</v>
      </c>
      <c r="AI632" s="13">
        <v>9.0277777777778012E-3</v>
      </c>
      <c r="AJ632" s="11">
        <v>538</v>
      </c>
      <c r="AK632" s="12">
        <v>0.99</v>
      </c>
      <c r="AL632" s="11">
        <v>5</v>
      </c>
      <c r="AM632" s="13">
        <v>1.041666666666663E-2</v>
      </c>
      <c r="AN632" s="11">
        <v>528</v>
      </c>
      <c r="AO632" s="12">
        <v>0.96</v>
      </c>
      <c r="AP632" s="11">
        <v>16</v>
      </c>
      <c r="AQ632" s="13">
        <v>9.0277777777777457E-3</v>
      </c>
      <c r="AR632" s="11">
        <v>549</v>
      </c>
      <c r="AS632" s="12">
        <v>0.97</v>
      </c>
      <c r="AT632" s="11">
        <v>13</v>
      </c>
      <c r="AU632" s="13">
        <v>1.4583333333333282E-2</v>
      </c>
      <c r="AV632" s="11">
        <v>528</v>
      </c>
      <c r="AW632" s="12">
        <v>0.99</v>
      </c>
      <c r="AX632" s="11">
        <v>1</v>
      </c>
      <c r="AY632" s="13">
        <v>1.3194444444444453E-2</v>
      </c>
      <c r="AZ632" s="11">
        <v>525</v>
      </c>
      <c r="BA632" s="12">
        <v>0.98</v>
      </c>
      <c r="BB632" s="11">
        <v>6</v>
      </c>
      <c r="BC632" s="13">
        <v>9.0277777777778567E-3</v>
      </c>
      <c r="BD632" s="11">
        <v>502</v>
      </c>
      <c r="BE632" s="12">
        <v>0.98</v>
      </c>
      <c r="BF632" s="11">
        <v>8</v>
      </c>
      <c r="BG632" s="13">
        <v>1.388888888888884E-2</v>
      </c>
      <c r="BH632" s="11">
        <v>581</v>
      </c>
      <c r="BI632" s="12">
        <v>0.98</v>
      </c>
      <c r="BJ632" s="11">
        <v>7</v>
      </c>
      <c r="BK632" s="13">
        <v>1.388888888888884E-2</v>
      </c>
      <c r="BL632" s="11">
        <v>550</v>
      </c>
      <c r="BM632" s="12">
        <v>0.98</v>
      </c>
      <c r="BN632" s="11">
        <v>10</v>
      </c>
      <c r="BO632" s="13">
        <v>1.388888888888884E-2</v>
      </c>
      <c r="BP632" s="11">
        <v>541</v>
      </c>
      <c r="BQ632" s="12">
        <v>0.99</v>
      </c>
      <c r="BR632" s="11">
        <v>3</v>
      </c>
      <c r="BS632" s="13">
        <v>1.1111111111111072E-2</v>
      </c>
      <c r="BT632" s="11">
        <v>505</v>
      </c>
      <c r="BU632" s="12">
        <v>0.98</v>
      </c>
      <c r="BV632" s="11">
        <v>6</v>
      </c>
      <c r="BW632" s="13">
        <v>9.0277777777778012E-3</v>
      </c>
      <c r="BX632" s="11">
        <v>564</v>
      </c>
      <c r="BY632" s="12">
        <v>0.99</v>
      </c>
      <c r="BZ632" s="11">
        <v>3</v>
      </c>
      <c r="CA632" s="13">
        <v>9.0277777777778567E-3</v>
      </c>
      <c r="CB632" s="11">
        <v>576</v>
      </c>
      <c r="CC632" s="12">
        <v>0.98</v>
      </c>
      <c r="CD632" s="11">
        <v>11</v>
      </c>
      <c r="CE632" s="13">
        <v>9.0277777777778012E-3</v>
      </c>
      <c r="CF632" s="11">
        <v>495</v>
      </c>
      <c r="CG632" s="12">
        <v>0.99</v>
      </c>
      <c r="CH632" s="11">
        <v>4</v>
      </c>
      <c r="CI632" s="13">
        <v>8.3333333333333592E-3</v>
      </c>
      <c r="CJ632" s="11">
        <v>507</v>
      </c>
      <c r="CK632" s="12">
        <v>0.98</v>
      </c>
      <c r="CL632" s="11">
        <v>6</v>
      </c>
      <c r="CM632" s="13">
        <v>9.0277777777777457E-3</v>
      </c>
      <c r="CN632" s="11">
        <v>497</v>
      </c>
      <c r="CO632" s="12">
        <v>0.98</v>
      </c>
      <c r="CP632" s="11">
        <v>9</v>
      </c>
      <c r="CQ632" s="13">
        <v>9.0277777777777457E-3</v>
      </c>
      <c r="CR632" t="e">
        <f>VLOOKUP(E632,Sheet1!A:A,1,0)</f>
        <v>#N/A</v>
      </c>
    </row>
    <row r="633" spans="1:96">
      <c r="A633" s="11" t="s">
        <v>2491</v>
      </c>
      <c r="B633" s="11" t="s">
        <v>1046</v>
      </c>
      <c r="C633" s="11" t="s">
        <v>2179</v>
      </c>
      <c r="D633" s="11" t="s">
        <v>155</v>
      </c>
      <c r="E633" s="11" t="s">
        <v>2492</v>
      </c>
      <c r="F633" s="11" t="s">
        <v>2493</v>
      </c>
      <c r="G633" s="11" t="s">
        <v>128</v>
      </c>
      <c r="H633" s="11">
        <f>VLOOKUP(A633,'AP Read Performance'!A:K,11,0)</f>
        <v>590</v>
      </c>
      <c r="I633" s="12">
        <f>VLOOKUP(A633,'AP Read Performance'!A:D,4,0)</f>
        <v>0.99</v>
      </c>
      <c r="J633" s="11">
        <f>VLOOKUP(A633,'AP Read Performance'!A:I,9,0)</f>
        <v>1</v>
      </c>
      <c r="K633" s="13">
        <f>VLOOKUP(A633,'AP Read Performance'!A:N,14,0)</f>
        <v>9.0277777777778012E-3</v>
      </c>
      <c r="L633" s="11">
        <v>590</v>
      </c>
      <c r="M633" s="12">
        <v>0.99</v>
      </c>
      <c r="N633" s="11">
        <v>1</v>
      </c>
      <c r="O633" s="13">
        <v>9.0277777777778012E-3</v>
      </c>
      <c r="P633" s="11">
        <v>532</v>
      </c>
      <c r="Q633" s="12">
        <v>0.99</v>
      </c>
      <c r="R633" s="11">
        <v>3</v>
      </c>
      <c r="S633" s="13">
        <v>9.0277777777778012E-3</v>
      </c>
      <c r="T633" s="11">
        <v>543</v>
      </c>
      <c r="U633" s="12">
        <v>0.99</v>
      </c>
      <c r="V633" s="11">
        <v>1</v>
      </c>
      <c r="W633" s="13">
        <v>7.6388888888889173E-3</v>
      </c>
      <c r="X633" s="11">
        <v>547</v>
      </c>
      <c r="Y633" s="12">
        <v>0.99</v>
      </c>
      <c r="Z633" s="11">
        <v>1</v>
      </c>
      <c r="AA633" s="13">
        <v>7.6388888888889173E-3</v>
      </c>
      <c r="AB633" s="11">
        <v>565</v>
      </c>
      <c r="AC633" s="12">
        <v>1</v>
      </c>
      <c r="AD633" s="11">
        <v>0</v>
      </c>
      <c r="AE633" s="13">
        <v>7.6388888888888618E-3</v>
      </c>
      <c r="AF633" s="11">
        <v>569</v>
      </c>
      <c r="AG633" s="12">
        <v>0.99</v>
      </c>
      <c r="AH633" s="11">
        <v>2</v>
      </c>
      <c r="AI633" s="13">
        <v>9.0277777777778012E-3</v>
      </c>
      <c r="AJ633" s="11">
        <v>539</v>
      </c>
      <c r="AK633" s="12">
        <v>0.99</v>
      </c>
      <c r="AL633" s="11">
        <v>5</v>
      </c>
      <c r="AM633" s="13">
        <v>9.7222222222221877E-3</v>
      </c>
      <c r="AN633" s="11">
        <v>563</v>
      </c>
      <c r="AO633" s="12">
        <v>0.99</v>
      </c>
      <c r="AP633" s="11">
        <v>4</v>
      </c>
      <c r="AQ633" s="13">
        <v>8.3333333333333037E-3</v>
      </c>
      <c r="AR633" s="11">
        <v>556</v>
      </c>
      <c r="AS633" s="12">
        <v>0.99</v>
      </c>
      <c r="AT633" s="11">
        <v>2</v>
      </c>
      <c r="AU633" s="13">
        <v>7.6388888888888618E-3</v>
      </c>
      <c r="AV633" s="11">
        <v>569</v>
      </c>
      <c r="AW633" s="12">
        <v>0.99</v>
      </c>
      <c r="AX633" s="11">
        <v>1</v>
      </c>
      <c r="AY633" s="13">
        <v>7.6388888888889173E-3</v>
      </c>
      <c r="AZ633" s="11">
        <v>543</v>
      </c>
      <c r="BA633" s="12">
        <v>0.98</v>
      </c>
      <c r="BB633" s="11">
        <v>8</v>
      </c>
      <c r="BC633" s="13">
        <v>9.0277777777778567E-3</v>
      </c>
      <c r="BD633" s="11">
        <v>608</v>
      </c>
      <c r="BE633" s="12">
        <v>0.98</v>
      </c>
      <c r="BF633" s="11">
        <v>8</v>
      </c>
      <c r="BG633" s="13">
        <v>1.1111111111111072E-2</v>
      </c>
      <c r="BH633" s="11">
        <v>544</v>
      </c>
      <c r="BI633" s="12">
        <v>0.99</v>
      </c>
      <c r="BJ633" s="11">
        <v>2</v>
      </c>
      <c r="BK633" s="13">
        <v>1.1111111111111072E-2</v>
      </c>
      <c r="BL633" s="11">
        <v>532</v>
      </c>
      <c r="BM633" s="12">
        <v>0.99</v>
      </c>
      <c r="BN633" s="11">
        <v>1</v>
      </c>
      <c r="BO633" s="13">
        <v>1.1111111111111072E-2</v>
      </c>
      <c r="BP633" s="11">
        <v>531</v>
      </c>
      <c r="BQ633" s="12">
        <v>0.99</v>
      </c>
      <c r="BR633" s="11">
        <v>2</v>
      </c>
      <c r="BS633" s="13">
        <v>1.0416666666666685E-2</v>
      </c>
      <c r="BT633" s="11">
        <v>555</v>
      </c>
      <c r="BU633" s="12">
        <v>0.99</v>
      </c>
      <c r="BV633" s="11">
        <v>3</v>
      </c>
      <c r="BW633" s="13">
        <v>9.0277777777778012E-3</v>
      </c>
      <c r="BX633" s="11">
        <v>558</v>
      </c>
      <c r="BY633" s="12">
        <v>0.99</v>
      </c>
      <c r="BZ633" s="11">
        <v>1</v>
      </c>
      <c r="CA633" s="13">
        <v>1.1111111111111072E-2</v>
      </c>
      <c r="CB633" s="11">
        <v>537</v>
      </c>
      <c r="CC633" s="12">
        <v>0.99</v>
      </c>
      <c r="CD633" s="11">
        <v>3</v>
      </c>
      <c r="CE633" s="13">
        <v>1.1111111111111072E-2</v>
      </c>
      <c r="CF633" s="11">
        <v>602</v>
      </c>
      <c r="CG633" s="12">
        <v>0.97</v>
      </c>
      <c r="CH633" s="11">
        <v>18</v>
      </c>
      <c r="CI633" s="13">
        <v>1.1111111111111127E-2</v>
      </c>
      <c r="CJ633" s="11">
        <v>571</v>
      </c>
      <c r="CK633" s="12">
        <v>0.99</v>
      </c>
      <c r="CL633" s="11">
        <v>3</v>
      </c>
      <c r="CM633" s="13">
        <v>1.1805555555555514E-2</v>
      </c>
      <c r="CN633" s="11">
        <v>560</v>
      </c>
      <c r="CO633" s="12">
        <v>0.99</v>
      </c>
      <c r="CP633" s="11">
        <v>1</v>
      </c>
      <c r="CQ633" s="13">
        <v>8.3333333333333037E-3</v>
      </c>
      <c r="CR633" t="e">
        <f>VLOOKUP(E633,Sheet1!A:A,1,0)</f>
        <v>#N/A</v>
      </c>
    </row>
    <row r="634" spans="1:96">
      <c r="A634" s="11" t="s">
        <v>2494</v>
      </c>
      <c r="B634" s="11" t="s">
        <v>1046</v>
      </c>
      <c r="C634" s="11" t="s">
        <v>2495</v>
      </c>
      <c r="D634" s="11" t="s">
        <v>529</v>
      </c>
      <c r="E634" s="11" t="s">
        <v>2496</v>
      </c>
      <c r="F634" s="11" t="s">
        <v>2497</v>
      </c>
      <c r="G634" s="11" t="s">
        <v>128</v>
      </c>
      <c r="H634" s="11">
        <f>VLOOKUP(A634,'AP Read Performance'!A:K,11,0)</f>
        <v>575</v>
      </c>
      <c r="I634" s="12">
        <f>VLOOKUP(A634,'AP Read Performance'!A:D,4,0)</f>
        <v>0.94</v>
      </c>
      <c r="J634" s="11">
        <f>VLOOKUP(A634,'AP Read Performance'!A:I,9,0)</f>
        <v>34</v>
      </c>
      <c r="K634" s="13">
        <f>VLOOKUP(A634,'AP Read Performance'!A:N,14,0)</f>
        <v>8.3333333333333037E-3</v>
      </c>
      <c r="L634" s="11">
        <v>575</v>
      </c>
      <c r="M634" s="12">
        <v>0.94</v>
      </c>
      <c r="N634" s="11">
        <v>34</v>
      </c>
      <c r="O634" s="13">
        <v>8.3333333333333037E-3</v>
      </c>
      <c r="P634" s="11">
        <v>509</v>
      </c>
      <c r="Q634" s="12">
        <v>1</v>
      </c>
      <c r="R634" s="11">
        <v>0</v>
      </c>
      <c r="S634" s="13">
        <v>7.6388888888889173E-3</v>
      </c>
      <c r="T634" s="11">
        <v>510</v>
      </c>
      <c r="U634" s="12">
        <v>0.99</v>
      </c>
      <c r="V634" s="11">
        <v>1</v>
      </c>
      <c r="W634" s="13">
        <v>8.3333333333333592E-3</v>
      </c>
      <c r="X634" s="11">
        <v>532</v>
      </c>
      <c r="Y634" s="12">
        <v>0.99</v>
      </c>
      <c r="Z634" s="11">
        <v>2</v>
      </c>
      <c r="AA634" s="13">
        <v>9.0277777777778012E-3</v>
      </c>
      <c r="AB634" s="11">
        <v>504</v>
      </c>
      <c r="AC634" s="12">
        <v>0.99</v>
      </c>
      <c r="AD634" s="11">
        <v>1</v>
      </c>
      <c r="AE634" s="13">
        <v>8.3333333333333037E-3</v>
      </c>
      <c r="AF634" s="11">
        <v>523</v>
      </c>
      <c r="AG634" s="12">
        <v>0.97</v>
      </c>
      <c r="AH634" s="11">
        <v>15</v>
      </c>
      <c r="AI634" s="13">
        <v>8.3333333333333037E-3</v>
      </c>
      <c r="AJ634" s="11">
        <v>542</v>
      </c>
      <c r="AK634" s="12">
        <v>1</v>
      </c>
      <c r="AL634" s="11">
        <v>0</v>
      </c>
      <c r="AM634" s="13">
        <v>4.1666666666666519E-3</v>
      </c>
      <c r="AN634" s="11">
        <v>516</v>
      </c>
      <c r="AO634" s="12">
        <v>0.97</v>
      </c>
      <c r="AP634" s="11">
        <v>12</v>
      </c>
      <c r="AQ634" s="13">
        <v>9.0277777777777457E-3</v>
      </c>
      <c r="AR634" s="11">
        <v>516</v>
      </c>
      <c r="AS634" s="12">
        <v>0.99</v>
      </c>
      <c r="AT634" s="11">
        <v>2</v>
      </c>
      <c r="AU634" s="13">
        <v>7.6388888888888618E-3</v>
      </c>
      <c r="AV634" s="11">
        <v>516</v>
      </c>
      <c r="AW634" s="12">
        <v>0.99</v>
      </c>
      <c r="AX634" s="11">
        <v>3</v>
      </c>
      <c r="AY634" s="13">
        <v>7.6388888888889173E-3</v>
      </c>
      <c r="AZ634" s="11">
        <v>522</v>
      </c>
      <c r="BA634" s="12">
        <v>0.99</v>
      </c>
      <c r="BB634" s="11">
        <v>2</v>
      </c>
      <c r="BC634" s="13">
        <v>9.0277777777778567E-3</v>
      </c>
      <c r="BD634" s="11">
        <v>548</v>
      </c>
      <c r="BE634" s="12">
        <v>0.99</v>
      </c>
      <c r="BF634" s="11">
        <v>2</v>
      </c>
      <c r="BG634" s="13">
        <v>7.6388888888889173E-3</v>
      </c>
      <c r="BH634" s="11">
        <v>528</v>
      </c>
      <c r="BI634" s="12">
        <v>0.96</v>
      </c>
      <c r="BJ634" s="11">
        <v>20</v>
      </c>
      <c r="BK634" s="13">
        <v>1.1111111111111072E-2</v>
      </c>
      <c r="BL634" s="11">
        <v>529</v>
      </c>
      <c r="BM634" s="12">
        <v>0.98</v>
      </c>
      <c r="BN634" s="11">
        <v>9</v>
      </c>
      <c r="BO634" s="13">
        <v>9.0277777777778012E-3</v>
      </c>
      <c r="BP634" s="11">
        <v>508</v>
      </c>
      <c r="BQ634" s="12">
        <v>0.99</v>
      </c>
      <c r="BR634" s="11">
        <v>2</v>
      </c>
      <c r="BS634" s="13">
        <v>7.6388888888889173E-3</v>
      </c>
      <c r="BT634" s="11">
        <v>515</v>
      </c>
      <c r="BU634" s="12">
        <v>0.99</v>
      </c>
      <c r="BV634" s="11">
        <v>2</v>
      </c>
      <c r="BW634" s="13">
        <v>7.6388888888889173E-3</v>
      </c>
      <c r="BX634" s="11">
        <v>518</v>
      </c>
      <c r="BY634" s="12">
        <v>0.99</v>
      </c>
      <c r="BZ634" s="11">
        <v>3</v>
      </c>
      <c r="CA634" s="13">
        <v>7.6388888888889728E-3</v>
      </c>
      <c r="CB634" s="11">
        <v>528</v>
      </c>
      <c r="CC634" s="12">
        <v>1</v>
      </c>
      <c r="CD634" s="11">
        <v>0</v>
      </c>
      <c r="CE634" s="13">
        <v>7.6388888888889173E-3</v>
      </c>
      <c r="CF634" s="11">
        <v>518</v>
      </c>
      <c r="CG634" s="12">
        <v>1</v>
      </c>
      <c r="CH634" s="11">
        <v>0</v>
      </c>
      <c r="CI634" s="13">
        <v>4.1666666666667074E-3</v>
      </c>
      <c r="CJ634" s="11">
        <v>514</v>
      </c>
      <c r="CK634" s="12">
        <v>0.99</v>
      </c>
      <c r="CL634" s="11">
        <v>2</v>
      </c>
      <c r="CM634" s="13">
        <v>7.6388888888888618E-3</v>
      </c>
      <c r="CN634" s="11">
        <v>517</v>
      </c>
      <c r="CO634" s="12">
        <v>1</v>
      </c>
      <c r="CP634" s="11">
        <v>0</v>
      </c>
      <c r="CQ634" s="13">
        <v>7.6388888888888618E-3</v>
      </c>
      <c r="CR634" t="e">
        <f>VLOOKUP(E634,Sheet1!A:A,1,0)</f>
        <v>#N/A</v>
      </c>
    </row>
    <row r="635" spans="1:96">
      <c r="A635" s="11" t="s">
        <v>2498</v>
      </c>
      <c r="B635" s="11" t="s">
        <v>1046</v>
      </c>
      <c r="C635" s="11" t="s">
        <v>2499</v>
      </c>
      <c r="D635" s="11" t="s">
        <v>155</v>
      </c>
      <c r="E635" s="11" t="s">
        <v>2500</v>
      </c>
      <c r="F635" s="11" t="s">
        <v>2501</v>
      </c>
      <c r="G635" s="11" t="s">
        <v>128</v>
      </c>
      <c r="H635" s="11">
        <f>VLOOKUP(A635,'AP Read Performance'!A:K,11,0)</f>
        <v>622</v>
      </c>
      <c r="I635" s="12">
        <f>VLOOKUP(A635,'AP Read Performance'!A:D,4,0)</f>
        <v>0.98</v>
      </c>
      <c r="J635" s="11">
        <f>VLOOKUP(A635,'AP Read Performance'!A:I,9,0)</f>
        <v>7</v>
      </c>
      <c r="K635" s="13">
        <f>VLOOKUP(A635,'AP Read Performance'!A:N,14,0)</f>
        <v>1.0416666666666685E-2</v>
      </c>
      <c r="L635" s="11">
        <v>622</v>
      </c>
      <c r="M635" s="12">
        <v>0.98</v>
      </c>
      <c r="N635" s="11">
        <v>7</v>
      </c>
      <c r="O635" s="13">
        <v>1.0416666666666685E-2</v>
      </c>
      <c r="P635" s="11">
        <v>454</v>
      </c>
      <c r="Q635" s="12">
        <v>0.96</v>
      </c>
      <c r="R635" s="11">
        <v>14</v>
      </c>
      <c r="S635" s="13">
        <v>9.7222222222221877E-3</v>
      </c>
      <c r="T635" s="11">
        <v>589</v>
      </c>
      <c r="U635" s="12">
        <v>0.97</v>
      </c>
      <c r="V635" s="11">
        <v>16</v>
      </c>
      <c r="W635" s="13">
        <v>9.0277777777778012E-3</v>
      </c>
      <c r="X635" s="11">
        <v>558</v>
      </c>
      <c r="Y635" s="12">
        <v>0.97</v>
      </c>
      <c r="Z635" s="11">
        <v>14</v>
      </c>
      <c r="AA635" s="13">
        <v>1.0416666666666685E-2</v>
      </c>
      <c r="AB635" s="11">
        <v>570</v>
      </c>
      <c r="AC635" s="12">
        <v>0.98</v>
      </c>
      <c r="AD635" s="11">
        <v>10</v>
      </c>
      <c r="AE635" s="13">
        <v>9.0277777777777457E-3</v>
      </c>
      <c r="AF635" s="11">
        <v>473</v>
      </c>
      <c r="AG635" s="12">
        <v>0.95</v>
      </c>
      <c r="AH635" s="11">
        <v>22</v>
      </c>
      <c r="AI635" s="13">
        <v>9.7222222222221877E-3</v>
      </c>
      <c r="AJ635" s="11">
        <v>544</v>
      </c>
      <c r="AK635" s="12">
        <v>0.97</v>
      </c>
      <c r="AL635" s="11">
        <v>16</v>
      </c>
      <c r="AM635" s="13">
        <v>9.7222222222221877E-3</v>
      </c>
      <c r="AN635" s="11">
        <v>581</v>
      </c>
      <c r="AO635" s="12">
        <v>0.96</v>
      </c>
      <c r="AP635" s="11">
        <v>21</v>
      </c>
      <c r="AQ635" s="13">
        <v>9.7222222222221877E-3</v>
      </c>
      <c r="AR635" s="11">
        <v>626</v>
      </c>
      <c r="AS635" s="12">
        <v>0.97</v>
      </c>
      <c r="AT635" s="11">
        <v>17</v>
      </c>
      <c r="AU635" s="13">
        <v>1.8055555555555491E-2</v>
      </c>
      <c r="AV635" s="11">
        <v>492</v>
      </c>
      <c r="AW635" s="12">
        <v>0.94</v>
      </c>
      <c r="AX635" s="11">
        <v>25</v>
      </c>
      <c r="AY635" s="13">
        <v>9.0277777777778012E-3</v>
      </c>
      <c r="AZ635" s="11">
        <v>566</v>
      </c>
      <c r="BA635" s="12">
        <v>0.93</v>
      </c>
      <c r="BB635" s="11">
        <v>36</v>
      </c>
      <c r="BC635" s="13">
        <v>9.0277777777778567E-3</v>
      </c>
      <c r="BD635" s="11">
        <v>572</v>
      </c>
      <c r="BE635" s="12">
        <v>0.95</v>
      </c>
      <c r="BF635" s="11">
        <v>25</v>
      </c>
      <c r="BG635" s="13">
        <v>9.7222222222221877E-3</v>
      </c>
      <c r="BH635" s="11">
        <v>607</v>
      </c>
      <c r="BI635" s="12">
        <v>0.96</v>
      </c>
      <c r="BJ635" s="11">
        <v>19</v>
      </c>
      <c r="BK635" s="13">
        <v>9.7222222222221877E-3</v>
      </c>
      <c r="BL635" s="11">
        <v>450</v>
      </c>
      <c r="BM635" s="12">
        <v>0.99</v>
      </c>
      <c r="BN635" s="11">
        <v>3</v>
      </c>
      <c r="BO635" s="13">
        <v>8.3333333333333037E-3</v>
      </c>
      <c r="BP635" s="11">
        <v>485</v>
      </c>
      <c r="BQ635" s="12">
        <v>0.98</v>
      </c>
      <c r="BR635" s="11">
        <v>7</v>
      </c>
      <c r="BS635" s="13">
        <v>9.0277777777778012E-3</v>
      </c>
      <c r="BT635" s="11">
        <v>529</v>
      </c>
      <c r="BU635" s="12">
        <v>0.97</v>
      </c>
      <c r="BV635" s="11">
        <v>12</v>
      </c>
      <c r="BW635" s="13">
        <v>9.0277777777778012E-3</v>
      </c>
      <c r="BX635" s="11">
        <v>535</v>
      </c>
      <c r="BY635" s="12">
        <v>0.95</v>
      </c>
      <c r="BZ635" s="11">
        <v>25</v>
      </c>
      <c r="CA635" s="13">
        <v>9.0277777777778567E-3</v>
      </c>
      <c r="CB635" s="11">
        <v>520</v>
      </c>
      <c r="CC635" s="12">
        <v>0.95</v>
      </c>
      <c r="CD635" s="11">
        <v>23</v>
      </c>
      <c r="CE635" s="13">
        <v>9.0277777777778012E-3</v>
      </c>
      <c r="CF635" s="11">
        <v>554</v>
      </c>
      <c r="CG635" s="12">
        <v>0.98</v>
      </c>
      <c r="CH635" s="11">
        <v>6</v>
      </c>
      <c r="CI635" s="13">
        <v>9.7222222222222432E-3</v>
      </c>
      <c r="CJ635" s="11">
        <v>610</v>
      </c>
      <c r="CK635" s="12">
        <v>0.98</v>
      </c>
      <c r="CL635" s="11">
        <v>11</v>
      </c>
      <c r="CM635" s="13">
        <v>9.0277777777777457E-3</v>
      </c>
      <c r="CN635" s="11">
        <v>613</v>
      </c>
      <c r="CO635" s="12">
        <v>0.97</v>
      </c>
      <c r="CP635" s="11">
        <v>13</v>
      </c>
      <c r="CQ635" s="13">
        <v>1.041666666666663E-2</v>
      </c>
      <c r="CR635" t="e">
        <f>VLOOKUP(E635,Sheet1!A:A,1,0)</f>
        <v>#N/A</v>
      </c>
    </row>
    <row r="636" spans="1:96">
      <c r="A636" s="11" t="s">
        <v>2502</v>
      </c>
      <c r="B636" s="11" t="s">
        <v>1046</v>
      </c>
      <c r="C636" s="11" t="s">
        <v>2503</v>
      </c>
      <c r="D636" s="11" t="s">
        <v>468</v>
      </c>
      <c r="E636" s="11" t="s">
        <v>2504</v>
      </c>
      <c r="F636" s="11" t="s">
        <v>2505</v>
      </c>
      <c r="G636" s="11" t="s">
        <v>104</v>
      </c>
      <c r="H636" s="11">
        <f>VLOOKUP(A636,'AP Read Performance'!A:K,11,0)</f>
        <v>825</v>
      </c>
      <c r="I636" s="12">
        <f>VLOOKUP(A636,'AP Read Performance'!A:D,4,0)</f>
        <v>0.99</v>
      </c>
      <c r="J636" s="11">
        <f>VLOOKUP(A636,'AP Read Performance'!A:I,9,0)</f>
        <v>8</v>
      </c>
      <c r="K636" s="13">
        <f>VLOOKUP(A636,'AP Read Performance'!A:N,14,0)</f>
        <v>1.1805555555555569E-2</v>
      </c>
      <c r="L636" s="11">
        <v>825</v>
      </c>
      <c r="M636" s="12">
        <v>0.99</v>
      </c>
      <c r="N636" s="11">
        <v>8</v>
      </c>
      <c r="O636" s="13">
        <v>1.1805555555555569E-2</v>
      </c>
      <c r="P636" s="11">
        <v>454</v>
      </c>
      <c r="Q636" s="12">
        <v>0.94</v>
      </c>
      <c r="R636" s="11">
        <v>25</v>
      </c>
      <c r="S636" s="13">
        <v>1.1805555555555569E-2</v>
      </c>
      <c r="T636" s="11">
        <v>539</v>
      </c>
      <c r="U636" s="12">
        <v>0.96</v>
      </c>
      <c r="V636" s="11">
        <v>18</v>
      </c>
      <c r="W636" s="13">
        <v>1.9444444444444431E-2</v>
      </c>
      <c r="X636" s="11">
        <v>481</v>
      </c>
      <c r="Y636" s="12">
        <v>0.97</v>
      </c>
      <c r="Z636" s="11">
        <v>10</v>
      </c>
      <c r="AA636" s="13">
        <v>1.8055555555555547E-2</v>
      </c>
      <c r="AB636" s="11">
        <v>436</v>
      </c>
      <c r="AC636" s="12">
        <v>0.97</v>
      </c>
      <c r="AD636" s="11">
        <v>10</v>
      </c>
      <c r="AE636" s="13">
        <v>1.8055555555555547E-2</v>
      </c>
      <c r="AF636" s="11">
        <v>599</v>
      </c>
      <c r="AG636" s="12">
        <v>0.94</v>
      </c>
      <c r="AH636" s="11">
        <v>33</v>
      </c>
      <c r="AI636" s="13">
        <v>1.9444444444444431E-2</v>
      </c>
      <c r="AJ636" s="11">
        <v>547</v>
      </c>
      <c r="AK636" s="12">
        <v>0.97</v>
      </c>
      <c r="AL636" s="11">
        <v>16</v>
      </c>
      <c r="AM636" s="13">
        <v>1.8055555555555602E-2</v>
      </c>
      <c r="AN636" s="11">
        <v>536</v>
      </c>
      <c r="AO636" s="12">
        <v>0.98</v>
      </c>
      <c r="AP636" s="11">
        <v>9</v>
      </c>
      <c r="AQ636" s="13">
        <v>1.1805555555555514E-2</v>
      </c>
      <c r="AR636" s="11">
        <v>875</v>
      </c>
      <c r="AS636" s="12">
        <v>0.99</v>
      </c>
      <c r="AT636" s="11">
        <v>8</v>
      </c>
      <c r="AU636" s="13">
        <v>1.1805555555555514E-2</v>
      </c>
      <c r="AV636" s="11">
        <v>740</v>
      </c>
      <c r="AW636" s="12">
        <v>0.98</v>
      </c>
      <c r="AX636" s="11">
        <v>14</v>
      </c>
      <c r="AY636" s="13">
        <v>1.2500000000000011E-2</v>
      </c>
      <c r="AZ636" s="11">
        <v>721</v>
      </c>
      <c r="BA636" s="12">
        <v>0.97</v>
      </c>
      <c r="BB636" s="11">
        <v>15</v>
      </c>
      <c r="BC636" s="13">
        <v>1.1805555555555625E-2</v>
      </c>
      <c r="BD636" s="11">
        <v>679</v>
      </c>
      <c r="BE636" s="12">
        <v>0.98</v>
      </c>
      <c r="BF636" s="11">
        <v>13</v>
      </c>
      <c r="BG636" s="13">
        <v>1.1111111111111072E-2</v>
      </c>
      <c r="BH636" s="11">
        <v>820</v>
      </c>
      <c r="BI636" s="12">
        <v>0.93</v>
      </c>
      <c r="BJ636" s="11">
        <v>55</v>
      </c>
      <c r="BK636" s="13">
        <v>1.1805555555555625E-2</v>
      </c>
      <c r="BL636" s="11">
        <v>746</v>
      </c>
      <c r="BM636" s="12">
        <v>0.95</v>
      </c>
      <c r="BN636" s="11">
        <v>32</v>
      </c>
      <c r="BO636" s="13">
        <v>1.8749999999999989E-2</v>
      </c>
      <c r="BP636" s="11">
        <v>777</v>
      </c>
      <c r="BQ636" s="12">
        <v>0.98</v>
      </c>
      <c r="BR636" s="11">
        <v>10</v>
      </c>
      <c r="BS636" s="13">
        <v>1.1805555555555569E-2</v>
      </c>
      <c r="BT636" s="11">
        <v>787</v>
      </c>
      <c r="BU636" s="12">
        <v>0.98</v>
      </c>
      <c r="BV636" s="11">
        <v>11</v>
      </c>
      <c r="BW636" s="13">
        <v>1.9444444444444431E-2</v>
      </c>
      <c r="BX636" s="11">
        <v>746</v>
      </c>
      <c r="BY636" s="12">
        <v>0.97</v>
      </c>
      <c r="BZ636" s="11">
        <v>15</v>
      </c>
      <c r="CA636" s="13">
        <v>1.1111111111111072E-2</v>
      </c>
      <c r="CB636" s="11">
        <v>921</v>
      </c>
      <c r="CC636" s="12">
        <v>0.98</v>
      </c>
      <c r="CD636" s="11">
        <v>15</v>
      </c>
      <c r="CE636" s="13">
        <v>1.7361111111111105E-2</v>
      </c>
      <c r="CF636" s="11">
        <v>840</v>
      </c>
      <c r="CG636" s="12">
        <v>0.97</v>
      </c>
      <c r="CH636" s="11">
        <v>18</v>
      </c>
      <c r="CI636" s="13">
        <v>1.2500000000000011E-2</v>
      </c>
      <c r="CJ636" s="11">
        <v>831</v>
      </c>
      <c r="CK636" s="12">
        <v>0.99</v>
      </c>
      <c r="CL636" s="11">
        <v>7</v>
      </c>
      <c r="CM636" s="13">
        <v>1.6666666666666607E-2</v>
      </c>
      <c r="CN636" s="11">
        <v>775</v>
      </c>
      <c r="CO636" s="12">
        <v>0.98</v>
      </c>
      <c r="CP636" s="11">
        <v>13</v>
      </c>
      <c r="CQ636" s="13">
        <v>1.9444444444444486E-2</v>
      </c>
      <c r="CR636" t="e">
        <f>VLOOKUP(E636,Sheet1!A:A,1,0)</f>
        <v>#N/A</v>
      </c>
    </row>
    <row r="637" spans="1:96">
      <c r="A637" s="11" t="s">
        <v>2506</v>
      </c>
      <c r="B637" s="11" t="s">
        <v>1046</v>
      </c>
      <c r="C637" s="11" t="s">
        <v>2507</v>
      </c>
      <c r="D637" s="11" t="s">
        <v>1833</v>
      </c>
      <c r="E637" s="11" t="s">
        <v>2508</v>
      </c>
      <c r="F637" s="11" t="s">
        <v>2509</v>
      </c>
      <c r="G637" s="11" t="s">
        <v>128</v>
      </c>
      <c r="H637" s="11">
        <f>VLOOKUP(A637,'AP Read Performance'!A:K,11,0)</f>
        <v>804</v>
      </c>
      <c r="I637" s="12">
        <f>VLOOKUP(A637,'AP Read Performance'!A:D,4,0)</f>
        <v>0.98</v>
      </c>
      <c r="J637" s="11">
        <f>VLOOKUP(A637,'AP Read Performance'!A:I,9,0)</f>
        <v>11</v>
      </c>
      <c r="K637" s="13">
        <f>VLOOKUP(A637,'AP Read Performance'!A:N,14,0)</f>
        <v>1.8749999999999989E-2</v>
      </c>
      <c r="L637" s="11">
        <v>804</v>
      </c>
      <c r="M637" s="12">
        <v>0.98</v>
      </c>
      <c r="N637" s="11">
        <v>11</v>
      </c>
      <c r="O637" s="13">
        <v>1.8749999999999989E-2</v>
      </c>
      <c r="P637" s="11">
        <v>590</v>
      </c>
      <c r="Q637" s="12">
        <v>0.98</v>
      </c>
      <c r="R637" s="11">
        <v>9</v>
      </c>
      <c r="S637" s="13">
        <v>1.0416666666666685E-2</v>
      </c>
      <c r="T637" s="11">
        <v>621</v>
      </c>
      <c r="U637" s="12">
        <v>0.99</v>
      </c>
      <c r="V637" s="11">
        <v>3</v>
      </c>
      <c r="W637" s="13">
        <v>9.0277777777778012E-3</v>
      </c>
      <c r="X637" s="11">
        <v>624</v>
      </c>
      <c r="Y637" s="12">
        <v>0.98</v>
      </c>
      <c r="Z637" s="11">
        <v>9</v>
      </c>
      <c r="AA637" s="13">
        <v>1.0416666666666685E-2</v>
      </c>
      <c r="AB637" s="11">
        <v>611</v>
      </c>
      <c r="AC637" s="12">
        <v>0.98</v>
      </c>
      <c r="AD637" s="11">
        <v>7</v>
      </c>
      <c r="AE637" s="13">
        <v>9.7222222222221877E-3</v>
      </c>
      <c r="AF637" s="11">
        <v>624</v>
      </c>
      <c r="AG637" s="12">
        <v>0.97</v>
      </c>
      <c r="AH637" s="11">
        <v>14</v>
      </c>
      <c r="AI637" s="13">
        <v>2.0138888888888873E-2</v>
      </c>
      <c r="AJ637" s="11">
        <v>559</v>
      </c>
      <c r="AK637" s="12">
        <v>0.98</v>
      </c>
      <c r="AL637" s="11">
        <v>6</v>
      </c>
      <c r="AM637" s="13">
        <v>9.0277777777778567E-3</v>
      </c>
      <c r="AN637" s="11">
        <v>500</v>
      </c>
      <c r="AO637" s="12">
        <v>0.98</v>
      </c>
      <c r="AP637" s="11">
        <v>8</v>
      </c>
      <c r="AQ637" s="13">
        <v>9.7222222222221877E-3</v>
      </c>
      <c r="AR637" s="11">
        <v>500</v>
      </c>
      <c r="AS637" s="12">
        <v>0.99</v>
      </c>
      <c r="AT637" s="11">
        <v>5</v>
      </c>
      <c r="AU637" s="13">
        <v>1.1805555555555514E-2</v>
      </c>
      <c r="AV637" s="11">
        <v>556</v>
      </c>
      <c r="AW637" s="12">
        <v>0.97</v>
      </c>
      <c r="AX637" s="11">
        <v>12</v>
      </c>
      <c r="AY637" s="13">
        <v>1.1111111111111127E-2</v>
      </c>
      <c r="AZ637" s="11">
        <v>526</v>
      </c>
      <c r="BA637" s="12">
        <v>0.98</v>
      </c>
      <c r="BB637" s="11">
        <v>7</v>
      </c>
      <c r="BC637" s="13">
        <v>9.7222222222221877E-3</v>
      </c>
      <c r="BD637" s="11">
        <v>643</v>
      </c>
      <c r="BE637" s="12">
        <v>0.98</v>
      </c>
      <c r="BF637" s="11">
        <v>8</v>
      </c>
      <c r="BG637" s="13">
        <v>1.1111111111111072E-2</v>
      </c>
      <c r="BH637" s="11">
        <v>659</v>
      </c>
      <c r="BI637" s="12">
        <v>0.98</v>
      </c>
      <c r="BJ637" s="11">
        <v>12</v>
      </c>
      <c r="BK637" s="13">
        <v>1.0416666666666741E-2</v>
      </c>
      <c r="BL637" s="11">
        <v>704</v>
      </c>
      <c r="BM637" s="12">
        <v>0.99</v>
      </c>
      <c r="BN637" s="11">
        <v>1</v>
      </c>
      <c r="BO637" s="13">
        <v>9.0277777777778012E-3</v>
      </c>
      <c r="BP637" s="11">
        <v>655</v>
      </c>
      <c r="BQ637" s="12">
        <v>0.98</v>
      </c>
      <c r="BR637" s="11">
        <v>7</v>
      </c>
      <c r="BS637" s="13">
        <v>1.1111111111111072E-2</v>
      </c>
      <c r="BT637" s="11">
        <v>629</v>
      </c>
      <c r="BU637" s="12">
        <v>0.98</v>
      </c>
      <c r="BV637" s="11">
        <v>8</v>
      </c>
      <c r="BW637" s="13">
        <v>1.6666666666666663E-2</v>
      </c>
      <c r="BX637" s="11">
        <v>650</v>
      </c>
      <c r="BY637" s="12">
        <v>0.94</v>
      </c>
      <c r="BZ637" s="11">
        <v>36</v>
      </c>
      <c r="CA637" s="13">
        <v>1.1111111111111072E-2</v>
      </c>
      <c r="CB637" s="11">
        <v>620</v>
      </c>
      <c r="CC637" s="12">
        <v>0.98</v>
      </c>
      <c r="CD637" s="11">
        <v>8</v>
      </c>
      <c r="CE637" s="13">
        <v>9.0277777777778012E-3</v>
      </c>
      <c r="CF637" s="11">
        <v>647</v>
      </c>
      <c r="CG637" s="12">
        <v>0.98</v>
      </c>
      <c r="CH637" s="11">
        <v>11</v>
      </c>
      <c r="CI637" s="13">
        <v>1.0416666666666685E-2</v>
      </c>
      <c r="CJ637" s="11">
        <v>672</v>
      </c>
      <c r="CK637" s="12">
        <v>0.98</v>
      </c>
      <c r="CL637" s="11">
        <v>9</v>
      </c>
      <c r="CM637" s="13">
        <v>1.1805555555555514E-2</v>
      </c>
      <c r="CN637" s="11">
        <v>660</v>
      </c>
      <c r="CO637" s="12">
        <v>0.97</v>
      </c>
      <c r="CP637" s="11">
        <v>18</v>
      </c>
      <c r="CQ637" s="13">
        <v>9.0277777777777457E-3</v>
      </c>
      <c r="CR637" t="e">
        <f>VLOOKUP(E637,Sheet1!A:A,1,0)</f>
        <v>#N/A</v>
      </c>
    </row>
    <row r="638" spans="1:96">
      <c r="A638" s="11" t="s">
        <v>2510</v>
      </c>
      <c r="B638" s="11" t="s">
        <v>1046</v>
      </c>
      <c r="C638" s="11" t="s">
        <v>2511</v>
      </c>
      <c r="D638" s="11" t="s">
        <v>579</v>
      </c>
      <c r="E638" s="11" t="s">
        <v>2512</v>
      </c>
      <c r="F638" s="11" t="s">
        <v>2513</v>
      </c>
      <c r="G638" s="11" t="s">
        <v>128</v>
      </c>
      <c r="H638" s="11">
        <f>VLOOKUP(A638,'AP Read Performance'!A:K,11,0)</f>
        <v>543</v>
      </c>
      <c r="I638" s="12">
        <f>VLOOKUP(A638,'AP Read Performance'!A:D,4,0)</f>
        <v>0.99</v>
      </c>
      <c r="J638" s="11">
        <f>VLOOKUP(A638,'AP Read Performance'!A:I,9,0)</f>
        <v>1</v>
      </c>
      <c r="K638" s="13">
        <f>VLOOKUP(A638,'AP Read Performance'!A:N,14,0)</f>
        <v>9.0277777777778012E-3</v>
      </c>
      <c r="L638" s="11">
        <v>543</v>
      </c>
      <c r="M638" s="12">
        <v>0.99</v>
      </c>
      <c r="N638" s="11">
        <v>1</v>
      </c>
      <c r="O638" s="13">
        <v>9.0277777777778012E-3</v>
      </c>
      <c r="P638" s="11">
        <v>546</v>
      </c>
      <c r="Q638" s="12">
        <v>0.99</v>
      </c>
      <c r="R638" s="11">
        <v>3</v>
      </c>
      <c r="S638" s="13">
        <v>8.3333333333333037E-3</v>
      </c>
      <c r="T638" s="11">
        <v>531</v>
      </c>
      <c r="U638" s="12">
        <v>0.98</v>
      </c>
      <c r="V638" s="11">
        <v>7</v>
      </c>
      <c r="W638" s="13">
        <v>9.0277777777778012E-3</v>
      </c>
      <c r="X638" s="11">
        <v>546</v>
      </c>
      <c r="Y638" s="12">
        <v>0.99</v>
      </c>
      <c r="Z638" s="11">
        <v>2</v>
      </c>
      <c r="AA638" s="13">
        <v>7.6388888888889173E-3</v>
      </c>
      <c r="AB638" s="11">
        <v>538</v>
      </c>
      <c r="AC638" s="12">
        <v>0.99</v>
      </c>
      <c r="AD638" s="11">
        <v>5</v>
      </c>
      <c r="AE638" s="13">
        <v>8.3333333333333037E-3</v>
      </c>
      <c r="AF638" s="11">
        <v>657</v>
      </c>
      <c r="AG638" s="12">
        <v>0.99</v>
      </c>
      <c r="AH638" s="11">
        <v>2</v>
      </c>
      <c r="AI638" s="13">
        <v>9.0277777777778012E-3</v>
      </c>
      <c r="AJ638" s="11">
        <v>563</v>
      </c>
      <c r="AK638" s="12">
        <v>0.99</v>
      </c>
      <c r="AL638" s="11">
        <v>1</v>
      </c>
      <c r="AM638" s="13">
        <v>7.6388888888889728E-3</v>
      </c>
      <c r="AN638" s="11">
        <v>575</v>
      </c>
      <c r="AO638" s="12">
        <v>0.99</v>
      </c>
      <c r="AP638" s="11">
        <v>4</v>
      </c>
      <c r="AQ638" s="13">
        <v>7.6388888888888618E-3</v>
      </c>
      <c r="AR638" s="11">
        <v>529</v>
      </c>
      <c r="AS638" s="12">
        <v>1</v>
      </c>
      <c r="AT638" s="11">
        <v>0</v>
      </c>
      <c r="AU638" s="13">
        <v>7.6388888888888618E-3</v>
      </c>
      <c r="AV638" s="11">
        <v>523</v>
      </c>
      <c r="AW638" s="12">
        <v>0.99</v>
      </c>
      <c r="AX638" s="11">
        <v>2</v>
      </c>
      <c r="AY638" s="13">
        <v>4.8611111111111494E-3</v>
      </c>
      <c r="AZ638" s="11">
        <v>533</v>
      </c>
      <c r="BA638" s="12">
        <v>0.98</v>
      </c>
      <c r="BB638" s="11">
        <v>7</v>
      </c>
      <c r="BC638" s="13">
        <v>7.6388888888889728E-3</v>
      </c>
      <c r="BD638" s="11">
        <v>520</v>
      </c>
      <c r="BE638" s="12">
        <v>0.99</v>
      </c>
      <c r="BF638" s="11">
        <v>2</v>
      </c>
      <c r="BG638" s="13">
        <v>7.6388888888889173E-3</v>
      </c>
      <c r="BH638" s="11">
        <v>481</v>
      </c>
      <c r="BI638" s="12">
        <v>0.99</v>
      </c>
      <c r="BJ638" s="11">
        <v>1</v>
      </c>
      <c r="BK638" s="13">
        <v>9.7222222222221877E-3</v>
      </c>
      <c r="BL638" s="11">
        <v>501</v>
      </c>
      <c r="BM638" s="12">
        <v>0.99</v>
      </c>
      <c r="BN638" s="11">
        <v>2</v>
      </c>
      <c r="BO638" s="13">
        <v>9.0277777777778012E-3</v>
      </c>
      <c r="BP638" s="11">
        <v>507</v>
      </c>
      <c r="BQ638" s="12">
        <v>0.99</v>
      </c>
      <c r="BR638" s="11">
        <v>2</v>
      </c>
      <c r="BS638" s="13">
        <v>8.3333333333333037E-3</v>
      </c>
      <c r="BT638" s="11">
        <v>556</v>
      </c>
      <c r="BU638" s="12">
        <v>0.98</v>
      </c>
      <c r="BV638" s="11">
        <v>8</v>
      </c>
      <c r="BW638" s="13">
        <v>9.7222222222222432E-3</v>
      </c>
      <c r="BX638" s="11">
        <v>509</v>
      </c>
      <c r="BY638" s="12">
        <v>0.99</v>
      </c>
      <c r="BZ638" s="11">
        <v>1</v>
      </c>
      <c r="CA638" s="13">
        <v>7.6388888888889728E-3</v>
      </c>
      <c r="CB638" s="11">
        <v>547</v>
      </c>
      <c r="CC638" s="12">
        <v>0.99</v>
      </c>
      <c r="CD638" s="11">
        <v>3</v>
      </c>
      <c r="CE638" s="13">
        <v>9.0277777777778012E-3</v>
      </c>
      <c r="CF638" s="11">
        <v>537</v>
      </c>
      <c r="CG638" s="12">
        <v>1</v>
      </c>
      <c r="CH638" s="11">
        <v>0</v>
      </c>
      <c r="CI638" s="13">
        <v>8.3333333333333592E-3</v>
      </c>
      <c r="CJ638" s="11">
        <v>542</v>
      </c>
      <c r="CK638" s="12">
        <v>0.99</v>
      </c>
      <c r="CL638" s="11">
        <v>3</v>
      </c>
      <c r="CM638" s="13">
        <v>9.0277777777777457E-3</v>
      </c>
      <c r="CN638" s="11">
        <v>544</v>
      </c>
      <c r="CO638" s="12">
        <v>0.98</v>
      </c>
      <c r="CP638" s="11">
        <v>6</v>
      </c>
      <c r="CQ638" s="13">
        <v>9.7222222222221877E-3</v>
      </c>
      <c r="CR638" t="e">
        <f>VLOOKUP(E638,Sheet1!A:A,1,0)</f>
        <v>#N/A</v>
      </c>
    </row>
    <row r="639" spans="1:96">
      <c r="A639" s="11" t="s">
        <v>2514</v>
      </c>
      <c r="B639" s="11" t="s">
        <v>1046</v>
      </c>
      <c r="C639" s="11" t="s">
        <v>2515</v>
      </c>
      <c r="D639" s="11" t="s">
        <v>658</v>
      </c>
      <c r="E639" s="11" t="s">
        <v>2516</v>
      </c>
      <c r="F639" s="11" t="s">
        <v>2517</v>
      </c>
      <c r="G639" s="11" t="s">
        <v>128</v>
      </c>
      <c r="H639" s="11">
        <f>VLOOKUP(A639,'AP Read Performance'!A:K,11,0)</f>
        <v>364</v>
      </c>
      <c r="I639" s="12">
        <f>VLOOKUP(A639,'AP Read Performance'!A:D,4,0)</f>
        <v>0.96</v>
      </c>
      <c r="J639" s="11">
        <f>VLOOKUP(A639,'AP Read Performance'!A:I,9,0)</f>
        <v>11</v>
      </c>
      <c r="K639" s="13">
        <f>VLOOKUP(A639,'AP Read Performance'!A:N,14,0)</f>
        <v>1.388888888888884E-2</v>
      </c>
      <c r="L639" s="11">
        <v>364</v>
      </c>
      <c r="M639" s="12">
        <v>0.96</v>
      </c>
      <c r="N639" s="11">
        <v>11</v>
      </c>
      <c r="O639" s="13">
        <v>1.388888888888884E-2</v>
      </c>
      <c r="P639" s="11">
        <v>550</v>
      </c>
      <c r="Q639" s="12">
        <v>0.98</v>
      </c>
      <c r="R639" s="11">
        <v>9</v>
      </c>
      <c r="S639" s="13">
        <v>1.9444444444444431E-2</v>
      </c>
      <c r="T639" s="11">
        <v>585</v>
      </c>
      <c r="U639" s="12">
        <v>0.97</v>
      </c>
      <c r="V639" s="11">
        <v>14</v>
      </c>
      <c r="W639" s="13">
        <v>1.1111111111111127E-2</v>
      </c>
      <c r="X639" s="11">
        <v>474</v>
      </c>
      <c r="Y639" s="12">
        <v>0.98</v>
      </c>
      <c r="Z639" s="11">
        <v>8</v>
      </c>
      <c r="AA639" s="13">
        <v>9.7222222222221877E-3</v>
      </c>
      <c r="AB639" s="11">
        <v>407</v>
      </c>
      <c r="AC639" s="12">
        <v>0.98</v>
      </c>
      <c r="AD639" s="11">
        <v>6</v>
      </c>
      <c r="AE639" s="13">
        <v>9.7222222222221877E-3</v>
      </c>
      <c r="AF639" s="11">
        <v>463</v>
      </c>
      <c r="AG639" s="12">
        <v>0.99</v>
      </c>
      <c r="AH639" s="11">
        <v>4</v>
      </c>
      <c r="AI639" s="13">
        <v>8.3333333333333037E-3</v>
      </c>
      <c r="AJ639" s="11">
        <v>567</v>
      </c>
      <c r="AK639" s="12">
        <v>0.98</v>
      </c>
      <c r="AL639" s="11">
        <v>8</v>
      </c>
      <c r="AM639" s="13">
        <v>1.1805555555555514E-2</v>
      </c>
      <c r="AN639" s="11">
        <v>538</v>
      </c>
      <c r="AO639" s="12">
        <v>0.97</v>
      </c>
      <c r="AP639" s="11">
        <v>11</v>
      </c>
      <c r="AQ639" s="13">
        <v>1.1111111111111072E-2</v>
      </c>
      <c r="AR639" s="11">
        <v>712</v>
      </c>
      <c r="AS639" s="12">
        <v>0.99</v>
      </c>
      <c r="AT639" s="11">
        <v>6</v>
      </c>
      <c r="AU639" s="13">
        <v>9.7222222222221877E-3</v>
      </c>
      <c r="AV639" s="11">
        <v>659</v>
      </c>
      <c r="AW639" s="12">
        <v>0.96</v>
      </c>
      <c r="AX639" s="11">
        <v>20</v>
      </c>
      <c r="AY639" s="13">
        <v>1.8749999999999989E-2</v>
      </c>
      <c r="AZ639" s="11">
        <v>557</v>
      </c>
      <c r="BA639" s="12">
        <v>0.97</v>
      </c>
      <c r="BB639" s="11">
        <v>15</v>
      </c>
      <c r="BC639" s="13">
        <v>1.1111111111111072E-2</v>
      </c>
      <c r="BD639" s="11">
        <v>614</v>
      </c>
      <c r="BE639" s="12">
        <v>0.97</v>
      </c>
      <c r="BF639" s="11">
        <v>13</v>
      </c>
      <c r="BG639" s="13">
        <v>1.8055555555555602E-2</v>
      </c>
      <c r="BH639" s="11">
        <v>548</v>
      </c>
      <c r="BI639" s="12">
        <v>0.98</v>
      </c>
      <c r="BJ639" s="11">
        <v>8</v>
      </c>
      <c r="BK639" s="13">
        <v>1.0416666666666741E-2</v>
      </c>
      <c r="BL639" s="11">
        <v>614</v>
      </c>
      <c r="BM639" s="12">
        <v>0.98</v>
      </c>
      <c r="BN639" s="11">
        <v>9</v>
      </c>
      <c r="BO639" s="13">
        <v>1.0416666666666685E-2</v>
      </c>
      <c r="BP639" s="11">
        <v>587</v>
      </c>
      <c r="BQ639" s="12">
        <v>0.97</v>
      </c>
      <c r="BR639" s="11">
        <v>16</v>
      </c>
      <c r="BS639" s="13">
        <v>1.9444444444444486E-2</v>
      </c>
      <c r="BT639" s="11">
        <v>539</v>
      </c>
      <c r="BU639" s="12">
        <v>0.99</v>
      </c>
      <c r="BV639" s="11">
        <v>4</v>
      </c>
      <c r="BW639" s="13">
        <v>1.8749999999999989E-2</v>
      </c>
      <c r="BX639" s="11">
        <v>563</v>
      </c>
      <c r="BY639" s="12">
        <v>0.96</v>
      </c>
      <c r="BZ639" s="11">
        <v>19</v>
      </c>
      <c r="CA639" s="13">
        <v>1.0416666666666741E-2</v>
      </c>
      <c r="CB639" s="11">
        <v>556</v>
      </c>
      <c r="CC639" s="12">
        <v>0.96</v>
      </c>
      <c r="CD639" s="11">
        <v>17</v>
      </c>
      <c r="CE639" s="13">
        <v>1.9444444444444431E-2</v>
      </c>
      <c r="CF639" s="11">
        <v>493</v>
      </c>
      <c r="CG639" s="12">
        <v>0.99</v>
      </c>
      <c r="CH639" s="11">
        <v>4</v>
      </c>
      <c r="CI639" s="13">
        <v>1.9444444444444431E-2</v>
      </c>
      <c r="CJ639" s="11">
        <v>493</v>
      </c>
      <c r="CK639" s="12">
        <v>0.97</v>
      </c>
      <c r="CL639" s="11">
        <v>10</v>
      </c>
      <c r="CM639" s="13">
        <v>1.041666666666663E-2</v>
      </c>
      <c r="CN639" s="11">
        <v>478</v>
      </c>
      <c r="CO639" s="12">
        <v>0.96</v>
      </c>
      <c r="CP639" s="11">
        <v>16</v>
      </c>
      <c r="CQ639" s="13">
        <v>1.041666666666663E-2</v>
      </c>
      <c r="CR639" t="e">
        <f>VLOOKUP(E639,Sheet1!A:A,1,0)</f>
        <v>#N/A</v>
      </c>
    </row>
    <row r="640" spans="1:96">
      <c r="A640" s="11" t="s">
        <v>2518</v>
      </c>
      <c r="B640" s="11" t="s">
        <v>1046</v>
      </c>
      <c r="C640" s="11" t="s">
        <v>2519</v>
      </c>
      <c r="D640" s="11" t="s">
        <v>711</v>
      </c>
      <c r="E640" s="11" t="s">
        <v>2520</v>
      </c>
      <c r="F640" s="11" t="s">
        <v>2521</v>
      </c>
      <c r="G640" s="11" t="s">
        <v>128</v>
      </c>
      <c r="H640" s="11">
        <f>VLOOKUP(A640,'AP Read Performance'!A:K,11,0)</f>
        <v>527</v>
      </c>
      <c r="I640" s="12">
        <f>VLOOKUP(A640,'AP Read Performance'!A:D,4,0)</f>
        <v>0.99</v>
      </c>
      <c r="J640" s="11">
        <f>VLOOKUP(A640,'AP Read Performance'!A:I,9,0)</f>
        <v>3</v>
      </c>
      <c r="K640" s="13">
        <f>VLOOKUP(A640,'AP Read Performance'!A:N,14,0)</f>
        <v>1.0416666666666685E-2</v>
      </c>
      <c r="L640" s="11">
        <v>527</v>
      </c>
      <c r="M640" s="12">
        <v>0.99</v>
      </c>
      <c r="N640" s="11">
        <v>3</v>
      </c>
      <c r="O640" s="13">
        <v>1.0416666666666685E-2</v>
      </c>
      <c r="P640" s="11">
        <v>534</v>
      </c>
      <c r="Q640" s="12">
        <v>0.99</v>
      </c>
      <c r="R640" s="11">
        <v>1</v>
      </c>
      <c r="S640" s="13">
        <v>7.6388888888889173E-3</v>
      </c>
      <c r="T640" s="11">
        <v>554</v>
      </c>
      <c r="U640" s="12">
        <v>1</v>
      </c>
      <c r="V640" s="11">
        <v>0</v>
      </c>
      <c r="W640" s="13">
        <v>4.1666666666667074E-3</v>
      </c>
      <c r="X640" s="11">
        <v>545</v>
      </c>
      <c r="Y640" s="12">
        <v>0.99</v>
      </c>
      <c r="Z640" s="11">
        <v>1</v>
      </c>
      <c r="AA640" s="13">
        <v>7.6388888888889173E-3</v>
      </c>
      <c r="AB640" s="11">
        <v>539</v>
      </c>
      <c r="AC640" s="12">
        <v>1</v>
      </c>
      <c r="AD640" s="11">
        <v>0</v>
      </c>
      <c r="AE640" s="13">
        <v>4.1666666666666519E-3</v>
      </c>
      <c r="AF640" s="11">
        <v>547</v>
      </c>
      <c r="AG640" s="12">
        <v>0.99</v>
      </c>
      <c r="AH640" s="11">
        <v>2</v>
      </c>
      <c r="AI640" s="13">
        <v>7.6388888888889173E-3</v>
      </c>
      <c r="AJ640" s="11">
        <v>573</v>
      </c>
      <c r="AK640" s="12">
        <v>0.99</v>
      </c>
      <c r="AL640" s="11">
        <v>5</v>
      </c>
      <c r="AM640" s="13">
        <v>1.1805555555555514E-2</v>
      </c>
      <c r="AN640" s="11">
        <v>547</v>
      </c>
      <c r="AO640" s="12">
        <v>1</v>
      </c>
      <c r="AP640" s="11">
        <v>0</v>
      </c>
      <c r="AQ640" s="13">
        <v>7.6388888888888618E-3</v>
      </c>
      <c r="AR640" s="11">
        <v>539</v>
      </c>
      <c r="AS640" s="12">
        <v>0.99</v>
      </c>
      <c r="AT640" s="11">
        <v>1</v>
      </c>
      <c r="AU640" s="13">
        <v>1.1805555555555514E-2</v>
      </c>
      <c r="AV640" s="11">
        <v>537</v>
      </c>
      <c r="AW640" s="12">
        <v>0.99</v>
      </c>
      <c r="AX640" s="11">
        <v>4</v>
      </c>
      <c r="AY640" s="13">
        <v>7.6388888888889173E-3</v>
      </c>
      <c r="AZ640" s="11">
        <v>528</v>
      </c>
      <c r="BA640" s="12">
        <v>0.99</v>
      </c>
      <c r="BB640" s="11">
        <v>1</v>
      </c>
      <c r="BC640" s="13">
        <v>1.1111111111111072E-2</v>
      </c>
      <c r="BD640" s="11">
        <v>560</v>
      </c>
      <c r="BE640" s="12">
        <v>0.99</v>
      </c>
      <c r="BF640" s="11">
        <v>2</v>
      </c>
      <c r="BG640" s="13">
        <v>1.1111111111111072E-2</v>
      </c>
      <c r="BH640" s="11">
        <v>531</v>
      </c>
      <c r="BI640" s="12">
        <v>0.99</v>
      </c>
      <c r="BJ640" s="11">
        <v>4</v>
      </c>
      <c r="BK640" s="13">
        <v>1.0416666666666741E-2</v>
      </c>
      <c r="BL640" s="11">
        <v>502</v>
      </c>
      <c r="BM640" s="12">
        <v>0.99</v>
      </c>
      <c r="BN640" s="11">
        <v>1</v>
      </c>
      <c r="BO640" s="13">
        <v>1.1111111111111183E-2</v>
      </c>
      <c r="BP640" s="11">
        <v>537</v>
      </c>
      <c r="BQ640" s="12">
        <v>0.99</v>
      </c>
      <c r="BR640" s="11">
        <v>3</v>
      </c>
      <c r="BS640" s="13">
        <v>1.0416666666666685E-2</v>
      </c>
      <c r="BT640" s="11">
        <v>530</v>
      </c>
      <c r="BU640" s="12">
        <v>1</v>
      </c>
      <c r="BV640" s="11">
        <v>0</v>
      </c>
      <c r="BW640" s="13">
        <v>7.6388888888889173E-3</v>
      </c>
      <c r="BX640" s="11">
        <v>521</v>
      </c>
      <c r="BY640" s="12">
        <v>1</v>
      </c>
      <c r="BZ640" s="11">
        <v>0</v>
      </c>
      <c r="CA640" s="13">
        <v>9.0277777777778567E-3</v>
      </c>
      <c r="CB640" s="11">
        <v>78</v>
      </c>
      <c r="CC640" s="12">
        <v>0</v>
      </c>
      <c r="CD640" s="11">
        <v>78</v>
      </c>
      <c r="CE640" s="13">
        <v>1.3194444444444453E-2</v>
      </c>
      <c r="CF640" s="11">
        <v>540</v>
      </c>
      <c r="CG640" s="12">
        <v>0.99</v>
      </c>
      <c r="CH640" s="11">
        <v>2</v>
      </c>
      <c r="CI640" s="13">
        <v>7.6388888888889173E-3</v>
      </c>
      <c r="CJ640" s="11">
        <v>531</v>
      </c>
      <c r="CK640" s="12">
        <v>1</v>
      </c>
      <c r="CL640" s="11">
        <v>0</v>
      </c>
      <c r="CM640" s="13">
        <v>7.6388888888888618E-3</v>
      </c>
      <c r="CN640" s="11">
        <v>530</v>
      </c>
      <c r="CO640" s="12">
        <v>0.99</v>
      </c>
      <c r="CP640" s="11">
        <v>3</v>
      </c>
      <c r="CQ640" s="13">
        <v>1.2499999999999956E-2</v>
      </c>
      <c r="CR640" t="e">
        <f>VLOOKUP(E640,Sheet1!A:A,1,0)</f>
        <v>#N/A</v>
      </c>
    </row>
    <row r="641" spans="1:96">
      <c r="A641" s="11" t="s">
        <v>2522</v>
      </c>
      <c r="B641" s="11" t="s">
        <v>1046</v>
      </c>
      <c r="C641" s="11" t="s">
        <v>2523</v>
      </c>
      <c r="D641" s="11" t="s">
        <v>529</v>
      </c>
      <c r="E641" s="11" t="s">
        <v>2524</v>
      </c>
      <c r="F641" s="11" t="s">
        <v>2525</v>
      </c>
      <c r="G641" s="11" t="s">
        <v>128</v>
      </c>
      <c r="H641" s="11">
        <f>VLOOKUP(A641,'AP Read Performance'!A:K,11,0)</f>
        <v>827</v>
      </c>
      <c r="I641" s="12">
        <f>VLOOKUP(A641,'AP Read Performance'!A:D,4,0)</f>
        <v>0.96</v>
      </c>
      <c r="J641" s="11">
        <f>VLOOKUP(A641,'AP Read Performance'!A:I,9,0)</f>
        <v>32</v>
      </c>
      <c r="K641" s="13">
        <f>VLOOKUP(A641,'AP Read Performance'!A:N,14,0)</f>
        <v>9.0277777777778012E-3</v>
      </c>
      <c r="L641" s="11">
        <v>827</v>
      </c>
      <c r="M641" s="12">
        <v>0.96</v>
      </c>
      <c r="N641" s="11">
        <v>32</v>
      </c>
      <c r="O641" s="13">
        <v>9.0277777777778012E-3</v>
      </c>
      <c r="P641" s="11">
        <v>674</v>
      </c>
      <c r="Q641" s="12">
        <v>0.96</v>
      </c>
      <c r="R641" s="11">
        <v>26</v>
      </c>
      <c r="S641" s="13">
        <v>9.0277777777778012E-3</v>
      </c>
      <c r="T641" s="11">
        <v>719</v>
      </c>
      <c r="U641" s="12">
        <v>0.97</v>
      </c>
      <c r="V641" s="11">
        <v>15</v>
      </c>
      <c r="W641" s="13">
        <v>9.0277777777778012E-3</v>
      </c>
      <c r="X641" s="11">
        <v>694</v>
      </c>
      <c r="Y641" s="12">
        <v>0.98</v>
      </c>
      <c r="Z641" s="11">
        <v>10</v>
      </c>
      <c r="AA641" s="13">
        <v>9.7222222222221877E-3</v>
      </c>
      <c r="AB641" s="11">
        <v>721</v>
      </c>
      <c r="AC641" s="12">
        <v>0.96</v>
      </c>
      <c r="AD641" s="11">
        <v>27</v>
      </c>
      <c r="AE641" s="13">
        <v>9.0277777777777457E-3</v>
      </c>
      <c r="AF641" s="11">
        <v>742</v>
      </c>
      <c r="AG641" s="12">
        <v>0.94</v>
      </c>
      <c r="AH641" s="11">
        <v>42</v>
      </c>
      <c r="AI641" s="13">
        <v>9.0277777777778012E-3</v>
      </c>
      <c r="AJ641" s="11">
        <v>583</v>
      </c>
      <c r="AK641" s="12">
        <v>0.98</v>
      </c>
      <c r="AL641" s="11">
        <v>7</v>
      </c>
      <c r="AM641" s="13">
        <v>9.0277777777778567E-3</v>
      </c>
      <c r="AN641" s="11">
        <v>932</v>
      </c>
      <c r="AO641" s="12">
        <v>0.98</v>
      </c>
      <c r="AP641" s="11">
        <v>16</v>
      </c>
      <c r="AQ641" s="13">
        <v>9.0277777777777457E-3</v>
      </c>
      <c r="AR641" s="11">
        <v>891</v>
      </c>
      <c r="AS641" s="12">
        <v>0.97</v>
      </c>
      <c r="AT641" s="11">
        <v>21</v>
      </c>
      <c r="AU641" s="13">
        <v>9.0277777777777457E-3</v>
      </c>
      <c r="AV641" s="11">
        <v>735</v>
      </c>
      <c r="AW641" s="12">
        <v>0.97</v>
      </c>
      <c r="AX641" s="11">
        <v>21</v>
      </c>
      <c r="AY641" s="13">
        <v>9.0277777777778012E-3</v>
      </c>
      <c r="AZ641" s="11">
        <v>674</v>
      </c>
      <c r="BA641" s="12">
        <v>0.94</v>
      </c>
      <c r="BB641" s="11">
        <v>34</v>
      </c>
      <c r="BC641" s="13">
        <v>9.0277777777778567E-3</v>
      </c>
      <c r="BD641" s="11">
        <v>632</v>
      </c>
      <c r="BE641" s="12">
        <v>0.94</v>
      </c>
      <c r="BF641" s="11">
        <v>33</v>
      </c>
      <c r="BG641" s="13">
        <v>9.7222222222221877E-3</v>
      </c>
      <c r="BH641" s="11">
        <v>744</v>
      </c>
      <c r="BI641" s="12">
        <v>0.94</v>
      </c>
      <c r="BJ641" s="11">
        <v>42</v>
      </c>
      <c r="BK641" s="13">
        <v>1.0416666666666741E-2</v>
      </c>
      <c r="BL641" s="11">
        <v>614</v>
      </c>
      <c r="BM641" s="12">
        <v>0.99</v>
      </c>
      <c r="BN641" s="11">
        <v>6</v>
      </c>
      <c r="BO641" s="13">
        <v>9.0277777777778012E-3</v>
      </c>
      <c r="BP641" s="11">
        <v>912</v>
      </c>
      <c r="BQ641" s="12">
        <v>0.92</v>
      </c>
      <c r="BR641" s="11">
        <v>72</v>
      </c>
      <c r="BS641" s="13">
        <v>9.0277777777778012E-3</v>
      </c>
      <c r="BT641" s="11">
        <v>872</v>
      </c>
      <c r="BU641" s="12">
        <v>0.98</v>
      </c>
      <c r="BV641" s="11">
        <v>10</v>
      </c>
      <c r="BW641" s="13">
        <v>9.0277777777778012E-3</v>
      </c>
      <c r="BX641" s="11">
        <v>933</v>
      </c>
      <c r="BY641" s="12">
        <v>0.97</v>
      </c>
      <c r="BZ641" s="11">
        <v>19</v>
      </c>
      <c r="CA641" s="13">
        <v>9.0277777777778567E-3</v>
      </c>
      <c r="CB641" s="11">
        <v>677</v>
      </c>
      <c r="CC641" s="12">
        <v>0.98</v>
      </c>
      <c r="CD641" s="11">
        <v>7</v>
      </c>
      <c r="CE641" s="13">
        <v>9.0277777777778012E-3</v>
      </c>
      <c r="CF641" s="11">
        <v>699</v>
      </c>
      <c r="CG641" s="12">
        <v>0.97</v>
      </c>
      <c r="CH641" s="11">
        <v>18</v>
      </c>
      <c r="CI641" s="13">
        <v>9.0277777777778012E-3</v>
      </c>
      <c r="CJ641" s="11">
        <v>685</v>
      </c>
      <c r="CK641" s="12">
        <v>0.97</v>
      </c>
      <c r="CL641" s="11">
        <v>20</v>
      </c>
      <c r="CM641" s="13">
        <v>9.0277777777777457E-3</v>
      </c>
      <c r="CN641" s="11">
        <v>661</v>
      </c>
      <c r="CO641" s="12">
        <v>0.95</v>
      </c>
      <c r="CP641" s="11">
        <v>28</v>
      </c>
      <c r="CQ641" s="13">
        <v>9.7222222222221877E-3</v>
      </c>
      <c r="CR641" t="e">
        <f>VLOOKUP(E641,Sheet1!A:A,1,0)</f>
        <v>#N/A</v>
      </c>
    </row>
    <row r="642" spans="1:96">
      <c r="A642" s="11" t="s">
        <v>2526</v>
      </c>
      <c r="B642" s="11" t="s">
        <v>1046</v>
      </c>
      <c r="C642" s="11" t="s">
        <v>2527</v>
      </c>
      <c r="D642" s="11" t="s">
        <v>160</v>
      </c>
      <c r="E642" s="11" t="s">
        <v>2528</v>
      </c>
      <c r="F642" s="11" t="s">
        <v>2529</v>
      </c>
      <c r="G642" s="11" t="s">
        <v>104</v>
      </c>
      <c r="H642" s="11">
        <f>VLOOKUP(A642,'AP Read Performance'!A:K,11,0)</f>
        <v>1036</v>
      </c>
      <c r="I642" s="12">
        <f>VLOOKUP(A642,'AP Read Performance'!A:D,4,0)</f>
        <v>0.99</v>
      </c>
      <c r="J642" s="11">
        <f>VLOOKUP(A642,'AP Read Performance'!A:I,9,0)</f>
        <v>6</v>
      </c>
      <c r="K642" s="13">
        <f>VLOOKUP(A642,'AP Read Performance'!A:N,14,0)</f>
        <v>1.0416666666666685E-2</v>
      </c>
      <c r="L642" s="11">
        <v>1036</v>
      </c>
      <c r="M642" s="12">
        <v>0.99</v>
      </c>
      <c r="N642" s="11">
        <v>6</v>
      </c>
      <c r="O642" s="13">
        <v>1.0416666666666685E-2</v>
      </c>
      <c r="P642" s="11">
        <v>716</v>
      </c>
      <c r="Q642" s="12">
        <v>0.98</v>
      </c>
      <c r="R642" s="11">
        <v>10</v>
      </c>
      <c r="S642" s="13">
        <v>1.0416666666666685E-2</v>
      </c>
      <c r="T642" s="11">
        <v>1010</v>
      </c>
      <c r="U642" s="12">
        <v>0.98</v>
      </c>
      <c r="V642" s="11">
        <v>14</v>
      </c>
      <c r="W642" s="13">
        <v>1.0416666666666685E-2</v>
      </c>
      <c r="X642" s="11">
        <v>731</v>
      </c>
      <c r="Y642" s="12">
        <v>0.99</v>
      </c>
      <c r="Z642" s="11">
        <v>7</v>
      </c>
      <c r="AA642" s="13">
        <v>9.7222222222221877E-3</v>
      </c>
      <c r="AB642" s="11">
        <v>729</v>
      </c>
      <c r="AC642" s="12">
        <v>0.99</v>
      </c>
      <c r="AD642" s="11">
        <v>6</v>
      </c>
      <c r="AE642" s="13">
        <v>1.041666666666663E-2</v>
      </c>
      <c r="AF642" s="11">
        <v>1066</v>
      </c>
      <c r="AG642" s="12">
        <v>0.98</v>
      </c>
      <c r="AH642" s="11">
        <v>11</v>
      </c>
      <c r="AI642" s="13">
        <v>1.8749999999999989E-2</v>
      </c>
      <c r="AJ642" s="11">
        <v>584</v>
      </c>
      <c r="AK642" s="12">
        <v>0.99</v>
      </c>
      <c r="AL642" s="11">
        <v>4</v>
      </c>
      <c r="AM642" s="13">
        <v>1.8055555555555602E-2</v>
      </c>
      <c r="AN642" s="11">
        <v>576</v>
      </c>
      <c r="AO642" s="12">
        <v>0.98</v>
      </c>
      <c r="AP642" s="11">
        <v>6</v>
      </c>
      <c r="AQ642" s="13">
        <v>1.041666666666663E-2</v>
      </c>
      <c r="AR642" s="11">
        <v>566</v>
      </c>
      <c r="AS642" s="12">
        <v>0.99</v>
      </c>
      <c r="AT642" s="11">
        <v>3</v>
      </c>
      <c r="AU642" s="13">
        <v>1.041666666666663E-2</v>
      </c>
      <c r="AV642" s="11">
        <v>578</v>
      </c>
      <c r="AW642" s="12">
        <v>0.98</v>
      </c>
      <c r="AX642" s="11">
        <v>6</v>
      </c>
      <c r="AY642" s="13">
        <v>1.1805555555555569E-2</v>
      </c>
      <c r="AZ642" s="11">
        <v>786</v>
      </c>
      <c r="BA642" s="12">
        <v>0.98</v>
      </c>
      <c r="BB642" s="11">
        <v>8</v>
      </c>
      <c r="BC642" s="13">
        <v>9.7222222222221877E-3</v>
      </c>
      <c r="BD642" s="11">
        <v>797</v>
      </c>
      <c r="BE642" s="12">
        <v>0.94</v>
      </c>
      <c r="BF642" s="11">
        <v>42</v>
      </c>
      <c r="BG642" s="13">
        <v>1.9444444444444486E-2</v>
      </c>
      <c r="BH642" s="11">
        <v>895</v>
      </c>
      <c r="BI642" s="12">
        <v>0.99</v>
      </c>
      <c r="BJ642" s="11">
        <v>4</v>
      </c>
      <c r="BK642" s="13">
        <v>1.1111111111111072E-2</v>
      </c>
      <c r="BL642" s="11">
        <v>747</v>
      </c>
      <c r="BM642" s="12">
        <v>0.98</v>
      </c>
      <c r="BN642" s="11">
        <v>10</v>
      </c>
      <c r="BO642" s="13">
        <v>1.0416666666666685E-2</v>
      </c>
      <c r="BP642" s="11">
        <v>750</v>
      </c>
      <c r="BQ642" s="12">
        <v>0.99</v>
      </c>
      <c r="BR642" s="11">
        <v>4</v>
      </c>
      <c r="BS642" s="13">
        <v>1.1805555555555569E-2</v>
      </c>
      <c r="BT642" s="11">
        <v>734</v>
      </c>
      <c r="BU642" s="12">
        <v>0.98</v>
      </c>
      <c r="BV642" s="11">
        <v>9</v>
      </c>
      <c r="BW642" s="13">
        <v>1.0416666666666685E-2</v>
      </c>
      <c r="BX642" s="11">
        <v>740</v>
      </c>
      <c r="BY642" s="12">
        <v>0.99</v>
      </c>
      <c r="BZ642" s="11">
        <v>5</v>
      </c>
      <c r="CA642" s="13">
        <v>1.0416666666666741E-2</v>
      </c>
      <c r="CB642" s="11">
        <v>761</v>
      </c>
      <c r="CC642" s="12">
        <v>0.99</v>
      </c>
      <c r="CD642" s="11">
        <v>2</v>
      </c>
      <c r="CE642" s="13">
        <v>1.0416666666666685E-2</v>
      </c>
      <c r="CF642" s="11">
        <v>882</v>
      </c>
      <c r="CG642" s="12">
        <v>0.98</v>
      </c>
      <c r="CH642" s="11">
        <v>11</v>
      </c>
      <c r="CI642" s="13">
        <v>1.0416666666666685E-2</v>
      </c>
      <c r="CJ642" s="11">
        <v>897</v>
      </c>
      <c r="CK642" s="12">
        <v>0.99</v>
      </c>
      <c r="CL642" s="11">
        <v>8</v>
      </c>
      <c r="CM642" s="13">
        <v>1.1111111111111072E-2</v>
      </c>
      <c r="CN642" s="11">
        <v>925</v>
      </c>
      <c r="CO642" s="12">
        <v>0.99</v>
      </c>
      <c r="CP642" s="11">
        <v>9</v>
      </c>
      <c r="CQ642" s="13">
        <v>1.041666666666663E-2</v>
      </c>
      <c r="CR642" t="e">
        <f>VLOOKUP(E642,Sheet1!A:A,1,0)</f>
        <v>#N/A</v>
      </c>
    </row>
    <row r="643" spans="1:96">
      <c r="A643" s="11" t="s">
        <v>2530</v>
      </c>
      <c r="B643" s="11" t="s">
        <v>1046</v>
      </c>
      <c r="C643" s="11" t="s">
        <v>2531</v>
      </c>
      <c r="D643" s="11" t="s">
        <v>468</v>
      </c>
      <c r="E643" s="11" t="s">
        <v>2532</v>
      </c>
      <c r="F643" s="11" t="s">
        <v>2533</v>
      </c>
      <c r="G643" s="11" t="s">
        <v>104</v>
      </c>
      <c r="H643" s="11">
        <f>VLOOKUP(A643,'AP Read Performance'!A:K,11,0)</f>
        <v>772</v>
      </c>
      <c r="I643" s="12">
        <f>VLOOKUP(A643,'AP Read Performance'!A:D,4,0)</f>
        <v>0.97</v>
      </c>
      <c r="J643" s="11">
        <f>VLOOKUP(A643,'AP Read Performance'!A:I,9,0)</f>
        <v>16</v>
      </c>
      <c r="K643" s="13">
        <f>VLOOKUP(A643,'AP Read Performance'!A:N,14,0)</f>
        <v>1.8749999999999989E-2</v>
      </c>
      <c r="L643" s="11">
        <v>772</v>
      </c>
      <c r="M643" s="12">
        <v>0.97</v>
      </c>
      <c r="N643" s="11">
        <v>16</v>
      </c>
      <c r="O643" s="13">
        <v>1.8749999999999989E-2</v>
      </c>
      <c r="P643" s="11">
        <v>683</v>
      </c>
      <c r="Q643" s="12">
        <v>0.97</v>
      </c>
      <c r="R643" s="11">
        <v>20</v>
      </c>
      <c r="S643" s="13">
        <v>2.0138888888888873E-2</v>
      </c>
      <c r="T643" s="11">
        <v>628</v>
      </c>
      <c r="U643" s="12">
        <v>0.99</v>
      </c>
      <c r="V643" s="11">
        <v>3</v>
      </c>
      <c r="W643" s="13">
        <v>1.0416666666666685E-2</v>
      </c>
      <c r="X643" s="11">
        <v>593</v>
      </c>
      <c r="Y643" s="12">
        <v>0.98</v>
      </c>
      <c r="Z643" s="11">
        <v>6</v>
      </c>
      <c r="AA643" s="13">
        <v>1.0416666666666685E-2</v>
      </c>
      <c r="AB643" s="11">
        <v>584</v>
      </c>
      <c r="AC643" s="12">
        <v>0.98</v>
      </c>
      <c r="AD643" s="11">
        <v>7</v>
      </c>
      <c r="AE643" s="13">
        <v>9.7222222222221877E-3</v>
      </c>
      <c r="AF643" s="11">
        <v>991</v>
      </c>
      <c r="AG643" s="12">
        <v>0.98</v>
      </c>
      <c r="AH643" s="11">
        <v>17</v>
      </c>
      <c r="AI643" s="13">
        <v>9.7222222222221877E-3</v>
      </c>
      <c r="AJ643" s="11">
        <v>584</v>
      </c>
      <c r="AK643" s="12">
        <v>0.98</v>
      </c>
      <c r="AL643" s="11">
        <v>9</v>
      </c>
      <c r="AM643" s="13">
        <v>1.1111111111111072E-2</v>
      </c>
      <c r="AN643" s="11">
        <v>615</v>
      </c>
      <c r="AO643" s="12">
        <v>0.98</v>
      </c>
      <c r="AP643" s="11">
        <v>9</v>
      </c>
      <c r="AQ643" s="13">
        <v>1.8749999999999933E-2</v>
      </c>
      <c r="AR643" s="11">
        <v>739</v>
      </c>
      <c r="AS643" s="12">
        <v>0.98</v>
      </c>
      <c r="AT643" s="11">
        <v>9</v>
      </c>
      <c r="AU643" s="13">
        <v>1.8749999999999933E-2</v>
      </c>
      <c r="AV643" s="11">
        <v>650</v>
      </c>
      <c r="AW643" s="12">
        <v>0.97</v>
      </c>
      <c r="AX643" s="11">
        <v>16</v>
      </c>
      <c r="AY643" s="13">
        <v>1.8749999999999989E-2</v>
      </c>
      <c r="AZ643" s="11">
        <v>654</v>
      </c>
      <c r="BA643" s="12">
        <v>0.98</v>
      </c>
      <c r="BB643" s="11">
        <v>13</v>
      </c>
      <c r="BC643" s="13">
        <v>1.8750000000000044E-2</v>
      </c>
      <c r="BD643" s="11">
        <v>600</v>
      </c>
      <c r="BE643" s="12">
        <v>0.99</v>
      </c>
      <c r="BF643" s="11">
        <v>4</v>
      </c>
      <c r="BG643" s="13">
        <v>1.9444444444444486E-2</v>
      </c>
      <c r="BH643" s="11">
        <v>613</v>
      </c>
      <c r="BI643" s="12">
        <v>0.97</v>
      </c>
      <c r="BJ643" s="11">
        <v>14</v>
      </c>
      <c r="BK643" s="13">
        <v>1.736111111111116E-2</v>
      </c>
      <c r="BL643" s="11">
        <v>544</v>
      </c>
      <c r="BM643" s="12">
        <v>0.98</v>
      </c>
      <c r="BN643" s="11">
        <v>7</v>
      </c>
      <c r="BO643" s="13">
        <v>1.1111111111111072E-2</v>
      </c>
      <c r="BP643" s="11">
        <v>521</v>
      </c>
      <c r="BQ643" s="12">
        <v>0.98</v>
      </c>
      <c r="BR643" s="11">
        <v>7</v>
      </c>
      <c r="BS643" s="13">
        <v>1.1805555555555569E-2</v>
      </c>
      <c r="BT643" s="11">
        <v>422</v>
      </c>
      <c r="BU643" s="12">
        <v>0.99</v>
      </c>
      <c r="BV643" s="11">
        <v>3</v>
      </c>
      <c r="BW643" s="13">
        <v>1.0416666666666685E-2</v>
      </c>
      <c r="BX643" s="11">
        <v>503</v>
      </c>
      <c r="BY643" s="12">
        <v>0.98</v>
      </c>
      <c r="BZ643" s="11">
        <v>8</v>
      </c>
      <c r="CA643" s="13">
        <v>1.1111111111111072E-2</v>
      </c>
      <c r="CB643" s="11">
        <v>513</v>
      </c>
      <c r="CC643" s="12">
        <v>0.96</v>
      </c>
      <c r="CD643" s="11">
        <v>17</v>
      </c>
      <c r="CE643" s="13">
        <v>1.1111111111111072E-2</v>
      </c>
      <c r="CF643" s="11">
        <v>596</v>
      </c>
      <c r="CG643" s="12">
        <v>0.99</v>
      </c>
      <c r="CH643" s="11">
        <v>5</v>
      </c>
      <c r="CI643" s="13">
        <v>1.0416666666666685E-2</v>
      </c>
      <c r="CJ643" s="11">
        <v>593</v>
      </c>
      <c r="CK643" s="12">
        <v>0.98</v>
      </c>
      <c r="CL643" s="11">
        <v>8</v>
      </c>
      <c r="CM643" s="13">
        <v>1.1111111111111072E-2</v>
      </c>
      <c r="CN643" s="11">
        <v>604</v>
      </c>
      <c r="CO643" s="12">
        <v>0.99</v>
      </c>
      <c r="CP643" s="11">
        <v>4</v>
      </c>
      <c r="CQ643" s="13">
        <v>1.041666666666663E-2</v>
      </c>
      <c r="CR643" t="e">
        <f>VLOOKUP(E643,Sheet1!A:A,1,0)</f>
        <v>#N/A</v>
      </c>
    </row>
    <row r="644" spans="1:96">
      <c r="A644" s="11" t="s">
        <v>2534</v>
      </c>
      <c r="B644" s="11" t="s">
        <v>1046</v>
      </c>
      <c r="C644" s="11" t="s">
        <v>2535</v>
      </c>
      <c r="D644" s="11" t="s">
        <v>1754</v>
      </c>
      <c r="E644" s="11" t="s">
        <v>2536</v>
      </c>
      <c r="F644" s="11" t="s">
        <v>2537</v>
      </c>
      <c r="G644" s="11" t="s">
        <v>128</v>
      </c>
      <c r="H644" s="11">
        <f>VLOOKUP(A644,'AP Read Performance'!A:K,11,0)</f>
        <v>835</v>
      </c>
      <c r="I644" s="12">
        <f>VLOOKUP(A644,'AP Read Performance'!A:D,4,0)</f>
        <v>0.98</v>
      </c>
      <c r="J644" s="11">
        <f>VLOOKUP(A644,'AP Read Performance'!A:I,9,0)</f>
        <v>15</v>
      </c>
      <c r="K644" s="13">
        <f>VLOOKUP(A644,'AP Read Performance'!A:N,14,0)</f>
        <v>9.7222222222221877E-3</v>
      </c>
      <c r="L644" s="11">
        <v>835</v>
      </c>
      <c r="M644" s="12">
        <v>0.98</v>
      </c>
      <c r="N644" s="11">
        <v>15</v>
      </c>
      <c r="O644" s="13">
        <v>9.7222222222221877E-3</v>
      </c>
      <c r="P644" s="11">
        <v>507</v>
      </c>
      <c r="Q644" s="12">
        <v>0.89</v>
      </c>
      <c r="R644" s="11">
        <v>53</v>
      </c>
      <c r="S644" s="13">
        <v>9.7222222222221877E-3</v>
      </c>
      <c r="T644" s="11">
        <v>450</v>
      </c>
      <c r="U644" s="12">
        <v>0.98</v>
      </c>
      <c r="V644" s="11">
        <v>6</v>
      </c>
      <c r="W644" s="13">
        <v>9.0277777777778012E-3</v>
      </c>
      <c r="X644" s="11">
        <v>436</v>
      </c>
      <c r="Y644" s="12">
        <v>0.95</v>
      </c>
      <c r="Z644" s="11">
        <v>21</v>
      </c>
      <c r="AA644" s="13">
        <v>1.0416666666666685E-2</v>
      </c>
      <c r="AB644" s="11">
        <v>447</v>
      </c>
      <c r="AC644" s="12">
        <v>0.97</v>
      </c>
      <c r="AD644" s="11">
        <v>12</v>
      </c>
      <c r="AE644" s="13">
        <v>9.0277777777777457E-3</v>
      </c>
      <c r="AF644" s="11">
        <v>660</v>
      </c>
      <c r="AG644" s="12">
        <v>0.95</v>
      </c>
      <c r="AH644" s="11">
        <v>32</v>
      </c>
      <c r="AI644" s="13">
        <v>9.0277777777778012E-3</v>
      </c>
      <c r="AJ644" s="11">
        <v>586</v>
      </c>
      <c r="AK644" s="12">
        <v>0.91</v>
      </c>
      <c r="AL644" s="11">
        <v>48</v>
      </c>
      <c r="AM644" s="13">
        <v>9.7222222222221877E-3</v>
      </c>
      <c r="AN644" s="11">
        <v>524</v>
      </c>
      <c r="AO644" s="12">
        <v>0.91</v>
      </c>
      <c r="AP644" s="11">
        <v>46</v>
      </c>
      <c r="AQ644" s="13">
        <v>9.7222222222221877E-3</v>
      </c>
      <c r="AR644" s="11">
        <v>552</v>
      </c>
      <c r="AS644" s="12">
        <v>0.93</v>
      </c>
      <c r="AT644" s="11">
        <v>38</v>
      </c>
      <c r="AU644" s="13">
        <v>1.1111111111111072E-2</v>
      </c>
      <c r="AV644" s="11">
        <v>684</v>
      </c>
      <c r="AW644" s="12">
        <v>0.88</v>
      </c>
      <c r="AX644" s="11">
        <v>79</v>
      </c>
      <c r="AY644" s="13">
        <v>9.7222222222222432E-3</v>
      </c>
      <c r="AZ644" s="11">
        <v>695</v>
      </c>
      <c r="BA644" s="12">
        <v>0.92</v>
      </c>
      <c r="BB644" s="11">
        <v>55</v>
      </c>
      <c r="BC644" s="13">
        <v>9.0277777777778567E-3</v>
      </c>
      <c r="BD644" s="11">
        <v>702</v>
      </c>
      <c r="BE644" s="12">
        <v>0.9</v>
      </c>
      <c r="BF644" s="11">
        <v>64</v>
      </c>
      <c r="BG644" s="13">
        <v>1.8749999999999989E-2</v>
      </c>
      <c r="BH644" s="11">
        <v>605</v>
      </c>
      <c r="BI644" s="12">
        <v>0.9</v>
      </c>
      <c r="BJ644" s="11">
        <v>60</v>
      </c>
      <c r="BK644" s="13">
        <v>1.0416666666666741E-2</v>
      </c>
      <c r="BL644" s="11">
        <v>578</v>
      </c>
      <c r="BM644" s="12">
        <v>0.97</v>
      </c>
      <c r="BN644" s="11">
        <v>15</v>
      </c>
      <c r="BO644" s="13">
        <v>9.0277777777778012E-3</v>
      </c>
      <c r="BP644" s="11">
        <v>598</v>
      </c>
      <c r="BQ644" s="12">
        <v>0.92</v>
      </c>
      <c r="BR644" s="11">
        <v>43</v>
      </c>
      <c r="BS644" s="13">
        <v>9.7222222222221877E-3</v>
      </c>
      <c r="BT644" s="11">
        <v>551</v>
      </c>
      <c r="BU644" s="12">
        <v>0.96</v>
      </c>
      <c r="BV644" s="11">
        <v>18</v>
      </c>
      <c r="BW644" s="13">
        <v>9.0277777777778012E-3</v>
      </c>
      <c r="BX644" s="11">
        <v>546</v>
      </c>
      <c r="BY644" s="12">
        <v>0.94</v>
      </c>
      <c r="BZ644" s="11">
        <v>28</v>
      </c>
      <c r="CA644" s="13">
        <v>9.0277777777778567E-3</v>
      </c>
      <c r="CB644" s="11">
        <v>596</v>
      </c>
      <c r="CC644" s="12">
        <v>0.93</v>
      </c>
      <c r="CD644" s="11">
        <v>39</v>
      </c>
      <c r="CE644" s="13">
        <v>9.0277777777778012E-3</v>
      </c>
      <c r="CF644" s="11">
        <v>597</v>
      </c>
      <c r="CG644" s="12">
        <v>0.96</v>
      </c>
      <c r="CH644" s="11">
        <v>20</v>
      </c>
      <c r="CI644" s="13">
        <v>9.7222222222222432E-3</v>
      </c>
      <c r="CJ644" s="11">
        <v>612</v>
      </c>
      <c r="CK644" s="12">
        <v>0.96</v>
      </c>
      <c r="CL644" s="11">
        <v>23</v>
      </c>
      <c r="CM644" s="13">
        <v>9.0277777777777457E-3</v>
      </c>
      <c r="CN644" s="11">
        <v>612</v>
      </c>
      <c r="CO644" s="12">
        <v>0.94</v>
      </c>
      <c r="CP644" s="11">
        <v>31</v>
      </c>
      <c r="CQ644" s="13">
        <v>9.0277777777777457E-3</v>
      </c>
      <c r="CR644" t="e">
        <f>VLOOKUP(E644,Sheet1!A:A,1,0)</f>
        <v>#N/A</v>
      </c>
    </row>
    <row r="645" spans="1:96">
      <c r="A645" s="11" t="s">
        <v>2538</v>
      </c>
      <c r="B645" s="11" t="s">
        <v>1046</v>
      </c>
      <c r="C645" s="11" t="s">
        <v>2539</v>
      </c>
      <c r="D645" s="11" t="s">
        <v>658</v>
      </c>
      <c r="E645" s="11" t="s">
        <v>2540</v>
      </c>
      <c r="F645" s="11" t="s">
        <v>2541</v>
      </c>
      <c r="G645" s="11" t="s">
        <v>128</v>
      </c>
      <c r="H645" s="11">
        <f>VLOOKUP(A645,'AP Read Performance'!A:K,11,0)</f>
        <v>1327</v>
      </c>
      <c r="I645" s="12">
        <f>VLOOKUP(A645,'AP Read Performance'!A:D,4,0)</f>
        <v>0.98</v>
      </c>
      <c r="J645" s="11">
        <f>VLOOKUP(A645,'AP Read Performance'!A:I,9,0)</f>
        <v>19</v>
      </c>
      <c r="K645" s="13">
        <f>VLOOKUP(A645,'AP Read Performance'!A:N,14,0)</f>
        <v>1.1111111111111072E-2</v>
      </c>
      <c r="L645" s="11">
        <v>1327</v>
      </c>
      <c r="M645" s="12">
        <v>0.98</v>
      </c>
      <c r="N645" s="11">
        <v>19</v>
      </c>
      <c r="O645" s="13">
        <v>1.1111111111111072E-2</v>
      </c>
      <c r="P645" s="11">
        <v>755</v>
      </c>
      <c r="Q645" s="12">
        <v>0.98</v>
      </c>
      <c r="R645" s="11">
        <v>9</v>
      </c>
      <c r="S645" s="13">
        <v>1.1805555555555569E-2</v>
      </c>
      <c r="T645" s="11">
        <v>1179</v>
      </c>
      <c r="U645" s="12">
        <v>0.98</v>
      </c>
      <c r="V645" s="11">
        <v>13</v>
      </c>
      <c r="W645" s="13">
        <v>1.9444444444444431E-2</v>
      </c>
      <c r="X645" s="11">
        <v>1015</v>
      </c>
      <c r="Y645" s="12">
        <v>0.99</v>
      </c>
      <c r="Z645" s="11">
        <v>8</v>
      </c>
      <c r="AA645" s="13">
        <v>1.8749999999999989E-2</v>
      </c>
      <c r="AB645" s="11">
        <v>1096</v>
      </c>
      <c r="AC645" s="12">
        <v>0.98</v>
      </c>
      <c r="AD645" s="11">
        <v>17</v>
      </c>
      <c r="AE645" s="13">
        <v>9.7222222222221877E-3</v>
      </c>
      <c r="AF645" s="11">
        <v>813</v>
      </c>
      <c r="AG645" s="12">
        <v>0.97</v>
      </c>
      <c r="AH645" s="11">
        <v>21</v>
      </c>
      <c r="AI645" s="13">
        <v>9.0277777777778012E-3</v>
      </c>
      <c r="AJ645" s="11">
        <v>586</v>
      </c>
      <c r="AK645" s="12">
        <v>0.99</v>
      </c>
      <c r="AL645" s="11">
        <v>3</v>
      </c>
      <c r="AM645" s="13">
        <v>1.8055555555555602E-2</v>
      </c>
      <c r="AN645" s="11">
        <v>542</v>
      </c>
      <c r="AO645" s="12">
        <v>0.98</v>
      </c>
      <c r="AP645" s="11">
        <v>6</v>
      </c>
      <c r="AQ645" s="13">
        <v>1.041666666666663E-2</v>
      </c>
      <c r="AR645" s="11">
        <v>565</v>
      </c>
      <c r="AS645" s="12">
        <v>0.99</v>
      </c>
      <c r="AT645" s="11">
        <v>4</v>
      </c>
      <c r="AU645" s="13">
        <v>9.7222222222221877E-3</v>
      </c>
      <c r="AV645" s="11">
        <v>536</v>
      </c>
      <c r="AW645" s="12">
        <v>0.98</v>
      </c>
      <c r="AX645" s="11">
        <v>7</v>
      </c>
      <c r="AY645" s="13">
        <v>1.0416666666666685E-2</v>
      </c>
      <c r="AZ645" s="11">
        <v>519</v>
      </c>
      <c r="BA645" s="12">
        <v>0.96</v>
      </c>
      <c r="BB645" s="11">
        <v>17</v>
      </c>
      <c r="BC645" s="13">
        <v>1.8055555555555602E-2</v>
      </c>
      <c r="BD645" s="11">
        <v>580</v>
      </c>
      <c r="BE645" s="12">
        <v>0.98</v>
      </c>
      <c r="BF645" s="11">
        <v>11</v>
      </c>
      <c r="BG645" s="13">
        <v>1.1805555555555569E-2</v>
      </c>
      <c r="BH645" s="11">
        <v>522</v>
      </c>
      <c r="BI645" s="12">
        <v>0.97</v>
      </c>
      <c r="BJ645" s="11">
        <v>12</v>
      </c>
      <c r="BK645" s="13">
        <v>1.0416666666666741E-2</v>
      </c>
      <c r="BL645" s="11">
        <v>506</v>
      </c>
      <c r="BM645" s="12">
        <v>0.99</v>
      </c>
      <c r="BN645" s="11">
        <v>2</v>
      </c>
      <c r="BO645" s="13">
        <v>9.0277777777778012E-3</v>
      </c>
      <c r="BP645" s="11">
        <v>523</v>
      </c>
      <c r="BQ645" s="12">
        <v>0.99</v>
      </c>
      <c r="BR645" s="11">
        <v>2</v>
      </c>
      <c r="BS645" s="13">
        <v>9.0277777777778012E-3</v>
      </c>
      <c r="BT645" s="11">
        <v>535</v>
      </c>
      <c r="BU645" s="12">
        <v>0.99</v>
      </c>
      <c r="BV645" s="11">
        <v>5</v>
      </c>
      <c r="BW645" s="13">
        <v>1.8055555555555547E-2</v>
      </c>
      <c r="BX645" s="11">
        <v>509</v>
      </c>
      <c r="BY645" s="12">
        <v>0.97</v>
      </c>
      <c r="BZ645" s="11">
        <v>12</v>
      </c>
      <c r="CA645" s="13">
        <v>1.8750000000000044E-2</v>
      </c>
      <c r="CB645" s="11">
        <v>522</v>
      </c>
      <c r="CC645" s="12">
        <v>0.99</v>
      </c>
      <c r="CD645" s="11">
        <v>3</v>
      </c>
      <c r="CE645" s="13">
        <v>8.3333333333333037E-3</v>
      </c>
      <c r="CF645" s="11">
        <v>580</v>
      </c>
      <c r="CG645" s="12">
        <v>0.98</v>
      </c>
      <c r="CH645" s="11">
        <v>8</v>
      </c>
      <c r="CI645" s="13">
        <v>1.0416666666666685E-2</v>
      </c>
      <c r="CJ645" s="11">
        <v>586</v>
      </c>
      <c r="CK645" s="12">
        <v>0.97</v>
      </c>
      <c r="CL645" s="11">
        <v>12</v>
      </c>
      <c r="CM645" s="13">
        <v>1.041666666666663E-2</v>
      </c>
      <c r="CN645" s="11">
        <v>549</v>
      </c>
      <c r="CO645" s="12">
        <v>0.99</v>
      </c>
      <c r="CP645" s="11">
        <v>3</v>
      </c>
      <c r="CQ645" s="13">
        <v>1.041666666666663E-2</v>
      </c>
      <c r="CR645" t="e">
        <f>VLOOKUP(E645,Sheet1!A:A,1,0)</f>
        <v>#N/A</v>
      </c>
    </row>
    <row r="646" spans="1:96">
      <c r="A646" s="11" t="s">
        <v>2542</v>
      </c>
      <c r="B646" s="11" t="s">
        <v>1046</v>
      </c>
      <c r="C646" s="11" t="s">
        <v>2543</v>
      </c>
      <c r="D646" s="11" t="s">
        <v>1654</v>
      </c>
      <c r="E646" s="11" t="s">
        <v>2544</v>
      </c>
      <c r="F646" s="11" t="s">
        <v>2545</v>
      </c>
      <c r="G646" s="11" t="s">
        <v>128</v>
      </c>
      <c r="H646" s="11">
        <f>VLOOKUP(A646,'AP Read Performance'!A:K,11,0)</f>
        <v>439</v>
      </c>
      <c r="I646" s="12">
        <f>VLOOKUP(A646,'AP Read Performance'!A:D,4,0)</f>
        <v>0.99</v>
      </c>
      <c r="J646" s="11">
        <f>VLOOKUP(A646,'AP Read Performance'!A:I,9,0)</f>
        <v>1</v>
      </c>
      <c r="K646" s="13">
        <f>VLOOKUP(A646,'AP Read Performance'!A:N,14,0)</f>
        <v>4.1666666666666519E-3</v>
      </c>
      <c r="L646" s="11">
        <v>439</v>
      </c>
      <c r="M646" s="12">
        <v>0.99</v>
      </c>
      <c r="N646" s="11">
        <v>1</v>
      </c>
      <c r="O646" s="13">
        <v>4.1666666666666519E-3</v>
      </c>
      <c r="P646" s="11">
        <v>501</v>
      </c>
      <c r="Q646" s="12">
        <v>0.98</v>
      </c>
      <c r="R646" s="11">
        <v>6</v>
      </c>
      <c r="S646" s="13">
        <v>9.0277777777778012E-3</v>
      </c>
      <c r="T646" s="11">
        <v>508</v>
      </c>
      <c r="U646" s="12">
        <v>1</v>
      </c>
      <c r="V646" s="11">
        <v>0</v>
      </c>
      <c r="W646" s="13">
        <v>7.6388888888889173E-3</v>
      </c>
      <c r="X646" s="11">
        <v>500</v>
      </c>
      <c r="Y646" s="12">
        <v>0.99</v>
      </c>
      <c r="Z646" s="11">
        <v>2</v>
      </c>
      <c r="AA646" s="13">
        <v>9.0277777777778012E-3</v>
      </c>
      <c r="AB646" s="11">
        <v>509</v>
      </c>
      <c r="AC646" s="12">
        <v>0.99</v>
      </c>
      <c r="AD646" s="11">
        <v>3</v>
      </c>
      <c r="AE646" s="13">
        <v>8.3333333333333037E-3</v>
      </c>
      <c r="AF646" s="11">
        <v>490</v>
      </c>
      <c r="AG646" s="12">
        <v>0.99</v>
      </c>
      <c r="AH646" s="11">
        <v>3</v>
      </c>
      <c r="AI646" s="13">
        <v>9.0277777777778012E-3</v>
      </c>
      <c r="AJ646" s="11">
        <v>588</v>
      </c>
      <c r="AK646" s="12">
        <v>0.99</v>
      </c>
      <c r="AL646" s="11">
        <v>4</v>
      </c>
      <c r="AM646" s="13">
        <v>9.7222222222221877E-3</v>
      </c>
      <c r="AN646" s="11">
        <v>498</v>
      </c>
      <c r="AO646" s="12">
        <v>0.99</v>
      </c>
      <c r="AP646" s="11">
        <v>2</v>
      </c>
      <c r="AQ646" s="13">
        <v>9.0277777777777457E-3</v>
      </c>
      <c r="AR646" s="11">
        <v>482</v>
      </c>
      <c r="AS646" s="12">
        <v>0.99</v>
      </c>
      <c r="AT646" s="11">
        <v>3</v>
      </c>
      <c r="AU646" s="13">
        <v>8.3333333333333037E-3</v>
      </c>
      <c r="AV646" s="11">
        <v>478</v>
      </c>
      <c r="AW646" s="12">
        <v>0.97</v>
      </c>
      <c r="AX646" s="11">
        <v>11</v>
      </c>
      <c r="AY646" s="13">
        <v>9.0277777777778012E-3</v>
      </c>
      <c r="AZ646" s="11">
        <v>439</v>
      </c>
      <c r="BA646" s="12">
        <v>0.98</v>
      </c>
      <c r="BB646" s="11">
        <v>5</v>
      </c>
      <c r="BC646" s="13">
        <v>9.0277777777778567E-3</v>
      </c>
      <c r="BD646" s="11">
        <v>505</v>
      </c>
      <c r="BE646" s="12">
        <v>0.98</v>
      </c>
      <c r="BF646" s="11">
        <v>7</v>
      </c>
      <c r="BG646" s="13">
        <v>7.6388888888889173E-3</v>
      </c>
      <c r="BH646" s="11">
        <v>541</v>
      </c>
      <c r="BI646" s="12">
        <v>0.92</v>
      </c>
      <c r="BJ646" s="11">
        <v>42</v>
      </c>
      <c r="BK646" s="13">
        <v>1.0416666666666741E-2</v>
      </c>
      <c r="BL646" s="11">
        <v>551</v>
      </c>
      <c r="BM646" s="12">
        <v>0.99</v>
      </c>
      <c r="BN646" s="11">
        <v>3</v>
      </c>
      <c r="BO646" s="13">
        <v>9.0277777777778012E-3</v>
      </c>
      <c r="BP646" s="11">
        <v>562</v>
      </c>
      <c r="BQ646" s="12">
        <v>0.99</v>
      </c>
      <c r="BR646" s="11">
        <v>5</v>
      </c>
      <c r="BS646" s="13">
        <v>7.6388888888889173E-3</v>
      </c>
      <c r="BT646" s="11">
        <v>546</v>
      </c>
      <c r="BU646" s="12">
        <v>0.99</v>
      </c>
      <c r="BV646" s="11">
        <v>3</v>
      </c>
      <c r="BW646" s="13">
        <v>9.0277777777778012E-3</v>
      </c>
      <c r="BX646" s="11">
        <v>557</v>
      </c>
      <c r="BY646" s="12">
        <v>0.98</v>
      </c>
      <c r="BZ646" s="11">
        <v>9</v>
      </c>
      <c r="CA646" s="13">
        <v>9.0277777777778567E-3</v>
      </c>
      <c r="CB646" s="11">
        <v>548</v>
      </c>
      <c r="CC646" s="12">
        <v>0.99</v>
      </c>
      <c r="CD646" s="11">
        <v>3</v>
      </c>
      <c r="CE646" s="13">
        <v>9.0277777777778012E-3</v>
      </c>
      <c r="CF646" s="11">
        <v>523</v>
      </c>
      <c r="CG646" s="12">
        <v>0.98</v>
      </c>
      <c r="CH646" s="11">
        <v>8</v>
      </c>
      <c r="CI646" s="13">
        <v>8.3333333333333592E-3</v>
      </c>
      <c r="CJ646" s="11">
        <v>528</v>
      </c>
      <c r="CK646" s="12">
        <v>0.95</v>
      </c>
      <c r="CL646" s="11">
        <v>22</v>
      </c>
      <c r="CM646" s="13">
        <v>9.7222222222221877E-3</v>
      </c>
      <c r="CN646" s="11">
        <v>534</v>
      </c>
      <c r="CO646" s="12">
        <v>0.98</v>
      </c>
      <c r="CP646" s="11">
        <v>9</v>
      </c>
      <c r="CQ646" s="13">
        <v>1.041666666666663E-2</v>
      </c>
      <c r="CR646" t="e">
        <f>VLOOKUP(E646,Sheet1!A:A,1,0)</f>
        <v>#N/A</v>
      </c>
    </row>
    <row r="647" spans="1:96">
      <c r="A647" s="11" t="s">
        <v>2546</v>
      </c>
      <c r="B647" s="11" t="s">
        <v>1046</v>
      </c>
      <c r="C647" s="11" t="s">
        <v>2547</v>
      </c>
      <c r="D647" s="11" t="s">
        <v>1733</v>
      </c>
      <c r="E647" s="11" t="s">
        <v>2548</v>
      </c>
      <c r="F647" s="11" t="s">
        <v>2549</v>
      </c>
      <c r="G647" s="11" t="s">
        <v>104</v>
      </c>
      <c r="H647" s="11">
        <f>VLOOKUP(A647,'AP Read Performance'!A:K,11,0)</f>
        <v>388</v>
      </c>
      <c r="I647" s="12">
        <f>VLOOKUP(A647,'AP Read Performance'!A:D,4,0)</f>
        <v>0.97</v>
      </c>
      <c r="J647" s="11">
        <f>VLOOKUP(A647,'AP Read Performance'!A:I,9,0)</f>
        <v>8</v>
      </c>
      <c r="K647" s="13">
        <f>VLOOKUP(A647,'AP Read Performance'!A:N,14,0)</f>
        <v>1.1805555555555569E-2</v>
      </c>
      <c r="L647" s="11">
        <v>388</v>
      </c>
      <c r="M647" s="12">
        <v>0.97</v>
      </c>
      <c r="N647" s="11">
        <v>8</v>
      </c>
      <c r="O647" s="13">
        <v>1.1805555555555569E-2</v>
      </c>
      <c r="P647" s="11">
        <v>431</v>
      </c>
      <c r="Q647" s="12">
        <v>0.98</v>
      </c>
      <c r="R647" s="11">
        <v>5</v>
      </c>
      <c r="S647" s="13">
        <v>1.1805555555555569E-2</v>
      </c>
      <c r="T647" s="11">
        <v>462</v>
      </c>
      <c r="U647" s="12">
        <v>0.99</v>
      </c>
      <c r="V647" s="11">
        <v>1</v>
      </c>
      <c r="W647" s="13">
        <v>9.0277777777778012E-3</v>
      </c>
      <c r="X647" s="11">
        <v>460</v>
      </c>
      <c r="Y647" s="12">
        <v>0.99</v>
      </c>
      <c r="Z647" s="11">
        <v>2</v>
      </c>
      <c r="AA647" s="13">
        <v>9.0277777777778012E-3</v>
      </c>
      <c r="AB647" s="11">
        <v>419</v>
      </c>
      <c r="AC647" s="12">
        <v>0.98</v>
      </c>
      <c r="AD647" s="11">
        <v>8</v>
      </c>
      <c r="AE647" s="13">
        <v>9.0277777777777457E-3</v>
      </c>
      <c r="AF647" s="11">
        <v>588</v>
      </c>
      <c r="AG647" s="12">
        <v>0.96</v>
      </c>
      <c r="AH647" s="11">
        <v>22</v>
      </c>
      <c r="AI647" s="13">
        <v>1.0416666666666685E-2</v>
      </c>
      <c r="AJ647" s="11">
        <v>588</v>
      </c>
      <c r="AK647" s="12">
        <v>0.99</v>
      </c>
      <c r="AL647" s="11">
        <v>3</v>
      </c>
      <c r="AM647" s="13">
        <v>1.1111111111111072E-2</v>
      </c>
      <c r="AN647" s="11">
        <v>570</v>
      </c>
      <c r="AO647" s="12">
        <v>0.98</v>
      </c>
      <c r="AP647" s="11">
        <v>7</v>
      </c>
      <c r="AQ647" s="13">
        <v>1.041666666666663E-2</v>
      </c>
      <c r="AR647" s="11">
        <v>503</v>
      </c>
      <c r="AS647" s="12">
        <v>0.99</v>
      </c>
      <c r="AT647" s="11">
        <v>3</v>
      </c>
      <c r="AU647" s="13">
        <v>8.3333333333333037E-3</v>
      </c>
      <c r="AV647" s="11">
        <v>392</v>
      </c>
      <c r="AW647" s="12">
        <v>0.98</v>
      </c>
      <c r="AX647" s="11">
        <v>6</v>
      </c>
      <c r="AY647" s="13">
        <v>1.1111111111111127E-2</v>
      </c>
      <c r="AZ647" s="11">
        <v>444</v>
      </c>
      <c r="BA647" s="12">
        <v>0.95</v>
      </c>
      <c r="BB647" s="11">
        <v>18</v>
      </c>
      <c r="BC647" s="13">
        <v>1.1805555555555625E-2</v>
      </c>
      <c r="BD647" s="11">
        <v>538</v>
      </c>
      <c r="BE647" s="12">
        <v>0.98</v>
      </c>
      <c r="BF647" s="11">
        <v>10</v>
      </c>
      <c r="BG647" s="13">
        <v>9.0277777777778012E-3</v>
      </c>
      <c r="BH647" s="11">
        <v>520</v>
      </c>
      <c r="BI647" s="12">
        <v>0.97</v>
      </c>
      <c r="BJ647" s="11">
        <v>14</v>
      </c>
      <c r="BK647" s="13">
        <v>1.1111111111111072E-2</v>
      </c>
      <c r="BL647" s="11">
        <v>577</v>
      </c>
      <c r="BM647" s="12">
        <v>0.98</v>
      </c>
      <c r="BN647" s="11">
        <v>7</v>
      </c>
      <c r="BO647" s="13">
        <v>9.0277777777778012E-3</v>
      </c>
      <c r="BP647" s="11">
        <v>547</v>
      </c>
      <c r="BQ647" s="12">
        <v>0.97</v>
      </c>
      <c r="BR647" s="11">
        <v>11</v>
      </c>
      <c r="BS647" s="13">
        <v>1.1111111111111072E-2</v>
      </c>
      <c r="BT647" s="11">
        <v>547</v>
      </c>
      <c r="BU647" s="12">
        <v>0.99</v>
      </c>
      <c r="BV647" s="11">
        <v>3</v>
      </c>
      <c r="BW647" s="13">
        <v>9.0277777777778012E-3</v>
      </c>
      <c r="BX647" s="11">
        <v>499</v>
      </c>
      <c r="BY647" s="12">
        <v>0.99</v>
      </c>
      <c r="BZ647" s="11">
        <v>4</v>
      </c>
      <c r="CA647" s="13">
        <v>1.0416666666666741E-2</v>
      </c>
      <c r="CB647" s="11">
        <v>533</v>
      </c>
      <c r="CC647" s="12">
        <v>0.97</v>
      </c>
      <c r="CD647" s="11">
        <v>12</v>
      </c>
      <c r="CE647" s="13">
        <v>9.0277777777778012E-3</v>
      </c>
      <c r="CF647" s="11">
        <v>467</v>
      </c>
      <c r="CG647" s="12">
        <v>0.99</v>
      </c>
      <c r="CH647" s="11">
        <v>4</v>
      </c>
      <c r="CI647" s="13">
        <v>9.7222222222222432E-3</v>
      </c>
      <c r="CJ647" s="11">
        <v>463</v>
      </c>
      <c r="CK647" s="12">
        <v>0.97</v>
      </c>
      <c r="CL647" s="11">
        <v>10</v>
      </c>
      <c r="CM647" s="13">
        <v>9.7222222222221877E-3</v>
      </c>
      <c r="CN647" s="11">
        <v>438</v>
      </c>
      <c r="CO647" s="12">
        <v>0.99</v>
      </c>
      <c r="CP647" s="11">
        <v>1</v>
      </c>
      <c r="CQ647" s="13">
        <v>1.1111111111111072E-2</v>
      </c>
      <c r="CR647" t="e">
        <f>VLOOKUP(E647,Sheet1!A:A,1,0)</f>
        <v>#N/A</v>
      </c>
    </row>
    <row r="648" spans="1:96">
      <c r="A648" s="11" t="s">
        <v>2550</v>
      </c>
      <c r="B648" s="11" t="s">
        <v>1046</v>
      </c>
      <c r="C648" s="11" t="s">
        <v>2551</v>
      </c>
      <c r="D648" s="11" t="s">
        <v>1754</v>
      </c>
      <c r="E648" s="11" t="s">
        <v>2552</v>
      </c>
      <c r="F648" s="11" t="s">
        <v>2553</v>
      </c>
      <c r="G648" s="11" t="s">
        <v>128</v>
      </c>
      <c r="H648" s="11">
        <f>VLOOKUP(A648,'AP Read Performance'!A:K,11,0)</f>
        <v>612</v>
      </c>
      <c r="I648" s="12">
        <f>VLOOKUP(A648,'AP Read Performance'!A:D,4,0)</f>
        <v>0.96</v>
      </c>
      <c r="J648" s="11">
        <f>VLOOKUP(A648,'AP Read Performance'!A:I,9,0)</f>
        <v>20</v>
      </c>
      <c r="K648" s="13">
        <f>VLOOKUP(A648,'AP Read Performance'!A:N,14,0)</f>
        <v>1.6666666666666607E-2</v>
      </c>
      <c r="L648" s="11">
        <v>612</v>
      </c>
      <c r="M648" s="12">
        <v>0.96</v>
      </c>
      <c r="N648" s="11">
        <v>20</v>
      </c>
      <c r="O648" s="13">
        <v>1.6666666666666607E-2</v>
      </c>
      <c r="P648" s="11">
        <v>650</v>
      </c>
      <c r="Q648" s="12">
        <v>0.92</v>
      </c>
      <c r="R648" s="11">
        <v>52</v>
      </c>
      <c r="S648" s="13">
        <v>1.9444444444444431E-2</v>
      </c>
      <c r="T648" s="11">
        <v>559</v>
      </c>
      <c r="U648" s="12">
        <v>0.98</v>
      </c>
      <c r="V648" s="11">
        <v>7</v>
      </c>
      <c r="W648" s="13">
        <v>9.0277777777778012E-3</v>
      </c>
      <c r="X648" s="11">
        <v>558</v>
      </c>
      <c r="Y648" s="12">
        <v>0.98</v>
      </c>
      <c r="Z648" s="11">
        <v>8</v>
      </c>
      <c r="AA648" s="13">
        <v>1.0416666666666685E-2</v>
      </c>
      <c r="AB648" s="11">
        <v>577</v>
      </c>
      <c r="AC648" s="12">
        <v>0.98</v>
      </c>
      <c r="AD648" s="11">
        <v>11</v>
      </c>
      <c r="AE648" s="13">
        <v>9.0277777777777457E-3</v>
      </c>
      <c r="AF648" s="11">
        <v>594</v>
      </c>
      <c r="AG648" s="12">
        <v>0.96</v>
      </c>
      <c r="AH648" s="11">
        <v>23</v>
      </c>
      <c r="AI648" s="13">
        <v>1.1111111111111072E-2</v>
      </c>
      <c r="AJ648" s="11">
        <v>588</v>
      </c>
      <c r="AK648" s="12">
        <v>0.98</v>
      </c>
      <c r="AL648" s="11">
        <v>8</v>
      </c>
      <c r="AM648" s="13">
        <v>1.1111111111111072E-2</v>
      </c>
      <c r="AN648" s="11">
        <v>615</v>
      </c>
      <c r="AO648" s="12">
        <v>0.97</v>
      </c>
      <c r="AP648" s="11">
        <v>16</v>
      </c>
      <c r="AQ648" s="13">
        <v>1.1111111111111072E-2</v>
      </c>
      <c r="AR648" s="11">
        <v>661</v>
      </c>
      <c r="AS648" s="12">
        <v>0.97</v>
      </c>
      <c r="AT648" s="11">
        <v>16</v>
      </c>
      <c r="AU648" s="13">
        <v>1.1111111111111072E-2</v>
      </c>
      <c r="AV648" s="11">
        <v>676</v>
      </c>
      <c r="AW648" s="12">
        <v>0.97</v>
      </c>
      <c r="AX648" s="11">
        <v>14</v>
      </c>
      <c r="AY648" s="13">
        <v>1.0416666666666685E-2</v>
      </c>
      <c r="AZ648" s="11">
        <v>702</v>
      </c>
      <c r="BA648" s="12">
        <v>0.94</v>
      </c>
      <c r="BB648" s="11">
        <v>41</v>
      </c>
      <c r="BC648" s="13">
        <v>1.736111111111116E-2</v>
      </c>
      <c r="BD648" s="11">
        <v>643</v>
      </c>
      <c r="BE648" s="12">
        <v>0.97</v>
      </c>
      <c r="BF648" s="11">
        <v>17</v>
      </c>
      <c r="BG648" s="13">
        <v>1.0416666666666685E-2</v>
      </c>
      <c r="BH648" s="11">
        <v>651</v>
      </c>
      <c r="BI648" s="12">
        <v>0.95</v>
      </c>
      <c r="BJ648" s="11">
        <v>32</v>
      </c>
      <c r="BK648" s="13">
        <v>1.8055555555555602E-2</v>
      </c>
      <c r="BL648" s="11">
        <v>583</v>
      </c>
      <c r="BM648" s="12">
        <v>0.97</v>
      </c>
      <c r="BN648" s="11">
        <v>17</v>
      </c>
      <c r="BO648" s="13">
        <v>1.6666666666666607E-2</v>
      </c>
      <c r="BP648" s="11">
        <v>612</v>
      </c>
      <c r="BQ648" s="12">
        <v>0.97</v>
      </c>
      <c r="BR648" s="11">
        <v>13</v>
      </c>
      <c r="BS648" s="13">
        <v>1.1805555555555569E-2</v>
      </c>
      <c r="BT648" s="11">
        <v>623</v>
      </c>
      <c r="BU648" s="12">
        <v>0.96</v>
      </c>
      <c r="BV648" s="11">
        <v>23</v>
      </c>
      <c r="BW648" s="13">
        <v>9.7222222222222432E-3</v>
      </c>
      <c r="BX648" s="11">
        <v>625</v>
      </c>
      <c r="BY648" s="12">
        <v>0.97</v>
      </c>
      <c r="BZ648" s="11">
        <v>17</v>
      </c>
      <c r="CA648" s="13">
        <v>9.0277777777778567E-3</v>
      </c>
      <c r="CB648" s="11">
        <v>641</v>
      </c>
      <c r="CC648" s="12">
        <v>0.97</v>
      </c>
      <c r="CD648" s="11">
        <v>18</v>
      </c>
      <c r="CE648" s="13">
        <v>9.0277777777778012E-3</v>
      </c>
      <c r="CF648" s="11">
        <v>626</v>
      </c>
      <c r="CG648" s="12">
        <v>0.97</v>
      </c>
      <c r="CH648" s="11">
        <v>15</v>
      </c>
      <c r="CI648" s="13">
        <v>9.7222222222222432E-3</v>
      </c>
      <c r="CJ648" s="11">
        <v>598</v>
      </c>
      <c r="CK648" s="12">
        <v>0.97</v>
      </c>
      <c r="CL648" s="11">
        <v>17</v>
      </c>
      <c r="CM648" s="13">
        <v>1.7361111111111049E-2</v>
      </c>
      <c r="CN648" s="11">
        <v>613</v>
      </c>
      <c r="CO648" s="12">
        <v>0.98</v>
      </c>
      <c r="CP648" s="11">
        <v>11</v>
      </c>
      <c r="CQ648" s="13">
        <v>1.8749999999999933E-2</v>
      </c>
      <c r="CR648" t="e">
        <f>VLOOKUP(E648,Sheet1!A:A,1,0)</f>
        <v>#N/A</v>
      </c>
    </row>
    <row r="649" spans="1:96">
      <c r="A649" s="11" t="s">
        <v>2554</v>
      </c>
      <c r="B649" s="11" t="s">
        <v>1046</v>
      </c>
      <c r="C649" s="11" t="s">
        <v>2555</v>
      </c>
      <c r="D649" s="11" t="s">
        <v>658</v>
      </c>
      <c r="E649" s="11" t="s">
        <v>2556</v>
      </c>
      <c r="F649" s="11" t="s">
        <v>2557</v>
      </c>
      <c r="G649" s="11" t="s">
        <v>128</v>
      </c>
      <c r="H649" s="11">
        <f>VLOOKUP(A649,'AP Read Performance'!A:K,11,0)</f>
        <v>697</v>
      </c>
      <c r="I649" s="12">
        <f>VLOOKUP(A649,'AP Read Performance'!A:D,4,0)</f>
        <v>0.99</v>
      </c>
      <c r="J649" s="11">
        <f>VLOOKUP(A649,'AP Read Performance'!A:I,9,0)</f>
        <v>4</v>
      </c>
      <c r="K649" s="13">
        <f>VLOOKUP(A649,'AP Read Performance'!A:N,14,0)</f>
        <v>1.3194444444444453E-2</v>
      </c>
      <c r="L649" s="11">
        <v>697</v>
      </c>
      <c r="M649" s="12">
        <v>0.99</v>
      </c>
      <c r="N649" s="11">
        <v>4</v>
      </c>
      <c r="O649" s="13">
        <v>1.3194444444444453E-2</v>
      </c>
      <c r="P649" s="11">
        <v>747</v>
      </c>
      <c r="Q649" s="12">
        <v>0.98</v>
      </c>
      <c r="R649" s="11">
        <v>8</v>
      </c>
      <c r="S649" s="13">
        <v>1.1111111111111072E-2</v>
      </c>
      <c r="T649" s="11">
        <v>1051</v>
      </c>
      <c r="U649" s="12">
        <v>0.98</v>
      </c>
      <c r="V649" s="11">
        <v>11</v>
      </c>
      <c r="W649" s="13">
        <v>1.6666666666666663E-2</v>
      </c>
      <c r="X649" s="11">
        <v>757</v>
      </c>
      <c r="Y649" s="12">
        <v>0.98</v>
      </c>
      <c r="Z649" s="11">
        <v>8</v>
      </c>
      <c r="AA649" s="13">
        <v>1.1805555555555569E-2</v>
      </c>
      <c r="AB649" s="11">
        <v>781</v>
      </c>
      <c r="AC649" s="12">
        <v>0.99</v>
      </c>
      <c r="AD649" s="11">
        <v>3</v>
      </c>
      <c r="AE649" s="13">
        <v>1.1805555555555514E-2</v>
      </c>
      <c r="AF649" s="11">
        <v>711</v>
      </c>
      <c r="AG649" s="12">
        <v>0.99</v>
      </c>
      <c r="AH649" s="11">
        <v>3</v>
      </c>
      <c r="AI649" s="13">
        <v>1.2499999999999956E-2</v>
      </c>
      <c r="AJ649" s="11">
        <v>594</v>
      </c>
      <c r="AK649" s="12">
        <v>0.99</v>
      </c>
      <c r="AL649" s="11">
        <v>4</v>
      </c>
      <c r="AM649" s="13">
        <v>1.1111111111111072E-2</v>
      </c>
      <c r="AN649" s="11">
        <v>524</v>
      </c>
      <c r="AO649" s="12">
        <v>0.99</v>
      </c>
      <c r="AP649" s="11">
        <v>3</v>
      </c>
      <c r="AQ649" s="13">
        <v>1.5972222222222165E-2</v>
      </c>
      <c r="AR649" s="11">
        <v>529</v>
      </c>
      <c r="AS649" s="12">
        <v>0.98</v>
      </c>
      <c r="AT649" s="11">
        <v>7</v>
      </c>
      <c r="AU649" s="13">
        <v>1.041666666666663E-2</v>
      </c>
      <c r="AV649" s="11">
        <v>497</v>
      </c>
      <c r="AW649" s="12">
        <v>0.97</v>
      </c>
      <c r="AX649" s="11">
        <v>10</v>
      </c>
      <c r="AY649" s="13">
        <v>1.0416666666666685E-2</v>
      </c>
      <c r="AZ649" s="11">
        <v>608</v>
      </c>
      <c r="BA649" s="12">
        <v>0.99</v>
      </c>
      <c r="BB649" s="11">
        <v>5</v>
      </c>
      <c r="BC649" s="13">
        <v>9.7222222222221877E-3</v>
      </c>
      <c r="BD649" s="11">
        <v>621</v>
      </c>
      <c r="BE649" s="12">
        <v>0.99</v>
      </c>
      <c r="BF649" s="11">
        <v>4</v>
      </c>
      <c r="BG649" s="13">
        <v>1.8749999999999989E-2</v>
      </c>
      <c r="BH649" s="11">
        <v>608</v>
      </c>
      <c r="BI649" s="12">
        <v>0.98</v>
      </c>
      <c r="BJ649" s="11">
        <v>9</v>
      </c>
      <c r="BK649" s="13">
        <v>1.1111111111111072E-2</v>
      </c>
      <c r="BL649" s="11">
        <v>669</v>
      </c>
      <c r="BM649" s="12">
        <v>0.99</v>
      </c>
      <c r="BN649" s="11">
        <v>2</v>
      </c>
      <c r="BO649" s="13">
        <v>9.7222222222221877E-3</v>
      </c>
      <c r="BP649" s="11">
        <v>584</v>
      </c>
      <c r="BQ649" s="12">
        <v>0.99</v>
      </c>
      <c r="BR649" s="11">
        <v>2</v>
      </c>
      <c r="BS649" s="13">
        <v>9.7222222222221877E-3</v>
      </c>
      <c r="BT649" s="11">
        <v>575</v>
      </c>
      <c r="BU649" s="12">
        <v>0.99</v>
      </c>
      <c r="BV649" s="11">
        <v>3</v>
      </c>
      <c r="BW649" s="13">
        <v>9.0277777777778012E-3</v>
      </c>
      <c r="BX649" s="11">
        <v>582</v>
      </c>
      <c r="BY649" s="12">
        <v>0.98</v>
      </c>
      <c r="BZ649" s="11">
        <v>7</v>
      </c>
      <c r="CA649" s="13">
        <v>9.7222222222221877E-3</v>
      </c>
      <c r="CB649" s="11">
        <v>691</v>
      </c>
      <c r="CC649" s="12">
        <v>0.98</v>
      </c>
      <c r="CD649" s="11">
        <v>7</v>
      </c>
      <c r="CE649" s="13">
        <v>9.0277777777778012E-3</v>
      </c>
      <c r="CF649" s="11">
        <v>687</v>
      </c>
      <c r="CG649" s="12">
        <v>0.99</v>
      </c>
      <c r="CH649" s="11">
        <v>4</v>
      </c>
      <c r="CI649" s="13">
        <v>9.0277777777778012E-3</v>
      </c>
      <c r="CJ649" s="11">
        <v>717</v>
      </c>
      <c r="CK649" s="12">
        <v>0.98</v>
      </c>
      <c r="CL649" s="11">
        <v>10</v>
      </c>
      <c r="CM649" s="13">
        <v>9.7222222222221877E-3</v>
      </c>
      <c r="CN649" s="11">
        <v>695</v>
      </c>
      <c r="CO649" s="12">
        <v>0.98</v>
      </c>
      <c r="CP649" s="11">
        <v>7</v>
      </c>
      <c r="CQ649" s="13">
        <v>9.0277777777777457E-3</v>
      </c>
      <c r="CR649" t="e">
        <f>VLOOKUP(E649,Sheet1!A:A,1,0)</f>
        <v>#N/A</v>
      </c>
    </row>
    <row r="650" spans="1:96">
      <c r="A650" s="11" t="s">
        <v>2558</v>
      </c>
      <c r="B650" s="11" t="s">
        <v>1046</v>
      </c>
      <c r="C650" s="11" t="s">
        <v>2559</v>
      </c>
      <c r="D650" s="11" t="s">
        <v>1833</v>
      </c>
      <c r="E650" s="11" t="s">
        <v>2560</v>
      </c>
      <c r="F650" s="11" t="s">
        <v>2561</v>
      </c>
      <c r="G650" s="11" t="s">
        <v>128</v>
      </c>
      <c r="H650" s="11">
        <f>VLOOKUP(A650,'AP Read Performance'!A:K,11,0)</f>
        <v>444</v>
      </c>
      <c r="I650" s="12">
        <f>VLOOKUP(A650,'AP Read Performance'!A:D,4,0)</f>
        <v>0.98</v>
      </c>
      <c r="J650" s="11">
        <f>VLOOKUP(A650,'AP Read Performance'!A:I,9,0)</f>
        <v>6</v>
      </c>
      <c r="K650" s="13">
        <f>VLOOKUP(A650,'AP Read Performance'!A:N,14,0)</f>
        <v>9.7222222222221877E-3</v>
      </c>
      <c r="L650" s="11">
        <v>444</v>
      </c>
      <c r="M650" s="12">
        <v>0.98</v>
      </c>
      <c r="N650" s="11">
        <v>6</v>
      </c>
      <c r="O650" s="13">
        <v>9.7222222222221877E-3</v>
      </c>
      <c r="P650" s="11">
        <v>585</v>
      </c>
      <c r="Q650" s="12">
        <v>0.98</v>
      </c>
      <c r="R650" s="11">
        <v>8</v>
      </c>
      <c r="S650" s="13">
        <v>9.0277777777778012E-3</v>
      </c>
      <c r="T650" s="11">
        <v>549</v>
      </c>
      <c r="U650" s="12">
        <v>0.99</v>
      </c>
      <c r="V650" s="11">
        <v>4</v>
      </c>
      <c r="W650" s="13">
        <v>9.0277777777778012E-3</v>
      </c>
      <c r="X650" s="11">
        <v>550</v>
      </c>
      <c r="Y650" s="12">
        <v>0.98</v>
      </c>
      <c r="Z650" s="11">
        <v>8</v>
      </c>
      <c r="AA650" s="13">
        <v>1.0416666666666685E-2</v>
      </c>
      <c r="AB650" s="11">
        <v>568</v>
      </c>
      <c r="AC650" s="12">
        <v>0.99</v>
      </c>
      <c r="AD650" s="11">
        <v>5</v>
      </c>
      <c r="AE650" s="13">
        <v>9.0277777777777457E-3</v>
      </c>
      <c r="AF650" s="11">
        <v>575</v>
      </c>
      <c r="AG650" s="12">
        <v>0.98</v>
      </c>
      <c r="AH650" s="11">
        <v>10</v>
      </c>
      <c r="AI650" s="13">
        <v>9.0277777777778012E-3</v>
      </c>
      <c r="AJ650" s="11">
        <v>596</v>
      </c>
      <c r="AK650" s="12">
        <v>0.98</v>
      </c>
      <c r="AL650" s="11">
        <v>11</v>
      </c>
      <c r="AM650" s="13">
        <v>1.041666666666663E-2</v>
      </c>
      <c r="AN650" s="11">
        <v>610</v>
      </c>
      <c r="AO650" s="12">
        <v>0.96</v>
      </c>
      <c r="AP650" s="11">
        <v>21</v>
      </c>
      <c r="AQ650" s="13">
        <v>1.8749999999999933E-2</v>
      </c>
      <c r="AR650" s="11">
        <v>608</v>
      </c>
      <c r="AS650" s="12">
        <v>0.98</v>
      </c>
      <c r="AT650" s="11">
        <v>9</v>
      </c>
      <c r="AU650" s="13">
        <v>1.7361111111111049E-2</v>
      </c>
      <c r="AV650" s="11">
        <v>592</v>
      </c>
      <c r="AW650" s="12">
        <v>0.97</v>
      </c>
      <c r="AX650" s="11">
        <v>17</v>
      </c>
      <c r="AY650" s="13">
        <v>9.7222222222222432E-3</v>
      </c>
      <c r="AZ650" s="11">
        <v>640</v>
      </c>
      <c r="BA650" s="12">
        <v>0.97</v>
      </c>
      <c r="BB650" s="11">
        <v>16</v>
      </c>
      <c r="BC650" s="13">
        <v>1.1111111111111072E-2</v>
      </c>
      <c r="BD650" s="11">
        <v>569</v>
      </c>
      <c r="BE650" s="12">
        <v>0.97</v>
      </c>
      <c r="BF650" s="11">
        <v>17</v>
      </c>
      <c r="BG650" s="13">
        <v>1.1111111111111072E-2</v>
      </c>
      <c r="BH650" s="11">
        <v>569</v>
      </c>
      <c r="BI650" s="12">
        <v>0.97</v>
      </c>
      <c r="BJ650" s="11">
        <v>14</v>
      </c>
      <c r="BK650" s="13">
        <v>9.7222222222221877E-3</v>
      </c>
      <c r="BL650" s="11">
        <v>548</v>
      </c>
      <c r="BM650" s="12">
        <v>0.99</v>
      </c>
      <c r="BN650" s="11">
        <v>4</v>
      </c>
      <c r="BO650" s="13">
        <v>9.0277777777778012E-3</v>
      </c>
      <c r="BP650" s="11">
        <v>624</v>
      </c>
      <c r="BQ650" s="12">
        <v>0.99</v>
      </c>
      <c r="BR650" s="11">
        <v>6</v>
      </c>
      <c r="BS650" s="13">
        <v>9.0277777777778012E-3</v>
      </c>
      <c r="BT650" s="11">
        <v>607</v>
      </c>
      <c r="BU650" s="12">
        <v>0.98</v>
      </c>
      <c r="BV650" s="11">
        <v>8</v>
      </c>
      <c r="BW650" s="13">
        <v>9.0277777777778012E-3</v>
      </c>
      <c r="BX650" s="11">
        <v>572</v>
      </c>
      <c r="BY650" s="12">
        <v>0.96</v>
      </c>
      <c r="BZ650" s="11">
        <v>18</v>
      </c>
      <c r="CA650" s="13">
        <v>9.7222222222221877E-3</v>
      </c>
      <c r="CB650" s="11">
        <v>425</v>
      </c>
      <c r="CC650" s="12">
        <v>0.96</v>
      </c>
      <c r="CD650" s="11">
        <v>13</v>
      </c>
      <c r="CE650" s="13">
        <v>9.0277777777778012E-3</v>
      </c>
      <c r="CF650" s="11">
        <v>417</v>
      </c>
      <c r="CG650" s="12">
        <v>0.98</v>
      </c>
      <c r="CH650" s="11">
        <v>8</v>
      </c>
      <c r="CI650" s="13">
        <v>9.0277777777778012E-3</v>
      </c>
      <c r="CJ650" s="11">
        <v>404</v>
      </c>
      <c r="CK650" s="12">
        <v>0.99</v>
      </c>
      <c r="CL650" s="11">
        <v>4</v>
      </c>
      <c r="CM650" s="13">
        <v>9.0277777777777457E-3</v>
      </c>
      <c r="CN650" s="11">
        <v>440</v>
      </c>
      <c r="CO650" s="12">
        <v>0.97</v>
      </c>
      <c r="CP650" s="11">
        <v>9</v>
      </c>
      <c r="CQ650" s="13">
        <v>9.0277777777777457E-3</v>
      </c>
      <c r="CR650" t="e">
        <f>VLOOKUP(E650,Sheet1!A:A,1,0)</f>
        <v>#N/A</v>
      </c>
    </row>
    <row r="651" spans="1:96">
      <c r="A651" s="11" t="s">
        <v>2562</v>
      </c>
      <c r="B651" s="11" t="s">
        <v>1046</v>
      </c>
      <c r="C651" s="11" t="s">
        <v>2563</v>
      </c>
      <c r="D651" s="11" t="s">
        <v>587</v>
      </c>
      <c r="E651" s="11" t="s">
        <v>2564</v>
      </c>
      <c r="F651" s="11" t="s">
        <v>2565</v>
      </c>
      <c r="G651" s="11" t="s">
        <v>128</v>
      </c>
      <c r="H651" s="11">
        <f>VLOOKUP(A651,'AP Read Performance'!A:K,11,0)</f>
        <v>622</v>
      </c>
      <c r="I651" s="12">
        <f>VLOOKUP(A651,'AP Read Performance'!A:D,4,0)</f>
        <v>0.93</v>
      </c>
      <c r="J651" s="11">
        <f>VLOOKUP(A651,'AP Read Performance'!A:I,9,0)</f>
        <v>39</v>
      </c>
      <c r="K651" s="13">
        <f>VLOOKUP(A651,'AP Read Performance'!A:N,14,0)</f>
        <v>8.3333333333333037E-3</v>
      </c>
      <c r="L651" s="11">
        <v>622</v>
      </c>
      <c r="M651" s="12">
        <v>0.93</v>
      </c>
      <c r="N651" s="11">
        <v>39</v>
      </c>
      <c r="O651" s="13">
        <v>8.3333333333333037E-3</v>
      </c>
      <c r="P651" s="11">
        <v>607</v>
      </c>
      <c r="Q651" s="12">
        <v>0.95</v>
      </c>
      <c r="R651" s="11">
        <v>26</v>
      </c>
      <c r="S651" s="13">
        <v>8.3333333333333037E-3</v>
      </c>
      <c r="T651" s="11">
        <v>598</v>
      </c>
      <c r="U651" s="12">
        <v>0.98</v>
      </c>
      <c r="V651" s="11">
        <v>10</v>
      </c>
      <c r="W651" s="13">
        <v>8.3333333333333592E-3</v>
      </c>
      <c r="X651" s="11">
        <v>601</v>
      </c>
      <c r="Y651" s="12">
        <v>0.99</v>
      </c>
      <c r="Z651" s="11">
        <v>6</v>
      </c>
      <c r="AA651" s="13">
        <v>1.0416666666666685E-2</v>
      </c>
      <c r="AB651" s="11">
        <v>595</v>
      </c>
      <c r="AC651" s="12">
        <v>0.99</v>
      </c>
      <c r="AD651" s="11">
        <v>2</v>
      </c>
      <c r="AE651" s="13">
        <v>8.3333333333333037E-3</v>
      </c>
      <c r="AF651" s="11">
        <v>606</v>
      </c>
      <c r="AG651" s="12">
        <v>0.99</v>
      </c>
      <c r="AH651" s="11">
        <v>4</v>
      </c>
      <c r="AI651" s="13">
        <v>8.3333333333333037E-3</v>
      </c>
      <c r="AJ651" s="11">
        <v>613</v>
      </c>
      <c r="AK651" s="12">
        <v>0.99</v>
      </c>
      <c r="AL651" s="11">
        <v>1</v>
      </c>
      <c r="AM651" s="13">
        <v>8.3333333333333037E-3</v>
      </c>
      <c r="AN651" s="11">
        <v>610</v>
      </c>
      <c r="AO651" s="12">
        <v>0.98</v>
      </c>
      <c r="AP651" s="11">
        <v>9</v>
      </c>
      <c r="AQ651" s="13">
        <v>9.0277777777777457E-3</v>
      </c>
      <c r="AR651" s="11">
        <v>597</v>
      </c>
      <c r="AS651" s="12">
        <v>0.99</v>
      </c>
      <c r="AT651" s="11">
        <v>5</v>
      </c>
      <c r="AU651" s="13">
        <v>8.3333333333333037E-3</v>
      </c>
      <c r="AV651" s="11">
        <v>606</v>
      </c>
      <c r="AW651" s="12">
        <v>0.98</v>
      </c>
      <c r="AX651" s="11">
        <v>7</v>
      </c>
      <c r="AY651" s="13">
        <v>9.0277777777778012E-3</v>
      </c>
      <c r="AZ651" s="11">
        <v>599</v>
      </c>
      <c r="BA651" s="12">
        <v>0.98</v>
      </c>
      <c r="BB651" s="11">
        <v>6</v>
      </c>
      <c r="BC651" s="13">
        <v>8.3333333333333037E-3</v>
      </c>
      <c r="BD651" s="11">
        <v>614</v>
      </c>
      <c r="BE651" s="12">
        <v>0.99</v>
      </c>
      <c r="BF651" s="11">
        <v>4</v>
      </c>
      <c r="BG651" s="13">
        <v>8.3333333333333037E-3</v>
      </c>
      <c r="BH651" s="11">
        <v>605</v>
      </c>
      <c r="BI651" s="12">
        <v>0.92</v>
      </c>
      <c r="BJ651" s="11">
        <v>47</v>
      </c>
      <c r="BK651" s="13">
        <v>1.0416666666666741E-2</v>
      </c>
      <c r="BL651" s="11">
        <v>609</v>
      </c>
      <c r="BM651" s="12">
        <v>0.95</v>
      </c>
      <c r="BN651" s="11">
        <v>25</v>
      </c>
      <c r="BO651" s="13">
        <v>8.3333333333333037E-3</v>
      </c>
      <c r="BP651" s="11">
        <v>595</v>
      </c>
      <c r="BQ651" s="12">
        <v>0.99</v>
      </c>
      <c r="BR651" s="11">
        <v>4</v>
      </c>
      <c r="BS651" s="13">
        <v>8.3333333333333037E-3</v>
      </c>
      <c r="BT651" s="11">
        <v>595</v>
      </c>
      <c r="BU651" s="12">
        <v>0.97</v>
      </c>
      <c r="BV651" s="11">
        <v>12</v>
      </c>
      <c r="BW651" s="13">
        <v>8.3333333333333592E-3</v>
      </c>
      <c r="BX651" s="11">
        <v>592</v>
      </c>
      <c r="BY651" s="12">
        <v>0.97</v>
      </c>
      <c r="BZ651" s="11">
        <v>14</v>
      </c>
      <c r="CA651" s="13">
        <v>8.3333333333333037E-3</v>
      </c>
      <c r="CB651" s="11">
        <v>600</v>
      </c>
      <c r="CC651" s="12">
        <v>0.98</v>
      </c>
      <c r="CD651" s="11">
        <v>12</v>
      </c>
      <c r="CE651" s="13">
        <v>1.1805555555555569E-2</v>
      </c>
      <c r="CF651" s="11">
        <v>590</v>
      </c>
      <c r="CG651" s="12">
        <v>0.99</v>
      </c>
      <c r="CH651" s="11">
        <v>4</v>
      </c>
      <c r="CI651" s="13">
        <v>8.3333333333333592E-3</v>
      </c>
      <c r="CJ651" s="11">
        <v>600</v>
      </c>
      <c r="CK651" s="12">
        <v>0.96</v>
      </c>
      <c r="CL651" s="11">
        <v>24</v>
      </c>
      <c r="CM651" s="13">
        <v>8.3333333333333037E-3</v>
      </c>
      <c r="CN651" s="11">
        <v>589</v>
      </c>
      <c r="CO651" s="12">
        <v>0.98</v>
      </c>
      <c r="CP651" s="11">
        <v>6</v>
      </c>
      <c r="CQ651" s="13">
        <v>9.0277777777777457E-3</v>
      </c>
      <c r="CR651" t="e">
        <f>VLOOKUP(E651,Sheet1!A:A,1,0)</f>
        <v>#N/A</v>
      </c>
    </row>
    <row r="652" spans="1:96">
      <c r="A652" s="11" t="s">
        <v>2566</v>
      </c>
      <c r="B652" s="11" t="s">
        <v>1046</v>
      </c>
      <c r="C652" s="11" t="s">
        <v>2567</v>
      </c>
      <c r="D652" s="11" t="s">
        <v>155</v>
      </c>
      <c r="E652" s="11" t="s">
        <v>2568</v>
      </c>
      <c r="F652" s="11" t="s">
        <v>2569</v>
      </c>
      <c r="G652" s="11" t="s">
        <v>128</v>
      </c>
      <c r="H652" s="11">
        <f>VLOOKUP(A652,'AP Read Performance'!A:K,11,0)</f>
        <v>935</v>
      </c>
      <c r="I652" s="12">
        <f>VLOOKUP(A652,'AP Read Performance'!A:D,4,0)</f>
        <v>0.99</v>
      </c>
      <c r="J652" s="11">
        <f>VLOOKUP(A652,'AP Read Performance'!A:I,9,0)</f>
        <v>9</v>
      </c>
      <c r="K652" s="13">
        <f>VLOOKUP(A652,'AP Read Performance'!A:N,14,0)</f>
        <v>1.7361111111111105E-2</v>
      </c>
      <c r="L652" s="11">
        <v>935</v>
      </c>
      <c r="M652" s="12">
        <v>0.99</v>
      </c>
      <c r="N652" s="11">
        <v>9</v>
      </c>
      <c r="O652" s="13">
        <v>1.7361111111111105E-2</v>
      </c>
      <c r="P652" s="11">
        <v>662</v>
      </c>
      <c r="Q652" s="12">
        <v>0.99</v>
      </c>
      <c r="R652" s="11">
        <v>6</v>
      </c>
      <c r="S652" s="13">
        <v>1.0416666666666685E-2</v>
      </c>
      <c r="T652" s="11">
        <v>552</v>
      </c>
      <c r="U652" s="12">
        <v>0.99</v>
      </c>
      <c r="V652" s="11">
        <v>3</v>
      </c>
      <c r="W652" s="13">
        <v>9.0277777777778012E-3</v>
      </c>
      <c r="X652" s="11">
        <v>501</v>
      </c>
      <c r="Y652" s="12">
        <v>0.99</v>
      </c>
      <c r="Z652" s="11">
        <v>1</v>
      </c>
      <c r="AA652" s="13">
        <v>9.7222222222221877E-3</v>
      </c>
      <c r="AB652" s="11">
        <v>404</v>
      </c>
      <c r="AC652" s="12">
        <v>0.99</v>
      </c>
      <c r="AD652" s="11">
        <v>4</v>
      </c>
      <c r="AE652" s="13">
        <v>9.0277777777777457E-3</v>
      </c>
      <c r="AF652" s="11">
        <v>479</v>
      </c>
      <c r="AG652" s="12">
        <v>0.97</v>
      </c>
      <c r="AH652" s="11">
        <v>14</v>
      </c>
      <c r="AI652" s="13">
        <v>1.0416666666666685E-2</v>
      </c>
      <c r="AJ652" s="11">
        <v>616</v>
      </c>
      <c r="AK652" s="12">
        <v>0.99</v>
      </c>
      <c r="AL652" s="11">
        <v>5</v>
      </c>
      <c r="AM652" s="13">
        <v>9.0277777777777457E-3</v>
      </c>
      <c r="AN652" s="11">
        <v>577</v>
      </c>
      <c r="AO652" s="12">
        <v>0.98</v>
      </c>
      <c r="AP652" s="11">
        <v>6</v>
      </c>
      <c r="AQ652" s="13">
        <v>9.7222222222221877E-3</v>
      </c>
      <c r="AR652" s="11">
        <v>585</v>
      </c>
      <c r="AS652" s="12">
        <v>0.97</v>
      </c>
      <c r="AT652" s="11">
        <v>12</v>
      </c>
      <c r="AU652" s="13">
        <v>1.041666666666663E-2</v>
      </c>
      <c r="AV652" s="11">
        <v>535</v>
      </c>
      <c r="AW652" s="12">
        <v>1</v>
      </c>
      <c r="AX652" s="11">
        <v>0</v>
      </c>
      <c r="AY652" s="13">
        <v>1.0416666666666685E-2</v>
      </c>
      <c r="AZ652" s="11">
        <v>630</v>
      </c>
      <c r="BA652" s="12">
        <v>0.99</v>
      </c>
      <c r="BB652" s="11">
        <v>5</v>
      </c>
      <c r="BC652" s="13">
        <v>1.0416666666666741E-2</v>
      </c>
      <c r="BD652" s="11">
        <v>629</v>
      </c>
      <c r="BE652" s="12">
        <v>0.98</v>
      </c>
      <c r="BF652" s="11">
        <v>8</v>
      </c>
      <c r="BG652" s="13">
        <v>1.0416666666666685E-2</v>
      </c>
      <c r="BH652" s="11">
        <v>607</v>
      </c>
      <c r="BI652" s="12">
        <v>0.95</v>
      </c>
      <c r="BJ652" s="11">
        <v>27</v>
      </c>
      <c r="BK652" s="13">
        <v>1.1805555555555625E-2</v>
      </c>
      <c r="BL652" s="11">
        <v>552</v>
      </c>
      <c r="BM652" s="12">
        <v>0.99</v>
      </c>
      <c r="BN652" s="11">
        <v>2</v>
      </c>
      <c r="BO652" s="13">
        <v>1.7361111111111105E-2</v>
      </c>
      <c r="BP652" s="11">
        <v>707</v>
      </c>
      <c r="BQ652" s="12">
        <v>0.99</v>
      </c>
      <c r="BR652" s="11">
        <v>7</v>
      </c>
      <c r="BS652" s="13">
        <v>1.1111111111111072E-2</v>
      </c>
      <c r="BT652" s="11">
        <v>732</v>
      </c>
      <c r="BU652" s="12">
        <v>0.98</v>
      </c>
      <c r="BV652" s="11">
        <v>10</v>
      </c>
      <c r="BW652" s="13">
        <v>1.3194444444444453E-2</v>
      </c>
      <c r="BX652" s="11">
        <v>539</v>
      </c>
      <c r="BY652" s="12">
        <v>0.99</v>
      </c>
      <c r="BZ652" s="11">
        <v>2</v>
      </c>
      <c r="CA652" s="13">
        <v>9.7222222222221877E-3</v>
      </c>
      <c r="CB652" s="11">
        <v>531</v>
      </c>
      <c r="CC652" s="12">
        <v>0.99</v>
      </c>
      <c r="CD652" s="11">
        <v>5</v>
      </c>
      <c r="CE652" s="13">
        <v>1.1111111111111072E-2</v>
      </c>
      <c r="CF652" s="11">
        <v>537</v>
      </c>
      <c r="CG652" s="12">
        <v>0.99</v>
      </c>
      <c r="CH652" s="11">
        <v>2</v>
      </c>
      <c r="CI652" s="13">
        <v>1.1805555555555569E-2</v>
      </c>
      <c r="CJ652" s="11">
        <v>551</v>
      </c>
      <c r="CK652" s="12">
        <v>0.99</v>
      </c>
      <c r="CL652" s="11">
        <v>5</v>
      </c>
      <c r="CM652" s="13">
        <v>1.1805555555555514E-2</v>
      </c>
      <c r="CN652" s="11">
        <v>510</v>
      </c>
      <c r="CO652" s="12">
        <v>0.98</v>
      </c>
      <c r="CP652" s="11">
        <v>10</v>
      </c>
      <c r="CQ652" s="13">
        <v>1.1805555555555514E-2</v>
      </c>
      <c r="CR652" t="e">
        <f>VLOOKUP(E652,Sheet1!A:A,1,0)</f>
        <v>#N/A</v>
      </c>
    </row>
    <row r="653" spans="1:96">
      <c r="A653" s="11" t="s">
        <v>2570</v>
      </c>
      <c r="B653" s="11" t="s">
        <v>1046</v>
      </c>
      <c r="C653" s="11" t="s">
        <v>2571</v>
      </c>
      <c r="D653" s="11" t="s">
        <v>155</v>
      </c>
      <c r="E653" s="11" t="s">
        <v>2572</v>
      </c>
      <c r="F653" s="11" t="s">
        <v>2573</v>
      </c>
      <c r="G653" s="11" t="s">
        <v>128</v>
      </c>
      <c r="H653" s="11">
        <f>VLOOKUP(A653,'AP Read Performance'!A:K,11,0)</f>
        <v>2</v>
      </c>
      <c r="I653" s="12">
        <f>VLOOKUP(A653,'AP Read Performance'!A:D,4,0)</f>
        <v>0</v>
      </c>
      <c r="J653" s="11">
        <f>VLOOKUP(A653,'AP Read Performance'!A:I,9,0)</f>
        <v>2</v>
      </c>
      <c r="K653" s="13">
        <f>VLOOKUP(A653,'AP Read Performance'!A:N,14,0)</f>
        <v>8.3333333333333037E-3</v>
      </c>
      <c r="L653" s="11">
        <v>2</v>
      </c>
      <c r="M653" s="12">
        <v>0</v>
      </c>
      <c r="N653" s="11">
        <v>2</v>
      </c>
      <c r="O653" s="13">
        <v>8.3333333333333037E-3</v>
      </c>
      <c r="P653" s="11">
        <v>722</v>
      </c>
      <c r="Q653" s="12">
        <v>0.99</v>
      </c>
      <c r="R653" s="11">
        <v>7</v>
      </c>
      <c r="S653" s="13">
        <v>9.0277777777778012E-3</v>
      </c>
      <c r="T653" s="11">
        <v>792</v>
      </c>
      <c r="U653" s="12">
        <v>0.99</v>
      </c>
      <c r="V653" s="11">
        <v>2</v>
      </c>
      <c r="W653" s="13">
        <v>7.6388888888889173E-3</v>
      </c>
      <c r="X653" s="11">
        <v>698</v>
      </c>
      <c r="Y653" s="12">
        <v>0.98</v>
      </c>
      <c r="Z653" s="11">
        <v>9</v>
      </c>
      <c r="AA653" s="13">
        <v>9.0277777777778012E-3</v>
      </c>
      <c r="AB653" s="11">
        <v>703</v>
      </c>
      <c r="AC653" s="12">
        <v>0.99</v>
      </c>
      <c r="AD653" s="11">
        <v>1</v>
      </c>
      <c r="AE653" s="13">
        <v>9.0277777777777457E-3</v>
      </c>
      <c r="AF653" s="11">
        <v>721</v>
      </c>
      <c r="AG653" s="12">
        <v>0.98</v>
      </c>
      <c r="AH653" s="11">
        <v>13</v>
      </c>
      <c r="AI653" s="13">
        <v>1.0416666666666685E-2</v>
      </c>
      <c r="AJ653" s="11">
        <v>619</v>
      </c>
      <c r="AK653" s="12">
        <v>0.99</v>
      </c>
      <c r="AL653" s="11">
        <v>2</v>
      </c>
      <c r="AM653" s="13">
        <v>7.6388888888889728E-3</v>
      </c>
      <c r="AN653" s="11">
        <v>614</v>
      </c>
      <c r="AO653" s="12">
        <v>0.99</v>
      </c>
      <c r="AP653" s="11">
        <v>2</v>
      </c>
      <c r="AQ653" s="13">
        <v>7.6388888888888618E-3</v>
      </c>
      <c r="AR653" s="11">
        <v>728</v>
      </c>
      <c r="AS653" s="12">
        <v>0.98</v>
      </c>
      <c r="AT653" s="11">
        <v>12</v>
      </c>
      <c r="AU653" s="13">
        <v>9.7222222222221877E-3</v>
      </c>
      <c r="AV653" s="11">
        <v>611</v>
      </c>
      <c r="AW653" s="12">
        <v>1</v>
      </c>
      <c r="AX653" s="11">
        <v>0</v>
      </c>
      <c r="AY653" s="13">
        <v>7.6388888888889173E-3</v>
      </c>
      <c r="AZ653" s="11">
        <v>770</v>
      </c>
      <c r="BA653" s="12">
        <v>0.98</v>
      </c>
      <c r="BB653" s="11">
        <v>14</v>
      </c>
      <c r="BC653" s="13">
        <v>9.0277777777778567E-3</v>
      </c>
      <c r="BD653" s="11">
        <v>758</v>
      </c>
      <c r="BE653" s="12">
        <v>0.98</v>
      </c>
      <c r="BF653" s="11">
        <v>10</v>
      </c>
      <c r="BG653" s="13">
        <v>1.1111111111111072E-2</v>
      </c>
      <c r="BH653" s="11">
        <v>666</v>
      </c>
      <c r="BI653" s="12">
        <v>0.98</v>
      </c>
      <c r="BJ653" s="11">
        <v>8</v>
      </c>
      <c r="BK653" s="13">
        <v>1.0416666666666741E-2</v>
      </c>
      <c r="BL653" s="11">
        <v>639</v>
      </c>
      <c r="BM653" s="12">
        <v>0.99</v>
      </c>
      <c r="BN653" s="11">
        <v>5</v>
      </c>
      <c r="BO653" s="13">
        <v>9.0277777777778012E-3</v>
      </c>
      <c r="BP653" s="11">
        <v>645</v>
      </c>
      <c r="BQ653" s="12">
        <v>0.98</v>
      </c>
      <c r="BR653" s="11">
        <v>8</v>
      </c>
      <c r="BS653" s="13">
        <v>9.0277777777778012E-3</v>
      </c>
      <c r="BT653" s="11">
        <v>683</v>
      </c>
      <c r="BU653" s="12">
        <v>0.99</v>
      </c>
      <c r="BV653" s="11">
        <v>5</v>
      </c>
      <c r="BW653" s="13">
        <v>9.0277777777778012E-3</v>
      </c>
      <c r="BX653" s="11">
        <v>712</v>
      </c>
      <c r="BY653" s="12">
        <v>0.99</v>
      </c>
      <c r="BZ653" s="11">
        <v>6</v>
      </c>
      <c r="CA653" s="13">
        <v>9.0277777777778567E-3</v>
      </c>
      <c r="CB653" s="11">
        <v>794</v>
      </c>
      <c r="CC653" s="12">
        <v>0.99</v>
      </c>
      <c r="CD653" s="11">
        <v>7</v>
      </c>
      <c r="CE653" s="13">
        <v>1.0416666666666685E-2</v>
      </c>
      <c r="CF653" s="11">
        <v>679</v>
      </c>
      <c r="CG653" s="12">
        <v>0.97</v>
      </c>
      <c r="CH653" s="11">
        <v>14</v>
      </c>
      <c r="CI653" s="13">
        <v>9.0277777777778012E-3</v>
      </c>
      <c r="CJ653" s="11">
        <v>637</v>
      </c>
      <c r="CK653" s="12">
        <v>0.99</v>
      </c>
      <c r="CL653" s="11">
        <v>2</v>
      </c>
      <c r="CM653" s="13">
        <v>9.0277777777777457E-3</v>
      </c>
      <c r="CN653" s="11">
        <v>668</v>
      </c>
      <c r="CO653" s="12">
        <v>0.99</v>
      </c>
      <c r="CP653" s="11">
        <v>3</v>
      </c>
      <c r="CQ653" s="13">
        <v>9.0277777777777457E-3</v>
      </c>
      <c r="CR653" t="e">
        <f>VLOOKUP(E653,Sheet1!A:A,1,0)</f>
        <v>#N/A</v>
      </c>
    </row>
    <row r="654" spans="1:96">
      <c r="A654" s="11" t="s">
        <v>2574</v>
      </c>
      <c r="B654" s="11" t="s">
        <v>1046</v>
      </c>
      <c r="C654" s="11" t="s">
        <v>2575</v>
      </c>
      <c r="D654" s="11" t="s">
        <v>1754</v>
      </c>
      <c r="E654" s="11" t="s">
        <v>2576</v>
      </c>
      <c r="F654" s="11" t="s">
        <v>2577</v>
      </c>
      <c r="G654" s="11" t="s">
        <v>104</v>
      </c>
      <c r="H654" s="11">
        <f>VLOOKUP(A654,'AP Read Performance'!A:K,11,0)</f>
        <v>896</v>
      </c>
      <c r="I654" s="12">
        <f>VLOOKUP(A654,'AP Read Performance'!A:D,4,0)</f>
        <v>0.95</v>
      </c>
      <c r="J654" s="11">
        <f>VLOOKUP(A654,'AP Read Performance'!A:I,9,0)</f>
        <v>43</v>
      </c>
      <c r="K654" s="13">
        <f>VLOOKUP(A654,'AP Read Performance'!A:N,14,0)</f>
        <v>2.1527777777777757E-2</v>
      </c>
      <c r="L654" s="11">
        <v>896</v>
      </c>
      <c r="M654" s="12">
        <v>0.95</v>
      </c>
      <c r="N654" s="11">
        <v>43</v>
      </c>
      <c r="O654" s="13">
        <v>2.1527777777777757E-2</v>
      </c>
      <c r="P654" s="11">
        <v>1115</v>
      </c>
      <c r="Q654" s="12">
        <v>0.96</v>
      </c>
      <c r="R654" s="11">
        <v>44</v>
      </c>
      <c r="S654" s="13">
        <v>1.8055555555555547E-2</v>
      </c>
      <c r="T654" s="11">
        <v>851</v>
      </c>
      <c r="U654" s="12">
        <v>0.98</v>
      </c>
      <c r="V654" s="11">
        <v>11</v>
      </c>
      <c r="W654" s="13">
        <v>1.0416666666666685E-2</v>
      </c>
      <c r="X654" s="11">
        <v>732</v>
      </c>
      <c r="Y654" s="12">
        <v>0.99</v>
      </c>
      <c r="Z654" s="11">
        <v>7</v>
      </c>
      <c r="AA654" s="13">
        <v>9.7222222222221877E-3</v>
      </c>
      <c r="AB654" s="11">
        <v>735</v>
      </c>
      <c r="AC654" s="12">
        <v>0.97</v>
      </c>
      <c r="AD654" s="11">
        <v>21</v>
      </c>
      <c r="AE654" s="13">
        <v>9.0277777777777457E-3</v>
      </c>
      <c r="AF654" s="11">
        <v>785</v>
      </c>
      <c r="AG654" s="12">
        <v>0.97</v>
      </c>
      <c r="AH654" s="11">
        <v>18</v>
      </c>
      <c r="AI654" s="13">
        <v>9.7222222222221877E-3</v>
      </c>
      <c r="AJ654" s="11">
        <v>627</v>
      </c>
      <c r="AK654" s="12">
        <v>0.97</v>
      </c>
      <c r="AL654" s="11">
        <v>17</v>
      </c>
      <c r="AM654" s="13">
        <v>1.1111111111111072E-2</v>
      </c>
      <c r="AN654" s="11">
        <v>380</v>
      </c>
      <c r="AO654" s="12">
        <v>0.93</v>
      </c>
      <c r="AP654" s="11">
        <v>26</v>
      </c>
      <c r="AQ654" s="13">
        <v>1.8055555555555547E-2</v>
      </c>
      <c r="AR654" s="11">
        <v>835</v>
      </c>
      <c r="AS654" s="12">
        <v>0.97</v>
      </c>
      <c r="AT654" s="11">
        <v>19</v>
      </c>
      <c r="AU654" s="13">
        <v>1.8749999999999933E-2</v>
      </c>
      <c r="AV654" s="11">
        <v>959</v>
      </c>
      <c r="AW654" s="12">
        <v>0.96</v>
      </c>
      <c r="AX654" s="11">
        <v>33</v>
      </c>
      <c r="AY654" s="13">
        <v>2.2222222222222254E-2</v>
      </c>
      <c r="AZ654" s="11">
        <v>728</v>
      </c>
      <c r="BA654" s="12">
        <v>0.95</v>
      </c>
      <c r="BB654" s="11">
        <v>35</v>
      </c>
      <c r="BC654" s="13">
        <v>1.8055555555555602E-2</v>
      </c>
      <c r="BD654" s="11">
        <v>692</v>
      </c>
      <c r="BE654" s="12">
        <v>0.96</v>
      </c>
      <c r="BF654" s="11">
        <v>25</v>
      </c>
      <c r="BG654" s="13">
        <v>1.0416666666666685E-2</v>
      </c>
      <c r="BH654" s="11">
        <v>781</v>
      </c>
      <c r="BI654" s="12">
        <v>0.94</v>
      </c>
      <c r="BJ654" s="11">
        <v>46</v>
      </c>
      <c r="BK654" s="13">
        <v>1.2499999999999956E-2</v>
      </c>
      <c r="BL654" s="11">
        <v>710</v>
      </c>
      <c r="BM654" s="12">
        <v>0.98</v>
      </c>
      <c r="BN654" s="11">
        <v>8</v>
      </c>
      <c r="BO654" s="13">
        <v>9.0277777777778012E-3</v>
      </c>
      <c r="BP654" s="11">
        <v>751</v>
      </c>
      <c r="BQ654" s="12">
        <v>0.97</v>
      </c>
      <c r="BR654" s="11">
        <v>17</v>
      </c>
      <c r="BS654" s="13">
        <v>1.2499999999999956E-2</v>
      </c>
      <c r="BT654" s="11">
        <v>849</v>
      </c>
      <c r="BU654" s="12">
        <v>0.98</v>
      </c>
      <c r="BV654" s="11">
        <v>13</v>
      </c>
      <c r="BW654" s="13">
        <v>1.1805555555555569E-2</v>
      </c>
      <c r="BX654" s="11">
        <v>635</v>
      </c>
      <c r="BY654" s="12">
        <v>0.95</v>
      </c>
      <c r="BZ654" s="11">
        <v>29</v>
      </c>
      <c r="CA654" s="13">
        <v>1.8055555555555602E-2</v>
      </c>
      <c r="CB654" s="11">
        <v>618</v>
      </c>
      <c r="CC654" s="12">
        <v>0.95</v>
      </c>
      <c r="CD654" s="11">
        <v>25</v>
      </c>
      <c r="CE654" s="13">
        <v>1.2499999999999956E-2</v>
      </c>
      <c r="CF654" s="11">
        <v>752</v>
      </c>
      <c r="CG654" s="12">
        <v>0.98</v>
      </c>
      <c r="CH654" s="11">
        <v>14</v>
      </c>
      <c r="CI654" s="13">
        <v>1.1111111111111127E-2</v>
      </c>
      <c r="CJ654" s="11">
        <v>744</v>
      </c>
      <c r="CK654" s="12">
        <v>0.97</v>
      </c>
      <c r="CL654" s="11">
        <v>16</v>
      </c>
      <c r="CM654" s="13">
        <v>1.3194444444444398E-2</v>
      </c>
      <c r="CN654" s="11">
        <v>688</v>
      </c>
      <c r="CO654" s="12">
        <v>0.96</v>
      </c>
      <c r="CP654" s="11">
        <v>22</v>
      </c>
      <c r="CQ654" s="13">
        <v>1.1111111111111072E-2</v>
      </c>
      <c r="CR654" t="e">
        <f>VLOOKUP(E654,Sheet1!A:A,1,0)</f>
        <v>#N/A</v>
      </c>
    </row>
    <row r="655" spans="1:96">
      <c r="A655" s="11" t="s">
        <v>2578</v>
      </c>
      <c r="B655" s="11" t="s">
        <v>1046</v>
      </c>
      <c r="C655" s="11" t="s">
        <v>2579</v>
      </c>
      <c r="D655" s="11" t="s">
        <v>468</v>
      </c>
      <c r="E655" s="11" t="s">
        <v>2580</v>
      </c>
      <c r="F655" s="11" t="s">
        <v>2581</v>
      </c>
      <c r="G655" s="11" t="s">
        <v>128</v>
      </c>
      <c r="H655" s="11">
        <f>VLOOKUP(A655,'AP Read Performance'!A:K,11,0)</f>
        <v>491</v>
      </c>
      <c r="I655" s="12">
        <f>VLOOKUP(A655,'AP Read Performance'!A:D,4,0)</f>
        <v>0.97</v>
      </c>
      <c r="J655" s="11">
        <f>VLOOKUP(A655,'AP Read Performance'!A:I,9,0)</f>
        <v>14</v>
      </c>
      <c r="K655" s="13">
        <f>VLOOKUP(A655,'AP Read Performance'!A:N,14,0)</f>
        <v>1.8749999999999989E-2</v>
      </c>
      <c r="L655" s="11">
        <v>491</v>
      </c>
      <c r="M655" s="12">
        <v>0.97</v>
      </c>
      <c r="N655" s="11">
        <v>14</v>
      </c>
      <c r="O655" s="13">
        <v>1.8749999999999989E-2</v>
      </c>
      <c r="P655" s="11">
        <v>557</v>
      </c>
      <c r="Q655" s="12">
        <v>0.91</v>
      </c>
      <c r="R655" s="11">
        <v>49</v>
      </c>
      <c r="S655" s="13">
        <v>2.0138888888888873E-2</v>
      </c>
      <c r="T655" s="11">
        <v>625</v>
      </c>
      <c r="U655" s="12">
        <v>0.98</v>
      </c>
      <c r="V655" s="11">
        <v>11</v>
      </c>
      <c r="W655" s="13">
        <v>1.0416666666666685E-2</v>
      </c>
      <c r="X655" s="11">
        <v>871</v>
      </c>
      <c r="Y655" s="12">
        <v>0.97</v>
      </c>
      <c r="Z655" s="11">
        <v>25</v>
      </c>
      <c r="AA655" s="13">
        <v>1.8055555555555547E-2</v>
      </c>
      <c r="AB655" s="11">
        <v>828</v>
      </c>
      <c r="AC655" s="12">
        <v>0.95</v>
      </c>
      <c r="AD655" s="11">
        <v>38</v>
      </c>
      <c r="AE655" s="13">
        <v>1.041666666666663E-2</v>
      </c>
      <c r="AF655" s="11">
        <v>592</v>
      </c>
      <c r="AG655" s="12">
        <v>0.88</v>
      </c>
      <c r="AH655" s="11">
        <v>67</v>
      </c>
      <c r="AI655" s="13">
        <v>2.0138888888888873E-2</v>
      </c>
      <c r="AJ655" s="11">
        <v>628</v>
      </c>
      <c r="AK655" s="12">
        <v>0.98</v>
      </c>
      <c r="AL655" s="11">
        <v>9</v>
      </c>
      <c r="AM655" s="13">
        <v>1.1805555555555514E-2</v>
      </c>
      <c r="AN655" s="11">
        <v>617</v>
      </c>
      <c r="AO655" s="12">
        <v>0.96</v>
      </c>
      <c r="AP655" s="11">
        <v>20</v>
      </c>
      <c r="AQ655" s="13">
        <v>1.1111111111111072E-2</v>
      </c>
      <c r="AR655" s="11">
        <v>736</v>
      </c>
      <c r="AS655" s="12">
        <v>0.97</v>
      </c>
      <c r="AT655" s="11">
        <v>17</v>
      </c>
      <c r="AU655" s="13">
        <v>1.8749999999999933E-2</v>
      </c>
      <c r="AV655" s="11">
        <v>685</v>
      </c>
      <c r="AW655" s="12">
        <v>0.97</v>
      </c>
      <c r="AX655" s="11">
        <v>20</v>
      </c>
      <c r="AY655" s="13">
        <v>1.8749999999999989E-2</v>
      </c>
      <c r="AZ655" s="11">
        <v>727</v>
      </c>
      <c r="BA655" s="12">
        <v>0.93</v>
      </c>
      <c r="BB655" s="11">
        <v>46</v>
      </c>
      <c r="BC655" s="13">
        <v>1.1111111111111072E-2</v>
      </c>
      <c r="BD655" s="11">
        <v>672</v>
      </c>
      <c r="BE655" s="12">
        <v>0.95</v>
      </c>
      <c r="BF655" s="11">
        <v>29</v>
      </c>
      <c r="BG655" s="13">
        <v>2.0138888888888873E-2</v>
      </c>
      <c r="BH655" s="11">
        <v>731</v>
      </c>
      <c r="BI655" s="12">
        <v>0.95</v>
      </c>
      <c r="BJ655" s="11">
        <v>35</v>
      </c>
      <c r="BK655" s="13">
        <v>1.8750000000000044E-2</v>
      </c>
      <c r="BL655" s="11">
        <v>638</v>
      </c>
      <c r="BM655" s="12">
        <v>0.97</v>
      </c>
      <c r="BN655" s="11">
        <v>16</v>
      </c>
      <c r="BO655" s="13">
        <v>1.7361111111111105E-2</v>
      </c>
      <c r="BP655" s="11">
        <v>674</v>
      </c>
      <c r="BQ655" s="12">
        <v>0.95</v>
      </c>
      <c r="BR655" s="11">
        <v>27</v>
      </c>
      <c r="BS655" s="13">
        <v>1.9444444444444486E-2</v>
      </c>
      <c r="BT655" s="11">
        <v>725</v>
      </c>
      <c r="BU655" s="12">
        <v>0.97</v>
      </c>
      <c r="BV655" s="11">
        <v>16</v>
      </c>
      <c r="BW655" s="13">
        <v>1.9444444444444431E-2</v>
      </c>
      <c r="BX655" s="11">
        <v>832</v>
      </c>
      <c r="BY655" s="12">
        <v>0.97</v>
      </c>
      <c r="BZ655" s="11">
        <v>20</v>
      </c>
      <c r="CA655" s="13">
        <v>1.388888888888884E-2</v>
      </c>
      <c r="CB655" s="11">
        <v>783</v>
      </c>
      <c r="CC655" s="12">
        <v>0.96</v>
      </c>
      <c r="CD655" s="11">
        <v>27</v>
      </c>
      <c r="CE655" s="13">
        <v>1.8749999999999989E-2</v>
      </c>
      <c r="CF655" s="11">
        <v>635</v>
      </c>
      <c r="CG655" s="12">
        <v>0.97</v>
      </c>
      <c r="CH655" s="11">
        <v>19</v>
      </c>
      <c r="CI655" s="13">
        <v>1.9444444444444431E-2</v>
      </c>
      <c r="CJ655" s="11">
        <v>626</v>
      </c>
      <c r="CK655" s="12">
        <v>0.95</v>
      </c>
      <c r="CL655" s="11">
        <v>27</v>
      </c>
      <c r="CM655" s="13">
        <v>1.3194444444444398E-2</v>
      </c>
      <c r="CN655" s="11">
        <v>620</v>
      </c>
      <c r="CO655" s="12">
        <v>0.97</v>
      </c>
      <c r="CP655" s="11">
        <v>14</v>
      </c>
      <c r="CQ655" s="13">
        <v>1.6666666666666607E-2</v>
      </c>
      <c r="CR655" t="e">
        <f>VLOOKUP(E655,Sheet1!A:A,1,0)</f>
        <v>#N/A</v>
      </c>
    </row>
    <row r="656" spans="1:96">
      <c r="A656" s="11" t="s">
        <v>2582</v>
      </c>
      <c r="B656" s="11" t="s">
        <v>1046</v>
      </c>
      <c r="C656" s="11" t="s">
        <v>2583</v>
      </c>
      <c r="D656" s="11" t="s">
        <v>468</v>
      </c>
      <c r="E656" s="11" t="s">
        <v>2584</v>
      </c>
      <c r="F656" s="11" t="s">
        <v>2585</v>
      </c>
      <c r="G656" s="11" t="s">
        <v>128</v>
      </c>
      <c r="H656" s="11">
        <f>VLOOKUP(A656,'AP Read Performance'!A:K,11,0)</f>
        <v>1064</v>
      </c>
      <c r="I656" s="12">
        <f>VLOOKUP(A656,'AP Read Performance'!A:D,4,0)</f>
        <v>0.99</v>
      </c>
      <c r="J656" s="11">
        <f>VLOOKUP(A656,'AP Read Performance'!A:I,9,0)</f>
        <v>3</v>
      </c>
      <c r="K656" s="13">
        <f>VLOOKUP(A656,'AP Read Performance'!A:N,14,0)</f>
        <v>9.0277777777778012E-3</v>
      </c>
      <c r="L656" s="11">
        <v>1064</v>
      </c>
      <c r="M656" s="12">
        <v>0.99</v>
      </c>
      <c r="N656" s="11">
        <v>3</v>
      </c>
      <c r="O656" s="13">
        <v>9.0277777777778012E-3</v>
      </c>
      <c r="P656" s="11">
        <v>784</v>
      </c>
      <c r="Q656" s="12">
        <v>0.99</v>
      </c>
      <c r="R656" s="11">
        <v>3</v>
      </c>
      <c r="S656" s="13">
        <v>9.7222222222221877E-3</v>
      </c>
      <c r="T656" s="11">
        <v>881</v>
      </c>
      <c r="U656" s="12">
        <v>0.99</v>
      </c>
      <c r="V656" s="11">
        <v>3</v>
      </c>
      <c r="W656" s="13">
        <v>9.0277777777778012E-3</v>
      </c>
      <c r="X656" s="11">
        <v>785</v>
      </c>
      <c r="Y656" s="12">
        <v>0.99</v>
      </c>
      <c r="Z656" s="11">
        <v>1</v>
      </c>
      <c r="AA656" s="13">
        <v>9.0277777777778012E-3</v>
      </c>
      <c r="AB656" s="11">
        <v>774</v>
      </c>
      <c r="AC656" s="12">
        <v>1</v>
      </c>
      <c r="AD656" s="11">
        <v>0</v>
      </c>
      <c r="AE656" s="13">
        <v>1.1111111111111072E-2</v>
      </c>
      <c r="AF656" s="11">
        <v>1045</v>
      </c>
      <c r="AG656" s="12">
        <v>0.99</v>
      </c>
      <c r="AH656" s="11">
        <v>3</v>
      </c>
      <c r="AI656" s="13">
        <v>1.1805555555555569E-2</v>
      </c>
      <c r="AJ656" s="11">
        <v>633</v>
      </c>
      <c r="AK656" s="12">
        <v>0.98</v>
      </c>
      <c r="AL656" s="11">
        <v>9</v>
      </c>
      <c r="AM656" s="13">
        <v>8.3333333333334147E-3</v>
      </c>
      <c r="AN656" s="11">
        <v>777</v>
      </c>
      <c r="AO656" s="12">
        <v>0.99</v>
      </c>
      <c r="AP656" s="11">
        <v>4</v>
      </c>
      <c r="AQ656" s="13">
        <v>1.041666666666663E-2</v>
      </c>
      <c r="AR656" s="11">
        <v>678</v>
      </c>
      <c r="AS656" s="12">
        <v>0.99</v>
      </c>
      <c r="AT656" s="11">
        <v>2</v>
      </c>
      <c r="AU656" s="13">
        <v>1.1111111111111072E-2</v>
      </c>
      <c r="AV656" s="11">
        <v>649</v>
      </c>
      <c r="AW656" s="12">
        <v>0.98</v>
      </c>
      <c r="AX656" s="11">
        <v>7</v>
      </c>
      <c r="AY656" s="13">
        <v>1.1111111111111127E-2</v>
      </c>
      <c r="AZ656" s="11">
        <v>529</v>
      </c>
      <c r="BA656" s="12">
        <v>0.99</v>
      </c>
      <c r="BB656" s="11">
        <v>4</v>
      </c>
      <c r="BC656" s="13">
        <v>1.1805555555555625E-2</v>
      </c>
      <c r="BD656" s="11">
        <v>806</v>
      </c>
      <c r="BE656" s="12">
        <v>0.98</v>
      </c>
      <c r="BF656" s="11">
        <v>10</v>
      </c>
      <c r="BG656" s="13">
        <v>1.0416666666666685E-2</v>
      </c>
      <c r="BH656" s="11">
        <v>1025</v>
      </c>
      <c r="BI656" s="12">
        <v>0.97</v>
      </c>
      <c r="BJ656" s="11">
        <v>26</v>
      </c>
      <c r="BK656" s="13">
        <v>1.8750000000000044E-2</v>
      </c>
      <c r="BL656" s="11">
        <v>975</v>
      </c>
      <c r="BM656" s="12">
        <v>0.99</v>
      </c>
      <c r="BN656" s="11">
        <v>5</v>
      </c>
      <c r="BO656" s="13">
        <v>9.0277777777778012E-3</v>
      </c>
      <c r="BP656" s="11">
        <v>790</v>
      </c>
      <c r="BQ656" s="12">
        <v>1</v>
      </c>
      <c r="BR656" s="11">
        <v>0</v>
      </c>
      <c r="BS656" s="13">
        <v>1.1805555555555569E-2</v>
      </c>
      <c r="BT656" s="11">
        <v>777</v>
      </c>
      <c r="BU656" s="12">
        <v>0.99</v>
      </c>
      <c r="BV656" s="11">
        <v>3</v>
      </c>
      <c r="BW656" s="13">
        <v>2.0833333333333315E-2</v>
      </c>
      <c r="BX656" s="11">
        <v>729</v>
      </c>
      <c r="BY656" s="12">
        <v>1</v>
      </c>
      <c r="BZ656" s="11">
        <v>0</v>
      </c>
      <c r="CA656" s="13">
        <v>9.7222222222221877E-3</v>
      </c>
      <c r="CB656" s="11">
        <v>645</v>
      </c>
      <c r="CC656" s="12">
        <v>0.99</v>
      </c>
      <c r="CD656" s="11">
        <v>1</v>
      </c>
      <c r="CE656" s="13">
        <v>8.3333333333333037E-3</v>
      </c>
      <c r="CF656" s="11">
        <v>829</v>
      </c>
      <c r="CG656" s="12">
        <v>0.98</v>
      </c>
      <c r="CH656" s="11">
        <v>11</v>
      </c>
      <c r="CI656" s="13">
        <v>9.0277777777778012E-3</v>
      </c>
      <c r="CJ656" s="11">
        <v>839</v>
      </c>
      <c r="CK656" s="12">
        <v>0.99</v>
      </c>
      <c r="CL656" s="11">
        <v>4</v>
      </c>
      <c r="CM656" s="13">
        <v>1.041666666666663E-2</v>
      </c>
      <c r="CN656" s="11">
        <v>877</v>
      </c>
      <c r="CO656" s="12">
        <v>0.99</v>
      </c>
      <c r="CP656" s="11">
        <v>7</v>
      </c>
      <c r="CQ656" s="13">
        <v>1.041666666666663E-2</v>
      </c>
      <c r="CR656" t="e">
        <f>VLOOKUP(E656,Sheet1!A:A,1,0)</f>
        <v>#N/A</v>
      </c>
    </row>
    <row r="657" spans="1:96">
      <c r="A657" s="11" t="s">
        <v>2586</v>
      </c>
      <c r="B657" s="11" t="s">
        <v>1046</v>
      </c>
      <c r="C657" s="11" t="s">
        <v>2587</v>
      </c>
      <c r="D657" s="11" t="s">
        <v>529</v>
      </c>
      <c r="E657" s="11" t="s">
        <v>2588</v>
      </c>
      <c r="F657" s="11" t="s">
        <v>2589</v>
      </c>
      <c r="G657" s="11" t="s">
        <v>128</v>
      </c>
      <c r="H657" s="11">
        <f>VLOOKUP(A657,'AP Read Performance'!A:K,11,0)</f>
        <v>847</v>
      </c>
      <c r="I657" s="12">
        <f>VLOOKUP(A657,'AP Read Performance'!A:D,4,0)</f>
        <v>0.95</v>
      </c>
      <c r="J657" s="11">
        <f>VLOOKUP(A657,'AP Read Performance'!A:I,9,0)</f>
        <v>35</v>
      </c>
      <c r="K657" s="13">
        <f>VLOOKUP(A657,'AP Read Performance'!A:N,14,0)</f>
        <v>1.8055555555555547E-2</v>
      </c>
      <c r="L657" s="11">
        <v>847</v>
      </c>
      <c r="M657" s="12">
        <v>0.95</v>
      </c>
      <c r="N657" s="11">
        <v>35</v>
      </c>
      <c r="O657" s="13">
        <v>1.8055555555555547E-2</v>
      </c>
      <c r="P657" s="11">
        <v>827</v>
      </c>
      <c r="Q657" s="12">
        <v>0.88</v>
      </c>
      <c r="R657" s="11">
        <v>98</v>
      </c>
      <c r="S657" s="13">
        <v>1.8055555555555547E-2</v>
      </c>
      <c r="T657" s="11">
        <v>865</v>
      </c>
      <c r="U657" s="12">
        <v>0.98</v>
      </c>
      <c r="V657" s="11">
        <v>10</v>
      </c>
      <c r="W657" s="13">
        <v>9.0277777777778012E-3</v>
      </c>
      <c r="X657" s="11">
        <v>565</v>
      </c>
      <c r="Y657" s="12">
        <v>0.97</v>
      </c>
      <c r="Z657" s="11">
        <v>16</v>
      </c>
      <c r="AA657" s="13">
        <v>9.0277777777778012E-3</v>
      </c>
      <c r="AB657" s="11">
        <v>515</v>
      </c>
      <c r="AC657" s="12">
        <v>0.96</v>
      </c>
      <c r="AD657" s="11">
        <v>18</v>
      </c>
      <c r="AE657" s="13">
        <v>9.0277777777777457E-3</v>
      </c>
      <c r="AF657" s="11">
        <v>498</v>
      </c>
      <c r="AG657" s="12">
        <v>0.95</v>
      </c>
      <c r="AH657" s="11">
        <v>24</v>
      </c>
      <c r="AI657" s="13">
        <v>1.3194444444444453E-2</v>
      </c>
      <c r="AJ657" s="11">
        <v>661</v>
      </c>
      <c r="AK657" s="12">
        <v>0.98</v>
      </c>
      <c r="AL657" s="11">
        <v>7</v>
      </c>
      <c r="AM657" s="13">
        <v>1.041666666666663E-2</v>
      </c>
      <c r="AN657" s="11">
        <v>622</v>
      </c>
      <c r="AO657" s="12">
        <v>0.95</v>
      </c>
      <c r="AP657" s="11">
        <v>29</v>
      </c>
      <c r="AQ657" s="13">
        <v>1.1111111111111072E-2</v>
      </c>
      <c r="AR657" s="11">
        <v>541</v>
      </c>
      <c r="AS657" s="12">
        <v>0.94</v>
      </c>
      <c r="AT657" s="11">
        <v>29</v>
      </c>
      <c r="AU657" s="13">
        <v>1.1805555555555514E-2</v>
      </c>
      <c r="AV657" s="11">
        <v>528</v>
      </c>
      <c r="AW657" s="12">
        <v>0.96</v>
      </c>
      <c r="AX657" s="11">
        <v>18</v>
      </c>
      <c r="AY657" s="13">
        <v>1.7361111111111105E-2</v>
      </c>
      <c r="AZ657" s="11">
        <v>656</v>
      </c>
      <c r="BA657" s="12">
        <v>0.94</v>
      </c>
      <c r="BB657" s="11">
        <v>34</v>
      </c>
      <c r="BC657" s="13">
        <v>1.0416666666666741E-2</v>
      </c>
      <c r="BD657" s="11">
        <v>873</v>
      </c>
      <c r="BE657" s="12">
        <v>0.95</v>
      </c>
      <c r="BF657" s="11">
        <v>35</v>
      </c>
      <c r="BG657" s="13">
        <v>9.0277777777778012E-3</v>
      </c>
      <c r="BH657" s="11">
        <v>917</v>
      </c>
      <c r="BI657" s="12">
        <v>0.91</v>
      </c>
      <c r="BJ657" s="11">
        <v>81</v>
      </c>
      <c r="BK657" s="13">
        <v>1.1111111111111072E-2</v>
      </c>
      <c r="BL657" s="11">
        <v>836</v>
      </c>
      <c r="BM657" s="12">
        <v>0.99</v>
      </c>
      <c r="BN657" s="11">
        <v>7</v>
      </c>
      <c r="BO657" s="13">
        <v>9.0277777777778012E-3</v>
      </c>
      <c r="BP657" s="11">
        <v>944</v>
      </c>
      <c r="BQ657" s="12">
        <v>0.97</v>
      </c>
      <c r="BR657" s="11">
        <v>20</v>
      </c>
      <c r="BS657" s="13">
        <v>9.0277777777778012E-3</v>
      </c>
      <c r="BT657" s="11">
        <v>925</v>
      </c>
      <c r="BU657" s="12">
        <v>0.98</v>
      </c>
      <c r="BV657" s="11">
        <v>13</v>
      </c>
      <c r="BW657" s="13">
        <v>9.0277777777778012E-3</v>
      </c>
      <c r="BX657" s="11">
        <v>920</v>
      </c>
      <c r="BY657" s="12">
        <v>0.97</v>
      </c>
      <c r="BZ657" s="11">
        <v>21</v>
      </c>
      <c r="CA657" s="13">
        <v>1.1805555555555625E-2</v>
      </c>
      <c r="CB657" s="11">
        <v>827</v>
      </c>
      <c r="CC657" s="12">
        <v>0.96</v>
      </c>
      <c r="CD657" s="11">
        <v>27</v>
      </c>
      <c r="CE657" s="13">
        <v>1.1805555555555569E-2</v>
      </c>
      <c r="CF657" s="11">
        <v>939</v>
      </c>
      <c r="CG657" s="12">
        <v>0.96</v>
      </c>
      <c r="CH657" s="11">
        <v>29</v>
      </c>
      <c r="CI657" s="13">
        <v>1.1111111111111127E-2</v>
      </c>
      <c r="CJ657" s="11">
        <v>989</v>
      </c>
      <c r="CK657" s="12">
        <v>0.96</v>
      </c>
      <c r="CL657" s="11">
        <v>33</v>
      </c>
      <c r="CM657" s="13">
        <v>9.7222222222221877E-3</v>
      </c>
      <c r="CN657" s="11">
        <v>743</v>
      </c>
      <c r="CO657" s="12">
        <v>0.97</v>
      </c>
      <c r="CP657" s="11">
        <v>20</v>
      </c>
      <c r="CQ657" s="13">
        <v>1.041666666666663E-2</v>
      </c>
      <c r="CR657" t="e">
        <f>VLOOKUP(E657,Sheet1!A:A,1,0)</f>
        <v>#N/A</v>
      </c>
    </row>
    <row r="658" spans="1:96">
      <c r="A658" s="11" t="s">
        <v>2590</v>
      </c>
      <c r="B658" s="11" t="s">
        <v>1046</v>
      </c>
      <c r="C658" s="11" t="s">
        <v>579</v>
      </c>
      <c r="D658" s="11" t="s">
        <v>579</v>
      </c>
      <c r="E658" s="11" t="s">
        <v>2591</v>
      </c>
      <c r="F658" s="11" t="s">
        <v>2592</v>
      </c>
      <c r="G658" s="11" t="s">
        <v>128</v>
      </c>
      <c r="H658" s="11">
        <f>VLOOKUP(A658,'AP Read Performance'!A:K,11,0)</f>
        <v>738</v>
      </c>
      <c r="I658" s="12">
        <f>VLOOKUP(A658,'AP Read Performance'!A:D,4,0)</f>
        <v>0.97</v>
      </c>
      <c r="J658" s="11">
        <f>VLOOKUP(A658,'AP Read Performance'!A:I,9,0)</f>
        <v>16</v>
      </c>
      <c r="K658" s="13">
        <f>VLOOKUP(A658,'AP Read Performance'!A:N,14,0)</f>
        <v>1.8749999999999989E-2</v>
      </c>
      <c r="L658" s="11">
        <v>738</v>
      </c>
      <c r="M658" s="12">
        <v>0.97</v>
      </c>
      <c r="N658" s="11">
        <v>16</v>
      </c>
      <c r="O658" s="13">
        <v>1.8749999999999989E-2</v>
      </c>
      <c r="P658" s="11">
        <v>754</v>
      </c>
      <c r="Q658" s="12">
        <v>0.96</v>
      </c>
      <c r="R658" s="11">
        <v>26</v>
      </c>
      <c r="S658" s="13">
        <v>1.9444444444444431E-2</v>
      </c>
      <c r="T658" s="11">
        <v>751</v>
      </c>
      <c r="U658" s="12">
        <v>0.98</v>
      </c>
      <c r="V658" s="11">
        <v>11</v>
      </c>
      <c r="W658" s="13">
        <v>1.3194444444444453E-2</v>
      </c>
      <c r="X658" s="11">
        <v>617</v>
      </c>
      <c r="Y658" s="12">
        <v>0.97</v>
      </c>
      <c r="Z658" s="11">
        <v>18</v>
      </c>
      <c r="AA658" s="13">
        <v>1.8055555555555547E-2</v>
      </c>
      <c r="AB658" s="11">
        <v>561</v>
      </c>
      <c r="AC658" s="12">
        <v>0.94</v>
      </c>
      <c r="AD658" s="11">
        <v>30</v>
      </c>
      <c r="AE658" s="13">
        <v>2.0138888888888817E-2</v>
      </c>
      <c r="AF658" s="11">
        <v>799</v>
      </c>
      <c r="AG658" s="12">
        <v>0.96</v>
      </c>
      <c r="AH658" s="11">
        <v>26</v>
      </c>
      <c r="AI658" s="13">
        <v>2.0138888888888873E-2</v>
      </c>
      <c r="AJ658" s="11">
        <v>665</v>
      </c>
      <c r="AK658" s="12">
        <v>0.98</v>
      </c>
      <c r="AL658" s="11">
        <v>13</v>
      </c>
      <c r="AM658" s="13">
        <v>1.8055555555555491E-2</v>
      </c>
      <c r="AN658" s="11">
        <v>626</v>
      </c>
      <c r="AO658" s="12">
        <v>0.97</v>
      </c>
      <c r="AP658" s="11">
        <v>16</v>
      </c>
      <c r="AQ658" s="13">
        <v>1.8055555555555547E-2</v>
      </c>
      <c r="AR658" s="11">
        <v>696</v>
      </c>
      <c r="AS658" s="12">
        <v>0.96</v>
      </c>
      <c r="AT658" s="11">
        <v>25</v>
      </c>
      <c r="AU658" s="13">
        <v>1.9444444444444375E-2</v>
      </c>
      <c r="AV658" s="11">
        <v>689</v>
      </c>
      <c r="AW658" s="12">
        <v>0.97</v>
      </c>
      <c r="AX658" s="11">
        <v>19</v>
      </c>
      <c r="AY658" s="13">
        <v>1.1805555555555569E-2</v>
      </c>
      <c r="AZ658" s="11">
        <v>807</v>
      </c>
      <c r="BA658" s="12">
        <v>0.97</v>
      </c>
      <c r="BB658" s="11">
        <v>20</v>
      </c>
      <c r="BC658" s="13">
        <v>1.9444444444444486E-2</v>
      </c>
      <c r="BD658" s="11">
        <v>880</v>
      </c>
      <c r="BE658" s="12">
        <v>0.98</v>
      </c>
      <c r="BF658" s="11">
        <v>16</v>
      </c>
      <c r="BG658" s="13">
        <v>1.8749999999999989E-2</v>
      </c>
      <c r="BH658" s="11">
        <v>815</v>
      </c>
      <c r="BI658" s="12">
        <v>0.95</v>
      </c>
      <c r="BJ658" s="11">
        <v>35</v>
      </c>
      <c r="BK658" s="13">
        <v>1.8055555555555602E-2</v>
      </c>
      <c r="BL658" s="11">
        <v>855</v>
      </c>
      <c r="BM658" s="12">
        <v>0.98</v>
      </c>
      <c r="BN658" s="11">
        <v>13</v>
      </c>
      <c r="BO658" s="13">
        <v>1.2499999999999956E-2</v>
      </c>
      <c r="BP658" s="11">
        <v>795</v>
      </c>
      <c r="BQ658" s="12">
        <v>0.98</v>
      </c>
      <c r="BR658" s="11">
        <v>10</v>
      </c>
      <c r="BS658" s="13">
        <v>1.8749999999999989E-2</v>
      </c>
      <c r="BT658" s="11">
        <v>815</v>
      </c>
      <c r="BU658" s="12">
        <v>0.97</v>
      </c>
      <c r="BV658" s="11">
        <v>18</v>
      </c>
      <c r="BW658" s="13">
        <v>1.1111111111111127E-2</v>
      </c>
      <c r="BX658" s="11">
        <v>811</v>
      </c>
      <c r="BY658" s="12">
        <v>0.98</v>
      </c>
      <c r="BZ658" s="11">
        <v>9</v>
      </c>
      <c r="CA658" s="13">
        <v>1.1805555555555625E-2</v>
      </c>
      <c r="CB658" s="11">
        <v>832</v>
      </c>
      <c r="CC658" s="12">
        <v>0.97</v>
      </c>
      <c r="CD658" s="11">
        <v>17</v>
      </c>
      <c r="CE658" s="13">
        <v>1.8749999999999989E-2</v>
      </c>
      <c r="CF658" s="11">
        <v>796</v>
      </c>
      <c r="CG658" s="12">
        <v>0.99</v>
      </c>
      <c r="CH658" s="11">
        <v>7</v>
      </c>
      <c r="CI658" s="13">
        <v>1.8749999999999989E-2</v>
      </c>
      <c r="CJ658" s="11">
        <v>772</v>
      </c>
      <c r="CK658" s="12">
        <v>0.98</v>
      </c>
      <c r="CL658" s="11">
        <v>11</v>
      </c>
      <c r="CM658" s="13">
        <v>1.1805555555555514E-2</v>
      </c>
      <c r="CN658" s="11">
        <v>952</v>
      </c>
      <c r="CO658" s="12">
        <v>0.97</v>
      </c>
      <c r="CP658" s="11">
        <v>24</v>
      </c>
      <c r="CQ658" s="13">
        <v>1.9444444444444486E-2</v>
      </c>
      <c r="CR658" t="e">
        <f>VLOOKUP(E658,Sheet1!A:A,1,0)</f>
        <v>#N/A</v>
      </c>
    </row>
    <row r="659" spans="1:96">
      <c r="A659" s="11" t="s">
        <v>2593</v>
      </c>
      <c r="B659" s="11" t="s">
        <v>1046</v>
      </c>
      <c r="C659" s="11" t="s">
        <v>2594</v>
      </c>
      <c r="D659" s="11" t="s">
        <v>155</v>
      </c>
      <c r="E659" s="11" t="s">
        <v>2595</v>
      </c>
      <c r="F659" s="11" t="s">
        <v>2596</v>
      </c>
      <c r="G659" s="11" t="s">
        <v>128</v>
      </c>
      <c r="H659" s="11">
        <f>VLOOKUP(A659,'AP Read Performance'!A:K,11,0)</f>
        <v>748</v>
      </c>
      <c r="I659" s="12">
        <f>VLOOKUP(A659,'AP Read Performance'!A:D,4,0)</f>
        <v>0.98</v>
      </c>
      <c r="J659" s="11">
        <f>VLOOKUP(A659,'AP Read Performance'!A:I,9,0)</f>
        <v>11</v>
      </c>
      <c r="K659" s="13">
        <f>VLOOKUP(A659,'AP Read Performance'!A:N,14,0)</f>
        <v>9.0277777777778012E-3</v>
      </c>
      <c r="L659" s="11">
        <v>748</v>
      </c>
      <c r="M659" s="12">
        <v>0.98</v>
      </c>
      <c r="N659" s="11">
        <v>11</v>
      </c>
      <c r="O659" s="13">
        <v>9.0277777777778012E-3</v>
      </c>
      <c r="P659" s="11">
        <v>792</v>
      </c>
      <c r="Q659" s="12">
        <v>0.98</v>
      </c>
      <c r="R659" s="11">
        <v>12</v>
      </c>
      <c r="S659" s="13">
        <v>9.0277777777778012E-3</v>
      </c>
      <c r="T659" s="11">
        <v>854</v>
      </c>
      <c r="U659" s="12">
        <v>0.99</v>
      </c>
      <c r="V659" s="11">
        <v>4</v>
      </c>
      <c r="W659" s="13">
        <v>9.0277777777778012E-3</v>
      </c>
      <c r="X659" s="11">
        <v>835</v>
      </c>
      <c r="Y659" s="12">
        <v>0.98</v>
      </c>
      <c r="Z659" s="11">
        <v>10</v>
      </c>
      <c r="AA659" s="13">
        <v>1.0416666666666685E-2</v>
      </c>
      <c r="AB659" s="11">
        <v>799</v>
      </c>
      <c r="AC659" s="12">
        <v>0.99</v>
      </c>
      <c r="AD659" s="11">
        <v>7</v>
      </c>
      <c r="AE659" s="13">
        <v>9.0277777777777457E-3</v>
      </c>
      <c r="AF659" s="11">
        <v>743</v>
      </c>
      <c r="AG659" s="12">
        <v>0.98</v>
      </c>
      <c r="AH659" s="11">
        <v>11</v>
      </c>
      <c r="AI659" s="13">
        <v>9.7222222222221877E-3</v>
      </c>
      <c r="AJ659" s="11">
        <v>677</v>
      </c>
      <c r="AK659" s="12">
        <v>0.99</v>
      </c>
      <c r="AL659" s="11">
        <v>3</v>
      </c>
      <c r="AM659" s="13">
        <v>9.7222222222221877E-3</v>
      </c>
      <c r="AN659" s="11">
        <v>576</v>
      </c>
      <c r="AO659" s="12">
        <v>0.98</v>
      </c>
      <c r="AP659" s="11">
        <v>10</v>
      </c>
      <c r="AQ659" s="13">
        <v>9.0277777777777457E-3</v>
      </c>
      <c r="AR659" s="11">
        <v>538</v>
      </c>
      <c r="AS659" s="12">
        <v>0.99</v>
      </c>
      <c r="AT659" s="11">
        <v>4</v>
      </c>
      <c r="AU659" s="13">
        <v>7.6388888888888618E-3</v>
      </c>
      <c r="AV659" s="11">
        <v>646</v>
      </c>
      <c r="AW659" s="12">
        <v>0.99</v>
      </c>
      <c r="AX659" s="11">
        <v>5</v>
      </c>
      <c r="AY659" s="13">
        <v>9.0277777777778012E-3</v>
      </c>
      <c r="AZ659" s="11">
        <v>669</v>
      </c>
      <c r="BA659" s="12">
        <v>0.98</v>
      </c>
      <c r="BB659" s="11">
        <v>11</v>
      </c>
      <c r="BC659" s="13">
        <v>9.0277777777778567E-3</v>
      </c>
      <c r="BD659" s="11">
        <v>652</v>
      </c>
      <c r="BE659" s="12">
        <v>0.99</v>
      </c>
      <c r="BF659" s="11">
        <v>5</v>
      </c>
      <c r="BG659" s="13">
        <v>9.0277777777778012E-3</v>
      </c>
      <c r="BH659" s="11">
        <v>687</v>
      </c>
      <c r="BI659" s="12">
        <v>0.98</v>
      </c>
      <c r="BJ659" s="11">
        <v>12</v>
      </c>
      <c r="BK659" s="13">
        <v>9.7222222222221877E-3</v>
      </c>
      <c r="BL659" s="11">
        <v>666</v>
      </c>
      <c r="BM659" s="12">
        <v>0.99</v>
      </c>
      <c r="BN659" s="11">
        <v>2</v>
      </c>
      <c r="BO659" s="13">
        <v>5.5555555555555358E-3</v>
      </c>
      <c r="BP659" s="11">
        <v>677</v>
      </c>
      <c r="BQ659" s="12">
        <v>0.99</v>
      </c>
      <c r="BR659" s="11">
        <v>5</v>
      </c>
      <c r="BS659" s="13">
        <v>9.0277777777778012E-3</v>
      </c>
      <c r="BT659" s="11">
        <v>703</v>
      </c>
      <c r="BU659" s="12">
        <v>0.99</v>
      </c>
      <c r="BV659" s="11">
        <v>3</v>
      </c>
      <c r="BW659" s="13">
        <v>9.0277777777778012E-3</v>
      </c>
      <c r="BX659" s="11">
        <v>689</v>
      </c>
      <c r="BY659" s="12">
        <v>0.96</v>
      </c>
      <c r="BZ659" s="11">
        <v>22</v>
      </c>
      <c r="CA659" s="13">
        <v>9.0277777777778567E-3</v>
      </c>
      <c r="CB659" s="11">
        <v>745</v>
      </c>
      <c r="CC659" s="12">
        <v>0.98</v>
      </c>
      <c r="CD659" s="11">
        <v>11</v>
      </c>
      <c r="CE659" s="13">
        <v>8.3333333333333037E-3</v>
      </c>
      <c r="CF659" s="11">
        <v>685</v>
      </c>
      <c r="CG659" s="12">
        <v>0.98</v>
      </c>
      <c r="CH659" s="11">
        <v>12</v>
      </c>
      <c r="CI659" s="13">
        <v>9.0277777777778012E-3</v>
      </c>
      <c r="CJ659" s="11">
        <v>568</v>
      </c>
      <c r="CK659" s="12">
        <v>0.98</v>
      </c>
      <c r="CL659" s="11">
        <v>8</v>
      </c>
      <c r="CM659" s="13">
        <v>9.0277777777777457E-3</v>
      </c>
      <c r="CN659" s="11">
        <v>575</v>
      </c>
      <c r="CO659" s="12">
        <v>0.98</v>
      </c>
      <c r="CP659" s="11">
        <v>6</v>
      </c>
      <c r="CQ659" s="13">
        <v>9.7222222222221877E-3</v>
      </c>
      <c r="CR659" t="e">
        <f>VLOOKUP(E659,Sheet1!A:A,1,0)</f>
        <v>#N/A</v>
      </c>
    </row>
    <row r="660" spans="1:96">
      <c r="A660" s="11" t="s">
        <v>2597</v>
      </c>
      <c r="B660" s="11" t="s">
        <v>1046</v>
      </c>
      <c r="C660" s="11" t="s">
        <v>2598</v>
      </c>
      <c r="D660" s="11" t="s">
        <v>548</v>
      </c>
      <c r="E660" s="11" t="s">
        <v>2599</v>
      </c>
      <c r="F660" s="11" t="s">
        <v>2600</v>
      </c>
      <c r="G660" s="11" t="s">
        <v>128</v>
      </c>
      <c r="H660" s="11">
        <f>VLOOKUP(A660,'AP Read Performance'!A:K,11,0)</f>
        <v>651</v>
      </c>
      <c r="I660" s="12">
        <f>VLOOKUP(A660,'AP Read Performance'!A:D,4,0)</f>
        <v>0.99</v>
      </c>
      <c r="J660" s="11">
        <f>VLOOKUP(A660,'AP Read Performance'!A:I,9,0)</f>
        <v>6</v>
      </c>
      <c r="K660" s="13">
        <f>VLOOKUP(A660,'AP Read Performance'!A:N,14,0)</f>
        <v>9.0277777777778012E-3</v>
      </c>
      <c r="L660" s="11">
        <v>651</v>
      </c>
      <c r="M660" s="12">
        <v>0.99</v>
      </c>
      <c r="N660" s="11">
        <v>6</v>
      </c>
      <c r="O660" s="13">
        <v>9.0277777777778012E-3</v>
      </c>
      <c r="P660" s="11">
        <v>667</v>
      </c>
      <c r="Q660" s="12">
        <v>0.99</v>
      </c>
      <c r="R660" s="11">
        <v>3</v>
      </c>
      <c r="S660" s="13">
        <v>8.3333333333333037E-3</v>
      </c>
      <c r="T660" s="11">
        <v>690</v>
      </c>
      <c r="U660" s="12">
        <v>0.97</v>
      </c>
      <c r="V660" s="11">
        <v>20</v>
      </c>
      <c r="W660" s="13">
        <v>9.0277777777778012E-3</v>
      </c>
      <c r="X660" s="11">
        <v>667</v>
      </c>
      <c r="Y660" s="12">
        <v>1</v>
      </c>
      <c r="Z660" s="11">
        <v>0</v>
      </c>
      <c r="AA660" s="13">
        <v>7.6388888888889173E-3</v>
      </c>
      <c r="AB660" s="11">
        <v>648</v>
      </c>
      <c r="AC660" s="12">
        <v>0.99</v>
      </c>
      <c r="AD660" s="11">
        <v>1</v>
      </c>
      <c r="AE660" s="13">
        <v>9.0277777777777457E-3</v>
      </c>
      <c r="AF660" s="11">
        <v>666</v>
      </c>
      <c r="AG660" s="12">
        <v>0.99</v>
      </c>
      <c r="AH660" s="11">
        <v>5</v>
      </c>
      <c r="AI660" s="13">
        <v>7.6388888888889173E-3</v>
      </c>
      <c r="AJ660" s="11">
        <v>677</v>
      </c>
      <c r="AK660" s="12">
        <v>0.99</v>
      </c>
      <c r="AL660" s="11">
        <v>3</v>
      </c>
      <c r="AM660" s="13">
        <v>9.7222222222221877E-3</v>
      </c>
      <c r="AN660" s="11">
        <v>654</v>
      </c>
      <c r="AO660" s="12">
        <v>0.99</v>
      </c>
      <c r="AP660" s="11">
        <v>4</v>
      </c>
      <c r="AQ660" s="13">
        <v>9.0277777777777457E-3</v>
      </c>
      <c r="AR660" s="11">
        <v>658</v>
      </c>
      <c r="AS660" s="12">
        <v>0.99</v>
      </c>
      <c r="AT660" s="11">
        <v>3</v>
      </c>
      <c r="AU660" s="13">
        <v>9.0277777777777457E-3</v>
      </c>
      <c r="AV660" s="11">
        <v>649</v>
      </c>
      <c r="AW660" s="12">
        <v>0.99</v>
      </c>
      <c r="AX660" s="11">
        <v>3</v>
      </c>
      <c r="AY660" s="13">
        <v>8.3333333333333592E-3</v>
      </c>
      <c r="AZ660" s="11">
        <v>655</v>
      </c>
      <c r="BA660" s="12">
        <v>0.98</v>
      </c>
      <c r="BB660" s="11">
        <v>7</v>
      </c>
      <c r="BC660" s="13">
        <v>7.6388888888889728E-3</v>
      </c>
      <c r="BD660" s="11">
        <v>693</v>
      </c>
      <c r="BE660" s="12">
        <v>0.98</v>
      </c>
      <c r="BF660" s="11">
        <v>10</v>
      </c>
      <c r="BG660" s="13">
        <v>9.0277777777778012E-3</v>
      </c>
      <c r="BH660" s="11">
        <v>648</v>
      </c>
      <c r="BI660" s="12">
        <v>0.99</v>
      </c>
      <c r="BJ660" s="11">
        <v>3</v>
      </c>
      <c r="BK660" s="13">
        <v>9.7222222222221877E-3</v>
      </c>
      <c r="BL660" s="11">
        <v>645</v>
      </c>
      <c r="BM660" s="12">
        <v>0.99</v>
      </c>
      <c r="BN660" s="11">
        <v>1</v>
      </c>
      <c r="BO660" s="13">
        <v>9.0277777777778012E-3</v>
      </c>
      <c r="BP660" s="11">
        <v>660</v>
      </c>
      <c r="BQ660" s="12">
        <v>0.98</v>
      </c>
      <c r="BR660" s="11">
        <v>7</v>
      </c>
      <c r="BS660" s="13">
        <v>9.0277777777778012E-3</v>
      </c>
      <c r="BT660" s="11">
        <v>659</v>
      </c>
      <c r="BU660" s="12">
        <v>1</v>
      </c>
      <c r="BV660" s="11">
        <v>0</v>
      </c>
      <c r="BW660" s="13">
        <v>7.6388888888889173E-3</v>
      </c>
      <c r="BX660" s="11">
        <v>646</v>
      </c>
      <c r="BY660" s="12">
        <v>0.99</v>
      </c>
      <c r="BZ660" s="11">
        <v>3</v>
      </c>
      <c r="CA660" s="13">
        <v>9.0277777777778567E-3</v>
      </c>
      <c r="CB660" s="11">
        <v>669</v>
      </c>
      <c r="CC660" s="12">
        <v>0.98</v>
      </c>
      <c r="CD660" s="11">
        <v>10</v>
      </c>
      <c r="CE660" s="13">
        <v>9.0277777777778012E-3</v>
      </c>
      <c r="CF660" s="11">
        <v>670</v>
      </c>
      <c r="CG660" s="12">
        <v>0.97</v>
      </c>
      <c r="CH660" s="11">
        <v>15</v>
      </c>
      <c r="CI660" s="13">
        <v>9.0277777777778012E-3</v>
      </c>
      <c r="CJ660" s="11">
        <v>666</v>
      </c>
      <c r="CK660" s="12">
        <v>0.99</v>
      </c>
      <c r="CL660" s="11">
        <v>4</v>
      </c>
      <c r="CM660" s="13">
        <v>9.0277777777777457E-3</v>
      </c>
      <c r="CN660" s="11">
        <v>677</v>
      </c>
      <c r="CO660" s="12">
        <v>0.99</v>
      </c>
      <c r="CP660" s="11">
        <v>4</v>
      </c>
      <c r="CQ660" s="13">
        <v>1.041666666666663E-2</v>
      </c>
      <c r="CR660" t="e">
        <f>VLOOKUP(E660,Sheet1!A:A,1,0)</f>
        <v>#N/A</v>
      </c>
    </row>
    <row r="661" spans="1:96">
      <c r="A661" s="11" t="s">
        <v>2601</v>
      </c>
      <c r="B661" s="11" t="s">
        <v>1046</v>
      </c>
      <c r="C661" s="11" t="s">
        <v>2602</v>
      </c>
      <c r="D661" s="11" t="s">
        <v>1833</v>
      </c>
      <c r="E661" s="11" t="s">
        <v>2603</v>
      </c>
      <c r="F661" s="11" t="s">
        <v>2604</v>
      </c>
      <c r="G661" s="11" t="s">
        <v>128</v>
      </c>
      <c r="H661" s="11">
        <f>VLOOKUP(A661,'AP Read Performance'!A:K,11,0)</f>
        <v>908</v>
      </c>
      <c r="I661" s="12">
        <f>VLOOKUP(A661,'AP Read Performance'!A:D,4,0)</f>
        <v>0.97</v>
      </c>
      <c r="J661" s="11">
        <f>VLOOKUP(A661,'AP Read Performance'!A:I,9,0)</f>
        <v>19</v>
      </c>
      <c r="K661" s="13">
        <f>VLOOKUP(A661,'AP Read Performance'!A:N,14,0)</f>
        <v>9.0277777777778012E-3</v>
      </c>
      <c r="L661" s="11">
        <v>908</v>
      </c>
      <c r="M661" s="12">
        <v>0.97</v>
      </c>
      <c r="N661" s="11">
        <v>19</v>
      </c>
      <c r="O661" s="13">
        <v>9.0277777777778012E-3</v>
      </c>
      <c r="P661" s="11">
        <v>741</v>
      </c>
      <c r="Q661" s="12">
        <v>0.99</v>
      </c>
      <c r="R661" s="11">
        <v>4</v>
      </c>
      <c r="S661" s="13">
        <v>9.0277777777778012E-3</v>
      </c>
      <c r="T661" s="11">
        <v>754</v>
      </c>
      <c r="U661" s="12">
        <v>0.99</v>
      </c>
      <c r="V661" s="11">
        <v>3</v>
      </c>
      <c r="W661" s="13">
        <v>8.3333333333333592E-3</v>
      </c>
      <c r="X661" s="11">
        <v>762</v>
      </c>
      <c r="Y661" s="12">
        <v>0.99</v>
      </c>
      <c r="Z661" s="11">
        <v>5</v>
      </c>
      <c r="AA661" s="13">
        <v>9.0277777777778012E-3</v>
      </c>
      <c r="AB661" s="11">
        <v>750</v>
      </c>
      <c r="AC661" s="12">
        <v>0.99</v>
      </c>
      <c r="AD661" s="11">
        <v>6</v>
      </c>
      <c r="AE661" s="13">
        <v>9.0277777777777457E-3</v>
      </c>
      <c r="AF661" s="11">
        <v>744</v>
      </c>
      <c r="AG661" s="12">
        <v>0.98</v>
      </c>
      <c r="AH661" s="11">
        <v>11</v>
      </c>
      <c r="AI661" s="13">
        <v>9.0277777777778012E-3</v>
      </c>
      <c r="AJ661" s="11">
        <v>679</v>
      </c>
      <c r="AK661" s="12">
        <v>0.99</v>
      </c>
      <c r="AL661" s="11">
        <v>6</v>
      </c>
      <c r="AM661" s="13">
        <v>9.7222222222221877E-3</v>
      </c>
      <c r="AN661" s="11">
        <v>696</v>
      </c>
      <c r="AO661" s="12">
        <v>0.99</v>
      </c>
      <c r="AP661" s="11">
        <v>4</v>
      </c>
      <c r="AQ661" s="13">
        <v>1.1805555555555514E-2</v>
      </c>
      <c r="AR661" s="11">
        <v>686</v>
      </c>
      <c r="AS661" s="12">
        <v>0.99</v>
      </c>
      <c r="AT661" s="11">
        <v>4</v>
      </c>
      <c r="AU661" s="13">
        <v>9.0277777777777457E-3</v>
      </c>
      <c r="AV661" s="11">
        <v>641</v>
      </c>
      <c r="AW661" s="12">
        <v>0.99</v>
      </c>
      <c r="AX661" s="11">
        <v>5</v>
      </c>
      <c r="AY661" s="13">
        <v>9.7222222222222432E-3</v>
      </c>
      <c r="AZ661" s="11">
        <v>614</v>
      </c>
      <c r="BA661" s="12">
        <v>0.98</v>
      </c>
      <c r="BB661" s="11">
        <v>7</v>
      </c>
      <c r="BC661" s="13">
        <v>9.7222222222221877E-3</v>
      </c>
      <c r="BD661" s="11">
        <v>713</v>
      </c>
      <c r="BE661" s="12">
        <v>0.98</v>
      </c>
      <c r="BF661" s="11">
        <v>10</v>
      </c>
      <c r="BG661" s="13">
        <v>9.0277777777778012E-3</v>
      </c>
      <c r="BH661" s="11">
        <v>670</v>
      </c>
      <c r="BI661" s="12">
        <v>0.98</v>
      </c>
      <c r="BJ661" s="11">
        <v>9</v>
      </c>
      <c r="BK661" s="13">
        <v>9.7222222222221877E-3</v>
      </c>
      <c r="BL661" s="11">
        <v>687</v>
      </c>
      <c r="BM661" s="12">
        <v>0.99</v>
      </c>
      <c r="BN661" s="11">
        <v>1</v>
      </c>
      <c r="BO661" s="13">
        <v>9.0277777777778012E-3</v>
      </c>
      <c r="BP661" s="11">
        <v>674</v>
      </c>
      <c r="BQ661" s="12">
        <v>1</v>
      </c>
      <c r="BR661" s="11">
        <v>0</v>
      </c>
      <c r="BS661" s="13">
        <v>9.0277777777778012E-3</v>
      </c>
      <c r="BT661" s="11">
        <v>652</v>
      </c>
      <c r="BU661" s="12">
        <v>0.99</v>
      </c>
      <c r="BV661" s="11">
        <v>6</v>
      </c>
      <c r="BW661" s="13">
        <v>9.0277777777778012E-3</v>
      </c>
      <c r="BX661" s="11">
        <v>665</v>
      </c>
      <c r="BY661" s="12">
        <v>0.98</v>
      </c>
      <c r="BZ661" s="11">
        <v>7</v>
      </c>
      <c r="CA661" s="13">
        <v>9.0277777777778567E-3</v>
      </c>
      <c r="CB661" s="11">
        <v>655</v>
      </c>
      <c r="CC661" s="12">
        <v>0.99</v>
      </c>
      <c r="CD661" s="11">
        <v>3</v>
      </c>
      <c r="CE661" s="13">
        <v>9.0277777777778012E-3</v>
      </c>
      <c r="CF661" s="11">
        <v>723</v>
      </c>
      <c r="CG661" s="12">
        <v>0.99</v>
      </c>
      <c r="CH661" s="11">
        <v>3</v>
      </c>
      <c r="CI661" s="13">
        <v>9.0277777777778012E-3</v>
      </c>
      <c r="CJ661" s="11">
        <v>716</v>
      </c>
      <c r="CK661" s="12">
        <v>0.99</v>
      </c>
      <c r="CL661" s="11">
        <v>5</v>
      </c>
      <c r="CM661" s="13">
        <v>9.7222222222221877E-3</v>
      </c>
      <c r="CN661" s="11">
        <v>689</v>
      </c>
      <c r="CO661" s="12">
        <v>0.99</v>
      </c>
      <c r="CP661" s="11">
        <v>5</v>
      </c>
      <c r="CQ661" s="13">
        <v>9.0277777777777457E-3</v>
      </c>
      <c r="CR661" t="e">
        <f>VLOOKUP(E661,Sheet1!A:A,1,0)</f>
        <v>#N/A</v>
      </c>
    </row>
    <row r="662" spans="1:96">
      <c r="A662" s="11" t="s">
        <v>2605</v>
      </c>
      <c r="B662" s="11" t="s">
        <v>1046</v>
      </c>
      <c r="C662" s="11" t="s">
        <v>2298</v>
      </c>
      <c r="D662" s="11" t="s">
        <v>155</v>
      </c>
      <c r="E662" s="11" t="s">
        <v>2606</v>
      </c>
      <c r="F662" s="11" t="s">
        <v>2607</v>
      </c>
      <c r="G662" s="11" t="s">
        <v>128</v>
      </c>
      <c r="H662" s="11">
        <f>VLOOKUP(A662,'AP Read Performance'!A:K,11,0)</f>
        <v>554</v>
      </c>
      <c r="I662" s="12">
        <f>VLOOKUP(A662,'AP Read Performance'!A:D,4,0)</f>
        <v>0.98</v>
      </c>
      <c r="J662" s="11">
        <f>VLOOKUP(A662,'AP Read Performance'!A:I,9,0)</f>
        <v>8</v>
      </c>
      <c r="K662" s="13">
        <f>VLOOKUP(A662,'AP Read Performance'!A:N,14,0)</f>
        <v>9.7222222222221877E-3</v>
      </c>
      <c r="L662" s="11">
        <v>554</v>
      </c>
      <c r="M662" s="12">
        <v>0.98</v>
      </c>
      <c r="N662" s="11">
        <v>8</v>
      </c>
      <c r="O662" s="13">
        <v>9.7222222222221877E-3</v>
      </c>
      <c r="P662" s="11">
        <v>436</v>
      </c>
      <c r="Q662" s="12">
        <v>0.95</v>
      </c>
      <c r="R662" s="11">
        <v>20</v>
      </c>
      <c r="S662" s="13">
        <v>2.3611111111111083E-2</v>
      </c>
      <c r="T662" s="11">
        <v>2</v>
      </c>
      <c r="U662" s="12">
        <v>0</v>
      </c>
      <c r="V662" s="11">
        <v>2</v>
      </c>
      <c r="W662" s="13">
        <v>9.0277777777778012E-3</v>
      </c>
      <c r="X662" s="11">
        <v>393</v>
      </c>
      <c r="Y662" s="12">
        <v>0.97</v>
      </c>
      <c r="Z662" s="11">
        <v>8</v>
      </c>
      <c r="AA662" s="13">
        <v>1.0416666666666685E-2</v>
      </c>
      <c r="AB662" s="11">
        <v>467</v>
      </c>
      <c r="AC662" s="12">
        <v>0.94</v>
      </c>
      <c r="AD662" s="11">
        <v>25</v>
      </c>
      <c r="AE662" s="13">
        <v>9.7222222222221877E-3</v>
      </c>
      <c r="AF662" s="11">
        <v>560</v>
      </c>
      <c r="AG662" s="12">
        <v>0.96</v>
      </c>
      <c r="AH662" s="11">
        <v>18</v>
      </c>
      <c r="AI662" s="13">
        <v>9.0277777777778012E-3</v>
      </c>
      <c r="AJ662" s="11">
        <v>680</v>
      </c>
      <c r="AK662" s="12">
        <v>0.98</v>
      </c>
      <c r="AL662" s="11">
        <v>8</v>
      </c>
      <c r="AM662" s="13">
        <v>9.7222222222221877E-3</v>
      </c>
      <c r="AN662" s="11">
        <v>627</v>
      </c>
      <c r="AO662" s="12">
        <v>0.96</v>
      </c>
      <c r="AP662" s="11">
        <v>19</v>
      </c>
      <c r="AQ662" s="13">
        <v>9.0277777777777457E-3</v>
      </c>
      <c r="AR662" s="11">
        <v>429</v>
      </c>
      <c r="AS662" s="12">
        <v>0.92</v>
      </c>
      <c r="AT662" s="11">
        <v>31</v>
      </c>
      <c r="AU662" s="13">
        <v>1.1805555555555514E-2</v>
      </c>
      <c r="AV662" s="11">
        <v>633</v>
      </c>
      <c r="AW662" s="12">
        <v>0.97</v>
      </c>
      <c r="AX662" s="11">
        <v>18</v>
      </c>
      <c r="AY662" s="13">
        <v>9.7222222222222432E-3</v>
      </c>
      <c r="AZ662" s="11">
        <v>645</v>
      </c>
      <c r="BA662" s="12">
        <v>0.95</v>
      </c>
      <c r="BB662" s="11">
        <v>28</v>
      </c>
      <c r="BC662" s="13">
        <v>9.7222222222221877E-3</v>
      </c>
      <c r="BD662" s="11">
        <v>705</v>
      </c>
      <c r="BE662" s="12">
        <v>0.95</v>
      </c>
      <c r="BF662" s="11">
        <v>32</v>
      </c>
      <c r="BG662" s="13">
        <v>1.1111111111111072E-2</v>
      </c>
      <c r="BH662" s="11">
        <v>598</v>
      </c>
      <c r="BI662" s="12">
        <v>0.92</v>
      </c>
      <c r="BJ662" s="11">
        <v>46</v>
      </c>
      <c r="BK662" s="13">
        <v>1.1111111111111072E-2</v>
      </c>
      <c r="BL662" s="11">
        <v>618</v>
      </c>
      <c r="BM662" s="12">
        <v>0.97</v>
      </c>
      <c r="BN662" s="11">
        <v>15</v>
      </c>
      <c r="BO662" s="13">
        <v>9.0277777777778012E-3</v>
      </c>
      <c r="BP662" s="11">
        <v>693</v>
      </c>
      <c r="BQ662" s="12">
        <v>0.96</v>
      </c>
      <c r="BR662" s="11">
        <v>22</v>
      </c>
      <c r="BS662" s="13">
        <v>9.7222222222221877E-3</v>
      </c>
      <c r="BT662" s="11">
        <v>713</v>
      </c>
      <c r="BU662" s="12">
        <v>0.98</v>
      </c>
      <c r="BV662" s="11">
        <v>8</v>
      </c>
      <c r="BW662" s="13">
        <v>9.7222222222222432E-3</v>
      </c>
      <c r="BX662" s="11">
        <v>611</v>
      </c>
      <c r="BY662" s="12">
        <v>0.98</v>
      </c>
      <c r="BZ662" s="11">
        <v>12</v>
      </c>
      <c r="CA662" s="13">
        <v>9.0277777777778567E-3</v>
      </c>
      <c r="CB662" s="11">
        <v>453</v>
      </c>
      <c r="CC662" s="12">
        <v>0.95</v>
      </c>
      <c r="CD662" s="11">
        <v>21</v>
      </c>
      <c r="CE662" s="13">
        <v>9.0277777777778012E-3</v>
      </c>
      <c r="CF662" s="11">
        <v>584</v>
      </c>
      <c r="CG662" s="12">
        <v>0.98</v>
      </c>
      <c r="CH662" s="11">
        <v>11</v>
      </c>
      <c r="CI662" s="13">
        <v>1.0416666666666685E-2</v>
      </c>
      <c r="CJ662" s="11">
        <v>611</v>
      </c>
      <c r="CK662" s="12">
        <v>0.99</v>
      </c>
      <c r="CL662" s="11">
        <v>6</v>
      </c>
      <c r="CM662" s="13">
        <v>1.041666666666663E-2</v>
      </c>
      <c r="CN662" s="11">
        <v>617</v>
      </c>
      <c r="CO662" s="12">
        <v>0.98</v>
      </c>
      <c r="CP662" s="11">
        <v>8</v>
      </c>
      <c r="CQ662" s="13">
        <v>9.0277777777777457E-3</v>
      </c>
      <c r="CR662" t="e">
        <f>VLOOKUP(E662,Sheet1!A:A,1,0)</f>
        <v>#N/A</v>
      </c>
    </row>
    <row r="663" spans="1:96">
      <c r="A663" s="11" t="s">
        <v>2608</v>
      </c>
      <c r="B663" s="11" t="s">
        <v>1046</v>
      </c>
      <c r="C663" s="11" t="s">
        <v>1959</v>
      </c>
      <c r="D663" s="11" t="s">
        <v>506</v>
      </c>
      <c r="E663" s="11" t="s">
        <v>2609</v>
      </c>
      <c r="F663" s="11" t="s">
        <v>2610</v>
      </c>
      <c r="G663" s="11" t="s">
        <v>128</v>
      </c>
      <c r="H663" s="11">
        <f>VLOOKUP(A663,'AP Read Performance'!A:K,11,0)</f>
        <v>649</v>
      </c>
      <c r="I663" s="12">
        <f>VLOOKUP(A663,'AP Read Performance'!A:D,4,0)</f>
        <v>0.98</v>
      </c>
      <c r="J663" s="11">
        <f>VLOOKUP(A663,'AP Read Performance'!A:I,9,0)</f>
        <v>9</v>
      </c>
      <c r="K663" s="13">
        <f>VLOOKUP(A663,'AP Read Performance'!A:N,14,0)</f>
        <v>9.0277777777778012E-3</v>
      </c>
      <c r="L663" s="11">
        <v>649</v>
      </c>
      <c r="M663" s="12">
        <v>0.98</v>
      </c>
      <c r="N663" s="11">
        <v>9</v>
      </c>
      <c r="O663" s="13">
        <v>9.0277777777778012E-3</v>
      </c>
      <c r="P663" s="11">
        <v>669</v>
      </c>
      <c r="Q663" s="12">
        <v>0.99</v>
      </c>
      <c r="R663" s="11">
        <v>4</v>
      </c>
      <c r="S663" s="13">
        <v>9.0277777777778012E-3</v>
      </c>
      <c r="T663" s="11">
        <v>675</v>
      </c>
      <c r="U663" s="12">
        <v>0.99</v>
      </c>
      <c r="V663" s="11">
        <v>2</v>
      </c>
      <c r="W663" s="13">
        <v>8.3333333333333592E-3</v>
      </c>
      <c r="X663" s="11">
        <v>659</v>
      </c>
      <c r="Y663" s="12">
        <v>0.99</v>
      </c>
      <c r="Z663" s="11">
        <v>2</v>
      </c>
      <c r="AA663" s="13">
        <v>9.0277777777778012E-3</v>
      </c>
      <c r="AB663" s="11">
        <v>665</v>
      </c>
      <c r="AC663" s="12">
        <v>0.99</v>
      </c>
      <c r="AD663" s="11">
        <v>3</v>
      </c>
      <c r="AE663" s="13">
        <v>9.0277777777777457E-3</v>
      </c>
      <c r="AF663" s="11">
        <v>658</v>
      </c>
      <c r="AG663" s="12">
        <v>0.99</v>
      </c>
      <c r="AH663" s="11">
        <v>3</v>
      </c>
      <c r="AI663" s="13">
        <v>9.0277777777778012E-3</v>
      </c>
      <c r="AJ663" s="11">
        <v>683</v>
      </c>
      <c r="AK663" s="12">
        <v>0.97</v>
      </c>
      <c r="AL663" s="11">
        <v>15</v>
      </c>
      <c r="AM663" s="13">
        <v>9.7222222222221877E-3</v>
      </c>
      <c r="AN663" s="11">
        <v>654</v>
      </c>
      <c r="AO663" s="12">
        <v>0.99</v>
      </c>
      <c r="AP663" s="11">
        <v>2</v>
      </c>
      <c r="AQ663" s="13">
        <v>9.0277777777777457E-3</v>
      </c>
      <c r="AR663" s="11">
        <v>655</v>
      </c>
      <c r="AS663" s="12">
        <v>0.99</v>
      </c>
      <c r="AT663" s="11">
        <v>1</v>
      </c>
      <c r="AU663" s="13">
        <v>7.6388888888888618E-3</v>
      </c>
      <c r="AV663" s="11">
        <v>663</v>
      </c>
      <c r="AW663" s="12">
        <v>0.98</v>
      </c>
      <c r="AX663" s="11">
        <v>8</v>
      </c>
      <c r="AY663" s="13">
        <v>9.0277777777778012E-3</v>
      </c>
      <c r="AZ663" s="11">
        <v>638</v>
      </c>
      <c r="BA663" s="12">
        <v>0.99</v>
      </c>
      <c r="BB663" s="11">
        <v>1</v>
      </c>
      <c r="BC663" s="13">
        <v>9.0277777777778567E-3</v>
      </c>
      <c r="BD663" s="11">
        <v>666</v>
      </c>
      <c r="BE663" s="12">
        <v>0.99</v>
      </c>
      <c r="BF663" s="11">
        <v>5</v>
      </c>
      <c r="BG663" s="13">
        <v>9.0277777777778012E-3</v>
      </c>
      <c r="BH663" s="11">
        <v>650</v>
      </c>
      <c r="BI663" s="12">
        <v>0.99</v>
      </c>
      <c r="BJ663" s="11">
        <v>5</v>
      </c>
      <c r="BK663" s="13">
        <v>9.7222222222221877E-3</v>
      </c>
      <c r="BL663" s="11">
        <v>660</v>
      </c>
      <c r="BM663" s="12">
        <v>0.99</v>
      </c>
      <c r="BN663" s="11">
        <v>4</v>
      </c>
      <c r="BO663" s="13">
        <v>9.0277777777778012E-3</v>
      </c>
      <c r="BP663" s="11">
        <v>670</v>
      </c>
      <c r="BQ663" s="12">
        <v>0.98</v>
      </c>
      <c r="BR663" s="11">
        <v>7</v>
      </c>
      <c r="BS663" s="13">
        <v>9.0277777777778012E-3</v>
      </c>
      <c r="BT663" s="11">
        <v>663</v>
      </c>
      <c r="BU663" s="12">
        <v>0.99</v>
      </c>
      <c r="BV663" s="11">
        <v>4</v>
      </c>
      <c r="BW663" s="13">
        <v>9.0277777777778012E-3</v>
      </c>
      <c r="BX663" s="11">
        <v>655</v>
      </c>
      <c r="BY663" s="12">
        <v>0.99</v>
      </c>
      <c r="BZ663" s="11">
        <v>3</v>
      </c>
      <c r="CA663" s="13">
        <v>9.0277777777778567E-3</v>
      </c>
      <c r="CB663" s="11">
        <v>659</v>
      </c>
      <c r="CC663" s="12">
        <v>0.99</v>
      </c>
      <c r="CD663" s="11">
        <v>1</v>
      </c>
      <c r="CE663" s="13">
        <v>7.6388888888889173E-3</v>
      </c>
      <c r="CF663" s="11">
        <v>655</v>
      </c>
      <c r="CG663" s="12">
        <v>0.99</v>
      </c>
      <c r="CH663" s="11">
        <v>2</v>
      </c>
      <c r="CI663" s="13">
        <v>7.6388888888889173E-3</v>
      </c>
      <c r="CJ663" s="11">
        <v>656</v>
      </c>
      <c r="CK663" s="12">
        <v>0.99</v>
      </c>
      <c r="CL663" s="11">
        <v>6</v>
      </c>
      <c r="CM663" s="13">
        <v>8.3333333333333037E-3</v>
      </c>
      <c r="CN663" s="11">
        <v>666</v>
      </c>
      <c r="CO663" s="12">
        <v>0.98</v>
      </c>
      <c r="CP663" s="11">
        <v>8</v>
      </c>
      <c r="CQ663" s="13">
        <v>9.0277777777777457E-3</v>
      </c>
      <c r="CR663" t="e">
        <f>VLOOKUP(E663,Sheet1!A:A,1,0)</f>
        <v>#N/A</v>
      </c>
    </row>
    <row r="664" spans="1:96">
      <c r="A664" s="11" t="s">
        <v>2611</v>
      </c>
      <c r="B664" s="11" t="s">
        <v>1046</v>
      </c>
      <c r="C664" s="11" t="s">
        <v>2612</v>
      </c>
      <c r="D664" s="11" t="s">
        <v>548</v>
      </c>
      <c r="E664" s="11" t="s">
        <v>2613</v>
      </c>
      <c r="F664" s="11" t="s">
        <v>2614</v>
      </c>
      <c r="G664" s="11" t="s">
        <v>128</v>
      </c>
      <c r="H664" s="11">
        <f>VLOOKUP(A664,'AP Read Performance'!A:K,11,0)</f>
        <v>644</v>
      </c>
      <c r="I664" s="12">
        <f>VLOOKUP(A664,'AP Read Performance'!A:D,4,0)</f>
        <v>0.99</v>
      </c>
      <c r="J664" s="11">
        <f>VLOOKUP(A664,'AP Read Performance'!A:I,9,0)</f>
        <v>6</v>
      </c>
      <c r="K664" s="13">
        <f>VLOOKUP(A664,'AP Read Performance'!A:N,14,0)</f>
        <v>8.3333333333333037E-3</v>
      </c>
      <c r="L664" s="11">
        <v>644</v>
      </c>
      <c r="M664" s="12">
        <v>0.99</v>
      </c>
      <c r="N664" s="11">
        <v>6</v>
      </c>
      <c r="O664" s="13">
        <v>8.3333333333333037E-3</v>
      </c>
      <c r="P664" s="11">
        <v>633</v>
      </c>
      <c r="Q664" s="12">
        <v>0.99</v>
      </c>
      <c r="R664" s="11">
        <v>4</v>
      </c>
      <c r="S664" s="13">
        <v>9.0277777777778012E-3</v>
      </c>
      <c r="T664" s="11">
        <v>660</v>
      </c>
      <c r="U664" s="12">
        <v>0.97</v>
      </c>
      <c r="V664" s="11">
        <v>17</v>
      </c>
      <c r="W664" s="13">
        <v>9.0277777777778012E-3</v>
      </c>
      <c r="X664" s="11">
        <v>630</v>
      </c>
      <c r="Y664" s="12">
        <v>0.99</v>
      </c>
      <c r="Z664" s="11">
        <v>1</v>
      </c>
      <c r="AA664" s="13">
        <v>7.6388888888889173E-3</v>
      </c>
      <c r="AB664" s="11">
        <v>631</v>
      </c>
      <c r="AC664" s="12">
        <v>0.99</v>
      </c>
      <c r="AD664" s="11">
        <v>4</v>
      </c>
      <c r="AE664" s="13">
        <v>9.0277777777777457E-3</v>
      </c>
      <c r="AF664" s="11">
        <v>651</v>
      </c>
      <c r="AG664" s="12">
        <v>0.99</v>
      </c>
      <c r="AH664" s="11">
        <v>5</v>
      </c>
      <c r="AI664" s="13">
        <v>9.0277777777778012E-3</v>
      </c>
      <c r="AJ664" s="11">
        <v>683</v>
      </c>
      <c r="AK664" s="12">
        <v>0.99</v>
      </c>
      <c r="AL664" s="11">
        <v>1</v>
      </c>
      <c r="AM664" s="13">
        <v>7.6388888888889728E-3</v>
      </c>
      <c r="AN664" s="11">
        <v>674</v>
      </c>
      <c r="AO664" s="12">
        <v>0.99</v>
      </c>
      <c r="AP664" s="11">
        <v>3</v>
      </c>
      <c r="AQ664" s="13">
        <v>9.0277777777777457E-3</v>
      </c>
      <c r="AR664" s="11">
        <v>661</v>
      </c>
      <c r="AS664" s="12">
        <v>0.98</v>
      </c>
      <c r="AT664" s="11">
        <v>13</v>
      </c>
      <c r="AU664" s="13">
        <v>9.0277777777777457E-3</v>
      </c>
      <c r="AV664" s="11">
        <v>653</v>
      </c>
      <c r="AW664" s="12">
        <v>0.99</v>
      </c>
      <c r="AX664" s="11">
        <v>6</v>
      </c>
      <c r="AY664" s="13">
        <v>7.6388888888889173E-3</v>
      </c>
      <c r="AZ664" s="11">
        <v>662</v>
      </c>
      <c r="BA664" s="12">
        <v>0.99</v>
      </c>
      <c r="BB664" s="11">
        <v>1</v>
      </c>
      <c r="BC664" s="13">
        <v>7.6388888888889728E-3</v>
      </c>
      <c r="BD664" s="11">
        <v>636</v>
      </c>
      <c r="BE664" s="12">
        <v>1</v>
      </c>
      <c r="BF664" s="11">
        <v>0</v>
      </c>
      <c r="BG664" s="13">
        <v>7.6388888888889173E-3</v>
      </c>
      <c r="BH664" s="11">
        <v>628</v>
      </c>
      <c r="BI664" s="12">
        <v>0.95</v>
      </c>
      <c r="BJ664" s="11">
        <v>26</v>
      </c>
      <c r="BK664" s="13">
        <v>9.7222222222221877E-3</v>
      </c>
      <c r="BL664" s="11">
        <v>599</v>
      </c>
      <c r="BM664" s="12">
        <v>0.99</v>
      </c>
      <c r="BN664" s="11">
        <v>2</v>
      </c>
      <c r="BO664" s="13">
        <v>7.6388888888889173E-3</v>
      </c>
      <c r="BP664" s="11">
        <v>624</v>
      </c>
      <c r="BQ664" s="12">
        <v>0.99</v>
      </c>
      <c r="BR664" s="11">
        <v>6</v>
      </c>
      <c r="BS664" s="13">
        <v>7.6388888888889173E-3</v>
      </c>
      <c r="BT664" s="11">
        <v>607</v>
      </c>
      <c r="BU664" s="12">
        <v>0.99</v>
      </c>
      <c r="BV664" s="11">
        <v>3</v>
      </c>
      <c r="BW664" s="13">
        <v>8.3333333333333592E-3</v>
      </c>
      <c r="BX664" s="11">
        <v>640</v>
      </c>
      <c r="BY664" s="12">
        <v>0.99</v>
      </c>
      <c r="BZ664" s="11">
        <v>1</v>
      </c>
      <c r="CA664" s="13">
        <v>8.3333333333333037E-3</v>
      </c>
      <c r="CB664" s="11">
        <v>610</v>
      </c>
      <c r="CC664" s="12">
        <v>0.99</v>
      </c>
      <c r="CD664" s="11">
        <v>1</v>
      </c>
      <c r="CE664" s="13">
        <v>9.7222222222221877E-3</v>
      </c>
      <c r="CF664" s="11">
        <v>635</v>
      </c>
      <c r="CG664" s="12">
        <v>0.99</v>
      </c>
      <c r="CH664" s="11">
        <v>3</v>
      </c>
      <c r="CI664" s="13">
        <v>9.0277777777778012E-3</v>
      </c>
      <c r="CJ664" s="11">
        <v>635</v>
      </c>
      <c r="CK664" s="12">
        <v>0.98</v>
      </c>
      <c r="CL664" s="11">
        <v>8</v>
      </c>
      <c r="CM664" s="13">
        <v>9.0277777777777457E-3</v>
      </c>
      <c r="CN664" s="11">
        <v>637</v>
      </c>
      <c r="CO664" s="12">
        <v>0.99</v>
      </c>
      <c r="CP664" s="11">
        <v>4</v>
      </c>
      <c r="CQ664" s="13">
        <v>9.0277777777777457E-3</v>
      </c>
      <c r="CR664" t="e">
        <f>VLOOKUP(E664,Sheet1!A:A,1,0)</f>
        <v>#N/A</v>
      </c>
    </row>
    <row r="665" spans="1:96">
      <c r="A665" s="11" t="s">
        <v>2615</v>
      </c>
      <c r="B665" s="11" t="s">
        <v>1046</v>
      </c>
      <c r="C665" s="11" t="s">
        <v>2616</v>
      </c>
      <c r="D665" s="11" t="s">
        <v>1733</v>
      </c>
      <c r="E665" s="11" t="s">
        <v>2617</v>
      </c>
      <c r="F665" s="11" t="s">
        <v>2618</v>
      </c>
      <c r="G665" s="11" t="s">
        <v>128</v>
      </c>
      <c r="H665" s="11">
        <f>VLOOKUP(A665,'AP Read Performance'!A:K,11,0)</f>
        <v>974</v>
      </c>
      <c r="I665" s="12">
        <f>VLOOKUP(A665,'AP Read Performance'!A:D,4,0)</f>
        <v>0.98</v>
      </c>
      <c r="J665" s="11">
        <f>VLOOKUP(A665,'AP Read Performance'!A:I,9,0)</f>
        <v>11</v>
      </c>
      <c r="K665" s="13">
        <f>VLOOKUP(A665,'AP Read Performance'!A:N,14,0)</f>
        <v>9.0277777777778012E-3</v>
      </c>
      <c r="L665" s="11">
        <v>974</v>
      </c>
      <c r="M665" s="12">
        <v>0.98</v>
      </c>
      <c r="N665" s="11">
        <v>11</v>
      </c>
      <c r="O665" s="13">
        <v>9.0277777777778012E-3</v>
      </c>
      <c r="P665" s="11">
        <v>902</v>
      </c>
      <c r="Q665" s="12">
        <v>0.99</v>
      </c>
      <c r="R665" s="11">
        <v>5</v>
      </c>
      <c r="S665" s="13">
        <v>9.0277777777778012E-3</v>
      </c>
      <c r="T665" s="11">
        <v>869</v>
      </c>
      <c r="U665" s="12">
        <v>0.99</v>
      </c>
      <c r="V665" s="11">
        <v>2</v>
      </c>
      <c r="W665" s="13">
        <v>8.3333333333333592E-3</v>
      </c>
      <c r="X665" s="11">
        <v>913</v>
      </c>
      <c r="Y665" s="12">
        <v>0.99</v>
      </c>
      <c r="Z665" s="11">
        <v>2</v>
      </c>
      <c r="AA665" s="13">
        <v>8.3333333333333037E-3</v>
      </c>
      <c r="AB665" s="11">
        <v>925</v>
      </c>
      <c r="AC665" s="12">
        <v>0.99</v>
      </c>
      <c r="AD665" s="11">
        <v>2</v>
      </c>
      <c r="AE665" s="13">
        <v>8.3333333333333037E-3</v>
      </c>
      <c r="AF665" s="11">
        <v>915</v>
      </c>
      <c r="AG665" s="12">
        <v>0.98</v>
      </c>
      <c r="AH665" s="11">
        <v>11</v>
      </c>
      <c r="AI665" s="13">
        <v>9.0277777777778012E-3</v>
      </c>
      <c r="AJ665" s="11">
        <v>697</v>
      </c>
      <c r="AK665" s="12">
        <v>0.99</v>
      </c>
      <c r="AL665" s="11">
        <v>4</v>
      </c>
      <c r="AM665" s="13">
        <v>9.7222222222221877E-3</v>
      </c>
      <c r="AN665" s="11">
        <v>824</v>
      </c>
      <c r="AO665" s="12">
        <v>0.98</v>
      </c>
      <c r="AP665" s="11">
        <v>10</v>
      </c>
      <c r="AQ665" s="13">
        <v>1.2499999999999956E-2</v>
      </c>
      <c r="AR665" s="11">
        <v>831</v>
      </c>
      <c r="AS665" s="12">
        <v>0.98</v>
      </c>
      <c r="AT665" s="11">
        <v>12</v>
      </c>
      <c r="AU665" s="13">
        <v>9.7222222222221877E-3</v>
      </c>
      <c r="AV665" s="11">
        <v>878</v>
      </c>
      <c r="AW665" s="12">
        <v>0.98</v>
      </c>
      <c r="AX665" s="11">
        <v>13</v>
      </c>
      <c r="AY665" s="13">
        <v>9.0277777777778012E-3</v>
      </c>
      <c r="AZ665" s="11">
        <v>939</v>
      </c>
      <c r="BA665" s="12">
        <v>0.97</v>
      </c>
      <c r="BB665" s="11">
        <v>22</v>
      </c>
      <c r="BC665" s="13">
        <v>9.7222222222221877E-3</v>
      </c>
      <c r="BD665" s="11">
        <v>848</v>
      </c>
      <c r="BE665" s="12">
        <v>0.98</v>
      </c>
      <c r="BF665" s="11">
        <v>14</v>
      </c>
      <c r="BG665" s="13">
        <v>9.0277777777778012E-3</v>
      </c>
      <c r="BH665" s="11">
        <v>762</v>
      </c>
      <c r="BI665" s="12">
        <v>0.98</v>
      </c>
      <c r="BJ665" s="11">
        <v>11</v>
      </c>
      <c r="BK665" s="13">
        <v>1.0416666666666741E-2</v>
      </c>
      <c r="BL665" s="11">
        <v>751</v>
      </c>
      <c r="BM665" s="12">
        <v>0.98</v>
      </c>
      <c r="BN665" s="11">
        <v>9</v>
      </c>
      <c r="BO665" s="13">
        <v>9.0277777777778012E-3</v>
      </c>
      <c r="BP665" s="11">
        <v>732</v>
      </c>
      <c r="BQ665" s="12">
        <v>0.98</v>
      </c>
      <c r="BR665" s="11">
        <v>13</v>
      </c>
      <c r="BS665" s="13">
        <v>9.0277777777778012E-3</v>
      </c>
      <c r="BT665" s="11">
        <v>767</v>
      </c>
      <c r="BU665" s="12">
        <v>0.99</v>
      </c>
      <c r="BV665" s="11">
        <v>1</v>
      </c>
      <c r="BW665" s="13">
        <v>8.3333333333333592E-3</v>
      </c>
      <c r="BX665" s="11">
        <v>812</v>
      </c>
      <c r="BY665" s="12">
        <v>0.99</v>
      </c>
      <c r="BZ665" s="11">
        <v>6</v>
      </c>
      <c r="CA665" s="13">
        <v>9.0277777777778567E-3</v>
      </c>
      <c r="CB665" s="11">
        <v>815</v>
      </c>
      <c r="CC665" s="12">
        <v>0.98</v>
      </c>
      <c r="CD665" s="11">
        <v>14</v>
      </c>
      <c r="CE665" s="13">
        <v>9.7222222222221877E-3</v>
      </c>
      <c r="CF665" s="11">
        <v>836</v>
      </c>
      <c r="CG665" s="12">
        <v>0.99</v>
      </c>
      <c r="CH665" s="11">
        <v>5</v>
      </c>
      <c r="CI665" s="13">
        <v>9.0277777777778012E-3</v>
      </c>
      <c r="CJ665" s="11">
        <v>862</v>
      </c>
      <c r="CK665" s="12">
        <v>0.99</v>
      </c>
      <c r="CL665" s="11">
        <v>5</v>
      </c>
      <c r="CM665" s="13">
        <v>9.0277777777777457E-3</v>
      </c>
      <c r="CN665" s="11">
        <v>835</v>
      </c>
      <c r="CO665" s="12">
        <v>0.99</v>
      </c>
      <c r="CP665" s="11">
        <v>1</v>
      </c>
      <c r="CQ665" s="13">
        <v>8.3333333333333037E-3</v>
      </c>
      <c r="CR665" t="e">
        <f>VLOOKUP(E665,Sheet1!A:A,1,0)</f>
        <v>#N/A</v>
      </c>
    </row>
    <row r="666" spans="1:96">
      <c r="A666" s="11" t="s">
        <v>2619</v>
      </c>
      <c r="B666" s="11" t="s">
        <v>1046</v>
      </c>
      <c r="C666" s="11" t="s">
        <v>2620</v>
      </c>
      <c r="D666" s="11" t="s">
        <v>1092</v>
      </c>
      <c r="E666" s="11" t="s">
        <v>2621</v>
      </c>
      <c r="F666" s="11" t="s">
        <v>2622</v>
      </c>
      <c r="G666" s="11" t="s">
        <v>128</v>
      </c>
      <c r="H666" s="11">
        <f>VLOOKUP(A666,'AP Read Performance'!A:K,11,0)</f>
        <v>762</v>
      </c>
      <c r="I666" s="12">
        <f>VLOOKUP(A666,'AP Read Performance'!A:D,4,0)</f>
        <v>0.96</v>
      </c>
      <c r="J666" s="11">
        <f>VLOOKUP(A666,'AP Read Performance'!A:I,9,0)</f>
        <v>29</v>
      </c>
      <c r="K666" s="13">
        <f>VLOOKUP(A666,'AP Read Performance'!A:N,14,0)</f>
        <v>1.2499999999999956E-2</v>
      </c>
      <c r="L666" s="11">
        <v>762</v>
      </c>
      <c r="M666" s="12">
        <v>0.96</v>
      </c>
      <c r="N666" s="11">
        <v>29</v>
      </c>
      <c r="O666" s="13">
        <v>1.2499999999999956E-2</v>
      </c>
      <c r="P666" s="11">
        <v>709</v>
      </c>
      <c r="Q666" s="12">
        <v>0.98</v>
      </c>
      <c r="R666" s="11">
        <v>13</v>
      </c>
      <c r="S666" s="13">
        <v>2.0138888888888873E-2</v>
      </c>
      <c r="T666" s="11">
        <v>796</v>
      </c>
      <c r="U666" s="12">
        <v>0.99</v>
      </c>
      <c r="V666" s="11">
        <v>4</v>
      </c>
      <c r="W666" s="13">
        <v>8.3333333333333592E-3</v>
      </c>
      <c r="X666" s="11">
        <v>820</v>
      </c>
      <c r="Y666" s="12">
        <v>0.99</v>
      </c>
      <c r="Z666" s="11">
        <v>7</v>
      </c>
      <c r="AA666" s="13">
        <v>9.0277777777778012E-3</v>
      </c>
      <c r="AB666" s="11">
        <v>1071</v>
      </c>
      <c r="AC666" s="12">
        <v>0.85</v>
      </c>
      <c r="AD666" s="11">
        <v>151</v>
      </c>
      <c r="AE666" s="13">
        <v>1.041666666666663E-2</v>
      </c>
      <c r="AF666" s="11">
        <v>929</v>
      </c>
      <c r="AG666" s="12">
        <v>0.89</v>
      </c>
      <c r="AH666" s="11">
        <v>96</v>
      </c>
      <c r="AI666" s="13">
        <v>1.2499999999999956E-2</v>
      </c>
      <c r="AJ666" s="11">
        <v>698</v>
      </c>
      <c r="AK666" s="12">
        <v>0.99</v>
      </c>
      <c r="AL666" s="11">
        <v>3</v>
      </c>
      <c r="AM666" s="13">
        <v>1.041666666666663E-2</v>
      </c>
      <c r="AN666" s="11">
        <v>668</v>
      </c>
      <c r="AO666" s="12">
        <v>0.98</v>
      </c>
      <c r="AP666" s="11">
        <v>9</v>
      </c>
      <c r="AQ666" s="13">
        <v>2.0138888888888817E-2</v>
      </c>
      <c r="AR666" s="11">
        <v>706</v>
      </c>
      <c r="AS666" s="12">
        <v>0.98</v>
      </c>
      <c r="AT666" s="11">
        <v>9</v>
      </c>
      <c r="AU666" s="13">
        <v>9.0277777777777457E-3</v>
      </c>
      <c r="AV666" s="11">
        <v>657</v>
      </c>
      <c r="AW666" s="12">
        <v>0.98</v>
      </c>
      <c r="AX666" s="11">
        <v>12</v>
      </c>
      <c r="AY666" s="13">
        <v>9.7222222222222432E-3</v>
      </c>
      <c r="AZ666" s="11">
        <v>681</v>
      </c>
      <c r="BA666" s="12">
        <v>0.99</v>
      </c>
      <c r="BB666" s="11">
        <v>6</v>
      </c>
      <c r="BC666" s="13">
        <v>9.7222222222221877E-3</v>
      </c>
      <c r="BD666" s="11">
        <v>615</v>
      </c>
      <c r="BE666" s="12">
        <v>0.98</v>
      </c>
      <c r="BF666" s="11">
        <v>8</v>
      </c>
      <c r="BG666" s="13">
        <v>9.0277777777778012E-3</v>
      </c>
      <c r="BH666" s="11">
        <v>613</v>
      </c>
      <c r="BI666" s="12">
        <v>0.96</v>
      </c>
      <c r="BJ666" s="11">
        <v>19</v>
      </c>
      <c r="BK666" s="13">
        <v>1.1111111111111072E-2</v>
      </c>
      <c r="BL666" s="11">
        <v>651</v>
      </c>
      <c r="BM666" s="12">
        <v>0.99</v>
      </c>
      <c r="BN666" s="11">
        <v>6</v>
      </c>
      <c r="BO666" s="13">
        <v>9.7222222222221877E-3</v>
      </c>
      <c r="BP666" s="11">
        <v>630</v>
      </c>
      <c r="BQ666" s="12">
        <v>0.99</v>
      </c>
      <c r="BR666" s="11">
        <v>5</v>
      </c>
      <c r="BS666" s="13">
        <v>9.7222222222221877E-3</v>
      </c>
      <c r="BT666" s="11">
        <v>668</v>
      </c>
      <c r="BU666" s="12">
        <v>0.99</v>
      </c>
      <c r="BV666" s="11">
        <v>3</v>
      </c>
      <c r="BW666" s="13">
        <v>9.7222222222222432E-3</v>
      </c>
      <c r="BX666" s="11">
        <v>678</v>
      </c>
      <c r="BY666" s="12">
        <v>0.99</v>
      </c>
      <c r="BZ666" s="11">
        <v>4</v>
      </c>
      <c r="CA666" s="13">
        <v>9.0277777777778567E-3</v>
      </c>
      <c r="CB666" s="11">
        <v>685</v>
      </c>
      <c r="CC666" s="12">
        <v>0.99</v>
      </c>
      <c r="CD666" s="11">
        <v>2</v>
      </c>
      <c r="CE666" s="13">
        <v>1.1111111111111072E-2</v>
      </c>
      <c r="CF666" s="11">
        <v>665</v>
      </c>
      <c r="CG666" s="12">
        <v>0.99</v>
      </c>
      <c r="CH666" s="11">
        <v>4</v>
      </c>
      <c r="CI666" s="13">
        <v>7.6388888888889173E-3</v>
      </c>
      <c r="CJ666" s="11">
        <v>640</v>
      </c>
      <c r="CK666" s="12">
        <v>0.99</v>
      </c>
      <c r="CL666" s="11">
        <v>6</v>
      </c>
      <c r="CM666" s="13">
        <v>9.0277777777777457E-3</v>
      </c>
      <c r="CN666" s="11">
        <v>639</v>
      </c>
      <c r="CO666" s="12">
        <v>0.99</v>
      </c>
      <c r="CP666" s="11">
        <v>6</v>
      </c>
      <c r="CQ666" s="13">
        <v>8.3333333333333037E-3</v>
      </c>
      <c r="CR666" t="e">
        <f>VLOOKUP(E666,Sheet1!A:A,1,0)</f>
        <v>#N/A</v>
      </c>
    </row>
    <row r="667" spans="1:96">
      <c r="A667" s="11" t="s">
        <v>2623</v>
      </c>
      <c r="B667" s="11" t="s">
        <v>1046</v>
      </c>
      <c r="C667" s="11" t="s">
        <v>2624</v>
      </c>
      <c r="D667" s="11" t="s">
        <v>658</v>
      </c>
      <c r="E667" s="11" t="s">
        <v>2625</v>
      </c>
      <c r="F667" s="11" t="s">
        <v>2626</v>
      </c>
      <c r="G667" s="11" t="s">
        <v>128</v>
      </c>
      <c r="H667" s="11">
        <f>VLOOKUP(A667,'AP Read Performance'!A:K,11,0)</f>
        <v>816</v>
      </c>
      <c r="I667" s="12">
        <f>VLOOKUP(A667,'AP Read Performance'!A:D,4,0)</f>
        <v>0.97</v>
      </c>
      <c r="J667" s="11">
        <f>VLOOKUP(A667,'AP Read Performance'!A:I,9,0)</f>
        <v>18</v>
      </c>
      <c r="K667" s="13">
        <f>VLOOKUP(A667,'AP Read Performance'!A:N,14,0)</f>
        <v>1.2499999999999956E-2</v>
      </c>
      <c r="L667" s="11">
        <v>816</v>
      </c>
      <c r="M667" s="12">
        <v>0.97</v>
      </c>
      <c r="N667" s="11">
        <v>18</v>
      </c>
      <c r="O667" s="13">
        <v>1.2499999999999956E-2</v>
      </c>
      <c r="P667" s="11" t="e">
        <v>#N/A</v>
      </c>
      <c r="Q667" s="12" t="e">
        <v>#N/A</v>
      </c>
      <c r="R667" s="11" t="e">
        <v>#N/A</v>
      </c>
      <c r="S667" s="13" t="e">
        <v>#N/A</v>
      </c>
      <c r="T667" s="11">
        <v>815</v>
      </c>
      <c r="U667" s="12">
        <v>0.99</v>
      </c>
      <c r="V667" s="11">
        <v>3</v>
      </c>
      <c r="W667" s="13">
        <v>8.3333333333333592E-3</v>
      </c>
      <c r="X667" s="11">
        <v>806</v>
      </c>
      <c r="Y667" s="12">
        <v>0.98</v>
      </c>
      <c r="Z667" s="11">
        <v>9</v>
      </c>
      <c r="AA667" s="13">
        <v>9.7222222222221877E-3</v>
      </c>
      <c r="AB667" s="11">
        <v>625</v>
      </c>
      <c r="AC667" s="12">
        <v>0.99</v>
      </c>
      <c r="AD667" s="11">
        <v>5</v>
      </c>
      <c r="AE667" s="13">
        <v>9.0277777777777457E-3</v>
      </c>
      <c r="AF667" s="11">
        <v>972</v>
      </c>
      <c r="AG667" s="12">
        <v>0.97</v>
      </c>
      <c r="AH667" s="11">
        <v>23</v>
      </c>
      <c r="AI667" s="13">
        <v>9.0277777777778012E-3</v>
      </c>
      <c r="AJ667" s="11">
        <v>699</v>
      </c>
      <c r="AK667" s="12">
        <v>0.99</v>
      </c>
      <c r="AL667" s="11">
        <v>4</v>
      </c>
      <c r="AM667" s="13">
        <v>7.6388888888889728E-3</v>
      </c>
      <c r="AN667" s="11">
        <v>587</v>
      </c>
      <c r="AO667" s="12">
        <v>0.98</v>
      </c>
      <c r="AP667" s="11">
        <v>6</v>
      </c>
      <c r="AQ667" s="13">
        <v>9.0277777777777457E-3</v>
      </c>
      <c r="AR667" s="11">
        <v>543</v>
      </c>
      <c r="AS667" s="12">
        <v>0.98</v>
      </c>
      <c r="AT667" s="11">
        <v>6</v>
      </c>
      <c r="AU667" s="13">
        <v>9.0277777777777457E-3</v>
      </c>
      <c r="AV667" s="11">
        <v>571</v>
      </c>
      <c r="AW667" s="12">
        <v>0.98</v>
      </c>
      <c r="AX667" s="11">
        <v>9</v>
      </c>
      <c r="AY667" s="13">
        <v>9.0277777777778012E-3</v>
      </c>
      <c r="AZ667" s="11">
        <v>767</v>
      </c>
      <c r="BA667" s="12">
        <v>0.98</v>
      </c>
      <c r="BB667" s="11">
        <v>15</v>
      </c>
      <c r="BC667" s="13">
        <v>1.0416666666666741E-2</v>
      </c>
      <c r="BD667" s="11">
        <v>846</v>
      </c>
      <c r="BE667" s="12">
        <v>0.98</v>
      </c>
      <c r="BF667" s="11">
        <v>15</v>
      </c>
      <c r="BG667" s="13">
        <v>9.0277777777778012E-3</v>
      </c>
      <c r="BH667" s="11">
        <v>920</v>
      </c>
      <c r="BI667" s="12">
        <v>0.97</v>
      </c>
      <c r="BJ667" s="11">
        <v>21</v>
      </c>
      <c r="BK667" s="13">
        <v>9.7222222222221877E-3</v>
      </c>
      <c r="BL667" s="11">
        <v>883</v>
      </c>
      <c r="BM667" s="12">
        <v>0.99</v>
      </c>
      <c r="BN667" s="11">
        <v>5</v>
      </c>
      <c r="BO667" s="13">
        <v>9.0277777777778012E-3</v>
      </c>
      <c r="BP667" s="11">
        <v>751</v>
      </c>
      <c r="BQ667" s="12">
        <v>0.99</v>
      </c>
      <c r="BR667" s="11">
        <v>7</v>
      </c>
      <c r="BS667" s="13">
        <v>9.0277777777778012E-3</v>
      </c>
      <c r="BT667" s="11">
        <v>748</v>
      </c>
      <c r="BU667" s="12">
        <v>0.99</v>
      </c>
      <c r="BV667" s="11">
        <v>4</v>
      </c>
      <c r="BW667" s="13">
        <v>9.0277777777778012E-3</v>
      </c>
      <c r="BX667" s="11">
        <v>915</v>
      </c>
      <c r="BY667" s="12">
        <v>0.89</v>
      </c>
      <c r="BZ667" s="11">
        <v>100</v>
      </c>
      <c r="CA667" s="13">
        <v>1.736111111111116E-2</v>
      </c>
      <c r="CB667" s="11">
        <v>820</v>
      </c>
      <c r="CC667" s="12">
        <v>0.98</v>
      </c>
      <c r="CD667" s="11">
        <v>10</v>
      </c>
      <c r="CE667" s="13">
        <v>9.0277777777778012E-3</v>
      </c>
      <c r="CF667" s="11">
        <v>787</v>
      </c>
      <c r="CG667" s="12">
        <v>0.99</v>
      </c>
      <c r="CH667" s="11">
        <v>7</v>
      </c>
      <c r="CI667" s="13">
        <v>9.0277777777778012E-3</v>
      </c>
      <c r="CJ667" s="11">
        <v>809</v>
      </c>
      <c r="CK667" s="12">
        <v>0.97</v>
      </c>
      <c r="CL667" s="11">
        <v>21</v>
      </c>
      <c r="CM667" s="13">
        <v>1.7361111111111049E-2</v>
      </c>
      <c r="CN667" s="11">
        <v>821</v>
      </c>
      <c r="CO667" s="12">
        <v>0.97</v>
      </c>
      <c r="CP667" s="11">
        <v>18</v>
      </c>
      <c r="CQ667" s="13">
        <v>9.0277777777777457E-3</v>
      </c>
      <c r="CR667" t="e">
        <f>VLOOKUP(E667,Sheet1!A:A,1,0)</f>
        <v>#N/A</v>
      </c>
    </row>
    <row r="668" spans="1:96">
      <c r="A668" s="11" t="s">
        <v>2627</v>
      </c>
      <c r="B668" s="11" t="s">
        <v>1046</v>
      </c>
      <c r="C668" s="11" t="s">
        <v>2628</v>
      </c>
      <c r="D668" s="11" t="s">
        <v>1135</v>
      </c>
      <c r="E668" s="11" t="s">
        <v>2629</v>
      </c>
      <c r="F668" s="11" t="s">
        <v>2630</v>
      </c>
      <c r="G668" s="11" t="s">
        <v>128</v>
      </c>
      <c r="H668" s="11">
        <f>VLOOKUP(A668,'AP Read Performance'!A:K,11,0)</f>
        <v>688</v>
      </c>
      <c r="I668" s="12">
        <f>VLOOKUP(A668,'AP Read Performance'!A:D,4,0)</f>
        <v>0.98</v>
      </c>
      <c r="J668" s="11">
        <f>VLOOKUP(A668,'AP Read Performance'!A:I,9,0)</f>
        <v>13</v>
      </c>
      <c r="K668" s="13">
        <f>VLOOKUP(A668,'AP Read Performance'!A:N,14,0)</f>
        <v>9.0277777777778012E-3</v>
      </c>
      <c r="L668" s="11">
        <v>688</v>
      </c>
      <c r="M668" s="12">
        <v>0.98</v>
      </c>
      <c r="N668" s="11">
        <v>13</v>
      </c>
      <c r="O668" s="13">
        <v>9.0277777777778012E-3</v>
      </c>
      <c r="P668" s="11">
        <v>703</v>
      </c>
      <c r="Q668" s="12">
        <v>0.97</v>
      </c>
      <c r="R668" s="11">
        <v>17</v>
      </c>
      <c r="S668" s="13">
        <v>9.0277777777778012E-3</v>
      </c>
      <c r="T668" s="11">
        <v>767</v>
      </c>
      <c r="U668" s="12">
        <v>0.99</v>
      </c>
      <c r="V668" s="11">
        <v>2</v>
      </c>
      <c r="W668" s="13">
        <v>8.3333333333333592E-3</v>
      </c>
      <c r="X668" s="11">
        <v>855</v>
      </c>
      <c r="Y668" s="12">
        <v>0.99</v>
      </c>
      <c r="Z668" s="11">
        <v>3</v>
      </c>
      <c r="AA668" s="13">
        <v>9.0277777777778012E-3</v>
      </c>
      <c r="AB668" s="11">
        <v>748</v>
      </c>
      <c r="AC668" s="12">
        <v>0.98</v>
      </c>
      <c r="AD668" s="11">
        <v>8</v>
      </c>
      <c r="AE668" s="13">
        <v>9.0277777777777457E-3</v>
      </c>
      <c r="AF668" s="11">
        <v>787</v>
      </c>
      <c r="AG668" s="12">
        <v>0.99</v>
      </c>
      <c r="AH668" s="11">
        <v>6</v>
      </c>
      <c r="AI668" s="13">
        <v>9.0277777777778012E-3</v>
      </c>
      <c r="AJ668" s="11">
        <v>703</v>
      </c>
      <c r="AK668" s="12">
        <v>1</v>
      </c>
      <c r="AL668" s="11">
        <v>0</v>
      </c>
      <c r="AM668" s="13">
        <v>7.6388888888889728E-3</v>
      </c>
      <c r="AN668" s="11">
        <v>689</v>
      </c>
      <c r="AO668" s="12">
        <v>0.97</v>
      </c>
      <c r="AP668" s="11">
        <v>14</v>
      </c>
      <c r="AQ668" s="13">
        <v>9.0277777777777457E-3</v>
      </c>
      <c r="AR668" s="11">
        <v>730</v>
      </c>
      <c r="AS668" s="12">
        <v>0.98</v>
      </c>
      <c r="AT668" s="11">
        <v>10</v>
      </c>
      <c r="AU668" s="13">
        <v>9.0277777777777457E-3</v>
      </c>
      <c r="AV668" s="11">
        <v>736</v>
      </c>
      <c r="AW668" s="12">
        <v>0.98</v>
      </c>
      <c r="AX668" s="11">
        <v>10</v>
      </c>
      <c r="AY668" s="13">
        <v>9.0277777777778012E-3</v>
      </c>
      <c r="AZ668" s="11">
        <v>700</v>
      </c>
      <c r="BA668" s="12">
        <v>0.97</v>
      </c>
      <c r="BB668" s="11">
        <v>18</v>
      </c>
      <c r="BC668" s="13">
        <v>9.0277777777778567E-3</v>
      </c>
      <c r="BD668" s="11">
        <v>774</v>
      </c>
      <c r="BE668" s="12">
        <v>0.98</v>
      </c>
      <c r="BF668" s="11">
        <v>14</v>
      </c>
      <c r="BG668" s="13">
        <v>9.0277777777778012E-3</v>
      </c>
      <c r="BH668" s="11">
        <v>811</v>
      </c>
      <c r="BI668" s="12">
        <v>0.97</v>
      </c>
      <c r="BJ668" s="11">
        <v>17</v>
      </c>
      <c r="BK668" s="13">
        <v>9.0277777777778567E-3</v>
      </c>
      <c r="BL668" s="11">
        <v>794</v>
      </c>
      <c r="BM668" s="12">
        <v>0.99</v>
      </c>
      <c r="BN668" s="11">
        <v>3</v>
      </c>
      <c r="BO668" s="13">
        <v>9.0277777777778012E-3</v>
      </c>
      <c r="BP668" s="11">
        <v>806</v>
      </c>
      <c r="BQ668" s="12">
        <v>0.99</v>
      </c>
      <c r="BR668" s="11">
        <v>8</v>
      </c>
      <c r="BS668" s="13">
        <v>9.7222222222221877E-3</v>
      </c>
      <c r="BT668" s="11">
        <v>769</v>
      </c>
      <c r="BU668" s="12">
        <v>0.99</v>
      </c>
      <c r="BV668" s="11">
        <v>7</v>
      </c>
      <c r="BW668" s="13">
        <v>9.0277777777778012E-3</v>
      </c>
      <c r="BX668" s="11">
        <v>784</v>
      </c>
      <c r="BY668" s="12">
        <v>0.98</v>
      </c>
      <c r="BZ668" s="11">
        <v>9</v>
      </c>
      <c r="CA668" s="13">
        <v>9.0277777777778567E-3</v>
      </c>
      <c r="CB668" s="11">
        <v>809</v>
      </c>
      <c r="CC668" s="12">
        <v>0.99</v>
      </c>
      <c r="CD668" s="11">
        <v>5</v>
      </c>
      <c r="CE668" s="13">
        <v>9.0277777777778012E-3</v>
      </c>
      <c r="CF668" s="11">
        <v>754</v>
      </c>
      <c r="CG668" s="12">
        <v>0.99</v>
      </c>
      <c r="CH668" s="11">
        <v>5</v>
      </c>
      <c r="CI668" s="13">
        <v>9.0277777777778012E-3</v>
      </c>
      <c r="CJ668" s="11">
        <v>745</v>
      </c>
      <c r="CK668" s="12">
        <v>0.98</v>
      </c>
      <c r="CL668" s="11">
        <v>12</v>
      </c>
      <c r="CM668" s="13">
        <v>9.0277777777777457E-3</v>
      </c>
      <c r="CN668" s="11">
        <v>726</v>
      </c>
      <c r="CO668" s="12">
        <v>0.98</v>
      </c>
      <c r="CP668" s="11">
        <v>8</v>
      </c>
      <c r="CQ668" s="13">
        <v>9.0277777777777457E-3</v>
      </c>
      <c r="CR668" t="e">
        <f>VLOOKUP(E668,Sheet1!A:A,1,0)</f>
        <v>#N/A</v>
      </c>
    </row>
    <row r="669" spans="1:96">
      <c r="A669" s="11" t="s">
        <v>2631</v>
      </c>
      <c r="B669" s="11" t="s">
        <v>1046</v>
      </c>
      <c r="C669" s="11" t="s">
        <v>2632</v>
      </c>
      <c r="D669" s="11" t="s">
        <v>658</v>
      </c>
      <c r="E669" s="11" t="s">
        <v>2633</v>
      </c>
      <c r="F669" s="11" t="s">
        <v>2634</v>
      </c>
      <c r="G669" s="11" t="s">
        <v>128</v>
      </c>
      <c r="H669" s="11">
        <f>VLOOKUP(A669,'AP Read Performance'!A:K,11,0)</f>
        <v>342</v>
      </c>
      <c r="I669" s="12">
        <f>VLOOKUP(A669,'AP Read Performance'!A:D,4,0)</f>
        <v>0.97</v>
      </c>
      <c r="J669" s="11">
        <f>VLOOKUP(A669,'AP Read Performance'!A:I,9,0)</f>
        <v>10</v>
      </c>
      <c r="K669" s="13">
        <f>VLOOKUP(A669,'AP Read Performance'!A:N,14,0)</f>
        <v>1.7361111111111105E-2</v>
      </c>
      <c r="L669" s="11">
        <v>342</v>
      </c>
      <c r="M669" s="12">
        <v>0.97</v>
      </c>
      <c r="N669" s="11">
        <v>10</v>
      </c>
      <c r="O669" s="13">
        <v>1.7361111111111105E-2</v>
      </c>
      <c r="P669" s="11">
        <v>410</v>
      </c>
      <c r="Q669" s="12">
        <v>0.99</v>
      </c>
      <c r="R669" s="11">
        <v>4</v>
      </c>
      <c r="S669" s="13">
        <v>9.0277777777778012E-3</v>
      </c>
      <c r="T669" s="11">
        <v>435</v>
      </c>
      <c r="U669" s="12">
        <v>0.99</v>
      </c>
      <c r="V669" s="11">
        <v>4</v>
      </c>
      <c r="W669" s="13">
        <v>7.6388888888889173E-3</v>
      </c>
      <c r="X669" s="11">
        <v>355</v>
      </c>
      <c r="Y669" s="12">
        <v>0.98</v>
      </c>
      <c r="Z669" s="11">
        <v>4</v>
      </c>
      <c r="AA669" s="13">
        <v>8.3333333333333037E-3</v>
      </c>
      <c r="AB669" s="11">
        <v>403</v>
      </c>
      <c r="AC669" s="12">
        <v>0.98</v>
      </c>
      <c r="AD669" s="11">
        <v>5</v>
      </c>
      <c r="AE669" s="13">
        <v>1.3194444444444398E-2</v>
      </c>
      <c r="AF669" s="11">
        <v>499</v>
      </c>
      <c r="AG669" s="12">
        <v>0.99</v>
      </c>
      <c r="AH669" s="11">
        <v>1</v>
      </c>
      <c r="AI669" s="13">
        <v>9.0277777777778012E-3</v>
      </c>
      <c r="AJ669" s="11">
        <v>724</v>
      </c>
      <c r="AK669" s="12">
        <v>0.99</v>
      </c>
      <c r="AL669" s="11">
        <v>3</v>
      </c>
      <c r="AM669" s="13">
        <v>9.0277777777778567E-3</v>
      </c>
      <c r="AN669" s="11">
        <v>544</v>
      </c>
      <c r="AO669" s="12">
        <v>0.98</v>
      </c>
      <c r="AP669" s="11">
        <v>7</v>
      </c>
      <c r="AQ669" s="13">
        <v>1.1805555555555514E-2</v>
      </c>
      <c r="AR669" s="11">
        <v>620</v>
      </c>
      <c r="AS669" s="12">
        <v>0.98</v>
      </c>
      <c r="AT669" s="11">
        <v>9</v>
      </c>
      <c r="AU669" s="13">
        <v>1.388888888888884E-2</v>
      </c>
      <c r="AV669" s="11">
        <v>640</v>
      </c>
      <c r="AW669" s="12">
        <v>0.97</v>
      </c>
      <c r="AX669" s="11">
        <v>14</v>
      </c>
      <c r="AY669" s="13">
        <v>1.2500000000000011E-2</v>
      </c>
      <c r="AZ669" s="11">
        <v>518</v>
      </c>
      <c r="BA669" s="12">
        <v>0.96</v>
      </c>
      <c r="BB669" s="11">
        <v>18</v>
      </c>
      <c r="BC669" s="13">
        <v>1.0416666666666741E-2</v>
      </c>
      <c r="BD669" s="11">
        <v>616</v>
      </c>
      <c r="BE669" s="12">
        <v>0.97</v>
      </c>
      <c r="BF669" s="11">
        <v>16</v>
      </c>
      <c r="BG669" s="13">
        <v>1.5277777777777724E-2</v>
      </c>
      <c r="BH669" s="11">
        <v>464</v>
      </c>
      <c r="BI669" s="12">
        <v>0.95</v>
      </c>
      <c r="BJ669" s="11">
        <v>21</v>
      </c>
      <c r="BK669" s="13">
        <v>1.1111111111111072E-2</v>
      </c>
      <c r="BL669" s="11">
        <v>676</v>
      </c>
      <c r="BM669" s="12">
        <v>0.98</v>
      </c>
      <c r="BN669" s="11">
        <v>9</v>
      </c>
      <c r="BO669" s="13">
        <v>1.2499999999999956E-2</v>
      </c>
      <c r="BP669" s="11">
        <v>492</v>
      </c>
      <c r="BQ669" s="12">
        <v>0.98</v>
      </c>
      <c r="BR669" s="11">
        <v>7</v>
      </c>
      <c r="BS669" s="13">
        <v>9.0277777777778012E-3</v>
      </c>
      <c r="BT669" s="11">
        <v>558</v>
      </c>
      <c r="BU669" s="12">
        <v>0.99</v>
      </c>
      <c r="BV669" s="11">
        <v>2</v>
      </c>
      <c r="BW669" s="13">
        <v>9.0277777777778012E-3</v>
      </c>
      <c r="BX669" s="11">
        <v>490</v>
      </c>
      <c r="BY669" s="12">
        <v>0.96</v>
      </c>
      <c r="BZ669" s="11">
        <v>15</v>
      </c>
      <c r="CA669" s="13">
        <v>1.388888888888884E-2</v>
      </c>
      <c r="CB669" s="11">
        <v>494</v>
      </c>
      <c r="CC669" s="12">
        <v>0.98</v>
      </c>
      <c r="CD669" s="11">
        <v>7</v>
      </c>
      <c r="CE669" s="13">
        <v>9.0277777777778012E-3</v>
      </c>
      <c r="CF669" s="11">
        <v>329</v>
      </c>
      <c r="CG669" s="12">
        <v>0.97</v>
      </c>
      <c r="CH669" s="11">
        <v>7</v>
      </c>
      <c r="CI669" s="13">
        <v>8.3333333333333592E-3</v>
      </c>
      <c r="CJ669" s="11">
        <v>351</v>
      </c>
      <c r="CK669" s="12">
        <v>0.98</v>
      </c>
      <c r="CL669" s="11">
        <v>5</v>
      </c>
      <c r="CM669" s="13">
        <v>9.0277777777777457E-3</v>
      </c>
      <c r="CN669" s="11">
        <v>343</v>
      </c>
      <c r="CO669" s="12">
        <v>0.97</v>
      </c>
      <c r="CP669" s="11">
        <v>8</v>
      </c>
      <c r="CQ669" s="13">
        <v>9.0277777777777457E-3</v>
      </c>
      <c r="CR669" t="e">
        <f>VLOOKUP(E669,Sheet1!A:A,1,0)</f>
        <v>#N/A</v>
      </c>
    </row>
    <row r="670" spans="1:96">
      <c r="A670" s="11" t="s">
        <v>2635</v>
      </c>
      <c r="B670" s="11" t="s">
        <v>1046</v>
      </c>
      <c r="C670" s="11" t="s">
        <v>1841</v>
      </c>
      <c r="D670" s="11" t="s">
        <v>1733</v>
      </c>
      <c r="E670" s="11" t="s">
        <v>2636</v>
      </c>
      <c r="F670" s="11" t="s">
        <v>2637</v>
      </c>
      <c r="G670" s="11" t="s">
        <v>128</v>
      </c>
      <c r="H670" s="11">
        <f>VLOOKUP(A670,'AP Read Performance'!A:K,11,0)</f>
        <v>954</v>
      </c>
      <c r="I670" s="12">
        <f>VLOOKUP(A670,'AP Read Performance'!A:D,4,0)</f>
        <v>0.98</v>
      </c>
      <c r="J670" s="11">
        <f>VLOOKUP(A670,'AP Read Performance'!A:I,9,0)</f>
        <v>10</v>
      </c>
      <c r="K670" s="13">
        <f>VLOOKUP(A670,'AP Read Performance'!A:N,14,0)</f>
        <v>1.2499999999999956E-2</v>
      </c>
      <c r="L670" s="11">
        <v>954</v>
      </c>
      <c r="M670" s="12">
        <v>0.98</v>
      </c>
      <c r="N670" s="11">
        <v>10</v>
      </c>
      <c r="O670" s="13">
        <v>1.2499999999999956E-2</v>
      </c>
      <c r="P670" s="11">
        <v>707</v>
      </c>
      <c r="Q670" s="12">
        <v>0.99</v>
      </c>
      <c r="R670" s="11">
        <v>2</v>
      </c>
      <c r="S670" s="13">
        <v>2.0833333333333315E-2</v>
      </c>
      <c r="T670" s="11">
        <v>768</v>
      </c>
      <c r="U670" s="12">
        <v>0.99</v>
      </c>
      <c r="V670" s="11">
        <v>3</v>
      </c>
      <c r="W670" s="13">
        <v>9.0277777777778012E-3</v>
      </c>
      <c r="X670" s="11">
        <v>700</v>
      </c>
      <c r="Y670" s="12">
        <v>0.98</v>
      </c>
      <c r="Z670" s="11">
        <v>10</v>
      </c>
      <c r="AA670" s="13">
        <v>1.2499999999999956E-2</v>
      </c>
      <c r="AB670" s="11">
        <v>735</v>
      </c>
      <c r="AC670" s="12">
        <v>0.98</v>
      </c>
      <c r="AD670" s="11">
        <v>12</v>
      </c>
      <c r="AE670" s="13">
        <v>1.1111111111111072E-2</v>
      </c>
      <c r="AF670" s="11">
        <v>794</v>
      </c>
      <c r="AG670" s="12">
        <v>0.9</v>
      </c>
      <c r="AH670" s="11">
        <v>77</v>
      </c>
      <c r="AI670" s="13">
        <v>2.3611111111111083E-2</v>
      </c>
      <c r="AJ670" s="11">
        <v>724</v>
      </c>
      <c r="AK670" s="12">
        <v>0.99</v>
      </c>
      <c r="AL670" s="11">
        <v>3</v>
      </c>
      <c r="AM670" s="13">
        <v>1.2500000000000067E-2</v>
      </c>
      <c r="AN670" s="11">
        <v>761</v>
      </c>
      <c r="AO670" s="12">
        <v>0.98</v>
      </c>
      <c r="AP670" s="11">
        <v>11</v>
      </c>
      <c r="AQ670" s="13">
        <v>1.2499999999999956E-2</v>
      </c>
      <c r="AR670" s="11">
        <v>703</v>
      </c>
      <c r="AS670" s="12">
        <v>0.99</v>
      </c>
      <c r="AT670" s="11">
        <v>5</v>
      </c>
      <c r="AU670" s="13">
        <v>1.388888888888884E-2</v>
      </c>
      <c r="AV670" s="11">
        <v>776</v>
      </c>
      <c r="AW670" s="12">
        <v>0.99</v>
      </c>
      <c r="AX670" s="11">
        <v>7</v>
      </c>
      <c r="AY670" s="13">
        <v>1.3194444444444453E-2</v>
      </c>
      <c r="AZ670" s="11">
        <v>693</v>
      </c>
      <c r="BA670" s="12">
        <v>0.98</v>
      </c>
      <c r="BB670" s="11">
        <v>12</v>
      </c>
      <c r="BC670" s="13">
        <v>9.0277777777778567E-3</v>
      </c>
      <c r="BD670" s="11">
        <v>745</v>
      </c>
      <c r="BE670" s="12">
        <v>0.97</v>
      </c>
      <c r="BF670" s="11">
        <v>18</v>
      </c>
      <c r="BG670" s="13">
        <v>1.3194444444444453E-2</v>
      </c>
      <c r="BH670" s="11">
        <v>805</v>
      </c>
      <c r="BI670" s="12">
        <v>0.98</v>
      </c>
      <c r="BJ670" s="11">
        <v>16</v>
      </c>
      <c r="BK670" s="13">
        <v>1.2499999999999956E-2</v>
      </c>
      <c r="BL670" s="11">
        <v>795</v>
      </c>
      <c r="BM670" s="12">
        <v>0.98</v>
      </c>
      <c r="BN670" s="11">
        <v>10</v>
      </c>
      <c r="BO670" s="13">
        <v>2.1527777777777757E-2</v>
      </c>
      <c r="BP670" s="11">
        <v>806</v>
      </c>
      <c r="BQ670" s="12">
        <v>0.97</v>
      </c>
      <c r="BR670" s="11">
        <v>20</v>
      </c>
      <c r="BS670" s="13">
        <v>2.3611111111111138E-2</v>
      </c>
      <c r="BT670" s="11">
        <v>801</v>
      </c>
      <c r="BU670" s="12">
        <v>0.99</v>
      </c>
      <c r="BV670" s="11">
        <v>3</v>
      </c>
      <c r="BW670" s="13">
        <v>1.3888888888888895E-2</v>
      </c>
      <c r="BX670" s="11">
        <v>692</v>
      </c>
      <c r="BY670" s="12">
        <v>0.97</v>
      </c>
      <c r="BZ670" s="11">
        <v>18</v>
      </c>
      <c r="CA670" s="13">
        <v>1.2499999999999956E-2</v>
      </c>
      <c r="CB670" s="11">
        <v>658</v>
      </c>
      <c r="CC670" s="12">
        <v>0.97</v>
      </c>
      <c r="CD670" s="11">
        <v>14</v>
      </c>
      <c r="CE670" s="13">
        <v>1.2499999999999956E-2</v>
      </c>
      <c r="CF670" s="11">
        <v>632</v>
      </c>
      <c r="CG670" s="12">
        <v>0.99</v>
      </c>
      <c r="CH670" s="11">
        <v>6</v>
      </c>
      <c r="CI670" s="13">
        <v>1.1805555555555569E-2</v>
      </c>
      <c r="CJ670" s="11">
        <v>634</v>
      </c>
      <c r="CK670" s="12">
        <v>0.98</v>
      </c>
      <c r="CL670" s="11">
        <v>9</v>
      </c>
      <c r="CM670" s="13">
        <v>1.1805555555555514E-2</v>
      </c>
      <c r="CN670" s="11">
        <v>660</v>
      </c>
      <c r="CO670" s="12">
        <v>0.99</v>
      </c>
      <c r="CP670" s="11">
        <v>5</v>
      </c>
      <c r="CQ670" s="13">
        <v>1.1111111111111072E-2</v>
      </c>
      <c r="CR670" t="e">
        <f>VLOOKUP(E670,Sheet1!A:A,1,0)</f>
        <v>#N/A</v>
      </c>
    </row>
    <row r="671" spans="1:96">
      <c r="A671" s="11" t="s">
        <v>2638</v>
      </c>
      <c r="B671" s="11" t="s">
        <v>1046</v>
      </c>
      <c r="C671" s="11" t="s">
        <v>286</v>
      </c>
      <c r="D671" s="11" t="s">
        <v>169</v>
      </c>
      <c r="E671" s="11" t="s">
        <v>2639</v>
      </c>
      <c r="F671" s="11" t="s">
        <v>2640</v>
      </c>
      <c r="G671" s="11" t="s">
        <v>128</v>
      </c>
      <c r="H671" s="11">
        <f>VLOOKUP(A671,'AP Read Performance'!A:K,11,0)</f>
        <v>708</v>
      </c>
      <c r="I671" s="12">
        <f>VLOOKUP(A671,'AP Read Performance'!A:D,4,0)</f>
        <v>0.98</v>
      </c>
      <c r="J671" s="11">
        <f>VLOOKUP(A671,'AP Read Performance'!A:I,9,0)</f>
        <v>8</v>
      </c>
      <c r="K671" s="13">
        <f>VLOOKUP(A671,'AP Read Performance'!A:N,14,0)</f>
        <v>1.2499999999999956E-2</v>
      </c>
      <c r="L671" s="11">
        <v>708</v>
      </c>
      <c r="M671" s="12">
        <v>0.98</v>
      </c>
      <c r="N671" s="11">
        <v>8</v>
      </c>
      <c r="O671" s="13">
        <v>1.2499999999999956E-2</v>
      </c>
      <c r="P671" s="11">
        <v>527</v>
      </c>
      <c r="Q671" s="12">
        <v>0.98</v>
      </c>
      <c r="R671" s="11">
        <v>8</v>
      </c>
      <c r="S671" s="13">
        <v>9.7222222222221877E-3</v>
      </c>
      <c r="T671" s="11">
        <v>614</v>
      </c>
      <c r="U671" s="12">
        <v>0.99</v>
      </c>
      <c r="V671" s="11">
        <v>4</v>
      </c>
      <c r="W671" s="13">
        <v>1.0416666666666685E-2</v>
      </c>
      <c r="X671" s="11">
        <v>714</v>
      </c>
      <c r="Y671" s="12">
        <v>0.99</v>
      </c>
      <c r="Z671" s="11">
        <v>5</v>
      </c>
      <c r="AA671" s="13">
        <v>1.0416666666666685E-2</v>
      </c>
      <c r="AB671" s="11">
        <v>701</v>
      </c>
      <c r="AC671" s="12">
        <v>0.99</v>
      </c>
      <c r="AD671" s="11">
        <v>6</v>
      </c>
      <c r="AE671" s="13">
        <v>1.041666666666663E-2</v>
      </c>
      <c r="AF671" s="11">
        <v>905</v>
      </c>
      <c r="AG671" s="12">
        <v>0.99</v>
      </c>
      <c r="AH671" s="11">
        <v>6</v>
      </c>
      <c r="AI671" s="13">
        <v>9.7222222222221877E-3</v>
      </c>
      <c r="AJ671" s="11">
        <v>725</v>
      </c>
      <c r="AK671" s="12">
        <v>0.99</v>
      </c>
      <c r="AL671" s="11">
        <v>3</v>
      </c>
      <c r="AM671" s="13">
        <v>1.2499999999999956E-2</v>
      </c>
      <c r="AN671" s="11">
        <v>689</v>
      </c>
      <c r="AO671" s="12">
        <v>0.99</v>
      </c>
      <c r="AP671" s="11">
        <v>4</v>
      </c>
      <c r="AQ671" s="13">
        <v>1.4583333333333282E-2</v>
      </c>
      <c r="AR671" s="11">
        <v>691</v>
      </c>
      <c r="AS671" s="12">
        <v>0.99</v>
      </c>
      <c r="AT671" s="11">
        <v>4</v>
      </c>
      <c r="AU671" s="13">
        <v>1.8749999999999933E-2</v>
      </c>
      <c r="AV671" s="11">
        <v>646</v>
      </c>
      <c r="AW671" s="12">
        <v>0.99</v>
      </c>
      <c r="AX671" s="11">
        <v>3</v>
      </c>
      <c r="AY671" s="13">
        <v>1.2500000000000011E-2</v>
      </c>
      <c r="AZ671" s="11">
        <v>618</v>
      </c>
      <c r="BA671" s="12">
        <v>0.98</v>
      </c>
      <c r="BB671" s="11">
        <v>9</v>
      </c>
      <c r="BC671" s="13">
        <v>1.2499999999999956E-2</v>
      </c>
      <c r="BD671" s="11">
        <v>734</v>
      </c>
      <c r="BE671" s="12">
        <v>0.98</v>
      </c>
      <c r="BF671" s="11">
        <v>14</v>
      </c>
      <c r="BG671" s="13">
        <v>2.2222222222222254E-2</v>
      </c>
      <c r="BH671" s="11">
        <v>762</v>
      </c>
      <c r="BI671" s="12">
        <v>0.97</v>
      </c>
      <c r="BJ671" s="11">
        <v>18</v>
      </c>
      <c r="BK671" s="13">
        <v>1.2499999999999956E-2</v>
      </c>
      <c r="BL671" s="11">
        <v>681</v>
      </c>
      <c r="BM671" s="12">
        <v>0.99</v>
      </c>
      <c r="BN671" s="11">
        <v>5</v>
      </c>
      <c r="BO671" s="13">
        <v>1.1805555555555569E-2</v>
      </c>
      <c r="BP671" s="11">
        <v>828</v>
      </c>
      <c r="BQ671" s="12">
        <v>0.98</v>
      </c>
      <c r="BR671" s="11">
        <v>12</v>
      </c>
      <c r="BS671" s="13">
        <v>1.8749999999999989E-2</v>
      </c>
      <c r="BT671" s="11">
        <v>846</v>
      </c>
      <c r="BU671" s="12">
        <v>0.99</v>
      </c>
      <c r="BV671" s="11">
        <v>3</v>
      </c>
      <c r="BW671" s="13">
        <v>1.0416666666666685E-2</v>
      </c>
      <c r="BX671" s="11">
        <v>750</v>
      </c>
      <c r="BY671" s="12">
        <v>0.99</v>
      </c>
      <c r="BZ671" s="11">
        <v>3</v>
      </c>
      <c r="CA671" s="13">
        <v>1.1111111111111072E-2</v>
      </c>
      <c r="CB671" s="11">
        <v>756</v>
      </c>
      <c r="CC671" s="12">
        <v>0.99</v>
      </c>
      <c r="CD671" s="11">
        <v>7</v>
      </c>
      <c r="CE671" s="13">
        <v>1.2499999999999956E-2</v>
      </c>
      <c r="CF671" s="11">
        <v>754</v>
      </c>
      <c r="CG671" s="12">
        <v>0.99</v>
      </c>
      <c r="CH671" s="11">
        <v>4</v>
      </c>
      <c r="CI671" s="13">
        <v>1.2500000000000011E-2</v>
      </c>
      <c r="CJ671" s="11">
        <v>716</v>
      </c>
      <c r="CK671" s="12">
        <v>0.95</v>
      </c>
      <c r="CL671" s="11">
        <v>31</v>
      </c>
      <c r="CM671" s="13">
        <v>1.8749999999999933E-2</v>
      </c>
      <c r="CN671" s="11">
        <v>779</v>
      </c>
      <c r="CO671" s="12">
        <v>0.95</v>
      </c>
      <c r="CP671" s="11">
        <v>34</v>
      </c>
      <c r="CQ671" s="13">
        <v>1.8055555555555602E-2</v>
      </c>
      <c r="CR671" t="e">
        <f>VLOOKUP(E671,Sheet1!A:A,1,0)</f>
        <v>#N/A</v>
      </c>
    </row>
    <row r="672" spans="1:96">
      <c r="A672" s="11" t="s">
        <v>2641</v>
      </c>
      <c r="B672" s="11" t="s">
        <v>1046</v>
      </c>
      <c r="C672" s="11" t="s">
        <v>2642</v>
      </c>
      <c r="D672" s="11" t="s">
        <v>579</v>
      </c>
      <c r="E672" s="11" t="s">
        <v>2643</v>
      </c>
      <c r="F672" s="11" t="s">
        <v>2644</v>
      </c>
      <c r="G672" s="11" t="s">
        <v>128</v>
      </c>
      <c r="H672" s="11">
        <f>VLOOKUP(A672,'AP Read Performance'!A:K,11,0)</f>
        <v>660</v>
      </c>
      <c r="I672" s="12">
        <f>VLOOKUP(A672,'AP Read Performance'!A:D,4,0)</f>
        <v>0.96</v>
      </c>
      <c r="J672" s="11">
        <f>VLOOKUP(A672,'AP Read Performance'!A:I,9,0)</f>
        <v>20</v>
      </c>
      <c r="K672" s="13">
        <f>VLOOKUP(A672,'AP Read Performance'!A:N,14,0)</f>
        <v>1.0416666666666685E-2</v>
      </c>
      <c r="L672" s="11">
        <v>660</v>
      </c>
      <c r="M672" s="12">
        <v>0.96</v>
      </c>
      <c r="N672" s="11">
        <v>20</v>
      </c>
      <c r="O672" s="13">
        <v>1.0416666666666685E-2</v>
      </c>
      <c r="P672" s="11">
        <v>587</v>
      </c>
      <c r="Q672" s="12">
        <v>0.97</v>
      </c>
      <c r="R672" s="11">
        <v>17</v>
      </c>
      <c r="S672" s="13">
        <v>1.1111111111111072E-2</v>
      </c>
      <c r="T672" s="11">
        <v>572</v>
      </c>
      <c r="U672" s="12">
        <v>0.98</v>
      </c>
      <c r="V672" s="11">
        <v>7</v>
      </c>
      <c r="W672" s="13">
        <v>9.0277777777778012E-3</v>
      </c>
      <c r="X672" s="11">
        <v>590</v>
      </c>
      <c r="Y672" s="12">
        <v>0.98</v>
      </c>
      <c r="Z672" s="11">
        <v>9</v>
      </c>
      <c r="AA672" s="13">
        <v>9.7222222222221877E-3</v>
      </c>
      <c r="AB672" s="11">
        <v>645</v>
      </c>
      <c r="AC672" s="12">
        <v>0.97</v>
      </c>
      <c r="AD672" s="11">
        <v>13</v>
      </c>
      <c r="AE672" s="13">
        <v>9.0277777777777457E-3</v>
      </c>
      <c r="AF672" s="11">
        <v>536</v>
      </c>
      <c r="AG672" s="12">
        <v>0.98</v>
      </c>
      <c r="AH672" s="11">
        <v>8</v>
      </c>
      <c r="AI672" s="13">
        <v>9.0277777777778012E-3</v>
      </c>
      <c r="AJ672" s="11">
        <v>757</v>
      </c>
      <c r="AK672" s="12">
        <v>0.98</v>
      </c>
      <c r="AL672" s="11">
        <v>13</v>
      </c>
      <c r="AM672" s="13">
        <v>1.041666666666663E-2</v>
      </c>
      <c r="AN672" s="11">
        <v>666</v>
      </c>
      <c r="AO672" s="12">
        <v>0.97</v>
      </c>
      <c r="AP672" s="11">
        <v>18</v>
      </c>
      <c r="AQ672" s="13">
        <v>1.8749999999999933E-2</v>
      </c>
      <c r="AR672" s="11">
        <v>634</v>
      </c>
      <c r="AS672" s="12">
        <v>0.97</v>
      </c>
      <c r="AT672" s="11">
        <v>13</v>
      </c>
      <c r="AU672" s="13">
        <v>9.7222222222221877E-3</v>
      </c>
      <c r="AV672" s="11">
        <v>677</v>
      </c>
      <c r="AW672" s="12">
        <v>0.96</v>
      </c>
      <c r="AX672" s="11">
        <v>24</v>
      </c>
      <c r="AY672" s="13">
        <v>1.0416666666666685E-2</v>
      </c>
      <c r="AZ672" s="11">
        <v>651</v>
      </c>
      <c r="BA672" s="12">
        <v>0.98</v>
      </c>
      <c r="BB672" s="11">
        <v>10</v>
      </c>
      <c r="BC672" s="13">
        <v>9.0277777777778567E-3</v>
      </c>
      <c r="BD672" s="11">
        <v>601</v>
      </c>
      <c r="BE672" s="12">
        <v>0.98</v>
      </c>
      <c r="BF672" s="11">
        <v>9</v>
      </c>
      <c r="BG672" s="13">
        <v>1.8749999999999989E-2</v>
      </c>
      <c r="BH672" s="11">
        <v>605</v>
      </c>
      <c r="BI672" s="12">
        <v>0.97</v>
      </c>
      <c r="BJ672" s="11">
        <v>18</v>
      </c>
      <c r="BK672" s="13">
        <v>1.1111111111111072E-2</v>
      </c>
      <c r="BL672" s="11">
        <v>633</v>
      </c>
      <c r="BM672" s="12">
        <v>0.98</v>
      </c>
      <c r="BN672" s="11">
        <v>9</v>
      </c>
      <c r="BO672" s="13">
        <v>9.0277777777778012E-3</v>
      </c>
      <c r="BP672" s="11">
        <v>933</v>
      </c>
      <c r="BQ672" s="12">
        <v>0.98</v>
      </c>
      <c r="BR672" s="11">
        <v>17</v>
      </c>
      <c r="BS672" s="13">
        <v>1.3194444444444453E-2</v>
      </c>
      <c r="BT672" s="11">
        <v>801</v>
      </c>
      <c r="BU672" s="12">
        <v>0.98</v>
      </c>
      <c r="BV672" s="11">
        <v>14</v>
      </c>
      <c r="BW672" s="13">
        <v>1.6666666666666663E-2</v>
      </c>
      <c r="BX672" s="11">
        <v>720</v>
      </c>
      <c r="BY672" s="12">
        <v>0.99</v>
      </c>
      <c r="BZ672" s="11">
        <v>7</v>
      </c>
      <c r="CA672" s="13">
        <v>9.7222222222221877E-3</v>
      </c>
      <c r="CB672" s="11">
        <v>812</v>
      </c>
      <c r="CC672" s="12">
        <v>0.98</v>
      </c>
      <c r="CD672" s="11">
        <v>9</v>
      </c>
      <c r="CE672" s="13">
        <v>9.0277777777778012E-3</v>
      </c>
      <c r="CF672" s="11">
        <v>858</v>
      </c>
      <c r="CG672" s="12">
        <v>0.99</v>
      </c>
      <c r="CH672" s="11">
        <v>5</v>
      </c>
      <c r="CI672" s="13">
        <v>9.0277777777778012E-3</v>
      </c>
      <c r="CJ672" s="11">
        <v>929</v>
      </c>
      <c r="CK672" s="12">
        <v>0.99</v>
      </c>
      <c r="CL672" s="11">
        <v>8</v>
      </c>
      <c r="CM672" s="13">
        <v>9.0277777777777457E-3</v>
      </c>
      <c r="CN672" s="11">
        <v>856</v>
      </c>
      <c r="CO672" s="12">
        <v>0.98</v>
      </c>
      <c r="CP672" s="11">
        <v>9</v>
      </c>
      <c r="CQ672" s="13">
        <v>9.7222222222221877E-3</v>
      </c>
      <c r="CR672" t="e">
        <f>VLOOKUP(E672,Sheet1!A:A,1,0)</f>
        <v>#N/A</v>
      </c>
    </row>
    <row r="673" spans="1:96">
      <c r="A673" s="11" t="s">
        <v>2645</v>
      </c>
      <c r="B673" s="11" t="s">
        <v>1046</v>
      </c>
      <c r="C673" s="11" t="s">
        <v>2646</v>
      </c>
      <c r="D673" s="11" t="s">
        <v>1654</v>
      </c>
      <c r="E673" s="11" t="s">
        <v>2647</v>
      </c>
      <c r="F673" s="11" t="s">
        <v>2648</v>
      </c>
      <c r="G673" s="11" t="s">
        <v>128</v>
      </c>
      <c r="H673" s="11">
        <f>VLOOKUP(A673,'AP Read Performance'!A:K,11,0)</f>
        <v>239</v>
      </c>
      <c r="I673" s="12">
        <f>VLOOKUP(A673,'AP Read Performance'!A:D,4,0)</f>
        <v>0.78</v>
      </c>
      <c r="J673" s="11">
        <f>VLOOKUP(A673,'AP Read Performance'!A:I,9,0)</f>
        <v>51</v>
      </c>
      <c r="K673" s="13">
        <f>VLOOKUP(A673,'AP Read Performance'!A:N,14,0)</f>
        <v>9.7222222222221877E-3</v>
      </c>
      <c r="L673" s="11">
        <v>239</v>
      </c>
      <c r="M673" s="12">
        <v>0.78</v>
      </c>
      <c r="N673" s="11">
        <v>51</v>
      </c>
      <c r="O673" s="13">
        <v>9.7222222222221877E-3</v>
      </c>
      <c r="P673" s="11">
        <v>510</v>
      </c>
      <c r="Q673" s="12">
        <v>0.98</v>
      </c>
      <c r="R673" s="11">
        <v>8</v>
      </c>
      <c r="S673" s="13">
        <v>1.8749999999999989E-2</v>
      </c>
      <c r="T673" s="11">
        <v>585</v>
      </c>
      <c r="U673" s="12">
        <v>0.97</v>
      </c>
      <c r="V673" s="11">
        <v>12</v>
      </c>
      <c r="W673" s="13">
        <v>1.1111111111111127E-2</v>
      </c>
      <c r="X673" s="11">
        <v>571</v>
      </c>
      <c r="Y673" s="12">
        <v>0.98</v>
      </c>
      <c r="Z673" s="11">
        <v>8</v>
      </c>
      <c r="AA673" s="13">
        <v>1.1111111111111072E-2</v>
      </c>
      <c r="AB673" s="11">
        <v>337</v>
      </c>
      <c r="AC673" s="12">
        <v>0.96</v>
      </c>
      <c r="AD673" s="11">
        <v>11</v>
      </c>
      <c r="AE673" s="13">
        <v>1.041666666666663E-2</v>
      </c>
      <c r="AF673" s="11">
        <v>607</v>
      </c>
      <c r="AG673" s="12">
        <v>0.96</v>
      </c>
      <c r="AH673" s="11">
        <v>21</v>
      </c>
      <c r="AI673" s="13">
        <v>1.9444444444444431E-2</v>
      </c>
      <c r="AJ673" s="11">
        <v>760</v>
      </c>
      <c r="AK673" s="12">
        <v>0.99</v>
      </c>
      <c r="AL673" s="11">
        <v>6</v>
      </c>
      <c r="AM673" s="13">
        <v>1.1111111111111072E-2</v>
      </c>
      <c r="AN673" s="11">
        <v>818</v>
      </c>
      <c r="AO673" s="12">
        <v>0.97</v>
      </c>
      <c r="AP673" s="11">
        <v>19</v>
      </c>
      <c r="AQ673" s="13">
        <v>1.041666666666663E-2</v>
      </c>
      <c r="AR673" s="11">
        <v>700</v>
      </c>
      <c r="AS673" s="12">
        <v>0.98</v>
      </c>
      <c r="AT673" s="11">
        <v>9</v>
      </c>
      <c r="AU673" s="13">
        <v>9.0277777777777457E-3</v>
      </c>
      <c r="AV673" s="11">
        <v>731</v>
      </c>
      <c r="AW673" s="12">
        <v>0.97</v>
      </c>
      <c r="AX673" s="11">
        <v>16</v>
      </c>
      <c r="AY673" s="13">
        <v>1.8055555555555547E-2</v>
      </c>
      <c r="AZ673" s="11">
        <v>518</v>
      </c>
      <c r="BA673" s="12">
        <v>0.97</v>
      </c>
      <c r="BB673" s="11">
        <v>15</v>
      </c>
      <c r="BC673" s="13">
        <v>1.1805555555555625E-2</v>
      </c>
      <c r="BD673" s="11">
        <v>671</v>
      </c>
      <c r="BE673" s="12">
        <v>0.97</v>
      </c>
      <c r="BF673" s="11">
        <v>20</v>
      </c>
      <c r="BG673" s="13">
        <v>1.1111111111111072E-2</v>
      </c>
      <c r="BH673" s="11">
        <v>652</v>
      </c>
      <c r="BI673" s="12">
        <v>0.97</v>
      </c>
      <c r="BJ673" s="11">
        <v>16</v>
      </c>
      <c r="BK673" s="13">
        <v>1.1111111111111072E-2</v>
      </c>
      <c r="BL673" s="11">
        <v>669</v>
      </c>
      <c r="BM673" s="12">
        <v>0.98</v>
      </c>
      <c r="BN673" s="11">
        <v>7</v>
      </c>
      <c r="BO673" s="13">
        <v>1.0416666666666685E-2</v>
      </c>
      <c r="BP673" s="11">
        <v>639</v>
      </c>
      <c r="BQ673" s="12">
        <v>0.97</v>
      </c>
      <c r="BR673" s="11">
        <v>16</v>
      </c>
      <c r="BS673" s="13">
        <v>9.7222222222221877E-3</v>
      </c>
      <c r="BT673" s="11">
        <v>680</v>
      </c>
      <c r="BU673" s="12">
        <v>0.98</v>
      </c>
      <c r="BV673" s="11">
        <v>12</v>
      </c>
      <c r="BW673" s="13">
        <v>9.0277777777778012E-3</v>
      </c>
      <c r="BX673" s="11">
        <v>737</v>
      </c>
      <c r="BY673" s="12">
        <v>0.98</v>
      </c>
      <c r="BZ673" s="11">
        <v>8</v>
      </c>
      <c r="CA673" s="13">
        <v>1.0416666666666741E-2</v>
      </c>
      <c r="CB673" s="11">
        <v>838</v>
      </c>
      <c r="CC673" s="12">
        <v>0.98</v>
      </c>
      <c r="CD673" s="11">
        <v>11</v>
      </c>
      <c r="CE673" s="13">
        <v>9.7222222222221877E-3</v>
      </c>
      <c r="CF673" s="11">
        <v>849</v>
      </c>
      <c r="CG673" s="12">
        <v>0.98</v>
      </c>
      <c r="CH673" s="11">
        <v>15</v>
      </c>
      <c r="CI673" s="13">
        <v>1.0416666666666685E-2</v>
      </c>
      <c r="CJ673" s="11">
        <v>843</v>
      </c>
      <c r="CK673" s="12">
        <v>0.98</v>
      </c>
      <c r="CL673" s="11">
        <v>9</v>
      </c>
      <c r="CM673" s="13">
        <v>1.041666666666663E-2</v>
      </c>
      <c r="CN673" s="11">
        <v>828</v>
      </c>
      <c r="CO673" s="12">
        <v>0.97</v>
      </c>
      <c r="CP673" s="11">
        <v>17</v>
      </c>
      <c r="CQ673" s="13">
        <v>1.9444444444444486E-2</v>
      </c>
      <c r="CR673" t="e">
        <f>VLOOKUP(E673,Sheet1!A:A,1,0)</f>
        <v>#N/A</v>
      </c>
    </row>
    <row r="674" spans="1:96">
      <c r="A674" s="11" t="s">
        <v>2649</v>
      </c>
      <c r="B674" s="11" t="s">
        <v>1046</v>
      </c>
      <c r="C674" s="11" t="s">
        <v>2587</v>
      </c>
      <c r="D674" s="11" t="s">
        <v>529</v>
      </c>
      <c r="E674" s="11" t="s">
        <v>2650</v>
      </c>
      <c r="F674" s="11" t="s">
        <v>2651</v>
      </c>
      <c r="G674" s="11" t="s">
        <v>128</v>
      </c>
      <c r="H674" s="11">
        <f>VLOOKUP(A674,'AP Read Performance'!A:K,11,0)</f>
        <v>449</v>
      </c>
      <c r="I674" s="12">
        <f>VLOOKUP(A674,'AP Read Performance'!A:D,4,0)</f>
        <v>0.96</v>
      </c>
      <c r="J674" s="11">
        <f>VLOOKUP(A674,'AP Read Performance'!A:I,9,0)</f>
        <v>14</v>
      </c>
      <c r="K674" s="13">
        <f>VLOOKUP(A674,'AP Read Performance'!A:N,14,0)</f>
        <v>2.1527777777777757E-2</v>
      </c>
      <c r="L674" s="11">
        <v>449</v>
      </c>
      <c r="M674" s="12">
        <v>0.96</v>
      </c>
      <c r="N674" s="11">
        <v>14</v>
      </c>
      <c r="O674" s="13">
        <v>2.1527777777777757E-2</v>
      </c>
      <c r="P674" s="11">
        <v>826</v>
      </c>
      <c r="Q674" s="12">
        <v>0.94</v>
      </c>
      <c r="R674" s="11">
        <v>44</v>
      </c>
      <c r="S674" s="13">
        <v>1.388888888888884E-2</v>
      </c>
      <c r="T674" s="11">
        <v>906</v>
      </c>
      <c r="U674" s="12">
        <v>0.99</v>
      </c>
      <c r="V674" s="11">
        <v>6</v>
      </c>
      <c r="W674" s="13">
        <v>9.0277777777778012E-3</v>
      </c>
      <c r="X674" s="11">
        <v>697</v>
      </c>
      <c r="Y674" s="12">
        <v>0.98</v>
      </c>
      <c r="Z674" s="11">
        <v>8</v>
      </c>
      <c r="AA674" s="13">
        <v>9.0277777777778012E-3</v>
      </c>
      <c r="AB674" s="11">
        <v>669</v>
      </c>
      <c r="AC674" s="12">
        <v>0.98</v>
      </c>
      <c r="AD674" s="11">
        <v>7</v>
      </c>
      <c r="AE674" s="13">
        <v>1.041666666666663E-2</v>
      </c>
      <c r="AF674" s="11">
        <v>688</v>
      </c>
      <c r="AG674" s="12">
        <v>0.97</v>
      </c>
      <c r="AH674" s="11">
        <v>18</v>
      </c>
      <c r="AI674" s="13">
        <v>1.2499999999999956E-2</v>
      </c>
      <c r="AJ674" s="11">
        <v>772</v>
      </c>
      <c r="AK674" s="12">
        <v>0.98</v>
      </c>
      <c r="AL674" s="11">
        <v>8</v>
      </c>
      <c r="AM674" s="13">
        <v>9.7222222222221877E-3</v>
      </c>
      <c r="AN674" s="11">
        <v>799</v>
      </c>
      <c r="AO674" s="12">
        <v>0.97</v>
      </c>
      <c r="AP674" s="11">
        <v>16</v>
      </c>
      <c r="AQ674" s="13">
        <v>9.0277777777777457E-3</v>
      </c>
      <c r="AR674" s="11">
        <v>768</v>
      </c>
      <c r="AS674" s="12">
        <v>0.96</v>
      </c>
      <c r="AT674" s="11">
        <v>26</v>
      </c>
      <c r="AU674" s="13">
        <v>1.1111111111111072E-2</v>
      </c>
      <c r="AV674" s="11">
        <v>786</v>
      </c>
      <c r="AW674" s="12">
        <v>0.97</v>
      </c>
      <c r="AX674" s="11">
        <v>19</v>
      </c>
      <c r="AY674" s="13">
        <v>1.2500000000000011E-2</v>
      </c>
      <c r="AZ674" s="11">
        <v>802</v>
      </c>
      <c r="BA674" s="12">
        <v>0.97</v>
      </c>
      <c r="BB674" s="11">
        <v>19</v>
      </c>
      <c r="BC674" s="13">
        <v>9.0277777777778567E-3</v>
      </c>
      <c r="BD674" s="11">
        <v>813</v>
      </c>
      <c r="BE674" s="12">
        <v>0.98</v>
      </c>
      <c r="BF674" s="11">
        <v>15</v>
      </c>
      <c r="BG674" s="13">
        <v>9.0277777777778012E-3</v>
      </c>
      <c r="BH674" s="11">
        <v>764</v>
      </c>
      <c r="BI674" s="12">
        <v>0.91</v>
      </c>
      <c r="BJ674" s="11">
        <v>63</v>
      </c>
      <c r="BK674" s="13">
        <v>1.1111111111111072E-2</v>
      </c>
      <c r="BL674" s="11">
        <v>747</v>
      </c>
      <c r="BM674" s="12">
        <v>0.99</v>
      </c>
      <c r="BN674" s="11">
        <v>4</v>
      </c>
      <c r="BO674" s="13">
        <v>1.7361111111111105E-2</v>
      </c>
      <c r="BP674" s="11">
        <v>562</v>
      </c>
      <c r="BQ674" s="12">
        <v>0.97</v>
      </c>
      <c r="BR674" s="11">
        <v>12</v>
      </c>
      <c r="BS674" s="13">
        <v>1.8749999999999989E-2</v>
      </c>
      <c r="BT674" s="11">
        <v>619</v>
      </c>
      <c r="BU674" s="12">
        <v>0.99</v>
      </c>
      <c r="BV674" s="11">
        <v>5</v>
      </c>
      <c r="BW674" s="13">
        <v>1.1805555555555569E-2</v>
      </c>
      <c r="BX674" s="11">
        <v>625</v>
      </c>
      <c r="BY674" s="12">
        <v>0.98</v>
      </c>
      <c r="BZ674" s="11">
        <v>8</v>
      </c>
      <c r="CA674" s="13">
        <v>1.1111111111111072E-2</v>
      </c>
      <c r="CB674" s="11">
        <v>652</v>
      </c>
      <c r="CC674" s="12">
        <v>0.97</v>
      </c>
      <c r="CD674" s="11">
        <v>19</v>
      </c>
      <c r="CE674" s="13">
        <v>1.1805555555555569E-2</v>
      </c>
      <c r="CF674" s="11">
        <v>576</v>
      </c>
      <c r="CG674" s="12">
        <v>0.98</v>
      </c>
      <c r="CH674" s="11">
        <v>10</v>
      </c>
      <c r="CI674" s="13">
        <v>1.1805555555555569E-2</v>
      </c>
      <c r="CJ674" s="11">
        <v>571</v>
      </c>
      <c r="CK674" s="12">
        <v>0.97</v>
      </c>
      <c r="CL674" s="11">
        <v>15</v>
      </c>
      <c r="CM674" s="13">
        <v>1.1111111111111072E-2</v>
      </c>
      <c r="CN674" s="11">
        <v>596</v>
      </c>
      <c r="CO674" s="12">
        <v>0.98</v>
      </c>
      <c r="CP674" s="11">
        <v>9</v>
      </c>
      <c r="CQ674" s="13">
        <v>1.2499999999999956E-2</v>
      </c>
      <c r="CR674" t="e">
        <f>VLOOKUP(E674,Sheet1!A:A,1,0)</f>
        <v>#N/A</v>
      </c>
    </row>
    <row r="675" spans="1:96">
      <c r="A675" s="11" t="s">
        <v>2652</v>
      </c>
      <c r="B675" s="11" t="s">
        <v>1046</v>
      </c>
      <c r="C675" s="11" t="s">
        <v>2653</v>
      </c>
      <c r="D675" s="11" t="s">
        <v>1733</v>
      </c>
      <c r="E675" s="11" t="s">
        <v>2654</v>
      </c>
      <c r="F675" s="11" t="s">
        <v>2655</v>
      </c>
      <c r="G675" s="11" t="s">
        <v>128</v>
      </c>
      <c r="H675" s="11">
        <f>VLOOKUP(A675,'AP Read Performance'!A:K,11,0)</f>
        <v>794</v>
      </c>
      <c r="I675" s="12">
        <f>VLOOKUP(A675,'AP Read Performance'!A:D,4,0)</f>
        <v>0.96</v>
      </c>
      <c r="J675" s="11">
        <f>VLOOKUP(A675,'AP Read Performance'!A:I,9,0)</f>
        <v>24</v>
      </c>
      <c r="K675" s="13">
        <f>VLOOKUP(A675,'AP Read Performance'!A:N,14,0)</f>
        <v>9.7222222222221877E-3</v>
      </c>
      <c r="L675" s="11">
        <v>794</v>
      </c>
      <c r="M675" s="12">
        <v>0.96</v>
      </c>
      <c r="N675" s="11">
        <v>24</v>
      </c>
      <c r="O675" s="13">
        <v>9.7222222222221877E-3</v>
      </c>
      <c r="P675" s="11">
        <v>797</v>
      </c>
      <c r="Q675" s="12">
        <v>0.97</v>
      </c>
      <c r="R675" s="11">
        <v>22</v>
      </c>
      <c r="S675" s="13">
        <v>9.0277777777778012E-3</v>
      </c>
      <c r="T675" s="11">
        <v>976</v>
      </c>
      <c r="U675" s="12">
        <v>0.99</v>
      </c>
      <c r="V675" s="11">
        <v>7</v>
      </c>
      <c r="W675" s="13">
        <v>9.0277777777778012E-3</v>
      </c>
      <c r="X675" s="11">
        <v>968</v>
      </c>
      <c r="Y675" s="12">
        <v>0.97</v>
      </c>
      <c r="Z675" s="11">
        <v>22</v>
      </c>
      <c r="AA675" s="13">
        <v>9.0277777777778012E-3</v>
      </c>
      <c r="AB675" s="11">
        <v>873</v>
      </c>
      <c r="AC675" s="12">
        <v>0.98</v>
      </c>
      <c r="AD675" s="11">
        <v>13</v>
      </c>
      <c r="AE675" s="13">
        <v>9.7222222222221877E-3</v>
      </c>
      <c r="AF675" s="11">
        <v>785</v>
      </c>
      <c r="AG675" s="12">
        <v>0.96</v>
      </c>
      <c r="AH675" s="11">
        <v>24</v>
      </c>
      <c r="AI675" s="13">
        <v>9.7222222222221877E-3</v>
      </c>
      <c r="AJ675" s="11">
        <v>800</v>
      </c>
      <c r="AK675" s="12">
        <v>0.98</v>
      </c>
      <c r="AL675" s="11">
        <v>13</v>
      </c>
      <c r="AM675" s="13">
        <v>1.041666666666663E-2</v>
      </c>
      <c r="AN675" s="11">
        <v>748</v>
      </c>
      <c r="AO675" s="12">
        <v>0.96</v>
      </c>
      <c r="AP675" s="11">
        <v>27</v>
      </c>
      <c r="AQ675" s="13">
        <v>9.7222222222221877E-3</v>
      </c>
      <c r="AR675" s="11">
        <v>908</v>
      </c>
      <c r="AS675" s="12">
        <v>0.97</v>
      </c>
      <c r="AT675" s="11">
        <v>24</v>
      </c>
      <c r="AU675" s="13">
        <v>9.0277777777777457E-3</v>
      </c>
      <c r="AV675" s="11">
        <v>869</v>
      </c>
      <c r="AW675" s="12">
        <v>0.97</v>
      </c>
      <c r="AX675" s="11">
        <v>19</v>
      </c>
      <c r="AY675" s="13">
        <v>9.0277777777778012E-3</v>
      </c>
      <c r="AZ675" s="11">
        <v>744</v>
      </c>
      <c r="BA675" s="12">
        <v>0.96</v>
      </c>
      <c r="BB675" s="11">
        <v>27</v>
      </c>
      <c r="BC675" s="13">
        <v>1.0416666666666741E-2</v>
      </c>
      <c r="BD675" s="11">
        <v>868</v>
      </c>
      <c r="BE675" s="12">
        <v>0.96</v>
      </c>
      <c r="BF675" s="11">
        <v>31</v>
      </c>
      <c r="BG675" s="13">
        <v>9.0277777777778012E-3</v>
      </c>
      <c r="BH675" s="11">
        <v>826</v>
      </c>
      <c r="BI675" s="12">
        <v>0.95</v>
      </c>
      <c r="BJ675" s="11">
        <v>38</v>
      </c>
      <c r="BK675" s="13">
        <v>9.7222222222221877E-3</v>
      </c>
      <c r="BL675" s="11">
        <v>803</v>
      </c>
      <c r="BM675" s="12">
        <v>0.98</v>
      </c>
      <c r="BN675" s="11">
        <v>10</v>
      </c>
      <c r="BO675" s="13">
        <v>9.0277777777778012E-3</v>
      </c>
      <c r="BP675" s="11">
        <v>883</v>
      </c>
      <c r="BQ675" s="12">
        <v>0.97</v>
      </c>
      <c r="BR675" s="11">
        <v>18</v>
      </c>
      <c r="BS675" s="13">
        <v>9.0277777777778012E-3</v>
      </c>
      <c r="BT675" s="11">
        <v>831</v>
      </c>
      <c r="BU675" s="12">
        <v>0.98</v>
      </c>
      <c r="BV675" s="11">
        <v>9</v>
      </c>
      <c r="BW675" s="13">
        <v>9.0277777777778012E-3</v>
      </c>
      <c r="BX675" s="11">
        <v>794</v>
      </c>
      <c r="BY675" s="12">
        <v>0.98</v>
      </c>
      <c r="BZ675" s="11">
        <v>15</v>
      </c>
      <c r="CA675" s="13">
        <v>9.7222222222221877E-3</v>
      </c>
      <c r="CB675" s="11">
        <v>822</v>
      </c>
      <c r="CC675" s="12">
        <v>0.96</v>
      </c>
      <c r="CD675" s="11">
        <v>25</v>
      </c>
      <c r="CE675" s="13">
        <v>9.7222222222221877E-3</v>
      </c>
      <c r="CF675" s="11">
        <v>890</v>
      </c>
      <c r="CG675" s="12">
        <v>0.98</v>
      </c>
      <c r="CH675" s="11">
        <v>15</v>
      </c>
      <c r="CI675" s="13">
        <v>9.7222222222222432E-3</v>
      </c>
      <c r="CJ675" s="11">
        <v>934</v>
      </c>
      <c r="CK675" s="12">
        <v>0.89</v>
      </c>
      <c r="CL675" s="11">
        <v>94</v>
      </c>
      <c r="CM675" s="13">
        <v>1.8055555555555491E-2</v>
      </c>
      <c r="CN675" s="11">
        <v>859</v>
      </c>
      <c r="CO675" s="12">
        <v>0.95</v>
      </c>
      <c r="CP675" s="11">
        <v>35</v>
      </c>
      <c r="CQ675" s="13">
        <v>1.041666666666663E-2</v>
      </c>
      <c r="CR675" t="e">
        <f>VLOOKUP(E675,Sheet1!A:A,1,0)</f>
        <v>#N/A</v>
      </c>
    </row>
    <row r="676" spans="1:96">
      <c r="A676" s="11" t="s">
        <v>2656</v>
      </c>
      <c r="B676" s="11" t="s">
        <v>1046</v>
      </c>
      <c r="C676" s="11" t="s">
        <v>2657</v>
      </c>
      <c r="D676" s="11" t="s">
        <v>529</v>
      </c>
      <c r="E676" s="11" t="s">
        <v>2658</v>
      </c>
      <c r="F676" s="11" t="s">
        <v>2659</v>
      </c>
      <c r="G676" s="11" t="s">
        <v>128</v>
      </c>
      <c r="H676" s="11">
        <f>VLOOKUP(A676,'AP Read Performance'!A:K,11,0)</f>
        <v>560</v>
      </c>
      <c r="I676" s="12">
        <f>VLOOKUP(A676,'AP Read Performance'!A:D,4,0)</f>
        <v>0.95</v>
      </c>
      <c r="J676" s="11">
        <f>VLOOKUP(A676,'AP Read Performance'!A:I,9,0)</f>
        <v>23</v>
      </c>
      <c r="K676" s="13">
        <f>VLOOKUP(A676,'AP Read Performance'!A:N,14,0)</f>
        <v>1.1805555555555569E-2</v>
      </c>
      <c r="L676" s="11">
        <v>560</v>
      </c>
      <c r="M676" s="12">
        <v>0.95</v>
      </c>
      <c r="N676" s="11">
        <v>23</v>
      </c>
      <c r="O676" s="13">
        <v>1.1805555555555569E-2</v>
      </c>
      <c r="P676" s="11">
        <v>614</v>
      </c>
      <c r="Q676" s="12">
        <v>0.97</v>
      </c>
      <c r="R676" s="11">
        <v>15</v>
      </c>
      <c r="S676" s="13">
        <v>1.8749999999999989E-2</v>
      </c>
      <c r="T676" s="11">
        <v>889</v>
      </c>
      <c r="U676" s="12">
        <v>0.99</v>
      </c>
      <c r="V676" s="11">
        <v>4</v>
      </c>
      <c r="W676" s="13">
        <v>9.0277777777778012E-3</v>
      </c>
      <c r="X676" s="11">
        <v>610</v>
      </c>
      <c r="Y676" s="12">
        <v>0.99</v>
      </c>
      <c r="Z676" s="11">
        <v>5</v>
      </c>
      <c r="AA676" s="13">
        <v>1.0416666666666685E-2</v>
      </c>
      <c r="AB676" s="11">
        <v>818</v>
      </c>
      <c r="AC676" s="12">
        <v>0.99</v>
      </c>
      <c r="AD676" s="11">
        <v>5</v>
      </c>
      <c r="AE676" s="13">
        <v>9.0277777777777457E-3</v>
      </c>
      <c r="AF676" s="11">
        <v>664</v>
      </c>
      <c r="AG676" s="12">
        <v>0.98</v>
      </c>
      <c r="AH676" s="11">
        <v>7</v>
      </c>
      <c r="AI676" s="13">
        <v>1.2499999999999956E-2</v>
      </c>
      <c r="AJ676" s="11">
        <v>811</v>
      </c>
      <c r="AK676" s="12">
        <v>0.98</v>
      </c>
      <c r="AL676" s="11">
        <v>9</v>
      </c>
      <c r="AM676" s="13">
        <v>1.1111111111111072E-2</v>
      </c>
      <c r="AN676" s="11">
        <v>803</v>
      </c>
      <c r="AO676" s="12">
        <v>0.99</v>
      </c>
      <c r="AP676" s="11">
        <v>4</v>
      </c>
      <c r="AQ676" s="13">
        <v>9.0277777777777457E-3</v>
      </c>
      <c r="AR676" s="11">
        <v>797</v>
      </c>
      <c r="AS676" s="12">
        <v>0.96</v>
      </c>
      <c r="AT676" s="11">
        <v>24</v>
      </c>
      <c r="AU676" s="13">
        <v>1.6666666666666607E-2</v>
      </c>
      <c r="AV676" s="11">
        <v>884</v>
      </c>
      <c r="AW676" s="12">
        <v>1</v>
      </c>
      <c r="AX676" s="11">
        <v>0</v>
      </c>
      <c r="AY676" s="13">
        <v>8.3333333333333592E-3</v>
      </c>
      <c r="AZ676" s="11">
        <v>655</v>
      </c>
      <c r="BA676" s="12">
        <v>0.97</v>
      </c>
      <c r="BB676" s="11">
        <v>14</v>
      </c>
      <c r="BC676" s="13">
        <v>9.7222222222221877E-3</v>
      </c>
      <c r="BD676" s="11">
        <v>681</v>
      </c>
      <c r="BE676" s="12">
        <v>0.99</v>
      </c>
      <c r="BF676" s="11">
        <v>2</v>
      </c>
      <c r="BG676" s="13">
        <v>9.7222222222221877E-3</v>
      </c>
      <c r="BH676" s="11">
        <v>652</v>
      </c>
      <c r="BI676" s="12">
        <v>0.96</v>
      </c>
      <c r="BJ676" s="11">
        <v>20</v>
      </c>
      <c r="BK676" s="13">
        <v>9.7222222222221877E-3</v>
      </c>
      <c r="BL676" s="11">
        <v>683</v>
      </c>
      <c r="BM676" s="12">
        <v>0.98</v>
      </c>
      <c r="BN676" s="11">
        <v>9</v>
      </c>
      <c r="BO676" s="13">
        <v>1.0416666666666685E-2</v>
      </c>
      <c r="BP676" s="11">
        <v>682</v>
      </c>
      <c r="BQ676" s="12">
        <v>0.99</v>
      </c>
      <c r="BR676" s="11">
        <v>3</v>
      </c>
      <c r="BS676" s="13">
        <v>1.1111111111111072E-2</v>
      </c>
      <c r="BT676" s="11">
        <v>708</v>
      </c>
      <c r="BU676" s="12">
        <v>0.99</v>
      </c>
      <c r="BV676" s="11">
        <v>4</v>
      </c>
      <c r="BW676" s="13">
        <v>9.7222222222222432E-3</v>
      </c>
      <c r="BX676" s="11">
        <v>661</v>
      </c>
      <c r="BY676" s="12">
        <v>0.98</v>
      </c>
      <c r="BZ676" s="11">
        <v>7</v>
      </c>
      <c r="CA676" s="13">
        <v>9.7222222222221877E-3</v>
      </c>
      <c r="CB676" s="11">
        <v>649</v>
      </c>
      <c r="CC676" s="12">
        <v>0.99</v>
      </c>
      <c r="CD676" s="11">
        <v>2</v>
      </c>
      <c r="CE676" s="13">
        <v>9.0277777777778012E-3</v>
      </c>
      <c r="CF676" s="11">
        <v>640</v>
      </c>
      <c r="CG676" s="12">
        <v>0.99</v>
      </c>
      <c r="CH676" s="11">
        <v>6</v>
      </c>
      <c r="CI676" s="13">
        <v>1.6666666666666663E-2</v>
      </c>
      <c r="CJ676" s="11">
        <v>619</v>
      </c>
      <c r="CK676" s="12">
        <v>0.98</v>
      </c>
      <c r="CL676" s="11">
        <v>11</v>
      </c>
      <c r="CM676" s="13">
        <v>9.0277777777777457E-3</v>
      </c>
      <c r="CN676" s="11">
        <v>645</v>
      </c>
      <c r="CO676" s="12">
        <v>0.99</v>
      </c>
      <c r="CP676" s="11">
        <v>5</v>
      </c>
      <c r="CQ676" s="13">
        <v>9.7222222222221877E-3</v>
      </c>
      <c r="CR676" t="e">
        <f>VLOOKUP(E676,Sheet1!A:A,1,0)</f>
        <v>#N/A</v>
      </c>
    </row>
    <row r="677" spans="1:96">
      <c r="A677" s="11" t="s">
        <v>2660</v>
      </c>
      <c r="B677" s="11" t="s">
        <v>1046</v>
      </c>
      <c r="C677" s="11" t="s">
        <v>315</v>
      </c>
      <c r="D677" s="11" t="s">
        <v>155</v>
      </c>
      <c r="E677" s="11" t="s">
        <v>2661</v>
      </c>
      <c r="F677" s="11" t="s">
        <v>2662</v>
      </c>
      <c r="G677" s="11" t="s">
        <v>128</v>
      </c>
      <c r="H677" s="11">
        <f>VLOOKUP(A677,'AP Read Performance'!A:K,11,0)</f>
        <v>1119</v>
      </c>
      <c r="I677" s="12">
        <f>VLOOKUP(A677,'AP Read Performance'!A:D,4,0)</f>
        <v>0.96</v>
      </c>
      <c r="J677" s="11">
        <f>VLOOKUP(A677,'AP Read Performance'!A:I,9,0)</f>
        <v>42</v>
      </c>
      <c r="K677" s="13">
        <f>VLOOKUP(A677,'AP Read Performance'!A:N,14,0)</f>
        <v>1.1805555555555569E-2</v>
      </c>
      <c r="L677" s="11">
        <v>1119</v>
      </c>
      <c r="M677" s="12">
        <v>0.96</v>
      </c>
      <c r="N677" s="11">
        <v>42</v>
      </c>
      <c r="O677" s="13">
        <v>1.1805555555555569E-2</v>
      </c>
      <c r="P677" s="11">
        <v>730</v>
      </c>
      <c r="Q677" s="12">
        <v>0.97</v>
      </c>
      <c r="R677" s="11">
        <v>17</v>
      </c>
      <c r="S677" s="13">
        <v>2.0138888888888873E-2</v>
      </c>
      <c r="T677" s="11">
        <v>730</v>
      </c>
      <c r="U677" s="12">
        <v>0.98</v>
      </c>
      <c r="V677" s="11">
        <v>10</v>
      </c>
      <c r="W677" s="13">
        <v>1.8749999999999989E-2</v>
      </c>
      <c r="X677" s="11">
        <v>727</v>
      </c>
      <c r="Y677" s="12">
        <v>0.98</v>
      </c>
      <c r="Z677" s="11">
        <v>8</v>
      </c>
      <c r="AA677" s="13">
        <v>1.1111111111111072E-2</v>
      </c>
      <c r="AB677" s="11">
        <v>790</v>
      </c>
      <c r="AC677" s="12">
        <v>0.98</v>
      </c>
      <c r="AD677" s="11">
        <v>9</v>
      </c>
      <c r="AE677" s="13">
        <v>9.7222222222221877E-3</v>
      </c>
      <c r="AF677" s="11">
        <v>768</v>
      </c>
      <c r="AG677" s="12">
        <v>0.98</v>
      </c>
      <c r="AH677" s="11">
        <v>9</v>
      </c>
      <c r="AI677" s="13">
        <v>1.1805555555555569E-2</v>
      </c>
      <c r="AJ677" s="11">
        <v>812</v>
      </c>
      <c r="AK677" s="12">
        <v>0.99</v>
      </c>
      <c r="AL677" s="11">
        <v>8</v>
      </c>
      <c r="AM677" s="13">
        <v>1.041666666666663E-2</v>
      </c>
      <c r="AN677" s="11">
        <v>846</v>
      </c>
      <c r="AO677" s="12">
        <v>0.98</v>
      </c>
      <c r="AP677" s="11">
        <v>9</v>
      </c>
      <c r="AQ677" s="13">
        <v>1.041666666666663E-2</v>
      </c>
      <c r="AR677" s="11">
        <v>827</v>
      </c>
      <c r="AS677" s="12">
        <v>0.99</v>
      </c>
      <c r="AT677" s="11">
        <v>6</v>
      </c>
      <c r="AU677" s="13">
        <v>1.8055555555555491E-2</v>
      </c>
      <c r="AV677" s="11">
        <v>834</v>
      </c>
      <c r="AW677" s="12">
        <v>0.99</v>
      </c>
      <c r="AX677" s="11">
        <v>4</v>
      </c>
      <c r="AY677" s="13">
        <v>1.1805555555555569E-2</v>
      </c>
      <c r="AZ677" s="11">
        <v>828</v>
      </c>
      <c r="BA677" s="12">
        <v>0.98</v>
      </c>
      <c r="BB677" s="11">
        <v>16</v>
      </c>
      <c r="BC677" s="13">
        <v>1.0416666666666741E-2</v>
      </c>
      <c r="BD677" s="11">
        <v>1004</v>
      </c>
      <c r="BE677" s="12">
        <v>0.97</v>
      </c>
      <c r="BF677" s="11">
        <v>22</v>
      </c>
      <c r="BG677" s="13">
        <v>1.2499999999999956E-2</v>
      </c>
      <c r="BH677" s="11">
        <v>951</v>
      </c>
      <c r="BI677" s="12">
        <v>0.98</v>
      </c>
      <c r="BJ677" s="11">
        <v>19</v>
      </c>
      <c r="BK677" s="13">
        <v>1.1805555555555625E-2</v>
      </c>
      <c r="BL677" s="11">
        <v>988</v>
      </c>
      <c r="BM677" s="12">
        <v>0.99</v>
      </c>
      <c r="BN677" s="11">
        <v>7</v>
      </c>
      <c r="BO677" s="13">
        <v>1.1805555555555569E-2</v>
      </c>
      <c r="BP677" s="11">
        <v>1161</v>
      </c>
      <c r="BQ677" s="12">
        <v>0.99</v>
      </c>
      <c r="BR677" s="11">
        <v>10</v>
      </c>
      <c r="BS677" s="13">
        <v>1.1111111111111072E-2</v>
      </c>
      <c r="BT677" s="11">
        <v>1200</v>
      </c>
      <c r="BU677" s="12">
        <v>0.99</v>
      </c>
      <c r="BV677" s="11">
        <v>12</v>
      </c>
      <c r="BW677" s="13">
        <v>1.2500000000000011E-2</v>
      </c>
      <c r="BX677" s="11">
        <v>872</v>
      </c>
      <c r="BY677" s="12">
        <v>0.98</v>
      </c>
      <c r="BZ677" s="11">
        <v>12</v>
      </c>
      <c r="CA677" s="13">
        <v>1.1111111111111072E-2</v>
      </c>
      <c r="CB677" s="11">
        <v>862</v>
      </c>
      <c r="CC677" s="12">
        <v>0.97</v>
      </c>
      <c r="CD677" s="11">
        <v>19</v>
      </c>
      <c r="CE677" s="13">
        <v>1.1111111111111072E-2</v>
      </c>
      <c r="CF677" s="11">
        <v>819</v>
      </c>
      <c r="CG677" s="12">
        <v>0.98</v>
      </c>
      <c r="CH677" s="11">
        <v>9</v>
      </c>
      <c r="CI677" s="13">
        <v>1.9444444444444431E-2</v>
      </c>
      <c r="CJ677" s="11">
        <v>839</v>
      </c>
      <c r="CK677" s="12">
        <v>0.98</v>
      </c>
      <c r="CL677" s="11">
        <v>14</v>
      </c>
      <c r="CM677" s="13">
        <v>9.7222222222221877E-3</v>
      </c>
      <c r="CN677" s="11">
        <v>839</v>
      </c>
      <c r="CO677" s="12">
        <v>0.98</v>
      </c>
      <c r="CP677" s="11">
        <v>12</v>
      </c>
      <c r="CQ677" s="13">
        <v>1.041666666666663E-2</v>
      </c>
      <c r="CR677" t="e">
        <f>VLOOKUP(E677,Sheet1!A:A,1,0)</f>
        <v>#N/A</v>
      </c>
    </row>
    <row r="678" spans="1:96">
      <c r="A678" s="11" t="s">
        <v>2663</v>
      </c>
      <c r="B678" s="11" t="s">
        <v>1046</v>
      </c>
      <c r="C678" s="11" t="s">
        <v>2664</v>
      </c>
      <c r="D678" s="11" t="s">
        <v>529</v>
      </c>
      <c r="E678" s="11" t="s">
        <v>2665</v>
      </c>
      <c r="F678" s="11" t="s">
        <v>2666</v>
      </c>
      <c r="G678" s="11" t="s">
        <v>128</v>
      </c>
      <c r="H678" s="11">
        <f>VLOOKUP(A678,'AP Read Performance'!A:K,11,0)</f>
        <v>822</v>
      </c>
      <c r="I678" s="12">
        <f>VLOOKUP(A678,'AP Read Performance'!A:D,4,0)</f>
        <v>0.91</v>
      </c>
      <c r="J678" s="11">
        <f>VLOOKUP(A678,'AP Read Performance'!A:I,9,0)</f>
        <v>68</v>
      </c>
      <c r="K678" s="13">
        <f>VLOOKUP(A678,'AP Read Performance'!A:N,14,0)</f>
        <v>2.2916666666666641E-2</v>
      </c>
      <c r="L678" s="11">
        <v>822</v>
      </c>
      <c r="M678" s="12">
        <v>0.91</v>
      </c>
      <c r="N678" s="11">
        <v>68</v>
      </c>
      <c r="O678" s="13">
        <v>2.2916666666666641E-2</v>
      </c>
      <c r="P678" s="11">
        <v>753</v>
      </c>
      <c r="Q678" s="12">
        <v>0.98</v>
      </c>
      <c r="R678" s="11">
        <v>13</v>
      </c>
      <c r="S678" s="13">
        <v>9.7222222222221877E-3</v>
      </c>
      <c r="T678" s="11">
        <v>1132</v>
      </c>
      <c r="U678" s="12">
        <v>0.98</v>
      </c>
      <c r="V678" s="11">
        <v>14</v>
      </c>
      <c r="W678" s="13">
        <v>1.9444444444444431E-2</v>
      </c>
      <c r="X678" s="11">
        <v>676</v>
      </c>
      <c r="Y678" s="12">
        <v>0.98</v>
      </c>
      <c r="Z678" s="11">
        <v>9</v>
      </c>
      <c r="AA678" s="13">
        <v>1.2499999999999956E-2</v>
      </c>
      <c r="AB678" s="11">
        <v>666</v>
      </c>
      <c r="AC678" s="12">
        <v>0.98</v>
      </c>
      <c r="AD678" s="11">
        <v>13</v>
      </c>
      <c r="AE678" s="13">
        <v>9.0277777777777457E-3</v>
      </c>
      <c r="AF678" s="11">
        <v>699</v>
      </c>
      <c r="AG678" s="12">
        <v>0.96</v>
      </c>
      <c r="AH678" s="11">
        <v>21</v>
      </c>
      <c r="AI678" s="13">
        <v>1.1111111111111072E-2</v>
      </c>
      <c r="AJ678" s="11">
        <v>817</v>
      </c>
      <c r="AK678" s="12">
        <v>0.98</v>
      </c>
      <c r="AL678" s="11">
        <v>11</v>
      </c>
      <c r="AM678" s="13">
        <v>9.7222222222222987E-3</v>
      </c>
      <c r="AN678" s="11">
        <v>713</v>
      </c>
      <c r="AO678" s="12">
        <v>0.98</v>
      </c>
      <c r="AP678" s="11">
        <v>13</v>
      </c>
      <c r="AQ678" s="13">
        <v>1.1111111111111072E-2</v>
      </c>
      <c r="AR678" s="11">
        <v>909</v>
      </c>
      <c r="AS678" s="12">
        <v>0.98</v>
      </c>
      <c r="AT678" s="11">
        <v>17</v>
      </c>
      <c r="AU678" s="13">
        <v>1.1111111111111072E-2</v>
      </c>
      <c r="AV678" s="11">
        <v>1000</v>
      </c>
      <c r="AW678" s="12">
        <v>0.98</v>
      </c>
      <c r="AX678" s="11">
        <v>15</v>
      </c>
      <c r="AY678" s="13">
        <v>1.0416666666666685E-2</v>
      </c>
      <c r="AZ678" s="11">
        <v>806</v>
      </c>
      <c r="BA678" s="12">
        <v>0.98</v>
      </c>
      <c r="BB678" s="11">
        <v>15</v>
      </c>
      <c r="BC678" s="13">
        <v>9.7222222222221877E-3</v>
      </c>
      <c r="BD678" s="11">
        <v>1022</v>
      </c>
      <c r="BE678" s="12">
        <v>0.97</v>
      </c>
      <c r="BF678" s="11">
        <v>26</v>
      </c>
      <c r="BG678" s="13">
        <v>1.2499999999999956E-2</v>
      </c>
      <c r="BH678" s="11">
        <v>807</v>
      </c>
      <c r="BI678" s="12">
        <v>0.96</v>
      </c>
      <c r="BJ678" s="11">
        <v>28</v>
      </c>
      <c r="BK678" s="13">
        <v>1.0416666666666741E-2</v>
      </c>
      <c r="BL678" s="11">
        <v>808</v>
      </c>
      <c r="BM678" s="12">
        <v>0.97</v>
      </c>
      <c r="BN678" s="11">
        <v>20</v>
      </c>
      <c r="BO678" s="13">
        <v>1.0416666666666685E-2</v>
      </c>
      <c r="BP678" s="11">
        <v>872</v>
      </c>
      <c r="BQ678" s="12">
        <v>0.98</v>
      </c>
      <c r="BR678" s="11">
        <v>9</v>
      </c>
      <c r="BS678" s="13">
        <v>9.7222222222221877E-3</v>
      </c>
      <c r="BT678" s="11">
        <v>837</v>
      </c>
      <c r="BU678" s="12">
        <v>0.98</v>
      </c>
      <c r="BV678" s="11">
        <v>16</v>
      </c>
      <c r="BW678" s="13">
        <v>9.7222222222222432E-3</v>
      </c>
      <c r="BX678" s="11">
        <v>846</v>
      </c>
      <c r="BY678" s="12">
        <v>0.98</v>
      </c>
      <c r="BZ678" s="11">
        <v>16</v>
      </c>
      <c r="CA678" s="13">
        <v>1.2499999999999956E-2</v>
      </c>
      <c r="CB678" s="11">
        <v>859</v>
      </c>
      <c r="CC678" s="12">
        <v>0.98</v>
      </c>
      <c r="CD678" s="11">
        <v>9</v>
      </c>
      <c r="CE678" s="13">
        <v>9.7222222222221877E-3</v>
      </c>
      <c r="CF678" s="11">
        <v>853</v>
      </c>
      <c r="CG678" s="12">
        <v>0.98</v>
      </c>
      <c r="CH678" s="11">
        <v>15</v>
      </c>
      <c r="CI678" s="13">
        <v>9.7222222222222432E-3</v>
      </c>
      <c r="CJ678" s="11">
        <v>878</v>
      </c>
      <c r="CK678" s="12">
        <v>0.98</v>
      </c>
      <c r="CL678" s="11">
        <v>17</v>
      </c>
      <c r="CM678" s="13">
        <v>1.041666666666663E-2</v>
      </c>
      <c r="CN678" s="11">
        <v>873</v>
      </c>
      <c r="CO678" s="12">
        <v>0.96</v>
      </c>
      <c r="CP678" s="11">
        <v>27</v>
      </c>
      <c r="CQ678" s="13">
        <v>1.1111111111111072E-2</v>
      </c>
      <c r="CR678" t="e">
        <f>VLOOKUP(E678,Sheet1!A:A,1,0)</f>
        <v>#N/A</v>
      </c>
    </row>
    <row r="679" spans="1:96">
      <c r="A679" s="11" t="s">
        <v>2667</v>
      </c>
      <c r="B679" s="11" t="s">
        <v>1046</v>
      </c>
      <c r="C679" s="11" t="s">
        <v>2668</v>
      </c>
      <c r="D679" s="11" t="s">
        <v>1135</v>
      </c>
      <c r="E679" s="11" t="s">
        <v>2669</v>
      </c>
      <c r="F679" s="11" t="s">
        <v>2670</v>
      </c>
      <c r="G679" s="11" t="s">
        <v>128</v>
      </c>
      <c r="H679" s="11">
        <f>VLOOKUP(A679,'AP Read Performance'!A:K,11,0)</f>
        <v>910</v>
      </c>
      <c r="I679" s="12">
        <f>VLOOKUP(A679,'AP Read Performance'!A:D,4,0)</f>
        <v>0.95</v>
      </c>
      <c r="J679" s="11">
        <f>VLOOKUP(A679,'AP Read Performance'!A:I,9,0)</f>
        <v>40</v>
      </c>
      <c r="K679" s="13">
        <f>VLOOKUP(A679,'AP Read Performance'!A:N,14,0)</f>
        <v>1.8749999999999989E-2</v>
      </c>
      <c r="L679" s="11">
        <v>910</v>
      </c>
      <c r="M679" s="12">
        <v>0.95</v>
      </c>
      <c r="N679" s="11">
        <v>40</v>
      </c>
      <c r="O679" s="13">
        <v>1.8749999999999989E-2</v>
      </c>
      <c r="P679" s="11">
        <v>847</v>
      </c>
      <c r="Q679" s="12">
        <v>0.96</v>
      </c>
      <c r="R679" s="11">
        <v>30</v>
      </c>
      <c r="S679" s="13">
        <v>1.8055555555555547E-2</v>
      </c>
      <c r="T679" s="11">
        <v>850</v>
      </c>
      <c r="U679" s="12">
        <v>0.98</v>
      </c>
      <c r="V679" s="11">
        <v>17</v>
      </c>
      <c r="W679" s="13">
        <v>1.9444444444444431E-2</v>
      </c>
      <c r="X679" s="11">
        <v>860</v>
      </c>
      <c r="Y679" s="12">
        <v>0.97</v>
      </c>
      <c r="Z679" s="11">
        <v>21</v>
      </c>
      <c r="AA679" s="13">
        <v>9.7222222222221877E-3</v>
      </c>
      <c r="AB679" s="11">
        <v>890</v>
      </c>
      <c r="AC679" s="12">
        <v>0.97</v>
      </c>
      <c r="AD679" s="11">
        <v>24</v>
      </c>
      <c r="AE679" s="13">
        <v>9.7222222222221877E-3</v>
      </c>
      <c r="AF679" s="11">
        <v>912</v>
      </c>
      <c r="AG679" s="12">
        <v>0.99</v>
      </c>
      <c r="AH679" s="11">
        <v>7</v>
      </c>
      <c r="AI679" s="13">
        <v>9.0277777777778012E-3</v>
      </c>
      <c r="AJ679" s="11">
        <v>817</v>
      </c>
      <c r="AK679" s="12">
        <v>0.95</v>
      </c>
      <c r="AL679" s="11">
        <v>33</v>
      </c>
      <c r="AM679" s="13">
        <v>1.041666666666663E-2</v>
      </c>
      <c r="AN679" s="11">
        <v>864</v>
      </c>
      <c r="AO679" s="12">
        <v>0.98</v>
      </c>
      <c r="AP679" s="11">
        <v>16</v>
      </c>
      <c r="AQ679" s="13">
        <v>9.7222222222221877E-3</v>
      </c>
      <c r="AR679" s="11">
        <v>862</v>
      </c>
      <c r="AS679" s="12">
        <v>0.98</v>
      </c>
      <c r="AT679" s="11">
        <v>12</v>
      </c>
      <c r="AU679" s="13">
        <v>1.1111111111111072E-2</v>
      </c>
      <c r="AV679" s="11">
        <v>910</v>
      </c>
      <c r="AW679" s="12">
        <v>0.96</v>
      </c>
      <c r="AX679" s="11">
        <v>28</v>
      </c>
      <c r="AY679" s="13">
        <v>1.8055555555555547E-2</v>
      </c>
      <c r="AZ679" s="11">
        <v>889</v>
      </c>
      <c r="BA679" s="12">
        <v>0.95</v>
      </c>
      <c r="BB679" s="11">
        <v>38</v>
      </c>
      <c r="BC679" s="13">
        <v>1.8055555555555602E-2</v>
      </c>
      <c r="BD679" s="11">
        <v>690</v>
      </c>
      <c r="BE679" s="12">
        <v>0.94</v>
      </c>
      <c r="BF679" s="11">
        <v>40</v>
      </c>
      <c r="BG679" s="13">
        <v>2.0138888888888873E-2</v>
      </c>
      <c r="BH679" s="11">
        <v>688</v>
      </c>
      <c r="BI679" s="12">
        <v>0.92</v>
      </c>
      <c r="BJ679" s="11">
        <v>51</v>
      </c>
      <c r="BK679" s="13">
        <v>1.8055555555555602E-2</v>
      </c>
      <c r="BL679" s="11">
        <v>792</v>
      </c>
      <c r="BM679" s="12">
        <v>0.97</v>
      </c>
      <c r="BN679" s="11">
        <v>23</v>
      </c>
      <c r="BO679" s="13">
        <v>1.1111111111111072E-2</v>
      </c>
      <c r="BP679" s="11">
        <v>830</v>
      </c>
      <c r="BQ679" s="12">
        <v>0.94</v>
      </c>
      <c r="BR679" s="11">
        <v>42</v>
      </c>
      <c r="BS679" s="13">
        <v>1.7361111111111105E-2</v>
      </c>
      <c r="BT679" s="11">
        <v>758</v>
      </c>
      <c r="BU679" s="12">
        <v>0.96</v>
      </c>
      <c r="BV679" s="11">
        <v>24</v>
      </c>
      <c r="BW679" s="13">
        <v>1.0416666666666685E-2</v>
      </c>
      <c r="BX679" s="11">
        <v>814</v>
      </c>
      <c r="BY679" s="12">
        <v>0.95</v>
      </c>
      <c r="BZ679" s="11">
        <v>33</v>
      </c>
      <c r="CA679" s="13">
        <v>1.8055555555555602E-2</v>
      </c>
      <c r="CB679" s="11">
        <v>735</v>
      </c>
      <c r="CC679" s="12">
        <v>0.96</v>
      </c>
      <c r="CD679" s="11">
        <v>29</v>
      </c>
      <c r="CE679" s="13">
        <v>1.8749999999999989E-2</v>
      </c>
      <c r="CF679" s="11">
        <v>739</v>
      </c>
      <c r="CG679" s="12">
        <v>0.96</v>
      </c>
      <c r="CH679" s="11">
        <v>23</v>
      </c>
      <c r="CI679" s="13">
        <v>1.0416666666666685E-2</v>
      </c>
      <c r="CJ679" s="11">
        <v>787</v>
      </c>
      <c r="CK679" s="12">
        <v>0.96</v>
      </c>
      <c r="CL679" s="11">
        <v>28</v>
      </c>
      <c r="CM679" s="13">
        <v>1.8055555555555491E-2</v>
      </c>
      <c r="CN679" s="11">
        <v>770</v>
      </c>
      <c r="CO679" s="12">
        <v>0.95</v>
      </c>
      <c r="CP679" s="11">
        <v>34</v>
      </c>
      <c r="CQ679" s="13">
        <v>1.8749999999999933E-2</v>
      </c>
      <c r="CR679" t="e">
        <f>VLOOKUP(E679,Sheet1!A:A,1,0)</f>
        <v>#N/A</v>
      </c>
    </row>
    <row r="680" spans="1:96">
      <c r="A680" s="11" t="s">
        <v>2671</v>
      </c>
      <c r="B680" s="11" t="s">
        <v>1046</v>
      </c>
      <c r="C680" s="11" t="s">
        <v>730</v>
      </c>
      <c r="D680" s="11" t="s">
        <v>579</v>
      </c>
      <c r="E680" s="11" t="s">
        <v>2672</v>
      </c>
      <c r="F680" s="11" t="s">
        <v>2673</v>
      </c>
      <c r="G680" s="11" t="s">
        <v>128</v>
      </c>
      <c r="H680" s="11">
        <f>VLOOKUP(A680,'AP Read Performance'!A:K,11,0)</f>
        <v>790</v>
      </c>
      <c r="I680" s="12">
        <f>VLOOKUP(A680,'AP Read Performance'!A:D,4,0)</f>
        <v>0.96</v>
      </c>
      <c r="J680" s="11">
        <f>VLOOKUP(A680,'AP Read Performance'!A:I,9,0)</f>
        <v>28</v>
      </c>
      <c r="K680" s="13">
        <f>VLOOKUP(A680,'AP Read Performance'!A:N,14,0)</f>
        <v>1.2499999999999956E-2</v>
      </c>
      <c r="L680" s="11">
        <v>790</v>
      </c>
      <c r="M680" s="12">
        <v>0.96</v>
      </c>
      <c r="N680" s="11">
        <v>28</v>
      </c>
      <c r="O680" s="13">
        <v>1.2499999999999956E-2</v>
      </c>
      <c r="P680" s="11">
        <v>692</v>
      </c>
      <c r="Q680" s="12">
        <v>0.91</v>
      </c>
      <c r="R680" s="11">
        <v>56</v>
      </c>
      <c r="S680" s="13">
        <v>1.9444444444444431E-2</v>
      </c>
      <c r="T680" s="11">
        <v>999</v>
      </c>
      <c r="U680" s="12">
        <v>0.98</v>
      </c>
      <c r="V680" s="11">
        <v>10</v>
      </c>
      <c r="W680" s="13">
        <v>9.0277777777778012E-3</v>
      </c>
      <c r="X680" s="11">
        <v>638</v>
      </c>
      <c r="Y680" s="12">
        <v>0.97</v>
      </c>
      <c r="Z680" s="11">
        <v>16</v>
      </c>
      <c r="AA680" s="13">
        <v>1.8055555555555547E-2</v>
      </c>
      <c r="AB680" s="11">
        <v>667</v>
      </c>
      <c r="AC680" s="12">
        <v>0.97</v>
      </c>
      <c r="AD680" s="11">
        <v>19</v>
      </c>
      <c r="AE680" s="13">
        <v>1.1111111111111072E-2</v>
      </c>
      <c r="AF680" s="11">
        <v>871</v>
      </c>
      <c r="AG680" s="12">
        <v>0.96</v>
      </c>
      <c r="AH680" s="11">
        <v>33</v>
      </c>
      <c r="AI680" s="13">
        <v>1.0416666666666685E-2</v>
      </c>
      <c r="AJ680" s="11">
        <v>821</v>
      </c>
      <c r="AK680" s="12">
        <v>0.99</v>
      </c>
      <c r="AL680" s="11">
        <v>6</v>
      </c>
      <c r="AM680" s="13">
        <v>9.7222222222221877E-3</v>
      </c>
      <c r="AN680" s="11">
        <v>884</v>
      </c>
      <c r="AO680" s="12">
        <v>0.98</v>
      </c>
      <c r="AP680" s="11">
        <v>17</v>
      </c>
      <c r="AQ680" s="13">
        <v>9.7222222222221877E-3</v>
      </c>
      <c r="AR680" s="11">
        <v>829</v>
      </c>
      <c r="AS680" s="12">
        <v>0.98</v>
      </c>
      <c r="AT680" s="11">
        <v>11</v>
      </c>
      <c r="AU680" s="13">
        <v>9.7222222222221877E-3</v>
      </c>
      <c r="AV680" s="11">
        <v>780</v>
      </c>
      <c r="AW680" s="12">
        <v>0.98</v>
      </c>
      <c r="AX680" s="11">
        <v>10</v>
      </c>
      <c r="AY680" s="13">
        <v>1.0416666666666685E-2</v>
      </c>
      <c r="AZ680" s="11">
        <v>823</v>
      </c>
      <c r="BA680" s="12">
        <v>0.98</v>
      </c>
      <c r="BB680" s="11">
        <v>12</v>
      </c>
      <c r="BC680" s="13">
        <v>9.7222222222221877E-3</v>
      </c>
      <c r="BD680" s="11">
        <v>771</v>
      </c>
      <c r="BE680" s="12">
        <v>0.97</v>
      </c>
      <c r="BF680" s="11">
        <v>18</v>
      </c>
      <c r="BG680" s="13">
        <v>9.0277777777778012E-3</v>
      </c>
      <c r="BH680" s="11">
        <v>845</v>
      </c>
      <c r="BI680" s="12">
        <v>0.98</v>
      </c>
      <c r="BJ680" s="11">
        <v>12</v>
      </c>
      <c r="BK680" s="13">
        <v>9.7222222222221877E-3</v>
      </c>
      <c r="BL680" s="11">
        <v>871</v>
      </c>
      <c r="BM680" s="12">
        <v>0.99</v>
      </c>
      <c r="BN680" s="11">
        <v>3</v>
      </c>
      <c r="BO680" s="13">
        <v>9.0277777777778012E-3</v>
      </c>
      <c r="BP680" s="11">
        <v>847</v>
      </c>
      <c r="BQ680" s="12">
        <v>0.98</v>
      </c>
      <c r="BR680" s="11">
        <v>9</v>
      </c>
      <c r="BS680" s="13">
        <v>9.0277777777778012E-3</v>
      </c>
      <c r="BT680" s="11">
        <v>848</v>
      </c>
      <c r="BU680" s="12">
        <v>0.97</v>
      </c>
      <c r="BV680" s="11">
        <v>17</v>
      </c>
      <c r="BW680" s="13">
        <v>9.7222222222222432E-3</v>
      </c>
      <c r="BX680" s="11">
        <v>782</v>
      </c>
      <c r="BY680" s="12">
        <v>0.98</v>
      </c>
      <c r="BZ680" s="11">
        <v>14</v>
      </c>
      <c r="CA680" s="13">
        <v>9.0277777777778567E-3</v>
      </c>
      <c r="CB680" s="11">
        <v>752</v>
      </c>
      <c r="CC680" s="12">
        <v>0.99</v>
      </c>
      <c r="CD680" s="11">
        <v>7</v>
      </c>
      <c r="CE680" s="13">
        <v>9.0277777777778012E-3</v>
      </c>
      <c r="CF680" s="11">
        <v>638</v>
      </c>
      <c r="CG680" s="12">
        <v>0.99</v>
      </c>
      <c r="CH680" s="11">
        <v>5</v>
      </c>
      <c r="CI680" s="13">
        <v>9.0277777777778012E-3</v>
      </c>
      <c r="CJ680" s="11">
        <v>476</v>
      </c>
      <c r="CK680" s="12">
        <v>0.98</v>
      </c>
      <c r="CL680" s="11">
        <v>5</v>
      </c>
      <c r="CM680" s="13">
        <v>9.0277777777777457E-3</v>
      </c>
      <c r="CN680" s="11">
        <v>663</v>
      </c>
      <c r="CO680" s="12">
        <v>0.98</v>
      </c>
      <c r="CP680" s="11">
        <v>10</v>
      </c>
      <c r="CQ680" s="13">
        <v>1.041666666666663E-2</v>
      </c>
      <c r="CR680" t="e">
        <f>VLOOKUP(E680,Sheet1!A:A,1,0)</f>
        <v>#N/A</v>
      </c>
    </row>
    <row r="681" spans="1:96">
      <c r="A681" s="11" t="s">
        <v>2674</v>
      </c>
      <c r="B681" s="11" t="s">
        <v>1046</v>
      </c>
      <c r="C681" s="11" t="s">
        <v>1620</v>
      </c>
      <c r="D681" s="11" t="s">
        <v>1733</v>
      </c>
      <c r="E681" s="11" t="s">
        <v>2675</v>
      </c>
      <c r="F681" s="11" t="s">
        <v>2676</v>
      </c>
      <c r="G681" s="11" t="s">
        <v>128</v>
      </c>
      <c r="H681" s="11">
        <f>VLOOKUP(A681,'AP Read Performance'!A:K,11,0)</f>
        <v>821</v>
      </c>
      <c r="I681" s="12">
        <f>VLOOKUP(A681,'AP Read Performance'!A:D,4,0)</f>
        <v>0.98</v>
      </c>
      <c r="J681" s="11">
        <f>VLOOKUP(A681,'AP Read Performance'!A:I,9,0)</f>
        <v>13</v>
      </c>
      <c r="K681" s="13">
        <f>VLOOKUP(A681,'AP Read Performance'!A:N,14,0)</f>
        <v>1.4583333333333337E-2</v>
      </c>
      <c r="L681" s="11">
        <v>821</v>
      </c>
      <c r="M681" s="12">
        <v>0.98</v>
      </c>
      <c r="N681" s="11">
        <v>13</v>
      </c>
      <c r="O681" s="13">
        <v>1.4583333333333337E-2</v>
      </c>
      <c r="P681" s="11">
        <v>1038</v>
      </c>
      <c r="Q681" s="12">
        <v>0.99</v>
      </c>
      <c r="R681" s="11">
        <v>4</v>
      </c>
      <c r="S681" s="13">
        <v>9.7222222222221877E-3</v>
      </c>
      <c r="T681" s="11">
        <v>1014</v>
      </c>
      <c r="U681" s="12">
        <v>0.99</v>
      </c>
      <c r="V681" s="11">
        <v>3</v>
      </c>
      <c r="W681" s="13">
        <v>9.0277777777778012E-3</v>
      </c>
      <c r="X681" s="11">
        <v>746</v>
      </c>
      <c r="Y681" s="12">
        <v>0.99</v>
      </c>
      <c r="Z681" s="11">
        <v>5</v>
      </c>
      <c r="AA681" s="13">
        <v>9.0277777777778012E-3</v>
      </c>
      <c r="AB681" s="11">
        <v>728</v>
      </c>
      <c r="AC681" s="12">
        <v>0.99</v>
      </c>
      <c r="AD681" s="11">
        <v>7</v>
      </c>
      <c r="AE681" s="13">
        <v>9.0277777777777457E-3</v>
      </c>
      <c r="AF681" s="11">
        <v>812</v>
      </c>
      <c r="AG681" s="12">
        <v>0.99</v>
      </c>
      <c r="AH681" s="11">
        <v>5</v>
      </c>
      <c r="AI681" s="13">
        <v>1.1111111111111072E-2</v>
      </c>
      <c r="AJ681" s="11">
        <v>825</v>
      </c>
      <c r="AK681" s="12">
        <v>0.98</v>
      </c>
      <c r="AL681" s="11">
        <v>10</v>
      </c>
      <c r="AM681" s="13">
        <v>1.5277777777777724E-2</v>
      </c>
      <c r="AN681" s="11">
        <v>811</v>
      </c>
      <c r="AO681" s="12">
        <v>0.98</v>
      </c>
      <c r="AP681" s="11">
        <v>15</v>
      </c>
      <c r="AQ681" s="13">
        <v>1.5277777777777724E-2</v>
      </c>
      <c r="AR681" s="11">
        <v>981</v>
      </c>
      <c r="AS681" s="12">
        <v>0.99</v>
      </c>
      <c r="AT681" s="11">
        <v>4</v>
      </c>
      <c r="AU681" s="13">
        <v>1.388888888888884E-2</v>
      </c>
      <c r="AV681" s="11">
        <v>1002</v>
      </c>
      <c r="AW681" s="12">
        <v>0.99</v>
      </c>
      <c r="AX681" s="11">
        <v>2</v>
      </c>
      <c r="AY681" s="13">
        <v>1.2500000000000011E-2</v>
      </c>
      <c r="AZ681" s="11">
        <v>1068</v>
      </c>
      <c r="BA681" s="12">
        <v>0.98</v>
      </c>
      <c r="BB681" s="11">
        <v>18</v>
      </c>
      <c r="BC681" s="13">
        <v>1.2499999999999956E-2</v>
      </c>
      <c r="BD681" s="11">
        <v>1026</v>
      </c>
      <c r="BE681" s="12">
        <v>0.99</v>
      </c>
      <c r="BF681" s="11">
        <v>7</v>
      </c>
      <c r="BG681" s="13">
        <v>1.1111111111111072E-2</v>
      </c>
      <c r="BH681" s="11">
        <v>1022</v>
      </c>
      <c r="BI681" s="12">
        <v>0.99</v>
      </c>
      <c r="BJ681" s="11">
        <v>10</v>
      </c>
      <c r="BK681" s="13">
        <v>1.1805555555555625E-2</v>
      </c>
      <c r="BL681" s="11">
        <v>1040</v>
      </c>
      <c r="BM681" s="12">
        <v>0.99</v>
      </c>
      <c r="BN681" s="11">
        <v>6</v>
      </c>
      <c r="BO681" s="13">
        <v>1.8055555555555547E-2</v>
      </c>
      <c r="BP681" s="11">
        <v>1098</v>
      </c>
      <c r="BQ681" s="12">
        <v>0.99</v>
      </c>
      <c r="BR681" s="11">
        <v>6</v>
      </c>
      <c r="BS681" s="13">
        <v>1.2499999999999956E-2</v>
      </c>
      <c r="BT681" s="11">
        <v>1167</v>
      </c>
      <c r="BU681" s="12">
        <v>0.98</v>
      </c>
      <c r="BV681" s="11">
        <v>19</v>
      </c>
      <c r="BW681" s="13">
        <v>1.1805555555555569E-2</v>
      </c>
      <c r="BX681" s="11">
        <v>1076</v>
      </c>
      <c r="BY681" s="12">
        <v>0.99</v>
      </c>
      <c r="BZ681" s="11">
        <v>5</v>
      </c>
      <c r="CA681" s="13">
        <v>1.1805555555555625E-2</v>
      </c>
      <c r="CB681" s="11">
        <v>1128</v>
      </c>
      <c r="CC681" s="12">
        <v>0.99</v>
      </c>
      <c r="CD681" s="11">
        <v>11</v>
      </c>
      <c r="CE681" s="13">
        <v>1.1805555555555569E-2</v>
      </c>
      <c r="CF681" s="11">
        <v>1158</v>
      </c>
      <c r="CG681" s="12">
        <v>0.98</v>
      </c>
      <c r="CH681" s="11">
        <v>13</v>
      </c>
      <c r="CI681" s="13">
        <v>1.1805555555555569E-2</v>
      </c>
      <c r="CJ681" s="11">
        <v>1147</v>
      </c>
      <c r="CK681" s="12">
        <v>0.98</v>
      </c>
      <c r="CL681" s="11">
        <v>15</v>
      </c>
      <c r="CM681" s="13">
        <v>1.1805555555555514E-2</v>
      </c>
      <c r="CN681" s="11">
        <v>1121</v>
      </c>
      <c r="CO681" s="12">
        <v>0.99</v>
      </c>
      <c r="CP681" s="11">
        <v>10</v>
      </c>
      <c r="CQ681" s="13">
        <v>1.2499999999999956E-2</v>
      </c>
      <c r="CR681" t="e">
        <f>VLOOKUP(E681,Sheet1!A:A,1,0)</f>
        <v>#N/A</v>
      </c>
    </row>
    <row r="682" spans="1:96">
      <c r="A682" s="11" t="s">
        <v>2677</v>
      </c>
      <c r="B682" s="11" t="s">
        <v>1046</v>
      </c>
      <c r="C682" s="11" t="s">
        <v>2678</v>
      </c>
      <c r="D682" s="11" t="s">
        <v>1092</v>
      </c>
      <c r="E682" s="11" t="s">
        <v>2679</v>
      </c>
      <c r="F682" s="11" t="s">
        <v>2680</v>
      </c>
      <c r="G682" s="11" t="s">
        <v>128</v>
      </c>
      <c r="H682" s="11">
        <f>VLOOKUP(A682,'AP Read Performance'!A:K,11,0)</f>
        <v>446</v>
      </c>
      <c r="I682" s="12">
        <f>VLOOKUP(A682,'AP Read Performance'!A:D,4,0)</f>
        <v>0.98</v>
      </c>
      <c r="J682" s="11">
        <f>VLOOKUP(A682,'AP Read Performance'!A:I,9,0)</f>
        <v>5</v>
      </c>
      <c r="K682" s="13">
        <f>VLOOKUP(A682,'AP Read Performance'!A:N,14,0)</f>
        <v>2.1527777777777757E-2</v>
      </c>
      <c r="L682" s="11">
        <v>446</v>
      </c>
      <c r="M682" s="12">
        <v>0.98</v>
      </c>
      <c r="N682" s="11">
        <v>5</v>
      </c>
      <c r="O682" s="13">
        <v>2.1527777777777757E-2</v>
      </c>
      <c r="P682" s="11">
        <v>1619</v>
      </c>
      <c r="Q682" s="12">
        <v>0.98</v>
      </c>
      <c r="R682" s="11">
        <v>19</v>
      </c>
      <c r="S682" s="13">
        <v>1.1111111111111072E-2</v>
      </c>
      <c r="T682" s="11">
        <v>2110</v>
      </c>
      <c r="U682" s="12">
        <v>0.99</v>
      </c>
      <c r="V682" s="11">
        <v>4</v>
      </c>
      <c r="W682" s="13">
        <v>1.5972222222222221E-2</v>
      </c>
      <c r="X682" s="11">
        <v>875</v>
      </c>
      <c r="Y682" s="12">
        <v>0.98</v>
      </c>
      <c r="Z682" s="11">
        <v>10</v>
      </c>
      <c r="AA682" s="13">
        <v>1.0416666666666685E-2</v>
      </c>
      <c r="AB682" s="11">
        <v>885</v>
      </c>
      <c r="AC682" s="12">
        <v>0.99</v>
      </c>
      <c r="AD682" s="11">
        <v>8</v>
      </c>
      <c r="AE682" s="13">
        <v>9.7222222222221877E-3</v>
      </c>
      <c r="AF682" s="11">
        <v>897</v>
      </c>
      <c r="AG682" s="12">
        <v>0.96</v>
      </c>
      <c r="AH682" s="11">
        <v>28</v>
      </c>
      <c r="AI682" s="13">
        <v>1.8749999999999989E-2</v>
      </c>
      <c r="AJ682" s="11">
        <v>826</v>
      </c>
      <c r="AK682" s="12">
        <v>0.99</v>
      </c>
      <c r="AL682" s="11">
        <v>6</v>
      </c>
      <c r="AM682" s="13">
        <v>9.7222222222222987E-3</v>
      </c>
      <c r="AN682" s="11">
        <v>853</v>
      </c>
      <c r="AO682" s="12">
        <v>0.99</v>
      </c>
      <c r="AP682" s="11">
        <v>7</v>
      </c>
      <c r="AQ682" s="13">
        <v>9.7222222222221877E-3</v>
      </c>
      <c r="AR682" s="11">
        <v>873</v>
      </c>
      <c r="AS682" s="12">
        <v>0.98</v>
      </c>
      <c r="AT682" s="11">
        <v>9</v>
      </c>
      <c r="AU682" s="13">
        <v>1.1805555555555514E-2</v>
      </c>
      <c r="AV682" s="11">
        <v>942</v>
      </c>
      <c r="AW682" s="12">
        <v>0.99</v>
      </c>
      <c r="AX682" s="11">
        <v>3</v>
      </c>
      <c r="AY682" s="13">
        <v>1.1805555555555569E-2</v>
      </c>
      <c r="AZ682" s="11">
        <v>976</v>
      </c>
      <c r="BA682" s="12">
        <v>0.99</v>
      </c>
      <c r="BB682" s="11">
        <v>5</v>
      </c>
      <c r="BC682" s="13">
        <v>1.0416666666666741E-2</v>
      </c>
      <c r="BD682" s="11">
        <v>1036</v>
      </c>
      <c r="BE682" s="12">
        <v>0.98</v>
      </c>
      <c r="BF682" s="11">
        <v>15</v>
      </c>
      <c r="BG682" s="13">
        <v>1.7361111111111105E-2</v>
      </c>
      <c r="BH682" s="11">
        <v>999</v>
      </c>
      <c r="BI682" s="12">
        <v>0.98</v>
      </c>
      <c r="BJ682" s="11">
        <v>12</v>
      </c>
      <c r="BK682" s="13">
        <v>1.1111111111111072E-2</v>
      </c>
      <c r="BL682" s="11">
        <v>996</v>
      </c>
      <c r="BM682" s="12">
        <v>0.98</v>
      </c>
      <c r="BN682" s="11">
        <v>12</v>
      </c>
      <c r="BO682" s="13">
        <v>1.1111111111111072E-2</v>
      </c>
      <c r="BP682" s="11">
        <v>1055</v>
      </c>
      <c r="BQ682" s="12">
        <v>0.99</v>
      </c>
      <c r="BR682" s="11">
        <v>2</v>
      </c>
      <c r="BS682" s="13">
        <v>9.7222222222221877E-3</v>
      </c>
      <c r="BT682" s="11">
        <v>1060</v>
      </c>
      <c r="BU682" s="12">
        <v>0.99</v>
      </c>
      <c r="BV682" s="11">
        <v>5</v>
      </c>
      <c r="BW682" s="13">
        <v>1.0416666666666685E-2</v>
      </c>
      <c r="BX682" s="11">
        <v>1095</v>
      </c>
      <c r="BY682" s="12">
        <v>0.99</v>
      </c>
      <c r="BZ682" s="11">
        <v>6</v>
      </c>
      <c r="CA682" s="13">
        <v>1.1111111111111072E-2</v>
      </c>
      <c r="CB682" s="11">
        <v>1136</v>
      </c>
      <c r="CC682" s="12">
        <v>0.98</v>
      </c>
      <c r="CD682" s="11">
        <v>14</v>
      </c>
      <c r="CE682" s="13">
        <v>1.1111111111111072E-2</v>
      </c>
      <c r="CF682" s="11">
        <v>833</v>
      </c>
      <c r="CG682" s="12">
        <v>0.99</v>
      </c>
      <c r="CH682" s="11">
        <v>6</v>
      </c>
      <c r="CI682" s="13">
        <v>9.7222222222222432E-3</v>
      </c>
      <c r="CJ682" s="11">
        <v>855</v>
      </c>
      <c r="CK682" s="12">
        <v>0.99</v>
      </c>
      <c r="CL682" s="11">
        <v>8</v>
      </c>
      <c r="CM682" s="13">
        <v>1.7361111111111049E-2</v>
      </c>
      <c r="CN682" s="11">
        <v>838</v>
      </c>
      <c r="CO682" s="12">
        <v>0.99</v>
      </c>
      <c r="CP682" s="11">
        <v>8</v>
      </c>
      <c r="CQ682" s="13">
        <v>1.041666666666663E-2</v>
      </c>
      <c r="CR682" t="e">
        <f>VLOOKUP(E682,Sheet1!A:A,1,0)</f>
        <v>#N/A</v>
      </c>
    </row>
    <row r="683" spans="1:96">
      <c r="A683" s="11" t="s">
        <v>2681</v>
      </c>
      <c r="B683" s="11" t="s">
        <v>1046</v>
      </c>
      <c r="C683" s="11" t="s">
        <v>2682</v>
      </c>
      <c r="D683" s="11" t="s">
        <v>1654</v>
      </c>
      <c r="E683" s="11" t="s">
        <v>2683</v>
      </c>
      <c r="F683" s="11" t="s">
        <v>2684</v>
      </c>
      <c r="G683" s="11" t="s">
        <v>104</v>
      </c>
      <c r="H683" s="11">
        <f>VLOOKUP(A683,'AP Read Performance'!A:K,11,0)</f>
        <v>353</v>
      </c>
      <c r="I683" s="12">
        <f>VLOOKUP(A683,'AP Read Performance'!A:D,4,0)</f>
        <v>0.95</v>
      </c>
      <c r="J683" s="11">
        <f>VLOOKUP(A683,'AP Read Performance'!A:I,9,0)</f>
        <v>16</v>
      </c>
      <c r="K683" s="13">
        <f>VLOOKUP(A683,'AP Read Performance'!A:N,14,0)</f>
        <v>1.8055555555555547E-2</v>
      </c>
      <c r="L683" s="11">
        <v>353</v>
      </c>
      <c r="M683" s="12">
        <v>0.95</v>
      </c>
      <c r="N683" s="11">
        <v>16</v>
      </c>
      <c r="O683" s="13">
        <v>1.8055555555555547E-2</v>
      </c>
      <c r="P683" s="11">
        <v>783</v>
      </c>
      <c r="Q683" s="12">
        <v>0.97</v>
      </c>
      <c r="R683" s="11">
        <v>22</v>
      </c>
      <c r="S683" s="13">
        <v>1.8749999999999989E-2</v>
      </c>
      <c r="T683" s="11">
        <v>739</v>
      </c>
      <c r="U683" s="12">
        <v>0.98</v>
      </c>
      <c r="V683" s="11">
        <v>9</v>
      </c>
      <c r="W683" s="13">
        <v>1.0416666666666685E-2</v>
      </c>
      <c r="X683" s="11">
        <v>781</v>
      </c>
      <c r="Y683" s="12">
        <v>0.98</v>
      </c>
      <c r="Z683" s="11">
        <v>15</v>
      </c>
      <c r="AA683" s="13">
        <v>1.0416666666666685E-2</v>
      </c>
      <c r="AB683" s="11">
        <v>837</v>
      </c>
      <c r="AC683" s="12">
        <v>0.96</v>
      </c>
      <c r="AD683" s="11">
        <v>28</v>
      </c>
      <c r="AE683" s="13">
        <v>2.0833333333333315E-2</v>
      </c>
      <c r="AF683" s="11">
        <v>764</v>
      </c>
      <c r="AG683" s="12">
        <v>0.98</v>
      </c>
      <c r="AH683" s="11">
        <v>13</v>
      </c>
      <c r="AI683" s="13">
        <v>1.1111111111111072E-2</v>
      </c>
      <c r="AJ683" s="11">
        <v>864</v>
      </c>
      <c r="AK683" s="12">
        <v>0.99</v>
      </c>
      <c r="AL683" s="11">
        <v>8</v>
      </c>
      <c r="AM683" s="13">
        <v>9.7222222222221877E-3</v>
      </c>
      <c r="AN683" s="11">
        <v>844</v>
      </c>
      <c r="AO683" s="12">
        <v>0.98</v>
      </c>
      <c r="AP683" s="11">
        <v>14</v>
      </c>
      <c r="AQ683" s="13">
        <v>1.041666666666663E-2</v>
      </c>
      <c r="AR683" s="11">
        <v>946</v>
      </c>
      <c r="AS683" s="12">
        <v>0.98</v>
      </c>
      <c r="AT683" s="11">
        <v>18</v>
      </c>
      <c r="AU683" s="13">
        <v>1.041666666666663E-2</v>
      </c>
      <c r="AV683" s="11">
        <v>1000</v>
      </c>
      <c r="AW683" s="12">
        <v>0.98</v>
      </c>
      <c r="AX683" s="11">
        <v>13</v>
      </c>
      <c r="AY683" s="13">
        <v>1.0416666666666685E-2</v>
      </c>
      <c r="AZ683" s="11">
        <v>1007</v>
      </c>
      <c r="BA683" s="12">
        <v>0.94</v>
      </c>
      <c r="BB683" s="11">
        <v>59</v>
      </c>
      <c r="BC683" s="13">
        <v>1.1805555555555625E-2</v>
      </c>
      <c r="BD683" s="11">
        <v>733</v>
      </c>
      <c r="BE683" s="12">
        <v>0.97</v>
      </c>
      <c r="BF683" s="11">
        <v>16</v>
      </c>
      <c r="BG683" s="13">
        <v>1.1111111111111072E-2</v>
      </c>
      <c r="BH683" s="11">
        <v>912</v>
      </c>
      <c r="BI683" s="12">
        <v>0.97</v>
      </c>
      <c r="BJ683" s="11">
        <v>23</v>
      </c>
      <c r="BK683" s="13">
        <v>1.1111111111111072E-2</v>
      </c>
      <c r="BL683" s="11">
        <v>901</v>
      </c>
      <c r="BM683" s="12">
        <v>0.98</v>
      </c>
      <c r="BN683" s="11">
        <v>13</v>
      </c>
      <c r="BO683" s="13">
        <v>1.0416666666666685E-2</v>
      </c>
      <c r="BP683" s="11">
        <v>963</v>
      </c>
      <c r="BQ683" s="12">
        <v>0.98</v>
      </c>
      <c r="BR683" s="11">
        <v>16</v>
      </c>
      <c r="BS683" s="13">
        <v>1.0416666666666685E-2</v>
      </c>
      <c r="BT683" s="11">
        <v>959</v>
      </c>
      <c r="BU683" s="12">
        <v>0.98</v>
      </c>
      <c r="BV683" s="11">
        <v>19</v>
      </c>
      <c r="BW683" s="13">
        <v>1.8749999999999989E-2</v>
      </c>
      <c r="BX683" s="11">
        <v>918</v>
      </c>
      <c r="BY683" s="12">
        <v>0.98</v>
      </c>
      <c r="BZ683" s="11">
        <v>17</v>
      </c>
      <c r="CA683" s="13">
        <v>1.1111111111111072E-2</v>
      </c>
      <c r="CB683" s="11">
        <v>972</v>
      </c>
      <c r="CC683" s="12">
        <v>0.98</v>
      </c>
      <c r="CD683" s="11">
        <v>16</v>
      </c>
      <c r="CE683" s="13">
        <v>1.8055555555555547E-2</v>
      </c>
      <c r="CF683" s="11">
        <v>860</v>
      </c>
      <c r="CG683" s="12">
        <v>0.98</v>
      </c>
      <c r="CH683" s="11">
        <v>10</v>
      </c>
      <c r="CI683" s="13">
        <v>1.1111111111111127E-2</v>
      </c>
      <c r="CJ683" s="11">
        <v>858</v>
      </c>
      <c r="CK683" s="12">
        <v>0.95</v>
      </c>
      <c r="CL683" s="11">
        <v>38</v>
      </c>
      <c r="CM683" s="13">
        <v>1.8749999999999933E-2</v>
      </c>
      <c r="CN683" s="11">
        <v>802</v>
      </c>
      <c r="CO683" s="12">
        <v>0.98</v>
      </c>
      <c r="CP683" s="11">
        <v>15</v>
      </c>
      <c r="CQ683" s="13">
        <v>1.041666666666663E-2</v>
      </c>
      <c r="CR683" t="e">
        <f>VLOOKUP(E683,Sheet1!A:A,1,0)</f>
        <v>#N/A</v>
      </c>
    </row>
    <row r="684" spans="1:96">
      <c r="A684" s="11" t="s">
        <v>2685</v>
      </c>
      <c r="B684" s="11" t="s">
        <v>1046</v>
      </c>
      <c r="C684" s="11" t="s">
        <v>2686</v>
      </c>
      <c r="D684" s="11" t="s">
        <v>658</v>
      </c>
      <c r="E684" s="11" t="s">
        <v>2687</v>
      </c>
      <c r="F684" s="11" t="s">
        <v>2688</v>
      </c>
      <c r="G684" s="11" t="s">
        <v>128</v>
      </c>
      <c r="H684" s="11">
        <f>VLOOKUP(A684,'AP Read Performance'!A:K,11,0)</f>
        <v>598</v>
      </c>
      <c r="I684" s="12">
        <f>VLOOKUP(A684,'AP Read Performance'!A:D,4,0)</f>
        <v>0.98</v>
      </c>
      <c r="J684" s="11">
        <f>VLOOKUP(A684,'AP Read Performance'!A:I,9,0)</f>
        <v>6</v>
      </c>
      <c r="K684" s="13">
        <f>VLOOKUP(A684,'AP Read Performance'!A:N,14,0)</f>
        <v>9.0277777777778012E-3</v>
      </c>
      <c r="L684" s="11">
        <v>598</v>
      </c>
      <c r="M684" s="12">
        <v>0.98</v>
      </c>
      <c r="N684" s="11">
        <v>6</v>
      </c>
      <c r="O684" s="13">
        <v>9.0277777777778012E-3</v>
      </c>
      <c r="P684" s="11">
        <v>573</v>
      </c>
      <c r="Q684" s="12">
        <v>0.99</v>
      </c>
      <c r="R684" s="11">
        <v>4</v>
      </c>
      <c r="S684" s="13">
        <v>9.7222222222221877E-3</v>
      </c>
      <c r="T684" s="11">
        <v>676</v>
      </c>
      <c r="U684" s="12">
        <v>0.98</v>
      </c>
      <c r="V684" s="11">
        <v>8</v>
      </c>
      <c r="W684" s="13">
        <v>1.1805555555555569E-2</v>
      </c>
      <c r="X684" s="11">
        <v>555</v>
      </c>
      <c r="Y684" s="12">
        <v>0.98</v>
      </c>
      <c r="Z684" s="11">
        <v>9</v>
      </c>
      <c r="AA684" s="13">
        <v>1.1111111111111072E-2</v>
      </c>
      <c r="AB684" s="11">
        <v>907</v>
      </c>
      <c r="AC684" s="12">
        <v>0.98</v>
      </c>
      <c r="AD684" s="11">
        <v>13</v>
      </c>
      <c r="AE684" s="13">
        <v>9.7222222222221877E-3</v>
      </c>
      <c r="AF684" s="11">
        <v>879</v>
      </c>
      <c r="AG684" s="12">
        <v>0.98</v>
      </c>
      <c r="AH684" s="11">
        <v>16</v>
      </c>
      <c r="AI684" s="13">
        <v>1.0416666666666685E-2</v>
      </c>
      <c r="AJ684" s="11">
        <v>866</v>
      </c>
      <c r="AK684" s="12">
        <v>0.98</v>
      </c>
      <c r="AL684" s="11">
        <v>9</v>
      </c>
      <c r="AM684" s="13">
        <v>1.1111111111111072E-2</v>
      </c>
      <c r="AN684" s="11">
        <v>804</v>
      </c>
      <c r="AO684" s="12">
        <v>0.99</v>
      </c>
      <c r="AP684" s="11">
        <v>8</v>
      </c>
      <c r="AQ684" s="13">
        <v>1.2499999999999956E-2</v>
      </c>
      <c r="AR684" s="11">
        <v>893</v>
      </c>
      <c r="AS684" s="12">
        <v>0.99</v>
      </c>
      <c r="AT684" s="11">
        <v>6</v>
      </c>
      <c r="AU684" s="13">
        <v>1.1111111111111072E-2</v>
      </c>
      <c r="AV684" s="11">
        <v>676</v>
      </c>
      <c r="AW684" s="12">
        <v>0.98</v>
      </c>
      <c r="AX684" s="11">
        <v>8</v>
      </c>
      <c r="AY684" s="13">
        <v>2.083333333333337E-2</v>
      </c>
      <c r="AZ684" s="11">
        <v>852</v>
      </c>
      <c r="BA684" s="12">
        <v>0.97</v>
      </c>
      <c r="BB684" s="11">
        <v>21</v>
      </c>
      <c r="BC684" s="13">
        <v>2.083333333333337E-2</v>
      </c>
      <c r="BD684" s="11">
        <v>972</v>
      </c>
      <c r="BE684" s="12">
        <v>0.99</v>
      </c>
      <c r="BF684" s="11">
        <v>6</v>
      </c>
      <c r="BG684" s="13">
        <v>2.083333333333337E-2</v>
      </c>
      <c r="BH684" s="11">
        <v>884</v>
      </c>
      <c r="BI684" s="12">
        <v>0.98</v>
      </c>
      <c r="BJ684" s="11">
        <v>11</v>
      </c>
      <c r="BK684" s="13">
        <v>1.2499999999999956E-2</v>
      </c>
      <c r="BL684" s="11">
        <v>899</v>
      </c>
      <c r="BM684" s="12">
        <v>0.99</v>
      </c>
      <c r="BN684" s="11">
        <v>3</v>
      </c>
      <c r="BO684" s="13">
        <v>1.0416666666666685E-2</v>
      </c>
      <c r="BP684" s="11">
        <v>1028</v>
      </c>
      <c r="BQ684" s="12">
        <v>0.99</v>
      </c>
      <c r="BR684" s="11">
        <v>5</v>
      </c>
      <c r="BS684" s="13">
        <v>9.0277777777778012E-3</v>
      </c>
      <c r="BT684" s="11">
        <v>1019</v>
      </c>
      <c r="BU684" s="12">
        <v>0.99</v>
      </c>
      <c r="BV684" s="11">
        <v>5</v>
      </c>
      <c r="BW684" s="13">
        <v>9.7222222222222432E-3</v>
      </c>
      <c r="BX684" s="11">
        <v>1000</v>
      </c>
      <c r="BY684" s="12">
        <v>0.99</v>
      </c>
      <c r="BZ684" s="11">
        <v>3</v>
      </c>
      <c r="CA684" s="13">
        <v>1.0416666666666741E-2</v>
      </c>
      <c r="CB684" s="11">
        <v>1068</v>
      </c>
      <c r="CC684" s="12">
        <v>0.98</v>
      </c>
      <c r="CD684" s="11">
        <v>13</v>
      </c>
      <c r="CE684" s="13">
        <v>1.0416666666666685E-2</v>
      </c>
      <c r="CF684" s="11">
        <v>914</v>
      </c>
      <c r="CG684" s="12">
        <v>0.99</v>
      </c>
      <c r="CH684" s="11">
        <v>4</v>
      </c>
      <c r="CI684" s="13">
        <v>1.1111111111111127E-2</v>
      </c>
      <c r="CJ684" s="11">
        <v>894</v>
      </c>
      <c r="CK684" s="12">
        <v>0.98</v>
      </c>
      <c r="CL684" s="11">
        <v>10</v>
      </c>
      <c r="CM684" s="13">
        <v>1.041666666666663E-2</v>
      </c>
      <c r="CN684" s="11">
        <v>1005</v>
      </c>
      <c r="CO684" s="12">
        <v>0.99</v>
      </c>
      <c r="CP684" s="11">
        <v>6</v>
      </c>
      <c r="CQ684" s="13">
        <v>1.041666666666663E-2</v>
      </c>
      <c r="CR684" t="e">
        <f>VLOOKUP(E684,Sheet1!A:A,1,0)</f>
        <v>#N/A</v>
      </c>
    </row>
    <row r="685" spans="1:96">
      <c r="A685" s="11" t="s">
        <v>2689</v>
      </c>
      <c r="B685" s="11" t="s">
        <v>1046</v>
      </c>
      <c r="C685" s="11" t="s">
        <v>2690</v>
      </c>
      <c r="D685" s="11" t="s">
        <v>1625</v>
      </c>
      <c r="E685" s="11" t="s">
        <v>2691</v>
      </c>
      <c r="F685" s="11" t="s">
        <v>2692</v>
      </c>
      <c r="G685" s="11" t="s">
        <v>104</v>
      </c>
      <c r="H685" s="11">
        <f>VLOOKUP(A685,'AP Read Performance'!A:K,11,0)</f>
        <v>744</v>
      </c>
      <c r="I685" s="12">
        <f>VLOOKUP(A685,'AP Read Performance'!A:D,4,0)</f>
        <v>0.95</v>
      </c>
      <c r="J685" s="11">
        <f>VLOOKUP(A685,'AP Read Performance'!A:I,9,0)</f>
        <v>34</v>
      </c>
      <c r="K685" s="13">
        <f>VLOOKUP(A685,'AP Read Performance'!A:N,14,0)</f>
        <v>1.1805555555555569E-2</v>
      </c>
      <c r="L685" s="11">
        <v>744</v>
      </c>
      <c r="M685" s="12">
        <v>0.95</v>
      </c>
      <c r="N685" s="11">
        <v>34</v>
      </c>
      <c r="O685" s="13">
        <v>1.1805555555555569E-2</v>
      </c>
      <c r="P685" s="11">
        <v>674</v>
      </c>
      <c r="Q685" s="12">
        <v>0.96</v>
      </c>
      <c r="R685" s="11">
        <v>25</v>
      </c>
      <c r="S685" s="13">
        <v>9.7222222222221877E-3</v>
      </c>
      <c r="T685" s="11">
        <v>946</v>
      </c>
      <c r="U685" s="12">
        <v>0.98</v>
      </c>
      <c r="V685" s="11">
        <v>17</v>
      </c>
      <c r="W685" s="13">
        <v>9.0277777777778012E-3</v>
      </c>
      <c r="X685" s="11">
        <v>911</v>
      </c>
      <c r="Y685" s="12">
        <v>0.97</v>
      </c>
      <c r="Z685" s="11">
        <v>22</v>
      </c>
      <c r="AA685" s="13">
        <v>1.0416666666666685E-2</v>
      </c>
      <c r="AB685" s="11">
        <v>879</v>
      </c>
      <c r="AC685" s="12">
        <v>0.96</v>
      </c>
      <c r="AD685" s="11">
        <v>31</v>
      </c>
      <c r="AE685" s="13">
        <v>9.7222222222221877E-3</v>
      </c>
      <c r="AF685" s="11">
        <v>774</v>
      </c>
      <c r="AG685" s="12">
        <v>0.93</v>
      </c>
      <c r="AH685" s="11">
        <v>49</v>
      </c>
      <c r="AI685" s="13">
        <v>9.0277777777778012E-3</v>
      </c>
      <c r="AJ685" s="11">
        <v>874</v>
      </c>
      <c r="AK685" s="12">
        <v>0.98</v>
      </c>
      <c r="AL685" s="11">
        <v>16</v>
      </c>
      <c r="AM685" s="13">
        <v>1.1111111111111072E-2</v>
      </c>
      <c r="AN685" s="11">
        <v>820</v>
      </c>
      <c r="AO685" s="12">
        <v>0.98</v>
      </c>
      <c r="AP685" s="11">
        <v>15</v>
      </c>
      <c r="AQ685" s="13">
        <v>1.041666666666663E-2</v>
      </c>
      <c r="AR685" s="11">
        <v>787</v>
      </c>
      <c r="AS685" s="12">
        <v>0.98</v>
      </c>
      <c r="AT685" s="11">
        <v>14</v>
      </c>
      <c r="AU685" s="13">
        <v>1.9444444444444375E-2</v>
      </c>
      <c r="AV685" s="11">
        <v>818</v>
      </c>
      <c r="AW685" s="12">
        <v>0.93</v>
      </c>
      <c r="AX685" s="11">
        <v>53</v>
      </c>
      <c r="AY685" s="13">
        <v>1.1805555555555569E-2</v>
      </c>
      <c r="AZ685" s="11">
        <v>850</v>
      </c>
      <c r="BA685" s="12">
        <v>0.93</v>
      </c>
      <c r="BB685" s="11">
        <v>53</v>
      </c>
      <c r="BC685" s="13">
        <v>1.2499999999999956E-2</v>
      </c>
      <c r="BD685" s="11">
        <v>834</v>
      </c>
      <c r="BE685" s="12">
        <v>0.95</v>
      </c>
      <c r="BF685" s="11">
        <v>38</v>
      </c>
      <c r="BG685" s="13">
        <v>1.0416666666666685E-2</v>
      </c>
      <c r="BH685" s="11">
        <v>932</v>
      </c>
      <c r="BI685" s="12">
        <v>0.96</v>
      </c>
      <c r="BJ685" s="11">
        <v>28</v>
      </c>
      <c r="BK685" s="13">
        <v>1.1111111111111072E-2</v>
      </c>
      <c r="BL685" s="11">
        <v>910</v>
      </c>
      <c r="BM685" s="12">
        <v>0.98</v>
      </c>
      <c r="BN685" s="11">
        <v>13</v>
      </c>
      <c r="BO685" s="13">
        <v>9.0277777777778012E-3</v>
      </c>
      <c r="BP685" s="11">
        <v>947</v>
      </c>
      <c r="BQ685" s="12">
        <v>0.98</v>
      </c>
      <c r="BR685" s="11">
        <v>18</v>
      </c>
      <c r="BS685" s="13">
        <v>9.7222222222221877E-3</v>
      </c>
      <c r="BT685" s="11">
        <v>940</v>
      </c>
      <c r="BU685" s="12">
        <v>0.97</v>
      </c>
      <c r="BV685" s="11">
        <v>20</v>
      </c>
      <c r="BW685" s="13">
        <v>9.0277777777778012E-3</v>
      </c>
      <c r="BX685" s="11">
        <v>948</v>
      </c>
      <c r="BY685" s="12">
        <v>0.96</v>
      </c>
      <c r="BZ685" s="11">
        <v>33</v>
      </c>
      <c r="CA685" s="13">
        <v>9.7222222222221877E-3</v>
      </c>
      <c r="CB685" s="11">
        <v>975</v>
      </c>
      <c r="CC685" s="12">
        <v>0.95</v>
      </c>
      <c r="CD685" s="11">
        <v>43</v>
      </c>
      <c r="CE685" s="13">
        <v>1.0416666666666685E-2</v>
      </c>
      <c r="CF685" s="11">
        <v>936</v>
      </c>
      <c r="CG685" s="12">
        <v>0.96</v>
      </c>
      <c r="CH685" s="11">
        <v>31</v>
      </c>
      <c r="CI685" s="13">
        <v>9.7222222222222432E-3</v>
      </c>
      <c r="CJ685" s="11">
        <v>997</v>
      </c>
      <c r="CK685" s="12">
        <v>0.91</v>
      </c>
      <c r="CL685" s="11">
        <v>81</v>
      </c>
      <c r="CM685" s="13">
        <v>1.041666666666663E-2</v>
      </c>
      <c r="CN685" s="11">
        <v>948</v>
      </c>
      <c r="CO685" s="12">
        <v>0.95</v>
      </c>
      <c r="CP685" s="11">
        <v>41</v>
      </c>
      <c r="CQ685" s="13">
        <v>1.8749999999999933E-2</v>
      </c>
      <c r="CR685" t="e">
        <f>VLOOKUP(E685,Sheet1!A:A,1,0)</f>
        <v>#N/A</v>
      </c>
    </row>
    <row r="686" spans="1:96">
      <c r="A686" s="11" t="s">
        <v>2693</v>
      </c>
      <c r="B686" s="11" t="s">
        <v>1046</v>
      </c>
      <c r="C686" s="11" t="s">
        <v>2694</v>
      </c>
      <c r="D686" s="11" t="s">
        <v>529</v>
      </c>
      <c r="E686" s="11" t="s">
        <v>2695</v>
      </c>
      <c r="F686" s="11" t="s">
        <v>2696</v>
      </c>
      <c r="G686" s="11" t="s">
        <v>128</v>
      </c>
      <c r="H686" s="11">
        <f>VLOOKUP(A686,'AP Read Performance'!A:K,11,0)</f>
        <v>792</v>
      </c>
      <c r="I686" s="12">
        <f>VLOOKUP(A686,'AP Read Performance'!A:D,4,0)</f>
        <v>0.98</v>
      </c>
      <c r="J686" s="11">
        <f>VLOOKUP(A686,'AP Read Performance'!A:I,9,0)</f>
        <v>13</v>
      </c>
      <c r="K686" s="13">
        <f>VLOOKUP(A686,'AP Read Performance'!A:N,14,0)</f>
        <v>1.4583333333333337E-2</v>
      </c>
      <c r="L686" s="11">
        <v>792</v>
      </c>
      <c r="M686" s="12">
        <v>0.98</v>
      </c>
      <c r="N686" s="11">
        <v>13</v>
      </c>
      <c r="O686" s="13">
        <v>1.4583333333333337E-2</v>
      </c>
      <c r="P686" s="11">
        <v>786</v>
      </c>
      <c r="Q686" s="12">
        <v>0.97</v>
      </c>
      <c r="R686" s="11">
        <v>18</v>
      </c>
      <c r="S686" s="13">
        <v>1.2499999999999956E-2</v>
      </c>
      <c r="T686" s="11">
        <v>718</v>
      </c>
      <c r="U686" s="12">
        <v>0.99</v>
      </c>
      <c r="V686" s="11">
        <v>5</v>
      </c>
      <c r="W686" s="13">
        <v>1.0416666666666685E-2</v>
      </c>
      <c r="X686" s="11">
        <v>700</v>
      </c>
      <c r="Y686" s="12">
        <v>0.99</v>
      </c>
      <c r="Z686" s="11">
        <v>6</v>
      </c>
      <c r="AA686" s="13">
        <v>1.0416666666666685E-2</v>
      </c>
      <c r="AB686" s="11">
        <v>927</v>
      </c>
      <c r="AC686" s="12">
        <v>0.99</v>
      </c>
      <c r="AD686" s="11">
        <v>8</v>
      </c>
      <c r="AE686" s="13">
        <v>9.7222222222221877E-3</v>
      </c>
      <c r="AF686" s="11">
        <v>926</v>
      </c>
      <c r="AG686" s="12">
        <v>0.96</v>
      </c>
      <c r="AH686" s="11">
        <v>34</v>
      </c>
      <c r="AI686" s="13">
        <v>1.2499999999999956E-2</v>
      </c>
      <c r="AJ686" s="11">
        <v>889</v>
      </c>
      <c r="AK686" s="12">
        <v>0.99</v>
      </c>
      <c r="AL686" s="11">
        <v>8</v>
      </c>
      <c r="AM686" s="13">
        <v>1.041666666666663E-2</v>
      </c>
      <c r="AN686" s="11">
        <v>214</v>
      </c>
      <c r="AO686" s="12">
        <v>0.01</v>
      </c>
      <c r="AP686" s="11">
        <v>210</v>
      </c>
      <c r="AQ686" s="13">
        <v>2.4999999999999967E-2</v>
      </c>
      <c r="AR686" s="11">
        <v>825</v>
      </c>
      <c r="AS686" s="12">
        <v>0.97</v>
      </c>
      <c r="AT686" s="11">
        <v>18</v>
      </c>
      <c r="AU686" s="13">
        <v>1.1111111111111072E-2</v>
      </c>
      <c r="AV686" s="11">
        <v>741</v>
      </c>
      <c r="AW686" s="12">
        <v>0.98</v>
      </c>
      <c r="AX686" s="11">
        <v>11</v>
      </c>
      <c r="AY686" s="13">
        <v>1.0416666666666685E-2</v>
      </c>
      <c r="AZ686" s="11">
        <v>755</v>
      </c>
      <c r="BA686" s="12">
        <v>0.98</v>
      </c>
      <c r="BB686" s="11">
        <v>9</v>
      </c>
      <c r="BC686" s="13">
        <v>9.7222222222221877E-3</v>
      </c>
      <c r="BD686" s="11">
        <v>778</v>
      </c>
      <c r="BE686" s="12">
        <v>0.98</v>
      </c>
      <c r="BF686" s="11">
        <v>10</v>
      </c>
      <c r="BG686" s="13">
        <v>1.8749999999999989E-2</v>
      </c>
      <c r="BH686" s="11">
        <v>791</v>
      </c>
      <c r="BI686" s="12">
        <v>0.97</v>
      </c>
      <c r="BJ686" s="11">
        <v>21</v>
      </c>
      <c r="BK686" s="13">
        <v>1.1111111111111072E-2</v>
      </c>
      <c r="BL686" s="11">
        <v>899</v>
      </c>
      <c r="BM686" s="12">
        <v>0.98</v>
      </c>
      <c r="BN686" s="11">
        <v>11</v>
      </c>
      <c r="BO686" s="13">
        <v>9.7222222222221877E-3</v>
      </c>
      <c r="BP686" s="11">
        <v>685</v>
      </c>
      <c r="BQ686" s="12">
        <v>0.98</v>
      </c>
      <c r="BR686" s="11">
        <v>7</v>
      </c>
      <c r="BS686" s="13">
        <v>1.9444444444444486E-2</v>
      </c>
      <c r="BT686" s="11">
        <v>708</v>
      </c>
      <c r="BU686" s="12">
        <v>0.99</v>
      </c>
      <c r="BV686" s="11">
        <v>7</v>
      </c>
      <c r="BW686" s="13">
        <v>9.7222222222222432E-3</v>
      </c>
      <c r="BX686" s="11">
        <v>729</v>
      </c>
      <c r="BY686" s="12">
        <v>0.98</v>
      </c>
      <c r="BZ686" s="11">
        <v>8</v>
      </c>
      <c r="CA686" s="13">
        <v>1.0416666666666741E-2</v>
      </c>
      <c r="CB686" s="11">
        <v>774</v>
      </c>
      <c r="CC686" s="12">
        <v>0.98</v>
      </c>
      <c r="CD686" s="11">
        <v>8</v>
      </c>
      <c r="CE686" s="13">
        <v>1.1805555555555569E-2</v>
      </c>
      <c r="CF686" s="11">
        <v>997</v>
      </c>
      <c r="CG686" s="12">
        <v>0.99</v>
      </c>
      <c r="CH686" s="11">
        <v>7</v>
      </c>
      <c r="CI686" s="13">
        <v>9.7222222222222432E-3</v>
      </c>
      <c r="CJ686" s="11">
        <v>1014</v>
      </c>
      <c r="CK686" s="12">
        <v>0.98</v>
      </c>
      <c r="CL686" s="11">
        <v>15</v>
      </c>
      <c r="CM686" s="13">
        <v>1.041666666666663E-2</v>
      </c>
      <c r="CN686" s="11">
        <v>994</v>
      </c>
      <c r="CO686" s="12">
        <v>0.99</v>
      </c>
      <c r="CP686" s="11">
        <v>6</v>
      </c>
      <c r="CQ686" s="13">
        <v>1.8055555555555602E-2</v>
      </c>
      <c r="CR686" t="e">
        <f>VLOOKUP(E686,Sheet1!A:A,1,0)</f>
        <v>#N/A</v>
      </c>
    </row>
    <row r="687" spans="1:96">
      <c r="A687" s="11" t="s">
        <v>2697</v>
      </c>
      <c r="B687" s="11" t="s">
        <v>1046</v>
      </c>
      <c r="C687" s="11" t="s">
        <v>2698</v>
      </c>
      <c r="D687" s="11" t="s">
        <v>1625</v>
      </c>
      <c r="E687" s="11" t="s">
        <v>2699</v>
      </c>
      <c r="F687" s="11" t="s">
        <v>2700</v>
      </c>
      <c r="G687" s="11" t="s">
        <v>128</v>
      </c>
      <c r="H687" s="11">
        <f>VLOOKUP(A687,'AP Read Performance'!A:K,11,0)</f>
        <v>796</v>
      </c>
      <c r="I687" s="12">
        <f>VLOOKUP(A687,'AP Read Performance'!A:D,4,0)</f>
        <v>0.98</v>
      </c>
      <c r="J687" s="11">
        <f>VLOOKUP(A687,'AP Read Performance'!A:I,9,0)</f>
        <v>9</v>
      </c>
      <c r="K687" s="13">
        <f>VLOOKUP(A687,'AP Read Performance'!A:N,14,0)</f>
        <v>9.0277777777778012E-3</v>
      </c>
      <c r="L687" s="11">
        <v>796</v>
      </c>
      <c r="M687" s="12">
        <v>0.98</v>
      </c>
      <c r="N687" s="11">
        <v>9</v>
      </c>
      <c r="O687" s="13">
        <v>9.0277777777778012E-3</v>
      </c>
      <c r="P687" s="11">
        <v>838</v>
      </c>
      <c r="Q687" s="12">
        <v>0.98</v>
      </c>
      <c r="R687" s="11">
        <v>12</v>
      </c>
      <c r="S687" s="13">
        <v>8.3333333333333037E-3</v>
      </c>
      <c r="T687" s="11">
        <v>842</v>
      </c>
      <c r="U687" s="12">
        <v>0.99</v>
      </c>
      <c r="V687" s="11">
        <v>8</v>
      </c>
      <c r="W687" s="13">
        <v>9.0277777777778012E-3</v>
      </c>
      <c r="X687" s="11">
        <v>822</v>
      </c>
      <c r="Y687" s="12">
        <v>0.99</v>
      </c>
      <c r="Z687" s="11">
        <v>3</v>
      </c>
      <c r="AA687" s="13">
        <v>8.3333333333333037E-3</v>
      </c>
      <c r="AB687" s="11">
        <v>815</v>
      </c>
      <c r="AC687" s="12">
        <v>0.99</v>
      </c>
      <c r="AD687" s="11">
        <v>8</v>
      </c>
      <c r="AE687" s="13">
        <v>9.0277777777777457E-3</v>
      </c>
      <c r="AF687" s="11">
        <v>853</v>
      </c>
      <c r="AG687" s="12">
        <v>0.99</v>
      </c>
      <c r="AH687" s="11">
        <v>3</v>
      </c>
      <c r="AI687" s="13">
        <v>7.6388888888889173E-3</v>
      </c>
      <c r="AJ687" s="11">
        <v>893</v>
      </c>
      <c r="AK687" s="12">
        <v>0.99</v>
      </c>
      <c r="AL687" s="11">
        <v>5</v>
      </c>
      <c r="AM687" s="13">
        <v>8.3333333333333037E-3</v>
      </c>
      <c r="AN687" s="11">
        <v>863</v>
      </c>
      <c r="AO687" s="12">
        <v>0.99</v>
      </c>
      <c r="AP687" s="11">
        <v>7</v>
      </c>
      <c r="AQ687" s="13">
        <v>7.6388888888888618E-3</v>
      </c>
      <c r="AR687" s="11">
        <v>840</v>
      </c>
      <c r="AS687" s="12">
        <v>0.99</v>
      </c>
      <c r="AT687" s="11">
        <v>6</v>
      </c>
      <c r="AU687" s="13">
        <v>9.7222222222221877E-3</v>
      </c>
      <c r="AV687" s="11">
        <v>840</v>
      </c>
      <c r="AW687" s="12">
        <v>0.98</v>
      </c>
      <c r="AX687" s="11">
        <v>10</v>
      </c>
      <c r="AY687" s="13">
        <v>9.0277777777778012E-3</v>
      </c>
      <c r="AZ687" s="11">
        <v>821</v>
      </c>
      <c r="BA687" s="12">
        <v>0.99</v>
      </c>
      <c r="BB687" s="11">
        <v>7</v>
      </c>
      <c r="BC687" s="13">
        <v>9.0277777777778567E-3</v>
      </c>
      <c r="BD687" s="11">
        <v>839</v>
      </c>
      <c r="BE687" s="12">
        <v>0.98</v>
      </c>
      <c r="BF687" s="11">
        <v>9</v>
      </c>
      <c r="BG687" s="13">
        <v>9.0277777777778012E-3</v>
      </c>
      <c r="BH687" s="11">
        <v>770</v>
      </c>
      <c r="BI687" s="12">
        <v>0.99</v>
      </c>
      <c r="BJ687" s="11">
        <v>5</v>
      </c>
      <c r="BK687" s="13">
        <v>9.7222222222221877E-3</v>
      </c>
      <c r="BL687" s="11">
        <v>800</v>
      </c>
      <c r="BM687" s="12">
        <v>0.99</v>
      </c>
      <c r="BN687" s="11">
        <v>4</v>
      </c>
      <c r="BO687" s="13">
        <v>9.0277777777778012E-3</v>
      </c>
      <c r="BP687" s="11">
        <v>825</v>
      </c>
      <c r="BQ687" s="12">
        <v>0.99</v>
      </c>
      <c r="BR687" s="11">
        <v>1</v>
      </c>
      <c r="BS687" s="13">
        <v>9.0277777777778012E-3</v>
      </c>
      <c r="BT687" s="11">
        <v>823</v>
      </c>
      <c r="BU687" s="12">
        <v>0.99</v>
      </c>
      <c r="BV687" s="11">
        <v>6</v>
      </c>
      <c r="BW687" s="13">
        <v>9.0277777777778012E-3</v>
      </c>
      <c r="BX687" s="11">
        <v>819</v>
      </c>
      <c r="BY687" s="12">
        <v>0.99</v>
      </c>
      <c r="BZ687" s="11">
        <v>5</v>
      </c>
      <c r="CA687" s="13">
        <v>9.0277777777778567E-3</v>
      </c>
      <c r="CB687" s="11">
        <v>812</v>
      </c>
      <c r="CC687" s="12">
        <v>0.99</v>
      </c>
      <c r="CD687" s="11">
        <v>6</v>
      </c>
      <c r="CE687" s="13">
        <v>9.0277777777778012E-3</v>
      </c>
      <c r="CF687" s="11">
        <v>820</v>
      </c>
      <c r="CG687" s="12">
        <v>0.99</v>
      </c>
      <c r="CH687" s="11">
        <v>4</v>
      </c>
      <c r="CI687" s="13">
        <v>9.0277777777778012E-3</v>
      </c>
      <c r="CJ687" s="11">
        <v>812</v>
      </c>
      <c r="CK687" s="12">
        <v>0.99</v>
      </c>
      <c r="CL687" s="11">
        <v>6</v>
      </c>
      <c r="CM687" s="13">
        <v>9.0277777777777457E-3</v>
      </c>
      <c r="CN687" s="11">
        <v>825</v>
      </c>
      <c r="CO687" s="12">
        <v>0.99</v>
      </c>
      <c r="CP687" s="11">
        <v>6</v>
      </c>
      <c r="CQ687" s="13">
        <v>9.0277777777777457E-3</v>
      </c>
      <c r="CR687" t="e">
        <f>VLOOKUP(E687,Sheet1!A:A,1,0)</f>
        <v>#N/A</v>
      </c>
    </row>
    <row r="688" spans="1:96">
      <c r="A688" s="11" t="s">
        <v>2701</v>
      </c>
      <c r="B688" s="11" t="s">
        <v>1046</v>
      </c>
      <c r="C688" s="11" t="s">
        <v>2702</v>
      </c>
      <c r="D688" s="11" t="s">
        <v>1135</v>
      </c>
      <c r="E688" s="11" t="s">
        <v>2703</v>
      </c>
      <c r="F688" s="11" t="s">
        <v>2704</v>
      </c>
      <c r="G688" s="11" t="s">
        <v>128</v>
      </c>
      <c r="H688" s="11">
        <f>VLOOKUP(A688,'AP Read Performance'!A:K,11,0)</f>
        <v>855</v>
      </c>
      <c r="I688" s="12">
        <f>VLOOKUP(A688,'AP Read Performance'!A:D,4,0)</f>
        <v>0.99</v>
      </c>
      <c r="J688" s="11">
        <f>VLOOKUP(A688,'AP Read Performance'!A:I,9,0)</f>
        <v>2</v>
      </c>
      <c r="K688" s="13">
        <f>VLOOKUP(A688,'AP Read Performance'!A:N,14,0)</f>
        <v>9.0277777777778012E-3</v>
      </c>
      <c r="L688" s="11">
        <v>855</v>
      </c>
      <c r="M688" s="12">
        <v>0.99</v>
      </c>
      <c r="N688" s="11">
        <v>2</v>
      </c>
      <c r="O688" s="13">
        <v>9.0277777777778012E-3</v>
      </c>
      <c r="P688" s="11">
        <v>870</v>
      </c>
      <c r="Q688" s="12">
        <v>0.99</v>
      </c>
      <c r="R688" s="11">
        <v>2</v>
      </c>
      <c r="S688" s="13">
        <v>9.0277777777778012E-3</v>
      </c>
      <c r="T688" s="11">
        <v>893</v>
      </c>
      <c r="U688" s="12">
        <v>0.99</v>
      </c>
      <c r="V688" s="11">
        <v>2</v>
      </c>
      <c r="W688" s="13">
        <v>9.0277777777778012E-3</v>
      </c>
      <c r="X688" s="11">
        <v>898</v>
      </c>
      <c r="Y688" s="12">
        <v>0.99</v>
      </c>
      <c r="Z688" s="11">
        <v>1</v>
      </c>
      <c r="AA688" s="13">
        <v>7.6388888888889173E-3</v>
      </c>
      <c r="AB688" s="11">
        <v>874</v>
      </c>
      <c r="AC688" s="12">
        <v>0.98</v>
      </c>
      <c r="AD688" s="11">
        <v>12</v>
      </c>
      <c r="AE688" s="13">
        <v>9.0277777777777457E-3</v>
      </c>
      <c r="AF688" s="11">
        <v>876</v>
      </c>
      <c r="AG688" s="12">
        <v>0.99</v>
      </c>
      <c r="AH688" s="11">
        <v>3</v>
      </c>
      <c r="AI688" s="13">
        <v>9.0277777777778012E-3</v>
      </c>
      <c r="AJ688" s="11">
        <v>907</v>
      </c>
      <c r="AK688" s="12">
        <v>0.99</v>
      </c>
      <c r="AL688" s="11">
        <v>1</v>
      </c>
      <c r="AM688" s="13">
        <v>9.0277777777778567E-3</v>
      </c>
      <c r="AN688" s="11">
        <v>880</v>
      </c>
      <c r="AO688" s="12">
        <v>0.99</v>
      </c>
      <c r="AP688" s="11">
        <v>8</v>
      </c>
      <c r="AQ688" s="13">
        <v>9.0277777777777457E-3</v>
      </c>
      <c r="AR688" s="11">
        <v>862</v>
      </c>
      <c r="AS688" s="12">
        <v>0.99</v>
      </c>
      <c r="AT688" s="11">
        <v>4</v>
      </c>
      <c r="AU688" s="13">
        <v>1.8055555555555491E-2</v>
      </c>
      <c r="AV688" s="11">
        <v>878</v>
      </c>
      <c r="AW688" s="12">
        <v>0.99</v>
      </c>
      <c r="AX688" s="11">
        <v>6</v>
      </c>
      <c r="AY688" s="13">
        <v>9.0277777777778012E-3</v>
      </c>
      <c r="AZ688" s="11">
        <v>864</v>
      </c>
      <c r="BA688" s="12">
        <v>0.99</v>
      </c>
      <c r="BB688" s="11">
        <v>1</v>
      </c>
      <c r="BC688" s="13">
        <v>7.6388888888889728E-3</v>
      </c>
      <c r="BD688" s="11">
        <v>928</v>
      </c>
      <c r="BE688" s="12">
        <v>0.99</v>
      </c>
      <c r="BF688" s="11">
        <v>3</v>
      </c>
      <c r="BG688" s="13">
        <v>8.3333333333333037E-3</v>
      </c>
      <c r="BH688" s="11">
        <v>890</v>
      </c>
      <c r="BI688" s="12">
        <v>0.98</v>
      </c>
      <c r="BJ688" s="11">
        <v>13</v>
      </c>
      <c r="BK688" s="13">
        <v>9.7222222222221877E-3</v>
      </c>
      <c r="BL688" s="11">
        <v>829</v>
      </c>
      <c r="BM688" s="12">
        <v>0.99</v>
      </c>
      <c r="BN688" s="11">
        <v>7</v>
      </c>
      <c r="BO688" s="13">
        <v>9.0277777777778012E-3</v>
      </c>
      <c r="BP688" s="11">
        <v>814</v>
      </c>
      <c r="BQ688" s="12">
        <v>0.99</v>
      </c>
      <c r="BR688" s="11">
        <v>4</v>
      </c>
      <c r="BS688" s="13">
        <v>9.0277777777778012E-3</v>
      </c>
      <c r="BT688" s="11">
        <v>827</v>
      </c>
      <c r="BU688" s="12">
        <v>0.99</v>
      </c>
      <c r="BV688" s="11">
        <v>3</v>
      </c>
      <c r="BW688" s="13">
        <v>9.0277777777778012E-3</v>
      </c>
      <c r="BX688" s="11">
        <v>842</v>
      </c>
      <c r="BY688" s="12">
        <v>0.99</v>
      </c>
      <c r="BZ688" s="11">
        <v>2</v>
      </c>
      <c r="CA688" s="13">
        <v>7.6388888888889728E-3</v>
      </c>
      <c r="CB688" s="11">
        <v>852</v>
      </c>
      <c r="CC688" s="12">
        <v>0.99</v>
      </c>
      <c r="CD688" s="11">
        <v>5</v>
      </c>
      <c r="CE688" s="13">
        <v>9.0277777777778012E-3</v>
      </c>
      <c r="CF688" s="11">
        <v>877</v>
      </c>
      <c r="CG688" s="12">
        <v>0.99</v>
      </c>
      <c r="CH688" s="11">
        <v>5</v>
      </c>
      <c r="CI688" s="13">
        <v>9.0277777777778012E-3</v>
      </c>
      <c r="CJ688" s="11">
        <v>872</v>
      </c>
      <c r="CK688" s="12">
        <v>0.99</v>
      </c>
      <c r="CL688" s="11">
        <v>6</v>
      </c>
      <c r="CM688" s="13">
        <v>1.8055555555555491E-2</v>
      </c>
      <c r="CN688" s="11">
        <v>891</v>
      </c>
      <c r="CO688" s="12">
        <v>0.99</v>
      </c>
      <c r="CP688" s="11">
        <v>8</v>
      </c>
      <c r="CQ688" s="13">
        <v>1.041666666666663E-2</v>
      </c>
      <c r="CR688" t="e">
        <f>VLOOKUP(E688,Sheet1!A:A,1,0)</f>
        <v>#N/A</v>
      </c>
    </row>
    <row r="689" spans="1:96">
      <c r="A689" s="11" t="s">
        <v>2705</v>
      </c>
      <c r="B689" s="11" t="s">
        <v>1046</v>
      </c>
      <c r="C689" s="11" t="s">
        <v>2706</v>
      </c>
      <c r="D689" s="11" t="s">
        <v>1754</v>
      </c>
      <c r="E689" s="11" t="s">
        <v>2707</v>
      </c>
      <c r="F689" s="11" t="s">
        <v>2708</v>
      </c>
      <c r="G689" s="11" t="s">
        <v>128</v>
      </c>
      <c r="H689" s="11">
        <f>VLOOKUP(A689,'AP Read Performance'!A:K,11,0)</f>
        <v>381</v>
      </c>
      <c r="I689" s="12">
        <f>VLOOKUP(A689,'AP Read Performance'!A:D,4,0)</f>
        <v>0.92</v>
      </c>
      <c r="J689" s="11">
        <f>VLOOKUP(A689,'AP Read Performance'!A:I,9,0)</f>
        <v>28</v>
      </c>
      <c r="K689" s="13">
        <f>VLOOKUP(A689,'AP Read Performance'!A:N,14,0)</f>
        <v>1.5972222222222221E-2</v>
      </c>
      <c r="L689" s="11">
        <v>381</v>
      </c>
      <c r="M689" s="12">
        <v>0.92</v>
      </c>
      <c r="N689" s="11">
        <v>28</v>
      </c>
      <c r="O689" s="13">
        <v>1.5972222222222221E-2</v>
      </c>
      <c r="P689" s="11">
        <v>572</v>
      </c>
      <c r="Q689" s="12">
        <v>0.98</v>
      </c>
      <c r="R689" s="11">
        <v>11</v>
      </c>
      <c r="S689" s="13">
        <v>2.1527777777777757E-2</v>
      </c>
      <c r="T689" s="11">
        <v>515</v>
      </c>
      <c r="U689" s="12">
        <v>0.98</v>
      </c>
      <c r="V689" s="11">
        <v>10</v>
      </c>
      <c r="W689" s="13">
        <v>1.0416666666666685E-2</v>
      </c>
      <c r="X689" s="11">
        <v>526</v>
      </c>
      <c r="Y689" s="12">
        <v>0.99</v>
      </c>
      <c r="Z689" s="11">
        <v>1</v>
      </c>
      <c r="AA689" s="13">
        <v>1.0416666666666685E-2</v>
      </c>
      <c r="AB689" s="11">
        <v>273</v>
      </c>
      <c r="AC689" s="12">
        <v>0.73</v>
      </c>
      <c r="AD689" s="11">
        <v>72</v>
      </c>
      <c r="AE689" s="13">
        <v>1.8749999999999933E-2</v>
      </c>
      <c r="AF689" s="11">
        <v>377</v>
      </c>
      <c r="AG689" s="12">
        <v>0.57999999999999996</v>
      </c>
      <c r="AH689" s="11">
        <v>155</v>
      </c>
      <c r="AI689" s="13">
        <v>2.0138888888888873E-2</v>
      </c>
      <c r="AJ689" s="11">
        <v>925</v>
      </c>
      <c r="AK689" s="12">
        <v>0.99</v>
      </c>
      <c r="AL689" s="11">
        <v>9</v>
      </c>
      <c r="AM689" s="13">
        <v>1.041666666666663E-2</v>
      </c>
      <c r="AN689" s="11">
        <v>918</v>
      </c>
      <c r="AO689" s="12">
        <v>0.98</v>
      </c>
      <c r="AP689" s="11">
        <v>12</v>
      </c>
      <c r="AQ689" s="13">
        <v>1.1111111111111072E-2</v>
      </c>
      <c r="AR689" s="11">
        <v>914</v>
      </c>
      <c r="AS689" s="12">
        <v>0.98</v>
      </c>
      <c r="AT689" s="11">
        <v>13</v>
      </c>
      <c r="AU689" s="13">
        <v>2.0138888888888817E-2</v>
      </c>
      <c r="AV689" s="11">
        <v>899</v>
      </c>
      <c r="AW689" s="12">
        <v>0.99</v>
      </c>
      <c r="AX689" s="11">
        <v>7</v>
      </c>
      <c r="AY689" s="13">
        <v>1.3194444444444453E-2</v>
      </c>
      <c r="AZ689" s="11">
        <v>906</v>
      </c>
      <c r="BA689" s="12">
        <v>0.98</v>
      </c>
      <c r="BB689" s="11">
        <v>11</v>
      </c>
      <c r="BC689" s="13">
        <v>9.0277777777778567E-3</v>
      </c>
      <c r="BD689" s="11">
        <v>991</v>
      </c>
      <c r="BE689" s="12">
        <v>0.97</v>
      </c>
      <c r="BF689" s="11">
        <v>22</v>
      </c>
      <c r="BG689" s="13">
        <v>1.1805555555555569E-2</v>
      </c>
      <c r="BH689" s="11">
        <v>933</v>
      </c>
      <c r="BI689" s="12">
        <v>0.97</v>
      </c>
      <c r="BJ689" s="11">
        <v>27</v>
      </c>
      <c r="BK689" s="13">
        <v>1.1805555555555625E-2</v>
      </c>
      <c r="BL689" s="11">
        <v>933</v>
      </c>
      <c r="BM689" s="12">
        <v>0.99</v>
      </c>
      <c r="BN689" s="11">
        <v>6</v>
      </c>
      <c r="BO689" s="13">
        <v>9.0277777777778012E-3</v>
      </c>
      <c r="BP689" s="11">
        <v>1015</v>
      </c>
      <c r="BQ689" s="12">
        <v>0.98</v>
      </c>
      <c r="BR689" s="11">
        <v>18</v>
      </c>
      <c r="BS689" s="13">
        <v>1.1805555555555569E-2</v>
      </c>
      <c r="BT689" s="11">
        <v>932</v>
      </c>
      <c r="BU689" s="12">
        <v>0.99</v>
      </c>
      <c r="BV689" s="11">
        <v>5</v>
      </c>
      <c r="BW689" s="13">
        <v>1.2500000000000011E-2</v>
      </c>
      <c r="BX689" s="11">
        <v>960</v>
      </c>
      <c r="BY689" s="12">
        <v>0.99</v>
      </c>
      <c r="BZ689" s="11">
        <v>8</v>
      </c>
      <c r="CA689" s="13">
        <v>1.2499999999999956E-2</v>
      </c>
      <c r="CB689" s="11">
        <v>936</v>
      </c>
      <c r="CC689" s="12">
        <v>0.99</v>
      </c>
      <c r="CD689" s="11">
        <v>7</v>
      </c>
      <c r="CE689" s="13">
        <v>1.3194444444444453E-2</v>
      </c>
      <c r="CF689" s="11">
        <v>900</v>
      </c>
      <c r="CG689" s="12">
        <v>0.99</v>
      </c>
      <c r="CH689" s="11">
        <v>6</v>
      </c>
      <c r="CI689" s="13">
        <v>1.6666666666666663E-2</v>
      </c>
      <c r="CJ689" s="11">
        <v>917</v>
      </c>
      <c r="CK689" s="12">
        <v>0.98</v>
      </c>
      <c r="CL689" s="11">
        <v>11</v>
      </c>
      <c r="CM689" s="13">
        <v>1.9444444444444375E-2</v>
      </c>
      <c r="CN689" s="11">
        <v>924</v>
      </c>
      <c r="CO689" s="12">
        <v>0.99</v>
      </c>
      <c r="CP689" s="11">
        <v>7</v>
      </c>
      <c r="CQ689" s="13">
        <v>2.1527777777777701E-2</v>
      </c>
      <c r="CR689" t="e">
        <f>VLOOKUP(E689,Sheet1!A:A,1,0)</f>
        <v>#N/A</v>
      </c>
    </row>
    <row r="690" spans="1:96">
      <c r="A690" s="11" t="s">
        <v>2709</v>
      </c>
      <c r="B690" s="11" t="s">
        <v>1046</v>
      </c>
      <c r="C690" s="11" t="s">
        <v>2710</v>
      </c>
      <c r="D690" s="11" t="s">
        <v>1754</v>
      </c>
      <c r="E690" s="11" t="s">
        <v>2711</v>
      </c>
      <c r="F690" s="11" t="s">
        <v>2712</v>
      </c>
      <c r="G690" s="11" t="s">
        <v>128</v>
      </c>
      <c r="H690" s="11">
        <f>VLOOKUP(A690,'AP Read Performance'!A:K,11,0)</f>
        <v>519</v>
      </c>
      <c r="I690" s="12">
        <f>VLOOKUP(A690,'AP Read Performance'!A:D,4,0)</f>
        <v>0.96</v>
      </c>
      <c r="J690" s="11">
        <f>VLOOKUP(A690,'AP Read Performance'!A:I,9,0)</f>
        <v>18</v>
      </c>
      <c r="K690" s="13">
        <f>VLOOKUP(A690,'AP Read Performance'!A:N,14,0)</f>
        <v>9.7222222222221877E-3</v>
      </c>
      <c r="L690" s="11">
        <v>519</v>
      </c>
      <c r="M690" s="12">
        <v>0.96</v>
      </c>
      <c r="N690" s="11">
        <v>18</v>
      </c>
      <c r="O690" s="13">
        <v>9.7222222222221877E-3</v>
      </c>
      <c r="P690" s="11">
        <v>1030</v>
      </c>
      <c r="Q690" s="12">
        <v>0.96</v>
      </c>
      <c r="R690" s="11">
        <v>39</v>
      </c>
      <c r="S690" s="13">
        <v>9.7222222222221877E-3</v>
      </c>
      <c r="T690" s="11">
        <v>993</v>
      </c>
      <c r="U690" s="12">
        <v>0.99</v>
      </c>
      <c r="V690" s="11">
        <v>4</v>
      </c>
      <c r="W690" s="13">
        <v>9.0277777777778012E-3</v>
      </c>
      <c r="X690" s="11">
        <v>984</v>
      </c>
      <c r="Y690" s="12">
        <v>0.98</v>
      </c>
      <c r="Z690" s="11">
        <v>15</v>
      </c>
      <c r="AA690" s="13">
        <v>9.0277777777778012E-3</v>
      </c>
      <c r="AB690" s="11">
        <v>1038</v>
      </c>
      <c r="AC690" s="12">
        <v>0.98</v>
      </c>
      <c r="AD690" s="11">
        <v>14</v>
      </c>
      <c r="AE690" s="13">
        <v>9.0277777777777457E-3</v>
      </c>
      <c r="AF690" s="11">
        <v>766</v>
      </c>
      <c r="AG690" s="12">
        <v>0.94</v>
      </c>
      <c r="AH690" s="11">
        <v>39</v>
      </c>
      <c r="AI690" s="13">
        <v>1.1111111111111072E-2</v>
      </c>
      <c r="AJ690" s="11">
        <v>946</v>
      </c>
      <c r="AK690" s="12">
        <v>0.97</v>
      </c>
      <c r="AL690" s="11">
        <v>20</v>
      </c>
      <c r="AM690" s="13">
        <v>9.7222222222221877E-3</v>
      </c>
      <c r="AN690" s="11">
        <v>834</v>
      </c>
      <c r="AO690" s="12">
        <v>0.97</v>
      </c>
      <c r="AP690" s="11">
        <v>20</v>
      </c>
      <c r="AQ690" s="13">
        <v>9.7222222222221877E-3</v>
      </c>
      <c r="AR690" s="11">
        <v>897</v>
      </c>
      <c r="AS690" s="12">
        <v>0.97</v>
      </c>
      <c r="AT690" s="11">
        <v>23</v>
      </c>
      <c r="AU690" s="13">
        <v>1.1111111111111072E-2</v>
      </c>
      <c r="AV690" s="11">
        <v>863</v>
      </c>
      <c r="AW690" s="12">
        <v>0.95</v>
      </c>
      <c r="AX690" s="11">
        <v>37</v>
      </c>
      <c r="AY690" s="13">
        <v>9.7222222222222432E-3</v>
      </c>
      <c r="AZ690" s="11">
        <v>763</v>
      </c>
      <c r="BA690" s="12">
        <v>0.97</v>
      </c>
      <c r="BB690" s="11">
        <v>21</v>
      </c>
      <c r="BC690" s="13">
        <v>9.0277777777778567E-3</v>
      </c>
      <c r="BD690" s="11">
        <v>835</v>
      </c>
      <c r="BE690" s="12">
        <v>0.96</v>
      </c>
      <c r="BF690" s="11">
        <v>29</v>
      </c>
      <c r="BG690" s="13">
        <v>2.083333333333337E-2</v>
      </c>
      <c r="BH690" s="11">
        <v>900</v>
      </c>
      <c r="BI690" s="12">
        <v>0.96</v>
      </c>
      <c r="BJ690" s="11">
        <v>31</v>
      </c>
      <c r="BK690" s="13">
        <v>9.7222222222221877E-3</v>
      </c>
      <c r="BL690" s="11">
        <v>840</v>
      </c>
      <c r="BM690" s="12">
        <v>0.99</v>
      </c>
      <c r="BN690" s="11">
        <v>8</v>
      </c>
      <c r="BO690" s="13">
        <v>9.0277777777778012E-3</v>
      </c>
      <c r="BP690" s="11">
        <v>784</v>
      </c>
      <c r="BQ690" s="12">
        <v>0.97</v>
      </c>
      <c r="BR690" s="11">
        <v>18</v>
      </c>
      <c r="BS690" s="13">
        <v>9.7222222222221877E-3</v>
      </c>
      <c r="BT690" s="11">
        <v>789</v>
      </c>
      <c r="BU690" s="12">
        <v>0.98</v>
      </c>
      <c r="BV690" s="11">
        <v>13</v>
      </c>
      <c r="BW690" s="13">
        <v>9.0277777777778012E-3</v>
      </c>
      <c r="BX690" s="11">
        <v>845</v>
      </c>
      <c r="BY690" s="12">
        <v>0.98</v>
      </c>
      <c r="BZ690" s="11">
        <v>15</v>
      </c>
      <c r="CA690" s="13">
        <v>9.0277777777778567E-3</v>
      </c>
      <c r="CB690" s="11">
        <v>834</v>
      </c>
      <c r="CC690" s="12">
        <v>0.97</v>
      </c>
      <c r="CD690" s="11">
        <v>24</v>
      </c>
      <c r="CE690" s="13">
        <v>9.0277777777778012E-3</v>
      </c>
      <c r="CF690" s="11">
        <v>855</v>
      </c>
      <c r="CG690" s="12">
        <v>0.98</v>
      </c>
      <c r="CH690" s="11">
        <v>13</v>
      </c>
      <c r="CI690" s="13">
        <v>9.7222222222222432E-3</v>
      </c>
      <c r="CJ690" s="11">
        <v>842</v>
      </c>
      <c r="CK690" s="12">
        <v>0.98</v>
      </c>
      <c r="CL690" s="11">
        <v>15</v>
      </c>
      <c r="CM690" s="13">
        <v>9.0277777777777457E-3</v>
      </c>
      <c r="CN690" s="11">
        <v>812</v>
      </c>
      <c r="CO690" s="12">
        <v>0.97</v>
      </c>
      <c r="CP690" s="11">
        <v>18</v>
      </c>
      <c r="CQ690" s="13">
        <v>9.0277777777777457E-3</v>
      </c>
      <c r="CR690" t="e">
        <f>VLOOKUP(E690,Sheet1!A:A,1,0)</f>
        <v>#N/A</v>
      </c>
    </row>
    <row r="691" spans="1:96">
      <c r="A691" s="11" t="s">
        <v>2713</v>
      </c>
      <c r="B691" s="11" t="s">
        <v>1046</v>
      </c>
      <c r="C691" s="11" t="s">
        <v>2714</v>
      </c>
      <c r="D691" s="11" t="s">
        <v>658</v>
      </c>
      <c r="E691" s="11" t="s">
        <v>2715</v>
      </c>
      <c r="F691" s="11" t="s">
        <v>2716</v>
      </c>
      <c r="G691" s="11" t="s">
        <v>128</v>
      </c>
      <c r="H691" s="11">
        <f>VLOOKUP(A691,'AP Read Performance'!A:K,11,0)</f>
        <v>1348</v>
      </c>
      <c r="I691" s="12">
        <f>VLOOKUP(A691,'AP Read Performance'!A:D,4,0)</f>
        <v>0.98</v>
      </c>
      <c r="J691" s="11">
        <f>VLOOKUP(A691,'AP Read Performance'!A:I,9,0)</f>
        <v>17</v>
      </c>
      <c r="K691" s="13">
        <f>VLOOKUP(A691,'AP Read Performance'!A:N,14,0)</f>
        <v>1.8055555555555547E-2</v>
      </c>
      <c r="L691" s="11">
        <v>1348</v>
      </c>
      <c r="M691" s="12">
        <v>0.98</v>
      </c>
      <c r="N691" s="11">
        <v>17</v>
      </c>
      <c r="O691" s="13">
        <v>1.8055555555555547E-2</v>
      </c>
      <c r="P691" s="11">
        <v>984</v>
      </c>
      <c r="Q691" s="12">
        <v>0.97</v>
      </c>
      <c r="R691" s="11">
        <v>21</v>
      </c>
      <c r="S691" s="13">
        <v>1.1111111111111072E-2</v>
      </c>
      <c r="T691" s="11">
        <v>1505</v>
      </c>
      <c r="U691" s="12">
        <v>0.99</v>
      </c>
      <c r="V691" s="11">
        <v>15</v>
      </c>
      <c r="W691" s="13">
        <v>1.2500000000000011E-2</v>
      </c>
      <c r="X691" s="11">
        <v>828</v>
      </c>
      <c r="Y691" s="12">
        <v>0.99</v>
      </c>
      <c r="Z691" s="11">
        <v>5</v>
      </c>
      <c r="AA691" s="13">
        <v>1.1111111111111072E-2</v>
      </c>
      <c r="AB691" s="11">
        <v>798</v>
      </c>
      <c r="AC691" s="12">
        <v>0.99</v>
      </c>
      <c r="AD691" s="11">
        <v>6</v>
      </c>
      <c r="AE691" s="13">
        <v>1.1805555555555514E-2</v>
      </c>
      <c r="AF691" s="11">
        <v>788</v>
      </c>
      <c r="AG691" s="12">
        <v>0.99</v>
      </c>
      <c r="AH691" s="11">
        <v>4</v>
      </c>
      <c r="AI691" s="13">
        <v>1.1805555555555569E-2</v>
      </c>
      <c r="AJ691" s="11">
        <v>948</v>
      </c>
      <c r="AK691" s="12">
        <v>0.99</v>
      </c>
      <c r="AL691" s="11">
        <v>4</v>
      </c>
      <c r="AM691" s="13">
        <v>1.1111111111111183E-2</v>
      </c>
      <c r="AN691" s="11">
        <v>911</v>
      </c>
      <c r="AO691" s="12">
        <v>0.98</v>
      </c>
      <c r="AP691" s="11">
        <v>10</v>
      </c>
      <c r="AQ691" s="13">
        <v>1.1805555555555514E-2</v>
      </c>
      <c r="AR691" s="11">
        <v>941</v>
      </c>
      <c r="AS691" s="12">
        <v>0.98</v>
      </c>
      <c r="AT691" s="11">
        <v>18</v>
      </c>
      <c r="AU691" s="13">
        <v>1.8749999999999933E-2</v>
      </c>
      <c r="AV691" s="11">
        <v>895</v>
      </c>
      <c r="AW691" s="12">
        <v>0.99</v>
      </c>
      <c r="AX691" s="11">
        <v>8</v>
      </c>
      <c r="AY691" s="13">
        <v>1.1805555555555569E-2</v>
      </c>
      <c r="AZ691" s="11">
        <v>812</v>
      </c>
      <c r="BA691" s="12">
        <v>0.99</v>
      </c>
      <c r="BB691" s="11">
        <v>5</v>
      </c>
      <c r="BC691" s="13">
        <v>1.1805555555555625E-2</v>
      </c>
      <c r="BD691" s="11">
        <v>960</v>
      </c>
      <c r="BE691" s="12">
        <v>0.95</v>
      </c>
      <c r="BF691" s="11">
        <v>39</v>
      </c>
      <c r="BG691" s="13">
        <v>1.9444444444444486E-2</v>
      </c>
      <c r="BH691" s="11">
        <v>852</v>
      </c>
      <c r="BI691" s="12">
        <v>0.98</v>
      </c>
      <c r="BJ691" s="11">
        <v>10</v>
      </c>
      <c r="BK691" s="13">
        <v>1.1111111111111072E-2</v>
      </c>
      <c r="BL691" s="11">
        <v>1080</v>
      </c>
      <c r="BM691" s="12">
        <v>0.99</v>
      </c>
      <c r="BN691" s="11">
        <v>4</v>
      </c>
      <c r="BO691" s="13">
        <v>1.1111111111111072E-2</v>
      </c>
      <c r="BP691" s="11">
        <v>888</v>
      </c>
      <c r="BQ691" s="12">
        <v>0.99</v>
      </c>
      <c r="BR691" s="11">
        <v>5</v>
      </c>
      <c r="BS691" s="13">
        <v>1.1111111111111072E-2</v>
      </c>
      <c r="BT691" s="11">
        <v>900</v>
      </c>
      <c r="BU691" s="12">
        <v>0.99</v>
      </c>
      <c r="BV691" s="11">
        <v>8</v>
      </c>
      <c r="BW691" s="13">
        <v>1.1805555555555569E-2</v>
      </c>
      <c r="BX691" s="11">
        <v>970</v>
      </c>
      <c r="BY691" s="12">
        <v>0.99</v>
      </c>
      <c r="BZ691" s="11">
        <v>4</v>
      </c>
      <c r="CA691" s="13">
        <v>1.6666666666666607E-2</v>
      </c>
      <c r="CB691" s="11">
        <v>928</v>
      </c>
      <c r="CC691" s="12">
        <v>0.98</v>
      </c>
      <c r="CD691" s="11">
        <v>12</v>
      </c>
      <c r="CE691" s="13">
        <v>1.1805555555555569E-2</v>
      </c>
      <c r="CF691" s="11">
        <v>1324</v>
      </c>
      <c r="CG691" s="12">
        <v>0.99</v>
      </c>
      <c r="CH691" s="11">
        <v>12</v>
      </c>
      <c r="CI691" s="13">
        <v>1.1111111111111127E-2</v>
      </c>
      <c r="CJ691" s="11">
        <v>1190</v>
      </c>
      <c r="CK691" s="12">
        <v>0.99</v>
      </c>
      <c r="CL691" s="11">
        <v>6</v>
      </c>
      <c r="CM691" s="13">
        <v>1.1111111111111072E-2</v>
      </c>
      <c r="CN691" s="11">
        <v>983</v>
      </c>
      <c r="CO691" s="12">
        <v>0.99</v>
      </c>
      <c r="CP691" s="11">
        <v>9</v>
      </c>
      <c r="CQ691" s="13">
        <v>1.1805555555555514E-2</v>
      </c>
      <c r="CR691" t="e">
        <f>VLOOKUP(E691,Sheet1!A:A,1,0)</f>
        <v>#N/A</v>
      </c>
    </row>
    <row r="692" spans="1:96">
      <c r="A692" s="11" t="s">
        <v>2717</v>
      </c>
      <c r="B692" s="11" t="s">
        <v>1046</v>
      </c>
      <c r="C692" s="11" t="s">
        <v>248</v>
      </c>
      <c r="D692" s="11" t="s">
        <v>155</v>
      </c>
      <c r="E692" s="11" t="s">
        <v>2718</v>
      </c>
      <c r="F692" s="11" t="s">
        <v>2719</v>
      </c>
      <c r="G692" s="11" t="s">
        <v>128</v>
      </c>
      <c r="H692" s="11">
        <f>VLOOKUP(A692,'AP Read Performance'!A:K,11,0)</f>
        <v>969</v>
      </c>
      <c r="I692" s="12">
        <f>VLOOKUP(A692,'AP Read Performance'!A:D,4,0)</f>
        <v>0.98</v>
      </c>
      <c r="J692" s="11">
        <f>VLOOKUP(A692,'AP Read Performance'!A:I,9,0)</f>
        <v>13</v>
      </c>
      <c r="K692" s="13">
        <f>VLOOKUP(A692,'AP Read Performance'!A:N,14,0)</f>
        <v>1.6666666666666607E-2</v>
      </c>
      <c r="L692" s="11">
        <v>969</v>
      </c>
      <c r="M692" s="12">
        <v>0.98</v>
      </c>
      <c r="N692" s="11">
        <v>13</v>
      </c>
      <c r="O692" s="13">
        <v>1.6666666666666607E-2</v>
      </c>
      <c r="P692" s="11">
        <v>924</v>
      </c>
      <c r="Q692" s="12">
        <v>0.98</v>
      </c>
      <c r="R692" s="11">
        <v>12</v>
      </c>
      <c r="S692" s="13">
        <v>9.7222222222221877E-3</v>
      </c>
      <c r="T692" s="11">
        <v>908</v>
      </c>
      <c r="U692" s="12">
        <v>0.99</v>
      </c>
      <c r="V692" s="11">
        <v>5</v>
      </c>
      <c r="W692" s="13">
        <v>1.1111111111111127E-2</v>
      </c>
      <c r="X692" s="11">
        <v>915</v>
      </c>
      <c r="Y692" s="12">
        <v>0.99</v>
      </c>
      <c r="Z692" s="11">
        <v>6</v>
      </c>
      <c r="AA692" s="13">
        <v>9.7222222222221877E-3</v>
      </c>
      <c r="AB692" s="11">
        <v>924</v>
      </c>
      <c r="AC692" s="12">
        <v>0.98</v>
      </c>
      <c r="AD692" s="11">
        <v>11</v>
      </c>
      <c r="AE692" s="13">
        <v>1.041666666666663E-2</v>
      </c>
      <c r="AF692" s="11">
        <v>861</v>
      </c>
      <c r="AG692" s="12">
        <v>0.99</v>
      </c>
      <c r="AH692" s="11">
        <v>8</v>
      </c>
      <c r="AI692" s="13">
        <v>1.0416666666666685E-2</v>
      </c>
      <c r="AJ692" s="11">
        <v>953</v>
      </c>
      <c r="AK692" s="12">
        <v>0.99</v>
      </c>
      <c r="AL692" s="11">
        <v>5</v>
      </c>
      <c r="AM692" s="13">
        <v>9.7222222222221877E-3</v>
      </c>
      <c r="AN692" s="11">
        <v>933</v>
      </c>
      <c r="AO692" s="12">
        <v>0.99</v>
      </c>
      <c r="AP692" s="11">
        <v>9</v>
      </c>
      <c r="AQ692" s="13">
        <v>9.7222222222221877E-3</v>
      </c>
      <c r="AR692" s="11">
        <v>975</v>
      </c>
      <c r="AS692" s="12">
        <v>0.99</v>
      </c>
      <c r="AT692" s="11">
        <v>7</v>
      </c>
      <c r="AU692" s="13">
        <v>1.8749999999999933E-2</v>
      </c>
      <c r="AV692" s="11">
        <v>1027</v>
      </c>
      <c r="AW692" s="12">
        <v>0.99</v>
      </c>
      <c r="AX692" s="11">
        <v>4</v>
      </c>
      <c r="AY692" s="13">
        <v>1.8749999999999989E-2</v>
      </c>
      <c r="AZ692" s="11">
        <v>1072</v>
      </c>
      <c r="BA692" s="12">
        <v>0.98</v>
      </c>
      <c r="BB692" s="11">
        <v>11</v>
      </c>
      <c r="BC692" s="13">
        <v>1.0416666666666741E-2</v>
      </c>
      <c r="BD692" s="11">
        <v>1183</v>
      </c>
      <c r="BE692" s="12">
        <v>0.98</v>
      </c>
      <c r="BF692" s="11">
        <v>12</v>
      </c>
      <c r="BG692" s="13">
        <v>1.1111111111111072E-2</v>
      </c>
      <c r="BH692" s="11">
        <v>1151</v>
      </c>
      <c r="BI692" s="12">
        <v>0.98</v>
      </c>
      <c r="BJ692" s="11">
        <v>17</v>
      </c>
      <c r="BK692" s="13">
        <v>1.1805555555555625E-2</v>
      </c>
      <c r="BL692" s="11">
        <v>1168</v>
      </c>
      <c r="BM692" s="12">
        <v>0.99</v>
      </c>
      <c r="BN692" s="11">
        <v>9</v>
      </c>
      <c r="BO692" s="13">
        <v>1.8055555555555547E-2</v>
      </c>
      <c r="BP692" s="11">
        <v>1323</v>
      </c>
      <c r="BQ692" s="12">
        <v>0.98</v>
      </c>
      <c r="BR692" s="11">
        <v>16</v>
      </c>
      <c r="BS692" s="13">
        <v>1.3194444444444453E-2</v>
      </c>
      <c r="BT692" s="11">
        <v>1404</v>
      </c>
      <c r="BU692" s="12">
        <v>0.95</v>
      </c>
      <c r="BV692" s="11">
        <v>69</v>
      </c>
      <c r="BW692" s="13">
        <v>1.7361111111111105E-2</v>
      </c>
      <c r="BX692" s="11">
        <v>845</v>
      </c>
      <c r="BY692" s="12">
        <v>0.99</v>
      </c>
      <c r="BZ692" s="11">
        <v>6</v>
      </c>
      <c r="CA692" s="13">
        <v>9.7222222222221877E-3</v>
      </c>
      <c r="CB692" s="11">
        <v>843</v>
      </c>
      <c r="CC692" s="12">
        <v>0.99</v>
      </c>
      <c r="CD692" s="11">
        <v>5</v>
      </c>
      <c r="CE692" s="13">
        <v>1.0416666666666685E-2</v>
      </c>
      <c r="CF692" s="11">
        <v>873</v>
      </c>
      <c r="CG692" s="12">
        <v>0.99</v>
      </c>
      <c r="CH692" s="11">
        <v>6</v>
      </c>
      <c r="CI692" s="13">
        <v>9.0277777777778012E-3</v>
      </c>
      <c r="CJ692" s="11">
        <v>879</v>
      </c>
      <c r="CK692" s="12">
        <v>0.98</v>
      </c>
      <c r="CL692" s="11">
        <v>11</v>
      </c>
      <c r="CM692" s="13">
        <v>1.1111111111111072E-2</v>
      </c>
      <c r="CN692" s="11">
        <v>863</v>
      </c>
      <c r="CO692" s="12">
        <v>0.99</v>
      </c>
      <c r="CP692" s="11">
        <v>7</v>
      </c>
      <c r="CQ692" s="13">
        <v>9.0277777777777457E-3</v>
      </c>
      <c r="CR692" t="e">
        <f>VLOOKUP(E692,Sheet1!A:A,1,0)</f>
        <v>#N/A</v>
      </c>
    </row>
    <row r="693" spans="1:96">
      <c r="A693" s="11" t="s">
        <v>2720</v>
      </c>
      <c r="B693" s="11" t="s">
        <v>1046</v>
      </c>
      <c r="C693" s="11" t="s">
        <v>2721</v>
      </c>
      <c r="D693" s="11" t="s">
        <v>579</v>
      </c>
      <c r="E693" s="11" t="s">
        <v>2722</v>
      </c>
      <c r="F693" s="11" t="s">
        <v>2723</v>
      </c>
      <c r="G693" s="11" t="s">
        <v>128</v>
      </c>
      <c r="H693" s="11">
        <f>VLOOKUP(A693,'AP Read Performance'!A:K,11,0)</f>
        <v>995</v>
      </c>
      <c r="I693" s="12">
        <f>VLOOKUP(A693,'AP Read Performance'!A:D,4,0)</f>
        <v>0.98</v>
      </c>
      <c r="J693" s="11">
        <f>VLOOKUP(A693,'AP Read Performance'!A:I,9,0)</f>
        <v>18</v>
      </c>
      <c r="K693" s="13">
        <f>VLOOKUP(A693,'AP Read Performance'!A:N,14,0)</f>
        <v>1.1805555555555569E-2</v>
      </c>
      <c r="L693" s="11">
        <v>995</v>
      </c>
      <c r="M693" s="12">
        <v>0.98</v>
      </c>
      <c r="N693" s="11">
        <v>18</v>
      </c>
      <c r="O693" s="13">
        <v>1.1805555555555569E-2</v>
      </c>
      <c r="P693" s="11">
        <v>991</v>
      </c>
      <c r="Q693" s="12">
        <v>0.97</v>
      </c>
      <c r="R693" s="11">
        <v>24</v>
      </c>
      <c r="S693" s="13">
        <v>1.1805555555555569E-2</v>
      </c>
      <c r="T693" s="11">
        <v>1081</v>
      </c>
      <c r="U693" s="12">
        <v>0.99</v>
      </c>
      <c r="V693" s="11">
        <v>8</v>
      </c>
      <c r="W693" s="13">
        <v>1.2500000000000011E-2</v>
      </c>
      <c r="X693" s="11">
        <v>1040</v>
      </c>
      <c r="Y693" s="12">
        <v>0.99</v>
      </c>
      <c r="Z693" s="11">
        <v>9</v>
      </c>
      <c r="AA693" s="13">
        <v>1.1111111111111072E-2</v>
      </c>
      <c r="AB693" s="11">
        <v>1039</v>
      </c>
      <c r="AC693" s="12">
        <v>0.96</v>
      </c>
      <c r="AD693" s="11">
        <v>32</v>
      </c>
      <c r="AE693" s="13">
        <v>2.0138888888888817E-2</v>
      </c>
      <c r="AF693" s="11">
        <v>1075</v>
      </c>
      <c r="AG693" s="12">
        <v>0.96</v>
      </c>
      <c r="AH693" s="11">
        <v>37</v>
      </c>
      <c r="AI693" s="13">
        <v>1.9444444444444431E-2</v>
      </c>
      <c r="AJ693" s="11">
        <v>963</v>
      </c>
      <c r="AK693" s="12">
        <v>0.99</v>
      </c>
      <c r="AL693" s="11">
        <v>6</v>
      </c>
      <c r="AM693" s="13">
        <v>2.0138888888888817E-2</v>
      </c>
      <c r="AN693" s="11">
        <v>1142</v>
      </c>
      <c r="AO693" s="12">
        <v>0.96</v>
      </c>
      <c r="AP693" s="11">
        <v>45</v>
      </c>
      <c r="AQ693" s="13">
        <v>1.8749999999999933E-2</v>
      </c>
      <c r="AR693" s="11">
        <v>955</v>
      </c>
      <c r="AS693" s="12">
        <v>0.98</v>
      </c>
      <c r="AT693" s="11">
        <v>10</v>
      </c>
      <c r="AU693" s="13">
        <v>9.7222222222221877E-3</v>
      </c>
      <c r="AV693" s="11">
        <v>955</v>
      </c>
      <c r="AW693" s="12">
        <v>0.99</v>
      </c>
      <c r="AX693" s="11">
        <v>9</v>
      </c>
      <c r="AY693" s="13">
        <v>1.7361111111111105E-2</v>
      </c>
      <c r="AZ693" s="11">
        <v>894</v>
      </c>
      <c r="BA693" s="12">
        <v>0.98</v>
      </c>
      <c r="BB693" s="11">
        <v>12</v>
      </c>
      <c r="BC693" s="13">
        <v>1.2499999999999956E-2</v>
      </c>
      <c r="BD693" s="11">
        <v>844</v>
      </c>
      <c r="BE693" s="12">
        <v>0.98</v>
      </c>
      <c r="BF693" s="11">
        <v>14</v>
      </c>
      <c r="BG693" s="13">
        <v>1.0416666666666685E-2</v>
      </c>
      <c r="BH693" s="11">
        <v>834</v>
      </c>
      <c r="BI693" s="12">
        <v>0.98</v>
      </c>
      <c r="BJ693" s="11">
        <v>15</v>
      </c>
      <c r="BK693" s="13">
        <v>1.1111111111111072E-2</v>
      </c>
      <c r="BL693" s="11">
        <v>879</v>
      </c>
      <c r="BM693" s="12">
        <v>0.99</v>
      </c>
      <c r="BN693" s="11">
        <v>7</v>
      </c>
      <c r="BO693" s="13">
        <v>1.1805555555555569E-2</v>
      </c>
      <c r="BP693" s="11">
        <v>860</v>
      </c>
      <c r="BQ693" s="12">
        <v>0.99</v>
      </c>
      <c r="BR693" s="11">
        <v>5</v>
      </c>
      <c r="BS693" s="13">
        <v>1.1805555555555569E-2</v>
      </c>
      <c r="BT693" s="11">
        <v>1005</v>
      </c>
      <c r="BU693" s="12">
        <v>0.96</v>
      </c>
      <c r="BV693" s="11">
        <v>34</v>
      </c>
      <c r="BW693" s="13">
        <v>1.6666666666666663E-2</v>
      </c>
      <c r="BX693" s="11">
        <v>902</v>
      </c>
      <c r="BY693" s="12">
        <v>0.99</v>
      </c>
      <c r="BZ693" s="11">
        <v>6</v>
      </c>
      <c r="CA693" s="13">
        <v>1.1111111111111072E-2</v>
      </c>
      <c r="CB693" s="11">
        <v>945</v>
      </c>
      <c r="CC693" s="12">
        <v>0.98</v>
      </c>
      <c r="CD693" s="11">
        <v>15</v>
      </c>
      <c r="CE693" s="13">
        <v>1.1111111111111072E-2</v>
      </c>
      <c r="CF693" s="11">
        <v>890</v>
      </c>
      <c r="CG693" s="12">
        <v>0.99</v>
      </c>
      <c r="CH693" s="11">
        <v>8</v>
      </c>
      <c r="CI693" s="13">
        <v>1.1805555555555569E-2</v>
      </c>
      <c r="CJ693" s="11">
        <v>876</v>
      </c>
      <c r="CK693" s="12">
        <v>0.99</v>
      </c>
      <c r="CL693" s="11">
        <v>6</v>
      </c>
      <c r="CM693" s="13">
        <v>1.8055555555555491E-2</v>
      </c>
      <c r="CN693" s="11">
        <v>851</v>
      </c>
      <c r="CO693" s="12">
        <v>0.99</v>
      </c>
      <c r="CP693" s="11">
        <v>5</v>
      </c>
      <c r="CQ693" s="13">
        <v>2.083333333333337E-2</v>
      </c>
      <c r="CR693" t="e">
        <f>VLOOKUP(E693,Sheet1!A:A,1,0)</f>
        <v>#N/A</v>
      </c>
    </row>
    <row r="694" spans="1:96">
      <c r="A694" s="11" t="s">
        <v>2724</v>
      </c>
      <c r="B694" s="11" t="s">
        <v>1046</v>
      </c>
      <c r="C694" s="11" t="s">
        <v>2725</v>
      </c>
      <c r="D694" s="11" t="s">
        <v>159</v>
      </c>
      <c r="E694" s="11" t="s">
        <v>2726</v>
      </c>
      <c r="F694" s="11" t="s">
        <v>2727</v>
      </c>
      <c r="G694" s="11" t="s">
        <v>104</v>
      </c>
      <c r="H694" s="11">
        <f>VLOOKUP(A694,'AP Read Performance'!A:K,11,0)</f>
        <v>1096</v>
      </c>
      <c r="I694" s="12">
        <f>VLOOKUP(A694,'AP Read Performance'!A:D,4,0)</f>
        <v>0.99</v>
      </c>
      <c r="J694" s="11">
        <f>VLOOKUP(A694,'AP Read Performance'!A:I,9,0)</f>
        <v>5</v>
      </c>
      <c r="K694" s="13">
        <f>VLOOKUP(A694,'AP Read Performance'!A:N,14,0)</f>
        <v>9.0277777777778012E-3</v>
      </c>
      <c r="L694" s="11">
        <v>1096</v>
      </c>
      <c r="M694" s="12">
        <v>0.99</v>
      </c>
      <c r="N694" s="11">
        <v>5</v>
      </c>
      <c r="O694" s="13">
        <v>9.0277777777778012E-3</v>
      </c>
      <c r="P694" s="11">
        <v>989</v>
      </c>
      <c r="Q694" s="12">
        <v>0.99</v>
      </c>
      <c r="R694" s="11">
        <v>3</v>
      </c>
      <c r="S694" s="13">
        <v>9.7222222222221877E-3</v>
      </c>
      <c r="T694" s="11">
        <v>939</v>
      </c>
      <c r="U694" s="12">
        <v>0.99</v>
      </c>
      <c r="V694" s="11">
        <v>1</v>
      </c>
      <c r="W694" s="13">
        <v>9.0277777777778012E-3</v>
      </c>
      <c r="X694" s="11">
        <v>935</v>
      </c>
      <c r="Y694" s="12">
        <v>1</v>
      </c>
      <c r="Z694" s="11">
        <v>0</v>
      </c>
      <c r="AA694" s="13">
        <v>9.7222222222221877E-3</v>
      </c>
      <c r="AB694" s="11">
        <v>949</v>
      </c>
      <c r="AC694" s="12">
        <v>0.99</v>
      </c>
      <c r="AD694" s="11">
        <v>1</v>
      </c>
      <c r="AE694" s="13">
        <v>9.7222222222221877E-3</v>
      </c>
      <c r="AF694" s="11">
        <v>934</v>
      </c>
      <c r="AG694" s="12">
        <v>0.99</v>
      </c>
      <c r="AH694" s="11">
        <v>3</v>
      </c>
      <c r="AI694" s="13">
        <v>1.1111111111111072E-2</v>
      </c>
      <c r="AJ694" s="11">
        <v>964</v>
      </c>
      <c r="AK694" s="12">
        <v>0.99</v>
      </c>
      <c r="AL694" s="11">
        <v>5</v>
      </c>
      <c r="AM694" s="13">
        <v>1.1111111111111072E-2</v>
      </c>
      <c r="AN694" s="11">
        <v>933</v>
      </c>
      <c r="AO694" s="12">
        <v>0.99</v>
      </c>
      <c r="AP694" s="11">
        <v>1</v>
      </c>
      <c r="AQ694" s="13">
        <v>1.041666666666663E-2</v>
      </c>
      <c r="AR694" s="11">
        <v>914</v>
      </c>
      <c r="AS694" s="12">
        <v>0.99</v>
      </c>
      <c r="AT694" s="11">
        <v>3</v>
      </c>
      <c r="AU694" s="13">
        <v>1.1111111111111072E-2</v>
      </c>
      <c r="AV694" s="11">
        <v>909</v>
      </c>
      <c r="AW694" s="12">
        <v>0.99</v>
      </c>
      <c r="AX694" s="11">
        <v>5</v>
      </c>
      <c r="AY694" s="13">
        <v>1.2500000000000011E-2</v>
      </c>
      <c r="AZ694" s="11">
        <v>932</v>
      </c>
      <c r="BA694" s="12">
        <v>0.99</v>
      </c>
      <c r="BB694" s="11">
        <v>6</v>
      </c>
      <c r="BC694" s="13">
        <v>1.1111111111111072E-2</v>
      </c>
      <c r="BD694" s="11">
        <v>924</v>
      </c>
      <c r="BE694" s="12">
        <v>0.99</v>
      </c>
      <c r="BF694" s="11">
        <v>5</v>
      </c>
      <c r="BG694" s="13">
        <v>1.1805555555555569E-2</v>
      </c>
      <c r="BH694" s="11">
        <v>890</v>
      </c>
      <c r="BI694" s="12">
        <v>0.99</v>
      </c>
      <c r="BJ694" s="11">
        <v>2</v>
      </c>
      <c r="BK694" s="13">
        <v>1.1805555555555625E-2</v>
      </c>
      <c r="BL694" s="11">
        <v>903</v>
      </c>
      <c r="BM694" s="12">
        <v>0.99</v>
      </c>
      <c r="BN694" s="11">
        <v>2</v>
      </c>
      <c r="BO694" s="13">
        <v>1.1111111111111072E-2</v>
      </c>
      <c r="BP694" s="11">
        <v>893</v>
      </c>
      <c r="BQ694" s="12">
        <v>0.99</v>
      </c>
      <c r="BR694" s="11">
        <v>1</v>
      </c>
      <c r="BS694" s="13">
        <v>1.1111111111111072E-2</v>
      </c>
      <c r="BT694" s="11">
        <v>901</v>
      </c>
      <c r="BU694" s="12">
        <v>0.99</v>
      </c>
      <c r="BV694" s="11">
        <v>1</v>
      </c>
      <c r="BW694" s="13">
        <v>1.1805555555555569E-2</v>
      </c>
      <c r="BX694" s="11">
        <v>895</v>
      </c>
      <c r="BY694" s="12">
        <v>0.99</v>
      </c>
      <c r="BZ694" s="11">
        <v>6</v>
      </c>
      <c r="CA694" s="13">
        <v>1.8750000000000044E-2</v>
      </c>
      <c r="CB694" s="11">
        <v>898</v>
      </c>
      <c r="CC694" s="12">
        <v>0.99</v>
      </c>
      <c r="CD694" s="11">
        <v>3</v>
      </c>
      <c r="CE694" s="13">
        <v>1.1111111111111072E-2</v>
      </c>
      <c r="CF694" s="11">
        <v>909</v>
      </c>
      <c r="CG694" s="12">
        <v>0.99</v>
      </c>
      <c r="CH694" s="11">
        <v>7</v>
      </c>
      <c r="CI694" s="13">
        <v>9.7222222222222432E-3</v>
      </c>
      <c r="CJ694" s="11">
        <v>922</v>
      </c>
      <c r="CK694" s="12">
        <v>0.99</v>
      </c>
      <c r="CL694" s="11">
        <v>9</v>
      </c>
      <c r="CM694" s="13">
        <v>1.041666666666663E-2</v>
      </c>
      <c r="CN694" s="11">
        <v>907</v>
      </c>
      <c r="CO694" s="12">
        <v>0.99</v>
      </c>
      <c r="CP694" s="11">
        <v>2</v>
      </c>
      <c r="CQ694" s="13">
        <v>1.1111111111111072E-2</v>
      </c>
      <c r="CR694" t="e">
        <f>VLOOKUP(E694,Sheet1!A:A,1,0)</f>
        <v>#N/A</v>
      </c>
    </row>
    <row r="695" spans="1:96">
      <c r="A695" s="11" t="s">
        <v>2728</v>
      </c>
      <c r="B695" s="11" t="s">
        <v>1046</v>
      </c>
      <c r="C695" s="11"/>
      <c r="D695" s="11"/>
      <c r="E695" s="11" t="s">
        <v>2729</v>
      </c>
      <c r="F695" s="11" t="s">
        <v>2730</v>
      </c>
      <c r="G695" s="11" t="s">
        <v>104</v>
      </c>
      <c r="H695" s="11">
        <f>VLOOKUP(A695,'AP Read Performance'!A:K,11,0)</f>
        <v>942</v>
      </c>
      <c r="I695" s="12">
        <f>VLOOKUP(A695,'AP Read Performance'!A:D,4,0)</f>
        <v>0.99</v>
      </c>
      <c r="J695" s="11">
        <f>VLOOKUP(A695,'AP Read Performance'!A:I,9,0)</f>
        <v>3</v>
      </c>
      <c r="K695" s="13">
        <f>VLOOKUP(A695,'AP Read Performance'!A:N,14,0)</f>
        <v>9.7222222222221877E-3</v>
      </c>
      <c r="L695" s="11">
        <v>942</v>
      </c>
      <c r="M695" s="12">
        <v>0.99</v>
      </c>
      <c r="N695" s="11">
        <v>3</v>
      </c>
      <c r="O695" s="13">
        <v>9.7222222222221877E-3</v>
      </c>
      <c r="P695" s="11">
        <v>1171</v>
      </c>
      <c r="Q695" s="12">
        <v>0.98</v>
      </c>
      <c r="R695" s="11">
        <v>13</v>
      </c>
      <c r="S695" s="13">
        <v>1.1111111111111072E-2</v>
      </c>
      <c r="T695" s="11">
        <v>1131</v>
      </c>
      <c r="U695" s="12">
        <v>0.99</v>
      </c>
      <c r="V695" s="11">
        <v>9</v>
      </c>
      <c r="W695" s="13">
        <v>1.1805555555555569E-2</v>
      </c>
      <c r="X695" s="11">
        <v>1141</v>
      </c>
      <c r="Y695" s="12">
        <v>0.99</v>
      </c>
      <c r="Z695" s="11">
        <v>9</v>
      </c>
      <c r="AA695" s="13">
        <v>9.7222222222221877E-3</v>
      </c>
      <c r="AB695" s="11">
        <v>1110</v>
      </c>
      <c r="AC695" s="12">
        <v>0.99</v>
      </c>
      <c r="AD695" s="11">
        <v>9</v>
      </c>
      <c r="AE695" s="13">
        <v>1.6666666666666607E-2</v>
      </c>
      <c r="AF695" s="11">
        <v>1163</v>
      </c>
      <c r="AG695" s="12">
        <v>0.99</v>
      </c>
      <c r="AH695" s="11">
        <v>9</v>
      </c>
      <c r="AI695" s="13">
        <v>1.1805555555555569E-2</v>
      </c>
      <c r="AJ695" s="11">
        <v>968</v>
      </c>
      <c r="AK695" s="12">
        <v>0.99</v>
      </c>
      <c r="AL695" s="11">
        <v>5</v>
      </c>
      <c r="AM695" s="13">
        <v>9.7222222222221877E-3</v>
      </c>
      <c r="AN695" s="11">
        <v>956</v>
      </c>
      <c r="AO695" s="12">
        <v>0.98</v>
      </c>
      <c r="AP695" s="11">
        <v>16</v>
      </c>
      <c r="AQ695" s="13">
        <v>1.1805555555555514E-2</v>
      </c>
      <c r="AR695" s="11">
        <v>1050</v>
      </c>
      <c r="AS695" s="12">
        <v>0.99</v>
      </c>
      <c r="AT695" s="11">
        <v>8</v>
      </c>
      <c r="AU695" s="13">
        <v>1.041666666666663E-2</v>
      </c>
      <c r="AV695" s="11">
        <v>1093</v>
      </c>
      <c r="AW695" s="12">
        <v>0.99</v>
      </c>
      <c r="AX695" s="11">
        <v>7</v>
      </c>
      <c r="AY695" s="13">
        <v>1.1111111111111127E-2</v>
      </c>
      <c r="AZ695" s="11">
        <v>1147</v>
      </c>
      <c r="BA695" s="12">
        <v>0.99</v>
      </c>
      <c r="BB695" s="11">
        <v>9</v>
      </c>
      <c r="BC695" s="13">
        <v>1.1111111111111072E-2</v>
      </c>
      <c r="BD695" s="11">
        <v>1216</v>
      </c>
      <c r="BE695" s="12">
        <v>0.98</v>
      </c>
      <c r="BF695" s="11">
        <v>14</v>
      </c>
      <c r="BG695" s="13">
        <v>1.2499999999999956E-2</v>
      </c>
      <c r="BH695" s="11">
        <v>1190</v>
      </c>
      <c r="BI695" s="12">
        <v>0.98</v>
      </c>
      <c r="BJ695" s="11">
        <v>17</v>
      </c>
      <c r="BK695" s="13">
        <v>1.1111111111111072E-2</v>
      </c>
      <c r="BL695" s="11">
        <v>1390</v>
      </c>
      <c r="BM695" s="12">
        <v>0.99</v>
      </c>
      <c r="BN695" s="11">
        <v>9</v>
      </c>
      <c r="BO695" s="13">
        <v>9.7222222222221877E-3</v>
      </c>
      <c r="BP695" s="11">
        <v>1526</v>
      </c>
      <c r="BQ695" s="12">
        <v>0.99</v>
      </c>
      <c r="BR695" s="11">
        <v>15</v>
      </c>
      <c r="BS695" s="13">
        <v>9.7222222222221877E-3</v>
      </c>
      <c r="BT695" s="11">
        <v>1485</v>
      </c>
      <c r="BU695" s="12">
        <v>0.99</v>
      </c>
      <c r="BV695" s="11">
        <v>8</v>
      </c>
      <c r="BW695" s="13">
        <v>1.1111111111111127E-2</v>
      </c>
      <c r="BX695" s="11">
        <v>1091</v>
      </c>
      <c r="BY695" s="12">
        <v>0.98</v>
      </c>
      <c r="BZ695" s="11">
        <v>13</v>
      </c>
      <c r="CA695" s="13">
        <v>9.7222222222221877E-3</v>
      </c>
      <c r="CB695" s="11">
        <v>1075</v>
      </c>
      <c r="CC695" s="12">
        <v>0.98</v>
      </c>
      <c r="CD695" s="11">
        <v>15</v>
      </c>
      <c r="CE695" s="13">
        <v>1.0416666666666685E-2</v>
      </c>
      <c r="CF695" s="11">
        <v>1240</v>
      </c>
      <c r="CG695" s="12">
        <v>0.99</v>
      </c>
      <c r="CH695" s="11">
        <v>10</v>
      </c>
      <c r="CI695" s="13">
        <v>9.7222222222222432E-3</v>
      </c>
      <c r="CJ695" s="11">
        <v>1232</v>
      </c>
      <c r="CK695" s="12">
        <v>0.99</v>
      </c>
      <c r="CL695" s="11">
        <v>7</v>
      </c>
      <c r="CM695" s="13">
        <v>9.0277777777777457E-3</v>
      </c>
      <c r="CN695" s="11">
        <v>1216</v>
      </c>
      <c r="CO695" s="12">
        <v>0.98</v>
      </c>
      <c r="CP695" s="11">
        <v>15</v>
      </c>
      <c r="CQ695" s="13">
        <v>1.1111111111111072E-2</v>
      </c>
      <c r="CR695" t="e">
        <f>VLOOKUP(E695,Sheet1!A:A,1,0)</f>
        <v>#N/A</v>
      </c>
    </row>
    <row r="696" spans="1:96">
      <c r="A696" s="11" t="s">
        <v>2731</v>
      </c>
      <c r="B696" s="11" t="s">
        <v>1046</v>
      </c>
      <c r="C696" s="11" t="s">
        <v>2732</v>
      </c>
      <c r="D696" s="11" t="s">
        <v>658</v>
      </c>
      <c r="E696" s="11" t="s">
        <v>2733</v>
      </c>
      <c r="F696" s="11" t="s">
        <v>2734</v>
      </c>
      <c r="G696" s="11" t="s">
        <v>128</v>
      </c>
      <c r="H696" s="11">
        <f>VLOOKUP(A696,'AP Read Performance'!A:K,11,0)</f>
        <v>825</v>
      </c>
      <c r="I696" s="12">
        <f>VLOOKUP(A696,'AP Read Performance'!A:D,4,0)</f>
        <v>0.98</v>
      </c>
      <c r="J696" s="11">
        <f>VLOOKUP(A696,'AP Read Performance'!A:I,9,0)</f>
        <v>16</v>
      </c>
      <c r="K696" s="13">
        <f>VLOOKUP(A696,'AP Read Performance'!A:N,14,0)</f>
        <v>1.0416666666666685E-2</v>
      </c>
      <c r="L696" s="11">
        <v>825</v>
      </c>
      <c r="M696" s="12">
        <v>0.98</v>
      </c>
      <c r="N696" s="11">
        <v>16</v>
      </c>
      <c r="O696" s="13">
        <v>1.0416666666666685E-2</v>
      </c>
      <c r="P696" s="11">
        <v>961</v>
      </c>
      <c r="Q696" s="12">
        <v>0.98</v>
      </c>
      <c r="R696" s="11">
        <v>13</v>
      </c>
      <c r="S696" s="13">
        <v>1.8749999999999989E-2</v>
      </c>
      <c r="T696" s="11">
        <v>1229</v>
      </c>
      <c r="U696" s="12">
        <v>0.98</v>
      </c>
      <c r="V696" s="11">
        <v>13</v>
      </c>
      <c r="W696" s="13">
        <v>1.7361111111111105E-2</v>
      </c>
      <c r="X696" s="11">
        <v>984</v>
      </c>
      <c r="Y696" s="12">
        <v>0.97</v>
      </c>
      <c r="Z696" s="11">
        <v>20</v>
      </c>
      <c r="AA696" s="13">
        <v>1.0416666666666685E-2</v>
      </c>
      <c r="AB696" s="11">
        <v>931</v>
      </c>
      <c r="AC696" s="12">
        <v>0.97</v>
      </c>
      <c r="AD696" s="11">
        <v>20</v>
      </c>
      <c r="AE696" s="13">
        <v>9.7222222222221877E-3</v>
      </c>
      <c r="AF696" s="11">
        <v>942</v>
      </c>
      <c r="AG696" s="12">
        <v>0.96</v>
      </c>
      <c r="AH696" s="11">
        <v>29</v>
      </c>
      <c r="AI696" s="13">
        <v>1.0416666666666685E-2</v>
      </c>
      <c r="AJ696" s="11">
        <v>969</v>
      </c>
      <c r="AK696" s="12">
        <v>0.99</v>
      </c>
      <c r="AL696" s="11">
        <v>5</v>
      </c>
      <c r="AM696" s="13">
        <v>9.0277777777777457E-3</v>
      </c>
      <c r="AN696" s="11">
        <v>935</v>
      </c>
      <c r="AO696" s="12">
        <v>0.97</v>
      </c>
      <c r="AP696" s="11">
        <v>23</v>
      </c>
      <c r="AQ696" s="13">
        <v>1.7361111111111049E-2</v>
      </c>
      <c r="AR696" s="11">
        <v>913</v>
      </c>
      <c r="AS696" s="12">
        <v>0.98</v>
      </c>
      <c r="AT696" s="11">
        <v>17</v>
      </c>
      <c r="AU696" s="13">
        <v>9.7222222222221877E-3</v>
      </c>
      <c r="AV696" s="11">
        <v>1110</v>
      </c>
      <c r="AW696" s="12">
        <v>0.98</v>
      </c>
      <c r="AX696" s="11">
        <v>22</v>
      </c>
      <c r="AY696" s="13">
        <v>9.7222222222222432E-3</v>
      </c>
      <c r="AZ696" s="11">
        <v>1005</v>
      </c>
      <c r="BA696" s="12">
        <v>0.94</v>
      </c>
      <c r="BB696" s="11">
        <v>52</v>
      </c>
      <c r="BC696" s="13">
        <v>1.8055555555555602E-2</v>
      </c>
      <c r="BD696" s="11">
        <v>1007</v>
      </c>
      <c r="BE696" s="12">
        <v>0.97</v>
      </c>
      <c r="BF696" s="11">
        <v>28</v>
      </c>
      <c r="BG696" s="13">
        <v>1.388888888888884E-2</v>
      </c>
      <c r="BH696" s="11">
        <v>1033</v>
      </c>
      <c r="BI696" s="12">
        <v>0.96</v>
      </c>
      <c r="BJ696" s="11">
        <v>36</v>
      </c>
      <c r="BK696" s="13">
        <v>1.8750000000000044E-2</v>
      </c>
      <c r="BL696" s="11">
        <v>958</v>
      </c>
      <c r="BM696" s="12">
        <v>0.98</v>
      </c>
      <c r="BN696" s="11">
        <v>18</v>
      </c>
      <c r="BO696" s="13">
        <v>1.4583333333333337E-2</v>
      </c>
      <c r="BP696" s="11">
        <v>1031</v>
      </c>
      <c r="BQ696" s="12">
        <v>0.97</v>
      </c>
      <c r="BR696" s="11">
        <v>21</v>
      </c>
      <c r="BS696" s="13">
        <v>1.0416666666666685E-2</v>
      </c>
      <c r="BT696" s="11">
        <v>994</v>
      </c>
      <c r="BU696" s="12">
        <v>0.9</v>
      </c>
      <c r="BV696" s="11">
        <v>93</v>
      </c>
      <c r="BW696" s="13">
        <v>1.0416666666666685E-2</v>
      </c>
      <c r="BX696" s="11">
        <v>966</v>
      </c>
      <c r="BY696" s="12">
        <v>0.98</v>
      </c>
      <c r="BZ696" s="11">
        <v>16</v>
      </c>
      <c r="CA696" s="13">
        <v>1.4583333333333393E-2</v>
      </c>
      <c r="CB696" s="11">
        <v>999</v>
      </c>
      <c r="CC696" s="12">
        <v>0.97</v>
      </c>
      <c r="CD696" s="11">
        <v>23</v>
      </c>
      <c r="CE696" s="13">
        <v>3.5416666666666652E-2</v>
      </c>
      <c r="CF696" s="11">
        <v>1043</v>
      </c>
      <c r="CG696" s="12">
        <v>0.97</v>
      </c>
      <c r="CH696" s="11">
        <v>27</v>
      </c>
      <c r="CI696" s="13">
        <v>9.7222222222222432E-3</v>
      </c>
      <c r="CJ696" s="11">
        <v>1058</v>
      </c>
      <c r="CK696" s="12">
        <v>0.98</v>
      </c>
      <c r="CL696" s="11">
        <v>20</v>
      </c>
      <c r="CM696" s="13">
        <v>1.041666666666663E-2</v>
      </c>
      <c r="CN696" s="11">
        <v>1083</v>
      </c>
      <c r="CO696" s="12">
        <v>0.98</v>
      </c>
      <c r="CP696" s="11">
        <v>17</v>
      </c>
      <c r="CQ696" s="13">
        <v>1.8055555555555602E-2</v>
      </c>
      <c r="CR696" t="e">
        <f>VLOOKUP(E696,Sheet1!A:A,1,0)</f>
        <v>#N/A</v>
      </c>
    </row>
    <row r="697" spans="1:96">
      <c r="A697" s="11" t="s">
        <v>2735</v>
      </c>
      <c r="B697" s="11" t="s">
        <v>1046</v>
      </c>
      <c r="C697" s="11" t="s">
        <v>2736</v>
      </c>
      <c r="D697" s="11" t="s">
        <v>658</v>
      </c>
      <c r="E697" s="11" t="s">
        <v>2737</v>
      </c>
      <c r="F697" s="11" t="s">
        <v>2738</v>
      </c>
      <c r="G697" s="11" t="s">
        <v>128</v>
      </c>
      <c r="H697" s="11">
        <f>VLOOKUP(A697,'AP Read Performance'!A:K,11,0)</f>
        <v>867</v>
      </c>
      <c r="I697" s="12">
        <f>VLOOKUP(A697,'AP Read Performance'!A:D,4,0)</f>
        <v>0.99</v>
      </c>
      <c r="J697" s="11">
        <f>VLOOKUP(A697,'AP Read Performance'!A:I,9,0)</f>
        <v>6</v>
      </c>
      <c r="K697" s="13">
        <f>VLOOKUP(A697,'AP Read Performance'!A:N,14,0)</f>
        <v>9.0277777777778012E-3</v>
      </c>
      <c r="L697" s="11">
        <v>867</v>
      </c>
      <c r="M697" s="12">
        <v>0.99</v>
      </c>
      <c r="N697" s="11">
        <v>6</v>
      </c>
      <c r="O697" s="13">
        <v>9.0277777777778012E-3</v>
      </c>
      <c r="P697" s="11">
        <v>1187</v>
      </c>
      <c r="Q697" s="12">
        <v>0.99</v>
      </c>
      <c r="R697" s="11">
        <v>2</v>
      </c>
      <c r="S697" s="13">
        <v>8.3333333333333037E-3</v>
      </c>
      <c r="T697" s="11">
        <v>944</v>
      </c>
      <c r="U697" s="12">
        <v>0.99</v>
      </c>
      <c r="V697" s="11">
        <v>5</v>
      </c>
      <c r="W697" s="13">
        <v>9.0277777777778012E-3</v>
      </c>
      <c r="X697" s="11">
        <v>950</v>
      </c>
      <c r="Y697" s="12">
        <v>0.99</v>
      </c>
      <c r="Z697" s="11">
        <v>1</v>
      </c>
      <c r="AA697" s="13">
        <v>9.0277777777778012E-3</v>
      </c>
      <c r="AB697" s="11">
        <v>1106</v>
      </c>
      <c r="AC697" s="12">
        <v>0.99</v>
      </c>
      <c r="AD697" s="11">
        <v>2</v>
      </c>
      <c r="AE697" s="13">
        <v>1.8055555555555547E-2</v>
      </c>
      <c r="AF697" s="11">
        <v>929</v>
      </c>
      <c r="AG697" s="12">
        <v>0.99</v>
      </c>
      <c r="AH697" s="11">
        <v>8</v>
      </c>
      <c r="AI697" s="13">
        <v>9.0277777777778012E-3</v>
      </c>
      <c r="AJ697" s="11">
        <v>978</v>
      </c>
      <c r="AK697" s="12">
        <v>0.99</v>
      </c>
      <c r="AL697" s="11">
        <v>2</v>
      </c>
      <c r="AM697" s="13">
        <v>8.3333333333333037E-3</v>
      </c>
      <c r="AN697" s="11">
        <v>983</v>
      </c>
      <c r="AO697" s="12">
        <v>0.99</v>
      </c>
      <c r="AP697" s="11">
        <v>7</v>
      </c>
      <c r="AQ697" s="13">
        <v>9.0277777777777457E-3</v>
      </c>
      <c r="AR697" s="11">
        <v>966</v>
      </c>
      <c r="AS697" s="12">
        <v>0.99</v>
      </c>
      <c r="AT697" s="11">
        <v>4</v>
      </c>
      <c r="AU697" s="13">
        <v>9.7222222222221877E-3</v>
      </c>
      <c r="AV697" s="11">
        <v>949</v>
      </c>
      <c r="AW697" s="12">
        <v>0.99</v>
      </c>
      <c r="AX697" s="11">
        <v>4</v>
      </c>
      <c r="AY697" s="13">
        <v>9.0277777777778012E-3</v>
      </c>
      <c r="AZ697" s="11">
        <v>963</v>
      </c>
      <c r="BA697" s="12">
        <v>0.99</v>
      </c>
      <c r="BB697" s="11">
        <v>6</v>
      </c>
      <c r="BC697" s="13">
        <v>9.0277777777778567E-3</v>
      </c>
      <c r="BD697" s="11">
        <v>1056</v>
      </c>
      <c r="BE697" s="12">
        <v>0.99</v>
      </c>
      <c r="BF697" s="11">
        <v>3</v>
      </c>
      <c r="BG697" s="13">
        <v>7.6388888888889173E-3</v>
      </c>
      <c r="BH697" s="11">
        <v>1013</v>
      </c>
      <c r="BI697" s="12">
        <v>0.99</v>
      </c>
      <c r="BJ697" s="11">
        <v>9</v>
      </c>
      <c r="BK697" s="13">
        <v>9.7222222222221877E-3</v>
      </c>
      <c r="BL697" s="11">
        <v>1016</v>
      </c>
      <c r="BM697" s="12">
        <v>0.99</v>
      </c>
      <c r="BN697" s="11">
        <v>3</v>
      </c>
      <c r="BO697" s="13">
        <v>9.0277777777778012E-3</v>
      </c>
      <c r="BP697" s="11">
        <v>942</v>
      </c>
      <c r="BQ697" s="12">
        <v>0.99</v>
      </c>
      <c r="BR697" s="11">
        <v>2</v>
      </c>
      <c r="BS697" s="13">
        <v>7.6388888888889173E-3</v>
      </c>
      <c r="BT697" s="11">
        <v>946</v>
      </c>
      <c r="BU697" s="12">
        <v>1</v>
      </c>
      <c r="BV697" s="11">
        <v>0</v>
      </c>
      <c r="BW697" s="13">
        <v>8.3333333333333592E-3</v>
      </c>
      <c r="BX697" s="11">
        <v>951</v>
      </c>
      <c r="BY697" s="12">
        <v>0.99</v>
      </c>
      <c r="BZ697" s="11">
        <v>6</v>
      </c>
      <c r="CA697" s="13">
        <v>9.0277777777778567E-3</v>
      </c>
      <c r="CB697" s="11">
        <v>965</v>
      </c>
      <c r="CC697" s="12">
        <v>0.99</v>
      </c>
      <c r="CD697" s="11">
        <v>3</v>
      </c>
      <c r="CE697" s="13">
        <v>9.0277777777778012E-3</v>
      </c>
      <c r="CF697" s="11">
        <v>963</v>
      </c>
      <c r="CG697" s="12">
        <v>1</v>
      </c>
      <c r="CH697" s="11">
        <v>0</v>
      </c>
      <c r="CI697" s="13">
        <v>7.6388888888889173E-3</v>
      </c>
      <c r="CJ697" s="11">
        <v>977</v>
      </c>
      <c r="CK697" s="12">
        <v>0.99</v>
      </c>
      <c r="CL697" s="11">
        <v>4</v>
      </c>
      <c r="CM697" s="13">
        <v>9.0277777777777457E-3</v>
      </c>
      <c r="CN697" s="11">
        <v>989</v>
      </c>
      <c r="CO697" s="12">
        <v>0.99</v>
      </c>
      <c r="CP697" s="11">
        <v>5</v>
      </c>
      <c r="CQ697" s="13">
        <v>8.3333333333333037E-3</v>
      </c>
      <c r="CR697" t="e">
        <f>VLOOKUP(E697,Sheet1!A:A,1,0)</f>
        <v>#N/A</v>
      </c>
    </row>
    <row r="698" spans="1:96">
      <c r="A698" s="11" t="s">
        <v>2739</v>
      </c>
      <c r="B698" s="11" t="s">
        <v>1046</v>
      </c>
      <c r="C698" s="11" t="s">
        <v>2740</v>
      </c>
      <c r="D698" s="11" t="s">
        <v>658</v>
      </c>
      <c r="E698" s="11" t="s">
        <v>2741</v>
      </c>
      <c r="F698" s="11" t="s">
        <v>2742</v>
      </c>
      <c r="G698" s="11" t="s">
        <v>128</v>
      </c>
      <c r="H698" s="11">
        <f>VLOOKUP(A698,'AP Read Performance'!A:K,11,0)</f>
        <v>769</v>
      </c>
      <c r="I698" s="12">
        <f>VLOOKUP(A698,'AP Read Performance'!A:D,4,0)</f>
        <v>0.98</v>
      </c>
      <c r="J698" s="11">
        <f>VLOOKUP(A698,'AP Read Performance'!A:I,9,0)</f>
        <v>12</v>
      </c>
      <c r="K698" s="13">
        <f>VLOOKUP(A698,'AP Read Performance'!A:N,14,0)</f>
        <v>9.0277777777778012E-3</v>
      </c>
      <c r="L698" s="11">
        <v>769</v>
      </c>
      <c r="M698" s="12">
        <v>0.98</v>
      </c>
      <c r="N698" s="11">
        <v>12</v>
      </c>
      <c r="O698" s="13">
        <v>9.0277777777778012E-3</v>
      </c>
      <c r="P698" s="11">
        <v>1392</v>
      </c>
      <c r="Q698" s="12">
        <v>0.99</v>
      </c>
      <c r="R698" s="11">
        <v>11</v>
      </c>
      <c r="S698" s="13">
        <v>3.9583333333333304E-2</v>
      </c>
      <c r="T698" s="11">
        <v>1128</v>
      </c>
      <c r="U698" s="12">
        <v>0.99</v>
      </c>
      <c r="V698" s="11">
        <v>7</v>
      </c>
      <c r="W698" s="13">
        <v>1.0416666666666685E-2</v>
      </c>
      <c r="X698" s="11">
        <v>987</v>
      </c>
      <c r="Y698" s="12">
        <v>0.99</v>
      </c>
      <c r="Z698" s="11">
        <v>5</v>
      </c>
      <c r="AA698" s="13">
        <v>1.7361111111111105E-2</v>
      </c>
      <c r="AB698" s="11">
        <v>1101</v>
      </c>
      <c r="AC698" s="12">
        <v>0.99</v>
      </c>
      <c r="AD698" s="11">
        <v>3</v>
      </c>
      <c r="AE698" s="13">
        <v>1.388888888888884E-2</v>
      </c>
      <c r="AF698" s="11">
        <v>1009</v>
      </c>
      <c r="AG698" s="12">
        <v>0.97</v>
      </c>
      <c r="AH698" s="11">
        <v>21</v>
      </c>
      <c r="AI698" s="13">
        <v>1.1111111111111072E-2</v>
      </c>
      <c r="AJ698" s="11">
        <v>983</v>
      </c>
      <c r="AK698" s="12">
        <v>0.99</v>
      </c>
      <c r="AL698" s="11">
        <v>8</v>
      </c>
      <c r="AM698" s="13">
        <v>1.2499999999999956E-2</v>
      </c>
      <c r="AN698" s="11">
        <v>1000</v>
      </c>
      <c r="AO698" s="12">
        <v>0.97</v>
      </c>
      <c r="AP698" s="11">
        <v>24</v>
      </c>
      <c r="AQ698" s="13">
        <v>1.9444444444444431E-2</v>
      </c>
      <c r="AR698" s="11">
        <v>1114</v>
      </c>
      <c r="AS698" s="12">
        <v>0.99</v>
      </c>
      <c r="AT698" s="11">
        <v>10</v>
      </c>
      <c r="AU698" s="13">
        <v>9.7222222222221877E-3</v>
      </c>
      <c r="AV698" s="11">
        <v>1029</v>
      </c>
      <c r="AW698" s="12">
        <v>0.98</v>
      </c>
      <c r="AX698" s="11">
        <v>14</v>
      </c>
      <c r="AY698" s="13">
        <v>9.7222222222222432E-3</v>
      </c>
      <c r="AZ698" s="11">
        <v>1067</v>
      </c>
      <c r="BA698" s="12">
        <v>0.98</v>
      </c>
      <c r="BB698" s="11">
        <v>21</v>
      </c>
      <c r="BC698" s="13">
        <v>1.4583333333333393E-2</v>
      </c>
      <c r="BD698" s="11">
        <v>1170</v>
      </c>
      <c r="BE698" s="12">
        <v>0.98</v>
      </c>
      <c r="BF698" s="11">
        <v>14</v>
      </c>
      <c r="BG698" s="13">
        <v>1.0416666666666685E-2</v>
      </c>
      <c r="BH698" s="11">
        <v>1209</v>
      </c>
      <c r="BI698" s="12">
        <v>0.96</v>
      </c>
      <c r="BJ698" s="11">
        <v>38</v>
      </c>
      <c r="BK698" s="13">
        <v>1.5277777777777724E-2</v>
      </c>
      <c r="BL698" s="11">
        <v>1202</v>
      </c>
      <c r="BM698" s="12">
        <v>0.99</v>
      </c>
      <c r="BN698" s="11">
        <v>9</v>
      </c>
      <c r="BO698" s="13">
        <v>9.7222222222221877E-3</v>
      </c>
      <c r="BP698" s="11">
        <v>1042</v>
      </c>
      <c r="BQ698" s="12">
        <v>0.98</v>
      </c>
      <c r="BR698" s="11">
        <v>16</v>
      </c>
      <c r="BS698" s="13">
        <v>9.0277777777778012E-3</v>
      </c>
      <c r="BT698" s="11">
        <v>1042</v>
      </c>
      <c r="BU698" s="12">
        <v>0.99</v>
      </c>
      <c r="BV698" s="11">
        <v>7</v>
      </c>
      <c r="BW698" s="13">
        <v>9.7222222222222432E-3</v>
      </c>
      <c r="BX698" s="11">
        <v>1046</v>
      </c>
      <c r="BY698" s="12">
        <v>0.95</v>
      </c>
      <c r="BZ698" s="11">
        <v>44</v>
      </c>
      <c r="CA698" s="13">
        <v>1.0416666666666741E-2</v>
      </c>
      <c r="CB698" s="11">
        <v>1027</v>
      </c>
      <c r="CC698" s="12">
        <v>0.98</v>
      </c>
      <c r="CD698" s="11">
        <v>11</v>
      </c>
      <c r="CE698" s="13">
        <v>1.2499999999999956E-2</v>
      </c>
      <c r="CF698" s="11">
        <v>1060</v>
      </c>
      <c r="CG698" s="12">
        <v>0.99</v>
      </c>
      <c r="CH698" s="11">
        <v>8</v>
      </c>
      <c r="CI698" s="13">
        <v>8.3333333333333592E-3</v>
      </c>
      <c r="CJ698" s="11">
        <v>1088</v>
      </c>
      <c r="CK698" s="12">
        <v>0.99</v>
      </c>
      <c r="CL698" s="11">
        <v>10</v>
      </c>
      <c r="CM698" s="13">
        <v>1.1111111111111072E-2</v>
      </c>
      <c r="CN698" s="11">
        <v>1020</v>
      </c>
      <c r="CO698" s="12">
        <v>0.98</v>
      </c>
      <c r="CP698" s="11">
        <v>15</v>
      </c>
      <c r="CQ698" s="13">
        <v>1.1805555555555514E-2</v>
      </c>
      <c r="CR698" t="e">
        <f>VLOOKUP(E698,Sheet1!A:A,1,0)</f>
        <v>#N/A</v>
      </c>
    </row>
    <row r="699" spans="1:96">
      <c r="A699" s="11" t="s">
        <v>2743</v>
      </c>
      <c r="B699" s="11" t="s">
        <v>1046</v>
      </c>
      <c r="C699" s="11" t="s">
        <v>2744</v>
      </c>
      <c r="D699" s="11" t="s">
        <v>529</v>
      </c>
      <c r="E699" s="11" t="s">
        <v>2745</v>
      </c>
      <c r="F699" s="11" t="s">
        <v>2746</v>
      </c>
      <c r="G699" s="11" t="s">
        <v>128</v>
      </c>
      <c r="H699" s="11">
        <f>VLOOKUP(A699,'AP Read Performance'!A:K,11,0)</f>
        <v>964</v>
      </c>
      <c r="I699" s="12">
        <f>VLOOKUP(A699,'AP Read Performance'!A:D,4,0)</f>
        <v>0.98</v>
      </c>
      <c r="J699" s="11">
        <f>VLOOKUP(A699,'AP Read Performance'!A:I,9,0)</f>
        <v>14</v>
      </c>
      <c r="K699" s="13">
        <f>VLOOKUP(A699,'AP Read Performance'!A:N,14,0)</f>
        <v>9.0277777777778012E-3</v>
      </c>
      <c r="L699" s="11">
        <v>964</v>
      </c>
      <c r="M699" s="12">
        <v>0.98</v>
      </c>
      <c r="N699" s="11">
        <v>14</v>
      </c>
      <c r="O699" s="13">
        <v>9.0277777777778012E-3</v>
      </c>
      <c r="P699" s="11">
        <v>903</v>
      </c>
      <c r="Q699" s="12">
        <v>0.99</v>
      </c>
      <c r="R699" s="11">
        <v>5</v>
      </c>
      <c r="S699" s="13">
        <v>9.0277777777778012E-3</v>
      </c>
      <c r="T699" s="11">
        <v>969</v>
      </c>
      <c r="U699" s="12">
        <v>1</v>
      </c>
      <c r="V699" s="11">
        <v>0</v>
      </c>
      <c r="W699" s="13">
        <v>7.6388888888889173E-3</v>
      </c>
      <c r="X699" s="11">
        <v>981</v>
      </c>
      <c r="Y699" s="12">
        <v>0.99</v>
      </c>
      <c r="Z699" s="11">
        <v>1</v>
      </c>
      <c r="AA699" s="13">
        <v>9.0277777777778012E-3</v>
      </c>
      <c r="AB699" s="11">
        <v>1004</v>
      </c>
      <c r="AC699" s="12">
        <v>0.98</v>
      </c>
      <c r="AD699" s="11">
        <v>14</v>
      </c>
      <c r="AE699" s="13">
        <v>9.0277777777777457E-3</v>
      </c>
      <c r="AF699" s="11">
        <v>970</v>
      </c>
      <c r="AG699" s="12">
        <v>0.99</v>
      </c>
      <c r="AH699" s="11">
        <v>2</v>
      </c>
      <c r="AI699" s="13">
        <v>9.0277777777778012E-3</v>
      </c>
      <c r="AJ699" s="11">
        <v>1006</v>
      </c>
      <c r="AK699" s="12">
        <v>0.99</v>
      </c>
      <c r="AL699" s="11">
        <v>2</v>
      </c>
      <c r="AM699" s="13">
        <v>9.7222222222221877E-3</v>
      </c>
      <c r="AN699" s="11">
        <v>959</v>
      </c>
      <c r="AO699" s="12">
        <v>0.99</v>
      </c>
      <c r="AP699" s="11">
        <v>6</v>
      </c>
      <c r="AQ699" s="13">
        <v>8.3333333333333037E-3</v>
      </c>
      <c r="AR699" s="11">
        <v>896</v>
      </c>
      <c r="AS699" s="12">
        <v>0.99</v>
      </c>
      <c r="AT699" s="11">
        <v>4</v>
      </c>
      <c r="AU699" s="13">
        <v>9.0277777777777457E-3</v>
      </c>
      <c r="AV699" s="11">
        <v>935</v>
      </c>
      <c r="AW699" s="12">
        <v>0.99</v>
      </c>
      <c r="AX699" s="11">
        <v>1</v>
      </c>
      <c r="AY699" s="13">
        <v>8.3333333333333592E-3</v>
      </c>
      <c r="AZ699" s="11">
        <v>943</v>
      </c>
      <c r="BA699" s="12">
        <v>0.99</v>
      </c>
      <c r="BB699" s="11">
        <v>2</v>
      </c>
      <c r="BC699" s="13">
        <v>7.6388888888889728E-3</v>
      </c>
      <c r="BD699" s="11">
        <v>971</v>
      </c>
      <c r="BE699" s="12">
        <v>1</v>
      </c>
      <c r="BF699" s="11">
        <v>0</v>
      </c>
      <c r="BG699" s="13">
        <v>7.6388888888889173E-3</v>
      </c>
      <c r="BH699" s="11">
        <v>921</v>
      </c>
      <c r="BI699" s="12">
        <v>0.99</v>
      </c>
      <c r="BJ699" s="11">
        <v>5</v>
      </c>
      <c r="BK699" s="13">
        <v>8.3333333333333037E-3</v>
      </c>
      <c r="BL699" s="11">
        <v>914</v>
      </c>
      <c r="BM699" s="12">
        <v>0.99</v>
      </c>
      <c r="BN699" s="11">
        <v>2</v>
      </c>
      <c r="BO699" s="13">
        <v>8.3333333333333037E-3</v>
      </c>
      <c r="BP699" s="11">
        <v>976</v>
      </c>
      <c r="BQ699" s="12">
        <v>0.99</v>
      </c>
      <c r="BR699" s="11">
        <v>1</v>
      </c>
      <c r="BS699" s="13">
        <v>7.6388888888889173E-3</v>
      </c>
      <c r="BT699" s="11">
        <v>949</v>
      </c>
      <c r="BU699" s="12">
        <v>1</v>
      </c>
      <c r="BV699" s="11">
        <v>0</v>
      </c>
      <c r="BW699" s="13">
        <v>8.3333333333333592E-3</v>
      </c>
      <c r="BX699" s="11">
        <v>897</v>
      </c>
      <c r="BY699" s="12">
        <v>0.99</v>
      </c>
      <c r="BZ699" s="11">
        <v>3</v>
      </c>
      <c r="CA699" s="13">
        <v>7.6388888888889728E-3</v>
      </c>
      <c r="CB699" s="11">
        <v>951</v>
      </c>
      <c r="CC699" s="12">
        <v>0.99</v>
      </c>
      <c r="CD699" s="11">
        <v>2</v>
      </c>
      <c r="CE699" s="13">
        <v>7.6388888888889173E-3</v>
      </c>
      <c r="CF699" s="11">
        <v>930</v>
      </c>
      <c r="CG699" s="12">
        <v>0.99</v>
      </c>
      <c r="CH699" s="11">
        <v>6</v>
      </c>
      <c r="CI699" s="13">
        <v>9.0277777777778012E-3</v>
      </c>
      <c r="CJ699" s="11">
        <v>919</v>
      </c>
      <c r="CK699" s="12">
        <v>0.99</v>
      </c>
      <c r="CL699" s="11">
        <v>4</v>
      </c>
      <c r="CM699" s="13">
        <v>9.0277777777777457E-3</v>
      </c>
      <c r="CN699" s="11">
        <v>963</v>
      </c>
      <c r="CO699" s="12">
        <v>0.99</v>
      </c>
      <c r="CP699" s="11">
        <v>7</v>
      </c>
      <c r="CQ699" s="13">
        <v>9.0277777777777457E-3</v>
      </c>
      <c r="CR699" t="e">
        <f>VLOOKUP(E699,Sheet1!A:A,1,0)</f>
        <v>#N/A</v>
      </c>
    </row>
    <row r="700" spans="1:96">
      <c r="A700" s="11" t="s">
        <v>2747</v>
      </c>
      <c r="B700" s="11" t="s">
        <v>1046</v>
      </c>
      <c r="C700" s="11" t="s">
        <v>2748</v>
      </c>
      <c r="D700" s="11" t="s">
        <v>432</v>
      </c>
      <c r="E700" s="11" t="s">
        <v>2749</v>
      </c>
      <c r="F700" s="11" t="s">
        <v>2750</v>
      </c>
      <c r="G700" s="11" t="s">
        <v>104</v>
      </c>
      <c r="H700" s="11">
        <f>VLOOKUP(A700,'AP Read Performance'!A:K,11,0)</f>
        <v>2014</v>
      </c>
      <c r="I700" s="12">
        <f>VLOOKUP(A700,'AP Read Performance'!A:D,4,0)</f>
        <v>0.98</v>
      </c>
      <c r="J700" s="11">
        <f>VLOOKUP(A700,'AP Read Performance'!A:I,9,0)</f>
        <v>23</v>
      </c>
      <c r="K700" s="13">
        <f>VLOOKUP(A700,'AP Read Performance'!A:N,14,0)</f>
        <v>1.7361111111111105E-2</v>
      </c>
      <c r="L700" s="11">
        <v>2014</v>
      </c>
      <c r="M700" s="12">
        <v>0.98</v>
      </c>
      <c r="N700" s="11">
        <v>23</v>
      </c>
      <c r="O700" s="13">
        <v>1.7361111111111105E-2</v>
      </c>
      <c r="P700" s="11">
        <v>1532</v>
      </c>
      <c r="Q700" s="12">
        <v>0.98</v>
      </c>
      <c r="R700" s="11">
        <v>28</v>
      </c>
      <c r="S700" s="13">
        <v>1.1111111111111072E-2</v>
      </c>
      <c r="T700" s="11">
        <v>1363</v>
      </c>
      <c r="U700" s="12">
        <v>0.99</v>
      </c>
      <c r="V700" s="11">
        <v>11</v>
      </c>
      <c r="W700" s="13">
        <v>1.1111111111111127E-2</v>
      </c>
      <c r="X700" s="11">
        <v>1315</v>
      </c>
      <c r="Y700" s="12">
        <v>0.99</v>
      </c>
      <c r="Z700" s="11">
        <v>13</v>
      </c>
      <c r="AA700" s="13">
        <v>1.1805555555555569E-2</v>
      </c>
      <c r="AB700" s="11">
        <v>1482</v>
      </c>
      <c r="AC700" s="12">
        <v>0.98</v>
      </c>
      <c r="AD700" s="11">
        <v>20</v>
      </c>
      <c r="AE700" s="13">
        <v>1.041666666666663E-2</v>
      </c>
      <c r="AF700" s="11">
        <v>1580</v>
      </c>
      <c r="AG700" s="12">
        <v>0.99</v>
      </c>
      <c r="AH700" s="11">
        <v>11</v>
      </c>
      <c r="AI700" s="13">
        <v>1.1805555555555569E-2</v>
      </c>
      <c r="AJ700" s="11">
        <v>1010</v>
      </c>
      <c r="AK700" s="12">
        <v>0.98</v>
      </c>
      <c r="AL700" s="11">
        <v>17</v>
      </c>
      <c r="AM700" s="13">
        <v>1.2499999999999956E-2</v>
      </c>
      <c r="AN700" s="11">
        <v>2109</v>
      </c>
      <c r="AO700" s="12">
        <v>0.98</v>
      </c>
      <c r="AP700" s="11">
        <v>24</v>
      </c>
      <c r="AQ700" s="13">
        <v>1.6666666666666607E-2</v>
      </c>
      <c r="AR700" s="11">
        <v>2263</v>
      </c>
      <c r="AS700" s="12">
        <v>0.98</v>
      </c>
      <c r="AT700" s="11">
        <v>29</v>
      </c>
      <c r="AU700" s="13">
        <v>1.8055555555555491E-2</v>
      </c>
      <c r="AV700" s="11">
        <v>2283</v>
      </c>
      <c r="AW700" s="12">
        <v>0.98</v>
      </c>
      <c r="AX700" s="11">
        <v>30</v>
      </c>
      <c r="AY700" s="13">
        <v>1.6666666666666663E-2</v>
      </c>
      <c r="AZ700" s="11">
        <v>2400</v>
      </c>
      <c r="BA700" s="12">
        <v>0.99</v>
      </c>
      <c r="BB700" s="11">
        <v>19</v>
      </c>
      <c r="BC700" s="13">
        <v>1.5972222222222276E-2</v>
      </c>
      <c r="BD700" s="11">
        <v>2350</v>
      </c>
      <c r="BE700" s="12">
        <v>0.98</v>
      </c>
      <c r="BF700" s="11">
        <v>30</v>
      </c>
      <c r="BG700" s="13">
        <v>1.8749999999999989E-2</v>
      </c>
      <c r="BH700" s="11">
        <v>2409</v>
      </c>
      <c r="BI700" s="12">
        <v>0.98</v>
      </c>
      <c r="BJ700" s="11">
        <v>31</v>
      </c>
      <c r="BK700" s="13">
        <v>2.083333333333337E-2</v>
      </c>
      <c r="BL700" s="11">
        <v>2441</v>
      </c>
      <c r="BM700" s="12">
        <v>0.99</v>
      </c>
      <c r="BN700" s="11">
        <v>22</v>
      </c>
      <c r="BO700" s="13">
        <v>1.6666666666666607E-2</v>
      </c>
      <c r="BP700" s="11">
        <v>2790</v>
      </c>
      <c r="BQ700" s="12">
        <v>0.98</v>
      </c>
      <c r="BR700" s="11">
        <v>39</v>
      </c>
      <c r="BS700" s="13">
        <v>1.8749999999999989E-2</v>
      </c>
      <c r="BT700" s="11">
        <v>2919</v>
      </c>
      <c r="BU700" s="12">
        <v>0.99</v>
      </c>
      <c r="BV700" s="11">
        <v>25</v>
      </c>
      <c r="BW700" s="13">
        <v>1.8055555555555547E-2</v>
      </c>
      <c r="BX700" s="11">
        <v>2264</v>
      </c>
      <c r="BY700" s="12">
        <v>0.99</v>
      </c>
      <c r="BZ700" s="11">
        <v>21</v>
      </c>
      <c r="CA700" s="13">
        <v>1.736111111111116E-2</v>
      </c>
      <c r="CB700" s="11">
        <v>2231</v>
      </c>
      <c r="CC700" s="12">
        <v>0.99</v>
      </c>
      <c r="CD700" s="11">
        <v>20</v>
      </c>
      <c r="CE700" s="13">
        <v>1.7361111111111105E-2</v>
      </c>
      <c r="CF700" s="11">
        <v>2264</v>
      </c>
      <c r="CG700" s="12">
        <v>0.98</v>
      </c>
      <c r="CH700" s="11">
        <v>33</v>
      </c>
      <c r="CI700" s="13">
        <v>1.6666666666666663E-2</v>
      </c>
      <c r="CJ700" s="11">
        <v>2250</v>
      </c>
      <c r="CK700" s="12">
        <v>0.98</v>
      </c>
      <c r="CL700" s="11">
        <v>41</v>
      </c>
      <c r="CM700" s="13">
        <v>1.6666666666666607E-2</v>
      </c>
      <c r="CN700" s="11">
        <v>2234</v>
      </c>
      <c r="CO700" s="12">
        <v>0.98</v>
      </c>
      <c r="CP700" s="11">
        <v>40</v>
      </c>
      <c r="CQ700" s="13">
        <v>1.6666666666666607E-2</v>
      </c>
      <c r="CR700" t="e">
        <f>VLOOKUP(E700,Sheet1!A:A,1,0)</f>
        <v>#N/A</v>
      </c>
    </row>
    <row r="701" spans="1:96">
      <c r="A701" s="11" t="s">
        <v>2751</v>
      </c>
      <c r="B701" s="11" t="s">
        <v>1046</v>
      </c>
      <c r="C701" s="11" t="s">
        <v>2752</v>
      </c>
      <c r="D701" s="11" t="s">
        <v>101</v>
      </c>
      <c r="E701" s="11" t="s">
        <v>2753</v>
      </c>
      <c r="F701" s="11" t="s">
        <v>2754</v>
      </c>
      <c r="G701" s="11" t="s">
        <v>128</v>
      </c>
      <c r="H701" s="11">
        <f>VLOOKUP(A701,'AP Read Performance'!A:K,11,0)</f>
        <v>829</v>
      </c>
      <c r="I701" s="12">
        <f>VLOOKUP(A701,'AP Read Performance'!A:D,4,0)</f>
        <v>0.99</v>
      </c>
      <c r="J701" s="11">
        <f>VLOOKUP(A701,'AP Read Performance'!A:I,9,0)</f>
        <v>4</v>
      </c>
      <c r="K701" s="13">
        <f>VLOOKUP(A701,'AP Read Performance'!A:N,14,0)</f>
        <v>9.7222222222221877E-3</v>
      </c>
      <c r="L701" s="11">
        <v>829</v>
      </c>
      <c r="M701" s="12">
        <v>0.99</v>
      </c>
      <c r="N701" s="11">
        <v>4</v>
      </c>
      <c r="O701" s="13">
        <v>9.7222222222221877E-3</v>
      </c>
      <c r="P701" s="11">
        <v>795</v>
      </c>
      <c r="Q701" s="12">
        <v>0.98</v>
      </c>
      <c r="R701" s="11">
        <v>13</v>
      </c>
      <c r="S701" s="13">
        <v>1.388888888888884E-2</v>
      </c>
      <c r="T701" s="11">
        <v>908</v>
      </c>
      <c r="U701" s="12">
        <v>0.97</v>
      </c>
      <c r="V701" s="11">
        <v>26</v>
      </c>
      <c r="W701" s="13">
        <v>2.2916666666666641E-2</v>
      </c>
      <c r="X701" s="11">
        <v>749</v>
      </c>
      <c r="Y701" s="12">
        <v>0.98</v>
      </c>
      <c r="Z701" s="11">
        <v>9</v>
      </c>
      <c r="AA701" s="13">
        <v>8.3333333333333037E-3</v>
      </c>
      <c r="AB701" s="11">
        <v>726</v>
      </c>
      <c r="AC701" s="12">
        <v>0.99</v>
      </c>
      <c r="AD701" s="11">
        <v>3</v>
      </c>
      <c r="AE701" s="13">
        <v>8.3333333333333037E-3</v>
      </c>
      <c r="AF701" s="11">
        <v>869</v>
      </c>
      <c r="AG701" s="12">
        <v>0.99</v>
      </c>
      <c r="AH701" s="11">
        <v>6</v>
      </c>
      <c r="AI701" s="13">
        <v>1.3194444444444453E-2</v>
      </c>
      <c r="AJ701" s="11">
        <v>1048</v>
      </c>
      <c r="AK701" s="12">
        <v>0.99</v>
      </c>
      <c r="AL701" s="11">
        <v>2</v>
      </c>
      <c r="AM701" s="13">
        <v>8.3333333333334147E-3</v>
      </c>
      <c r="AN701" s="11">
        <v>1070</v>
      </c>
      <c r="AO701" s="12">
        <v>0.99</v>
      </c>
      <c r="AP701" s="11">
        <v>9</v>
      </c>
      <c r="AQ701" s="13">
        <v>1.1805555555555514E-2</v>
      </c>
      <c r="AR701" s="11">
        <v>1064</v>
      </c>
      <c r="AS701" s="12">
        <v>0.99</v>
      </c>
      <c r="AT701" s="11">
        <v>2</v>
      </c>
      <c r="AU701" s="13">
        <v>9.0277777777777457E-3</v>
      </c>
      <c r="AV701" s="11">
        <v>1053</v>
      </c>
      <c r="AW701" s="12">
        <v>0.99</v>
      </c>
      <c r="AX701" s="11">
        <v>3</v>
      </c>
      <c r="AY701" s="13">
        <v>8.3333333333333592E-3</v>
      </c>
      <c r="AZ701" s="11">
        <v>996</v>
      </c>
      <c r="BA701" s="12">
        <v>0.99</v>
      </c>
      <c r="BB701" s="11">
        <v>2</v>
      </c>
      <c r="BC701" s="13">
        <v>9.0277777777778567E-3</v>
      </c>
      <c r="BD701" s="11">
        <v>901</v>
      </c>
      <c r="BE701" s="12">
        <v>0.99</v>
      </c>
      <c r="BF701" s="11">
        <v>5</v>
      </c>
      <c r="BG701" s="13">
        <v>9.0277777777778012E-3</v>
      </c>
      <c r="BH701" s="11">
        <v>860</v>
      </c>
      <c r="BI701" s="12">
        <v>0.98</v>
      </c>
      <c r="BJ701" s="11">
        <v>14</v>
      </c>
      <c r="BK701" s="13">
        <v>9.7222222222221877E-3</v>
      </c>
      <c r="BL701" s="11">
        <v>765</v>
      </c>
      <c r="BM701" s="12">
        <v>0.99</v>
      </c>
      <c r="BN701" s="11">
        <v>5</v>
      </c>
      <c r="BO701" s="13">
        <v>1.1111111111111072E-2</v>
      </c>
      <c r="BP701" s="11">
        <v>880</v>
      </c>
      <c r="BQ701" s="12">
        <v>0.97</v>
      </c>
      <c r="BR701" s="11">
        <v>26</v>
      </c>
      <c r="BS701" s="13">
        <v>1.388888888888884E-2</v>
      </c>
      <c r="BT701" s="11">
        <v>972</v>
      </c>
      <c r="BU701" s="12">
        <v>0.97</v>
      </c>
      <c r="BV701" s="11">
        <v>24</v>
      </c>
      <c r="BW701" s="13">
        <v>1.1805555555555569E-2</v>
      </c>
      <c r="BX701" s="11">
        <v>903</v>
      </c>
      <c r="BY701" s="12">
        <v>0.99</v>
      </c>
      <c r="BZ701" s="11">
        <v>6</v>
      </c>
      <c r="CA701" s="13">
        <v>1.3194444444444509E-2</v>
      </c>
      <c r="CB701" s="11">
        <v>859</v>
      </c>
      <c r="CC701" s="12">
        <v>0.99</v>
      </c>
      <c r="CD701" s="11">
        <v>2</v>
      </c>
      <c r="CE701" s="13">
        <v>1.0416666666666685E-2</v>
      </c>
      <c r="CF701" s="11">
        <v>902</v>
      </c>
      <c r="CG701" s="12">
        <v>0.98</v>
      </c>
      <c r="CH701" s="11">
        <v>13</v>
      </c>
      <c r="CI701" s="13">
        <v>1.1111111111111127E-2</v>
      </c>
      <c r="CJ701" s="11">
        <v>910</v>
      </c>
      <c r="CK701" s="12">
        <v>0.96</v>
      </c>
      <c r="CL701" s="11">
        <v>30</v>
      </c>
      <c r="CM701" s="13">
        <v>1.3194444444444398E-2</v>
      </c>
      <c r="CN701" s="11">
        <v>843</v>
      </c>
      <c r="CO701" s="12">
        <v>0.99</v>
      </c>
      <c r="CP701" s="11">
        <v>5</v>
      </c>
      <c r="CQ701" s="13">
        <v>1.3194444444444398E-2</v>
      </c>
      <c r="CR701" t="e">
        <f>VLOOKUP(E701,Sheet1!A:A,1,0)</f>
        <v>#N/A</v>
      </c>
    </row>
    <row r="702" spans="1:96">
      <c r="A702" s="11" t="s">
        <v>2755</v>
      </c>
      <c r="B702" s="11" t="s">
        <v>1046</v>
      </c>
      <c r="C702" s="11" t="s">
        <v>2756</v>
      </c>
      <c r="D702" s="11" t="s">
        <v>548</v>
      </c>
      <c r="E702" s="11" t="s">
        <v>2757</v>
      </c>
      <c r="F702" s="11" t="s">
        <v>2758</v>
      </c>
      <c r="G702" s="11" t="s">
        <v>128</v>
      </c>
      <c r="H702" s="11">
        <f>VLOOKUP(A702,'AP Read Performance'!A:K,11,0)</f>
        <v>1135</v>
      </c>
      <c r="I702" s="12">
        <f>VLOOKUP(A702,'AP Read Performance'!A:D,4,0)</f>
        <v>0.99</v>
      </c>
      <c r="J702" s="11">
        <f>VLOOKUP(A702,'AP Read Performance'!A:I,9,0)</f>
        <v>5</v>
      </c>
      <c r="K702" s="13">
        <f>VLOOKUP(A702,'AP Read Performance'!A:N,14,0)</f>
        <v>9.0277777777778012E-3</v>
      </c>
      <c r="L702" s="11">
        <v>1135</v>
      </c>
      <c r="M702" s="12">
        <v>0.99</v>
      </c>
      <c r="N702" s="11">
        <v>5</v>
      </c>
      <c r="O702" s="13">
        <v>9.0277777777778012E-3</v>
      </c>
      <c r="P702" s="11">
        <v>1234</v>
      </c>
      <c r="Q702" s="12">
        <v>0.99</v>
      </c>
      <c r="R702" s="11">
        <v>6</v>
      </c>
      <c r="S702" s="13">
        <v>9.0277777777778012E-3</v>
      </c>
      <c r="T702" s="11">
        <v>1223</v>
      </c>
      <c r="U702" s="12">
        <v>0.99</v>
      </c>
      <c r="V702" s="11">
        <v>6</v>
      </c>
      <c r="W702" s="13">
        <v>9.0277777777778012E-3</v>
      </c>
      <c r="X702" s="11">
        <v>1252</v>
      </c>
      <c r="Y702" s="12">
        <v>0.99</v>
      </c>
      <c r="Z702" s="11">
        <v>7</v>
      </c>
      <c r="AA702" s="13">
        <v>1.0416666666666685E-2</v>
      </c>
      <c r="AB702" s="11">
        <v>1240</v>
      </c>
      <c r="AC702" s="12">
        <v>0.99</v>
      </c>
      <c r="AD702" s="11">
        <v>4</v>
      </c>
      <c r="AE702" s="13">
        <v>1.041666666666663E-2</v>
      </c>
      <c r="AF702" s="11">
        <v>1112</v>
      </c>
      <c r="AG702" s="12">
        <v>0.99</v>
      </c>
      <c r="AH702" s="11">
        <v>5</v>
      </c>
      <c r="AI702" s="13">
        <v>8.3333333333333037E-3</v>
      </c>
      <c r="AJ702" s="11">
        <v>1050</v>
      </c>
      <c r="AK702" s="12">
        <v>0.99</v>
      </c>
      <c r="AL702" s="11">
        <v>4</v>
      </c>
      <c r="AM702" s="13">
        <v>8.3333333333333037E-3</v>
      </c>
      <c r="AN702" s="11">
        <v>1046</v>
      </c>
      <c r="AO702" s="12">
        <v>0.99</v>
      </c>
      <c r="AP702" s="11">
        <v>6</v>
      </c>
      <c r="AQ702" s="13">
        <v>8.3333333333333037E-3</v>
      </c>
      <c r="AR702" s="11">
        <v>1042</v>
      </c>
      <c r="AS702" s="12">
        <v>1</v>
      </c>
      <c r="AT702" s="11">
        <v>0</v>
      </c>
      <c r="AU702" s="13">
        <v>7.6388888888888618E-3</v>
      </c>
      <c r="AV702" s="11">
        <v>1053</v>
      </c>
      <c r="AW702" s="12">
        <v>0.99</v>
      </c>
      <c r="AX702" s="11">
        <v>8</v>
      </c>
      <c r="AY702" s="13">
        <v>9.0277777777778012E-3</v>
      </c>
      <c r="AZ702" s="11">
        <v>1054</v>
      </c>
      <c r="BA702" s="12">
        <v>0.99</v>
      </c>
      <c r="BB702" s="11">
        <v>5</v>
      </c>
      <c r="BC702" s="13">
        <v>9.0277777777778567E-3</v>
      </c>
      <c r="BD702" s="11">
        <v>1004</v>
      </c>
      <c r="BE702" s="12">
        <v>0.99</v>
      </c>
      <c r="BF702" s="11">
        <v>8</v>
      </c>
      <c r="BG702" s="13">
        <v>9.0277777777778012E-3</v>
      </c>
      <c r="BH702" s="11">
        <v>965</v>
      </c>
      <c r="BI702" s="12">
        <v>0.99</v>
      </c>
      <c r="BJ702" s="11">
        <v>4</v>
      </c>
      <c r="BK702" s="13">
        <v>9.7222222222221877E-3</v>
      </c>
      <c r="BL702" s="11">
        <v>913</v>
      </c>
      <c r="BM702" s="12">
        <v>0.99</v>
      </c>
      <c r="BN702" s="11">
        <v>3</v>
      </c>
      <c r="BO702" s="13">
        <v>9.0277777777778012E-3</v>
      </c>
      <c r="BP702" s="11">
        <v>905</v>
      </c>
      <c r="BQ702" s="12">
        <v>0.99</v>
      </c>
      <c r="BR702" s="11">
        <v>4</v>
      </c>
      <c r="BS702" s="13">
        <v>7.6388888888889173E-3</v>
      </c>
      <c r="BT702" s="11">
        <v>912</v>
      </c>
      <c r="BU702" s="12">
        <v>0.99</v>
      </c>
      <c r="BV702" s="11">
        <v>5</v>
      </c>
      <c r="BW702" s="13">
        <v>8.3333333333333592E-3</v>
      </c>
      <c r="BX702" s="11">
        <v>902</v>
      </c>
      <c r="BY702" s="12">
        <v>0.99</v>
      </c>
      <c r="BZ702" s="11">
        <v>3</v>
      </c>
      <c r="CA702" s="13">
        <v>9.0277777777778567E-3</v>
      </c>
      <c r="CB702" s="11">
        <v>918</v>
      </c>
      <c r="CC702" s="12">
        <v>0.99</v>
      </c>
      <c r="CD702" s="11">
        <v>4</v>
      </c>
      <c r="CE702" s="13">
        <v>9.7222222222221877E-3</v>
      </c>
      <c r="CF702" s="11">
        <v>903</v>
      </c>
      <c r="CG702" s="12">
        <v>0.99</v>
      </c>
      <c r="CH702" s="11">
        <v>1</v>
      </c>
      <c r="CI702" s="13">
        <v>9.7222222222222432E-3</v>
      </c>
      <c r="CJ702" s="11">
        <v>884</v>
      </c>
      <c r="CK702" s="12">
        <v>0.99</v>
      </c>
      <c r="CL702" s="11">
        <v>1</v>
      </c>
      <c r="CM702" s="13">
        <v>7.6388888888888618E-3</v>
      </c>
      <c r="CN702" s="11">
        <v>885</v>
      </c>
      <c r="CO702" s="12">
        <v>0.98</v>
      </c>
      <c r="CP702" s="11">
        <v>10</v>
      </c>
      <c r="CQ702" s="13">
        <v>7.6388888888888618E-3</v>
      </c>
      <c r="CR702" t="e">
        <f>VLOOKUP(E702,Sheet1!A:A,1,0)</f>
        <v>#N/A</v>
      </c>
    </row>
    <row r="703" spans="1:96">
      <c r="A703" s="11" t="s">
        <v>2759</v>
      </c>
      <c r="B703" s="11" t="s">
        <v>1046</v>
      </c>
      <c r="C703" s="11" t="s">
        <v>2760</v>
      </c>
      <c r="D703" s="11" t="s">
        <v>1654</v>
      </c>
      <c r="E703" s="11" t="s">
        <v>2761</v>
      </c>
      <c r="F703" s="11" t="s">
        <v>2762</v>
      </c>
      <c r="G703" s="11" t="s">
        <v>128</v>
      </c>
      <c r="H703" s="11">
        <f>VLOOKUP(A703,'AP Read Performance'!A:K,11,0)</f>
        <v>1037</v>
      </c>
      <c r="I703" s="12">
        <f>VLOOKUP(A703,'AP Read Performance'!A:D,4,0)</f>
        <v>0.97</v>
      </c>
      <c r="J703" s="11">
        <f>VLOOKUP(A703,'AP Read Performance'!A:I,9,0)</f>
        <v>22</v>
      </c>
      <c r="K703" s="13">
        <f>VLOOKUP(A703,'AP Read Performance'!A:N,14,0)</f>
        <v>9.7222222222221877E-3</v>
      </c>
      <c r="L703" s="11">
        <v>1037</v>
      </c>
      <c r="M703" s="12">
        <v>0.97</v>
      </c>
      <c r="N703" s="11">
        <v>22</v>
      </c>
      <c r="O703" s="13">
        <v>9.7222222222221877E-3</v>
      </c>
      <c r="P703" s="11">
        <v>1042</v>
      </c>
      <c r="Q703" s="12">
        <v>0.98</v>
      </c>
      <c r="R703" s="11">
        <v>16</v>
      </c>
      <c r="S703" s="13">
        <v>9.0277777777778012E-3</v>
      </c>
      <c r="T703" s="11">
        <v>1029</v>
      </c>
      <c r="U703" s="12">
        <v>0.98</v>
      </c>
      <c r="V703" s="11">
        <v>13</v>
      </c>
      <c r="W703" s="13">
        <v>1.0416666666666685E-2</v>
      </c>
      <c r="X703" s="11">
        <v>1027</v>
      </c>
      <c r="Y703" s="12">
        <v>0.98</v>
      </c>
      <c r="Z703" s="11">
        <v>13</v>
      </c>
      <c r="AA703" s="13">
        <v>9.0277777777778012E-3</v>
      </c>
      <c r="AB703" s="11">
        <v>1026</v>
      </c>
      <c r="AC703" s="12">
        <v>0.99</v>
      </c>
      <c r="AD703" s="11">
        <v>7</v>
      </c>
      <c r="AE703" s="13">
        <v>9.0277777777777457E-3</v>
      </c>
      <c r="AF703" s="11">
        <v>1072</v>
      </c>
      <c r="AG703" s="12">
        <v>0.98</v>
      </c>
      <c r="AH703" s="11">
        <v>13</v>
      </c>
      <c r="AI703" s="13">
        <v>8.3333333333333037E-3</v>
      </c>
      <c r="AJ703" s="11">
        <v>1050</v>
      </c>
      <c r="AK703" s="12">
        <v>0.99</v>
      </c>
      <c r="AL703" s="11">
        <v>4</v>
      </c>
      <c r="AM703" s="13">
        <v>9.7222222222221877E-3</v>
      </c>
      <c r="AN703" s="11">
        <v>1107</v>
      </c>
      <c r="AO703" s="12">
        <v>0.99</v>
      </c>
      <c r="AP703" s="11">
        <v>5</v>
      </c>
      <c r="AQ703" s="13">
        <v>8.3333333333333037E-3</v>
      </c>
      <c r="AR703" s="11">
        <v>1063</v>
      </c>
      <c r="AS703" s="12">
        <v>0.99</v>
      </c>
      <c r="AT703" s="11">
        <v>10</v>
      </c>
      <c r="AU703" s="13">
        <v>9.0277777777777457E-3</v>
      </c>
      <c r="AV703" s="11">
        <v>994</v>
      </c>
      <c r="AW703" s="12">
        <v>0.99</v>
      </c>
      <c r="AX703" s="11">
        <v>5</v>
      </c>
      <c r="AY703" s="13">
        <v>9.0277777777778012E-3</v>
      </c>
      <c r="AZ703" s="11">
        <v>1041</v>
      </c>
      <c r="BA703" s="12">
        <v>0.98</v>
      </c>
      <c r="BB703" s="11">
        <v>13</v>
      </c>
      <c r="BC703" s="13">
        <v>9.0277777777778567E-3</v>
      </c>
      <c r="BD703" s="11">
        <v>1067</v>
      </c>
      <c r="BE703" s="12">
        <v>0.99</v>
      </c>
      <c r="BF703" s="11">
        <v>7</v>
      </c>
      <c r="BG703" s="13">
        <v>9.0277777777778012E-3</v>
      </c>
      <c r="BH703" s="11">
        <v>1039</v>
      </c>
      <c r="BI703" s="12">
        <v>0.98</v>
      </c>
      <c r="BJ703" s="11">
        <v>20</v>
      </c>
      <c r="BK703" s="13">
        <v>1.1111111111111072E-2</v>
      </c>
      <c r="BL703" s="11">
        <v>1060</v>
      </c>
      <c r="BM703" s="12">
        <v>0.99</v>
      </c>
      <c r="BN703" s="11">
        <v>5</v>
      </c>
      <c r="BO703" s="13">
        <v>9.7222222222221877E-3</v>
      </c>
      <c r="BP703" s="11">
        <v>1038</v>
      </c>
      <c r="BQ703" s="12">
        <v>0.99</v>
      </c>
      <c r="BR703" s="11">
        <v>5</v>
      </c>
      <c r="BS703" s="13">
        <v>1.0416666666666685E-2</v>
      </c>
      <c r="BT703" s="11">
        <v>1043</v>
      </c>
      <c r="BU703" s="12">
        <v>0.99</v>
      </c>
      <c r="BV703" s="11">
        <v>8</v>
      </c>
      <c r="BW703" s="13">
        <v>9.0277777777778012E-3</v>
      </c>
      <c r="BX703" s="11">
        <v>1029</v>
      </c>
      <c r="BY703" s="12">
        <v>0.98</v>
      </c>
      <c r="BZ703" s="11">
        <v>13</v>
      </c>
      <c r="CA703" s="13">
        <v>9.0277777777778567E-3</v>
      </c>
      <c r="CB703" s="11">
        <v>1024</v>
      </c>
      <c r="CC703" s="12">
        <v>0.99</v>
      </c>
      <c r="CD703" s="11">
        <v>6</v>
      </c>
      <c r="CE703" s="13">
        <v>9.7222222222221877E-3</v>
      </c>
      <c r="CF703" s="11">
        <v>1091</v>
      </c>
      <c r="CG703" s="12">
        <v>0.99</v>
      </c>
      <c r="CH703" s="11">
        <v>9</v>
      </c>
      <c r="CI703" s="13">
        <v>9.0277777777778012E-3</v>
      </c>
      <c r="CJ703" s="11">
        <v>1074</v>
      </c>
      <c r="CK703" s="12">
        <v>0.96</v>
      </c>
      <c r="CL703" s="11">
        <v>42</v>
      </c>
      <c r="CM703" s="13">
        <v>1.7361111111111049E-2</v>
      </c>
      <c r="CN703" s="11">
        <v>1103</v>
      </c>
      <c r="CO703" s="12">
        <v>0.98</v>
      </c>
      <c r="CP703" s="11">
        <v>12</v>
      </c>
      <c r="CQ703" s="13">
        <v>9.0277777777777457E-3</v>
      </c>
      <c r="CR703" t="e">
        <f>VLOOKUP(E703,Sheet1!A:A,1,0)</f>
        <v>#N/A</v>
      </c>
    </row>
    <row r="704" spans="1:96">
      <c r="A704" s="11" t="s">
        <v>2763</v>
      </c>
      <c r="B704" s="11" t="s">
        <v>1046</v>
      </c>
      <c r="C704" s="11" t="s">
        <v>2764</v>
      </c>
      <c r="D704" s="11" t="s">
        <v>138</v>
      </c>
      <c r="E704" s="11" t="s">
        <v>2765</v>
      </c>
      <c r="F704" s="11" t="s">
        <v>2766</v>
      </c>
      <c r="G704" s="11" t="s">
        <v>104</v>
      </c>
      <c r="H704" s="11">
        <f>VLOOKUP(A704,'AP Read Performance'!A:K,11,0)</f>
        <v>907</v>
      </c>
      <c r="I704" s="12">
        <f>VLOOKUP(A704,'AP Read Performance'!A:D,4,0)</f>
        <v>0.99</v>
      </c>
      <c r="J704" s="11">
        <f>VLOOKUP(A704,'AP Read Performance'!A:I,9,0)</f>
        <v>7</v>
      </c>
      <c r="K704" s="13">
        <f>VLOOKUP(A704,'AP Read Performance'!A:N,14,0)</f>
        <v>1.0416666666666685E-2</v>
      </c>
      <c r="L704" s="11">
        <v>907</v>
      </c>
      <c r="M704" s="12">
        <v>0.99</v>
      </c>
      <c r="N704" s="11">
        <v>7</v>
      </c>
      <c r="O704" s="13">
        <v>1.0416666666666685E-2</v>
      </c>
      <c r="P704" s="11">
        <v>1004</v>
      </c>
      <c r="Q704" s="12">
        <v>0.99</v>
      </c>
      <c r="R704" s="11">
        <v>10</v>
      </c>
      <c r="S704" s="13">
        <v>9.7222222222221877E-3</v>
      </c>
      <c r="T704" s="11">
        <v>1095</v>
      </c>
      <c r="U704" s="12">
        <v>0.98</v>
      </c>
      <c r="V704" s="11">
        <v>14</v>
      </c>
      <c r="W704" s="13">
        <v>9.7222222222222432E-3</v>
      </c>
      <c r="X704" s="11">
        <v>1132</v>
      </c>
      <c r="Y704" s="12">
        <v>0.98</v>
      </c>
      <c r="Z704" s="11">
        <v>15</v>
      </c>
      <c r="AA704" s="13">
        <v>1.0416666666666685E-2</v>
      </c>
      <c r="AB704" s="11">
        <v>1129</v>
      </c>
      <c r="AC704" s="12">
        <v>0.98</v>
      </c>
      <c r="AD704" s="11">
        <v>12</v>
      </c>
      <c r="AE704" s="13">
        <v>9.0277777777777457E-3</v>
      </c>
      <c r="AF704" s="11">
        <v>1071</v>
      </c>
      <c r="AG704" s="12">
        <v>0.98</v>
      </c>
      <c r="AH704" s="11">
        <v>12</v>
      </c>
      <c r="AI704" s="13">
        <v>9.7222222222221877E-3</v>
      </c>
      <c r="AJ704" s="11">
        <v>1063</v>
      </c>
      <c r="AK704" s="12">
        <v>1</v>
      </c>
      <c r="AL704" s="11">
        <v>0</v>
      </c>
      <c r="AM704" s="13">
        <v>9.0277777777778567E-3</v>
      </c>
      <c r="AN704" s="11">
        <v>1059</v>
      </c>
      <c r="AO704" s="12">
        <v>0.98</v>
      </c>
      <c r="AP704" s="11">
        <v>13</v>
      </c>
      <c r="AQ704" s="13">
        <v>1.041666666666663E-2</v>
      </c>
      <c r="AR704" s="11">
        <v>1031</v>
      </c>
      <c r="AS704" s="12">
        <v>0.99</v>
      </c>
      <c r="AT704" s="11">
        <v>8</v>
      </c>
      <c r="AU704" s="13">
        <v>1.2499999999999956E-2</v>
      </c>
      <c r="AV704" s="11">
        <v>1046</v>
      </c>
      <c r="AW704" s="12">
        <v>0.99</v>
      </c>
      <c r="AX704" s="11">
        <v>8</v>
      </c>
      <c r="AY704" s="13">
        <v>1.1805555555555569E-2</v>
      </c>
      <c r="AZ704" s="11">
        <v>982</v>
      </c>
      <c r="BA704" s="12">
        <v>0.98</v>
      </c>
      <c r="BB704" s="11">
        <v>13</v>
      </c>
      <c r="BC704" s="13">
        <v>1.8750000000000044E-2</v>
      </c>
      <c r="BD704" s="11">
        <v>1049</v>
      </c>
      <c r="BE704" s="12">
        <v>0.99</v>
      </c>
      <c r="BF704" s="11">
        <v>10</v>
      </c>
      <c r="BG704" s="13">
        <v>1.1805555555555569E-2</v>
      </c>
      <c r="BH704" s="11">
        <v>1071</v>
      </c>
      <c r="BI704" s="12">
        <v>0.98</v>
      </c>
      <c r="BJ704" s="11">
        <v>17</v>
      </c>
      <c r="BK704" s="13">
        <v>1.5972222222222276E-2</v>
      </c>
      <c r="BL704" s="11">
        <v>1185</v>
      </c>
      <c r="BM704" s="12">
        <v>0.98</v>
      </c>
      <c r="BN704" s="11">
        <v>12</v>
      </c>
      <c r="BO704" s="13">
        <v>1.8749999999999989E-2</v>
      </c>
      <c r="BP704" s="11">
        <v>1364</v>
      </c>
      <c r="BQ704" s="12">
        <v>0.98</v>
      </c>
      <c r="BR704" s="11">
        <v>14</v>
      </c>
      <c r="BS704" s="13">
        <v>1.9444444444444486E-2</v>
      </c>
      <c r="BT704" s="11">
        <v>1448</v>
      </c>
      <c r="BU704" s="12">
        <v>0.99</v>
      </c>
      <c r="BV704" s="11">
        <v>6</v>
      </c>
      <c r="BW704" s="13">
        <v>1.1805555555555569E-2</v>
      </c>
      <c r="BX704" s="11">
        <v>987</v>
      </c>
      <c r="BY704" s="12">
        <v>0.98</v>
      </c>
      <c r="BZ704" s="11">
        <v>10</v>
      </c>
      <c r="CA704" s="13">
        <v>1.1805555555555625E-2</v>
      </c>
      <c r="CB704" s="11">
        <v>986</v>
      </c>
      <c r="CC704" s="12">
        <v>0.98</v>
      </c>
      <c r="CD704" s="11">
        <v>13</v>
      </c>
      <c r="CE704" s="13">
        <v>1.1805555555555569E-2</v>
      </c>
      <c r="CF704" s="11">
        <v>1035</v>
      </c>
      <c r="CG704" s="12">
        <v>0.98</v>
      </c>
      <c r="CH704" s="11">
        <v>12</v>
      </c>
      <c r="CI704" s="13">
        <v>1.8749999999999989E-2</v>
      </c>
      <c r="CJ704" s="11">
        <v>1082</v>
      </c>
      <c r="CK704" s="12">
        <v>0.99</v>
      </c>
      <c r="CL704" s="11">
        <v>8</v>
      </c>
      <c r="CM704" s="13">
        <v>1.1805555555555514E-2</v>
      </c>
      <c r="CN704" s="11">
        <v>1064</v>
      </c>
      <c r="CO704" s="12">
        <v>0.99</v>
      </c>
      <c r="CP704" s="11">
        <v>7</v>
      </c>
      <c r="CQ704" s="13">
        <v>1.1805555555555514E-2</v>
      </c>
      <c r="CR704" t="e">
        <f>VLOOKUP(E704,Sheet1!A:A,1,0)</f>
        <v>#N/A</v>
      </c>
    </row>
    <row r="705" spans="1:96">
      <c r="A705" s="11" t="s">
        <v>2767</v>
      </c>
      <c r="B705" s="11" t="s">
        <v>1046</v>
      </c>
      <c r="C705" s="11" t="s">
        <v>1833</v>
      </c>
      <c r="D705" s="11" t="s">
        <v>1833</v>
      </c>
      <c r="E705" s="11" t="s">
        <v>2768</v>
      </c>
      <c r="F705" s="11" t="s">
        <v>2769</v>
      </c>
      <c r="G705" s="11" t="s">
        <v>128</v>
      </c>
      <c r="H705" s="11">
        <f>VLOOKUP(A705,'AP Read Performance'!A:K,11,0)</f>
        <v>1812</v>
      </c>
      <c r="I705" s="12">
        <f>VLOOKUP(A705,'AP Read Performance'!A:D,4,0)</f>
        <v>0.98</v>
      </c>
      <c r="J705" s="11">
        <f>VLOOKUP(A705,'AP Read Performance'!A:I,9,0)</f>
        <v>20</v>
      </c>
      <c r="K705" s="13">
        <f>VLOOKUP(A705,'AP Read Performance'!A:N,14,0)</f>
        <v>1.6666666666666607E-2</v>
      </c>
      <c r="L705" s="11">
        <v>1812</v>
      </c>
      <c r="M705" s="12">
        <v>0.98</v>
      </c>
      <c r="N705" s="11">
        <v>20</v>
      </c>
      <c r="O705" s="13">
        <v>1.6666666666666607E-2</v>
      </c>
      <c r="P705" s="11">
        <v>1449</v>
      </c>
      <c r="Q705" s="12">
        <v>0.99</v>
      </c>
      <c r="R705" s="11">
        <v>14</v>
      </c>
      <c r="S705" s="13">
        <v>1.2499999999999956E-2</v>
      </c>
      <c r="T705" s="11">
        <v>1124</v>
      </c>
      <c r="U705" s="12">
        <v>0.99</v>
      </c>
      <c r="V705" s="11">
        <v>9</v>
      </c>
      <c r="W705" s="13">
        <v>1.8749999999999989E-2</v>
      </c>
      <c r="X705" s="11">
        <v>1170</v>
      </c>
      <c r="Y705" s="12">
        <v>0.98</v>
      </c>
      <c r="Z705" s="11">
        <v>12</v>
      </c>
      <c r="AA705" s="13">
        <v>1.1111111111111072E-2</v>
      </c>
      <c r="AB705" s="11">
        <v>1148</v>
      </c>
      <c r="AC705" s="12">
        <v>0.99</v>
      </c>
      <c r="AD705" s="11">
        <v>9</v>
      </c>
      <c r="AE705" s="13">
        <v>9.7222222222221877E-3</v>
      </c>
      <c r="AF705" s="11">
        <v>1178</v>
      </c>
      <c r="AG705" s="12">
        <v>0.98</v>
      </c>
      <c r="AH705" s="11">
        <v>15</v>
      </c>
      <c r="AI705" s="13">
        <v>1.2499999999999956E-2</v>
      </c>
      <c r="AJ705" s="11">
        <v>1066</v>
      </c>
      <c r="AK705" s="12">
        <v>0.98</v>
      </c>
      <c r="AL705" s="11">
        <v>13</v>
      </c>
      <c r="AM705" s="13">
        <v>1.041666666666663E-2</v>
      </c>
      <c r="AN705" s="11">
        <v>1208</v>
      </c>
      <c r="AO705" s="12">
        <v>0.99</v>
      </c>
      <c r="AP705" s="11">
        <v>6</v>
      </c>
      <c r="AQ705" s="13">
        <v>1.1111111111111072E-2</v>
      </c>
      <c r="AR705" s="11">
        <v>1176</v>
      </c>
      <c r="AS705" s="12">
        <v>0.98</v>
      </c>
      <c r="AT705" s="11">
        <v>18</v>
      </c>
      <c r="AU705" s="13">
        <v>1.8749999999999933E-2</v>
      </c>
      <c r="AV705" s="11">
        <v>1172</v>
      </c>
      <c r="AW705" s="12">
        <v>0.98</v>
      </c>
      <c r="AX705" s="11">
        <v>22</v>
      </c>
      <c r="AY705" s="13">
        <v>1.1111111111111127E-2</v>
      </c>
      <c r="AZ705" s="11">
        <v>1477</v>
      </c>
      <c r="BA705" s="12">
        <v>0.98</v>
      </c>
      <c r="BB705" s="11">
        <v>23</v>
      </c>
      <c r="BC705" s="13">
        <v>9.7222222222221877E-3</v>
      </c>
      <c r="BD705" s="11">
        <v>1484</v>
      </c>
      <c r="BE705" s="12">
        <v>0.98</v>
      </c>
      <c r="BF705" s="11">
        <v>24</v>
      </c>
      <c r="BG705" s="13">
        <v>1.6666666666666607E-2</v>
      </c>
      <c r="BH705" s="11">
        <v>1543</v>
      </c>
      <c r="BI705" s="12">
        <v>0.98</v>
      </c>
      <c r="BJ705" s="11">
        <v>24</v>
      </c>
      <c r="BK705" s="13">
        <v>1.0416666666666741E-2</v>
      </c>
      <c r="BL705" s="11">
        <v>1560</v>
      </c>
      <c r="BM705" s="12">
        <v>0.99</v>
      </c>
      <c r="BN705" s="11">
        <v>13</v>
      </c>
      <c r="BO705" s="13">
        <v>1.1111111111111072E-2</v>
      </c>
      <c r="BP705" s="11">
        <v>1510</v>
      </c>
      <c r="BQ705" s="12">
        <v>0.99</v>
      </c>
      <c r="BR705" s="11">
        <v>13</v>
      </c>
      <c r="BS705" s="13">
        <v>1.5972222222222221E-2</v>
      </c>
      <c r="BT705" s="11">
        <v>1547</v>
      </c>
      <c r="BU705" s="12">
        <v>0.99</v>
      </c>
      <c r="BV705" s="11">
        <v>10</v>
      </c>
      <c r="BW705" s="13">
        <v>1.5972222222222221E-2</v>
      </c>
      <c r="BX705" s="11">
        <v>1518</v>
      </c>
      <c r="BY705" s="12">
        <v>0.98</v>
      </c>
      <c r="BZ705" s="11">
        <v>19</v>
      </c>
      <c r="CA705" s="13">
        <v>1.5972222222222276E-2</v>
      </c>
      <c r="CB705" s="11">
        <v>1505</v>
      </c>
      <c r="CC705" s="12">
        <v>0.98</v>
      </c>
      <c r="CD705" s="11">
        <v>19</v>
      </c>
      <c r="CE705" s="13">
        <v>1.5972222222222221E-2</v>
      </c>
      <c r="CF705" s="11">
        <v>1386</v>
      </c>
      <c r="CG705" s="12">
        <v>0.99</v>
      </c>
      <c r="CH705" s="11">
        <v>11</v>
      </c>
      <c r="CI705" s="13">
        <v>9.7222222222222432E-3</v>
      </c>
      <c r="CJ705" s="11">
        <v>1399</v>
      </c>
      <c r="CK705" s="12">
        <v>0.98</v>
      </c>
      <c r="CL705" s="11">
        <v>15</v>
      </c>
      <c r="CM705" s="13">
        <v>1.1111111111111072E-2</v>
      </c>
      <c r="CN705" s="11">
        <v>1434</v>
      </c>
      <c r="CO705" s="12">
        <v>0.99</v>
      </c>
      <c r="CP705" s="11">
        <v>10</v>
      </c>
      <c r="CQ705" s="13">
        <v>1.041666666666663E-2</v>
      </c>
      <c r="CR705" t="e">
        <f>VLOOKUP(E705,Sheet1!A:A,1,0)</f>
        <v>#N/A</v>
      </c>
    </row>
    <row r="706" spans="1:96">
      <c r="A706" s="11" t="s">
        <v>2770</v>
      </c>
      <c r="B706" s="11" t="s">
        <v>1046</v>
      </c>
      <c r="C706" s="11" t="s">
        <v>2771</v>
      </c>
      <c r="D706" s="11" t="s">
        <v>1654</v>
      </c>
      <c r="E706" s="11" t="s">
        <v>2772</v>
      </c>
      <c r="F706" s="11" t="s">
        <v>2773</v>
      </c>
      <c r="G706" s="11" t="s">
        <v>128</v>
      </c>
      <c r="H706" s="11">
        <f>VLOOKUP(A706,'AP Read Performance'!A:K,11,0)</f>
        <v>1307</v>
      </c>
      <c r="I706" s="12">
        <f>VLOOKUP(A706,'AP Read Performance'!A:D,4,0)</f>
        <v>0.99</v>
      </c>
      <c r="J706" s="11">
        <f>VLOOKUP(A706,'AP Read Performance'!A:I,9,0)</f>
        <v>8</v>
      </c>
      <c r="K706" s="13">
        <f>VLOOKUP(A706,'AP Read Performance'!A:N,14,0)</f>
        <v>1.0416666666666685E-2</v>
      </c>
      <c r="L706" s="11">
        <v>1307</v>
      </c>
      <c r="M706" s="12">
        <v>0.99</v>
      </c>
      <c r="N706" s="11">
        <v>8</v>
      </c>
      <c r="O706" s="13">
        <v>1.0416666666666685E-2</v>
      </c>
      <c r="P706" s="11">
        <v>1034</v>
      </c>
      <c r="Q706" s="12">
        <v>0.99</v>
      </c>
      <c r="R706" s="11">
        <v>7</v>
      </c>
      <c r="S706" s="13">
        <v>1.1111111111111072E-2</v>
      </c>
      <c r="T706" s="11">
        <v>1042</v>
      </c>
      <c r="U706" s="12">
        <v>0.99</v>
      </c>
      <c r="V706" s="11">
        <v>6</v>
      </c>
      <c r="W706" s="13">
        <v>1.8749999999999989E-2</v>
      </c>
      <c r="X706" s="11">
        <v>1026</v>
      </c>
      <c r="Y706" s="12">
        <v>0.99</v>
      </c>
      <c r="Z706" s="11">
        <v>6</v>
      </c>
      <c r="AA706" s="13">
        <v>1.1111111111111072E-2</v>
      </c>
      <c r="AB706" s="11">
        <v>1031</v>
      </c>
      <c r="AC706" s="12">
        <v>0.99</v>
      </c>
      <c r="AD706" s="11">
        <v>7</v>
      </c>
      <c r="AE706" s="13">
        <v>1.7361111111111049E-2</v>
      </c>
      <c r="AF706" s="11">
        <v>1022</v>
      </c>
      <c r="AG706" s="12">
        <v>0.99</v>
      </c>
      <c r="AH706" s="11">
        <v>6</v>
      </c>
      <c r="AI706" s="13">
        <v>1.8749999999999989E-2</v>
      </c>
      <c r="AJ706" s="11">
        <v>1070</v>
      </c>
      <c r="AK706" s="12">
        <v>0.99</v>
      </c>
      <c r="AL706" s="11">
        <v>6</v>
      </c>
      <c r="AM706" s="13">
        <v>1.1805555555555514E-2</v>
      </c>
      <c r="AN706" s="11">
        <v>1020</v>
      </c>
      <c r="AO706" s="12">
        <v>0.99</v>
      </c>
      <c r="AP706" s="11">
        <v>9</v>
      </c>
      <c r="AQ706" s="13">
        <v>2.0138888888888817E-2</v>
      </c>
      <c r="AR706" s="11">
        <v>1017</v>
      </c>
      <c r="AS706" s="12">
        <v>0.99</v>
      </c>
      <c r="AT706" s="11">
        <v>6</v>
      </c>
      <c r="AU706" s="13">
        <v>1.8749999999999933E-2</v>
      </c>
      <c r="AV706" s="11">
        <v>1015</v>
      </c>
      <c r="AW706" s="12">
        <v>0.99</v>
      </c>
      <c r="AX706" s="11">
        <v>10</v>
      </c>
      <c r="AY706" s="13">
        <v>1.8749999999999989E-2</v>
      </c>
      <c r="AZ706" s="11">
        <v>989</v>
      </c>
      <c r="BA706" s="12">
        <v>0.98</v>
      </c>
      <c r="BB706" s="11">
        <v>12</v>
      </c>
      <c r="BC706" s="13">
        <v>2.0138888888888928E-2</v>
      </c>
      <c r="BD706" s="11">
        <v>1011</v>
      </c>
      <c r="BE706" s="12">
        <v>0.99</v>
      </c>
      <c r="BF706" s="11">
        <v>5</v>
      </c>
      <c r="BG706" s="13">
        <v>1.1805555555555569E-2</v>
      </c>
      <c r="BH706" s="11">
        <v>969</v>
      </c>
      <c r="BI706" s="12">
        <v>0.99</v>
      </c>
      <c r="BJ706" s="11">
        <v>9</v>
      </c>
      <c r="BK706" s="13">
        <v>1.6666666666666607E-2</v>
      </c>
      <c r="BL706" s="11">
        <v>981</v>
      </c>
      <c r="BM706" s="12">
        <v>0.99</v>
      </c>
      <c r="BN706" s="11">
        <v>4</v>
      </c>
      <c r="BO706" s="13">
        <v>1.0416666666666685E-2</v>
      </c>
      <c r="BP706" s="11">
        <v>1061</v>
      </c>
      <c r="BQ706" s="12">
        <v>0.98</v>
      </c>
      <c r="BR706" s="11">
        <v>12</v>
      </c>
      <c r="BS706" s="13">
        <v>1.1805555555555569E-2</v>
      </c>
      <c r="BT706" s="11">
        <v>1027</v>
      </c>
      <c r="BU706" s="12">
        <v>0.99</v>
      </c>
      <c r="BV706" s="11">
        <v>8</v>
      </c>
      <c r="BW706" s="13">
        <v>1.7361111111111105E-2</v>
      </c>
      <c r="BX706" s="11">
        <v>1026</v>
      </c>
      <c r="BY706" s="12">
        <v>0.98</v>
      </c>
      <c r="BZ706" s="11">
        <v>11</v>
      </c>
      <c r="CA706" s="13">
        <v>1.8055555555555602E-2</v>
      </c>
      <c r="CB706" s="11">
        <v>1025</v>
      </c>
      <c r="CC706" s="12">
        <v>0.99</v>
      </c>
      <c r="CD706" s="11">
        <v>5</v>
      </c>
      <c r="CE706" s="13">
        <v>1.1111111111111072E-2</v>
      </c>
      <c r="CF706" s="11">
        <v>1007</v>
      </c>
      <c r="CG706" s="12">
        <v>0.99</v>
      </c>
      <c r="CH706" s="11">
        <v>3</v>
      </c>
      <c r="CI706" s="13">
        <v>1.0416666666666685E-2</v>
      </c>
      <c r="CJ706" s="11">
        <v>1015</v>
      </c>
      <c r="CK706" s="12">
        <v>0.99</v>
      </c>
      <c r="CL706" s="11">
        <v>7</v>
      </c>
      <c r="CM706" s="13">
        <v>1.1111111111111072E-2</v>
      </c>
      <c r="CN706" s="11">
        <v>1053</v>
      </c>
      <c r="CO706" s="12">
        <v>0.99</v>
      </c>
      <c r="CP706" s="11">
        <v>7</v>
      </c>
      <c r="CQ706" s="13">
        <v>1.8749999999999933E-2</v>
      </c>
      <c r="CR706" t="e">
        <f>VLOOKUP(E706,Sheet1!A:A,1,0)</f>
        <v>#N/A</v>
      </c>
    </row>
    <row r="707" spans="1:96">
      <c r="A707" s="11" t="s">
        <v>2774</v>
      </c>
      <c r="B707" s="11" t="s">
        <v>1046</v>
      </c>
      <c r="C707" s="11" t="s">
        <v>2775</v>
      </c>
      <c r="D707" s="11" t="s">
        <v>101</v>
      </c>
      <c r="E707" s="11" t="s">
        <v>2776</v>
      </c>
      <c r="F707" s="11" t="s">
        <v>2777</v>
      </c>
      <c r="G707" s="11" t="s">
        <v>104</v>
      </c>
      <c r="H707" s="11">
        <f>VLOOKUP(A707,'AP Read Performance'!A:K,11,0)</f>
        <v>1068</v>
      </c>
      <c r="I707" s="12">
        <f>VLOOKUP(A707,'AP Read Performance'!A:D,4,0)</f>
        <v>0.99</v>
      </c>
      <c r="J707" s="11">
        <f>VLOOKUP(A707,'AP Read Performance'!A:I,9,0)</f>
        <v>7</v>
      </c>
      <c r="K707" s="13">
        <f>VLOOKUP(A707,'AP Read Performance'!A:N,14,0)</f>
        <v>9.7222222222221877E-3</v>
      </c>
      <c r="L707" s="11">
        <v>1068</v>
      </c>
      <c r="M707" s="12">
        <v>0.99</v>
      </c>
      <c r="N707" s="11">
        <v>7</v>
      </c>
      <c r="O707" s="13">
        <v>9.7222222222221877E-3</v>
      </c>
      <c r="P707" s="11">
        <v>1156</v>
      </c>
      <c r="Q707" s="12">
        <v>0.99</v>
      </c>
      <c r="R707" s="11">
        <v>6</v>
      </c>
      <c r="S707" s="13">
        <v>1.2499999999999956E-2</v>
      </c>
      <c r="T707" s="11">
        <v>1153</v>
      </c>
      <c r="U707" s="12">
        <v>0.99</v>
      </c>
      <c r="V707" s="11">
        <v>3</v>
      </c>
      <c r="W707" s="13">
        <v>1.1805555555555569E-2</v>
      </c>
      <c r="X707" s="11">
        <v>1162</v>
      </c>
      <c r="Y707" s="12">
        <v>0.99</v>
      </c>
      <c r="Z707" s="11">
        <v>5</v>
      </c>
      <c r="AA707" s="13">
        <v>9.0277777777778012E-3</v>
      </c>
      <c r="AB707" s="11">
        <v>1074</v>
      </c>
      <c r="AC707" s="12">
        <v>0.99</v>
      </c>
      <c r="AD707" s="11">
        <v>9</v>
      </c>
      <c r="AE707" s="13">
        <v>9.7222222222221877E-3</v>
      </c>
      <c r="AF707" s="11">
        <v>1113</v>
      </c>
      <c r="AG707" s="12">
        <v>0.99</v>
      </c>
      <c r="AH707" s="11">
        <v>6</v>
      </c>
      <c r="AI707" s="13">
        <v>1.8055555555555547E-2</v>
      </c>
      <c r="AJ707" s="11">
        <v>1078</v>
      </c>
      <c r="AK707" s="12">
        <v>0.99</v>
      </c>
      <c r="AL707" s="11">
        <v>2</v>
      </c>
      <c r="AM707" s="13">
        <v>1.041666666666663E-2</v>
      </c>
      <c r="AN707" s="11">
        <v>1039</v>
      </c>
      <c r="AO707" s="12">
        <v>0.99</v>
      </c>
      <c r="AP707" s="11">
        <v>4</v>
      </c>
      <c r="AQ707" s="13">
        <v>9.7222222222221877E-3</v>
      </c>
      <c r="AR707" s="11">
        <v>1003</v>
      </c>
      <c r="AS707" s="12">
        <v>0.99</v>
      </c>
      <c r="AT707" s="11">
        <v>4</v>
      </c>
      <c r="AU707" s="13">
        <v>1.041666666666663E-2</v>
      </c>
      <c r="AV707" s="11">
        <v>1120</v>
      </c>
      <c r="AW707" s="12">
        <v>0.99</v>
      </c>
      <c r="AX707" s="11">
        <v>4</v>
      </c>
      <c r="AY707" s="13">
        <v>9.7222222222222432E-3</v>
      </c>
      <c r="AZ707" s="11">
        <v>1112</v>
      </c>
      <c r="BA707" s="12">
        <v>0.99</v>
      </c>
      <c r="BB707" s="11">
        <v>5</v>
      </c>
      <c r="BC707" s="13">
        <v>9.0277777777778567E-3</v>
      </c>
      <c r="BD707" s="11">
        <v>1156</v>
      </c>
      <c r="BE707" s="12">
        <v>0.99</v>
      </c>
      <c r="BF707" s="11">
        <v>9</v>
      </c>
      <c r="BG707" s="13">
        <v>1.1111111111111072E-2</v>
      </c>
      <c r="BH707" s="11">
        <v>1101</v>
      </c>
      <c r="BI707" s="12">
        <v>0.99</v>
      </c>
      <c r="BJ707" s="11">
        <v>4</v>
      </c>
      <c r="BK707" s="13">
        <v>1.2499999999999956E-2</v>
      </c>
      <c r="BL707" s="11">
        <v>1134</v>
      </c>
      <c r="BM707" s="12">
        <v>0.99</v>
      </c>
      <c r="BN707" s="11">
        <v>3</v>
      </c>
      <c r="BO707" s="13">
        <v>1.1111111111111072E-2</v>
      </c>
      <c r="BP707" s="11">
        <v>1123</v>
      </c>
      <c r="BQ707" s="12">
        <v>1</v>
      </c>
      <c r="BR707" s="11">
        <v>0</v>
      </c>
      <c r="BS707" s="13">
        <v>9.7222222222221877E-3</v>
      </c>
      <c r="BT707" s="11">
        <v>1135</v>
      </c>
      <c r="BU707" s="12">
        <v>0.99</v>
      </c>
      <c r="BV707" s="11">
        <v>7</v>
      </c>
      <c r="BW707" s="13">
        <v>9.7222222222222432E-3</v>
      </c>
      <c r="BX707" s="11">
        <v>1126</v>
      </c>
      <c r="BY707" s="12">
        <v>0.99</v>
      </c>
      <c r="BZ707" s="11">
        <v>8</v>
      </c>
      <c r="CA707" s="13">
        <v>9.0277777777778567E-3</v>
      </c>
      <c r="CB707" s="11">
        <v>1139</v>
      </c>
      <c r="CC707" s="12">
        <v>0.99</v>
      </c>
      <c r="CD707" s="11">
        <v>7</v>
      </c>
      <c r="CE707" s="13">
        <v>9.7222222222221877E-3</v>
      </c>
      <c r="CF707" s="11">
        <v>1132</v>
      </c>
      <c r="CG707" s="12">
        <v>0.99</v>
      </c>
      <c r="CH707" s="11">
        <v>4</v>
      </c>
      <c r="CI707" s="13">
        <v>1.0416666666666685E-2</v>
      </c>
      <c r="CJ707" s="11">
        <v>1124</v>
      </c>
      <c r="CK707" s="12">
        <v>0.99</v>
      </c>
      <c r="CL707" s="11">
        <v>7</v>
      </c>
      <c r="CM707" s="13">
        <v>1.041666666666663E-2</v>
      </c>
      <c r="CN707" s="11">
        <v>1135</v>
      </c>
      <c r="CO707" s="12">
        <v>0.99</v>
      </c>
      <c r="CP707" s="11">
        <v>5</v>
      </c>
      <c r="CQ707" s="13">
        <v>1.041666666666663E-2</v>
      </c>
      <c r="CR707" t="e">
        <f>VLOOKUP(E707,Sheet1!A:A,1,0)</f>
        <v>#N/A</v>
      </c>
    </row>
    <row r="708" spans="1:96">
      <c r="A708" s="11" t="s">
        <v>2778</v>
      </c>
      <c r="B708" s="11" t="s">
        <v>1046</v>
      </c>
      <c r="C708" s="11" t="s">
        <v>159</v>
      </c>
      <c r="D708" s="11" t="s">
        <v>159</v>
      </c>
      <c r="E708" s="11" t="s">
        <v>2779</v>
      </c>
      <c r="F708" s="11" t="s">
        <v>2780</v>
      </c>
      <c r="G708" s="11" t="s">
        <v>128</v>
      </c>
      <c r="H708" s="11">
        <f>VLOOKUP(A708,'AP Read Performance'!A:K,11,0)</f>
        <v>1284</v>
      </c>
      <c r="I708" s="12">
        <f>VLOOKUP(A708,'AP Read Performance'!A:D,4,0)</f>
        <v>0.99</v>
      </c>
      <c r="J708" s="11">
        <f>VLOOKUP(A708,'AP Read Performance'!A:I,9,0)</f>
        <v>12</v>
      </c>
      <c r="K708" s="13">
        <f>VLOOKUP(A708,'AP Read Performance'!A:N,14,0)</f>
        <v>1.0416666666666685E-2</v>
      </c>
      <c r="L708" s="11">
        <v>1284</v>
      </c>
      <c r="M708" s="12">
        <v>0.99</v>
      </c>
      <c r="N708" s="11">
        <v>12</v>
      </c>
      <c r="O708" s="13">
        <v>1.0416666666666685E-2</v>
      </c>
      <c r="P708" s="11">
        <v>1112</v>
      </c>
      <c r="Q708" s="12">
        <v>0.99</v>
      </c>
      <c r="R708" s="11">
        <v>9</v>
      </c>
      <c r="S708" s="13">
        <v>1.0416666666666685E-2</v>
      </c>
      <c r="T708" s="11">
        <v>1233</v>
      </c>
      <c r="U708" s="12">
        <v>0.99</v>
      </c>
      <c r="V708" s="11">
        <v>2</v>
      </c>
      <c r="W708" s="13">
        <v>9.0277777777778012E-3</v>
      </c>
      <c r="X708" s="11">
        <v>1231</v>
      </c>
      <c r="Y708" s="12">
        <v>0.99</v>
      </c>
      <c r="Z708" s="11">
        <v>6</v>
      </c>
      <c r="AA708" s="13">
        <v>9.0277777777778012E-3</v>
      </c>
      <c r="AB708" s="11">
        <v>1235</v>
      </c>
      <c r="AC708" s="12">
        <v>0.99</v>
      </c>
      <c r="AD708" s="11">
        <v>7</v>
      </c>
      <c r="AE708" s="13">
        <v>9.0277777777777457E-3</v>
      </c>
      <c r="AF708" s="11">
        <v>1030</v>
      </c>
      <c r="AG708" s="12">
        <v>0.99</v>
      </c>
      <c r="AH708" s="11">
        <v>5</v>
      </c>
      <c r="AI708" s="13">
        <v>1.1111111111111072E-2</v>
      </c>
      <c r="AJ708" s="11">
        <v>1089</v>
      </c>
      <c r="AK708" s="12">
        <v>0.99</v>
      </c>
      <c r="AL708" s="11">
        <v>10</v>
      </c>
      <c r="AM708" s="13">
        <v>1.7361111111111049E-2</v>
      </c>
      <c r="AN708" s="11">
        <v>1022</v>
      </c>
      <c r="AO708" s="12">
        <v>0.99</v>
      </c>
      <c r="AP708" s="11">
        <v>9</v>
      </c>
      <c r="AQ708" s="13">
        <v>1.1805555555555514E-2</v>
      </c>
      <c r="AR708" s="11">
        <v>1122</v>
      </c>
      <c r="AS708" s="12">
        <v>0.98</v>
      </c>
      <c r="AT708" s="11">
        <v>12</v>
      </c>
      <c r="AU708" s="13">
        <v>1.1111111111111072E-2</v>
      </c>
      <c r="AV708" s="11">
        <v>1089</v>
      </c>
      <c r="AW708" s="12">
        <v>0.99</v>
      </c>
      <c r="AX708" s="11">
        <v>7</v>
      </c>
      <c r="AY708" s="13">
        <v>9.7222222222222432E-3</v>
      </c>
      <c r="AZ708" s="11">
        <v>1174</v>
      </c>
      <c r="BA708" s="12">
        <v>0.98</v>
      </c>
      <c r="BB708" s="11">
        <v>20</v>
      </c>
      <c r="BC708" s="13">
        <v>1.8750000000000044E-2</v>
      </c>
      <c r="BD708" s="11">
        <v>1544</v>
      </c>
      <c r="BE708" s="12">
        <v>0.98</v>
      </c>
      <c r="BF708" s="11">
        <v>22</v>
      </c>
      <c r="BG708" s="13">
        <v>1.8749999999999989E-2</v>
      </c>
      <c r="BH708" s="11">
        <v>1663</v>
      </c>
      <c r="BI708" s="12">
        <v>0.98</v>
      </c>
      <c r="BJ708" s="11">
        <v>31</v>
      </c>
      <c r="BK708" s="13">
        <v>1.8055555555555602E-2</v>
      </c>
      <c r="BL708" s="11">
        <v>1594</v>
      </c>
      <c r="BM708" s="12">
        <v>0.98</v>
      </c>
      <c r="BN708" s="11">
        <v>20</v>
      </c>
      <c r="BO708" s="13">
        <v>1.1805555555555569E-2</v>
      </c>
      <c r="BP708" s="11">
        <v>1524</v>
      </c>
      <c r="BQ708" s="12">
        <v>0.99</v>
      </c>
      <c r="BR708" s="11">
        <v>13</v>
      </c>
      <c r="BS708" s="13">
        <v>1.1111111111111072E-2</v>
      </c>
      <c r="BT708" s="11">
        <v>1525</v>
      </c>
      <c r="BU708" s="12">
        <v>0.99</v>
      </c>
      <c r="BV708" s="11">
        <v>8</v>
      </c>
      <c r="BW708" s="13">
        <v>1.8749999999999989E-2</v>
      </c>
      <c r="BX708" s="11">
        <v>1006</v>
      </c>
      <c r="BY708" s="12">
        <v>0.98</v>
      </c>
      <c r="BZ708" s="11">
        <v>15</v>
      </c>
      <c r="CA708" s="13">
        <v>9.7222222222221877E-3</v>
      </c>
      <c r="CB708" s="11">
        <v>973</v>
      </c>
      <c r="CC708" s="12">
        <v>0.98</v>
      </c>
      <c r="CD708" s="11">
        <v>16</v>
      </c>
      <c r="CE708" s="13">
        <v>1.1111111111111072E-2</v>
      </c>
      <c r="CF708" s="11">
        <v>1009</v>
      </c>
      <c r="CG708" s="12">
        <v>0.99</v>
      </c>
      <c r="CH708" s="11">
        <v>9</v>
      </c>
      <c r="CI708" s="13">
        <v>1.0416666666666685E-2</v>
      </c>
      <c r="CJ708" s="11">
        <v>968</v>
      </c>
      <c r="CK708" s="12">
        <v>0.99</v>
      </c>
      <c r="CL708" s="11">
        <v>9</v>
      </c>
      <c r="CM708" s="13">
        <v>9.7222222222221877E-3</v>
      </c>
      <c r="CN708" s="11">
        <v>1036</v>
      </c>
      <c r="CO708" s="12">
        <v>0.98</v>
      </c>
      <c r="CP708" s="11">
        <v>13</v>
      </c>
      <c r="CQ708" s="13">
        <v>1.1111111111111072E-2</v>
      </c>
      <c r="CR708" t="e">
        <f>VLOOKUP(E708,Sheet1!A:A,1,0)</f>
        <v>#N/A</v>
      </c>
    </row>
    <row r="709" spans="1:96">
      <c r="A709" s="11" t="s">
        <v>2781</v>
      </c>
      <c r="B709" s="11" t="s">
        <v>1046</v>
      </c>
      <c r="C709" s="11" t="s">
        <v>2782</v>
      </c>
      <c r="D709" s="11" t="s">
        <v>159</v>
      </c>
      <c r="E709" s="11" t="s">
        <v>2783</v>
      </c>
      <c r="F709" s="11" t="s">
        <v>2784</v>
      </c>
      <c r="G709" s="11" t="s">
        <v>128</v>
      </c>
      <c r="H709" s="11">
        <f>VLOOKUP(A709,'AP Read Performance'!A:K,11,0)</f>
        <v>782</v>
      </c>
      <c r="I709" s="12">
        <f>VLOOKUP(A709,'AP Read Performance'!A:D,4,0)</f>
        <v>0.98</v>
      </c>
      <c r="J709" s="11">
        <f>VLOOKUP(A709,'AP Read Performance'!A:I,9,0)</f>
        <v>14</v>
      </c>
      <c r="K709" s="13">
        <f>VLOOKUP(A709,'AP Read Performance'!A:N,14,0)</f>
        <v>1.4583333333333337E-2</v>
      </c>
      <c r="L709" s="11">
        <v>782</v>
      </c>
      <c r="M709" s="12">
        <v>0.98</v>
      </c>
      <c r="N709" s="11">
        <v>14</v>
      </c>
      <c r="O709" s="13">
        <v>1.4583333333333337E-2</v>
      </c>
      <c r="P709" s="11">
        <v>775</v>
      </c>
      <c r="Q709" s="12">
        <v>0.98</v>
      </c>
      <c r="R709" s="11">
        <v>10</v>
      </c>
      <c r="S709" s="13">
        <v>1.2499999999999956E-2</v>
      </c>
      <c r="T709" s="11">
        <v>713</v>
      </c>
      <c r="U709" s="12">
        <v>0.98</v>
      </c>
      <c r="V709" s="11">
        <v>8</v>
      </c>
      <c r="W709" s="13">
        <v>1.8055555555555547E-2</v>
      </c>
      <c r="X709" s="11">
        <v>686</v>
      </c>
      <c r="Y709" s="12">
        <v>0.99</v>
      </c>
      <c r="Z709" s="11">
        <v>5</v>
      </c>
      <c r="AA709" s="13">
        <v>1.1805555555555569E-2</v>
      </c>
      <c r="AB709" s="11">
        <v>710</v>
      </c>
      <c r="AC709" s="12">
        <v>0.98</v>
      </c>
      <c r="AD709" s="11">
        <v>12</v>
      </c>
      <c r="AE709" s="13">
        <v>1.1805555555555514E-2</v>
      </c>
      <c r="AF709" s="11">
        <v>678</v>
      </c>
      <c r="AG709" s="12">
        <v>0.98</v>
      </c>
      <c r="AH709" s="11">
        <v>7</v>
      </c>
      <c r="AI709" s="13">
        <v>2.0833333333333315E-2</v>
      </c>
      <c r="AJ709" s="11">
        <v>1093</v>
      </c>
      <c r="AK709" s="12">
        <v>0.99</v>
      </c>
      <c r="AL709" s="11">
        <v>7</v>
      </c>
      <c r="AM709" s="13">
        <v>1.1805555555555514E-2</v>
      </c>
      <c r="AN709" s="11">
        <v>1129</v>
      </c>
      <c r="AO709" s="12">
        <v>0.99</v>
      </c>
      <c r="AP709" s="11">
        <v>8</v>
      </c>
      <c r="AQ709" s="13">
        <v>1.1111111111111072E-2</v>
      </c>
      <c r="AR709" s="11">
        <v>968</v>
      </c>
      <c r="AS709" s="12">
        <v>0.98</v>
      </c>
      <c r="AT709" s="11">
        <v>10</v>
      </c>
      <c r="AU709" s="13">
        <v>1.1111111111111072E-2</v>
      </c>
      <c r="AV709" s="11">
        <v>914</v>
      </c>
      <c r="AW709" s="12">
        <v>0.99</v>
      </c>
      <c r="AX709" s="11">
        <v>6</v>
      </c>
      <c r="AY709" s="13">
        <v>1.4583333333333337E-2</v>
      </c>
      <c r="AZ709" s="11">
        <v>816</v>
      </c>
      <c r="BA709" s="12">
        <v>0.99</v>
      </c>
      <c r="BB709" s="11">
        <v>3</v>
      </c>
      <c r="BC709" s="13">
        <v>9.7222222222221877E-3</v>
      </c>
      <c r="BD709" s="11">
        <v>1152</v>
      </c>
      <c r="BE709" s="12">
        <v>0.99</v>
      </c>
      <c r="BF709" s="11">
        <v>7</v>
      </c>
      <c r="BG709" s="13">
        <v>1.5277777777777724E-2</v>
      </c>
      <c r="BH709" s="11">
        <v>1287</v>
      </c>
      <c r="BI709" s="12">
        <v>0.98</v>
      </c>
      <c r="BJ709" s="11">
        <v>17</v>
      </c>
      <c r="BK709" s="13">
        <v>1.5277777777777724E-2</v>
      </c>
      <c r="BL709" s="11">
        <v>1286</v>
      </c>
      <c r="BM709" s="12">
        <v>0.99</v>
      </c>
      <c r="BN709" s="11">
        <v>12</v>
      </c>
      <c r="BO709" s="13">
        <v>1.8749999999999989E-2</v>
      </c>
      <c r="BP709" s="11">
        <v>1386</v>
      </c>
      <c r="BQ709" s="12">
        <v>0.99</v>
      </c>
      <c r="BR709" s="11">
        <v>3</v>
      </c>
      <c r="BS709" s="13">
        <v>1.5972222222222221E-2</v>
      </c>
      <c r="BT709" s="11">
        <v>1356</v>
      </c>
      <c r="BU709" s="12">
        <v>0.99</v>
      </c>
      <c r="BV709" s="11">
        <v>4</v>
      </c>
      <c r="BW709" s="13">
        <v>1.1805555555555569E-2</v>
      </c>
      <c r="BX709" s="11">
        <v>990</v>
      </c>
      <c r="BY709" s="12">
        <v>0.99</v>
      </c>
      <c r="BZ709" s="11">
        <v>3</v>
      </c>
      <c r="CA709" s="13">
        <v>1.0416666666666741E-2</v>
      </c>
      <c r="CB709" s="11">
        <v>976</v>
      </c>
      <c r="CC709" s="12">
        <v>0.99</v>
      </c>
      <c r="CD709" s="11">
        <v>5</v>
      </c>
      <c r="CE709" s="13">
        <v>1.0416666666666685E-2</v>
      </c>
      <c r="CF709" s="11">
        <v>1002</v>
      </c>
      <c r="CG709" s="12">
        <v>1</v>
      </c>
      <c r="CH709" s="11">
        <v>0</v>
      </c>
      <c r="CI709" s="13">
        <v>1.2500000000000011E-2</v>
      </c>
      <c r="CJ709" s="11">
        <v>1003</v>
      </c>
      <c r="CK709" s="12">
        <v>0.99</v>
      </c>
      <c r="CL709" s="11">
        <v>4</v>
      </c>
      <c r="CM709" s="13">
        <v>9.7222222222221877E-3</v>
      </c>
      <c r="CN709" s="11">
        <v>998</v>
      </c>
      <c r="CO709" s="12">
        <v>0.99</v>
      </c>
      <c r="CP709" s="11">
        <v>5</v>
      </c>
      <c r="CQ709" s="13">
        <v>1.041666666666663E-2</v>
      </c>
      <c r="CR709" t="e">
        <f>VLOOKUP(E709,Sheet1!A:A,1,0)</f>
        <v>#N/A</v>
      </c>
    </row>
    <row r="710" spans="1:96">
      <c r="A710" s="11" t="s">
        <v>2785</v>
      </c>
      <c r="B710" s="11" t="s">
        <v>1046</v>
      </c>
      <c r="C710" s="11" t="s">
        <v>2786</v>
      </c>
      <c r="D710" s="11" t="s">
        <v>658</v>
      </c>
      <c r="E710" s="11" t="s">
        <v>2787</v>
      </c>
      <c r="F710" s="11" t="s">
        <v>2788</v>
      </c>
      <c r="G710" s="11" t="s">
        <v>128</v>
      </c>
      <c r="H710" s="11">
        <f>VLOOKUP(A710,'AP Read Performance'!A:K,11,0)</f>
        <v>803</v>
      </c>
      <c r="I710" s="12">
        <f>VLOOKUP(A710,'AP Read Performance'!A:D,4,0)</f>
        <v>0.97</v>
      </c>
      <c r="J710" s="11">
        <f>VLOOKUP(A710,'AP Read Performance'!A:I,9,0)</f>
        <v>17</v>
      </c>
      <c r="K710" s="13">
        <f>VLOOKUP(A710,'AP Read Performance'!A:N,14,0)</f>
        <v>1.0416666666666685E-2</v>
      </c>
      <c r="L710" s="11">
        <v>803</v>
      </c>
      <c r="M710" s="12">
        <v>0.97</v>
      </c>
      <c r="N710" s="11">
        <v>17</v>
      </c>
      <c r="O710" s="13">
        <v>1.0416666666666685E-2</v>
      </c>
      <c r="P710" s="11">
        <v>819</v>
      </c>
      <c r="Q710" s="12">
        <v>0.97</v>
      </c>
      <c r="R710" s="11">
        <v>18</v>
      </c>
      <c r="S710" s="13">
        <v>9.0277777777778012E-3</v>
      </c>
      <c r="T710" s="11">
        <v>871</v>
      </c>
      <c r="U710" s="12">
        <v>0.99</v>
      </c>
      <c r="V710" s="11">
        <v>5</v>
      </c>
      <c r="W710" s="13">
        <v>9.0277777777778012E-3</v>
      </c>
      <c r="X710" s="11">
        <v>701</v>
      </c>
      <c r="Y710" s="12">
        <v>0.97</v>
      </c>
      <c r="Z710" s="11">
        <v>16</v>
      </c>
      <c r="AA710" s="13">
        <v>9.7222222222221877E-3</v>
      </c>
      <c r="AB710" s="11">
        <v>691</v>
      </c>
      <c r="AC710" s="12">
        <v>0.98</v>
      </c>
      <c r="AD710" s="11">
        <v>9</v>
      </c>
      <c r="AE710" s="13">
        <v>9.0277777777777457E-3</v>
      </c>
      <c r="AF710" s="11">
        <v>889</v>
      </c>
      <c r="AG710" s="12">
        <v>0.98</v>
      </c>
      <c r="AH710" s="11">
        <v>16</v>
      </c>
      <c r="AI710" s="13">
        <v>9.0277777777778012E-3</v>
      </c>
      <c r="AJ710" s="11">
        <v>1097</v>
      </c>
      <c r="AK710" s="12">
        <v>0.98</v>
      </c>
      <c r="AL710" s="11">
        <v>17</v>
      </c>
      <c r="AM710" s="13">
        <v>9.7222222222221877E-3</v>
      </c>
      <c r="AN710" s="11">
        <v>1127</v>
      </c>
      <c r="AO710" s="12">
        <v>0.99</v>
      </c>
      <c r="AP710" s="11">
        <v>6</v>
      </c>
      <c r="AQ710" s="13">
        <v>1.1805555555555514E-2</v>
      </c>
      <c r="AR710" s="11">
        <v>1117</v>
      </c>
      <c r="AS710" s="12">
        <v>0.98</v>
      </c>
      <c r="AT710" s="11">
        <v>21</v>
      </c>
      <c r="AU710" s="13">
        <v>9.7222222222221877E-3</v>
      </c>
      <c r="AV710" s="11">
        <v>1137</v>
      </c>
      <c r="AW710" s="12">
        <v>0.98</v>
      </c>
      <c r="AX710" s="11">
        <v>22</v>
      </c>
      <c r="AY710" s="13">
        <v>9.7222222222222432E-3</v>
      </c>
      <c r="AZ710" s="11">
        <v>1103</v>
      </c>
      <c r="BA710" s="12">
        <v>0.96</v>
      </c>
      <c r="BB710" s="11">
        <v>36</v>
      </c>
      <c r="BC710" s="13">
        <v>1.8750000000000044E-2</v>
      </c>
      <c r="BD710" s="11">
        <v>1079</v>
      </c>
      <c r="BE710" s="12">
        <v>0.97</v>
      </c>
      <c r="BF710" s="11">
        <v>23</v>
      </c>
      <c r="BG710" s="13">
        <v>1.0416666666666685E-2</v>
      </c>
      <c r="BH710" s="11">
        <v>1083</v>
      </c>
      <c r="BI710" s="12">
        <v>0.95</v>
      </c>
      <c r="BJ710" s="11">
        <v>49</v>
      </c>
      <c r="BK710" s="13">
        <v>1.8750000000000044E-2</v>
      </c>
      <c r="BL710" s="11">
        <v>991</v>
      </c>
      <c r="BM710" s="12">
        <v>0.98</v>
      </c>
      <c r="BN710" s="11">
        <v>18</v>
      </c>
      <c r="BO710" s="13">
        <v>1.6666666666666607E-2</v>
      </c>
      <c r="BP710" s="11">
        <v>1002</v>
      </c>
      <c r="BQ710" s="12">
        <v>0.99</v>
      </c>
      <c r="BR710" s="11">
        <v>10</v>
      </c>
      <c r="BS710" s="13">
        <v>1.1805555555555569E-2</v>
      </c>
      <c r="BT710" s="11">
        <v>973</v>
      </c>
      <c r="BU710" s="12">
        <v>0.98</v>
      </c>
      <c r="BV710" s="11">
        <v>13</v>
      </c>
      <c r="BW710" s="13">
        <v>1.1111111111111127E-2</v>
      </c>
      <c r="BX710" s="11">
        <v>981</v>
      </c>
      <c r="BY710" s="12">
        <v>0.83</v>
      </c>
      <c r="BZ710" s="11">
        <v>158</v>
      </c>
      <c r="CA710" s="13">
        <v>1.736111111111116E-2</v>
      </c>
      <c r="CB710" s="11">
        <v>986</v>
      </c>
      <c r="CC710" s="12">
        <v>0.98</v>
      </c>
      <c r="CD710" s="11">
        <v>15</v>
      </c>
      <c r="CE710" s="13">
        <v>1.1111111111111072E-2</v>
      </c>
      <c r="CF710" s="11">
        <v>988</v>
      </c>
      <c r="CG710" s="12">
        <v>0.98</v>
      </c>
      <c r="CH710" s="11">
        <v>11</v>
      </c>
      <c r="CI710" s="13">
        <v>1.0416666666666685E-2</v>
      </c>
      <c r="CJ710" s="11">
        <v>980</v>
      </c>
      <c r="CK710" s="12">
        <v>0.98</v>
      </c>
      <c r="CL710" s="11">
        <v>16</v>
      </c>
      <c r="CM710" s="13">
        <v>1.1805555555555514E-2</v>
      </c>
      <c r="CN710" s="11">
        <v>965</v>
      </c>
      <c r="CO710" s="12">
        <v>0.98</v>
      </c>
      <c r="CP710" s="11">
        <v>18</v>
      </c>
      <c r="CQ710" s="13">
        <v>9.7222222222221877E-3</v>
      </c>
      <c r="CR710" t="e">
        <f>VLOOKUP(E710,Sheet1!A:A,1,0)</f>
        <v>#N/A</v>
      </c>
    </row>
    <row r="711" spans="1:96">
      <c r="A711" s="11" t="s">
        <v>2789</v>
      </c>
      <c r="B711" s="11" t="s">
        <v>1046</v>
      </c>
      <c r="C711" s="11" t="s">
        <v>2790</v>
      </c>
      <c r="D711" s="11" t="s">
        <v>510</v>
      </c>
      <c r="E711" s="11" t="s">
        <v>2791</v>
      </c>
      <c r="F711" s="11" t="s">
        <v>2792</v>
      </c>
      <c r="G711" s="11" t="s">
        <v>128</v>
      </c>
      <c r="H711" s="11">
        <f>VLOOKUP(A711,'AP Read Performance'!A:K,11,0)</f>
        <v>1094</v>
      </c>
      <c r="I711" s="12">
        <f>VLOOKUP(A711,'AP Read Performance'!A:D,4,0)</f>
        <v>0.99</v>
      </c>
      <c r="J711" s="11">
        <f>VLOOKUP(A711,'AP Read Performance'!A:I,9,0)</f>
        <v>7</v>
      </c>
      <c r="K711" s="13">
        <f>VLOOKUP(A711,'AP Read Performance'!A:N,14,0)</f>
        <v>9.0277777777778012E-3</v>
      </c>
      <c r="L711" s="11">
        <v>1094</v>
      </c>
      <c r="M711" s="12">
        <v>0.99</v>
      </c>
      <c r="N711" s="11">
        <v>7</v>
      </c>
      <c r="O711" s="13">
        <v>9.0277777777778012E-3</v>
      </c>
      <c r="P711" s="11">
        <v>1060</v>
      </c>
      <c r="Q711" s="12">
        <v>0.99</v>
      </c>
      <c r="R711" s="11">
        <v>4</v>
      </c>
      <c r="S711" s="13">
        <v>9.0277777777778012E-3</v>
      </c>
      <c r="T711" s="11">
        <v>1101</v>
      </c>
      <c r="U711" s="12">
        <v>0.99</v>
      </c>
      <c r="V711" s="11">
        <v>2</v>
      </c>
      <c r="W711" s="13">
        <v>8.3333333333333592E-3</v>
      </c>
      <c r="X711" s="11">
        <v>1044</v>
      </c>
      <c r="Y711" s="12">
        <v>0.99</v>
      </c>
      <c r="Z711" s="11">
        <v>1</v>
      </c>
      <c r="AA711" s="13">
        <v>9.7222222222221877E-3</v>
      </c>
      <c r="AB711" s="11">
        <v>1072</v>
      </c>
      <c r="AC711" s="12">
        <v>0.99</v>
      </c>
      <c r="AD711" s="11">
        <v>10</v>
      </c>
      <c r="AE711" s="13">
        <v>9.0277777777777457E-3</v>
      </c>
      <c r="AF711" s="11">
        <v>1129</v>
      </c>
      <c r="AG711" s="12">
        <v>0.99</v>
      </c>
      <c r="AH711" s="11">
        <v>9</v>
      </c>
      <c r="AI711" s="13">
        <v>9.7222222222221877E-3</v>
      </c>
      <c r="AJ711" s="11">
        <v>1099</v>
      </c>
      <c r="AK711" s="12">
        <v>0.99</v>
      </c>
      <c r="AL711" s="11">
        <v>7</v>
      </c>
      <c r="AM711" s="13">
        <v>9.7222222222221877E-3</v>
      </c>
      <c r="AN711" s="11">
        <v>1034</v>
      </c>
      <c r="AO711" s="12">
        <v>0.99</v>
      </c>
      <c r="AP711" s="11">
        <v>3</v>
      </c>
      <c r="AQ711" s="13">
        <v>9.0277777777777457E-3</v>
      </c>
      <c r="AR711" s="11">
        <v>1082</v>
      </c>
      <c r="AS711" s="12">
        <v>0.99</v>
      </c>
      <c r="AT711" s="11">
        <v>3</v>
      </c>
      <c r="AU711" s="13">
        <v>8.3333333333333037E-3</v>
      </c>
      <c r="AV711" s="11">
        <v>1100</v>
      </c>
      <c r="AW711" s="12">
        <v>0.99</v>
      </c>
      <c r="AX711" s="11">
        <v>8</v>
      </c>
      <c r="AY711" s="13">
        <v>9.0277777777778012E-3</v>
      </c>
      <c r="AZ711" s="11">
        <v>1041</v>
      </c>
      <c r="BA711" s="12">
        <v>0.99</v>
      </c>
      <c r="BB711" s="11">
        <v>7</v>
      </c>
      <c r="BC711" s="13">
        <v>9.7222222222221877E-3</v>
      </c>
      <c r="BD711" s="11">
        <v>1059</v>
      </c>
      <c r="BE711" s="12">
        <v>0.98</v>
      </c>
      <c r="BF711" s="11">
        <v>11</v>
      </c>
      <c r="BG711" s="13">
        <v>9.0277777777778012E-3</v>
      </c>
      <c r="BH711" s="11">
        <v>1041</v>
      </c>
      <c r="BI711" s="12">
        <v>0.99</v>
      </c>
      <c r="BJ711" s="11">
        <v>5</v>
      </c>
      <c r="BK711" s="13">
        <v>1.1111111111111072E-2</v>
      </c>
      <c r="BL711" s="11">
        <v>1049</v>
      </c>
      <c r="BM711" s="12">
        <v>0.99</v>
      </c>
      <c r="BN711" s="11">
        <v>6</v>
      </c>
      <c r="BO711" s="13">
        <v>9.0277777777778012E-3</v>
      </c>
      <c r="BP711" s="11">
        <v>1028</v>
      </c>
      <c r="BQ711" s="12">
        <v>0.99</v>
      </c>
      <c r="BR711" s="11">
        <v>1</v>
      </c>
      <c r="BS711" s="13">
        <v>9.0277777777778012E-3</v>
      </c>
      <c r="BT711" s="11">
        <v>1026</v>
      </c>
      <c r="BU711" s="12">
        <v>0.99</v>
      </c>
      <c r="BV711" s="11">
        <v>2</v>
      </c>
      <c r="BW711" s="13">
        <v>9.0277777777778012E-3</v>
      </c>
      <c r="BX711" s="11">
        <v>1039</v>
      </c>
      <c r="BY711" s="12">
        <v>0.99</v>
      </c>
      <c r="BZ711" s="11">
        <v>7</v>
      </c>
      <c r="CA711" s="13">
        <v>9.7222222222221877E-3</v>
      </c>
      <c r="CB711" s="11">
        <v>1083</v>
      </c>
      <c r="CC711" s="12">
        <v>0.98</v>
      </c>
      <c r="CD711" s="11">
        <v>13</v>
      </c>
      <c r="CE711" s="13">
        <v>9.0277777777778012E-3</v>
      </c>
      <c r="CF711" s="11">
        <v>1054</v>
      </c>
      <c r="CG711" s="12">
        <v>0.99</v>
      </c>
      <c r="CH711" s="11">
        <v>6</v>
      </c>
      <c r="CI711" s="13">
        <v>9.0277777777778012E-3</v>
      </c>
      <c r="CJ711" s="11">
        <v>1016</v>
      </c>
      <c r="CK711" s="12">
        <v>0.99</v>
      </c>
      <c r="CL711" s="11">
        <v>1</v>
      </c>
      <c r="CM711" s="13">
        <v>9.0277777777777457E-3</v>
      </c>
      <c r="CN711" s="11">
        <v>1032</v>
      </c>
      <c r="CO711" s="12">
        <v>0.99</v>
      </c>
      <c r="CP711" s="11">
        <v>3</v>
      </c>
      <c r="CQ711" s="13">
        <v>9.0277777777777457E-3</v>
      </c>
      <c r="CR711" t="e">
        <f>VLOOKUP(E711,Sheet1!A:A,1,0)</f>
        <v>#N/A</v>
      </c>
    </row>
    <row r="712" spans="1:96">
      <c r="A712" s="11" t="s">
        <v>2793</v>
      </c>
      <c r="B712" s="11" t="s">
        <v>1046</v>
      </c>
      <c r="C712" s="11" t="s">
        <v>2794</v>
      </c>
      <c r="D712" s="11" t="s">
        <v>579</v>
      </c>
      <c r="E712" s="11" t="s">
        <v>2795</v>
      </c>
      <c r="F712" s="11" t="s">
        <v>2796</v>
      </c>
      <c r="G712" s="11" t="s">
        <v>128</v>
      </c>
      <c r="H712" s="11">
        <f>VLOOKUP(A712,'AP Read Performance'!A:K,11,0)</f>
        <v>1131</v>
      </c>
      <c r="I712" s="12">
        <f>VLOOKUP(A712,'AP Read Performance'!A:D,4,0)</f>
        <v>0.98</v>
      </c>
      <c r="J712" s="11">
        <f>VLOOKUP(A712,'AP Read Performance'!A:I,9,0)</f>
        <v>14</v>
      </c>
      <c r="K712" s="13">
        <f>VLOOKUP(A712,'AP Read Performance'!A:N,14,0)</f>
        <v>9.7222222222221877E-3</v>
      </c>
      <c r="L712" s="11">
        <v>1131</v>
      </c>
      <c r="M712" s="12">
        <v>0.98</v>
      </c>
      <c r="N712" s="11">
        <v>14</v>
      </c>
      <c r="O712" s="13">
        <v>9.7222222222221877E-3</v>
      </c>
      <c r="P712" s="11">
        <v>907</v>
      </c>
      <c r="Q712" s="12">
        <v>0.97</v>
      </c>
      <c r="R712" s="11">
        <v>21</v>
      </c>
      <c r="S712" s="13">
        <v>1.1805555555555569E-2</v>
      </c>
      <c r="T712" s="11">
        <v>1077</v>
      </c>
      <c r="U712" s="12">
        <v>0.99</v>
      </c>
      <c r="V712" s="11">
        <v>10</v>
      </c>
      <c r="W712" s="13">
        <v>1.1805555555555569E-2</v>
      </c>
      <c r="X712" s="11">
        <v>1196</v>
      </c>
      <c r="Y712" s="12">
        <v>0.98</v>
      </c>
      <c r="Z712" s="11">
        <v>22</v>
      </c>
      <c r="AA712" s="13">
        <v>1.8055555555555547E-2</v>
      </c>
      <c r="AB712" s="11">
        <v>1103</v>
      </c>
      <c r="AC712" s="12">
        <v>0.97</v>
      </c>
      <c r="AD712" s="11">
        <v>25</v>
      </c>
      <c r="AE712" s="13">
        <v>2.0138888888888817E-2</v>
      </c>
      <c r="AF712" s="11">
        <v>1074</v>
      </c>
      <c r="AG712" s="12">
        <v>0.97</v>
      </c>
      <c r="AH712" s="11">
        <v>27</v>
      </c>
      <c r="AI712" s="13">
        <v>1.1805555555555569E-2</v>
      </c>
      <c r="AJ712" s="11">
        <v>1101</v>
      </c>
      <c r="AK712" s="12">
        <v>0.99</v>
      </c>
      <c r="AL712" s="11">
        <v>10</v>
      </c>
      <c r="AM712" s="13">
        <v>1.041666666666663E-2</v>
      </c>
      <c r="AN712" s="11">
        <v>940</v>
      </c>
      <c r="AO712" s="12">
        <v>0.98</v>
      </c>
      <c r="AP712" s="11">
        <v>10</v>
      </c>
      <c r="AQ712" s="13">
        <v>1.1805555555555514E-2</v>
      </c>
      <c r="AR712" s="11">
        <v>991</v>
      </c>
      <c r="AS712" s="12">
        <v>0.98</v>
      </c>
      <c r="AT712" s="11">
        <v>15</v>
      </c>
      <c r="AU712" s="13">
        <v>1.041666666666663E-2</v>
      </c>
      <c r="AV712" s="11">
        <v>1027</v>
      </c>
      <c r="AW712" s="12">
        <v>0.97</v>
      </c>
      <c r="AX712" s="11">
        <v>21</v>
      </c>
      <c r="AY712" s="13">
        <v>9.7222222222222432E-3</v>
      </c>
      <c r="AZ712" s="11">
        <v>1037</v>
      </c>
      <c r="BA712" s="12">
        <v>0.98</v>
      </c>
      <c r="BB712" s="11">
        <v>15</v>
      </c>
      <c r="BC712" s="13">
        <v>1.9444444444444486E-2</v>
      </c>
      <c r="BD712" s="11">
        <v>797</v>
      </c>
      <c r="BE712" s="12">
        <v>0.97</v>
      </c>
      <c r="BF712" s="11">
        <v>17</v>
      </c>
      <c r="BG712" s="13">
        <v>1.9444444444444486E-2</v>
      </c>
      <c r="BH712" s="11">
        <v>871</v>
      </c>
      <c r="BI712" s="12">
        <v>0.97</v>
      </c>
      <c r="BJ712" s="11">
        <v>22</v>
      </c>
      <c r="BK712" s="13">
        <v>1.9444444444444486E-2</v>
      </c>
      <c r="BL712" s="11">
        <v>891</v>
      </c>
      <c r="BM712" s="12">
        <v>0.98</v>
      </c>
      <c r="BN712" s="11">
        <v>12</v>
      </c>
      <c r="BO712" s="13">
        <v>1.0416666666666685E-2</v>
      </c>
      <c r="BP712" s="11">
        <v>973</v>
      </c>
      <c r="BQ712" s="12">
        <v>0.98</v>
      </c>
      <c r="BR712" s="11">
        <v>17</v>
      </c>
      <c r="BS712" s="13">
        <v>1.0416666666666685E-2</v>
      </c>
      <c r="BT712" s="11">
        <v>1054</v>
      </c>
      <c r="BU712" s="12">
        <v>0.98</v>
      </c>
      <c r="BV712" s="11">
        <v>13</v>
      </c>
      <c r="BW712" s="13">
        <v>1.0416666666666685E-2</v>
      </c>
      <c r="BX712" s="11">
        <v>1113</v>
      </c>
      <c r="BY712" s="12">
        <v>0.98</v>
      </c>
      <c r="BZ712" s="11">
        <v>19</v>
      </c>
      <c r="CA712" s="13">
        <v>1.0416666666666741E-2</v>
      </c>
      <c r="CB712" s="11">
        <v>1073</v>
      </c>
      <c r="CC712" s="12">
        <v>0.98</v>
      </c>
      <c r="CD712" s="11">
        <v>19</v>
      </c>
      <c r="CE712" s="13">
        <v>1.1111111111111072E-2</v>
      </c>
      <c r="CF712" s="11">
        <v>1081</v>
      </c>
      <c r="CG712" s="12">
        <v>0.98</v>
      </c>
      <c r="CH712" s="11">
        <v>14</v>
      </c>
      <c r="CI712" s="13">
        <v>1.8055555555555547E-2</v>
      </c>
      <c r="CJ712" s="11">
        <v>1159</v>
      </c>
      <c r="CK712" s="12">
        <v>0.99</v>
      </c>
      <c r="CL712" s="11">
        <v>9</v>
      </c>
      <c r="CM712" s="13">
        <v>9.7222222222221877E-3</v>
      </c>
      <c r="CN712" s="11">
        <v>1079</v>
      </c>
      <c r="CO712" s="12">
        <v>0.97</v>
      </c>
      <c r="CP712" s="11">
        <v>24</v>
      </c>
      <c r="CQ712" s="13">
        <v>9.7222222222221877E-3</v>
      </c>
      <c r="CR712" t="e">
        <f>VLOOKUP(E712,Sheet1!A:A,1,0)</f>
        <v>#N/A</v>
      </c>
    </row>
    <row r="713" spans="1:96">
      <c r="A713" s="11" t="s">
        <v>2797</v>
      </c>
      <c r="B713" s="11" t="s">
        <v>1046</v>
      </c>
      <c r="C713" s="11" t="s">
        <v>173</v>
      </c>
      <c r="D713" s="11" t="s">
        <v>169</v>
      </c>
      <c r="E713" s="11" t="s">
        <v>2798</v>
      </c>
      <c r="F713" s="11" t="s">
        <v>2799</v>
      </c>
      <c r="G713" s="11" t="s">
        <v>128</v>
      </c>
      <c r="H713" s="11">
        <f>VLOOKUP(A713,'AP Read Performance'!A:K,11,0)</f>
        <v>1599</v>
      </c>
      <c r="I713" s="12">
        <f>VLOOKUP(A713,'AP Read Performance'!A:D,4,0)</f>
        <v>0.97</v>
      </c>
      <c r="J713" s="11">
        <f>VLOOKUP(A713,'AP Read Performance'!A:I,9,0)</f>
        <v>38</v>
      </c>
      <c r="K713" s="13">
        <f>VLOOKUP(A713,'AP Read Performance'!A:N,14,0)</f>
        <v>1.0416666666666685E-2</v>
      </c>
      <c r="L713" s="11">
        <v>1599</v>
      </c>
      <c r="M713" s="12">
        <v>0.97</v>
      </c>
      <c r="N713" s="11">
        <v>38</v>
      </c>
      <c r="O713" s="13">
        <v>1.0416666666666685E-2</v>
      </c>
      <c r="P713" s="11">
        <v>1481</v>
      </c>
      <c r="Q713" s="12">
        <v>0.98</v>
      </c>
      <c r="R713" s="11">
        <v>15</v>
      </c>
      <c r="S713" s="13">
        <v>1.0416666666666685E-2</v>
      </c>
      <c r="T713" s="11">
        <v>1162</v>
      </c>
      <c r="U713" s="12">
        <v>0.99</v>
      </c>
      <c r="V713" s="11">
        <v>10</v>
      </c>
      <c r="W713" s="13">
        <v>1.6666666666666663E-2</v>
      </c>
      <c r="X713" s="11">
        <v>1399</v>
      </c>
      <c r="Y713" s="12">
        <v>0.99</v>
      </c>
      <c r="Z713" s="11">
        <v>13</v>
      </c>
      <c r="AA713" s="13">
        <v>1.0416666666666685E-2</v>
      </c>
      <c r="AB713" s="11">
        <v>1133</v>
      </c>
      <c r="AC713" s="12">
        <v>0.97</v>
      </c>
      <c r="AD713" s="11">
        <v>23</v>
      </c>
      <c r="AE713" s="13">
        <v>1.8749999999999933E-2</v>
      </c>
      <c r="AF713" s="11">
        <v>1204</v>
      </c>
      <c r="AG713" s="12">
        <v>0.98</v>
      </c>
      <c r="AH713" s="11">
        <v>19</v>
      </c>
      <c r="AI713" s="13">
        <v>1.1805555555555569E-2</v>
      </c>
      <c r="AJ713" s="11">
        <v>1120</v>
      </c>
      <c r="AK713" s="12">
        <v>0.97</v>
      </c>
      <c r="AL713" s="11">
        <v>28</v>
      </c>
      <c r="AM713" s="13">
        <v>2.0138888888888817E-2</v>
      </c>
      <c r="AN713" s="11">
        <v>1289</v>
      </c>
      <c r="AO713" s="12">
        <v>0.98</v>
      </c>
      <c r="AP713" s="11">
        <v>23</v>
      </c>
      <c r="AQ713" s="13">
        <v>1.6666666666666607E-2</v>
      </c>
      <c r="AR713" s="11">
        <v>1169</v>
      </c>
      <c r="AS713" s="12">
        <v>0.97</v>
      </c>
      <c r="AT713" s="11">
        <v>25</v>
      </c>
      <c r="AU713" s="13">
        <v>1.9444444444444375E-2</v>
      </c>
      <c r="AV713" s="11">
        <v>1168</v>
      </c>
      <c r="AW713" s="12">
        <v>0.98</v>
      </c>
      <c r="AX713" s="11">
        <v>18</v>
      </c>
      <c r="AY713" s="13">
        <v>2.0138888888888928E-2</v>
      </c>
      <c r="AZ713" s="11">
        <v>1168</v>
      </c>
      <c r="BA713" s="12">
        <v>0.98</v>
      </c>
      <c r="BB713" s="11">
        <v>13</v>
      </c>
      <c r="BC713" s="13">
        <v>1.2499999999999956E-2</v>
      </c>
      <c r="BD713" s="11">
        <v>1484</v>
      </c>
      <c r="BE713" s="12">
        <v>0.98</v>
      </c>
      <c r="BF713" s="11">
        <v>26</v>
      </c>
      <c r="BG713" s="13">
        <v>1.8055555555555602E-2</v>
      </c>
      <c r="BH713" s="11">
        <v>1078</v>
      </c>
      <c r="BI713" s="12">
        <v>0.97</v>
      </c>
      <c r="BJ713" s="11">
        <v>23</v>
      </c>
      <c r="BK713" s="13">
        <v>1.1111111111111072E-2</v>
      </c>
      <c r="BL713" s="11">
        <v>1098</v>
      </c>
      <c r="BM713" s="12">
        <v>0.98</v>
      </c>
      <c r="BN713" s="11">
        <v>17</v>
      </c>
      <c r="BO713" s="13">
        <v>1.8055555555555547E-2</v>
      </c>
      <c r="BP713" s="11">
        <v>1210</v>
      </c>
      <c r="BQ713" s="12">
        <v>0.98</v>
      </c>
      <c r="BR713" s="11">
        <v>17</v>
      </c>
      <c r="BS713" s="13">
        <v>1.3194444444444453E-2</v>
      </c>
      <c r="BT713" s="11">
        <v>1362</v>
      </c>
      <c r="BU713" s="12">
        <v>0.98</v>
      </c>
      <c r="BV713" s="11">
        <v>26</v>
      </c>
      <c r="BW713" s="13">
        <v>1.9444444444444431E-2</v>
      </c>
      <c r="BX713" s="11">
        <v>1261</v>
      </c>
      <c r="BY713" s="12">
        <v>0.98</v>
      </c>
      <c r="BZ713" s="11">
        <v>20</v>
      </c>
      <c r="CA713" s="13">
        <v>1.1805555555555625E-2</v>
      </c>
      <c r="CB713" s="11">
        <v>1247</v>
      </c>
      <c r="CC713" s="12">
        <v>0.98</v>
      </c>
      <c r="CD713" s="11">
        <v>22</v>
      </c>
      <c r="CE713" s="13">
        <v>1.1805555555555569E-2</v>
      </c>
      <c r="CF713" s="11">
        <v>1212</v>
      </c>
      <c r="CG713" s="12">
        <v>0.96</v>
      </c>
      <c r="CH713" s="11">
        <v>42</v>
      </c>
      <c r="CI713" s="13">
        <v>1.8749999999999989E-2</v>
      </c>
      <c r="CJ713" s="11">
        <v>1215</v>
      </c>
      <c r="CK713" s="12">
        <v>0.98</v>
      </c>
      <c r="CL713" s="11">
        <v>22</v>
      </c>
      <c r="CM713" s="13">
        <v>1.388888888888884E-2</v>
      </c>
      <c r="CN713" s="11">
        <v>1259</v>
      </c>
      <c r="CO713" s="12">
        <v>0.98</v>
      </c>
      <c r="CP713" s="11">
        <v>17</v>
      </c>
      <c r="CQ713" s="13">
        <v>1.2499999999999956E-2</v>
      </c>
      <c r="CR713" t="e">
        <f>VLOOKUP(E713,Sheet1!A:A,1,0)</f>
        <v>#N/A</v>
      </c>
    </row>
    <row r="714" spans="1:96">
      <c r="A714" s="11" t="s">
        <v>2800</v>
      </c>
      <c r="B714" s="11" t="s">
        <v>1046</v>
      </c>
      <c r="C714" s="11" t="s">
        <v>1833</v>
      </c>
      <c r="D714" s="11" t="s">
        <v>1833</v>
      </c>
      <c r="E714" s="11" t="s">
        <v>2801</v>
      </c>
      <c r="F714" s="11" t="s">
        <v>2802</v>
      </c>
      <c r="G714" s="11" t="s">
        <v>128</v>
      </c>
      <c r="H714" s="11">
        <f>VLOOKUP(A714,'AP Read Performance'!A:K,11,0)</f>
        <v>1348</v>
      </c>
      <c r="I714" s="12">
        <f>VLOOKUP(A714,'AP Read Performance'!A:D,4,0)</f>
        <v>0.99</v>
      </c>
      <c r="J714" s="11">
        <f>VLOOKUP(A714,'AP Read Performance'!A:I,9,0)</f>
        <v>8</v>
      </c>
      <c r="K714" s="13">
        <f>VLOOKUP(A714,'AP Read Performance'!A:N,14,0)</f>
        <v>1.1111111111111072E-2</v>
      </c>
      <c r="L714" s="11">
        <v>1348</v>
      </c>
      <c r="M714" s="12">
        <v>0.99</v>
      </c>
      <c r="N714" s="11">
        <v>8</v>
      </c>
      <c r="O714" s="13">
        <v>1.1111111111111072E-2</v>
      </c>
      <c r="P714" s="11">
        <v>1203</v>
      </c>
      <c r="Q714" s="12">
        <v>0.99</v>
      </c>
      <c r="R714" s="11">
        <v>9</v>
      </c>
      <c r="S714" s="13">
        <v>1.0416666666666685E-2</v>
      </c>
      <c r="T714" s="11">
        <v>1270</v>
      </c>
      <c r="U714" s="12">
        <v>0.98</v>
      </c>
      <c r="V714" s="11">
        <v>18</v>
      </c>
      <c r="W714" s="13">
        <v>1.8055555555555547E-2</v>
      </c>
      <c r="X714" s="11">
        <v>1212</v>
      </c>
      <c r="Y714" s="12">
        <v>0.98</v>
      </c>
      <c r="Z714" s="11">
        <v>16</v>
      </c>
      <c r="AA714" s="13">
        <v>9.7222222222221877E-3</v>
      </c>
      <c r="AB714" s="11">
        <v>1162</v>
      </c>
      <c r="AC714" s="12">
        <v>0.99</v>
      </c>
      <c r="AD714" s="11">
        <v>5</v>
      </c>
      <c r="AE714" s="13">
        <v>9.7222222222221877E-3</v>
      </c>
      <c r="AF714" s="11">
        <v>1187</v>
      </c>
      <c r="AG714" s="12">
        <v>0.99</v>
      </c>
      <c r="AH714" s="11">
        <v>8</v>
      </c>
      <c r="AI714" s="13">
        <v>1.0416666666666685E-2</v>
      </c>
      <c r="AJ714" s="11">
        <v>1127</v>
      </c>
      <c r="AK714" s="12">
        <v>0.99</v>
      </c>
      <c r="AL714" s="11">
        <v>6</v>
      </c>
      <c r="AM714" s="13">
        <v>1.2499999999999956E-2</v>
      </c>
      <c r="AN714" s="11">
        <v>956</v>
      </c>
      <c r="AO714" s="12">
        <v>0.99</v>
      </c>
      <c r="AP714" s="11">
        <v>4</v>
      </c>
      <c r="AQ714" s="13">
        <v>1.041666666666663E-2</v>
      </c>
      <c r="AR714" s="11">
        <v>1091</v>
      </c>
      <c r="AS714" s="12">
        <v>0.99</v>
      </c>
      <c r="AT714" s="11">
        <v>4</v>
      </c>
      <c r="AU714" s="13">
        <v>1.1111111111111072E-2</v>
      </c>
      <c r="AV714" s="11">
        <v>943</v>
      </c>
      <c r="AW714" s="12">
        <v>0.98</v>
      </c>
      <c r="AX714" s="11">
        <v>11</v>
      </c>
      <c r="AY714" s="13">
        <v>1.0416666666666685E-2</v>
      </c>
      <c r="AZ714" s="11">
        <v>1042</v>
      </c>
      <c r="BA714" s="12">
        <v>0.99</v>
      </c>
      <c r="BB714" s="11">
        <v>9</v>
      </c>
      <c r="BC714" s="13">
        <v>1.0416666666666741E-2</v>
      </c>
      <c r="BD714" s="11">
        <v>1144</v>
      </c>
      <c r="BE714" s="12">
        <v>0.98</v>
      </c>
      <c r="BF714" s="11">
        <v>13</v>
      </c>
      <c r="BG714" s="13">
        <v>1.1111111111111072E-2</v>
      </c>
      <c r="BH714" s="11">
        <v>1140</v>
      </c>
      <c r="BI714" s="12">
        <v>0.98</v>
      </c>
      <c r="BJ714" s="11">
        <v>14</v>
      </c>
      <c r="BK714" s="13">
        <v>1.0416666666666741E-2</v>
      </c>
      <c r="BL714" s="11">
        <v>1051</v>
      </c>
      <c r="BM714" s="12">
        <v>0.99</v>
      </c>
      <c r="BN714" s="11">
        <v>7</v>
      </c>
      <c r="BO714" s="13">
        <v>1.1111111111111072E-2</v>
      </c>
      <c r="BP714" s="11">
        <v>1110</v>
      </c>
      <c r="BQ714" s="12">
        <v>0.98</v>
      </c>
      <c r="BR714" s="11">
        <v>16</v>
      </c>
      <c r="BS714" s="13">
        <v>1.1111111111111072E-2</v>
      </c>
      <c r="BT714" s="11">
        <v>1080</v>
      </c>
      <c r="BU714" s="12">
        <v>0.99</v>
      </c>
      <c r="BV714" s="11">
        <v>4</v>
      </c>
      <c r="BW714" s="13">
        <v>9.0277777777778012E-3</v>
      </c>
      <c r="BX714" s="11">
        <v>1078</v>
      </c>
      <c r="BY714" s="12">
        <v>0.99</v>
      </c>
      <c r="BZ714" s="11">
        <v>8</v>
      </c>
      <c r="CA714" s="13">
        <v>9.7222222222221877E-3</v>
      </c>
      <c r="CB714" s="11">
        <v>1100</v>
      </c>
      <c r="CC714" s="12">
        <v>0.99</v>
      </c>
      <c r="CD714" s="11">
        <v>3</v>
      </c>
      <c r="CE714" s="13">
        <v>9.0277777777778012E-3</v>
      </c>
      <c r="CF714" s="11">
        <v>1093</v>
      </c>
      <c r="CG714" s="12">
        <v>0.99</v>
      </c>
      <c r="CH714" s="11">
        <v>6</v>
      </c>
      <c r="CI714" s="13">
        <v>9.7222222222222432E-3</v>
      </c>
      <c r="CJ714" s="11">
        <v>1094</v>
      </c>
      <c r="CK714" s="12">
        <v>0.98</v>
      </c>
      <c r="CL714" s="11">
        <v>12</v>
      </c>
      <c r="CM714" s="13">
        <v>1.1805555555555514E-2</v>
      </c>
      <c r="CN714" s="11">
        <v>1035</v>
      </c>
      <c r="CO714" s="12">
        <v>0.99</v>
      </c>
      <c r="CP714" s="11">
        <v>6</v>
      </c>
      <c r="CQ714" s="13">
        <v>9.0277777777777457E-3</v>
      </c>
      <c r="CR714" t="e">
        <f>VLOOKUP(E714,Sheet1!A:A,1,0)</f>
        <v>#N/A</v>
      </c>
    </row>
    <row r="715" spans="1:96">
      <c r="A715" s="11" t="s">
        <v>2803</v>
      </c>
      <c r="B715" s="11" t="s">
        <v>1046</v>
      </c>
      <c r="C715" s="11" t="s">
        <v>376</v>
      </c>
      <c r="D715" s="11" t="s">
        <v>101</v>
      </c>
      <c r="E715" s="11" t="s">
        <v>2804</v>
      </c>
      <c r="F715" s="11" t="s">
        <v>2805</v>
      </c>
      <c r="G715" s="11" t="s">
        <v>128</v>
      </c>
      <c r="H715" s="11">
        <f>VLOOKUP(A715,'AP Read Performance'!A:K,11,0)</f>
        <v>1873</v>
      </c>
      <c r="I715" s="12">
        <f>VLOOKUP(A715,'AP Read Performance'!A:D,4,0)</f>
        <v>0.98</v>
      </c>
      <c r="J715" s="11">
        <f>VLOOKUP(A715,'AP Read Performance'!A:I,9,0)</f>
        <v>26</v>
      </c>
      <c r="K715" s="13">
        <f>VLOOKUP(A715,'AP Read Performance'!A:N,14,0)</f>
        <v>2.2222222222222199E-2</v>
      </c>
      <c r="L715" s="11">
        <v>1873</v>
      </c>
      <c r="M715" s="12">
        <v>0.98</v>
      </c>
      <c r="N715" s="11">
        <v>26</v>
      </c>
      <c r="O715" s="13">
        <v>2.2222222222222199E-2</v>
      </c>
      <c r="P715" s="11">
        <v>1748</v>
      </c>
      <c r="Q715" s="12">
        <v>0.97</v>
      </c>
      <c r="R715" s="11">
        <v>36</v>
      </c>
      <c r="S715" s="13">
        <v>1.9444444444444431E-2</v>
      </c>
      <c r="T715" s="11">
        <v>1535</v>
      </c>
      <c r="U715" s="12">
        <v>0.99</v>
      </c>
      <c r="V715" s="11">
        <v>6</v>
      </c>
      <c r="W715" s="13">
        <v>1.3194444444444453E-2</v>
      </c>
      <c r="X715" s="11">
        <v>1633</v>
      </c>
      <c r="Y715" s="12">
        <v>0.99</v>
      </c>
      <c r="Z715" s="11">
        <v>12</v>
      </c>
      <c r="AA715" s="13">
        <v>1.9444444444444431E-2</v>
      </c>
      <c r="AB715" s="11">
        <v>1644</v>
      </c>
      <c r="AC715" s="12">
        <v>0.99</v>
      </c>
      <c r="AD715" s="11">
        <v>14</v>
      </c>
      <c r="AE715" s="13">
        <v>2.2222222222222199E-2</v>
      </c>
      <c r="AF715" s="11">
        <v>1508</v>
      </c>
      <c r="AG715" s="12">
        <v>0.99</v>
      </c>
      <c r="AH715" s="11">
        <v>7</v>
      </c>
      <c r="AI715" s="13">
        <v>1.5972222222222221E-2</v>
      </c>
      <c r="AJ715" s="11">
        <v>1132</v>
      </c>
      <c r="AK715" s="12">
        <v>0.99</v>
      </c>
      <c r="AL715" s="11">
        <v>6</v>
      </c>
      <c r="AM715" s="13">
        <v>2.8472222222222232E-2</v>
      </c>
      <c r="AN715" s="11">
        <v>1215</v>
      </c>
      <c r="AO715" s="12">
        <v>0.98</v>
      </c>
      <c r="AP715" s="11">
        <v>17</v>
      </c>
      <c r="AQ715" s="13">
        <v>1.388888888888884E-2</v>
      </c>
      <c r="AR715" s="11">
        <v>1004</v>
      </c>
      <c r="AS715" s="12">
        <v>0.99</v>
      </c>
      <c r="AT715" s="11">
        <v>9</v>
      </c>
      <c r="AU715" s="13">
        <v>1.388888888888884E-2</v>
      </c>
      <c r="AV715" s="11">
        <v>1101</v>
      </c>
      <c r="AW715" s="12">
        <v>0.99</v>
      </c>
      <c r="AX715" s="11">
        <v>4</v>
      </c>
      <c r="AY715" s="13">
        <v>1.4583333333333337E-2</v>
      </c>
      <c r="AZ715" s="11">
        <v>1113</v>
      </c>
      <c r="BA715" s="12">
        <v>0.99</v>
      </c>
      <c r="BB715" s="11">
        <v>6</v>
      </c>
      <c r="BC715" s="13">
        <v>1.2499999999999956E-2</v>
      </c>
      <c r="BD715" s="11">
        <v>1539</v>
      </c>
      <c r="BE715" s="12">
        <v>0.99</v>
      </c>
      <c r="BF715" s="11">
        <v>10</v>
      </c>
      <c r="BG715" s="13">
        <v>1.4583333333333337E-2</v>
      </c>
      <c r="BH715" s="11">
        <v>1429</v>
      </c>
      <c r="BI715" s="12">
        <v>0.99</v>
      </c>
      <c r="BJ715" s="11">
        <v>9</v>
      </c>
      <c r="BK715" s="13">
        <v>1.1805555555555625E-2</v>
      </c>
      <c r="BL715" s="11">
        <v>1365</v>
      </c>
      <c r="BM715" s="12">
        <v>0.99</v>
      </c>
      <c r="BN715" s="11">
        <v>6</v>
      </c>
      <c r="BO715" s="13">
        <v>2.0138888888888873E-2</v>
      </c>
      <c r="BP715" s="11">
        <v>1739</v>
      </c>
      <c r="BQ715" s="12">
        <v>0.98</v>
      </c>
      <c r="BR715" s="11">
        <v>19</v>
      </c>
      <c r="BS715" s="13">
        <v>1.4583333333333337E-2</v>
      </c>
      <c r="BT715" s="11">
        <v>1777</v>
      </c>
      <c r="BU715" s="12">
        <v>0.99</v>
      </c>
      <c r="BV715" s="11">
        <v>12</v>
      </c>
      <c r="BW715" s="13">
        <v>1.3888888888888895E-2</v>
      </c>
      <c r="BX715" s="11">
        <v>1598</v>
      </c>
      <c r="BY715" s="12">
        <v>0.99</v>
      </c>
      <c r="BZ715" s="11">
        <v>15</v>
      </c>
      <c r="CA715" s="13">
        <v>1.736111111111116E-2</v>
      </c>
      <c r="CB715" s="11">
        <v>1608</v>
      </c>
      <c r="CC715" s="12">
        <v>0.98</v>
      </c>
      <c r="CD715" s="11">
        <v>22</v>
      </c>
      <c r="CE715" s="13">
        <v>1.5972222222222221E-2</v>
      </c>
      <c r="CF715" s="11">
        <v>1605</v>
      </c>
      <c r="CG715" s="12">
        <v>0.99</v>
      </c>
      <c r="CH715" s="11">
        <v>10</v>
      </c>
      <c r="CI715" s="13">
        <v>1.3888888888888895E-2</v>
      </c>
      <c r="CJ715" s="11">
        <v>1432</v>
      </c>
      <c r="CK715" s="12">
        <v>0.98</v>
      </c>
      <c r="CL715" s="11">
        <v>17</v>
      </c>
      <c r="CM715" s="13">
        <v>1.388888888888884E-2</v>
      </c>
      <c r="CN715" s="11">
        <v>1516</v>
      </c>
      <c r="CO715" s="12">
        <v>0.99</v>
      </c>
      <c r="CP715" s="11">
        <v>13</v>
      </c>
      <c r="CQ715" s="13">
        <v>2.1527777777777701E-2</v>
      </c>
      <c r="CR715" t="e">
        <f>VLOOKUP(E715,Sheet1!A:A,1,0)</f>
        <v>#N/A</v>
      </c>
    </row>
    <row r="716" spans="1:96">
      <c r="A716" s="11" t="s">
        <v>2806</v>
      </c>
      <c r="B716" s="11" t="s">
        <v>1046</v>
      </c>
      <c r="C716" s="11" t="s">
        <v>322</v>
      </c>
      <c r="D716" s="11" t="s">
        <v>160</v>
      </c>
      <c r="E716" s="11" t="s">
        <v>2807</v>
      </c>
      <c r="F716" s="11" t="s">
        <v>2808</v>
      </c>
      <c r="G716" s="11" t="s">
        <v>104</v>
      </c>
      <c r="H716" s="11">
        <f>VLOOKUP(A716,'AP Read Performance'!A:K,11,0)</f>
        <v>1320</v>
      </c>
      <c r="I716" s="12">
        <f>VLOOKUP(A716,'AP Read Performance'!A:D,4,0)</f>
        <v>0.97</v>
      </c>
      <c r="J716" s="11">
        <f>VLOOKUP(A716,'AP Read Performance'!A:I,9,0)</f>
        <v>38</v>
      </c>
      <c r="K716" s="13">
        <f>VLOOKUP(A716,'AP Read Performance'!A:N,14,0)</f>
        <v>1.1111111111111072E-2</v>
      </c>
      <c r="L716" s="11">
        <v>1320</v>
      </c>
      <c r="M716" s="12">
        <v>0.97</v>
      </c>
      <c r="N716" s="11">
        <v>38</v>
      </c>
      <c r="O716" s="13">
        <v>1.1111111111111072E-2</v>
      </c>
      <c r="P716" s="11">
        <v>1389</v>
      </c>
      <c r="Q716" s="12">
        <v>0.98</v>
      </c>
      <c r="R716" s="11">
        <v>19</v>
      </c>
      <c r="S716" s="13">
        <v>1.7361111111111105E-2</v>
      </c>
      <c r="T716" s="11">
        <v>1435</v>
      </c>
      <c r="U716" s="12">
        <v>0.99</v>
      </c>
      <c r="V716" s="11">
        <v>6</v>
      </c>
      <c r="W716" s="13">
        <v>1.0416666666666685E-2</v>
      </c>
      <c r="X716" s="11">
        <v>1422</v>
      </c>
      <c r="Y716" s="12">
        <v>0.99</v>
      </c>
      <c r="Z716" s="11">
        <v>12</v>
      </c>
      <c r="AA716" s="13">
        <v>9.0277777777778012E-3</v>
      </c>
      <c r="AB716" s="11">
        <v>1453</v>
      </c>
      <c r="AC716" s="12">
        <v>0.99</v>
      </c>
      <c r="AD716" s="11">
        <v>9</v>
      </c>
      <c r="AE716" s="13">
        <v>9.0277777777777457E-3</v>
      </c>
      <c r="AF716" s="11">
        <v>1314</v>
      </c>
      <c r="AG716" s="12">
        <v>0.99</v>
      </c>
      <c r="AH716" s="11">
        <v>6</v>
      </c>
      <c r="AI716" s="13">
        <v>1.1111111111111072E-2</v>
      </c>
      <c r="AJ716" s="11">
        <v>1137</v>
      </c>
      <c r="AK716" s="12">
        <v>0.99</v>
      </c>
      <c r="AL716" s="11">
        <v>3</v>
      </c>
      <c r="AM716" s="13">
        <v>1.0416666666666741E-2</v>
      </c>
      <c r="AN716" s="11">
        <v>1571</v>
      </c>
      <c r="AO716" s="12">
        <v>0.99</v>
      </c>
      <c r="AP716" s="11">
        <v>7</v>
      </c>
      <c r="AQ716" s="13">
        <v>1.8749999999999933E-2</v>
      </c>
      <c r="AR716" s="11">
        <v>1370</v>
      </c>
      <c r="AS716" s="12">
        <v>0.98</v>
      </c>
      <c r="AT716" s="11">
        <v>24</v>
      </c>
      <c r="AU716" s="13">
        <v>1.9444444444444375E-2</v>
      </c>
      <c r="AV716" s="11">
        <v>1441</v>
      </c>
      <c r="AW716" s="12">
        <v>0.99</v>
      </c>
      <c r="AX716" s="11">
        <v>6</v>
      </c>
      <c r="AY716" s="13">
        <v>1.0416666666666685E-2</v>
      </c>
      <c r="AZ716" s="11">
        <v>1300</v>
      </c>
      <c r="BA716" s="12">
        <v>0.99</v>
      </c>
      <c r="BB716" s="11">
        <v>11</v>
      </c>
      <c r="BC716" s="13">
        <v>1.0416666666666741E-2</v>
      </c>
      <c r="BD716" s="11">
        <v>1405</v>
      </c>
      <c r="BE716" s="12">
        <v>0.99</v>
      </c>
      <c r="BF716" s="11">
        <v>10</v>
      </c>
      <c r="BG716" s="13">
        <v>2.0138888888888873E-2</v>
      </c>
      <c r="BH716" s="11">
        <v>1449</v>
      </c>
      <c r="BI716" s="12">
        <v>0.99</v>
      </c>
      <c r="BJ716" s="11">
        <v>11</v>
      </c>
      <c r="BK716" s="13">
        <v>1.1805555555555625E-2</v>
      </c>
      <c r="BL716" s="11">
        <v>1544</v>
      </c>
      <c r="BM716" s="12">
        <v>0.99</v>
      </c>
      <c r="BN716" s="11">
        <v>8</v>
      </c>
      <c r="BO716" s="13">
        <v>1.1111111111111072E-2</v>
      </c>
      <c r="BP716" s="11">
        <v>1664</v>
      </c>
      <c r="BQ716" s="12">
        <v>0.99</v>
      </c>
      <c r="BR716" s="11">
        <v>7</v>
      </c>
      <c r="BS716" s="13">
        <v>1.1111111111111072E-2</v>
      </c>
      <c r="BT716" s="11">
        <v>1679</v>
      </c>
      <c r="BU716" s="12">
        <v>0.99</v>
      </c>
      <c r="BV716" s="11">
        <v>16</v>
      </c>
      <c r="BW716" s="13">
        <v>1.1805555555555569E-2</v>
      </c>
      <c r="BX716" s="11">
        <v>1383</v>
      </c>
      <c r="BY716" s="12">
        <v>0.99</v>
      </c>
      <c r="BZ716" s="11">
        <v>7</v>
      </c>
      <c r="CA716" s="13">
        <v>1.1111111111111072E-2</v>
      </c>
      <c r="CB716" s="11">
        <v>1306</v>
      </c>
      <c r="CC716" s="12">
        <v>0.98</v>
      </c>
      <c r="CD716" s="11">
        <v>14</v>
      </c>
      <c r="CE716" s="13">
        <v>1.1805555555555569E-2</v>
      </c>
      <c r="CF716" s="11">
        <v>1132</v>
      </c>
      <c r="CG716" s="12">
        <v>0.98</v>
      </c>
      <c r="CH716" s="11">
        <v>13</v>
      </c>
      <c r="CI716" s="13">
        <v>9.7222222222222432E-3</v>
      </c>
      <c r="CJ716" s="11">
        <v>1170</v>
      </c>
      <c r="CK716" s="12">
        <v>0.98</v>
      </c>
      <c r="CL716" s="11">
        <v>12</v>
      </c>
      <c r="CM716" s="13">
        <v>9.7222222222221877E-3</v>
      </c>
      <c r="CN716" s="11">
        <v>1156</v>
      </c>
      <c r="CO716" s="12">
        <v>0.98</v>
      </c>
      <c r="CP716" s="11">
        <v>12</v>
      </c>
      <c r="CQ716" s="13">
        <v>1.041666666666663E-2</v>
      </c>
      <c r="CR716" t="e">
        <f>VLOOKUP(E716,Sheet1!A:A,1,0)</f>
        <v>#N/A</v>
      </c>
    </row>
    <row r="717" spans="1:96">
      <c r="A717" s="11" t="s">
        <v>2809</v>
      </c>
      <c r="B717" s="11" t="s">
        <v>1046</v>
      </c>
      <c r="C717" s="11" t="s">
        <v>200</v>
      </c>
      <c r="D717" s="11" t="s">
        <v>160</v>
      </c>
      <c r="E717" s="11" t="s">
        <v>2810</v>
      </c>
      <c r="F717" s="11" t="s">
        <v>2811</v>
      </c>
      <c r="G717" s="11" t="s">
        <v>104</v>
      </c>
      <c r="H717" s="11">
        <f>VLOOKUP(A717,'AP Read Performance'!A:K,11,0)</f>
        <v>1286</v>
      </c>
      <c r="I717" s="12">
        <f>VLOOKUP(A717,'AP Read Performance'!A:D,4,0)</f>
        <v>0.98</v>
      </c>
      <c r="J717" s="11">
        <f>VLOOKUP(A717,'AP Read Performance'!A:I,9,0)</f>
        <v>14</v>
      </c>
      <c r="K717" s="13">
        <f>VLOOKUP(A717,'AP Read Performance'!A:N,14,0)</f>
        <v>1.6666666666666607E-2</v>
      </c>
      <c r="L717" s="11">
        <v>1286</v>
      </c>
      <c r="M717" s="12">
        <v>0.98</v>
      </c>
      <c r="N717" s="11">
        <v>14</v>
      </c>
      <c r="O717" s="13">
        <v>1.6666666666666607E-2</v>
      </c>
      <c r="P717" s="11">
        <v>1183</v>
      </c>
      <c r="Q717" s="12">
        <v>0.99</v>
      </c>
      <c r="R717" s="11">
        <v>9</v>
      </c>
      <c r="S717" s="13">
        <v>1.1805555555555569E-2</v>
      </c>
      <c r="T717" s="11">
        <v>1448</v>
      </c>
      <c r="U717" s="12">
        <v>0.99</v>
      </c>
      <c r="V717" s="11">
        <v>5</v>
      </c>
      <c r="W717" s="13">
        <v>1.0416666666666685E-2</v>
      </c>
      <c r="X717" s="11">
        <v>1474</v>
      </c>
      <c r="Y717" s="12">
        <v>0.99</v>
      </c>
      <c r="Z717" s="11">
        <v>7</v>
      </c>
      <c r="AA717" s="13">
        <v>1.1805555555555569E-2</v>
      </c>
      <c r="AB717" s="11">
        <v>1469</v>
      </c>
      <c r="AC717" s="12">
        <v>0.99</v>
      </c>
      <c r="AD717" s="11">
        <v>7</v>
      </c>
      <c r="AE717" s="13">
        <v>1.1111111111111072E-2</v>
      </c>
      <c r="AF717" s="11">
        <v>1489</v>
      </c>
      <c r="AG717" s="12">
        <v>0.99</v>
      </c>
      <c r="AH717" s="11">
        <v>12</v>
      </c>
      <c r="AI717" s="13">
        <v>1.2499999999999956E-2</v>
      </c>
      <c r="AJ717" s="11">
        <v>1138</v>
      </c>
      <c r="AK717" s="12">
        <v>0.99</v>
      </c>
      <c r="AL717" s="11">
        <v>7</v>
      </c>
      <c r="AM717" s="13">
        <v>1.2499999999999956E-2</v>
      </c>
      <c r="AN717" s="11">
        <v>1091</v>
      </c>
      <c r="AO717" s="12">
        <v>1</v>
      </c>
      <c r="AP717" s="11">
        <v>0</v>
      </c>
      <c r="AQ717" s="13">
        <v>1.041666666666663E-2</v>
      </c>
      <c r="AR717" s="11">
        <v>1196</v>
      </c>
      <c r="AS717" s="12">
        <v>0.99</v>
      </c>
      <c r="AT717" s="11">
        <v>8</v>
      </c>
      <c r="AU717" s="13">
        <v>9.7222222222221877E-3</v>
      </c>
      <c r="AV717" s="11">
        <v>1203</v>
      </c>
      <c r="AW717" s="12">
        <v>0.99</v>
      </c>
      <c r="AX717" s="11">
        <v>5</v>
      </c>
      <c r="AY717" s="13">
        <v>9.7222222222222432E-3</v>
      </c>
      <c r="AZ717" s="11">
        <v>1405</v>
      </c>
      <c r="BA717" s="12">
        <v>0.98</v>
      </c>
      <c r="BB717" s="11">
        <v>18</v>
      </c>
      <c r="BC717" s="13">
        <v>1.5277777777777724E-2</v>
      </c>
      <c r="BD717" s="11">
        <v>1247</v>
      </c>
      <c r="BE717" s="12">
        <v>0.98</v>
      </c>
      <c r="BF717" s="11">
        <v>14</v>
      </c>
      <c r="BG717" s="13">
        <v>1.2499999999999956E-2</v>
      </c>
      <c r="BH717" s="11">
        <v>1359</v>
      </c>
      <c r="BI717" s="12">
        <v>0.98</v>
      </c>
      <c r="BJ717" s="11">
        <v>17</v>
      </c>
      <c r="BK717" s="13">
        <v>1.0416666666666741E-2</v>
      </c>
      <c r="BL717" s="11">
        <v>1346</v>
      </c>
      <c r="BM717" s="12">
        <v>0.99</v>
      </c>
      <c r="BN717" s="11">
        <v>8</v>
      </c>
      <c r="BO717" s="13">
        <v>9.7222222222221877E-3</v>
      </c>
      <c r="BP717" s="11">
        <v>1374</v>
      </c>
      <c r="BQ717" s="12">
        <v>0.99</v>
      </c>
      <c r="BR717" s="11">
        <v>6</v>
      </c>
      <c r="BS717" s="13">
        <v>9.7222222222221877E-3</v>
      </c>
      <c r="BT717" s="11">
        <v>1428</v>
      </c>
      <c r="BU717" s="12">
        <v>0.99</v>
      </c>
      <c r="BV717" s="11">
        <v>6</v>
      </c>
      <c r="BW717" s="13">
        <v>9.0277777777778012E-3</v>
      </c>
      <c r="BX717" s="11">
        <v>1115</v>
      </c>
      <c r="BY717" s="12">
        <v>0.99</v>
      </c>
      <c r="BZ717" s="11">
        <v>10</v>
      </c>
      <c r="CA717" s="13">
        <v>1.0416666666666741E-2</v>
      </c>
      <c r="CB717" s="11">
        <v>1189</v>
      </c>
      <c r="CC717" s="12">
        <v>0.98</v>
      </c>
      <c r="CD717" s="11">
        <v>13</v>
      </c>
      <c r="CE717" s="13">
        <v>9.0277777777778012E-3</v>
      </c>
      <c r="CF717" s="11">
        <v>1251</v>
      </c>
      <c r="CG717" s="12">
        <v>0.99</v>
      </c>
      <c r="CH717" s="11">
        <v>4</v>
      </c>
      <c r="CI717" s="13">
        <v>1.1111111111111127E-2</v>
      </c>
      <c r="CJ717" s="11">
        <v>1257</v>
      </c>
      <c r="CK717" s="12">
        <v>0.99</v>
      </c>
      <c r="CL717" s="11">
        <v>8</v>
      </c>
      <c r="CM717" s="13">
        <v>1.1111111111111072E-2</v>
      </c>
      <c r="CN717" s="11">
        <v>1241</v>
      </c>
      <c r="CO717" s="12">
        <v>0.99</v>
      </c>
      <c r="CP717" s="11">
        <v>8</v>
      </c>
      <c r="CQ717" s="13">
        <v>1.1805555555555514E-2</v>
      </c>
      <c r="CR717" t="e">
        <f>VLOOKUP(E717,Sheet1!A:A,1,0)</f>
        <v>#N/A</v>
      </c>
    </row>
    <row r="718" spans="1:96">
      <c r="A718" s="11" t="s">
        <v>2812</v>
      </c>
      <c r="B718" s="11" t="s">
        <v>1046</v>
      </c>
      <c r="C718" s="11" t="s">
        <v>315</v>
      </c>
      <c r="D718" s="11" t="s">
        <v>155</v>
      </c>
      <c r="E718" s="11" t="s">
        <v>2813</v>
      </c>
      <c r="F718" s="11" t="s">
        <v>2814</v>
      </c>
      <c r="G718" s="11" t="s">
        <v>104</v>
      </c>
      <c r="H718" s="11">
        <f>VLOOKUP(A718,'AP Read Performance'!A:K,11,0)</f>
        <v>1145</v>
      </c>
      <c r="I718" s="12">
        <f>VLOOKUP(A718,'AP Read Performance'!A:D,4,0)</f>
        <v>0.99</v>
      </c>
      <c r="J718" s="11">
        <f>VLOOKUP(A718,'AP Read Performance'!A:I,9,0)</f>
        <v>6</v>
      </c>
      <c r="K718" s="13">
        <f>VLOOKUP(A718,'AP Read Performance'!A:N,14,0)</f>
        <v>1.2499999999999956E-2</v>
      </c>
      <c r="L718" s="11">
        <v>1145</v>
      </c>
      <c r="M718" s="12">
        <v>0.99</v>
      </c>
      <c r="N718" s="11">
        <v>6</v>
      </c>
      <c r="O718" s="13">
        <v>1.2499999999999956E-2</v>
      </c>
      <c r="P718" s="11">
        <v>771</v>
      </c>
      <c r="Q718" s="12">
        <v>0.99</v>
      </c>
      <c r="R718" s="11">
        <v>6</v>
      </c>
      <c r="S718" s="13">
        <v>1.1111111111111072E-2</v>
      </c>
      <c r="T718" s="11">
        <v>879</v>
      </c>
      <c r="U718" s="12">
        <v>0.99</v>
      </c>
      <c r="V718" s="11">
        <v>8</v>
      </c>
      <c r="W718" s="13">
        <v>1.0416666666666685E-2</v>
      </c>
      <c r="X718" s="11">
        <v>877</v>
      </c>
      <c r="Y718" s="12">
        <v>0.99</v>
      </c>
      <c r="Z718" s="11">
        <v>6</v>
      </c>
      <c r="AA718" s="13">
        <v>1.0416666666666685E-2</v>
      </c>
      <c r="AB718" s="11">
        <v>935</v>
      </c>
      <c r="AC718" s="12">
        <v>0.99</v>
      </c>
      <c r="AD718" s="11">
        <v>7</v>
      </c>
      <c r="AE718" s="13">
        <v>9.7222222222221877E-3</v>
      </c>
      <c r="AF718" s="11">
        <v>766</v>
      </c>
      <c r="AG718" s="12">
        <v>0.98</v>
      </c>
      <c r="AH718" s="11">
        <v>10</v>
      </c>
      <c r="AI718" s="13">
        <v>1.1805555555555569E-2</v>
      </c>
      <c r="AJ718" s="11">
        <v>1150</v>
      </c>
      <c r="AK718" s="12">
        <v>0.98</v>
      </c>
      <c r="AL718" s="11">
        <v>13</v>
      </c>
      <c r="AM718" s="13">
        <v>1.0416666666666741E-2</v>
      </c>
      <c r="AN718" s="11">
        <v>1143</v>
      </c>
      <c r="AO718" s="12">
        <v>0.98</v>
      </c>
      <c r="AP718" s="11">
        <v>18</v>
      </c>
      <c r="AQ718" s="13">
        <v>1.041666666666663E-2</v>
      </c>
      <c r="AR718" s="11">
        <v>1144</v>
      </c>
      <c r="AS718" s="12">
        <v>0.98</v>
      </c>
      <c r="AT718" s="11">
        <v>22</v>
      </c>
      <c r="AU718" s="13">
        <v>1.041666666666663E-2</v>
      </c>
      <c r="AV718" s="11">
        <v>1107</v>
      </c>
      <c r="AW718" s="12">
        <v>0.99</v>
      </c>
      <c r="AX718" s="11">
        <v>9</v>
      </c>
      <c r="AY718" s="13">
        <v>1.1111111111111127E-2</v>
      </c>
      <c r="AZ718" s="11">
        <v>1104</v>
      </c>
      <c r="BA718" s="12">
        <v>0.99</v>
      </c>
      <c r="BB718" s="11">
        <v>11</v>
      </c>
      <c r="BC718" s="13">
        <v>9.7222222222221877E-3</v>
      </c>
      <c r="BD718" s="11">
        <v>1616</v>
      </c>
      <c r="BE718" s="12">
        <v>0.98</v>
      </c>
      <c r="BF718" s="11">
        <v>21</v>
      </c>
      <c r="BG718" s="13">
        <v>1.1111111111111072E-2</v>
      </c>
      <c r="BH718" s="11">
        <v>1596</v>
      </c>
      <c r="BI718" s="12">
        <v>0.99</v>
      </c>
      <c r="BJ718" s="11">
        <v>13</v>
      </c>
      <c r="BK718" s="13">
        <v>1.5972222222222276E-2</v>
      </c>
      <c r="BL718" s="11">
        <v>1666</v>
      </c>
      <c r="BM718" s="12">
        <v>0.99</v>
      </c>
      <c r="BN718" s="11">
        <v>10</v>
      </c>
      <c r="BO718" s="13">
        <v>1.6666666666666607E-2</v>
      </c>
      <c r="BP718" s="11">
        <v>1750</v>
      </c>
      <c r="BQ718" s="12">
        <v>0.98</v>
      </c>
      <c r="BR718" s="11">
        <v>23</v>
      </c>
      <c r="BS718" s="13">
        <v>1.6666666666666607E-2</v>
      </c>
      <c r="BT718" s="11">
        <v>1885</v>
      </c>
      <c r="BU718" s="12">
        <v>0.99</v>
      </c>
      <c r="BV718" s="11">
        <v>16</v>
      </c>
      <c r="BW718" s="13">
        <v>1.6666666666666663E-2</v>
      </c>
      <c r="BX718" s="11">
        <v>1236</v>
      </c>
      <c r="BY718" s="12">
        <v>0.98</v>
      </c>
      <c r="BZ718" s="11">
        <v>14</v>
      </c>
      <c r="CA718" s="13">
        <v>1.8750000000000044E-2</v>
      </c>
      <c r="CB718" s="11">
        <v>1234</v>
      </c>
      <c r="CC718" s="12">
        <v>0.99</v>
      </c>
      <c r="CD718" s="11">
        <v>12</v>
      </c>
      <c r="CE718" s="13">
        <v>1.0416666666666685E-2</v>
      </c>
      <c r="CF718" s="11">
        <v>1303</v>
      </c>
      <c r="CG718" s="12">
        <v>0.99</v>
      </c>
      <c r="CH718" s="11">
        <v>10</v>
      </c>
      <c r="CI718" s="13">
        <v>1.0416666666666685E-2</v>
      </c>
      <c r="CJ718" s="11">
        <v>1317</v>
      </c>
      <c r="CK718" s="12">
        <v>0.99</v>
      </c>
      <c r="CL718" s="11">
        <v>10</v>
      </c>
      <c r="CM718" s="13">
        <v>9.7222222222221877E-3</v>
      </c>
      <c r="CN718" s="11">
        <v>1303</v>
      </c>
      <c r="CO718" s="12">
        <v>0.98</v>
      </c>
      <c r="CP718" s="11">
        <v>18</v>
      </c>
      <c r="CQ718" s="13">
        <v>1.1111111111111072E-2</v>
      </c>
      <c r="CR718" t="e">
        <f>VLOOKUP(E718,Sheet1!A:A,1,0)</f>
        <v>#N/A</v>
      </c>
    </row>
    <row r="719" spans="1:96">
      <c r="A719" s="11" t="s">
        <v>2815</v>
      </c>
      <c r="B719" s="11" t="s">
        <v>1046</v>
      </c>
      <c r="C719" s="11" t="s">
        <v>2816</v>
      </c>
      <c r="D719" s="11" t="s">
        <v>529</v>
      </c>
      <c r="E719" s="11" t="s">
        <v>2817</v>
      </c>
      <c r="F719" s="11" t="s">
        <v>2818</v>
      </c>
      <c r="G719" s="11" t="s">
        <v>128</v>
      </c>
      <c r="H719" s="11">
        <f>VLOOKUP(A719,'AP Read Performance'!A:K,11,0)</f>
        <v>1104</v>
      </c>
      <c r="I719" s="12">
        <f>VLOOKUP(A719,'AP Read Performance'!A:D,4,0)</f>
        <v>0.95</v>
      </c>
      <c r="J719" s="11">
        <f>VLOOKUP(A719,'AP Read Performance'!A:I,9,0)</f>
        <v>49</v>
      </c>
      <c r="K719" s="13">
        <f>VLOOKUP(A719,'AP Read Performance'!A:N,14,0)</f>
        <v>2.3611111111111083E-2</v>
      </c>
      <c r="L719" s="11">
        <v>1104</v>
      </c>
      <c r="M719" s="12">
        <v>0.95</v>
      </c>
      <c r="N719" s="11">
        <v>49</v>
      </c>
      <c r="O719" s="13">
        <v>2.3611111111111083E-2</v>
      </c>
      <c r="P719" s="11">
        <v>1384</v>
      </c>
      <c r="Q719" s="12">
        <v>0.98</v>
      </c>
      <c r="R719" s="11">
        <v>14</v>
      </c>
      <c r="S719" s="13">
        <v>1.3194444444444453E-2</v>
      </c>
      <c r="T719" s="11">
        <v>1838</v>
      </c>
      <c r="U719" s="12">
        <v>0.99</v>
      </c>
      <c r="V719" s="11">
        <v>16</v>
      </c>
      <c r="W719" s="13">
        <v>1.6666666666666663E-2</v>
      </c>
      <c r="X719" s="11">
        <v>1245</v>
      </c>
      <c r="Y719" s="12">
        <v>0.98</v>
      </c>
      <c r="Z719" s="11">
        <v>16</v>
      </c>
      <c r="AA719" s="13">
        <v>1.1805555555555569E-2</v>
      </c>
      <c r="AB719" s="11">
        <v>1229</v>
      </c>
      <c r="AC719" s="12">
        <v>0.99</v>
      </c>
      <c r="AD719" s="11">
        <v>10</v>
      </c>
      <c r="AE719" s="13">
        <v>1.8055555555555547E-2</v>
      </c>
      <c r="AF719" s="11">
        <v>1395</v>
      </c>
      <c r="AG719" s="12">
        <v>0.99</v>
      </c>
      <c r="AH719" s="11">
        <v>8</v>
      </c>
      <c r="AI719" s="13">
        <v>2.3611111111111083E-2</v>
      </c>
      <c r="AJ719" s="11">
        <v>1154</v>
      </c>
      <c r="AK719" s="12">
        <v>0.98</v>
      </c>
      <c r="AL719" s="11">
        <v>19</v>
      </c>
      <c r="AM719" s="13">
        <v>1.1805555555555514E-2</v>
      </c>
      <c r="AN719" s="11">
        <v>1206</v>
      </c>
      <c r="AO719" s="12">
        <v>0.98</v>
      </c>
      <c r="AP719" s="11">
        <v>13</v>
      </c>
      <c r="AQ719" s="13">
        <v>1.1111111111111072E-2</v>
      </c>
      <c r="AR719" s="11">
        <v>1191</v>
      </c>
      <c r="AS719" s="12">
        <v>0.98</v>
      </c>
      <c r="AT719" s="11">
        <v>15</v>
      </c>
      <c r="AU719" s="13">
        <v>1.9444444444444375E-2</v>
      </c>
      <c r="AV719" s="11">
        <v>1159</v>
      </c>
      <c r="AW719" s="12">
        <v>0.98</v>
      </c>
      <c r="AX719" s="11">
        <v>15</v>
      </c>
      <c r="AY719" s="13">
        <v>1.1111111111111127E-2</v>
      </c>
      <c r="AZ719" s="11">
        <v>1217</v>
      </c>
      <c r="BA719" s="12">
        <v>0.98</v>
      </c>
      <c r="BB719" s="11">
        <v>13</v>
      </c>
      <c r="BC719" s="13">
        <v>1.8750000000000044E-2</v>
      </c>
      <c r="BD719" s="11">
        <v>1285</v>
      </c>
      <c r="BE719" s="12">
        <v>0.98</v>
      </c>
      <c r="BF719" s="11">
        <v>14</v>
      </c>
      <c r="BG719" s="13">
        <v>1.1805555555555569E-2</v>
      </c>
      <c r="BH719" s="11">
        <v>1221</v>
      </c>
      <c r="BI719" s="12">
        <v>0.97</v>
      </c>
      <c r="BJ719" s="11">
        <v>25</v>
      </c>
      <c r="BK719" s="13">
        <v>1.1805555555555625E-2</v>
      </c>
      <c r="BL719" s="11">
        <v>1179</v>
      </c>
      <c r="BM719" s="12">
        <v>0.98</v>
      </c>
      <c r="BN719" s="11">
        <v>15</v>
      </c>
      <c r="BO719" s="13">
        <v>1.5972222222222221E-2</v>
      </c>
      <c r="BP719" s="11">
        <v>1166</v>
      </c>
      <c r="BQ719" s="12">
        <v>0.98</v>
      </c>
      <c r="BR719" s="11">
        <v>15</v>
      </c>
      <c r="BS719" s="13">
        <v>1.3194444444444453E-2</v>
      </c>
      <c r="BT719" s="11">
        <v>1079</v>
      </c>
      <c r="BU719" s="12">
        <v>0.99</v>
      </c>
      <c r="BV719" s="11">
        <v>8</v>
      </c>
      <c r="BW719" s="13">
        <v>1.8749999999999989E-2</v>
      </c>
      <c r="BX719" s="11">
        <v>1030</v>
      </c>
      <c r="BY719" s="12">
        <v>0.98</v>
      </c>
      <c r="BZ719" s="11">
        <v>16</v>
      </c>
      <c r="CA719" s="13">
        <v>1.2499999999999956E-2</v>
      </c>
      <c r="CB719" s="11">
        <v>1333</v>
      </c>
      <c r="CC719" s="12">
        <v>0.97</v>
      </c>
      <c r="CD719" s="11">
        <v>29</v>
      </c>
      <c r="CE719" s="13">
        <v>1.8749999999999989E-2</v>
      </c>
      <c r="CF719" s="11">
        <v>1399</v>
      </c>
      <c r="CG719" s="12">
        <v>0.98</v>
      </c>
      <c r="CH719" s="11">
        <v>15</v>
      </c>
      <c r="CI719" s="13">
        <v>1.8749999999999989E-2</v>
      </c>
      <c r="CJ719" s="11">
        <v>1356</v>
      </c>
      <c r="CK719" s="12">
        <v>0.98</v>
      </c>
      <c r="CL719" s="11">
        <v>16</v>
      </c>
      <c r="CM719" s="13">
        <v>1.1111111111111072E-2</v>
      </c>
      <c r="CN719" s="11">
        <v>1361</v>
      </c>
      <c r="CO719" s="12">
        <v>0.99</v>
      </c>
      <c r="CP719" s="11">
        <v>11</v>
      </c>
      <c r="CQ719" s="13">
        <v>1.1805555555555514E-2</v>
      </c>
      <c r="CR719" t="e">
        <f>VLOOKUP(E719,Sheet1!A:A,1,0)</f>
        <v>#N/A</v>
      </c>
    </row>
    <row r="720" spans="1:96">
      <c r="A720" s="11" t="s">
        <v>2819</v>
      </c>
      <c r="B720" s="11" t="s">
        <v>1046</v>
      </c>
      <c r="C720" s="11" t="s">
        <v>2820</v>
      </c>
      <c r="D720" s="11" t="s">
        <v>155</v>
      </c>
      <c r="E720" s="11" t="s">
        <v>2821</v>
      </c>
      <c r="F720" s="11" t="s">
        <v>2822</v>
      </c>
      <c r="G720" s="11" t="s">
        <v>128</v>
      </c>
      <c r="H720" s="11">
        <f>VLOOKUP(A720,'AP Read Performance'!A:K,11,0)</f>
        <v>1227</v>
      </c>
      <c r="I720" s="12">
        <f>VLOOKUP(A720,'AP Read Performance'!A:D,4,0)</f>
        <v>0.97</v>
      </c>
      <c r="J720" s="11">
        <f>VLOOKUP(A720,'AP Read Performance'!A:I,9,0)</f>
        <v>33</v>
      </c>
      <c r="K720" s="13">
        <f>VLOOKUP(A720,'AP Read Performance'!A:N,14,0)</f>
        <v>1.6666666666666607E-2</v>
      </c>
      <c r="L720" s="11">
        <v>1227</v>
      </c>
      <c r="M720" s="12">
        <v>0.97</v>
      </c>
      <c r="N720" s="11">
        <v>33</v>
      </c>
      <c r="O720" s="13">
        <v>1.6666666666666607E-2</v>
      </c>
      <c r="P720" s="11">
        <v>1093</v>
      </c>
      <c r="Q720" s="12">
        <v>0.98</v>
      </c>
      <c r="R720" s="11">
        <v>14</v>
      </c>
      <c r="S720" s="13">
        <v>9.0277777777778012E-3</v>
      </c>
      <c r="T720" s="11">
        <v>1013</v>
      </c>
      <c r="U720" s="12">
        <v>0.99</v>
      </c>
      <c r="V720" s="11">
        <v>6</v>
      </c>
      <c r="W720" s="13">
        <v>9.0277777777778012E-3</v>
      </c>
      <c r="X720" s="11">
        <v>1002</v>
      </c>
      <c r="Y720" s="12">
        <v>0.99</v>
      </c>
      <c r="Z720" s="11">
        <v>8</v>
      </c>
      <c r="AA720" s="13">
        <v>9.7222222222221877E-3</v>
      </c>
      <c r="AB720" s="11">
        <v>1029</v>
      </c>
      <c r="AC720" s="12">
        <v>0.98</v>
      </c>
      <c r="AD720" s="11">
        <v>14</v>
      </c>
      <c r="AE720" s="13">
        <v>9.0277777777777457E-3</v>
      </c>
      <c r="AF720" s="11">
        <v>992</v>
      </c>
      <c r="AG720" s="12">
        <v>0.98</v>
      </c>
      <c r="AH720" s="11">
        <v>16</v>
      </c>
      <c r="AI720" s="13">
        <v>9.0277777777778012E-3</v>
      </c>
      <c r="AJ720" s="11">
        <v>1155</v>
      </c>
      <c r="AK720" s="12">
        <v>0.99</v>
      </c>
      <c r="AL720" s="11">
        <v>11</v>
      </c>
      <c r="AM720" s="13">
        <v>9.7222222222221877E-3</v>
      </c>
      <c r="AN720" s="11">
        <v>1041</v>
      </c>
      <c r="AO720" s="12">
        <v>0.98</v>
      </c>
      <c r="AP720" s="11">
        <v>17</v>
      </c>
      <c r="AQ720" s="13">
        <v>1.041666666666663E-2</v>
      </c>
      <c r="AR720" s="11">
        <v>1050</v>
      </c>
      <c r="AS720" s="12">
        <v>0.98</v>
      </c>
      <c r="AT720" s="11">
        <v>15</v>
      </c>
      <c r="AU720" s="13">
        <v>9.0277777777777457E-3</v>
      </c>
      <c r="AV720" s="11">
        <v>965</v>
      </c>
      <c r="AW720" s="12">
        <v>0.98</v>
      </c>
      <c r="AX720" s="11">
        <v>16</v>
      </c>
      <c r="AY720" s="13">
        <v>9.7222222222222432E-3</v>
      </c>
      <c r="AZ720" s="11">
        <v>926</v>
      </c>
      <c r="BA720" s="12">
        <v>0.95</v>
      </c>
      <c r="BB720" s="11">
        <v>39</v>
      </c>
      <c r="BC720" s="13">
        <v>9.7222222222221877E-3</v>
      </c>
      <c r="BD720" s="11">
        <v>872</v>
      </c>
      <c r="BE720" s="12">
        <v>0.97</v>
      </c>
      <c r="BF720" s="11">
        <v>23</v>
      </c>
      <c r="BG720" s="13">
        <v>9.7222222222221877E-3</v>
      </c>
      <c r="BH720" s="11">
        <v>874</v>
      </c>
      <c r="BI720" s="12">
        <v>0.95</v>
      </c>
      <c r="BJ720" s="11">
        <v>35</v>
      </c>
      <c r="BK720" s="13">
        <v>1.0416666666666741E-2</v>
      </c>
      <c r="BL720" s="11">
        <v>1101</v>
      </c>
      <c r="BM720" s="12">
        <v>0.98</v>
      </c>
      <c r="BN720" s="11">
        <v>17</v>
      </c>
      <c r="BO720" s="13">
        <v>9.7222222222221877E-3</v>
      </c>
      <c r="BP720" s="11">
        <v>952</v>
      </c>
      <c r="BQ720" s="12">
        <v>0.98</v>
      </c>
      <c r="BR720" s="11">
        <v>14</v>
      </c>
      <c r="BS720" s="13">
        <v>9.0277777777778012E-3</v>
      </c>
      <c r="BT720" s="11">
        <v>902</v>
      </c>
      <c r="BU720" s="12">
        <v>0.97</v>
      </c>
      <c r="BV720" s="11">
        <v>21</v>
      </c>
      <c r="BW720" s="13">
        <v>9.0277777777778012E-3</v>
      </c>
      <c r="BX720" s="11">
        <v>896</v>
      </c>
      <c r="BY720" s="12">
        <v>0.96</v>
      </c>
      <c r="BZ720" s="11">
        <v>27</v>
      </c>
      <c r="CA720" s="13">
        <v>9.0277777777778567E-3</v>
      </c>
      <c r="CB720" s="11">
        <v>878</v>
      </c>
      <c r="CC720" s="12">
        <v>0.96</v>
      </c>
      <c r="CD720" s="11">
        <v>29</v>
      </c>
      <c r="CE720" s="13">
        <v>9.7222222222221877E-3</v>
      </c>
      <c r="CF720" s="11">
        <v>921</v>
      </c>
      <c r="CG720" s="12">
        <v>0.99</v>
      </c>
      <c r="CH720" s="11">
        <v>8</v>
      </c>
      <c r="CI720" s="13">
        <v>9.0277777777778012E-3</v>
      </c>
      <c r="CJ720" s="11">
        <v>969</v>
      </c>
      <c r="CK720" s="12">
        <v>0.99</v>
      </c>
      <c r="CL720" s="11">
        <v>5</v>
      </c>
      <c r="CM720" s="13">
        <v>9.0277777777777457E-3</v>
      </c>
      <c r="CN720" s="11">
        <v>993</v>
      </c>
      <c r="CO720" s="12">
        <v>0.98</v>
      </c>
      <c r="CP720" s="11">
        <v>14</v>
      </c>
      <c r="CQ720" s="13">
        <v>9.0277777777777457E-3</v>
      </c>
      <c r="CR720" t="e">
        <f>VLOOKUP(E720,Sheet1!A:A,1,0)</f>
        <v>#N/A</v>
      </c>
    </row>
    <row r="721" spans="1:96">
      <c r="A721" s="11" t="s">
        <v>2823</v>
      </c>
      <c r="B721" s="11" t="s">
        <v>1046</v>
      </c>
      <c r="C721" s="11" t="s">
        <v>1833</v>
      </c>
      <c r="D721" s="11" t="s">
        <v>1833</v>
      </c>
      <c r="E721" s="11" t="s">
        <v>2824</v>
      </c>
      <c r="F721" s="11" t="s">
        <v>2825</v>
      </c>
      <c r="G721" s="11" t="s">
        <v>128</v>
      </c>
      <c r="H721" s="11">
        <f>VLOOKUP(A721,'AP Read Performance'!A:K,11,0)</f>
        <v>1843</v>
      </c>
      <c r="I721" s="12">
        <f>VLOOKUP(A721,'AP Read Performance'!A:D,4,0)</f>
        <v>0.98</v>
      </c>
      <c r="J721" s="11">
        <f>VLOOKUP(A721,'AP Read Performance'!A:I,9,0)</f>
        <v>20</v>
      </c>
      <c r="K721" s="13">
        <f>VLOOKUP(A721,'AP Read Performance'!A:N,14,0)</f>
        <v>1.7361111111111105E-2</v>
      </c>
      <c r="L721" s="11">
        <v>1843</v>
      </c>
      <c r="M721" s="12">
        <v>0.98</v>
      </c>
      <c r="N721" s="11">
        <v>20</v>
      </c>
      <c r="O721" s="13">
        <v>1.7361111111111105E-2</v>
      </c>
      <c r="P721" s="11">
        <v>1296</v>
      </c>
      <c r="Q721" s="12">
        <v>0.98</v>
      </c>
      <c r="R721" s="11">
        <v>23</v>
      </c>
      <c r="S721" s="13">
        <v>1.1805555555555569E-2</v>
      </c>
      <c r="T721" s="11">
        <v>1174</v>
      </c>
      <c r="U721" s="12">
        <v>0.98</v>
      </c>
      <c r="V721" s="11">
        <v>14</v>
      </c>
      <c r="W721" s="13">
        <v>1.8055555555555547E-2</v>
      </c>
      <c r="X721" s="11">
        <v>1260</v>
      </c>
      <c r="Y721" s="12">
        <v>0.98</v>
      </c>
      <c r="Z721" s="11">
        <v>15</v>
      </c>
      <c r="AA721" s="13">
        <v>1.8749999999999989E-2</v>
      </c>
      <c r="AB721" s="11">
        <v>1256</v>
      </c>
      <c r="AC721" s="12">
        <v>0.99</v>
      </c>
      <c r="AD721" s="11">
        <v>11</v>
      </c>
      <c r="AE721" s="13">
        <v>1.2499999999999956E-2</v>
      </c>
      <c r="AF721" s="11">
        <v>1246</v>
      </c>
      <c r="AG721" s="12">
        <v>0.98</v>
      </c>
      <c r="AH721" s="11">
        <v>18</v>
      </c>
      <c r="AI721" s="13">
        <v>1.8749999999999989E-2</v>
      </c>
      <c r="AJ721" s="11">
        <v>1157</v>
      </c>
      <c r="AK721" s="12">
        <v>0.99</v>
      </c>
      <c r="AL721" s="11">
        <v>9</v>
      </c>
      <c r="AM721" s="13">
        <v>1.8749999999999933E-2</v>
      </c>
      <c r="AN721" s="11">
        <v>1126</v>
      </c>
      <c r="AO721" s="12">
        <v>0.98</v>
      </c>
      <c r="AP721" s="11">
        <v>14</v>
      </c>
      <c r="AQ721" s="13">
        <v>1.2499999999999956E-2</v>
      </c>
      <c r="AR721" s="11">
        <v>1221</v>
      </c>
      <c r="AS721" s="12">
        <v>0.99</v>
      </c>
      <c r="AT721" s="11">
        <v>10</v>
      </c>
      <c r="AU721" s="13">
        <v>1.1805555555555514E-2</v>
      </c>
      <c r="AV721" s="11">
        <v>1107</v>
      </c>
      <c r="AW721" s="12">
        <v>0.99</v>
      </c>
      <c r="AX721" s="11">
        <v>7</v>
      </c>
      <c r="AY721" s="13">
        <v>1.1805555555555569E-2</v>
      </c>
      <c r="AZ721" s="11">
        <v>1133</v>
      </c>
      <c r="BA721" s="12">
        <v>0.98</v>
      </c>
      <c r="BB721" s="11">
        <v>12</v>
      </c>
      <c r="BC721" s="13">
        <v>1.1805555555555625E-2</v>
      </c>
      <c r="BD721" s="11">
        <v>649</v>
      </c>
      <c r="BE721" s="12">
        <v>0.97</v>
      </c>
      <c r="BF721" s="11">
        <v>15</v>
      </c>
      <c r="BG721" s="13">
        <v>1.8749999999999989E-2</v>
      </c>
      <c r="BH721" s="11">
        <v>1084</v>
      </c>
      <c r="BI721" s="12">
        <v>0.99</v>
      </c>
      <c r="BJ721" s="11">
        <v>9</v>
      </c>
      <c r="BK721" s="13">
        <v>1.1111111111111072E-2</v>
      </c>
      <c r="BL721" s="11">
        <v>1070</v>
      </c>
      <c r="BM721" s="12">
        <v>0.98</v>
      </c>
      <c r="BN721" s="11">
        <v>18</v>
      </c>
      <c r="BO721" s="13">
        <v>1.9444444444444431E-2</v>
      </c>
      <c r="BP721" s="11">
        <v>1052</v>
      </c>
      <c r="BQ721" s="12">
        <v>0.98</v>
      </c>
      <c r="BR721" s="11">
        <v>14</v>
      </c>
      <c r="BS721" s="13">
        <v>1.1805555555555569E-2</v>
      </c>
      <c r="BT721" s="11">
        <v>1055</v>
      </c>
      <c r="BU721" s="12">
        <v>0.97</v>
      </c>
      <c r="BV721" s="11">
        <v>22</v>
      </c>
      <c r="BW721" s="13">
        <v>1.6666666666666663E-2</v>
      </c>
      <c r="BX721" s="11">
        <v>1122</v>
      </c>
      <c r="BY721" s="12">
        <v>0.98</v>
      </c>
      <c r="BZ721" s="11">
        <v>13</v>
      </c>
      <c r="CA721" s="13">
        <v>1.1111111111111072E-2</v>
      </c>
      <c r="CB721" s="11">
        <v>1206</v>
      </c>
      <c r="CC721" s="12">
        <v>0.98</v>
      </c>
      <c r="CD721" s="11">
        <v>24</v>
      </c>
      <c r="CE721" s="13">
        <v>1.1805555555555569E-2</v>
      </c>
      <c r="CF721" s="11">
        <v>1213</v>
      </c>
      <c r="CG721" s="12">
        <v>0.98</v>
      </c>
      <c r="CH721" s="11">
        <v>14</v>
      </c>
      <c r="CI721" s="13">
        <v>1.9444444444444431E-2</v>
      </c>
      <c r="CJ721" s="11">
        <v>1113</v>
      </c>
      <c r="CK721" s="12">
        <v>0.98</v>
      </c>
      <c r="CL721" s="11">
        <v>12</v>
      </c>
      <c r="CM721" s="13">
        <v>1.1111111111111072E-2</v>
      </c>
      <c r="CN721" s="11">
        <v>1212</v>
      </c>
      <c r="CO721" s="12">
        <v>0.98</v>
      </c>
      <c r="CP721" s="11">
        <v>16</v>
      </c>
      <c r="CQ721" s="13">
        <v>1.1805555555555514E-2</v>
      </c>
      <c r="CR721" t="e">
        <f>VLOOKUP(E721,Sheet1!A:A,1,0)</f>
        <v>#N/A</v>
      </c>
    </row>
    <row r="722" spans="1:96">
      <c r="A722" s="11" t="s">
        <v>2826</v>
      </c>
      <c r="B722" s="11" t="s">
        <v>1046</v>
      </c>
      <c r="C722" s="11" t="s">
        <v>2827</v>
      </c>
      <c r="D722" s="11" t="s">
        <v>1654</v>
      </c>
      <c r="E722" s="11" t="s">
        <v>2828</v>
      </c>
      <c r="F722" s="11" t="s">
        <v>2829</v>
      </c>
      <c r="G722" s="11" t="s">
        <v>128</v>
      </c>
      <c r="H722" s="11">
        <f>VLOOKUP(A722,'AP Read Performance'!A:K,11,0)</f>
        <v>1030</v>
      </c>
      <c r="I722" s="12">
        <f>VLOOKUP(A722,'AP Read Performance'!A:D,4,0)</f>
        <v>0.98</v>
      </c>
      <c r="J722" s="11">
        <f>VLOOKUP(A722,'AP Read Performance'!A:I,9,0)</f>
        <v>11</v>
      </c>
      <c r="K722" s="13">
        <f>VLOOKUP(A722,'AP Read Performance'!A:N,14,0)</f>
        <v>9.0277777777778012E-3</v>
      </c>
      <c r="L722" s="11">
        <v>1030</v>
      </c>
      <c r="M722" s="12">
        <v>0.98</v>
      </c>
      <c r="N722" s="11">
        <v>11</v>
      </c>
      <c r="O722" s="13">
        <v>9.0277777777778012E-3</v>
      </c>
      <c r="P722" s="11">
        <v>1163</v>
      </c>
      <c r="Q722" s="12">
        <v>0.99</v>
      </c>
      <c r="R722" s="11">
        <v>5</v>
      </c>
      <c r="S722" s="13">
        <v>9.7222222222221877E-3</v>
      </c>
      <c r="T722" s="11">
        <v>1147</v>
      </c>
      <c r="U722" s="12">
        <v>0.99</v>
      </c>
      <c r="V722" s="11">
        <v>7</v>
      </c>
      <c r="W722" s="13">
        <v>1.8749999999999989E-2</v>
      </c>
      <c r="X722" s="11">
        <v>1196</v>
      </c>
      <c r="Y722" s="12">
        <v>0.99</v>
      </c>
      <c r="Z722" s="11">
        <v>5</v>
      </c>
      <c r="AA722" s="13">
        <v>1.0416666666666685E-2</v>
      </c>
      <c r="AB722" s="11">
        <v>1147</v>
      </c>
      <c r="AC722" s="12">
        <v>0.99</v>
      </c>
      <c r="AD722" s="11">
        <v>7</v>
      </c>
      <c r="AE722" s="13">
        <v>9.0277777777777457E-3</v>
      </c>
      <c r="AF722" s="11">
        <v>1244</v>
      </c>
      <c r="AG722" s="12">
        <v>0.99</v>
      </c>
      <c r="AH722" s="11">
        <v>12</v>
      </c>
      <c r="AI722" s="13">
        <v>1.0416666666666685E-2</v>
      </c>
      <c r="AJ722" s="11">
        <v>1166</v>
      </c>
      <c r="AK722" s="12">
        <v>0.99</v>
      </c>
      <c r="AL722" s="11">
        <v>3</v>
      </c>
      <c r="AM722" s="13">
        <v>9.7222222222221877E-3</v>
      </c>
      <c r="AN722" s="11">
        <v>1170</v>
      </c>
      <c r="AO722" s="12">
        <v>0.99</v>
      </c>
      <c r="AP722" s="11">
        <v>3</v>
      </c>
      <c r="AQ722" s="13">
        <v>9.0277777777777457E-3</v>
      </c>
      <c r="AR722" s="11">
        <v>1157</v>
      </c>
      <c r="AS722" s="12">
        <v>0.99</v>
      </c>
      <c r="AT722" s="11">
        <v>8</v>
      </c>
      <c r="AU722" s="13">
        <v>8.3333333333333037E-3</v>
      </c>
      <c r="AV722" s="11">
        <v>1171</v>
      </c>
      <c r="AW722" s="12">
        <v>0.99</v>
      </c>
      <c r="AX722" s="11">
        <v>8</v>
      </c>
      <c r="AY722" s="13">
        <v>9.0277777777778012E-3</v>
      </c>
      <c r="AZ722" s="11">
        <v>1136</v>
      </c>
      <c r="BA722" s="12">
        <v>0.98</v>
      </c>
      <c r="BB722" s="11">
        <v>12</v>
      </c>
      <c r="BC722" s="13">
        <v>1.1111111111111072E-2</v>
      </c>
      <c r="BD722" s="11">
        <v>1166</v>
      </c>
      <c r="BE722" s="12">
        <v>0.99</v>
      </c>
      <c r="BF722" s="11">
        <v>6</v>
      </c>
      <c r="BG722" s="13">
        <v>9.0277777777778012E-3</v>
      </c>
      <c r="BH722" s="11">
        <v>1164</v>
      </c>
      <c r="BI722" s="12">
        <v>0.99</v>
      </c>
      <c r="BJ722" s="11">
        <v>9</v>
      </c>
      <c r="BK722" s="13">
        <v>9.0277777777778567E-3</v>
      </c>
      <c r="BL722" s="11">
        <v>1142</v>
      </c>
      <c r="BM722" s="12">
        <v>0.99</v>
      </c>
      <c r="BN722" s="11">
        <v>8</v>
      </c>
      <c r="BO722" s="13">
        <v>9.0277777777778012E-3</v>
      </c>
      <c r="BP722" s="11">
        <v>1132</v>
      </c>
      <c r="BQ722" s="12">
        <v>0.99</v>
      </c>
      <c r="BR722" s="11">
        <v>4</v>
      </c>
      <c r="BS722" s="13">
        <v>7.6388888888889173E-3</v>
      </c>
      <c r="BT722" s="11">
        <v>1164</v>
      </c>
      <c r="BU722" s="12">
        <v>0.99</v>
      </c>
      <c r="BV722" s="11">
        <v>9</v>
      </c>
      <c r="BW722" s="13">
        <v>9.0277777777778012E-3</v>
      </c>
      <c r="BX722" s="11">
        <v>1173</v>
      </c>
      <c r="BY722" s="12">
        <v>0.99</v>
      </c>
      <c r="BZ722" s="11">
        <v>4</v>
      </c>
      <c r="CA722" s="13">
        <v>8.3333333333333037E-3</v>
      </c>
      <c r="CB722" s="11">
        <v>1159</v>
      </c>
      <c r="CC722" s="12">
        <v>0.99</v>
      </c>
      <c r="CD722" s="11">
        <v>4</v>
      </c>
      <c r="CE722" s="13">
        <v>8.3333333333333037E-3</v>
      </c>
      <c r="CF722" s="11">
        <v>1141</v>
      </c>
      <c r="CG722" s="12">
        <v>0.99</v>
      </c>
      <c r="CH722" s="11">
        <v>9</v>
      </c>
      <c r="CI722" s="13">
        <v>8.3333333333333592E-3</v>
      </c>
      <c r="CJ722" s="11">
        <v>1124</v>
      </c>
      <c r="CK722" s="12">
        <v>0.99</v>
      </c>
      <c r="CL722" s="11">
        <v>2</v>
      </c>
      <c r="CM722" s="13">
        <v>8.3333333333333037E-3</v>
      </c>
      <c r="CN722" s="11">
        <v>1129</v>
      </c>
      <c r="CO722" s="12">
        <v>0.98</v>
      </c>
      <c r="CP722" s="11">
        <v>12</v>
      </c>
      <c r="CQ722" s="13">
        <v>8.3333333333333037E-3</v>
      </c>
      <c r="CR722" t="e">
        <f>VLOOKUP(E722,Sheet1!A:A,1,0)</f>
        <v>#N/A</v>
      </c>
    </row>
    <row r="723" spans="1:96">
      <c r="A723" s="11" t="s">
        <v>2830</v>
      </c>
      <c r="B723" s="11" t="s">
        <v>1046</v>
      </c>
      <c r="C723" s="11" t="s">
        <v>2831</v>
      </c>
      <c r="D723" s="11" t="s">
        <v>1638</v>
      </c>
      <c r="E723" s="11" t="s">
        <v>2832</v>
      </c>
      <c r="F723" s="11" t="s">
        <v>2833</v>
      </c>
      <c r="G723" s="11" t="s">
        <v>104</v>
      </c>
      <c r="H723" s="11">
        <f>VLOOKUP(A723,'AP Read Performance'!A:K,11,0)</f>
        <v>1110</v>
      </c>
      <c r="I723" s="12">
        <f>VLOOKUP(A723,'AP Read Performance'!A:D,4,0)</f>
        <v>0.99</v>
      </c>
      <c r="J723" s="11">
        <f>VLOOKUP(A723,'AP Read Performance'!A:I,9,0)</f>
        <v>7</v>
      </c>
      <c r="K723" s="13">
        <f>VLOOKUP(A723,'AP Read Performance'!A:N,14,0)</f>
        <v>1.0416666666666685E-2</v>
      </c>
      <c r="L723" s="11">
        <v>1110</v>
      </c>
      <c r="M723" s="12">
        <v>0.99</v>
      </c>
      <c r="N723" s="11">
        <v>7</v>
      </c>
      <c r="O723" s="13">
        <v>1.0416666666666685E-2</v>
      </c>
      <c r="P723" s="11">
        <v>1214</v>
      </c>
      <c r="Q723" s="12">
        <v>0.99</v>
      </c>
      <c r="R723" s="11">
        <v>10</v>
      </c>
      <c r="S723" s="13">
        <v>9.0277777777778012E-3</v>
      </c>
      <c r="T723" s="11">
        <v>1142</v>
      </c>
      <c r="U723" s="12">
        <v>0.99</v>
      </c>
      <c r="V723" s="11">
        <v>5</v>
      </c>
      <c r="W723" s="13">
        <v>9.0277777777778012E-3</v>
      </c>
      <c r="X723" s="11">
        <v>1147</v>
      </c>
      <c r="Y723" s="12">
        <v>0.99</v>
      </c>
      <c r="Z723" s="11">
        <v>7</v>
      </c>
      <c r="AA723" s="13">
        <v>9.0277777777778012E-3</v>
      </c>
      <c r="AB723" s="11">
        <v>1155</v>
      </c>
      <c r="AC723" s="12">
        <v>0.99</v>
      </c>
      <c r="AD723" s="11">
        <v>9</v>
      </c>
      <c r="AE723" s="13">
        <v>1.041666666666663E-2</v>
      </c>
      <c r="AF723" s="11">
        <v>1163</v>
      </c>
      <c r="AG723" s="12">
        <v>0.99</v>
      </c>
      <c r="AH723" s="11">
        <v>4</v>
      </c>
      <c r="AI723" s="13">
        <v>9.0277777777778012E-3</v>
      </c>
      <c r="AJ723" s="11">
        <v>1187</v>
      </c>
      <c r="AK723" s="12">
        <v>0.99</v>
      </c>
      <c r="AL723" s="11">
        <v>3</v>
      </c>
      <c r="AM723" s="13">
        <v>2.2222222222222254E-2</v>
      </c>
      <c r="AN723" s="11">
        <v>628</v>
      </c>
      <c r="AO723" s="12">
        <v>0.98</v>
      </c>
      <c r="AP723" s="11">
        <v>11</v>
      </c>
      <c r="AQ723" s="13">
        <v>9.0277777777777457E-3</v>
      </c>
      <c r="AR723" s="11">
        <v>200</v>
      </c>
      <c r="AS723" s="12">
        <v>0.35</v>
      </c>
      <c r="AT723" s="11">
        <v>129</v>
      </c>
      <c r="AU723" s="13">
        <v>2.5694444444444353E-2</v>
      </c>
      <c r="AV723" s="11">
        <v>836</v>
      </c>
      <c r="AW723" s="12">
        <v>0.96</v>
      </c>
      <c r="AX723" s="11">
        <v>27</v>
      </c>
      <c r="AY723" s="13">
        <v>1.5972222222222221E-2</v>
      </c>
      <c r="AZ723" s="11">
        <v>1009</v>
      </c>
      <c r="BA723" s="12">
        <v>0.99</v>
      </c>
      <c r="BB723" s="11">
        <v>7</v>
      </c>
      <c r="BC723" s="13">
        <v>9.0277777777778567E-3</v>
      </c>
      <c r="BD723" s="11">
        <v>1079</v>
      </c>
      <c r="BE723" s="12">
        <v>0.99</v>
      </c>
      <c r="BF723" s="11">
        <v>3</v>
      </c>
      <c r="BG723" s="13">
        <v>8.3333333333333037E-3</v>
      </c>
      <c r="BH723" s="11">
        <v>1063</v>
      </c>
      <c r="BI723" s="12">
        <v>0.99</v>
      </c>
      <c r="BJ723" s="11">
        <v>3</v>
      </c>
      <c r="BK723" s="13">
        <v>9.7222222222221877E-3</v>
      </c>
      <c r="BL723" s="11">
        <v>1081</v>
      </c>
      <c r="BM723" s="12">
        <v>0.99</v>
      </c>
      <c r="BN723" s="11">
        <v>3</v>
      </c>
      <c r="BO723" s="13">
        <v>9.0277777777778012E-3</v>
      </c>
      <c r="BP723" s="11">
        <v>1099</v>
      </c>
      <c r="BQ723" s="12">
        <v>0.99</v>
      </c>
      <c r="BR723" s="11">
        <v>5</v>
      </c>
      <c r="BS723" s="13">
        <v>8.3333333333333037E-3</v>
      </c>
      <c r="BT723" s="11">
        <v>1097</v>
      </c>
      <c r="BU723" s="12">
        <v>0.99</v>
      </c>
      <c r="BV723" s="11">
        <v>3</v>
      </c>
      <c r="BW723" s="13">
        <v>9.0277777777778012E-3</v>
      </c>
      <c r="BX723" s="11">
        <v>1086</v>
      </c>
      <c r="BY723" s="12">
        <v>0.99</v>
      </c>
      <c r="BZ723" s="11">
        <v>9</v>
      </c>
      <c r="CA723" s="13">
        <v>9.0277777777778567E-3</v>
      </c>
      <c r="CB723" s="11">
        <v>1083</v>
      </c>
      <c r="CC723" s="12">
        <v>0.98</v>
      </c>
      <c r="CD723" s="11">
        <v>12</v>
      </c>
      <c r="CE723" s="13">
        <v>9.0277777777778012E-3</v>
      </c>
      <c r="CF723" s="11">
        <v>1088</v>
      </c>
      <c r="CG723" s="12">
        <v>0.99</v>
      </c>
      <c r="CH723" s="11">
        <v>2</v>
      </c>
      <c r="CI723" s="13">
        <v>9.0277777777778012E-3</v>
      </c>
      <c r="CJ723" s="11">
        <v>1095</v>
      </c>
      <c r="CK723" s="12">
        <v>0.98</v>
      </c>
      <c r="CL723" s="11">
        <v>19</v>
      </c>
      <c r="CM723" s="13">
        <v>9.0277777777777457E-3</v>
      </c>
      <c r="CN723" s="11">
        <v>1084</v>
      </c>
      <c r="CO723" s="12">
        <v>0.97</v>
      </c>
      <c r="CP723" s="11">
        <v>30</v>
      </c>
      <c r="CQ723" s="13">
        <v>1.041666666666663E-2</v>
      </c>
      <c r="CR723" t="e">
        <f>VLOOKUP(E723,Sheet1!A:A,1,0)</f>
        <v>#N/A</v>
      </c>
    </row>
    <row r="724" spans="1:96">
      <c r="A724" s="11" t="s">
        <v>2834</v>
      </c>
      <c r="B724" s="11" t="s">
        <v>1046</v>
      </c>
      <c r="C724" s="11" t="s">
        <v>566</v>
      </c>
      <c r="D724" s="11" t="s">
        <v>506</v>
      </c>
      <c r="E724" s="11" t="s">
        <v>2835</v>
      </c>
      <c r="F724" s="11" t="s">
        <v>2836</v>
      </c>
      <c r="G724" s="11" t="s">
        <v>128</v>
      </c>
      <c r="H724" s="11">
        <f>VLOOKUP(A724,'AP Read Performance'!A:K,11,0)</f>
        <v>1340</v>
      </c>
      <c r="I724" s="12">
        <f>VLOOKUP(A724,'AP Read Performance'!A:D,4,0)</f>
        <v>0.99</v>
      </c>
      <c r="J724" s="11">
        <f>VLOOKUP(A724,'AP Read Performance'!A:I,9,0)</f>
        <v>8</v>
      </c>
      <c r="K724" s="13">
        <f>VLOOKUP(A724,'AP Read Performance'!A:N,14,0)</f>
        <v>2.0833333333333315E-2</v>
      </c>
      <c r="L724" s="11">
        <v>1340</v>
      </c>
      <c r="M724" s="12">
        <v>0.99</v>
      </c>
      <c r="N724" s="11">
        <v>8</v>
      </c>
      <c r="O724" s="13">
        <v>2.0833333333333315E-2</v>
      </c>
      <c r="P724" s="11">
        <v>1373</v>
      </c>
      <c r="Q724" s="12">
        <v>0.99</v>
      </c>
      <c r="R724" s="11">
        <v>11</v>
      </c>
      <c r="S724" s="13">
        <v>9.0277777777778012E-3</v>
      </c>
      <c r="T724" s="11">
        <v>1411</v>
      </c>
      <c r="U724" s="12">
        <v>0.99</v>
      </c>
      <c r="V724" s="11">
        <v>5</v>
      </c>
      <c r="W724" s="13">
        <v>9.7222222222222432E-3</v>
      </c>
      <c r="X724" s="11">
        <v>1397</v>
      </c>
      <c r="Y724" s="12">
        <v>0.99</v>
      </c>
      <c r="Z724" s="11">
        <v>4</v>
      </c>
      <c r="AA724" s="13">
        <v>1.0416666666666685E-2</v>
      </c>
      <c r="AB724" s="11">
        <v>1367</v>
      </c>
      <c r="AC724" s="12">
        <v>0.99</v>
      </c>
      <c r="AD724" s="11">
        <v>6</v>
      </c>
      <c r="AE724" s="13">
        <v>1.5972222222222165E-2</v>
      </c>
      <c r="AF724" s="11">
        <v>1476</v>
      </c>
      <c r="AG724" s="12">
        <v>0.99</v>
      </c>
      <c r="AH724" s="11">
        <v>3</v>
      </c>
      <c r="AI724" s="13">
        <v>1.5972222222222221E-2</v>
      </c>
      <c r="AJ724" s="11">
        <v>1198</v>
      </c>
      <c r="AK724" s="12">
        <v>0.99</v>
      </c>
      <c r="AL724" s="11">
        <v>8</v>
      </c>
      <c r="AM724" s="13">
        <v>1.041666666666663E-2</v>
      </c>
      <c r="AN724" s="11">
        <v>1109</v>
      </c>
      <c r="AO724" s="12">
        <v>0.99</v>
      </c>
      <c r="AP724" s="11">
        <v>10</v>
      </c>
      <c r="AQ724" s="13">
        <v>8.3333333333333037E-3</v>
      </c>
      <c r="AR724" s="11">
        <v>1060</v>
      </c>
      <c r="AS724" s="12">
        <v>0.99</v>
      </c>
      <c r="AT724" s="11">
        <v>10</v>
      </c>
      <c r="AU724" s="13">
        <v>9.7222222222221877E-3</v>
      </c>
      <c r="AV724" s="11">
        <v>1370</v>
      </c>
      <c r="AW724" s="12">
        <v>0.99</v>
      </c>
      <c r="AX724" s="11">
        <v>4</v>
      </c>
      <c r="AY724" s="13">
        <v>1.5972222222222221E-2</v>
      </c>
      <c r="AZ724" s="11">
        <v>1379</v>
      </c>
      <c r="BA724" s="12">
        <v>0.99</v>
      </c>
      <c r="BB724" s="11">
        <v>8</v>
      </c>
      <c r="BC724" s="13">
        <v>1.1111111111111072E-2</v>
      </c>
      <c r="BD724" s="11">
        <v>1286</v>
      </c>
      <c r="BE724" s="12">
        <v>0.99</v>
      </c>
      <c r="BF724" s="11">
        <v>9</v>
      </c>
      <c r="BG724" s="13">
        <v>1.5972222222222221E-2</v>
      </c>
      <c r="BH724" s="11">
        <v>1336</v>
      </c>
      <c r="BI724" s="12">
        <v>0.99</v>
      </c>
      <c r="BJ724" s="11">
        <v>7</v>
      </c>
      <c r="BK724" s="13">
        <v>1.5972222222222276E-2</v>
      </c>
      <c r="BL724" s="11">
        <v>1314</v>
      </c>
      <c r="BM724" s="12">
        <v>0.99</v>
      </c>
      <c r="BN724" s="11">
        <v>9</v>
      </c>
      <c r="BO724" s="13">
        <v>1.5972222222222221E-2</v>
      </c>
      <c r="BP724" s="11">
        <v>1367</v>
      </c>
      <c r="BQ724" s="12">
        <v>0.99</v>
      </c>
      <c r="BR724" s="11">
        <v>12</v>
      </c>
      <c r="BS724" s="13">
        <v>9.7222222222221877E-3</v>
      </c>
      <c r="BT724" s="11">
        <v>1373</v>
      </c>
      <c r="BU724" s="12">
        <v>0.99</v>
      </c>
      <c r="BV724" s="11">
        <v>4</v>
      </c>
      <c r="BW724" s="13">
        <v>1.5972222222222221E-2</v>
      </c>
      <c r="BX724" s="11">
        <v>1336</v>
      </c>
      <c r="BY724" s="12">
        <v>0.99</v>
      </c>
      <c r="BZ724" s="11">
        <v>6</v>
      </c>
      <c r="CA724" s="13">
        <v>1.6666666666666607E-2</v>
      </c>
      <c r="CB724" s="11">
        <v>1394</v>
      </c>
      <c r="CC724" s="12">
        <v>0.99</v>
      </c>
      <c r="CD724" s="11">
        <v>9</v>
      </c>
      <c r="CE724" s="13">
        <v>8.3333333333333037E-3</v>
      </c>
      <c r="CF724" s="11">
        <v>1397</v>
      </c>
      <c r="CG724" s="12">
        <v>0.99</v>
      </c>
      <c r="CH724" s="11">
        <v>10</v>
      </c>
      <c r="CI724" s="13">
        <v>9.0277777777778012E-3</v>
      </c>
      <c r="CJ724" s="11">
        <v>1370</v>
      </c>
      <c r="CK724" s="12">
        <v>0.99</v>
      </c>
      <c r="CL724" s="11">
        <v>8</v>
      </c>
      <c r="CM724" s="13">
        <v>1.5972222222222165E-2</v>
      </c>
      <c r="CN724" s="11">
        <v>1359</v>
      </c>
      <c r="CO724" s="12">
        <v>0.99</v>
      </c>
      <c r="CP724" s="11">
        <v>10</v>
      </c>
      <c r="CQ724" s="13">
        <v>9.7222222222221877E-3</v>
      </c>
      <c r="CR724" t="e">
        <f>VLOOKUP(E724,Sheet1!A:A,1,0)</f>
        <v>#N/A</v>
      </c>
    </row>
    <row r="725" spans="1:96">
      <c r="A725" s="11" t="s">
        <v>2837</v>
      </c>
      <c r="B725" s="11" t="s">
        <v>1046</v>
      </c>
      <c r="C725" s="11" t="s">
        <v>2838</v>
      </c>
      <c r="D725" s="11" t="s">
        <v>155</v>
      </c>
      <c r="E725" s="11" t="s">
        <v>2839</v>
      </c>
      <c r="F725" s="11" t="s">
        <v>2840</v>
      </c>
      <c r="G725" s="11" t="s">
        <v>128</v>
      </c>
      <c r="H725" s="11">
        <f>VLOOKUP(A725,'AP Read Performance'!A:K,11,0)</f>
        <v>1147</v>
      </c>
      <c r="I725" s="12">
        <f>VLOOKUP(A725,'AP Read Performance'!A:D,4,0)</f>
        <v>0.98</v>
      </c>
      <c r="J725" s="11">
        <f>VLOOKUP(A725,'AP Read Performance'!A:I,9,0)</f>
        <v>13</v>
      </c>
      <c r="K725" s="13">
        <f>VLOOKUP(A725,'AP Read Performance'!A:N,14,0)</f>
        <v>1.1805555555555569E-2</v>
      </c>
      <c r="L725" s="11">
        <v>1147</v>
      </c>
      <c r="M725" s="12">
        <v>0.98</v>
      </c>
      <c r="N725" s="11">
        <v>13</v>
      </c>
      <c r="O725" s="13">
        <v>1.1805555555555569E-2</v>
      </c>
      <c r="P725" s="11">
        <v>1575</v>
      </c>
      <c r="Q725" s="12">
        <v>0.99</v>
      </c>
      <c r="R725" s="11">
        <v>8</v>
      </c>
      <c r="S725" s="13">
        <v>1.1111111111111072E-2</v>
      </c>
      <c r="T725" s="11">
        <v>1700</v>
      </c>
      <c r="U725" s="12">
        <v>0.96</v>
      </c>
      <c r="V725" s="11">
        <v>62</v>
      </c>
      <c r="W725" s="13">
        <v>1.3194444444444453E-2</v>
      </c>
      <c r="X725" s="11">
        <v>1649</v>
      </c>
      <c r="Y725" s="12">
        <v>0.99</v>
      </c>
      <c r="Z725" s="11">
        <v>15</v>
      </c>
      <c r="AA725" s="13">
        <v>1.0416666666666685E-2</v>
      </c>
      <c r="AB725" s="11">
        <v>1693</v>
      </c>
      <c r="AC725" s="12">
        <v>0.99</v>
      </c>
      <c r="AD725" s="11">
        <v>7</v>
      </c>
      <c r="AE725" s="13">
        <v>9.0277777777777457E-3</v>
      </c>
      <c r="AF725" s="11">
        <v>1476</v>
      </c>
      <c r="AG725" s="12">
        <v>0.99</v>
      </c>
      <c r="AH725" s="11">
        <v>13</v>
      </c>
      <c r="AI725" s="13">
        <v>9.0277777777778012E-3</v>
      </c>
      <c r="AJ725" s="11">
        <v>1202</v>
      </c>
      <c r="AK725" s="12">
        <v>0.99</v>
      </c>
      <c r="AL725" s="11">
        <v>8</v>
      </c>
      <c r="AM725" s="13">
        <v>1.1111111111111072E-2</v>
      </c>
      <c r="AN725" s="11">
        <v>1182</v>
      </c>
      <c r="AO725" s="12">
        <v>0.99</v>
      </c>
      <c r="AP725" s="11">
        <v>10</v>
      </c>
      <c r="AQ725" s="13">
        <v>1.041666666666663E-2</v>
      </c>
      <c r="AR725" s="11">
        <v>1136</v>
      </c>
      <c r="AS725" s="12">
        <v>0.98</v>
      </c>
      <c r="AT725" s="11">
        <v>14</v>
      </c>
      <c r="AU725" s="13">
        <v>1.8749999999999933E-2</v>
      </c>
      <c r="AV725" s="11">
        <v>1143</v>
      </c>
      <c r="AW725" s="12">
        <v>0.99</v>
      </c>
      <c r="AX725" s="11">
        <v>7</v>
      </c>
      <c r="AY725" s="13">
        <v>1.0416666666666685E-2</v>
      </c>
      <c r="AZ725" s="11">
        <v>1144</v>
      </c>
      <c r="BA725" s="12">
        <v>0.99</v>
      </c>
      <c r="BB725" s="11">
        <v>9</v>
      </c>
      <c r="BC725" s="13">
        <v>9.7222222222221877E-3</v>
      </c>
      <c r="BD725" s="11">
        <v>1119</v>
      </c>
      <c r="BE725" s="12">
        <v>0.98</v>
      </c>
      <c r="BF725" s="11">
        <v>17</v>
      </c>
      <c r="BG725" s="13">
        <v>1.1805555555555569E-2</v>
      </c>
      <c r="BH725" s="11">
        <v>1061</v>
      </c>
      <c r="BI725" s="12">
        <v>0.97</v>
      </c>
      <c r="BJ725" s="11">
        <v>29</v>
      </c>
      <c r="BK725" s="13">
        <v>1.1111111111111072E-2</v>
      </c>
      <c r="BL725" s="11">
        <v>1223</v>
      </c>
      <c r="BM725" s="12">
        <v>0.99</v>
      </c>
      <c r="BN725" s="11">
        <v>12</v>
      </c>
      <c r="BO725" s="13">
        <v>1.1111111111111072E-2</v>
      </c>
      <c r="BP725" s="11">
        <v>1220</v>
      </c>
      <c r="BQ725" s="12">
        <v>0.99</v>
      </c>
      <c r="BR725" s="11">
        <v>7</v>
      </c>
      <c r="BS725" s="13">
        <v>1.1805555555555569E-2</v>
      </c>
      <c r="BT725" s="11">
        <v>1355</v>
      </c>
      <c r="BU725" s="12">
        <v>0.98</v>
      </c>
      <c r="BV725" s="11">
        <v>17</v>
      </c>
      <c r="BW725" s="13">
        <v>1.1111111111111127E-2</v>
      </c>
      <c r="BX725" s="11">
        <v>959</v>
      </c>
      <c r="BY725" s="12">
        <v>0.99</v>
      </c>
      <c r="BZ725" s="11">
        <v>5</v>
      </c>
      <c r="CA725" s="13">
        <v>1.1111111111111072E-2</v>
      </c>
      <c r="CB725" s="11">
        <v>942</v>
      </c>
      <c r="CC725" s="12">
        <v>0.99</v>
      </c>
      <c r="CD725" s="11">
        <v>5</v>
      </c>
      <c r="CE725" s="13">
        <v>1.0416666666666685E-2</v>
      </c>
      <c r="CF725" s="11">
        <v>936</v>
      </c>
      <c r="CG725" s="12">
        <v>0.99</v>
      </c>
      <c r="CH725" s="11">
        <v>8</v>
      </c>
      <c r="CI725" s="13">
        <v>1.0416666666666685E-2</v>
      </c>
      <c r="CJ725" s="11">
        <v>928</v>
      </c>
      <c r="CK725" s="12">
        <v>0.99</v>
      </c>
      <c r="CL725" s="11">
        <v>1</v>
      </c>
      <c r="CM725" s="13">
        <v>9.0277777777777457E-3</v>
      </c>
      <c r="CN725" s="11">
        <v>888</v>
      </c>
      <c r="CO725" s="12">
        <v>0.99</v>
      </c>
      <c r="CP725" s="11">
        <v>2</v>
      </c>
      <c r="CQ725" s="13">
        <v>1.041666666666663E-2</v>
      </c>
      <c r="CR725" t="e">
        <f>VLOOKUP(E725,Sheet1!A:A,1,0)</f>
        <v>#N/A</v>
      </c>
    </row>
    <row r="726" spans="1:96">
      <c r="A726" s="11" t="s">
        <v>2841</v>
      </c>
      <c r="B726" s="11" t="s">
        <v>1046</v>
      </c>
      <c r="C726" s="11"/>
      <c r="D726" s="11"/>
      <c r="E726" s="11" t="s">
        <v>2842</v>
      </c>
      <c r="F726" s="11" t="s">
        <v>2843</v>
      </c>
      <c r="G726" s="11" t="s">
        <v>128</v>
      </c>
      <c r="H726" s="11">
        <f>VLOOKUP(A726,'AP Read Performance'!A:K,11,0)</f>
        <v>1386</v>
      </c>
      <c r="I726" s="12">
        <f>VLOOKUP(A726,'AP Read Performance'!A:D,4,0)</f>
        <v>0.99</v>
      </c>
      <c r="J726" s="11">
        <f>VLOOKUP(A726,'AP Read Performance'!A:I,9,0)</f>
        <v>6</v>
      </c>
      <c r="K726" s="13">
        <f>VLOOKUP(A726,'AP Read Performance'!A:N,14,0)</f>
        <v>1.5972222222222221E-2</v>
      </c>
      <c r="L726" s="11">
        <v>1386</v>
      </c>
      <c r="M726" s="12">
        <v>0.99</v>
      </c>
      <c r="N726" s="11">
        <v>6</v>
      </c>
      <c r="O726" s="13">
        <v>1.5972222222222221E-2</v>
      </c>
      <c r="P726" s="11">
        <v>1312</v>
      </c>
      <c r="Q726" s="12">
        <v>0.98</v>
      </c>
      <c r="R726" s="11">
        <v>16</v>
      </c>
      <c r="S726" s="13">
        <v>1.3194444444444453E-2</v>
      </c>
      <c r="T726" s="11">
        <v>1304</v>
      </c>
      <c r="U726" s="12">
        <v>0.99</v>
      </c>
      <c r="V726" s="11">
        <v>12</v>
      </c>
      <c r="W726" s="13">
        <v>1.2500000000000011E-2</v>
      </c>
      <c r="X726" s="11">
        <v>1273</v>
      </c>
      <c r="Y726" s="12">
        <v>0.98</v>
      </c>
      <c r="Z726" s="11">
        <v>16</v>
      </c>
      <c r="AA726" s="13">
        <v>1.3194444444444453E-2</v>
      </c>
      <c r="AB726" s="11">
        <v>1207</v>
      </c>
      <c r="AC726" s="12">
        <v>0.99</v>
      </c>
      <c r="AD726" s="11">
        <v>4</v>
      </c>
      <c r="AE726" s="13">
        <v>1.2499999999999956E-2</v>
      </c>
      <c r="AF726" s="11">
        <v>1206</v>
      </c>
      <c r="AG726" s="12">
        <v>0.99</v>
      </c>
      <c r="AH726" s="11">
        <v>5</v>
      </c>
      <c r="AI726" s="13">
        <v>1.8749999999999989E-2</v>
      </c>
      <c r="AJ726" s="11">
        <v>1204</v>
      </c>
      <c r="AK726" s="12">
        <v>0.99</v>
      </c>
      <c r="AL726" s="11">
        <v>2</v>
      </c>
      <c r="AM726" s="13">
        <v>1.1805555555555625E-2</v>
      </c>
      <c r="AN726" s="11">
        <v>1206</v>
      </c>
      <c r="AO726" s="12">
        <v>0.99</v>
      </c>
      <c r="AP726" s="11">
        <v>9</v>
      </c>
      <c r="AQ726" s="13">
        <v>1.1111111111111072E-2</v>
      </c>
      <c r="AR726" s="11">
        <v>1218</v>
      </c>
      <c r="AS726" s="12">
        <v>0.99</v>
      </c>
      <c r="AT726" s="11">
        <v>8</v>
      </c>
      <c r="AU726" s="13">
        <v>1.041666666666663E-2</v>
      </c>
      <c r="AV726" s="11">
        <v>1237</v>
      </c>
      <c r="AW726" s="12">
        <v>0.97</v>
      </c>
      <c r="AX726" s="11">
        <v>27</v>
      </c>
      <c r="AY726" s="13">
        <v>1.8055555555555547E-2</v>
      </c>
      <c r="AZ726" s="11">
        <v>1206</v>
      </c>
      <c r="BA726" s="12">
        <v>0.98</v>
      </c>
      <c r="BB726" s="11">
        <v>13</v>
      </c>
      <c r="BC726" s="13">
        <v>1.2499999999999956E-2</v>
      </c>
      <c r="BD726" s="11">
        <v>1289</v>
      </c>
      <c r="BE726" s="12">
        <v>0.99</v>
      </c>
      <c r="BF726" s="11">
        <v>12</v>
      </c>
      <c r="BG726" s="13">
        <v>2.083333333333337E-2</v>
      </c>
      <c r="BH726" s="11">
        <v>1285</v>
      </c>
      <c r="BI726" s="12">
        <v>0.98</v>
      </c>
      <c r="BJ726" s="11">
        <v>15</v>
      </c>
      <c r="BK726" s="13">
        <v>1.5277777777777724E-2</v>
      </c>
      <c r="BL726" s="11">
        <v>1356</v>
      </c>
      <c r="BM726" s="12">
        <v>0.99</v>
      </c>
      <c r="BN726" s="11">
        <v>12</v>
      </c>
      <c r="BO726" s="13">
        <v>1.6666666666666607E-2</v>
      </c>
      <c r="BP726" s="11">
        <v>1267</v>
      </c>
      <c r="BQ726" s="12">
        <v>0.98</v>
      </c>
      <c r="BR726" s="11">
        <v>21</v>
      </c>
      <c r="BS726" s="13">
        <v>2.0138888888888873E-2</v>
      </c>
      <c r="BT726" s="11">
        <v>1231</v>
      </c>
      <c r="BU726" s="12">
        <v>0.96</v>
      </c>
      <c r="BV726" s="11">
        <v>46</v>
      </c>
      <c r="BW726" s="13">
        <v>1.9444444444444431E-2</v>
      </c>
      <c r="BX726" s="11">
        <v>1297</v>
      </c>
      <c r="BY726" s="12">
        <v>0.98</v>
      </c>
      <c r="BZ726" s="11">
        <v>13</v>
      </c>
      <c r="CA726" s="13">
        <v>1.8055555555555602E-2</v>
      </c>
      <c r="CB726" s="11">
        <v>1196</v>
      </c>
      <c r="CC726" s="12">
        <v>0.99</v>
      </c>
      <c r="CD726" s="11">
        <v>7</v>
      </c>
      <c r="CE726" s="13">
        <v>1.3194444444444453E-2</v>
      </c>
      <c r="CF726" s="11">
        <v>1188</v>
      </c>
      <c r="CG726" s="12">
        <v>0.99</v>
      </c>
      <c r="CH726" s="11">
        <v>6</v>
      </c>
      <c r="CI726" s="13">
        <v>1.1111111111111127E-2</v>
      </c>
      <c r="CJ726" s="11">
        <v>1178</v>
      </c>
      <c r="CK726" s="12">
        <v>0.99</v>
      </c>
      <c r="CL726" s="11">
        <v>6</v>
      </c>
      <c r="CM726" s="13">
        <v>1.2499999999999956E-2</v>
      </c>
      <c r="CN726" s="11">
        <v>1203</v>
      </c>
      <c r="CO726" s="12">
        <v>0.99</v>
      </c>
      <c r="CP726" s="11">
        <v>7</v>
      </c>
      <c r="CQ726" s="13">
        <v>1.3194444444444398E-2</v>
      </c>
      <c r="CR726" t="e">
        <f>VLOOKUP(E726,Sheet1!A:A,1,0)</f>
        <v>#N/A</v>
      </c>
    </row>
    <row r="727" spans="1:96">
      <c r="A727" s="11" t="s">
        <v>2844</v>
      </c>
      <c r="B727" s="11" t="s">
        <v>1046</v>
      </c>
      <c r="C727" s="11" t="s">
        <v>1371</v>
      </c>
      <c r="D727" s="11" t="s">
        <v>155</v>
      </c>
      <c r="E727" s="11" t="s">
        <v>2845</v>
      </c>
      <c r="F727" s="11" t="s">
        <v>2846</v>
      </c>
      <c r="G727" s="11" t="s">
        <v>128</v>
      </c>
      <c r="H727" s="11">
        <f>VLOOKUP(A727,'AP Read Performance'!A:K,11,0)</f>
        <v>1255</v>
      </c>
      <c r="I727" s="12">
        <f>VLOOKUP(A727,'AP Read Performance'!A:D,4,0)</f>
        <v>0.99</v>
      </c>
      <c r="J727" s="11">
        <f>VLOOKUP(A727,'AP Read Performance'!A:I,9,0)</f>
        <v>5</v>
      </c>
      <c r="K727" s="13">
        <f>VLOOKUP(A727,'AP Read Performance'!A:N,14,0)</f>
        <v>9.7222222222221877E-3</v>
      </c>
      <c r="L727" s="11">
        <v>1255</v>
      </c>
      <c r="M727" s="12">
        <v>0.99</v>
      </c>
      <c r="N727" s="11">
        <v>5</v>
      </c>
      <c r="O727" s="13">
        <v>9.7222222222221877E-3</v>
      </c>
      <c r="P727" s="11">
        <v>1316</v>
      </c>
      <c r="Q727" s="12">
        <v>0.99</v>
      </c>
      <c r="R727" s="11">
        <v>13</v>
      </c>
      <c r="S727" s="13">
        <v>1.0416666666666685E-2</v>
      </c>
      <c r="T727" s="11">
        <v>1430</v>
      </c>
      <c r="U727" s="12">
        <v>0.98</v>
      </c>
      <c r="V727" s="11">
        <v>16</v>
      </c>
      <c r="W727" s="13">
        <v>1.6666666666666663E-2</v>
      </c>
      <c r="X727" s="11">
        <v>1255</v>
      </c>
      <c r="Y727" s="12">
        <v>0.99</v>
      </c>
      <c r="Z727" s="11">
        <v>9</v>
      </c>
      <c r="AA727" s="13">
        <v>9.0277777777778012E-3</v>
      </c>
      <c r="AB727" s="11">
        <v>1248</v>
      </c>
      <c r="AC727" s="12">
        <v>0.99</v>
      </c>
      <c r="AD727" s="11">
        <v>6</v>
      </c>
      <c r="AE727" s="13">
        <v>9.7222222222221877E-3</v>
      </c>
      <c r="AF727" s="11">
        <v>1286</v>
      </c>
      <c r="AG727" s="12">
        <v>0.99</v>
      </c>
      <c r="AH727" s="11">
        <v>6</v>
      </c>
      <c r="AI727" s="13">
        <v>1.0416666666666685E-2</v>
      </c>
      <c r="AJ727" s="11">
        <v>1212</v>
      </c>
      <c r="AK727" s="12">
        <v>0.99</v>
      </c>
      <c r="AL727" s="11">
        <v>5</v>
      </c>
      <c r="AM727" s="13">
        <v>9.7222222222221877E-3</v>
      </c>
      <c r="AN727" s="11">
        <v>1150</v>
      </c>
      <c r="AO727" s="12">
        <v>0.99</v>
      </c>
      <c r="AP727" s="11">
        <v>4</v>
      </c>
      <c r="AQ727" s="13">
        <v>1.1111111111111072E-2</v>
      </c>
      <c r="AR727" s="11">
        <v>1172</v>
      </c>
      <c r="AS727" s="12">
        <v>0.99</v>
      </c>
      <c r="AT727" s="11">
        <v>3</v>
      </c>
      <c r="AU727" s="13">
        <v>9.0277777777777457E-3</v>
      </c>
      <c r="AV727" s="11">
        <v>1234</v>
      </c>
      <c r="AW727" s="12">
        <v>0.99</v>
      </c>
      <c r="AX727" s="11">
        <v>7</v>
      </c>
      <c r="AY727" s="13">
        <v>1.1111111111111127E-2</v>
      </c>
      <c r="AZ727" s="11">
        <v>1209</v>
      </c>
      <c r="BA727" s="12">
        <v>0.99</v>
      </c>
      <c r="BB727" s="11">
        <v>4</v>
      </c>
      <c r="BC727" s="13">
        <v>1.0416666666666741E-2</v>
      </c>
      <c r="BD727" s="11">
        <v>1227</v>
      </c>
      <c r="BE727" s="12">
        <v>0.99</v>
      </c>
      <c r="BF727" s="11">
        <v>10</v>
      </c>
      <c r="BG727" s="13">
        <v>1.1111111111111072E-2</v>
      </c>
      <c r="BH727" s="11">
        <v>1177</v>
      </c>
      <c r="BI727" s="12">
        <v>0.99</v>
      </c>
      <c r="BJ727" s="11">
        <v>7</v>
      </c>
      <c r="BK727" s="13">
        <v>1.1111111111111072E-2</v>
      </c>
      <c r="BL727" s="11">
        <v>1215</v>
      </c>
      <c r="BM727" s="12">
        <v>0.99</v>
      </c>
      <c r="BN727" s="11">
        <v>5</v>
      </c>
      <c r="BO727" s="13">
        <v>9.0277777777778012E-3</v>
      </c>
      <c r="BP727" s="11">
        <v>1172</v>
      </c>
      <c r="BQ727" s="12">
        <v>0.99</v>
      </c>
      <c r="BR727" s="11">
        <v>5</v>
      </c>
      <c r="BS727" s="13">
        <v>1.1805555555555569E-2</v>
      </c>
      <c r="BT727" s="11">
        <v>1174</v>
      </c>
      <c r="BU727" s="12">
        <v>0.99</v>
      </c>
      <c r="BV727" s="11">
        <v>7</v>
      </c>
      <c r="BW727" s="13">
        <v>1.1111111111111127E-2</v>
      </c>
      <c r="BX727" s="11">
        <v>1234</v>
      </c>
      <c r="BY727" s="12">
        <v>0.99</v>
      </c>
      <c r="BZ727" s="11">
        <v>4</v>
      </c>
      <c r="CA727" s="13">
        <v>1.0416666666666741E-2</v>
      </c>
      <c r="CB727" s="11">
        <v>1236</v>
      </c>
      <c r="CC727" s="12">
        <v>0.99</v>
      </c>
      <c r="CD727" s="11">
        <v>8</v>
      </c>
      <c r="CE727" s="13">
        <v>1.1805555555555569E-2</v>
      </c>
      <c r="CF727" s="11">
        <v>1258</v>
      </c>
      <c r="CG727" s="12">
        <v>0.99</v>
      </c>
      <c r="CH727" s="11">
        <v>1</v>
      </c>
      <c r="CI727" s="13">
        <v>9.0277777777778012E-3</v>
      </c>
      <c r="CJ727" s="11">
        <v>1263</v>
      </c>
      <c r="CK727" s="12">
        <v>0.99</v>
      </c>
      <c r="CL727" s="11">
        <v>10</v>
      </c>
      <c r="CM727" s="13">
        <v>1.1805555555555514E-2</v>
      </c>
      <c r="CN727" s="11">
        <v>1251</v>
      </c>
      <c r="CO727" s="12">
        <v>0.99</v>
      </c>
      <c r="CP727" s="11">
        <v>10</v>
      </c>
      <c r="CQ727" s="13">
        <v>9.7222222222221877E-3</v>
      </c>
      <c r="CR727" t="e">
        <f>VLOOKUP(E727,Sheet1!A:A,1,0)</f>
        <v>#N/A</v>
      </c>
    </row>
    <row r="728" spans="1:96">
      <c r="A728" s="11" t="s">
        <v>2847</v>
      </c>
      <c r="B728" s="11" t="s">
        <v>1046</v>
      </c>
      <c r="C728" s="11" t="s">
        <v>2848</v>
      </c>
      <c r="D728" s="11" t="s">
        <v>529</v>
      </c>
      <c r="E728" s="11" t="s">
        <v>2849</v>
      </c>
      <c r="F728" s="11" t="s">
        <v>2850</v>
      </c>
      <c r="G728" s="11" t="s">
        <v>128</v>
      </c>
      <c r="H728" s="11">
        <f>VLOOKUP(A728,'AP Read Performance'!A:K,11,0)</f>
        <v>913</v>
      </c>
      <c r="I728" s="12">
        <f>VLOOKUP(A728,'AP Read Performance'!A:D,4,0)</f>
        <v>0.99</v>
      </c>
      <c r="J728" s="11">
        <f>VLOOKUP(A728,'AP Read Performance'!A:I,9,0)</f>
        <v>9</v>
      </c>
      <c r="K728" s="13">
        <f>VLOOKUP(A728,'AP Read Performance'!A:N,14,0)</f>
        <v>1.5277777777777724E-2</v>
      </c>
      <c r="L728" s="11">
        <v>913</v>
      </c>
      <c r="M728" s="12">
        <v>0.99</v>
      </c>
      <c r="N728" s="11">
        <v>9</v>
      </c>
      <c r="O728" s="13">
        <v>1.5277777777777724E-2</v>
      </c>
      <c r="P728" s="11">
        <v>1707</v>
      </c>
      <c r="Q728" s="12">
        <v>0.99</v>
      </c>
      <c r="R728" s="11">
        <v>11</v>
      </c>
      <c r="S728" s="13">
        <v>1.8055555555555547E-2</v>
      </c>
      <c r="T728" s="11">
        <v>1614</v>
      </c>
      <c r="U728" s="12">
        <v>0.99</v>
      </c>
      <c r="V728" s="11">
        <v>12</v>
      </c>
      <c r="W728" s="13">
        <v>1.1111111111111127E-2</v>
      </c>
      <c r="X728" s="11">
        <v>1369</v>
      </c>
      <c r="Y728" s="12">
        <v>0.98</v>
      </c>
      <c r="Z728" s="11">
        <v>15</v>
      </c>
      <c r="AA728" s="13">
        <v>1.1805555555555569E-2</v>
      </c>
      <c r="AB728" s="11">
        <v>1365</v>
      </c>
      <c r="AC728" s="12">
        <v>0.99</v>
      </c>
      <c r="AD728" s="11">
        <v>13</v>
      </c>
      <c r="AE728" s="13">
        <v>1.3194444444444398E-2</v>
      </c>
      <c r="AF728" s="11">
        <v>1338</v>
      </c>
      <c r="AG728" s="12">
        <v>0.99</v>
      </c>
      <c r="AH728" s="11">
        <v>13</v>
      </c>
      <c r="AI728" s="13">
        <v>1.0416666666666685E-2</v>
      </c>
      <c r="AJ728" s="11">
        <v>1217</v>
      </c>
      <c r="AK728" s="12">
        <v>0.99</v>
      </c>
      <c r="AL728" s="11">
        <v>4</v>
      </c>
      <c r="AM728" s="13">
        <v>1.1805555555555514E-2</v>
      </c>
      <c r="AN728" s="11">
        <v>1161</v>
      </c>
      <c r="AO728" s="12">
        <v>0.99</v>
      </c>
      <c r="AP728" s="11">
        <v>6</v>
      </c>
      <c r="AQ728" s="13">
        <v>1.1111111111111072E-2</v>
      </c>
      <c r="AR728" s="11">
        <v>1142</v>
      </c>
      <c r="AS728" s="12">
        <v>0.99</v>
      </c>
      <c r="AT728" s="11">
        <v>8</v>
      </c>
      <c r="AU728" s="13">
        <v>1.1111111111111072E-2</v>
      </c>
      <c r="AV728" s="11">
        <v>1155</v>
      </c>
      <c r="AW728" s="12">
        <v>0.99</v>
      </c>
      <c r="AX728" s="11">
        <v>6</v>
      </c>
      <c r="AY728" s="13">
        <v>1.1111111111111127E-2</v>
      </c>
      <c r="AZ728" s="11">
        <v>1098</v>
      </c>
      <c r="BA728" s="12">
        <v>0.98</v>
      </c>
      <c r="BB728" s="11">
        <v>12</v>
      </c>
      <c r="BC728" s="13">
        <v>9.7222222222221877E-3</v>
      </c>
      <c r="BD728" s="11">
        <v>1138</v>
      </c>
      <c r="BE728" s="12">
        <v>0.98</v>
      </c>
      <c r="BF728" s="11">
        <v>14</v>
      </c>
      <c r="BG728" s="13">
        <v>1.1805555555555569E-2</v>
      </c>
      <c r="BH728" s="11">
        <v>1055</v>
      </c>
      <c r="BI728" s="12">
        <v>0.98</v>
      </c>
      <c r="BJ728" s="11">
        <v>11</v>
      </c>
      <c r="BK728" s="13">
        <v>9.7222222222221877E-3</v>
      </c>
      <c r="BL728" s="11">
        <v>1041</v>
      </c>
      <c r="BM728" s="12">
        <v>0.99</v>
      </c>
      <c r="BN728" s="11">
        <v>5</v>
      </c>
      <c r="BO728" s="13">
        <v>1.0416666666666685E-2</v>
      </c>
      <c r="BP728" s="11">
        <v>1027</v>
      </c>
      <c r="BQ728" s="12">
        <v>0.99</v>
      </c>
      <c r="BR728" s="11">
        <v>7</v>
      </c>
      <c r="BS728" s="13">
        <v>1.2499999999999956E-2</v>
      </c>
      <c r="BT728" s="11">
        <v>1103</v>
      </c>
      <c r="BU728" s="12">
        <v>0.99</v>
      </c>
      <c r="BV728" s="11">
        <v>9</v>
      </c>
      <c r="BW728" s="13">
        <v>1.1805555555555569E-2</v>
      </c>
      <c r="BX728" s="11">
        <v>1191</v>
      </c>
      <c r="BY728" s="12">
        <v>0.98</v>
      </c>
      <c r="BZ728" s="11">
        <v>18</v>
      </c>
      <c r="CA728" s="13">
        <v>1.1805555555555625E-2</v>
      </c>
      <c r="CB728" s="11">
        <v>1142</v>
      </c>
      <c r="CC728" s="12">
        <v>0.99</v>
      </c>
      <c r="CD728" s="11">
        <v>8</v>
      </c>
      <c r="CE728" s="13">
        <v>1.1805555555555569E-2</v>
      </c>
      <c r="CF728" s="11">
        <v>1003</v>
      </c>
      <c r="CG728" s="12">
        <v>0.99</v>
      </c>
      <c r="CH728" s="11">
        <v>7</v>
      </c>
      <c r="CI728" s="13">
        <v>1.1111111111111127E-2</v>
      </c>
      <c r="CJ728" s="11">
        <v>1004</v>
      </c>
      <c r="CK728" s="12">
        <v>0.99</v>
      </c>
      <c r="CL728" s="11">
        <v>6</v>
      </c>
      <c r="CM728" s="13">
        <v>9.7222222222221877E-3</v>
      </c>
      <c r="CN728" s="11">
        <v>1004</v>
      </c>
      <c r="CO728" s="12">
        <v>0.98</v>
      </c>
      <c r="CP728" s="11">
        <v>17</v>
      </c>
      <c r="CQ728" s="13">
        <v>1.1111111111111072E-2</v>
      </c>
      <c r="CR728" t="e">
        <f>VLOOKUP(E728,Sheet1!A:A,1,0)</f>
        <v>#N/A</v>
      </c>
    </row>
    <row r="729" spans="1:96">
      <c r="A729" s="11" t="s">
        <v>2851</v>
      </c>
      <c r="B729" s="11" t="s">
        <v>1046</v>
      </c>
      <c r="C729" s="11"/>
      <c r="D729" s="11"/>
      <c r="E729" s="11" t="s">
        <v>2852</v>
      </c>
      <c r="F729" s="11" t="s">
        <v>2853</v>
      </c>
      <c r="G729" s="11" t="s">
        <v>128</v>
      </c>
      <c r="H729" s="11">
        <f>VLOOKUP(A729,'AP Read Performance'!A:K,11,0)</f>
        <v>1358</v>
      </c>
      <c r="I729" s="12">
        <f>VLOOKUP(A729,'AP Read Performance'!A:D,4,0)</f>
        <v>0.98</v>
      </c>
      <c r="J729" s="11">
        <f>VLOOKUP(A729,'AP Read Performance'!A:I,9,0)</f>
        <v>14</v>
      </c>
      <c r="K729" s="13">
        <f>VLOOKUP(A729,'AP Read Performance'!A:N,14,0)</f>
        <v>1.8749999999999989E-2</v>
      </c>
      <c r="L729" s="11">
        <v>1358</v>
      </c>
      <c r="M729" s="12">
        <v>0.98</v>
      </c>
      <c r="N729" s="11">
        <v>14</v>
      </c>
      <c r="O729" s="13">
        <v>1.8749999999999989E-2</v>
      </c>
      <c r="P729" s="11">
        <v>1098</v>
      </c>
      <c r="Q729" s="12">
        <v>0.98</v>
      </c>
      <c r="R729" s="11">
        <v>13</v>
      </c>
      <c r="S729" s="13">
        <v>1.7361111111111105E-2</v>
      </c>
      <c r="T729" s="11">
        <v>1184</v>
      </c>
      <c r="U729" s="12">
        <v>0.98</v>
      </c>
      <c r="V729" s="11">
        <v>21</v>
      </c>
      <c r="W729" s="13">
        <v>1.1805555555555569E-2</v>
      </c>
      <c r="X729" s="11">
        <v>1145</v>
      </c>
      <c r="Y729" s="12">
        <v>0.98</v>
      </c>
      <c r="Z729" s="11">
        <v>17</v>
      </c>
      <c r="AA729" s="13">
        <v>1.1805555555555569E-2</v>
      </c>
      <c r="AB729" s="11">
        <v>1166</v>
      </c>
      <c r="AC729" s="12">
        <v>0.98</v>
      </c>
      <c r="AD729" s="11">
        <v>12</v>
      </c>
      <c r="AE729" s="13">
        <v>1.8055555555555547E-2</v>
      </c>
      <c r="AF729" s="11">
        <v>1217</v>
      </c>
      <c r="AG729" s="12">
        <v>0.98</v>
      </c>
      <c r="AH729" s="11">
        <v>17</v>
      </c>
      <c r="AI729" s="13">
        <v>1.2499999999999956E-2</v>
      </c>
      <c r="AJ729" s="11">
        <v>1217</v>
      </c>
      <c r="AK729" s="12">
        <v>0.99</v>
      </c>
      <c r="AL729" s="11">
        <v>8</v>
      </c>
      <c r="AM729" s="13">
        <v>1.1805555555555514E-2</v>
      </c>
      <c r="AN729" s="11">
        <v>1265</v>
      </c>
      <c r="AO729" s="12">
        <v>0.99</v>
      </c>
      <c r="AP729" s="11">
        <v>9</v>
      </c>
      <c r="AQ729" s="13">
        <v>1.1805555555555514E-2</v>
      </c>
      <c r="AR729" s="11">
        <v>1207</v>
      </c>
      <c r="AS729" s="12">
        <v>0.98</v>
      </c>
      <c r="AT729" s="11">
        <v>14</v>
      </c>
      <c r="AU729" s="13">
        <v>1.3194444444444398E-2</v>
      </c>
      <c r="AV729" s="11">
        <v>1184</v>
      </c>
      <c r="AW729" s="12">
        <v>0.99</v>
      </c>
      <c r="AX729" s="11">
        <v>11</v>
      </c>
      <c r="AY729" s="13">
        <v>1.1805555555555569E-2</v>
      </c>
      <c r="AZ729" s="11">
        <v>1219</v>
      </c>
      <c r="BA729" s="12">
        <v>0.99</v>
      </c>
      <c r="BB729" s="11">
        <v>8</v>
      </c>
      <c r="BC729" s="13">
        <v>1.1805555555555625E-2</v>
      </c>
      <c r="BD729" s="11">
        <v>1222</v>
      </c>
      <c r="BE729" s="12">
        <v>0.98</v>
      </c>
      <c r="BF729" s="11">
        <v>20</v>
      </c>
      <c r="BG729" s="13">
        <v>1.6666666666666607E-2</v>
      </c>
      <c r="BH729" s="11">
        <v>1192</v>
      </c>
      <c r="BI729" s="12">
        <v>0.98</v>
      </c>
      <c r="BJ729" s="11">
        <v>19</v>
      </c>
      <c r="BK729" s="13">
        <v>1.1805555555555625E-2</v>
      </c>
      <c r="BL729" s="11">
        <v>1180</v>
      </c>
      <c r="BM729" s="12">
        <v>0.99</v>
      </c>
      <c r="BN729" s="11">
        <v>11</v>
      </c>
      <c r="BO729" s="13">
        <v>1.1805555555555569E-2</v>
      </c>
      <c r="BP729" s="11">
        <v>1255</v>
      </c>
      <c r="BQ729" s="12">
        <v>0.98</v>
      </c>
      <c r="BR729" s="11">
        <v>17</v>
      </c>
      <c r="BS729" s="13">
        <v>1.1111111111111072E-2</v>
      </c>
      <c r="BT729" s="11">
        <v>1262</v>
      </c>
      <c r="BU729" s="12">
        <v>0.99</v>
      </c>
      <c r="BV729" s="11">
        <v>11</v>
      </c>
      <c r="BW729" s="13">
        <v>1.1111111111111127E-2</v>
      </c>
      <c r="BX729" s="11">
        <v>1195</v>
      </c>
      <c r="BY729" s="12">
        <v>0.98</v>
      </c>
      <c r="BZ729" s="11">
        <v>15</v>
      </c>
      <c r="CA729" s="13">
        <v>1.0416666666666741E-2</v>
      </c>
      <c r="CB729" s="11">
        <v>1184</v>
      </c>
      <c r="CC729" s="12">
        <v>0.99</v>
      </c>
      <c r="CD729" s="11">
        <v>8</v>
      </c>
      <c r="CE729" s="13">
        <v>1.0416666666666685E-2</v>
      </c>
      <c r="CF729" s="11">
        <v>1174</v>
      </c>
      <c r="CG729" s="12">
        <v>0.98</v>
      </c>
      <c r="CH729" s="11">
        <v>14</v>
      </c>
      <c r="CI729" s="13">
        <v>1.0416666666666685E-2</v>
      </c>
      <c r="CJ729" s="11">
        <v>1147</v>
      </c>
      <c r="CK729" s="12">
        <v>0.99</v>
      </c>
      <c r="CL729" s="11">
        <v>6</v>
      </c>
      <c r="CM729" s="13">
        <v>1.041666666666663E-2</v>
      </c>
      <c r="CN729" s="11">
        <v>1147</v>
      </c>
      <c r="CO729" s="12">
        <v>0.98</v>
      </c>
      <c r="CP729" s="11">
        <v>13</v>
      </c>
      <c r="CQ729" s="13">
        <v>1.2499999999999956E-2</v>
      </c>
      <c r="CR729" t="e">
        <f>VLOOKUP(E729,Sheet1!A:A,1,0)</f>
        <v>#N/A</v>
      </c>
    </row>
    <row r="730" spans="1:96">
      <c r="A730" s="11" t="s">
        <v>2854</v>
      </c>
      <c r="B730" s="11" t="s">
        <v>1046</v>
      </c>
      <c r="C730" s="11" t="s">
        <v>529</v>
      </c>
      <c r="D730" s="11" t="s">
        <v>529</v>
      </c>
      <c r="E730" s="11" t="s">
        <v>2855</v>
      </c>
      <c r="F730" s="11" t="s">
        <v>2856</v>
      </c>
      <c r="G730" s="11" t="s">
        <v>128</v>
      </c>
      <c r="H730" s="11">
        <f>VLOOKUP(A730,'AP Read Performance'!A:K,11,0)</f>
        <v>1349</v>
      </c>
      <c r="I730" s="12">
        <f>VLOOKUP(A730,'AP Read Performance'!A:D,4,0)</f>
        <v>0.98</v>
      </c>
      <c r="J730" s="11">
        <f>VLOOKUP(A730,'AP Read Performance'!A:I,9,0)</f>
        <v>18</v>
      </c>
      <c r="K730" s="13">
        <f>VLOOKUP(A730,'AP Read Performance'!A:N,14,0)</f>
        <v>2.1527777777777757E-2</v>
      </c>
      <c r="L730" s="11">
        <v>1349</v>
      </c>
      <c r="M730" s="12">
        <v>0.98</v>
      </c>
      <c r="N730" s="11">
        <v>18</v>
      </c>
      <c r="O730" s="13">
        <v>2.1527777777777757E-2</v>
      </c>
      <c r="P730" s="11">
        <v>1236</v>
      </c>
      <c r="Q730" s="12">
        <v>0.99</v>
      </c>
      <c r="R730" s="11">
        <v>7</v>
      </c>
      <c r="S730" s="13">
        <v>1.0416666666666685E-2</v>
      </c>
      <c r="T730" s="11">
        <v>1365</v>
      </c>
      <c r="U730" s="12">
        <v>0.99</v>
      </c>
      <c r="V730" s="11">
        <v>13</v>
      </c>
      <c r="W730" s="13">
        <v>1.6666666666666663E-2</v>
      </c>
      <c r="X730" s="11">
        <v>1135</v>
      </c>
      <c r="Y730" s="12">
        <v>0.99</v>
      </c>
      <c r="Z730" s="11">
        <v>6</v>
      </c>
      <c r="AA730" s="13">
        <v>9.0277777777778012E-3</v>
      </c>
      <c r="AB730" s="11">
        <v>1126</v>
      </c>
      <c r="AC730" s="12">
        <v>0.98</v>
      </c>
      <c r="AD730" s="11">
        <v>14</v>
      </c>
      <c r="AE730" s="13">
        <v>9.7222222222221877E-3</v>
      </c>
      <c r="AF730" s="11">
        <v>1203</v>
      </c>
      <c r="AG730" s="12">
        <v>0.99</v>
      </c>
      <c r="AH730" s="11">
        <v>8</v>
      </c>
      <c r="AI730" s="13">
        <v>1.2499999999999956E-2</v>
      </c>
      <c r="AJ730" s="11">
        <v>1231</v>
      </c>
      <c r="AK730" s="12">
        <v>0.99</v>
      </c>
      <c r="AL730" s="11">
        <v>9</v>
      </c>
      <c r="AM730" s="13">
        <v>1.1805555555555514E-2</v>
      </c>
      <c r="AN730" s="11">
        <v>1339</v>
      </c>
      <c r="AO730" s="12">
        <v>0.99</v>
      </c>
      <c r="AP730" s="11">
        <v>13</v>
      </c>
      <c r="AQ730" s="13">
        <v>1.041666666666663E-2</v>
      </c>
      <c r="AR730" s="11">
        <v>1321</v>
      </c>
      <c r="AS730" s="12">
        <v>0.99</v>
      </c>
      <c r="AT730" s="11">
        <v>9</v>
      </c>
      <c r="AU730" s="13">
        <v>1.1111111111111072E-2</v>
      </c>
      <c r="AV730" s="11">
        <v>1329</v>
      </c>
      <c r="AW730" s="12">
        <v>0.99</v>
      </c>
      <c r="AX730" s="11">
        <v>8</v>
      </c>
      <c r="AY730" s="13">
        <v>1.0416666666666685E-2</v>
      </c>
      <c r="AZ730" s="11">
        <v>1360</v>
      </c>
      <c r="BA730" s="12">
        <v>0.99</v>
      </c>
      <c r="BB730" s="11">
        <v>12</v>
      </c>
      <c r="BC730" s="13">
        <v>1.0416666666666741E-2</v>
      </c>
      <c r="BD730" s="11">
        <v>1336</v>
      </c>
      <c r="BE730" s="12">
        <v>0.98</v>
      </c>
      <c r="BF730" s="11">
        <v>16</v>
      </c>
      <c r="BG730" s="13">
        <v>1.1111111111111072E-2</v>
      </c>
      <c r="BH730" s="11">
        <v>1278</v>
      </c>
      <c r="BI730" s="12">
        <v>0.98</v>
      </c>
      <c r="BJ730" s="11">
        <v>13</v>
      </c>
      <c r="BK730" s="13">
        <v>1.1111111111111072E-2</v>
      </c>
      <c r="BL730" s="11">
        <v>1263</v>
      </c>
      <c r="BM730" s="12">
        <v>0.98</v>
      </c>
      <c r="BN730" s="11">
        <v>13</v>
      </c>
      <c r="BO730" s="13">
        <v>1.1111111111111072E-2</v>
      </c>
      <c r="BP730" s="11">
        <v>1227</v>
      </c>
      <c r="BQ730" s="12">
        <v>0.99</v>
      </c>
      <c r="BR730" s="11">
        <v>10</v>
      </c>
      <c r="BS730" s="13">
        <v>1.1805555555555569E-2</v>
      </c>
      <c r="BT730" s="11">
        <v>1187</v>
      </c>
      <c r="BU730" s="12">
        <v>0.99</v>
      </c>
      <c r="BV730" s="11">
        <v>3</v>
      </c>
      <c r="BW730" s="13">
        <v>1.0416666666666685E-2</v>
      </c>
      <c r="BX730" s="11">
        <v>1189</v>
      </c>
      <c r="BY730" s="12">
        <v>0.99</v>
      </c>
      <c r="BZ730" s="11">
        <v>6</v>
      </c>
      <c r="CA730" s="13">
        <v>1.1805555555555625E-2</v>
      </c>
      <c r="CB730" s="11">
        <v>1256</v>
      </c>
      <c r="CC730" s="12">
        <v>0.98</v>
      </c>
      <c r="CD730" s="11">
        <v>14</v>
      </c>
      <c r="CE730" s="13">
        <v>1.1111111111111072E-2</v>
      </c>
      <c r="CF730" s="11">
        <v>1224</v>
      </c>
      <c r="CG730" s="12">
        <v>0.99</v>
      </c>
      <c r="CH730" s="11">
        <v>10</v>
      </c>
      <c r="CI730" s="13">
        <v>1.1111111111111127E-2</v>
      </c>
      <c r="CJ730" s="11">
        <v>1235</v>
      </c>
      <c r="CK730" s="12">
        <v>0.99</v>
      </c>
      <c r="CL730" s="11">
        <v>6</v>
      </c>
      <c r="CM730" s="13">
        <v>1.1111111111111072E-2</v>
      </c>
      <c r="CN730" s="11">
        <v>1227</v>
      </c>
      <c r="CO730" s="12">
        <v>0.98</v>
      </c>
      <c r="CP730" s="11">
        <v>17</v>
      </c>
      <c r="CQ730" s="13">
        <v>1.2499999999999956E-2</v>
      </c>
      <c r="CR730" t="e">
        <f>VLOOKUP(E730,Sheet1!A:A,1,0)</f>
        <v>#N/A</v>
      </c>
    </row>
    <row r="731" spans="1:96">
      <c r="A731" s="11" t="s">
        <v>2857</v>
      </c>
      <c r="B731" s="11" t="s">
        <v>1046</v>
      </c>
      <c r="C731" s="11" t="s">
        <v>2858</v>
      </c>
      <c r="D731" s="11" t="s">
        <v>432</v>
      </c>
      <c r="E731" s="11" t="s">
        <v>2859</v>
      </c>
      <c r="F731" s="11" t="s">
        <v>2860</v>
      </c>
      <c r="G731" s="11" t="s">
        <v>128</v>
      </c>
      <c r="H731" s="11">
        <f>VLOOKUP(A731,'AP Read Performance'!A:K,11,0)</f>
        <v>1566</v>
      </c>
      <c r="I731" s="12">
        <f>VLOOKUP(A731,'AP Read Performance'!A:D,4,0)</f>
        <v>0.99</v>
      </c>
      <c r="J731" s="11">
        <f>VLOOKUP(A731,'AP Read Performance'!A:I,9,0)</f>
        <v>7</v>
      </c>
      <c r="K731" s="13">
        <f>VLOOKUP(A731,'AP Read Performance'!A:N,14,0)</f>
        <v>1.5972222222222221E-2</v>
      </c>
      <c r="L731" s="11">
        <v>1566</v>
      </c>
      <c r="M731" s="12">
        <v>0.99</v>
      </c>
      <c r="N731" s="11">
        <v>7</v>
      </c>
      <c r="O731" s="13">
        <v>1.5972222222222221E-2</v>
      </c>
      <c r="P731" s="11">
        <v>1284</v>
      </c>
      <c r="Q731" s="12">
        <v>0.98</v>
      </c>
      <c r="R731" s="11">
        <v>14</v>
      </c>
      <c r="S731" s="13">
        <v>1.1111111111111072E-2</v>
      </c>
      <c r="T731" s="11">
        <v>1424</v>
      </c>
      <c r="U731" s="12">
        <v>0.99</v>
      </c>
      <c r="V731" s="11">
        <v>13</v>
      </c>
      <c r="W731" s="13">
        <v>9.7222222222222432E-3</v>
      </c>
      <c r="X731" s="11">
        <v>1417</v>
      </c>
      <c r="Y731" s="12">
        <v>0.99</v>
      </c>
      <c r="Z731" s="11">
        <v>8</v>
      </c>
      <c r="AA731" s="13">
        <v>9.7222222222221877E-3</v>
      </c>
      <c r="AB731" s="11">
        <v>1360</v>
      </c>
      <c r="AC731" s="12">
        <v>0.99</v>
      </c>
      <c r="AD731" s="11">
        <v>5</v>
      </c>
      <c r="AE731" s="13">
        <v>1.041666666666663E-2</v>
      </c>
      <c r="AF731" s="11">
        <v>1442</v>
      </c>
      <c r="AG731" s="12">
        <v>0.98</v>
      </c>
      <c r="AH731" s="11">
        <v>15</v>
      </c>
      <c r="AI731" s="13">
        <v>1.1111111111111072E-2</v>
      </c>
      <c r="AJ731" s="11">
        <v>1267</v>
      </c>
      <c r="AK731" s="12">
        <v>0.99</v>
      </c>
      <c r="AL731" s="11">
        <v>11</v>
      </c>
      <c r="AM731" s="13">
        <v>1.041666666666663E-2</v>
      </c>
      <c r="AN731" s="11">
        <v>1143</v>
      </c>
      <c r="AO731" s="12">
        <v>0.99</v>
      </c>
      <c r="AP731" s="11">
        <v>11</v>
      </c>
      <c r="AQ731" s="13">
        <v>1.041666666666663E-2</v>
      </c>
      <c r="AR731" s="11">
        <v>1466</v>
      </c>
      <c r="AS731" s="12">
        <v>0.99</v>
      </c>
      <c r="AT731" s="11">
        <v>10</v>
      </c>
      <c r="AU731" s="13">
        <v>1.041666666666663E-2</v>
      </c>
      <c r="AV731" s="11">
        <v>1495</v>
      </c>
      <c r="AW731" s="12">
        <v>0.99</v>
      </c>
      <c r="AX731" s="11">
        <v>6</v>
      </c>
      <c r="AY731" s="13">
        <v>1.8055555555555547E-2</v>
      </c>
      <c r="AZ731" s="11">
        <v>1440</v>
      </c>
      <c r="BA731" s="12">
        <v>0.99</v>
      </c>
      <c r="BB731" s="11">
        <v>8</v>
      </c>
      <c r="BC731" s="13">
        <v>1.0416666666666741E-2</v>
      </c>
      <c r="BD731" s="11">
        <v>1202</v>
      </c>
      <c r="BE731" s="12">
        <v>0.98</v>
      </c>
      <c r="BF731" s="11">
        <v>14</v>
      </c>
      <c r="BG731" s="13">
        <v>1.2499999999999956E-2</v>
      </c>
      <c r="BH731" s="11">
        <v>1229</v>
      </c>
      <c r="BI731" s="12">
        <v>0.98</v>
      </c>
      <c r="BJ731" s="11">
        <v>13</v>
      </c>
      <c r="BK731" s="13">
        <v>1.0416666666666741E-2</v>
      </c>
      <c r="BL731" s="11">
        <v>1330</v>
      </c>
      <c r="BM731" s="12">
        <v>0.99</v>
      </c>
      <c r="BN731" s="11">
        <v>7</v>
      </c>
      <c r="BO731" s="13">
        <v>1.5972222222222221E-2</v>
      </c>
      <c r="BP731" s="11">
        <v>1378</v>
      </c>
      <c r="BQ731" s="12">
        <v>0.99</v>
      </c>
      <c r="BR731" s="11">
        <v>9</v>
      </c>
      <c r="BS731" s="13">
        <v>1.9444444444444486E-2</v>
      </c>
      <c r="BT731" s="11">
        <v>1385</v>
      </c>
      <c r="BU731" s="12">
        <v>0.99</v>
      </c>
      <c r="BV731" s="11">
        <v>7</v>
      </c>
      <c r="BW731" s="13">
        <v>1.0416666666666685E-2</v>
      </c>
      <c r="BX731" s="11">
        <v>1307</v>
      </c>
      <c r="BY731" s="12">
        <v>0.99</v>
      </c>
      <c r="BZ731" s="11">
        <v>5</v>
      </c>
      <c r="CA731" s="13">
        <v>1.0416666666666741E-2</v>
      </c>
      <c r="CB731" s="11">
        <v>1306</v>
      </c>
      <c r="CC731" s="12">
        <v>0.99</v>
      </c>
      <c r="CD731" s="11">
        <v>7</v>
      </c>
      <c r="CE731" s="13">
        <v>1.0416666666666685E-2</v>
      </c>
      <c r="CF731" s="11">
        <v>1342</v>
      </c>
      <c r="CG731" s="12">
        <v>0.98</v>
      </c>
      <c r="CH731" s="11">
        <v>19</v>
      </c>
      <c r="CI731" s="13">
        <v>1.0416666666666685E-2</v>
      </c>
      <c r="CJ731" s="11">
        <v>1315</v>
      </c>
      <c r="CK731" s="12">
        <v>0.98</v>
      </c>
      <c r="CL731" s="11">
        <v>14</v>
      </c>
      <c r="CM731" s="13">
        <v>1.1111111111111072E-2</v>
      </c>
      <c r="CN731" s="11">
        <v>1181</v>
      </c>
      <c r="CO731" s="12">
        <v>0.98</v>
      </c>
      <c r="CP731" s="11">
        <v>13</v>
      </c>
      <c r="CQ731" s="13">
        <v>1.041666666666663E-2</v>
      </c>
      <c r="CR731" t="e">
        <f>VLOOKUP(E731,Sheet1!A:A,1,0)</f>
        <v>#N/A</v>
      </c>
    </row>
    <row r="732" spans="1:96">
      <c r="A732" s="11" t="s">
        <v>2861</v>
      </c>
      <c r="B732" s="11" t="s">
        <v>1046</v>
      </c>
      <c r="C732" s="11" t="s">
        <v>2583</v>
      </c>
      <c r="D732" s="11" t="s">
        <v>468</v>
      </c>
      <c r="E732" s="11" t="s">
        <v>2862</v>
      </c>
      <c r="F732" s="11" t="s">
        <v>2863</v>
      </c>
      <c r="G732" s="11" t="s">
        <v>128</v>
      </c>
      <c r="H732" s="11">
        <f>VLOOKUP(A732,'AP Read Performance'!A:K,11,0)</f>
        <v>1888</v>
      </c>
      <c r="I732" s="12">
        <f>VLOOKUP(A732,'AP Read Performance'!A:D,4,0)</f>
        <v>0.99</v>
      </c>
      <c r="J732" s="11">
        <f>VLOOKUP(A732,'AP Read Performance'!A:I,9,0)</f>
        <v>12</v>
      </c>
      <c r="K732" s="13">
        <f>VLOOKUP(A732,'AP Read Performance'!A:N,14,0)</f>
        <v>1.7361111111111105E-2</v>
      </c>
      <c r="L732" s="11">
        <v>1888</v>
      </c>
      <c r="M732" s="12">
        <v>0.99</v>
      </c>
      <c r="N732" s="11">
        <v>12</v>
      </c>
      <c r="O732" s="13">
        <v>1.7361111111111105E-2</v>
      </c>
      <c r="P732" s="11">
        <v>1552</v>
      </c>
      <c r="Q732" s="12">
        <v>0.98</v>
      </c>
      <c r="R732" s="11">
        <v>25</v>
      </c>
      <c r="S732" s="13">
        <v>1.9444444444444431E-2</v>
      </c>
      <c r="T732" s="11">
        <v>1547</v>
      </c>
      <c r="U732" s="12">
        <v>0.99</v>
      </c>
      <c r="V732" s="11">
        <v>12</v>
      </c>
      <c r="W732" s="13">
        <v>1.8749999999999989E-2</v>
      </c>
      <c r="X732" s="11">
        <v>1408</v>
      </c>
      <c r="Y732" s="12">
        <v>0.99</v>
      </c>
      <c r="Z732" s="11">
        <v>8</v>
      </c>
      <c r="AA732" s="13">
        <v>1.1111111111111072E-2</v>
      </c>
      <c r="AB732" s="11">
        <v>1418</v>
      </c>
      <c r="AC732" s="12">
        <v>0.99</v>
      </c>
      <c r="AD732" s="11">
        <v>8</v>
      </c>
      <c r="AE732" s="13">
        <v>1.8055555555555547E-2</v>
      </c>
      <c r="AF732" s="11">
        <v>1444</v>
      </c>
      <c r="AG732" s="12">
        <v>0.98</v>
      </c>
      <c r="AH732" s="11">
        <v>26</v>
      </c>
      <c r="AI732" s="13">
        <v>1.3194444444444453E-2</v>
      </c>
      <c r="AJ732" s="11">
        <v>1268</v>
      </c>
      <c r="AK732" s="12">
        <v>0.99</v>
      </c>
      <c r="AL732" s="11">
        <v>6</v>
      </c>
      <c r="AM732" s="13">
        <v>1.041666666666663E-2</v>
      </c>
      <c r="AN732" s="11">
        <v>1492</v>
      </c>
      <c r="AO732" s="12">
        <v>0.98</v>
      </c>
      <c r="AP732" s="11">
        <v>16</v>
      </c>
      <c r="AQ732" s="13">
        <v>1.1111111111111072E-2</v>
      </c>
      <c r="AR732" s="11">
        <v>1556</v>
      </c>
      <c r="AS732" s="12">
        <v>0.99</v>
      </c>
      <c r="AT732" s="11">
        <v>6</v>
      </c>
      <c r="AU732" s="13">
        <v>1.041666666666663E-2</v>
      </c>
      <c r="AV732" s="11">
        <v>1246</v>
      </c>
      <c r="AW732" s="12">
        <v>0.99</v>
      </c>
      <c r="AX732" s="11">
        <v>7</v>
      </c>
      <c r="AY732" s="13">
        <v>1.1111111111111127E-2</v>
      </c>
      <c r="AZ732" s="11">
        <v>1173</v>
      </c>
      <c r="BA732" s="12">
        <v>0.97</v>
      </c>
      <c r="BB732" s="11">
        <v>25</v>
      </c>
      <c r="BC732" s="13">
        <v>1.736111111111116E-2</v>
      </c>
      <c r="BD732" s="11">
        <v>1397</v>
      </c>
      <c r="BE732" s="12">
        <v>0.99</v>
      </c>
      <c r="BF732" s="11">
        <v>12</v>
      </c>
      <c r="BG732" s="13">
        <v>1.1111111111111072E-2</v>
      </c>
      <c r="BH732" s="11">
        <v>1524</v>
      </c>
      <c r="BI732" s="12">
        <v>0.98</v>
      </c>
      <c r="BJ732" s="11">
        <v>24</v>
      </c>
      <c r="BK732" s="13">
        <v>1.0416666666666741E-2</v>
      </c>
      <c r="BL732" s="11">
        <v>1440</v>
      </c>
      <c r="BM732" s="12">
        <v>0.99</v>
      </c>
      <c r="BN732" s="11">
        <v>5</v>
      </c>
      <c r="BO732" s="13">
        <v>1.1111111111111072E-2</v>
      </c>
      <c r="BP732" s="11">
        <v>1433</v>
      </c>
      <c r="BQ732" s="12">
        <v>0.99</v>
      </c>
      <c r="BR732" s="11">
        <v>9</v>
      </c>
      <c r="BS732" s="13">
        <v>1.1111111111111072E-2</v>
      </c>
      <c r="BT732" s="11">
        <v>1355</v>
      </c>
      <c r="BU732" s="12">
        <v>0.99</v>
      </c>
      <c r="BV732" s="11">
        <v>3</v>
      </c>
      <c r="BW732" s="13">
        <v>9.0277777777778012E-3</v>
      </c>
      <c r="BX732" s="11">
        <v>1363</v>
      </c>
      <c r="BY732" s="12">
        <v>0.99</v>
      </c>
      <c r="BZ732" s="11">
        <v>10</v>
      </c>
      <c r="CA732" s="13">
        <v>9.7222222222221877E-3</v>
      </c>
      <c r="CB732" s="11">
        <v>1503</v>
      </c>
      <c r="CC732" s="12">
        <v>0.98</v>
      </c>
      <c r="CD732" s="11">
        <v>17</v>
      </c>
      <c r="CE732" s="13">
        <v>1.0416666666666685E-2</v>
      </c>
      <c r="CF732" s="11">
        <v>1501</v>
      </c>
      <c r="CG732" s="12">
        <v>0.99</v>
      </c>
      <c r="CH732" s="11">
        <v>15</v>
      </c>
      <c r="CI732" s="13">
        <v>9.7222222222222432E-3</v>
      </c>
      <c r="CJ732" s="11">
        <v>1518</v>
      </c>
      <c r="CK732" s="12">
        <v>0.99</v>
      </c>
      <c r="CL732" s="11">
        <v>12</v>
      </c>
      <c r="CM732" s="13">
        <v>1.5972222222222165E-2</v>
      </c>
      <c r="CN732" s="11">
        <v>1489</v>
      </c>
      <c r="CO732" s="12">
        <v>0.99</v>
      </c>
      <c r="CP732" s="11">
        <v>13</v>
      </c>
      <c r="CQ732" s="13">
        <v>1.7361111111111049E-2</v>
      </c>
      <c r="CR732" t="e">
        <f>VLOOKUP(E732,Sheet1!A:A,1,0)</f>
        <v>#N/A</v>
      </c>
    </row>
    <row r="733" spans="1:96">
      <c r="A733" s="11" t="s">
        <v>2864</v>
      </c>
      <c r="B733" s="11" t="s">
        <v>1046</v>
      </c>
      <c r="C733" s="11" t="s">
        <v>2865</v>
      </c>
      <c r="D733" s="11" t="s">
        <v>138</v>
      </c>
      <c r="E733" s="11" t="s">
        <v>2866</v>
      </c>
      <c r="F733" s="11" t="s">
        <v>2867</v>
      </c>
      <c r="G733" s="11" t="s">
        <v>128</v>
      </c>
      <c r="H733" s="11">
        <f>VLOOKUP(A733,'AP Read Performance'!A:K,11,0)</f>
        <v>1208</v>
      </c>
      <c r="I733" s="12">
        <f>VLOOKUP(A733,'AP Read Performance'!A:D,4,0)</f>
        <v>0.98</v>
      </c>
      <c r="J733" s="11">
        <f>VLOOKUP(A733,'AP Read Performance'!A:I,9,0)</f>
        <v>13</v>
      </c>
      <c r="K733" s="13">
        <f>VLOOKUP(A733,'AP Read Performance'!A:N,14,0)</f>
        <v>1.2499999999999956E-2</v>
      </c>
      <c r="L733" s="11">
        <v>1208</v>
      </c>
      <c r="M733" s="12">
        <v>0.98</v>
      </c>
      <c r="N733" s="11">
        <v>13</v>
      </c>
      <c r="O733" s="13">
        <v>1.2499999999999956E-2</v>
      </c>
      <c r="P733" s="11">
        <v>1370</v>
      </c>
      <c r="Q733" s="12">
        <v>0.98</v>
      </c>
      <c r="R733" s="11">
        <v>23</v>
      </c>
      <c r="S733" s="13">
        <v>2.0138888888888873E-2</v>
      </c>
      <c r="T733" s="11">
        <v>1538</v>
      </c>
      <c r="U733" s="12">
        <v>0.99</v>
      </c>
      <c r="V733" s="11">
        <v>10</v>
      </c>
      <c r="W733" s="13">
        <v>1.7361111111111105E-2</v>
      </c>
      <c r="X733" s="11">
        <v>1385</v>
      </c>
      <c r="Y733" s="12">
        <v>0.98</v>
      </c>
      <c r="Z733" s="11">
        <v>14</v>
      </c>
      <c r="AA733" s="13">
        <v>1.388888888888884E-2</v>
      </c>
      <c r="AB733" s="11">
        <v>1353</v>
      </c>
      <c r="AC733" s="12">
        <v>0.99</v>
      </c>
      <c r="AD733" s="11">
        <v>11</v>
      </c>
      <c r="AE733" s="13">
        <v>1.1805555555555514E-2</v>
      </c>
      <c r="AF733" s="11">
        <v>1383</v>
      </c>
      <c r="AG733" s="12">
        <v>0.96</v>
      </c>
      <c r="AH733" s="11">
        <v>48</v>
      </c>
      <c r="AI733" s="13">
        <v>1.8055555555555547E-2</v>
      </c>
      <c r="AJ733" s="11">
        <v>1275</v>
      </c>
      <c r="AK733" s="12">
        <v>0.99</v>
      </c>
      <c r="AL733" s="11">
        <v>8</v>
      </c>
      <c r="AM733" s="13">
        <v>1.2499999999999956E-2</v>
      </c>
      <c r="AN733" s="11">
        <v>1249</v>
      </c>
      <c r="AO733" s="12">
        <v>0.98</v>
      </c>
      <c r="AP733" s="11">
        <v>15</v>
      </c>
      <c r="AQ733" s="13">
        <v>2.2222222222222199E-2</v>
      </c>
      <c r="AR733" s="11">
        <v>1224</v>
      </c>
      <c r="AS733" s="12">
        <v>0.99</v>
      </c>
      <c r="AT733" s="11">
        <v>5</v>
      </c>
      <c r="AU733" s="13">
        <v>1.4583333333333282E-2</v>
      </c>
      <c r="AV733" s="11">
        <v>1312</v>
      </c>
      <c r="AW733" s="12">
        <v>0.99</v>
      </c>
      <c r="AX733" s="11">
        <v>13</v>
      </c>
      <c r="AY733" s="13">
        <v>1.4583333333333337E-2</v>
      </c>
      <c r="AZ733" s="11">
        <v>1312</v>
      </c>
      <c r="BA733" s="12">
        <v>0.99</v>
      </c>
      <c r="BB733" s="11">
        <v>4</v>
      </c>
      <c r="BC733" s="13">
        <v>1.3194444444444509E-2</v>
      </c>
      <c r="BD733" s="11">
        <v>1244</v>
      </c>
      <c r="BE733" s="12">
        <v>0.98</v>
      </c>
      <c r="BF733" s="11">
        <v>14</v>
      </c>
      <c r="BG733" s="13">
        <v>1.8749999999999989E-2</v>
      </c>
      <c r="BH733" s="11">
        <v>1332</v>
      </c>
      <c r="BI733" s="12">
        <v>0.99</v>
      </c>
      <c r="BJ733" s="11">
        <v>7</v>
      </c>
      <c r="BK733" s="13">
        <v>1.6666666666666607E-2</v>
      </c>
      <c r="BL733" s="11">
        <v>1254</v>
      </c>
      <c r="BM733" s="12">
        <v>0.99</v>
      </c>
      <c r="BN733" s="11">
        <v>6</v>
      </c>
      <c r="BO733" s="13">
        <v>1.1805555555555569E-2</v>
      </c>
      <c r="BP733" s="11">
        <v>1465</v>
      </c>
      <c r="BQ733" s="12">
        <v>0.99</v>
      </c>
      <c r="BR733" s="11">
        <v>14</v>
      </c>
      <c r="BS733" s="13">
        <v>1.388888888888884E-2</v>
      </c>
      <c r="BT733" s="11">
        <v>1503</v>
      </c>
      <c r="BU733" s="12">
        <v>0.99</v>
      </c>
      <c r="BV733" s="11">
        <v>14</v>
      </c>
      <c r="BW733" s="13">
        <v>1.3194444444444453E-2</v>
      </c>
      <c r="BX733" s="11">
        <v>1377</v>
      </c>
      <c r="BY733" s="12">
        <v>0.98</v>
      </c>
      <c r="BZ733" s="11">
        <v>22</v>
      </c>
      <c r="CA733" s="13">
        <v>1.2499999999999956E-2</v>
      </c>
      <c r="CB733" s="11">
        <v>1334</v>
      </c>
      <c r="CC733" s="12">
        <v>0.99</v>
      </c>
      <c r="CD733" s="11">
        <v>10</v>
      </c>
      <c r="CE733" s="13">
        <v>1.2499999999999956E-2</v>
      </c>
      <c r="CF733" s="11">
        <v>1330</v>
      </c>
      <c r="CG733" s="12">
        <v>0.99</v>
      </c>
      <c r="CH733" s="11">
        <v>6</v>
      </c>
      <c r="CI733" s="13">
        <v>1.3888888888888895E-2</v>
      </c>
      <c r="CJ733" s="11">
        <v>1310</v>
      </c>
      <c r="CK733" s="12">
        <v>0.99</v>
      </c>
      <c r="CL733" s="11">
        <v>11</v>
      </c>
      <c r="CM733" s="13">
        <v>1.3194444444444398E-2</v>
      </c>
      <c r="CN733" s="11">
        <v>1330</v>
      </c>
      <c r="CO733" s="12">
        <v>0.99</v>
      </c>
      <c r="CP733" s="11">
        <v>12</v>
      </c>
      <c r="CQ733" s="13">
        <v>1.388888888888884E-2</v>
      </c>
      <c r="CR733" t="e">
        <f>VLOOKUP(E733,Sheet1!A:A,1,0)</f>
        <v>#N/A</v>
      </c>
    </row>
    <row r="734" spans="1:96">
      <c r="A734" s="11" t="s">
        <v>2868</v>
      </c>
      <c r="B734" s="11" t="s">
        <v>1046</v>
      </c>
      <c r="C734" s="11" t="s">
        <v>2869</v>
      </c>
      <c r="D734" s="11" t="s">
        <v>1754</v>
      </c>
      <c r="E734" s="11" t="s">
        <v>2870</v>
      </c>
      <c r="F734" s="11" t="s">
        <v>2871</v>
      </c>
      <c r="G734" s="11" t="s">
        <v>128</v>
      </c>
      <c r="H734" s="11">
        <f>VLOOKUP(A734,'AP Read Performance'!A:K,11,0)</f>
        <v>1202</v>
      </c>
      <c r="I734" s="12">
        <f>VLOOKUP(A734,'AP Read Performance'!A:D,4,0)</f>
        <v>0.99</v>
      </c>
      <c r="J734" s="11">
        <f>VLOOKUP(A734,'AP Read Performance'!A:I,9,0)</f>
        <v>8</v>
      </c>
      <c r="K734" s="13">
        <f>VLOOKUP(A734,'AP Read Performance'!A:N,14,0)</f>
        <v>9.7222222222221877E-3</v>
      </c>
      <c r="L734" s="11">
        <v>1202</v>
      </c>
      <c r="M734" s="12">
        <v>0.99</v>
      </c>
      <c r="N734" s="11">
        <v>8</v>
      </c>
      <c r="O734" s="13">
        <v>9.7222222222221877E-3</v>
      </c>
      <c r="P734" s="11">
        <v>1283</v>
      </c>
      <c r="Q734" s="12">
        <v>0.99</v>
      </c>
      <c r="R734" s="11">
        <v>10</v>
      </c>
      <c r="S734" s="13">
        <v>1.2499999999999956E-2</v>
      </c>
      <c r="T734" s="11">
        <v>1295</v>
      </c>
      <c r="U734" s="12">
        <v>0.99</v>
      </c>
      <c r="V734" s="11">
        <v>4</v>
      </c>
      <c r="W734" s="13">
        <v>1.1805555555555569E-2</v>
      </c>
      <c r="X734" s="11">
        <v>1317</v>
      </c>
      <c r="Y734" s="12">
        <v>0.99</v>
      </c>
      <c r="Z734" s="11">
        <v>4</v>
      </c>
      <c r="AA734" s="13">
        <v>1.1805555555555569E-2</v>
      </c>
      <c r="AB734" s="11">
        <v>1329</v>
      </c>
      <c r="AC734" s="12">
        <v>0.99</v>
      </c>
      <c r="AD734" s="11">
        <v>12</v>
      </c>
      <c r="AE734" s="13">
        <v>1.1805555555555514E-2</v>
      </c>
      <c r="AF734" s="11">
        <v>1293</v>
      </c>
      <c r="AG734" s="12">
        <v>0.99</v>
      </c>
      <c r="AH734" s="11">
        <v>5</v>
      </c>
      <c r="AI734" s="13">
        <v>1.2499999999999956E-2</v>
      </c>
      <c r="AJ734" s="11">
        <v>1280</v>
      </c>
      <c r="AK734" s="12">
        <v>0.98</v>
      </c>
      <c r="AL734" s="11">
        <v>19</v>
      </c>
      <c r="AM734" s="13">
        <v>1.2499999999999956E-2</v>
      </c>
      <c r="AN734" s="11">
        <v>1294</v>
      </c>
      <c r="AO734" s="12">
        <v>0.99</v>
      </c>
      <c r="AP734" s="11">
        <v>4</v>
      </c>
      <c r="AQ734" s="13">
        <v>1.1805555555555514E-2</v>
      </c>
      <c r="AR734" s="11">
        <v>1239</v>
      </c>
      <c r="AS734" s="12">
        <v>0.99</v>
      </c>
      <c r="AT734" s="11">
        <v>3</v>
      </c>
      <c r="AU734" s="13">
        <v>9.0277777777777457E-3</v>
      </c>
      <c r="AV734" s="11">
        <v>1282</v>
      </c>
      <c r="AW734" s="12">
        <v>0.98</v>
      </c>
      <c r="AX734" s="11">
        <v>16</v>
      </c>
      <c r="AY734" s="13">
        <v>1.3194444444444453E-2</v>
      </c>
      <c r="AZ734" s="11">
        <v>1247</v>
      </c>
      <c r="BA734" s="12">
        <v>0.98</v>
      </c>
      <c r="BB734" s="11">
        <v>17</v>
      </c>
      <c r="BC734" s="13">
        <v>1.1805555555555625E-2</v>
      </c>
      <c r="BD734" s="11">
        <v>1242</v>
      </c>
      <c r="BE734" s="12">
        <v>0.99</v>
      </c>
      <c r="BF734" s="11">
        <v>7</v>
      </c>
      <c r="BG734" s="13">
        <v>1.2499999999999956E-2</v>
      </c>
      <c r="BH734" s="11">
        <v>1314</v>
      </c>
      <c r="BI734" s="12">
        <v>0.98</v>
      </c>
      <c r="BJ734" s="11">
        <v>20</v>
      </c>
      <c r="BK734" s="13">
        <v>2.3611111111111138E-2</v>
      </c>
      <c r="BL734" s="11">
        <v>1251</v>
      </c>
      <c r="BM734" s="12">
        <v>0.99</v>
      </c>
      <c r="BN734" s="11">
        <v>8</v>
      </c>
      <c r="BO734" s="13">
        <v>1.2499999999999956E-2</v>
      </c>
      <c r="BP734" s="11">
        <v>1313</v>
      </c>
      <c r="BQ734" s="12">
        <v>0.99</v>
      </c>
      <c r="BR734" s="11">
        <v>3</v>
      </c>
      <c r="BS734" s="13">
        <v>2.0138888888888873E-2</v>
      </c>
      <c r="BT734" s="11">
        <v>1314</v>
      </c>
      <c r="BU734" s="12">
        <v>0.99</v>
      </c>
      <c r="BV734" s="11">
        <v>11</v>
      </c>
      <c r="BW734" s="13">
        <v>1.2500000000000011E-2</v>
      </c>
      <c r="BX734" s="11">
        <v>1286</v>
      </c>
      <c r="BY734" s="12">
        <v>0.99</v>
      </c>
      <c r="BZ734" s="11">
        <v>4</v>
      </c>
      <c r="CA734" s="13">
        <v>9.0277777777778567E-3</v>
      </c>
      <c r="CB734" s="11">
        <v>1255</v>
      </c>
      <c r="CC734" s="12">
        <v>0.99</v>
      </c>
      <c r="CD734" s="11">
        <v>11</v>
      </c>
      <c r="CE734" s="13">
        <v>1.3194444444444453E-2</v>
      </c>
      <c r="CF734" s="11">
        <v>1274</v>
      </c>
      <c r="CG734" s="12">
        <v>0.98</v>
      </c>
      <c r="CH734" s="11">
        <v>14</v>
      </c>
      <c r="CI734" s="13">
        <v>1.2500000000000011E-2</v>
      </c>
      <c r="CJ734" s="11">
        <v>1238</v>
      </c>
      <c r="CK734" s="12">
        <v>0.99</v>
      </c>
      <c r="CL734" s="11">
        <v>10</v>
      </c>
      <c r="CM734" s="13">
        <v>1.2499999999999956E-2</v>
      </c>
      <c r="CN734" s="11">
        <v>1247</v>
      </c>
      <c r="CO734" s="12">
        <v>0.98</v>
      </c>
      <c r="CP734" s="11">
        <v>21</v>
      </c>
      <c r="CQ734" s="13">
        <v>1.7361111111111049E-2</v>
      </c>
      <c r="CR734" t="e">
        <f>VLOOKUP(E734,Sheet1!A:A,1,0)</f>
        <v>#N/A</v>
      </c>
    </row>
    <row r="735" spans="1:96">
      <c r="A735" s="11" t="s">
        <v>2872</v>
      </c>
      <c r="B735" s="11" t="s">
        <v>1046</v>
      </c>
      <c r="C735" s="11" t="s">
        <v>2873</v>
      </c>
      <c r="D735" s="11" t="s">
        <v>160</v>
      </c>
      <c r="E735" s="11" t="s">
        <v>2874</v>
      </c>
      <c r="F735" s="11" t="s">
        <v>2875</v>
      </c>
      <c r="G735" s="11" t="s">
        <v>104</v>
      </c>
      <c r="H735" s="11">
        <f>VLOOKUP(A735,'AP Read Performance'!A:K,11,0)</f>
        <v>1345</v>
      </c>
      <c r="I735" s="12">
        <f>VLOOKUP(A735,'AP Read Performance'!A:D,4,0)</f>
        <v>0.99</v>
      </c>
      <c r="J735" s="11">
        <f>VLOOKUP(A735,'AP Read Performance'!A:I,9,0)</f>
        <v>8</v>
      </c>
      <c r="K735" s="13">
        <f>VLOOKUP(A735,'AP Read Performance'!A:N,14,0)</f>
        <v>1.3194444444444453E-2</v>
      </c>
      <c r="L735" s="11">
        <v>1345</v>
      </c>
      <c r="M735" s="12">
        <v>0.99</v>
      </c>
      <c r="N735" s="11">
        <v>8</v>
      </c>
      <c r="O735" s="13">
        <v>1.3194444444444453E-2</v>
      </c>
      <c r="P735" s="11">
        <v>1361</v>
      </c>
      <c r="Q735" s="12">
        <v>0.98</v>
      </c>
      <c r="R735" s="11">
        <v>15</v>
      </c>
      <c r="S735" s="13">
        <v>1.2499999999999956E-2</v>
      </c>
      <c r="T735" s="11">
        <v>1363</v>
      </c>
      <c r="U735" s="12">
        <v>0.99</v>
      </c>
      <c r="V735" s="11">
        <v>11</v>
      </c>
      <c r="W735" s="13">
        <v>1.3194444444444453E-2</v>
      </c>
      <c r="X735" s="11">
        <v>1380</v>
      </c>
      <c r="Y735" s="12">
        <v>0.98</v>
      </c>
      <c r="Z735" s="11">
        <v>23</v>
      </c>
      <c r="AA735" s="13">
        <v>1.7361111111111105E-2</v>
      </c>
      <c r="AB735" s="11">
        <v>1412</v>
      </c>
      <c r="AC735" s="12">
        <v>0.98</v>
      </c>
      <c r="AD735" s="11">
        <v>17</v>
      </c>
      <c r="AE735" s="13">
        <v>1.7361111111111049E-2</v>
      </c>
      <c r="AF735" s="11">
        <v>1283</v>
      </c>
      <c r="AG735" s="12">
        <v>0.98</v>
      </c>
      <c r="AH735" s="11">
        <v>22</v>
      </c>
      <c r="AI735" s="13">
        <v>1.3194444444444453E-2</v>
      </c>
      <c r="AJ735" s="11">
        <v>1281</v>
      </c>
      <c r="AK735" s="12">
        <v>0.99</v>
      </c>
      <c r="AL735" s="11">
        <v>10</v>
      </c>
      <c r="AM735" s="13">
        <v>1.388888888888884E-2</v>
      </c>
      <c r="AN735" s="11">
        <v>1318</v>
      </c>
      <c r="AO735" s="12">
        <v>0.98</v>
      </c>
      <c r="AP735" s="11">
        <v>15</v>
      </c>
      <c r="AQ735" s="13">
        <v>1.9444444444444431E-2</v>
      </c>
      <c r="AR735" s="11">
        <v>1333</v>
      </c>
      <c r="AS735" s="12">
        <v>0.98</v>
      </c>
      <c r="AT735" s="11">
        <v>18</v>
      </c>
      <c r="AU735" s="13">
        <v>1.3194444444444398E-2</v>
      </c>
      <c r="AV735" s="11">
        <v>1291</v>
      </c>
      <c r="AW735" s="12">
        <v>0.98</v>
      </c>
      <c r="AX735" s="11">
        <v>20</v>
      </c>
      <c r="AY735" s="13">
        <v>1.3194444444444453E-2</v>
      </c>
      <c r="AZ735" s="11">
        <v>1323</v>
      </c>
      <c r="BA735" s="12">
        <v>0.97</v>
      </c>
      <c r="BB735" s="11">
        <v>38</v>
      </c>
      <c r="BC735" s="13">
        <v>2.2222222222222254E-2</v>
      </c>
      <c r="BD735" s="11">
        <v>1296</v>
      </c>
      <c r="BE735" s="12">
        <v>0.98</v>
      </c>
      <c r="BF735" s="11">
        <v>22</v>
      </c>
      <c r="BG735" s="13">
        <v>2.0138888888888873E-2</v>
      </c>
      <c r="BH735" s="11">
        <v>1372</v>
      </c>
      <c r="BI735" s="12">
        <v>0.97</v>
      </c>
      <c r="BJ735" s="11">
        <v>36</v>
      </c>
      <c r="BK735" s="13">
        <v>1.3194444444444509E-2</v>
      </c>
      <c r="BL735" s="11">
        <v>1444</v>
      </c>
      <c r="BM735" s="12">
        <v>0.98</v>
      </c>
      <c r="BN735" s="11">
        <v>26</v>
      </c>
      <c r="BO735" s="13">
        <v>1.3194444444444453E-2</v>
      </c>
      <c r="BP735" s="11">
        <v>1371</v>
      </c>
      <c r="BQ735" s="12">
        <v>0.98</v>
      </c>
      <c r="BR735" s="11">
        <v>14</v>
      </c>
      <c r="BS735" s="13">
        <v>1.9444444444444486E-2</v>
      </c>
      <c r="BT735" s="11">
        <v>1389</v>
      </c>
      <c r="BU735" s="12">
        <v>0.98</v>
      </c>
      <c r="BV735" s="11">
        <v>18</v>
      </c>
      <c r="BW735" s="13">
        <v>1.2500000000000011E-2</v>
      </c>
      <c r="BX735" s="11">
        <v>1311</v>
      </c>
      <c r="BY735" s="12">
        <v>0.99</v>
      </c>
      <c r="BZ735" s="11">
        <v>7</v>
      </c>
      <c r="CA735" s="13">
        <v>1.8750000000000044E-2</v>
      </c>
      <c r="CB735" s="11">
        <v>1332</v>
      </c>
      <c r="CC735" s="12">
        <v>0.98</v>
      </c>
      <c r="CD735" s="11">
        <v>17</v>
      </c>
      <c r="CE735" s="13">
        <v>1.2499999999999956E-2</v>
      </c>
      <c r="CF735" s="11">
        <v>1272</v>
      </c>
      <c r="CG735" s="12">
        <v>0.99</v>
      </c>
      <c r="CH735" s="11">
        <v>7</v>
      </c>
      <c r="CI735" s="13">
        <v>1.2500000000000011E-2</v>
      </c>
      <c r="CJ735" s="11">
        <v>1298</v>
      </c>
      <c r="CK735" s="12">
        <v>0.97</v>
      </c>
      <c r="CL735" s="11">
        <v>32</v>
      </c>
      <c r="CM735" s="13">
        <v>1.6666666666666607E-2</v>
      </c>
      <c r="CN735" s="11">
        <v>1240</v>
      </c>
      <c r="CO735" s="12">
        <v>0.99</v>
      </c>
      <c r="CP735" s="11">
        <v>12</v>
      </c>
      <c r="CQ735" s="13">
        <v>1.2499999999999956E-2</v>
      </c>
      <c r="CR735" t="e">
        <f>VLOOKUP(E735,Sheet1!A:A,1,0)</f>
        <v>#N/A</v>
      </c>
    </row>
    <row r="736" spans="1:96">
      <c r="A736" s="11" t="s">
        <v>2876</v>
      </c>
      <c r="B736" s="11" t="s">
        <v>1046</v>
      </c>
      <c r="C736" s="11" t="s">
        <v>2877</v>
      </c>
      <c r="D736" s="11" t="s">
        <v>160</v>
      </c>
      <c r="E736" s="11" t="s">
        <v>2878</v>
      </c>
      <c r="F736" s="11" t="s">
        <v>2879</v>
      </c>
      <c r="G736" s="11" t="s">
        <v>104</v>
      </c>
      <c r="H736" s="11">
        <f>VLOOKUP(A736,'AP Read Performance'!A:K,11,0)</f>
        <v>1264</v>
      </c>
      <c r="I736" s="12">
        <f>VLOOKUP(A736,'AP Read Performance'!A:D,4,0)</f>
        <v>0.99</v>
      </c>
      <c r="J736" s="11">
        <f>VLOOKUP(A736,'AP Read Performance'!A:I,9,0)</f>
        <v>7</v>
      </c>
      <c r="K736" s="13">
        <f>VLOOKUP(A736,'AP Read Performance'!A:N,14,0)</f>
        <v>2.1527777777777757E-2</v>
      </c>
      <c r="L736" s="11">
        <v>1264</v>
      </c>
      <c r="M736" s="12">
        <v>0.99</v>
      </c>
      <c r="N736" s="11">
        <v>7</v>
      </c>
      <c r="O736" s="13">
        <v>2.1527777777777757E-2</v>
      </c>
      <c r="P736" s="11">
        <v>732</v>
      </c>
      <c r="Q736" s="12">
        <v>0.98</v>
      </c>
      <c r="R736" s="11">
        <v>9</v>
      </c>
      <c r="S736" s="13">
        <v>1.1805555555555569E-2</v>
      </c>
      <c r="T736" s="11">
        <v>714</v>
      </c>
      <c r="U736" s="12">
        <v>0.98</v>
      </c>
      <c r="V736" s="11">
        <v>10</v>
      </c>
      <c r="W736" s="13">
        <v>1.0416666666666685E-2</v>
      </c>
      <c r="X736" s="11">
        <v>763</v>
      </c>
      <c r="Y736" s="12">
        <v>0.98</v>
      </c>
      <c r="Z736" s="11">
        <v>8</v>
      </c>
      <c r="AA736" s="13">
        <v>9.7222222222221877E-3</v>
      </c>
      <c r="AB736" s="11">
        <v>705</v>
      </c>
      <c r="AC736" s="12">
        <v>0.99</v>
      </c>
      <c r="AD736" s="11">
        <v>7</v>
      </c>
      <c r="AE736" s="13">
        <v>1.6666666666666607E-2</v>
      </c>
      <c r="AF736" s="11">
        <v>913</v>
      </c>
      <c r="AG736" s="12">
        <v>0.98</v>
      </c>
      <c r="AH736" s="11">
        <v>12</v>
      </c>
      <c r="AI736" s="13">
        <v>1.1805555555555569E-2</v>
      </c>
      <c r="AJ736" s="11">
        <v>1287</v>
      </c>
      <c r="AK736" s="12">
        <v>0.99</v>
      </c>
      <c r="AL736" s="11">
        <v>4</v>
      </c>
      <c r="AM736" s="13">
        <v>1.1805555555555625E-2</v>
      </c>
      <c r="AN736" s="11">
        <v>1170</v>
      </c>
      <c r="AO736" s="12">
        <v>0.99</v>
      </c>
      <c r="AP736" s="11">
        <v>11</v>
      </c>
      <c r="AQ736" s="13">
        <v>9.7222222222221877E-3</v>
      </c>
      <c r="AR736" s="11">
        <v>480</v>
      </c>
      <c r="AS736" s="12">
        <v>0.99</v>
      </c>
      <c r="AT736" s="11">
        <v>3</v>
      </c>
      <c r="AU736" s="13">
        <v>1.1805555555555514E-2</v>
      </c>
      <c r="AV736" s="11">
        <v>656</v>
      </c>
      <c r="AW736" s="12">
        <v>1</v>
      </c>
      <c r="AX736" s="11">
        <v>0</v>
      </c>
      <c r="AY736" s="13">
        <v>1.2500000000000011E-2</v>
      </c>
      <c r="AZ736" s="11">
        <v>591</v>
      </c>
      <c r="BA736" s="12">
        <v>0.98</v>
      </c>
      <c r="BB736" s="11">
        <v>7</v>
      </c>
      <c r="BC736" s="13">
        <v>1.0416666666666741E-2</v>
      </c>
      <c r="BD736" s="11">
        <v>860</v>
      </c>
      <c r="BE736" s="12">
        <v>0.98</v>
      </c>
      <c r="BF736" s="11">
        <v>12</v>
      </c>
      <c r="BG736" s="13">
        <v>1.3194444444444453E-2</v>
      </c>
      <c r="BH736" s="11">
        <v>537</v>
      </c>
      <c r="BI736" s="12">
        <v>0.98</v>
      </c>
      <c r="BJ736" s="11">
        <v>7</v>
      </c>
      <c r="BK736" s="13">
        <v>1.1111111111111072E-2</v>
      </c>
      <c r="BL736" s="11">
        <v>552</v>
      </c>
      <c r="BM736" s="12">
        <v>0.99</v>
      </c>
      <c r="BN736" s="11">
        <v>4</v>
      </c>
      <c r="BO736" s="13">
        <v>9.0277777777778012E-3</v>
      </c>
      <c r="BP736" s="11">
        <v>629</v>
      </c>
      <c r="BQ736" s="12">
        <v>0.98</v>
      </c>
      <c r="BR736" s="11">
        <v>7</v>
      </c>
      <c r="BS736" s="13">
        <v>1.9444444444444486E-2</v>
      </c>
      <c r="BT736" s="11">
        <v>654</v>
      </c>
      <c r="BU736" s="12">
        <v>0.96</v>
      </c>
      <c r="BV736" s="11">
        <v>26</v>
      </c>
      <c r="BW736" s="13">
        <v>1.1111111111111127E-2</v>
      </c>
      <c r="BX736" s="11">
        <v>549</v>
      </c>
      <c r="BY736" s="12">
        <v>0.98</v>
      </c>
      <c r="BZ736" s="11">
        <v>7</v>
      </c>
      <c r="CA736" s="13">
        <v>1.1111111111111072E-2</v>
      </c>
      <c r="CB736" s="11">
        <v>603</v>
      </c>
      <c r="CC736" s="12">
        <v>0.98</v>
      </c>
      <c r="CD736" s="11">
        <v>11</v>
      </c>
      <c r="CE736" s="13">
        <v>1.8749999999999989E-2</v>
      </c>
      <c r="CF736" s="11">
        <v>666</v>
      </c>
      <c r="CG736" s="12">
        <v>0.98</v>
      </c>
      <c r="CH736" s="11">
        <v>9</v>
      </c>
      <c r="CI736" s="13">
        <v>1.0416666666666685E-2</v>
      </c>
      <c r="CJ736" s="11">
        <v>655</v>
      </c>
      <c r="CK736" s="12">
        <v>0.98</v>
      </c>
      <c r="CL736" s="11">
        <v>8</v>
      </c>
      <c r="CM736" s="13">
        <v>1.1111111111111072E-2</v>
      </c>
      <c r="CN736" s="11">
        <v>453</v>
      </c>
      <c r="CO736" s="12">
        <v>0.98</v>
      </c>
      <c r="CP736" s="11">
        <v>6</v>
      </c>
      <c r="CQ736" s="13">
        <v>1.1111111111111072E-2</v>
      </c>
      <c r="CR736" t="e">
        <f>VLOOKUP(E736,Sheet1!A:A,1,0)</f>
        <v>#N/A</v>
      </c>
    </row>
    <row r="737" spans="1:96">
      <c r="A737" s="11" t="s">
        <v>2880</v>
      </c>
      <c r="B737" s="11" t="s">
        <v>1046</v>
      </c>
      <c r="C737" s="11" t="s">
        <v>2881</v>
      </c>
      <c r="D737" s="11" t="s">
        <v>159</v>
      </c>
      <c r="E737" s="11" t="s">
        <v>2882</v>
      </c>
      <c r="F737" s="11" t="s">
        <v>2883</v>
      </c>
      <c r="G737" s="11" t="s">
        <v>128</v>
      </c>
      <c r="H737" s="11">
        <f>VLOOKUP(A737,'AP Read Performance'!A:K,11,0)</f>
        <v>2449</v>
      </c>
      <c r="I737" s="12">
        <f>VLOOKUP(A737,'AP Read Performance'!A:D,4,0)</f>
        <v>0.99</v>
      </c>
      <c r="J737" s="11">
        <f>VLOOKUP(A737,'AP Read Performance'!A:I,9,0)</f>
        <v>14</v>
      </c>
      <c r="K737" s="13">
        <f>VLOOKUP(A737,'AP Read Performance'!A:N,14,0)</f>
        <v>1.8055555555555547E-2</v>
      </c>
      <c r="L737" s="11">
        <v>2449</v>
      </c>
      <c r="M737" s="12">
        <v>0.99</v>
      </c>
      <c r="N737" s="11">
        <v>14</v>
      </c>
      <c r="O737" s="13">
        <v>1.8055555555555547E-2</v>
      </c>
      <c r="P737" s="11">
        <v>1587</v>
      </c>
      <c r="Q737" s="12">
        <v>0.98</v>
      </c>
      <c r="R737" s="11">
        <v>18</v>
      </c>
      <c r="S737" s="13">
        <v>9.7222222222221877E-3</v>
      </c>
      <c r="T737" s="11">
        <v>1538</v>
      </c>
      <c r="U737" s="12">
        <v>0.99</v>
      </c>
      <c r="V737" s="11">
        <v>9</v>
      </c>
      <c r="W737" s="13">
        <v>9.7222222222222432E-3</v>
      </c>
      <c r="X737" s="11">
        <v>1500</v>
      </c>
      <c r="Y737" s="12">
        <v>0.99</v>
      </c>
      <c r="Z737" s="11">
        <v>7</v>
      </c>
      <c r="AA737" s="13">
        <v>9.0277777777778012E-3</v>
      </c>
      <c r="AB737" s="11">
        <v>1668</v>
      </c>
      <c r="AC737" s="12">
        <v>0.99</v>
      </c>
      <c r="AD737" s="11">
        <v>10</v>
      </c>
      <c r="AE737" s="13">
        <v>1.1111111111111072E-2</v>
      </c>
      <c r="AF737" s="11">
        <v>1671</v>
      </c>
      <c r="AG737" s="12">
        <v>0.99</v>
      </c>
      <c r="AH737" s="11">
        <v>13</v>
      </c>
      <c r="AI737" s="13">
        <v>9.7222222222221877E-3</v>
      </c>
      <c r="AJ737" s="11">
        <v>1287</v>
      </c>
      <c r="AK737" s="12">
        <v>0.99</v>
      </c>
      <c r="AL737" s="11">
        <v>2</v>
      </c>
      <c r="AM737" s="13">
        <v>1.1805555555555625E-2</v>
      </c>
      <c r="AN737" s="11">
        <v>1480</v>
      </c>
      <c r="AO737" s="12">
        <v>0.99</v>
      </c>
      <c r="AP737" s="11">
        <v>9</v>
      </c>
      <c r="AQ737" s="13">
        <v>1.7361111111111049E-2</v>
      </c>
      <c r="AR737" s="11">
        <v>1310</v>
      </c>
      <c r="AS737" s="12">
        <v>0.99</v>
      </c>
      <c r="AT737" s="11">
        <v>12</v>
      </c>
      <c r="AU737" s="13">
        <v>1.2499999999999956E-2</v>
      </c>
      <c r="AV737" s="11">
        <v>1285</v>
      </c>
      <c r="AW737" s="12">
        <v>0.99</v>
      </c>
      <c r="AX737" s="11">
        <v>6</v>
      </c>
      <c r="AY737" s="13">
        <v>1.1805555555555569E-2</v>
      </c>
      <c r="AZ737" s="11">
        <v>1336</v>
      </c>
      <c r="BA737" s="12">
        <v>0.99</v>
      </c>
      <c r="BB737" s="11">
        <v>10</v>
      </c>
      <c r="BC737" s="13">
        <v>1.8750000000000044E-2</v>
      </c>
      <c r="BD737" s="11">
        <v>1330</v>
      </c>
      <c r="BE737" s="12">
        <v>0.99</v>
      </c>
      <c r="BF737" s="11">
        <v>11</v>
      </c>
      <c r="BG737" s="13">
        <v>2.0138888888888873E-2</v>
      </c>
      <c r="BH737" s="11">
        <v>1492</v>
      </c>
      <c r="BI737" s="12">
        <v>0.98</v>
      </c>
      <c r="BJ737" s="11">
        <v>23</v>
      </c>
      <c r="BK737" s="13">
        <v>2.1527777777777812E-2</v>
      </c>
      <c r="BL737" s="11">
        <v>1421</v>
      </c>
      <c r="BM737" s="12">
        <v>0.99</v>
      </c>
      <c r="BN737" s="11">
        <v>10</v>
      </c>
      <c r="BO737" s="13">
        <v>1.1805555555555569E-2</v>
      </c>
      <c r="BP737" s="11">
        <v>1417</v>
      </c>
      <c r="BQ737" s="12">
        <v>0.99</v>
      </c>
      <c r="BR737" s="11">
        <v>12</v>
      </c>
      <c r="BS737" s="13">
        <v>1.2499999999999956E-2</v>
      </c>
      <c r="BT737" s="11">
        <v>1507</v>
      </c>
      <c r="BU737" s="12">
        <v>0.99</v>
      </c>
      <c r="BV737" s="11">
        <v>11</v>
      </c>
      <c r="BW737" s="13">
        <v>1.1805555555555569E-2</v>
      </c>
      <c r="BX737" s="11">
        <v>1395</v>
      </c>
      <c r="BY737" s="12">
        <v>0.99</v>
      </c>
      <c r="BZ737" s="11">
        <v>6</v>
      </c>
      <c r="CA737" s="13">
        <v>1.1805555555555625E-2</v>
      </c>
      <c r="CB737" s="11">
        <v>1358</v>
      </c>
      <c r="CC737" s="12">
        <v>0.98</v>
      </c>
      <c r="CD737" s="11">
        <v>20</v>
      </c>
      <c r="CE737" s="13">
        <v>1.1805555555555569E-2</v>
      </c>
      <c r="CF737" s="11">
        <v>1226</v>
      </c>
      <c r="CG737" s="12">
        <v>0.99</v>
      </c>
      <c r="CH737" s="11">
        <v>10</v>
      </c>
      <c r="CI737" s="13">
        <v>1.1805555555555569E-2</v>
      </c>
      <c r="CJ737" s="11">
        <v>1202</v>
      </c>
      <c r="CK737" s="12">
        <v>0.99</v>
      </c>
      <c r="CL737" s="11">
        <v>10</v>
      </c>
      <c r="CM737" s="13">
        <v>1.7361111111111049E-2</v>
      </c>
      <c r="CN737" s="11">
        <v>1277</v>
      </c>
      <c r="CO737" s="12">
        <v>0.98</v>
      </c>
      <c r="CP737" s="11">
        <v>22</v>
      </c>
      <c r="CQ737" s="13">
        <v>1.1805555555555514E-2</v>
      </c>
      <c r="CR737" t="e">
        <f>VLOOKUP(E737,Sheet1!A:A,1,0)</f>
        <v>#N/A</v>
      </c>
    </row>
    <row r="738" spans="1:96">
      <c r="A738" s="11" t="s">
        <v>2884</v>
      </c>
      <c r="B738" s="11" t="s">
        <v>1046</v>
      </c>
      <c r="C738" s="11" t="s">
        <v>305</v>
      </c>
      <c r="D738" s="11" t="s">
        <v>155</v>
      </c>
      <c r="E738" s="11" t="s">
        <v>2885</v>
      </c>
      <c r="F738" s="11" t="s">
        <v>2886</v>
      </c>
      <c r="G738" s="11" t="s">
        <v>128</v>
      </c>
      <c r="H738" s="11">
        <f>VLOOKUP(A738,'AP Read Performance'!A:K,11,0)</f>
        <v>1094</v>
      </c>
      <c r="I738" s="12">
        <f>VLOOKUP(A738,'AP Read Performance'!A:D,4,0)</f>
        <v>0.99</v>
      </c>
      <c r="J738" s="11">
        <f>VLOOKUP(A738,'AP Read Performance'!A:I,9,0)</f>
        <v>4</v>
      </c>
      <c r="K738" s="13">
        <f>VLOOKUP(A738,'AP Read Performance'!A:N,14,0)</f>
        <v>1.1111111111111072E-2</v>
      </c>
      <c r="L738" s="11">
        <v>1094</v>
      </c>
      <c r="M738" s="12">
        <v>0.99</v>
      </c>
      <c r="N738" s="11">
        <v>4</v>
      </c>
      <c r="O738" s="13">
        <v>1.1111111111111072E-2</v>
      </c>
      <c r="P738" s="11">
        <v>1031</v>
      </c>
      <c r="Q738" s="12">
        <v>0.97</v>
      </c>
      <c r="R738" s="11">
        <v>22</v>
      </c>
      <c r="S738" s="13">
        <v>1.9444444444444431E-2</v>
      </c>
      <c r="T738" s="11">
        <v>872</v>
      </c>
      <c r="U738" s="12">
        <v>0.99</v>
      </c>
      <c r="V738" s="11">
        <v>5</v>
      </c>
      <c r="W738" s="13">
        <v>1.0416666666666685E-2</v>
      </c>
      <c r="X738" s="11">
        <v>852</v>
      </c>
      <c r="Y738" s="12">
        <v>0.98</v>
      </c>
      <c r="Z738" s="11">
        <v>10</v>
      </c>
      <c r="AA738" s="13">
        <v>1.0416666666666685E-2</v>
      </c>
      <c r="AB738" s="11">
        <v>872</v>
      </c>
      <c r="AC738" s="12">
        <v>0.98</v>
      </c>
      <c r="AD738" s="11">
        <v>14</v>
      </c>
      <c r="AE738" s="13">
        <v>1.1111111111111072E-2</v>
      </c>
      <c r="AF738" s="11">
        <v>914</v>
      </c>
      <c r="AG738" s="12">
        <v>0.98</v>
      </c>
      <c r="AH738" s="11">
        <v>16</v>
      </c>
      <c r="AI738" s="13">
        <v>1.9444444444444431E-2</v>
      </c>
      <c r="AJ738" s="11">
        <v>1317</v>
      </c>
      <c r="AK738" s="12">
        <v>0.98</v>
      </c>
      <c r="AL738" s="11">
        <v>19</v>
      </c>
      <c r="AM738" s="13">
        <v>1.1805555555555514E-2</v>
      </c>
      <c r="AN738" s="11">
        <v>1320</v>
      </c>
      <c r="AO738" s="12">
        <v>0.99</v>
      </c>
      <c r="AP738" s="11">
        <v>12</v>
      </c>
      <c r="AQ738" s="13">
        <v>9.0277777777777457E-3</v>
      </c>
      <c r="AR738" s="11">
        <v>1374</v>
      </c>
      <c r="AS738" s="12">
        <v>0.98</v>
      </c>
      <c r="AT738" s="11">
        <v>18</v>
      </c>
      <c r="AU738" s="13">
        <v>1.1111111111111072E-2</v>
      </c>
      <c r="AV738" s="11">
        <v>1423</v>
      </c>
      <c r="AW738" s="12">
        <v>0.99</v>
      </c>
      <c r="AX738" s="11">
        <v>6</v>
      </c>
      <c r="AY738" s="13">
        <v>1.7361111111111105E-2</v>
      </c>
      <c r="AZ738" s="11">
        <v>1549</v>
      </c>
      <c r="BA738" s="12">
        <v>0.99</v>
      </c>
      <c r="BB738" s="11">
        <v>12</v>
      </c>
      <c r="BC738" s="13">
        <v>1.1805555555555625E-2</v>
      </c>
      <c r="BD738" s="11">
        <v>1702</v>
      </c>
      <c r="BE738" s="12">
        <v>0.98</v>
      </c>
      <c r="BF738" s="11">
        <v>19</v>
      </c>
      <c r="BG738" s="13">
        <v>1.8055555555555602E-2</v>
      </c>
      <c r="BH738" s="11">
        <v>1626</v>
      </c>
      <c r="BI738" s="12">
        <v>0.98</v>
      </c>
      <c r="BJ738" s="11">
        <v>29</v>
      </c>
      <c r="BK738" s="13">
        <v>1.8055555555555602E-2</v>
      </c>
      <c r="BL738" s="11">
        <v>1709</v>
      </c>
      <c r="BM738" s="12">
        <v>0.99</v>
      </c>
      <c r="BN738" s="11">
        <v>13</v>
      </c>
      <c r="BO738" s="13">
        <v>1.6666666666666607E-2</v>
      </c>
      <c r="BP738" s="11">
        <v>1910</v>
      </c>
      <c r="BQ738" s="12">
        <v>0.98</v>
      </c>
      <c r="BR738" s="11">
        <v>36</v>
      </c>
      <c r="BS738" s="13">
        <v>1.1111111111111072E-2</v>
      </c>
      <c r="BT738" s="11">
        <v>1996</v>
      </c>
      <c r="BU738" s="12">
        <v>0.99</v>
      </c>
      <c r="BV738" s="11">
        <v>17</v>
      </c>
      <c r="BW738" s="13">
        <v>1.5972222222222221E-2</v>
      </c>
      <c r="BX738" s="11">
        <v>1293</v>
      </c>
      <c r="BY738" s="12">
        <v>0.99</v>
      </c>
      <c r="BZ738" s="11">
        <v>12</v>
      </c>
      <c r="CA738" s="13">
        <v>1.1111111111111072E-2</v>
      </c>
      <c r="CB738" s="11">
        <v>1371</v>
      </c>
      <c r="CC738" s="12">
        <v>0.98</v>
      </c>
      <c r="CD738" s="11">
        <v>24</v>
      </c>
      <c r="CE738" s="13">
        <v>1.2499999999999956E-2</v>
      </c>
      <c r="CF738" s="11">
        <v>1315</v>
      </c>
      <c r="CG738" s="12">
        <v>0.99</v>
      </c>
      <c r="CH738" s="11">
        <v>9</v>
      </c>
      <c r="CI738" s="13">
        <v>1.1805555555555569E-2</v>
      </c>
      <c r="CJ738" s="11">
        <v>1265</v>
      </c>
      <c r="CK738" s="12">
        <v>0.98</v>
      </c>
      <c r="CL738" s="11">
        <v>17</v>
      </c>
      <c r="CM738" s="13">
        <v>9.7222222222221877E-3</v>
      </c>
      <c r="CN738" s="11">
        <v>1311</v>
      </c>
      <c r="CO738" s="12">
        <v>0.98</v>
      </c>
      <c r="CP738" s="11">
        <v>18</v>
      </c>
      <c r="CQ738" s="13">
        <v>9.7222222222221877E-3</v>
      </c>
      <c r="CR738" t="e">
        <f>VLOOKUP(E738,Sheet1!A:A,1,0)</f>
        <v>#N/A</v>
      </c>
    </row>
    <row r="739" spans="1:96">
      <c r="A739" s="11" t="s">
        <v>2887</v>
      </c>
      <c r="B739" s="11" t="s">
        <v>1046</v>
      </c>
      <c r="C739" s="11" t="s">
        <v>2888</v>
      </c>
      <c r="D739" s="11" t="s">
        <v>1654</v>
      </c>
      <c r="E739" s="11" t="s">
        <v>2889</v>
      </c>
      <c r="F739" s="11" t="s">
        <v>2890</v>
      </c>
      <c r="G739" s="11" t="s">
        <v>128</v>
      </c>
      <c r="H739" s="11">
        <f>VLOOKUP(A739,'AP Read Performance'!A:K,11,0)</f>
        <v>1089</v>
      </c>
      <c r="I739" s="12">
        <f>VLOOKUP(A739,'AP Read Performance'!A:D,4,0)</f>
        <v>0.97</v>
      </c>
      <c r="J739" s="11">
        <f>VLOOKUP(A739,'AP Read Performance'!A:I,9,0)</f>
        <v>31</v>
      </c>
      <c r="K739" s="13">
        <f>VLOOKUP(A739,'AP Read Performance'!A:N,14,0)</f>
        <v>9.0277777777778012E-3</v>
      </c>
      <c r="L739" s="11">
        <v>1089</v>
      </c>
      <c r="M739" s="12">
        <v>0.97</v>
      </c>
      <c r="N739" s="11">
        <v>31</v>
      </c>
      <c r="O739" s="13">
        <v>9.0277777777778012E-3</v>
      </c>
      <c r="P739" s="11">
        <v>1558</v>
      </c>
      <c r="Q739" s="12">
        <v>0.99</v>
      </c>
      <c r="R739" s="11">
        <v>14</v>
      </c>
      <c r="S739" s="13">
        <v>9.0277777777778012E-3</v>
      </c>
      <c r="T739" s="11">
        <v>1315</v>
      </c>
      <c r="U739" s="12">
        <v>0.99</v>
      </c>
      <c r="V739" s="11">
        <v>13</v>
      </c>
      <c r="W739" s="13">
        <v>9.7222222222222432E-3</v>
      </c>
      <c r="X739" s="11">
        <v>1433</v>
      </c>
      <c r="Y739" s="12">
        <v>0.99</v>
      </c>
      <c r="Z739" s="11">
        <v>13</v>
      </c>
      <c r="AA739" s="13">
        <v>9.0277777777778012E-3</v>
      </c>
      <c r="AB739" s="11">
        <v>1499</v>
      </c>
      <c r="AC739" s="12">
        <v>0.98</v>
      </c>
      <c r="AD739" s="11">
        <v>20</v>
      </c>
      <c r="AE739" s="13">
        <v>9.7222222222221877E-3</v>
      </c>
      <c r="AF739" s="11">
        <v>1292</v>
      </c>
      <c r="AG739" s="12">
        <v>0.98</v>
      </c>
      <c r="AH739" s="11">
        <v>22</v>
      </c>
      <c r="AI739" s="13">
        <v>9.7222222222221877E-3</v>
      </c>
      <c r="AJ739" s="11">
        <v>1331</v>
      </c>
      <c r="AK739" s="12">
        <v>0.98</v>
      </c>
      <c r="AL739" s="11">
        <v>21</v>
      </c>
      <c r="AM739" s="13">
        <v>9.7222222222221877E-3</v>
      </c>
      <c r="AN739" s="11">
        <v>1178</v>
      </c>
      <c r="AO739" s="12">
        <v>0.98</v>
      </c>
      <c r="AP739" s="11">
        <v>19</v>
      </c>
      <c r="AQ739" s="13">
        <v>9.0277777777777457E-3</v>
      </c>
      <c r="AR739" s="11">
        <v>1263</v>
      </c>
      <c r="AS739" s="12">
        <v>0.99</v>
      </c>
      <c r="AT739" s="11">
        <v>6</v>
      </c>
      <c r="AU739" s="13">
        <v>9.7222222222221877E-3</v>
      </c>
      <c r="AV739" s="11">
        <v>1304</v>
      </c>
      <c r="AW739" s="12">
        <v>0.98</v>
      </c>
      <c r="AX739" s="11">
        <v>25</v>
      </c>
      <c r="AY739" s="13">
        <v>1.0416666666666685E-2</v>
      </c>
      <c r="AZ739" s="11">
        <v>1160</v>
      </c>
      <c r="BA739" s="12">
        <v>0.97</v>
      </c>
      <c r="BB739" s="11">
        <v>33</v>
      </c>
      <c r="BC739" s="13">
        <v>9.0277777777778567E-3</v>
      </c>
      <c r="BD739" s="11">
        <v>1294</v>
      </c>
      <c r="BE739" s="12">
        <v>0.97</v>
      </c>
      <c r="BF739" s="11">
        <v>32</v>
      </c>
      <c r="BG739" s="13">
        <v>9.7222222222221877E-3</v>
      </c>
      <c r="BH739" s="11">
        <v>1290</v>
      </c>
      <c r="BI739" s="12">
        <v>0.98</v>
      </c>
      <c r="BJ739" s="11">
        <v>17</v>
      </c>
      <c r="BK739" s="13">
        <v>9.7222222222221877E-3</v>
      </c>
      <c r="BL739" s="11">
        <v>1146</v>
      </c>
      <c r="BM739" s="12">
        <v>0.98</v>
      </c>
      <c r="BN739" s="11">
        <v>16</v>
      </c>
      <c r="BO739" s="13">
        <v>9.0277777777778012E-3</v>
      </c>
      <c r="BP739" s="11">
        <v>1069</v>
      </c>
      <c r="BQ739" s="12">
        <v>0.98</v>
      </c>
      <c r="BR739" s="11">
        <v>11</v>
      </c>
      <c r="BS739" s="13">
        <v>9.0277777777778012E-3</v>
      </c>
      <c r="BT739" s="11">
        <v>1106</v>
      </c>
      <c r="BU739" s="12">
        <v>0.98</v>
      </c>
      <c r="BV739" s="11">
        <v>14</v>
      </c>
      <c r="BW739" s="13">
        <v>1.8749999999999989E-2</v>
      </c>
      <c r="BX739" s="11">
        <v>1046</v>
      </c>
      <c r="BY739" s="12">
        <v>0.98</v>
      </c>
      <c r="BZ739" s="11">
        <v>20</v>
      </c>
      <c r="CA739" s="13">
        <v>9.0277777777778567E-3</v>
      </c>
      <c r="CB739" s="11">
        <v>1043</v>
      </c>
      <c r="CC739" s="12">
        <v>0.98</v>
      </c>
      <c r="CD739" s="11">
        <v>17</v>
      </c>
      <c r="CE739" s="13">
        <v>9.0277777777778012E-3</v>
      </c>
      <c r="CF739" s="11">
        <v>1077</v>
      </c>
      <c r="CG739" s="12">
        <v>0.99</v>
      </c>
      <c r="CH739" s="11">
        <v>9</v>
      </c>
      <c r="CI739" s="13">
        <v>9.0277777777778012E-3</v>
      </c>
      <c r="CJ739" s="11">
        <v>1263</v>
      </c>
      <c r="CK739" s="12">
        <v>0.98</v>
      </c>
      <c r="CL739" s="11">
        <v>19</v>
      </c>
      <c r="CM739" s="13">
        <v>9.7222222222221877E-3</v>
      </c>
      <c r="CN739" s="11">
        <v>1269</v>
      </c>
      <c r="CO739" s="12">
        <v>0.98</v>
      </c>
      <c r="CP739" s="11">
        <v>15</v>
      </c>
      <c r="CQ739" s="13">
        <v>1.041666666666663E-2</v>
      </c>
      <c r="CR739" t="e">
        <f>VLOOKUP(E739,Sheet1!A:A,1,0)</f>
        <v>#N/A</v>
      </c>
    </row>
    <row r="740" spans="1:96">
      <c r="A740" s="11" t="s">
        <v>2891</v>
      </c>
      <c r="B740" s="11" t="s">
        <v>1046</v>
      </c>
      <c r="C740" s="11" t="s">
        <v>1638</v>
      </c>
      <c r="D740" s="11" t="s">
        <v>1638</v>
      </c>
      <c r="E740" s="11" t="s">
        <v>2892</v>
      </c>
      <c r="F740" s="11" t="s">
        <v>2893</v>
      </c>
      <c r="G740" s="11" t="s">
        <v>104</v>
      </c>
      <c r="H740" s="11">
        <f>VLOOKUP(A740,'AP Read Performance'!A:K,11,0)</f>
        <v>1716</v>
      </c>
      <c r="I740" s="12">
        <f>VLOOKUP(A740,'AP Read Performance'!A:D,4,0)</f>
        <v>0.98</v>
      </c>
      <c r="J740" s="11">
        <f>VLOOKUP(A740,'AP Read Performance'!A:I,9,0)</f>
        <v>22</v>
      </c>
      <c r="K740" s="13">
        <f>VLOOKUP(A740,'AP Read Performance'!A:N,14,0)</f>
        <v>2.0138888888888873E-2</v>
      </c>
      <c r="L740" s="11">
        <v>1716</v>
      </c>
      <c r="M740" s="12">
        <v>0.98</v>
      </c>
      <c r="N740" s="11">
        <v>22</v>
      </c>
      <c r="O740" s="13">
        <v>2.0138888888888873E-2</v>
      </c>
      <c r="P740" s="11">
        <v>1486</v>
      </c>
      <c r="Q740" s="12">
        <v>0.98</v>
      </c>
      <c r="R740" s="11">
        <v>19</v>
      </c>
      <c r="S740" s="13">
        <v>2.0833333333333315E-2</v>
      </c>
      <c r="T740" s="11">
        <v>1580</v>
      </c>
      <c r="U740" s="12">
        <v>0.98</v>
      </c>
      <c r="V740" s="11">
        <v>16</v>
      </c>
      <c r="W740" s="13">
        <v>1.5972222222222221E-2</v>
      </c>
      <c r="X740" s="11">
        <v>1585</v>
      </c>
      <c r="Y740" s="12">
        <v>0.98</v>
      </c>
      <c r="Z740" s="11">
        <v>19</v>
      </c>
      <c r="AA740" s="13">
        <v>1.5972222222222221E-2</v>
      </c>
      <c r="AB740" s="11">
        <v>1476</v>
      </c>
      <c r="AC740" s="12">
        <v>0.99</v>
      </c>
      <c r="AD740" s="11">
        <v>7</v>
      </c>
      <c r="AE740" s="13">
        <v>1.1805555555555514E-2</v>
      </c>
      <c r="AF740" s="11">
        <v>1502</v>
      </c>
      <c r="AG740" s="12">
        <v>0.98</v>
      </c>
      <c r="AH740" s="11">
        <v>20</v>
      </c>
      <c r="AI740" s="13">
        <v>1.2499999999999956E-2</v>
      </c>
      <c r="AJ740" s="11">
        <v>1343</v>
      </c>
      <c r="AK740" s="12">
        <v>0.98</v>
      </c>
      <c r="AL740" s="11">
        <v>17</v>
      </c>
      <c r="AM740" s="13">
        <v>1.9444444444444375E-2</v>
      </c>
      <c r="AN740" s="11">
        <v>1233</v>
      </c>
      <c r="AO740" s="12">
        <v>0.99</v>
      </c>
      <c r="AP740" s="11">
        <v>12</v>
      </c>
      <c r="AQ740" s="13">
        <v>1.6666666666666607E-2</v>
      </c>
      <c r="AR740" s="11">
        <v>1509</v>
      </c>
      <c r="AS740" s="12">
        <v>0.98</v>
      </c>
      <c r="AT740" s="11">
        <v>23</v>
      </c>
      <c r="AU740" s="13">
        <v>1.3194444444444398E-2</v>
      </c>
      <c r="AV740" s="11">
        <v>1559</v>
      </c>
      <c r="AW740" s="12">
        <v>0.98</v>
      </c>
      <c r="AX740" s="11">
        <v>18</v>
      </c>
      <c r="AY740" s="13">
        <v>1.8749999999999989E-2</v>
      </c>
      <c r="AZ740" s="11">
        <v>1713</v>
      </c>
      <c r="BA740" s="12">
        <v>0.98</v>
      </c>
      <c r="BB740" s="11">
        <v>29</v>
      </c>
      <c r="BC740" s="13">
        <v>2.1527777777777812E-2</v>
      </c>
      <c r="BD740" s="11">
        <v>1857</v>
      </c>
      <c r="BE740" s="12">
        <v>0.98</v>
      </c>
      <c r="BF740" s="11">
        <v>36</v>
      </c>
      <c r="BG740" s="13">
        <v>1.8749999999999989E-2</v>
      </c>
      <c r="BH740" s="11">
        <v>1836</v>
      </c>
      <c r="BI740" s="12">
        <v>0.98</v>
      </c>
      <c r="BJ740" s="11">
        <v>23</v>
      </c>
      <c r="BK740" s="13">
        <v>1.9444444444444486E-2</v>
      </c>
      <c r="BL740" s="11">
        <v>1837</v>
      </c>
      <c r="BM740" s="12">
        <v>0.99</v>
      </c>
      <c r="BN740" s="11">
        <v>13</v>
      </c>
      <c r="BO740" s="13">
        <v>1.1111111111111072E-2</v>
      </c>
      <c r="BP740" s="11">
        <v>1836</v>
      </c>
      <c r="BQ740" s="12">
        <v>0.98</v>
      </c>
      <c r="BR740" s="11">
        <v>23</v>
      </c>
      <c r="BS740" s="13">
        <v>2.0138888888888873E-2</v>
      </c>
      <c r="BT740" s="11">
        <v>1826</v>
      </c>
      <c r="BU740" s="12">
        <v>0.98</v>
      </c>
      <c r="BV740" s="11">
        <v>23</v>
      </c>
      <c r="BW740" s="13">
        <v>1.1111111111111127E-2</v>
      </c>
      <c r="BX740" s="11">
        <v>1828</v>
      </c>
      <c r="BY740" s="12">
        <v>0.98</v>
      </c>
      <c r="BZ740" s="11">
        <v>26</v>
      </c>
      <c r="CA740" s="13">
        <v>1.6666666666666607E-2</v>
      </c>
      <c r="CB740" s="11">
        <v>1816</v>
      </c>
      <c r="CC740" s="12">
        <v>0.98</v>
      </c>
      <c r="CD740" s="11">
        <v>19</v>
      </c>
      <c r="CE740" s="13">
        <v>1.7361111111111105E-2</v>
      </c>
      <c r="CF740" s="11">
        <v>1965</v>
      </c>
      <c r="CG740" s="12">
        <v>0.99</v>
      </c>
      <c r="CH740" s="11">
        <v>18</v>
      </c>
      <c r="CI740" s="13">
        <v>1.9444444444444431E-2</v>
      </c>
      <c r="CJ740" s="11">
        <v>1987</v>
      </c>
      <c r="CK740" s="12">
        <v>0.98</v>
      </c>
      <c r="CL740" s="11">
        <v>32</v>
      </c>
      <c r="CM740" s="13">
        <v>1.9444444444444375E-2</v>
      </c>
      <c r="CN740" s="11">
        <v>2031</v>
      </c>
      <c r="CO740" s="12">
        <v>0.98</v>
      </c>
      <c r="CP740" s="11">
        <v>26</v>
      </c>
      <c r="CQ740" s="13">
        <v>1.7361111111111049E-2</v>
      </c>
      <c r="CR740" t="e">
        <f>VLOOKUP(E740,Sheet1!A:A,1,0)</f>
        <v>#N/A</v>
      </c>
    </row>
    <row r="741" spans="1:96">
      <c r="A741" s="11" t="s">
        <v>2894</v>
      </c>
      <c r="B741" s="11" t="s">
        <v>1046</v>
      </c>
      <c r="C741" s="11" t="s">
        <v>188</v>
      </c>
      <c r="D741" s="11" t="s">
        <v>138</v>
      </c>
      <c r="E741" s="11" t="s">
        <v>2895</v>
      </c>
      <c r="F741" s="11" t="s">
        <v>2896</v>
      </c>
      <c r="G741" s="11" t="s">
        <v>128</v>
      </c>
      <c r="H741" s="11">
        <f>VLOOKUP(A741,'AP Read Performance'!A:K,11,0)</f>
        <v>1426</v>
      </c>
      <c r="I741" s="12">
        <f>VLOOKUP(A741,'AP Read Performance'!A:D,4,0)</f>
        <v>0.98</v>
      </c>
      <c r="J741" s="11">
        <f>VLOOKUP(A741,'AP Read Performance'!A:I,9,0)</f>
        <v>15</v>
      </c>
      <c r="K741" s="13">
        <f>VLOOKUP(A741,'AP Read Performance'!A:N,14,0)</f>
        <v>1.1111111111111072E-2</v>
      </c>
      <c r="L741" s="11">
        <v>1426</v>
      </c>
      <c r="M741" s="12">
        <v>0.98</v>
      </c>
      <c r="N741" s="11">
        <v>15</v>
      </c>
      <c r="O741" s="13">
        <v>1.1111111111111072E-2</v>
      </c>
      <c r="P741" s="11">
        <v>1162</v>
      </c>
      <c r="Q741" s="12">
        <v>0.98</v>
      </c>
      <c r="R741" s="11">
        <v>12</v>
      </c>
      <c r="S741" s="13">
        <v>9.7222222222221877E-3</v>
      </c>
      <c r="T741" s="11">
        <v>1349</v>
      </c>
      <c r="U741" s="12">
        <v>0.99</v>
      </c>
      <c r="V741" s="11">
        <v>10</v>
      </c>
      <c r="W741" s="13">
        <v>9.7222222222222432E-3</v>
      </c>
      <c r="X741" s="11">
        <v>1231</v>
      </c>
      <c r="Y741" s="12">
        <v>0.99</v>
      </c>
      <c r="Z741" s="11">
        <v>10</v>
      </c>
      <c r="AA741" s="13">
        <v>9.7222222222221877E-3</v>
      </c>
      <c r="AB741" s="11">
        <v>1228</v>
      </c>
      <c r="AC741" s="12">
        <v>0.98</v>
      </c>
      <c r="AD741" s="11">
        <v>16</v>
      </c>
      <c r="AE741" s="13">
        <v>9.7222222222221877E-3</v>
      </c>
      <c r="AF741" s="11">
        <v>1471</v>
      </c>
      <c r="AG741" s="12">
        <v>0.99</v>
      </c>
      <c r="AH741" s="11">
        <v>14</v>
      </c>
      <c r="AI741" s="13">
        <v>1.1111111111111072E-2</v>
      </c>
      <c r="AJ741" s="11">
        <v>1352</v>
      </c>
      <c r="AK741" s="12">
        <v>0.98</v>
      </c>
      <c r="AL741" s="11">
        <v>17</v>
      </c>
      <c r="AM741" s="13">
        <v>9.7222222222221877E-3</v>
      </c>
      <c r="AN741" s="11">
        <v>1347</v>
      </c>
      <c r="AO741" s="12">
        <v>0.99</v>
      </c>
      <c r="AP741" s="11">
        <v>13</v>
      </c>
      <c r="AQ741" s="13">
        <v>9.7222222222221877E-3</v>
      </c>
      <c r="AR741" s="11">
        <v>1166</v>
      </c>
      <c r="AS741" s="12">
        <v>0.99</v>
      </c>
      <c r="AT741" s="11">
        <v>11</v>
      </c>
      <c r="AU741" s="13">
        <v>1.041666666666663E-2</v>
      </c>
      <c r="AV741" s="11">
        <v>1211</v>
      </c>
      <c r="AW741" s="12">
        <v>0.99</v>
      </c>
      <c r="AX741" s="11">
        <v>9</v>
      </c>
      <c r="AY741" s="13">
        <v>9.0277777777778012E-3</v>
      </c>
      <c r="AZ741" s="11">
        <v>1215</v>
      </c>
      <c r="BA741" s="12">
        <v>0.98</v>
      </c>
      <c r="BB741" s="11">
        <v>22</v>
      </c>
      <c r="BC741" s="13">
        <v>1.8055555555555602E-2</v>
      </c>
      <c r="BD741" s="11">
        <v>1179</v>
      </c>
      <c r="BE741" s="12">
        <v>0.98</v>
      </c>
      <c r="BF741" s="11">
        <v>12</v>
      </c>
      <c r="BG741" s="13">
        <v>1.2499999999999956E-2</v>
      </c>
      <c r="BH741" s="11">
        <v>1195</v>
      </c>
      <c r="BI741" s="12">
        <v>0.98</v>
      </c>
      <c r="BJ741" s="11">
        <v>21</v>
      </c>
      <c r="BK741" s="13">
        <v>1.1111111111111072E-2</v>
      </c>
      <c r="BL741" s="11">
        <v>1211</v>
      </c>
      <c r="BM741" s="12">
        <v>0.98</v>
      </c>
      <c r="BN741" s="11">
        <v>14</v>
      </c>
      <c r="BO741" s="13">
        <v>9.7222222222221877E-3</v>
      </c>
      <c r="BP741" s="11">
        <v>1252</v>
      </c>
      <c r="BQ741" s="12">
        <v>0.99</v>
      </c>
      <c r="BR741" s="11">
        <v>12</v>
      </c>
      <c r="BS741" s="13">
        <v>9.7222222222221877E-3</v>
      </c>
      <c r="BT741" s="11">
        <v>1685</v>
      </c>
      <c r="BU741" s="12">
        <v>0.99</v>
      </c>
      <c r="BV741" s="11">
        <v>12</v>
      </c>
      <c r="BW741" s="13">
        <v>1.1805555555555569E-2</v>
      </c>
      <c r="BX741" s="11">
        <v>1172</v>
      </c>
      <c r="BY741" s="12">
        <v>0.99</v>
      </c>
      <c r="BZ741" s="11">
        <v>10</v>
      </c>
      <c r="CA741" s="13">
        <v>9.7222222222221877E-3</v>
      </c>
      <c r="CB741" s="11">
        <v>1141</v>
      </c>
      <c r="CC741" s="12">
        <v>0.98</v>
      </c>
      <c r="CD741" s="11">
        <v>16</v>
      </c>
      <c r="CE741" s="13">
        <v>9.7222222222221877E-3</v>
      </c>
      <c r="CF741" s="11">
        <v>1059</v>
      </c>
      <c r="CG741" s="12">
        <v>0.99</v>
      </c>
      <c r="CH741" s="11">
        <v>10</v>
      </c>
      <c r="CI741" s="13">
        <v>9.7222222222222432E-3</v>
      </c>
      <c r="CJ741" s="11">
        <v>1048</v>
      </c>
      <c r="CK741" s="12">
        <v>0.99</v>
      </c>
      <c r="CL741" s="11">
        <v>7</v>
      </c>
      <c r="CM741" s="13">
        <v>9.7222222222221877E-3</v>
      </c>
      <c r="CN741" s="11">
        <v>1025</v>
      </c>
      <c r="CO741" s="12">
        <v>0.99</v>
      </c>
      <c r="CP741" s="11">
        <v>7</v>
      </c>
      <c r="CQ741" s="13">
        <v>9.7222222222221877E-3</v>
      </c>
      <c r="CR741" t="e">
        <f>VLOOKUP(E741,Sheet1!A:A,1,0)</f>
        <v>#N/A</v>
      </c>
    </row>
    <row r="742" spans="1:96">
      <c r="A742" s="11" t="s">
        <v>2897</v>
      </c>
      <c r="B742" s="11" t="s">
        <v>1046</v>
      </c>
      <c r="C742" s="11" t="s">
        <v>2898</v>
      </c>
      <c r="D742" s="11" t="s">
        <v>658</v>
      </c>
      <c r="E742" s="11" t="s">
        <v>2899</v>
      </c>
      <c r="F742" s="11" t="s">
        <v>2900</v>
      </c>
      <c r="G742" s="11" t="s">
        <v>128</v>
      </c>
      <c r="H742" s="11">
        <f>VLOOKUP(A742,'AP Read Performance'!A:K,11,0)</f>
        <v>834</v>
      </c>
      <c r="I742" s="12">
        <f>VLOOKUP(A742,'AP Read Performance'!A:D,4,0)</f>
        <v>0.98</v>
      </c>
      <c r="J742" s="11">
        <f>VLOOKUP(A742,'AP Read Performance'!A:I,9,0)</f>
        <v>13</v>
      </c>
      <c r="K742" s="13">
        <f>VLOOKUP(A742,'AP Read Performance'!A:N,14,0)</f>
        <v>1.2499999999999956E-2</v>
      </c>
      <c r="L742" s="11">
        <v>834</v>
      </c>
      <c r="M742" s="12">
        <v>0.98</v>
      </c>
      <c r="N742" s="11">
        <v>13</v>
      </c>
      <c r="O742" s="13">
        <v>1.2499999999999956E-2</v>
      </c>
      <c r="P742" s="11">
        <v>2467</v>
      </c>
      <c r="Q742" s="12">
        <v>0.99</v>
      </c>
      <c r="R742" s="11">
        <v>12</v>
      </c>
      <c r="S742" s="13">
        <v>3.1944444444444386E-2</v>
      </c>
      <c r="T742" s="11">
        <v>3073</v>
      </c>
      <c r="U742" s="12">
        <v>0.99</v>
      </c>
      <c r="V742" s="11">
        <v>19</v>
      </c>
      <c r="W742" s="13">
        <v>2.1527777777777757E-2</v>
      </c>
      <c r="X742" s="11">
        <v>1581</v>
      </c>
      <c r="Y742" s="12">
        <v>0.99</v>
      </c>
      <c r="Z742" s="11">
        <v>15</v>
      </c>
      <c r="AA742" s="13">
        <v>1.8749999999999989E-2</v>
      </c>
      <c r="AB742" s="11">
        <v>1573</v>
      </c>
      <c r="AC742" s="12">
        <v>0.99</v>
      </c>
      <c r="AD742" s="11">
        <v>14</v>
      </c>
      <c r="AE742" s="13">
        <v>1.7361111111111049E-2</v>
      </c>
      <c r="AF742" s="11">
        <v>1529</v>
      </c>
      <c r="AG742" s="12">
        <v>0.99</v>
      </c>
      <c r="AH742" s="11">
        <v>13</v>
      </c>
      <c r="AI742" s="13">
        <v>2.0138888888888873E-2</v>
      </c>
      <c r="AJ742" s="11">
        <v>1353</v>
      </c>
      <c r="AK742" s="12">
        <v>0.99</v>
      </c>
      <c r="AL742" s="11">
        <v>13</v>
      </c>
      <c r="AM742" s="13">
        <v>1.2499999999999956E-2</v>
      </c>
      <c r="AN742" s="11">
        <v>1397</v>
      </c>
      <c r="AO742" s="12">
        <v>0.98</v>
      </c>
      <c r="AP742" s="11">
        <v>15</v>
      </c>
      <c r="AQ742" s="13">
        <v>1.2499999999999956E-2</v>
      </c>
      <c r="AR742" s="11">
        <v>1421</v>
      </c>
      <c r="AS742" s="12">
        <v>0.99</v>
      </c>
      <c r="AT742" s="11">
        <v>11</v>
      </c>
      <c r="AU742" s="13">
        <v>1.1805555555555514E-2</v>
      </c>
      <c r="AV742" s="11">
        <v>1559</v>
      </c>
      <c r="AW742" s="12">
        <v>0.99</v>
      </c>
      <c r="AX742" s="11">
        <v>11</v>
      </c>
      <c r="AY742" s="13">
        <v>1.6666666666666663E-2</v>
      </c>
      <c r="AZ742" s="11">
        <v>1437</v>
      </c>
      <c r="BA742" s="12">
        <v>0.99</v>
      </c>
      <c r="BB742" s="11">
        <v>12</v>
      </c>
      <c r="BC742" s="13">
        <v>1.1805555555555625E-2</v>
      </c>
      <c r="BD742" s="11">
        <v>1490</v>
      </c>
      <c r="BE742" s="12">
        <v>0.99</v>
      </c>
      <c r="BF742" s="11">
        <v>11</v>
      </c>
      <c r="BG742" s="13">
        <v>2.0138888888888873E-2</v>
      </c>
      <c r="BH742" s="11">
        <v>1486</v>
      </c>
      <c r="BI742" s="12">
        <v>0.98</v>
      </c>
      <c r="BJ742" s="11">
        <v>16</v>
      </c>
      <c r="BK742" s="13">
        <v>1.8055555555555602E-2</v>
      </c>
      <c r="BL742" s="11">
        <v>1403</v>
      </c>
      <c r="BM742" s="12">
        <v>0.98</v>
      </c>
      <c r="BN742" s="11">
        <v>16</v>
      </c>
      <c r="BO742" s="13">
        <v>1.1805555555555569E-2</v>
      </c>
      <c r="BP742" s="11">
        <v>1428</v>
      </c>
      <c r="BQ742" s="12">
        <v>0.99</v>
      </c>
      <c r="BR742" s="11">
        <v>13</v>
      </c>
      <c r="BS742" s="13">
        <v>1.2499999999999956E-2</v>
      </c>
      <c r="BT742" s="11">
        <v>1454</v>
      </c>
      <c r="BU742" s="12">
        <v>0.99</v>
      </c>
      <c r="BV742" s="11">
        <v>12</v>
      </c>
      <c r="BW742" s="13">
        <v>1.9444444444444431E-2</v>
      </c>
      <c r="BX742" s="11">
        <v>1536</v>
      </c>
      <c r="BY742" s="12">
        <v>0.99</v>
      </c>
      <c r="BZ742" s="11">
        <v>14</v>
      </c>
      <c r="CA742" s="13">
        <v>1.5972222222222276E-2</v>
      </c>
      <c r="CB742" s="11">
        <v>1483</v>
      </c>
      <c r="CC742" s="12">
        <v>0.98</v>
      </c>
      <c r="CD742" s="11">
        <v>26</v>
      </c>
      <c r="CE742" s="13">
        <v>1.1805555555555569E-2</v>
      </c>
      <c r="CF742" s="11">
        <v>1573</v>
      </c>
      <c r="CG742" s="12">
        <v>0.99</v>
      </c>
      <c r="CH742" s="11">
        <v>14</v>
      </c>
      <c r="CI742" s="13">
        <v>1.5972222222222221E-2</v>
      </c>
      <c r="CJ742" s="11">
        <v>1681</v>
      </c>
      <c r="CK742" s="12">
        <v>0.99</v>
      </c>
      <c r="CL742" s="11">
        <v>10</v>
      </c>
      <c r="CM742" s="13">
        <v>1.6666666666666607E-2</v>
      </c>
      <c r="CN742" s="11">
        <v>1663</v>
      </c>
      <c r="CO742" s="12">
        <v>0.98</v>
      </c>
      <c r="CP742" s="11">
        <v>22</v>
      </c>
      <c r="CQ742" s="13">
        <v>1.1805555555555514E-2</v>
      </c>
      <c r="CR742" t="e">
        <f>VLOOKUP(E742,Sheet1!A:A,1,0)</f>
        <v>#N/A</v>
      </c>
    </row>
    <row r="743" spans="1:96">
      <c r="A743" s="11" t="s">
        <v>2901</v>
      </c>
      <c r="B743" s="11" t="s">
        <v>1046</v>
      </c>
      <c r="C743" s="11" t="s">
        <v>2902</v>
      </c>
      <c r="D743" s="11" t="s">
        <v>160</v>
      </c>
      <c r="E743" s="11" t="s">
        <v>2903</v>
      </c>
      <c r="F743" s="11" t="s">
        <v>2904</v>
      </c>
      <c r="G743" s="11" t="s">
        <v>128</v>
      </c>
      <c r="H743" s="11">
        <f>VLOOKUP(A743,'AP Read Performance'!A:K,11,0)</f>
        <v>1846</v>
      </c>
      <c r="I743" s="12">
        <f>VLOOKUP(A743,'AP Read Performance'!A:D,4,0)</f>
        <v>0.98</v>
      </c>
      <c r="J743" s="11">
        <f>VLOOKUP(A743,'AP Read Performance'!A:I,9,0)</f>
        <v>22</v>
      </c>
      <c r="K743" s="13">
        <f>VLOOKUP(A743,'AP Read Performance'!A:N,14,0)</f>
        <v>1.5972222222222221E-2</v>
      </c>
      <c r="L743" s="11">
        <v>1846</v>
      </c>
      <c r="M743" s="12">
        <v>0.98</v>
      </c>
      <c r="N743" s="11">
        <v>22</v>
      </c>
      <c r="O743" s="13">
        <v>1.5972222222222221E-2</v>
      </c>
      <c r="P743" s="11">
        <v>1608</v>
      </c>
      <c r="Q743" s="12">
        <v>0.98</v>
      </c>
      <c r="R743" s="11">
        <v>18</v>
      </c>
      <c r="S743" s="13">
        <v>1.5972222222222221E-2</v>
      </c>
      <c r="T743" s="11">
        <v>1363</v>
      </c>
      <c r="U743" s="12">
        <v>0.98</v>
      </c>
      <c r="V743" s="11">
        <v>16</v>
      </c>
      <c r="W743" s="13">
        <v>1.3888888888888895E-2</v>
      </c>
      <c r="X743" s="11">
        <v>1318</v>
      </c>
      <c r="Y743" s="12">
        <v>0.98</v>
      </c>
      <c r="Z743" s="11">
        <v>25</v>
      </c>
      <c r="AA743" s="13">
        <v>1.2499999999999956E-2</v>
      </c>
      <c r="AB743" s="11">
        <v>1186</v>
      </c>
      <c r="AC743" s="12">
        <v>0.98</v>
      </c>
      <c r="AD743" s="11">
        <v>18</v>
      </c>
      <c r="AE743" s="13">
        <v>1.1805555555555514E-2</v>
      </c>
      <c r="AF743" s="11">
        <v>1315</v>
      </c>
      <c r="AG743" s="12">
        <v>0.97</v>
      </c>
      <c r="AH743" s="11">
        <v>29</v>
      </c>
      <c r="AI743" s="13">
        <v>1.8749999999999989E-2</v>
      </c>
      <c r="AJ743" s="11">
        <v>1355</v>
      </c>
      <c r="AK743" s="12">
        <v>0.98</v>
      </c>
      <c r="AL743" s="11">
        <v>16</v>
      </c>
      <c r="AM743" s="13">
        <v>1.1805555555555514E-2</v>
      </c>
      <c r="AN743" s="11">
        <v>1409</v>
      </c>
      <c r="AO743" s="12">
        <v>0.99</v>
      </c>
      <c r="AP743" s="11">
        <v>10</v>
      </c>
      <c r="AQ743" s="13">
        <v>1.2499999999999956E-2</v>
      </c>
      <c r="AR743" s="11">
        <v>1445</v>
      </c>
      <c r="AS743" s="12">
        <v>0.99</v>
      </c>
      <c r="AT743" s="11">
        <v>11</v>
      </c>
      <c r="AU743" s="13">
        <v>1.8055555555555491E-2</v>
      </c>
      <c r="AV743" s="11">
        <v>1361</v>
      </c>
      <c r="AW743" s="12">
        <v>0.98</v>
      </c>
      <c r="AX743" s="11">
        <v>14</v>
      </c>
      <c r="AY743" s="13">
        <v>1.2500000000000011E-2</v>
      </c>
      <c r="AZ743" s="11">
        <v>1445</v>
      </c>
      <c r="BA743" s="12">
        <v>0.99</v>
      </c>
      <c r="BB743" s="11">
        <v>11</v>
      </c>
      <c r="BC743" s="13">
        <v>2.1527777777777812E-2</v>
      </c>
      <c r="BD743" s="11">
        <v>1387</v>
      </c>
      <c r="BE743" s="12">
        <v>0.98</v>
      </c>
      <c r="BF743" s="11">
        <v>20</v>
      </c>
      <c r="BG743" s="13">
        <v>1.2499999999999956E-2</v>
      </c>
      <c r="BH743" s="11">
        <v>1464</v>
      </c>
      <c r="BI743" s="12">
        <v>0.98</v>
      </c>
      <c r="BJ743" s="11">
        <v>18</v>
      </c>
      <c r="BK743" s="13">
        <v>1.1111111111111072E-2</v>
      </c>
      <c r="BL743" s="11">
        <v>1349</v>
      </c>
      <c r="BM743" s="12">
        <v>0.99</v>
      </c>
      <c r="BN743" s="11">
        <v>11</v>
      </c>
      <c r="BO743" s="13">
        <v>9.7222222222221877E-3</v>
      </c>
      <c r="BP743" s="11">
        <v>1430</v>
      </c>
      <c r="BQ743" s="12">
        <v>0.99</v>
      </c>
      <c r="BR743" s="11">
        <v>11</v>
      </c>
      <c r="BS743" s="13">
        <v>1.8749999999999989E-2</v>
      </c>
      <c r="BT743" s="11">
        <v>1247</v>
      </c>
      <c r="BU743" s="12">
        <v>0.99</v>
      </c>
      <c r="BV743" s="11">
        <v>7</v>
      </c>
      <c r="BW743" s="13">
        <v>1.2500000000000011E-2</v>
      </c>
      <c r="BX743" s="11">
        <v>1299</v>
      </c>
      <c r="BY743" s="12">
        <v>0.99</v>
      </c>
      <c r="BZ743" s="11">
        <v>11</v>
      </c>
      <c r="CA743" s="13">
        <v>1.1111111111111072E-2</v>
      </c>
      <c r="CB743" s="11">
        <v>1399</v>
      </c>
      <c r="CC743" s="12">
        <v>0.99</v>
      </c>
      <c r="CD743" s="11">
        <v>12</v>
      </c>
      <c r="CE743" s="13">
        <v>1.2499999999999956E-2</v>
      </c>
      <c r="CF743" s="11">
        <v>1253</v>
      </c>
      <c r="CG743" s="12">
        <v>0.99</v>
      </c>
      <c r="CH743" s="11">
        <v>9</v>
      </c>
      <c r="CI743" s="13">
        <v>1.0416666666666685E-2</v>
      </c>
      <c r="CJ743" s="11">
        <v>1286</v>
      </c>
      <c r="CK743" s="12">
        <v>0.98</v>
      </c>
      <c r="CL743" s="11">
        <v>18</v>
      </c>
      <c r="CM743" s="13">
        <v>1.1111111111111072E-2</v>
      </c>
      <c r="CN743" s="11">
        <v>1292</v>
      </c>
      <c r="CO743" s="12">
        <v>0.98</v>
      </c>
      <c r="CP743" s="11">
        <v>16</v>
      </c>
      <c r="CQ743" s="13">
        <v>1.041666666666663E-2</v>
      </c>
      <c r="CR743" t="e">
        <f>VLOOKUP(E743,Sheet1!A:A,1,0)</f>
        <v>#N/A</v>
      </c>
    </row>
    <row r="744" spans="1:96">
      <c r="A744" s="11" t="s">
        <v>2905</v>
      </c>
      <c r="B744" s="11" t="s">
        <v>1046</v>
      </c>
      <c r="C744" s="11" t="s">
        <v>2159</v>
      </c>
      <c r="D744" s="11" t="s">
        <v>1733</v>
      </c>
      <c r="E744" s="11" t="s">
        <v>2906</v>
      </c>
      <c r="F744" s="11" t="s">
        <v>2907</v>
      </c>
      <c r="G744" s="11" t="s">
        <v>128</v>
      </c>
      <c r="H744" s="11">
        <f>VLOOKUP(A744,'AP Read Performance'!A:K,11,0)</f>
        <v>1279</v>
      </c>
      <c r="I744" s="12">
        <f>VLOOKUP(A744,'AP Read Performance'!A:D,4,0)</f>
        <v>0.99</v>
      </c>
      <c r="J744" s="11">
        <f>VLOOKUP(A744,'AP Read Performance'!A:I,9,0)</f>
        <v>7</v>
      </c>
      <c r="K744" s="13">
        <f>VLOOKUP(A744,'AP Read Performance'!A:N,14,0)</f>
        <v>9.7222222222221877E-3</v>
      </c>
      <c r="L744" s="11">
        <v>1279</v>
      </c>
      <c r="M744" s="12">
        <v>0.99</v>
      </c>
      <c r="N744" s="11">
        <v>7</v>
      </c>
      <c r="O744" s="13">
        <v>9.7222222222221877E-3</v>
      </c>
      <c r="P744" s="11">
        <v>1320</v>
      </c>
      <c r="Q744" s="12">
        <v>0.99</v>
      </c>
      <c r="R744" s="11">
        <v>8</v>
      </c>
      <c r="S744" s="13">
        <v>9.0277777777778012E-3</v>
      </c>
      <c r="T744" s="11">
        <v>1300</v>
      </c>
      <c r="U744" s="12">
        <v>0.99</v>
      </c>
      <c r="V744" s="11">
        <v>2</v>
      </c>
      <c r="W744" s="13">
        <v>9.0277777777778012E-3</v>
      </c>
      <c r="X744" s="11">
        <v>1292</v>
      </c>
      <c r="Y744" s="12">
        <v>0.99</v>
      </c>
      <c r="Z744" s="11">
        <v>2</v>
      </c>
      <c r="AA744" s="13">
        <v>1.0416666666666685E-2</v>
      </c>
      <c r="AB744" s="11">
        <v>1222</v>
      </c>
      <c r="AC744" s="12">
        <v>0.99</v>
      </c>
      <c r="AD744" s="11">
        <v>3</v>
      </c>
      <c r="AE744" s="13">
        <v>9.0277777777777457E-3</v>
      </c>
      <c r="AF744" s="11">
        <v>1270</v>
      </c>
      <c r="AG744" s="12">
        <v>0.99</v>
      </c>
      <c r="AH744" s="11">
        <v>9</v>
      </c>
      <c r="AI744" s="13">
        <v>9.7222222222221877E-3</v>
      </c>
      <c r="AJ744" s="11">
        <v>1364</v>
      </c>
      <c r="AK744" s="12">
        <v>0.99</v>
      </c>
      <c r="AL744" s="11">
        <v>8</v>
      </c>
      <c r="AM744" s="13">
        <v>1.041666666666663E-2</v>
      </c>
      <c r="AN744" s="11">
        <v>1333</v>
      </c>
      <c r="AO744" s="12">
        <v>0.99</v>
      </c>
      <c r="AP744" s="11">
        <v>11</v>
      </c>
      <c r="AQ744" s="13">
        <v>9.0277777777777457E-3</v>
      </c>
      <c r="AR744" s="11">
        <v>1307</v>
      </c>
      <c r="AS744" s="12">
        <v>0.98</v>
      </c>
      <c r="AT744" s="11">
        <v>14</v>
      </c>
      <c r="AU744" s="13">
        <v>9.7222222222221877E-3</v>
      </c>
      <c r="AV744" s="11">
        <v>1370</v>
      </c>
      <c r="AW744" s="12">
        <v>0.99</v>
      </c>
      <c r="AX744" s="11">
        <v>6</v>
      </c>
      <c r="AY744" s="13">
        <v>9.7222222222222432E-3</v>
      </c>
      <c r="AZ744" s="11">
        <v>1352</v>
      </c>
      <c r="BA744" s="12">
        <v>0.99</v>
      </c>
      <c r="BB744" s="11">
        <v>12</v>
      </c>
      <c r="BC744" s="13">
        <v>9.7222222222221877E-3</v>
      </c>
      <c r="BD744" s="11">
        <v>1373</v>
      </c>
      <c r="BE744" s="12">
        <v>0.99</v>
      </c>
      <c r="BF744" s="11">
        <v>4</v>
      </c>
      <c r="BG744" s="13">
        <v>8.3333333333333037E-3</v>
      </c>
      <c r="BH744" s="11">
        <v>1356</v>
      </c>
      <c r="BI744" s="12">
        <v>0.99</v>
      </c>
      <c r="BJ744" s="11">
        <v>11</v>
      </c>
      <c r="BK744" s="13">
        <v>9.7222222222221877E-3</v>
      </c>
      <c r="BL744" s="11">
        <v>1347</v>
      </c>
      <c r="BM744" s="12">
        <v>0.99</v>
      </c>
      <c r="BN744" s="11">
        <v>2</v>
      </c>
      <c r="BO744" s="13">
        <v>9.0277777777778012E-3</v>
      </c>
      <c r="BP744" s="11">
        <v>1305</v>
      </c>
      <c r="BQ744" s="12">
        <v>0.99</v>
      </c>
      <c r="BR744" s="11">
        <v>2</v>
      </c>
      <c r="BS744" s="13">
        <v>9.0277777777778012E-3</v>
      </c>
      <c r="BT744" s="11">
        <v>1320</v>
      </c>
      <c r="BU744" s="12">
        <v>0.99</v>
      </c>
      <c r="BV744" s="11">
        <v>8</v>
      </c>
      <c r="BW744" s="13">
        <v>9.0277777777778012E-3</v>
      </c>
      <c r="BX744" s="11">
        <v>1379</v>
      </c>
      <c r="BY744" s="12">
        <v>0.99</v>
      </c>
      <c r="BZ744" s="11">
        <v>8</v>
      </c>
      <c r="CA744" s="13">
        <v>9.7222222222221877E-3</v>
      </c>
      <c r="CB744" s="11">
        <v>1336</v>
      </c>
      <c r="CC744" s="12">
        <v>0.99</v>
      </c>
      <c r="CD744" s="11">
        <v>13</v>
      </c>
      <c r="CE744" s="13">
        <v>9.7222222222221877E-3</v>
      </c>
      <c r="CF744" s="11">
        <v>1381</v>
      </c>
      <c r="CG744" s="12">
        <v>0.99</v>
      </c>
      <c r="CH744" s="11">
        <v>7</v>
      </c>
      <c r="CI744" s="13">
        <v>1.5972222222222221E-2</v>
      </c>
      <c r="CJ744" s="11">
        <v>1336</v>
      </c>
      <c r="CK744" s="12">
        <v>0.92</v>
      </c>
      <c r="CL744" s="11">
        <v>103</v>
      </c>
      <c r="CM744" s="13">
        <v>1.8749999999999933E-2</v>
      </c>
      <c r="CN744" s="11">
        <v>1323</v>
      </c>
      <c r="CO744" s="12">
        <v>0.98</v>
      </c>
      <c r="CP744" s="11">
        <v>18</v>
      </c>
      <c r="CQ744" s="13">
        <v>1.5972222222222165E-2</v>
      </c>
      <c r="CR744" t="e">
        <f>VLOOKUP(E744,Sheet1!A:A,1,0)</f>
        <v>#N/A</v>
      </c>
    </row>
    <row r="745" spans="1:96">
      <c r="A745" s="11" t="s">
        <v>2908</v>
      </c>
      <c r="B745" s="11" t="s">
        <v>1046</v>
      </c>
      <c r="C745" s="11" t="s">
        <v>2909</v>
      </c>
      <c r="D745" s="11" t="s">
        <v>155</v>
      </c>
      <c r="E745" s="11" t="s">
        <v>2910</v>
      </c>
      <c r="F745" s="11" t="s">
        <v>2911</v>
      </c>
      <c r="G745" s="11" t="s">
        <v>128</v>
      </c>
      <c r="H745" s="11">
        <f>VLOOKUP(A745,'AP Read Performance'!A:K,11,0)</f>
        <v>1597</v>
      </c>
      <c r="I745" s="12">
        <f>VLOOKUP(A745,'AP Read Performance'!A:D,4,0)</f>
        <v>0.96</v>
      </c>
      <c r="J745" s="11">
        <f>VLOOKUP(A745,'AP Read Performance'!A:I,9,0)</f>
        <v>61</v>
      </c>
      <c r="K745" s="13">
        <f>VLOOKUP(A745,'AP Read Performance'!A:N,14,0)</f>
        <v>1.9444444444444431E-2</v>
      </c>
      <c r="L745" s="11">
        <v>1597</v>
      </c>
      <c r="M745" s="12">
        <v>0.96</v>
      </c>
      <c r="N745" s="11">
        <v>61</v>
      </c>
      <c r="O745" s="13">
        <v>1.9444444444444431E-2</v>
      </c>
      <c r="P745" s="11">
        <v>1346</v>
      </c>
      <c r="Q745" s="12">
        <v>0.99</v>
      </c>
      <c r="R745" s="11">
        <v>12</v>
      </c>
      <c r="S745" s="13">
        <v>1.3194444444444453E-2</v>
      </c>
      <c r="T745" s="11">
        <v>1409</v>
      </c>
      <c r="U745" s="12">
        <v>0.98</v>
      </c>
      <c r="V745" s="11">
        <v>15</v>
      </c>
      <c r="W745" s="13">
        <v>1.3888888888888895E-2</v>
      </c>
      <c r="X745" s="11">
        <v>1332</v>
      </c>
      <c r="Y745" s="12">
        <v>0.98</v>
      </c>
      <c r="Z745" s="11">
        <v>15</v>
      </c>
      <c r="AA745" s="13">
        <v>1.388888888888884E-2</v>
      </c>
      <c r="AB745" s="11">
        <v>1351</v>
      </c>
      <c r="AC745" s="12">
        <v>0.99</v>
      </c>
      <c r="AD745" s="11">
        <v>10</v>
      </c>
      <c r="AE745" s="13">
        <v>1.3194444444444398E-2</v>
      </c>
      <c r="AF745" s="11">
        <v>1407</v>
      </c>
      <c r="AG745" s="12">
        <v>0.99</v>
      </c>
      <c r="AH745" s="11">
        <v>11</v>
      </c>
      <c r="AI745" s="13">
        <v>1.4583333333333337E-2</v>
      </c>
      <c r="AJ745" s="11">
        <v>1369</v>
      </c>
      <c r="AK745" s="12">
        <v>0.99</v>
      </c>
      <c r="AL745" s="11">
        <v>13</v>
      </c>
      <c r="AM745" s="13">
        <v>1.2499999999999956E-2</v>
      </c>
      <c r="AN745" s="11">
        <v>1321</v>
      </c>
      <c r="AO745" s="12">
        <v>0.99</v>
      </c>
      <c r="AP745" s="11">
        <v>5</v>
      </c>
      <c r="AQ745" s="13">
        <v>9.7222222222221877E-3</v>
      </c>
      <c r="AR745" s="11">
        <v>1419</v>
      </c>
      <c r="AS745" s="12">
        <v>0.99</v>
      </c>
      <c r="AT745" s="11">
        <v>10</v>
      </c>
      <c r="AU745" s="13">
        <v>1.2499999999999956E-2</v>
      </c>
      <c r="AV745" s="11">
        <v>1540</v>
      </c>
      <c r="AW745" s="12">
        <v>0.99</v>
      </c>
      <c r="AX745" s="11">
        <v>13</v>
      </c>
      <c r="AY745" s="13">
        <v>1.8749999999999989E-2</v>
      </c>
      <c r="AZ745" s="11">
        <v>1658</v>
      </c>
      <c r="BA745" s="12">
        <v>0.99</v>
      </c>
      <c r="BB745" s="11">
        <v>14</v>
      </c>
      <c r="BC745" s="13">
        <v>1.1805555555555625E-2</v>
      </c>
      <c r="BD745" s="11">
        <v>1719</v>
      </c>
      <c r="BE745" s="12">
        <v>0.98</v>
      </c>
      <c r="BF745" s="11">
        <v>19</v>
      </c>
      <c r="BG745" s="13">
        <v>2.1527777777777757E-2</v>
      </c>
      <c r="BH745" s="11">
        <v>1691</v>
      </c>
      <c r="BI745" s="12">
        <v>0.99</v>
      </c>
      <c r="BJ745" s="11">
        <v>14</v>
      </c>
      <c r="BK745" s="13">
        <v>1.2499999999999956E-2</v>
      </c>
      <c r="BL745" s="11">
        <v>1669</v>
      </c>
      <c r="BM745" s="12">
        <v>0.99</v>
      </c>
      <c r="BN745" s="11">
        <v>14</v>
      </c>
      <c r="BO745" s="13">
        <v>1.1111111111111072E-2</v>
      </c>
      <c r="BP745" s="11">
        <v>1771</v>
      </c>
      <c r="BQ745" s="12">
        <v>0.98</v>
      </c>
      <c r="BR745" s="11">
        <v>24</v>
      </c>
      <c r="BS745" s="13">
        <v>1.9444444444444486E-2</v>
      </c>
      <c r="BT745" s="11">
        <v>1835</v>
      </c>
      <c r="BU745" s="12">
        <v>0.99</v>
      </c>
      <c r="BV745" s="11">
        <v>15</v>
      </c>
      <c r="BW745" s="13">
        <v>1.6666666666666663E-2</v>
      </c>
      <c r="BX745" s="11">
        <v>1428</v>
      </c>
      <c r="BY745" s="12">
        <v>0.98</v>
      </c>
      <c r="BZ745" s="11">
        <v>26</v>
      </c>
      <c r="CA745" s="13">
        <v>1.3194444444444509E-2</v>
      </c>
      <c r="CB745" s="11">
        <v>1458</v>
      </c>
      <c r="CC745" s="12">
        <v>0.99</v>
      </c>
      <c r="CD745" s="11">
        <v>13</v>
      </c>
      <c r="CE745" s="13">
        <v>1.3194444444444453E-2</v>
      </c>
      <c r="CF745" s="11">
        <v>1348</v>
      </c>
      <c r="CG745" s="12">
        <v>0.99</v>
      </c>
      <c r="CH745" s="11">
        <v>9</v>
      </c>
      <c r="CI745" s="13">
        <v>1.1805555555555569E-2</v>
      </c>
      <c r="CJ745" s="11">
        <v>1390</v>
      </c>
      <c r="CK745" s="12">
        <v>0.99</v>
      </c>
      <c r="CL745" s="11">
        <v>13</v>
      </c>
      <c r="CM745" s="13">
        <v>1.3194444444444398E-2</v>
      </c>
      <c r="CN745" s="11">
        <v>1395</v>
      </c>
      <c r="CO745" s="12">
        <v>0.98</v>
      </c>
      <c r="CP745" s="11">
        <v>19</v>
      </c>
      <c r="CQ745" s="13">
        <v>1.3194444444444398E-2</v>
      </c>
      <c r="CR745" t="e">
        <f>VLOOKUP(E745,Sheet1!A:A,1,0)</f>
        <v>#N/A</v>
      </c>
    </row>
    <row r="746" spans="1:96">
      <c r="A746" s="11" t="s">
        <v>2912</v>
      </c>
      <c r="B746" s="11" t="s">
        <v>1046</v>
      </c>
      <c r="C746" s="11" t="s">
        <v>2913</v>
      </c>
      <c r="D746" s="11" t="s">
        <v>160</v>
      </c>
      <c r="E746" s="11" t="s">
        <v>2914</v>
      </c>
      <c r="F746" s="11" t="s">
        <v>2915</v>
      </c>
      <c r="G746" s="11" t="s">
        <v>104</v>
      </c>
      <c r="H746" s="11">
        <f>VLOOKUP(A746,'AP Read Performance'!A:K,11,0)</f>
        <v>1506</v>
      </c>
      <c r="I746" s="12">
        <f>VLOOKUP(A746,'AP Read Performance'!A:D,4,0)</f>
        <v>0.99</v>
      </c>
      <c r="J746" s="11">
        <f>VLOOKUP(A746,'AP Read Performance'!A:I,9,0)</f>
        <v>9</v>
      </c>
      <c r="K746" s="13">
        <f>VLOOKUP(A746,'AP Read Performance'!A:N,14,0)</f>
        <v>1.1111111111111072E-2</v>
      </c>
      <c r="L746" s="11">
        <v>1506</v>
      </c>
      <c r="M746" s="12">
        <v>0.99</v>
      </c>
      <c r="N746" s="11">
        <v>9</v>
      </c>
      <c r="O746" s="13">
        <v>1.1111111111111072E-2</v>
      </c>
      <c r="P746" s="11">
        <v>1330</v>
      </c>
      <c r="Q746" s="12">
        <v>0.98</v>
      </c>
      <c r="R746" s="11">
        <v>15</v>
      </c>
      <c r="S746" s="13">
        <v>1.1111111111111072E-2</v>
      </c>
      <c r="T746" s="11">
        <v>1353</v>
      </c>
      <c r="U746" s="12">
        <v>0.99</v>
      </c>
      <c r="V746" s="11">
        <v>12</v>
      </c>
      <c r="W746" s="13">
        <v>1.1805555555555569E-2</v>
      </c>
      <c r="X746" s="11">
        <v>1338</v>
      </c>
      <c r="Y746" s="12">
        <v>0.99</v>
      </c>
      <c r="Z746" s="11">
        <v>10</v>
      </c>
      <c r="AA746" s="13">
        <v>9.7222222222221877E-3</v>
      </c>
      <c r="AB746" s="11">
        <v>1138</v>
      </c>
      <c r="AC746" s="12">
        <v>0.98</v>
      </c>
      <c r="AD746" s="11">
        <v>12</v>
      </c>
      <c r="AE746" s="13">
        <v>1.1111111111111072E-2</v>
      </c>
      <c r="AF746" s="11">
        <v>1384</v>
      </c>
      <c r="AG746" s="12">
        <v>0.99</v>
      </c>
      <c r="AH746" s="11">
        <v>11</v>
      </c>
      <c r="AI746" s="13">
        <v>1.2499999999999956E-2</v>
      </c>
      <c r="AJ746" s="11">
        <v>1375</v>
      </c>
      <c r="AK746" s="12">
        <v>0.99</v>
      </c>
      <c r="AL746" s="11">
        <v>9</v>
      </c>
      <c r="AM746" s="13">
        <v>1.1111111111111183E-2</v>
      </c>
      <c r="AN746" s="11">
        <v>1328</v>
      </c>
      <c r="AO746" s="12">
        <v>0.99</v>
      </c>
      <c r="AP746" s="11">
        <v>5</v>
      </c>
      <c r="AQ746" s="13">
        <v>1.041666666666663E-2</v>
      </c>
      <c r="AR746" s="11">
        <v>1207</v>
      </c>
      <c r="AS746" s="12">
        <v>0.99</v>
      </c>
      <c r="AT746" s="11">
        <v>8</v>
      </c>
      <c r="AU746" s="13">
        <v>1.1111111111111072E-2</v>
      </c>
      <c r="AV746" s="11">
        <v>1226</v>
      </c>
      <c r="AW746" s="12">
        <v>0.99</v>
      </c>
      <c r="AX746" s="11">
        <v>10</v>
      </c>
      <c r="AY746" s="13">
        <v>1.8749999999999989E-2</v>
      </c>
      <c r="AZ746" s="11">
        <v>1250</v>
      </c>
      <c r="BA746" s="12">
        <v>0.98</v>
      </c>
      <c r="BB746" s="11">
        <v>15</v>
      </c>
      <c r="BC746" s="13">
        <v>1.2499999999999956E-2</v>
      </c>
      <c r="BD746" s="11">
        <v>1341</v>
      </c>
      <c r="BE746" s="12">
        <v>0.98</v>
      </c>
      <c r="BF746" s="11">
        <v>18</v>
      </c>
      <c r="BG746" s="13">
        <v>1.8749999999999989E-2</v>
      </c>
      <c r="BH746" s="11">
        <v>1237</v>
      </c>
      <c r="BI746" s="12">
        <v>0.98</v>
      </c>
      <c r="BJ746" s="11">
        <v>22</v>
      </c>
      <c r="BK746" s="13">
        <v>1.9444444444444486E-2</v>
      </c>
      <c r="BL746" s="11">
        <v>1538</v>
      </c>
      <c r="BM746" s="12">
        <v>0.99</v>
      </c>
      <c r="BN746" s="11">
        <v>15</v>
      </c>
      <c r="BO746" s="13">
        <v>1.6666666666666607E-2</v>
      </c>
      <c r="BP746" s="11">
        <v>1443</v>
      </c>
      <c r="BQ746" s="12">
        <v>0.99</v>
      </c>
      <c r="BR746" s="11">
        <v>11</v>
      </c>
      <c r="BS746" s="13">
        <v>1.3194444444444453E-2</v>
      </c>
      <c r="BT746" s="11">
        <v>1487</v>
      </c>
      <c r="BU746" s="12">
        <v>0.99</v>
      </c>
      <c r="BV746" s="11">
        <v>14</v>
      </c>
      <c r="BW746" s="13">
        <v>1.1805555555555569E-2</v>
      </c>
      <c r="BX746" s="11">
        <v>1376</v>
      </c>
      <c r="BY746" s="12">
        <v>0.99</v>
      </c>
      <c r="BZ746" s="11">
        <v>13</v>
      </c>
      <c r="CA746" s="13">
        <v>1.1111111111111072E-2</v>
      </c>
      <c r="CB746" s="11">
        <v>1495</v>
      </c>
      <c r="CC746" s="12">
        <v>0.99</v>
      </c>
      <c r="CD746" s="11">
        <v>9</v>
      </c>
      <c r="CE746" s="13">
        <v>1.2499999999999956E-2</v>
      </c>
      <c r="CF746" s="11">
        <v>1404</v>
      </c>
      <c r="CG746" s="12">
        <v>0.99</v>
      </c>
      <c r="CH746" s="11">
        <v>10</v>
      </c>
      <c r="CI746" s="13">
        <v>1.3194444444444453E-2</v>
      </c>
      <c r="CJ746" s="11">
        <v>1472</v>
      </c>
      <c r="CK746" s="12">
        <v>0.99</v>
      </c>
      <c r="CL746" s="11">
        <v>8</v>
      </c>
      <c r="CM746" s="13">
        <v>1.5972222222222165E-2</v>
      </c>
      <c r="CN746" s="11">
        <v>1511</v>
      </c>
      <c r="CO746" s="12">
        <v>0.98</v>
      </c>
      <c r="CP746" s="11">
        <v>17</v>
      </c>
      <c r="CQ746" s="13">
        <v>1.1805555555555514E-2</v>
      </c>
      <c r="CR746" t="e">
        <f>VLOOKUP(E746,Sheet1!A:A,1,0)</f>
        <v>#N/A</v>
      </c>
    </row>
    <row r="747" spans="1:96">
      <c r="A747" s="11" t="s">
        <v>2916</v>
      </c>
      <c r="B747" s="11" t="s">
        <v>1046</v>
      </c>
      <c r="C747" s="11" t="s">
        <v>2917</v>
      </c>
      <c r="D747" s="11" t="s">
        <v>101</v>
      </c>
      <c r="E747" s="11" t="s">
        <v>2918</v>
      </c>
      <c r="F747" s="11" t="s">
        <v>2919</v>
      </c>
      <c r="G747" s="11" t="s">
        <v>128</v>
      </c>
      <c r="H747" s="11">
        <f>VLOOKUP(A747,'AP Read Performance'!A:K,11,0)</f>
        <v>785</v>
      </c>
      <c r="I747" s="12">
        <f>VLOOKUP(A747,'AP Read Performance'!A:D,4,0)</f>
        <v>0.97</v>
      </c>
      <c r="J747" s="11">
        <f>VLOOKUP(A747,'AP Read Performance'!A:I,9,0)</f>
        <v>17</v>
      </c>
      <c r="K747" s="13">
        <f>VLOOKUP(A747,'AP Read Performance'!A:N,14,0)</f>
        <v>1.5972222222222221E-2</v>
      </c>
      <c r="L747" s="11">
        <v>785</v>
      </c>
      <c r="M747" s="12">
        <v>0.97</v>
      </c>
      <c r="N747" s="11">
        <v>17</v>
      </c>
      <c r="O747" s="13">
        <v>1.5972222222222221E-2</v>
      </c>
      <c r="P747" s="11">
        <v>1343</v>
      </c>
      <c r="Q747" s="12">
        <v>0.98</v>
      </c>
      <c r="R747" s="11">
        <v>26</v>
      </c>
      <c r="S747" s="13">
        <v>1.9444444444444431E-2</v>
      </c>
      <c r="T747" s="11">
        <v>838</v>
      </c>
      <c r="U747" s="12">
        <v>0.98</v>
      </c>
      <c r="V747" s="11">
        <v>10</v>
      </c>
      <c r="W747" s="13">
        <v>9.0277777777778012E-3</v>
      </c>
      <c r="X747" s="11">
        <v>856</v>
      </c>
      <c r="Y747" s="12">
        <v>0.98</v>
      </c>
      <c r="Z747" s="11">
        <v>14</v>
      </c>
      <c r="AA747" s="13">
        <v>1.0416666666666685E-2</v>
      </c>
      <c r="AB747" s="11">
        <v>1020</v>
      </c>
      <c r="AC747" s="12">
        <v>0.98</v>
      </c>
      <c r="AD747" s="11">
        <v>15</v>
      </c>
      <c r="AE747" s="13">
        <v>1.041666666666663E-2</v>
      </c>
      <c r="AF747" s="11">
        <v>705</v>
      </c>
      <c r="AG747" s="12">
        <v>0.96</v>
      </c>
      <c r="AH747" s="11">
        <v>24</v>
      </c>
      <c r="AI747" s="13">
        <v>1.7361111111111105E-2</v>
      </c>
      <c r="AJ747" s="11">
        <v>1381</v>
      </c>
      <c r="AK747" s="12">
        <v>0.99</v>
      </c>
      <c r="AL747" s="11">
        <v>10</v>
      </c>
      <c r="AM747" s="13">
        <v>9.7222222222222987E-3</v>
      </c>
      <c r="AN747" s="11">
        <v>1233</v>
      </c>
      <c r="AO747" s="12">
        <v>0.98</v>
      </c>
      <c r="AP747" s="11">
        <v>21</v>
      </c>
      <c r="AQ747" s="13">
        <v>1.1805555555555514E-2</v>
      </c>
      <c r="AR747" s="11">
        <v>1081</v>
      </c>
      <c r="AS747" s="12">
        <v>0.98</v>
      </c>
      <c r="AT747" s="11">
        <v>15</v>
      </c>
      <c r="AU747" s="13">
        <v>1.041666666666663E-2</v>
      </c>
      <c r="AV747" s="11">
        <v>1082</v>
      </c>
      <c r="AW747" s="12">
        <v>0.98</v>
      </c>
      <c r="AX747" s="11">
        <v>16</v>
      </c>
      <c r="AY747" s="13">
        <v>1.1111111111111127E-2</v>
      </c>
      <c r="AZ747" s="11">
        <v>991</v>
      </c>
      <c r="BA747" s="12">
        <v>0.96</v>
      </c>
      <c r="BB747" s="11">
        <v>31</v>
      </c>
      <c r="BC747" s="13">
        <v>1.8750000000000044E-2</v>
      </c>
      <c r="BD747" s="11">
        <v>1116</v>
      </c>
      <c r="BE747" s="12">
        <v>0.96</v>
      </c>
      <c r="BF747" s="11">
        <v>37</v>
      </c>
      <c r="BG747" s="13">
        <v>1.9444444444444486E-2</v>
      </c>
      <c r="BH747" s="11">
        <v>973</v>
      </c>
      <c r="BI747" s="12">
        <v>0.96</v>
      </c>
      <c r="BJ747" s="11">
        <v>30</v>
      </c>
      <c r="BK747" s="13">
        <v>1.1111111111111072E-2</v>
      </c>
      <c r="BL747" s="11">
        <v>881</v>
      </c>
      <c r="BM747" s="12">
        <v>0.98</v>
      </c>
      <c r="BN747" s="11">
        <v>17</v>
      </c>
      <c r="BO747" s="13">
        <v>1.8055555555555547E-2</v>
      </c>
      <c r="BP747" s="11">
        <v>877</v>
      </c>
      <c r="BQ747" s="12">
        <v>0.98</v>
      </c>
      <c r="BR747" s="11">
        <v>16</v>
      </c>
      <c r="BS747" s="13">
        <v>1.6666666666666607E-2</v>
      </c>
      <c r="BT747" s="11">
        <v>976</v>
      </c>
      <c r="BU747" s="12">
        <v>0.97</v>
      </c>
      <c r="BV747" s="11">
        <v>22</v>
      </c>
      <c r="BW747" s="13">
        <v>1.9444444444444431E-2</v>
      </c>
      <c r="BX747" s="11">
        <v>1082</v>
      </c>
      <c r="BY747" s="12">
        <v>0.97</v>
      </c>
      <c r="BZ747" s="11">
        <v>22</v>
      </c>
      <c r="CA747" s="13">
        <v>9.7222222222221877E-3</v>
      </c>
      <c r="CB747" s="11">
        <v>1917</v>
      </c>
      <c r="CC747" s="12">
        <v>0.97</v>
      </c>
      <c r="CD747" s="11">
        <v>43</v>
      </c>
      <c r="CE747" s="13">
        <v>1.8055555555555547E-2</v>
      </c>
      <c r="CF747" s="11">
        <v>1957</v>
      </c>
      <c r="CG747" s="12">
        <v>0.98</v>
      </c>
      <c r="CH747" s="11">
        <v>27</v>
      </c>
      <c r="CI747" s="13">
        <v>1.6666666666666663E-2</v>
      </c>
      <c r="CJ747" s="11">
        <v>2009</v>
      </c>
      <c r="CK747" s="12">
        <v>0.98</v>
      </c>
      <c r="CL747" s="11">
        <v>37</v>
      </c>
      <c r="CM747" s="13">
        <v>1.6666666666666607E-2</v>
      </c>
      <c r="CN747" s="11">
        <v>2258</v>
      </c>
      <c r="CO747" s="12">
        <v>0.98</v>
      </c>
      <c r="CP747" s="11">
        <v>31</v>
      </c>
      <c r="CQ747" s="13">
        <v>1.7361111111111049E-2</v>
      </c>
      <c r="CR747" t="e">
        <f>VLOOKUP(E747,Sheet1!A:A,1,0)</f>
        <v>#N/A</v>
      </c>
    </row>
    <row r="748" spans="1:96">
      <c r="A748" s="11" t="s">
        <v>2920</v>
      </c>
      <c r="B748" s="11" t="s">
        <v>1046</v>
      </c>
      <c r="C748" s="11" t="s">
        <v>2921</v>
      </c>
      <c r="D748" s="11" t="s">
        <v>169</v>
      </c>
      <c r="E748" s="11" t="s">
        <v>2922</v>
      </c>
      <c r="F748" s="11" t="s">
        <v>2923</v>
      </c>
      <c r="G748" s="11" t="s">
        <v>128</v>
      </c>
      <c r="H748" s="11">
        <f>VLOOKUP(A748,'AP Read Performance'!A:K,11,0)</f>
        <v>1037</v>
      </c>
      <c r="I748" s="12">
        <f>VLOOKUP(A748,'AP Read Performance'!A:D,4,0)</f>
        <v>0.98</v>
      </c>
      <c r="J748" s="11">
        <f>VLOOKUP(A748,'AP Read Performance'!A:I,9,0)</f>
        <v>18</v>
      </c>
      <c r="K748" s="13">
        <f>VLOOKUP(A748,'AP Read Performance'!A:N,14,0)</f>
        <v>1.9444444444444431E-2</v>
      </c>
      <c r="L748" s="11">
        <v>1037</v>
      </c>
      <c r="M748" s="12">
        <v>0.98</v>
      </c>
      <c r="N748" s="11">
        <v>18</v>
      </c>
      <c r="O748" s="13">
        <v>1.9444444444444431E-2</v>
      </c>
      <c r="P748" s="11">
        <v>1096</v>
      </c>
      <c r="Q748" s="12">
        <v>0.98</v>
      </c>
      <c r="R748" s="11">
        <v>13</v>
      </c>
      <c r="S748" s="13">
        <v>1.7361111111111105E-2</v>
      </c>
      <c r="T748" s="11">
        <v>1181</v>
      </c>
      <c r="U748" s="12">
        <v>0.98</v>
      </c>
      <c r="V748" s="11">
        <v>13</v>
      </c>
      <c r="W748" s="13">
        <v>1.1111111111111127E-2</v>
      </c>
      <c r="X748" s="11">
        <v>1086</v>
      </c>
      <c r="Y748" s="12">
        <v>0.98</v>
      </c>
      <c r="Z748" s="11">
        <v>19</v>
      </c>
      <c r="AA748" s="13">
        <v>2.2222222222222199E-2</v>
      </c>
      <c r="AB748" s="11">
        <v>1057</v>
      </c>
      <c r="AC748" s="12">
        <v>0.98</v>
      </c>
      <c r="AD748" s="11">
        <v>11</v>
      </c>
      <c r="AE748" s="13">
        <v>1.5277777777777724E-2</v>
      </c>
      <c r="AF748" s="11">
        <v>1066</v>
      </c>
      <c r="AG748" s="12">
        <v>0.98</v>
      </c>
      <c r="AH748" s="11">
        <v>17</v>
      </c>
      <c r="AI748" s="13">
        <v>1.9444444444444431E-2</v>
      </c>
      <c r="AJ748" s="11">
        <v>1384</v>
      </c>
      <c r="AK748" s="12">
        <v>0.99</v>
      </c>
      <c r="AL748" s="11">
        <v>10</v>
      </c>
      <c r="AM748" s="13">
        <v>2.6388888888888906E-2</v>
      </c>
      <c r="AN748" s="11">
        <v>1340</v>
      </c>
      <c r="AO748" s="12">
        <v>0.99</v>
      </c>
      <c r="AP748" s="11">
        <v>13</v>
      </c>
      <c r="AQ748" s="13">
        <v>1.7361111111111049E-2</v>
      </c>
      <c r="AR748" s="11">
        <v>1394</v>
      </c>
      <c r="AS748" s="12">
        <v>0.98</v>
      </c>
      <c r="AT748" s="11">
        <v>16</v>
      </c>
      <c r="AU748" s="13">
        <v>2.2222222222222143E-2</v>
      </c>
      <c r="AV748" s="11">
        <v>1475</v>
      </c>
      <c r="AW748" s="12">
        <v>0.98</v>
      </c>
      <c r="AX748" s="11">
        <v>16</v>
      </c>
      <c r="AY748" s="13">
        <v>3.6111111111111149E-2</v>
      </c>
      <c r="AZ748" s="11">
        <v>1597</v>
      </c>
      <c r="BA748" s="12">
        <v>0.99</v>
      </c>
      <c r="BB748" s="11">
        <v>14</v>
      </c>
      <c r="BC748" s="13">
        <v>1.736111111111116E-2</v>
      </c>
      <c r="BD748" s="11">
        <v>1558</v>
      </c>
      <c r="BE748" s="12">
        <v>0.98</v>
      </c>
      <c r="BF748" s="11">
        <v>29</v>
      </c>
      <c r="BG748" s="13">
        <v>1.6666666666666607E-2</v>
      </c>
      <c r="BH748" s="11">
        <v>1939</v>
      </c>
      <c r="BI748" s="12">
        <v>0.98</v>
      </c>
      <c r="BJ748" s="11">
        <v>31</v>
      </c>
      <c r="BK748" s="13">
        <v>2.430555555555558E-2</v>
      </c>
      <c r="BL748" s="11">
        <v>1639</v>
      </c>
      <c r="BM748" s="12">
        <v>0.98</v>
      </c>
      <c r="BN748" s="11">
        <v>17</v>
      </c>
      <c r="BO748" s="13">
        <v>1.5972222222222221E-2</v>
      </c>
      <c r="BP748" s="11">
        <v>2056</v>
      </c>
      <c r="BQ748" s="12">
        <v>0.99</v>
      </c>
      <c r="BR748" s="11">
        <v>19</v>
      </c>
      <c r="BS748" s="13">
        <v>1.9444444444444486E-2</v>
      </c>
      <c r="BT748" s="11">
        <v>2167</v>
      </c>
      <c r="BU748" s="12">
        <v>0.99</v>
      </c>
      <c r="BV748" s="11">
        <v>16</v>
      </c>
      <c r="BW748" s="13">
        <v>1.6666666666666663E-2</v>
      </c>
      <c r="BX748" s="11">
        <v>1295</v>
      </c>
      <c r="BY748" s="12">
        <v>0.99</v>
      </c>
      <c r="BZ748" s="11">
        <v>12</v>
      </c>
      <c r="CA748" s="13">
        <v>2.0138888888888928E-2</v>
      </c>
      <c r="CB748" s="11">
        <v>1226</v>
      </c>
      <c r="CC748" s="12">
        <v>0.99</v>
      </c>
      <c r="CD748" s="11">
        <v>12</v>
      </c>
      <c r="CE748" s="13">
        <v>3.9583333333333304E-2</v>
      </c>
      <c r="CF748" s="11">
        <v>1176</v>
      </c>
      <c r="CG748" s="12">
        <v>0.98</v>
      </c>
      <c r="CH748" s="11">
        <v>14</v>
      </c>
      <c r="CI748" s="13">
        <v>1.6666666666666663E-2</v>
      </c>
      <c r="CJ748" s="11">
        <v>1172</v>
      </c>
      <c r="CK748" s="12">
        <v>0.98</v>
      </c>
      <c r="CL748" s="11">
        <v>17</v>
      </c>
      <c r="CM748" s="13">
        <v>1.5277777777777724E-2</v>
      </c>
      <c r="CN748" s="11">
        <v>1194</v>
      </c>
      <c r="CO748" s="12">
        <v>0.98</v>
      </c>
      <c r="CP748" s="11">
        <v>19</v>
      </c>
      <c r="CQ748" s="13">
        <v>1.4583333333333282E-2</v>
      </c>
      <c r="CR748" t="e">
        <f>VLOOKUP(E748,Sheet1!A:A,1,0)</f>
        <v>#N/A</v>
      </c>
    </row>
    <row r="749" spans="1:96">
      <c r="A749" s="11" t="s">
        <v>2924</v>
      </c>
      <c r="B749" s="11" t="s">
        <v>1046</v>
      </c>
      <c r="C749" s="11" t="s">
        <v>2925</v>
      </c>
      <c r="D749" s="11" t="s">
        <v>1833</v>
      </c>
      <c r="E749" s="11" t="s">
        <v>2926</v>
      </c>
      <c r="F749" s="11" t="s">
        <v>2927</v>
      </c>
      <c r="G749" s="11" t="s">
        <v>104</v>
      </c>
      <c r="H749" s="11">
        <f>VLOOKUP(A749,'AP Read Performance'!A:K,11,0)</f>
        <v>1756</v>
      </c>
      <c r="I749" s="12">
        <f>VLOOKUP(A749,'AP Read Performance'!A:D,4,0)</f>
        <v>0.98</v>
      </c>
      <c r="J749" s="11">
        <f>VLOOKUP(A749,'AP Read Performance'!A:I,9,0)</f>
        <v>20</v>
      </c>
      <c r="K749" s="13">
        <f>VLOOKUP(A749,'AP Read Performance'!A:N,14,0)</f>
        <v>1.8055555555555547E-2</v>
      </c>
      <c r="L749" s="11">
        <v>1756</v>
      </c>
      <c r="M749" s="12">
        <v>0.98</v>
      </c>
      <c r="N749" s="11">
        <v>20</v>
      </c>
      <c r="O749" s="13">
        <v>1.8055555555555547E-2</v>
      </c>
      <c r="P749" s="11">
        <v>1416</v>
      </c>
      <c r="Q749" s="12">
        <v>0.97</v>
      </c>
      <c r="R749" s="11">
        <v>30</v>
      </c>
      <c r="S749" s="13">
        <v>1.7361111111111105E-2</v>
      </c>
      <c r="T749" s="11">
        <v>1409</v>
      </c>
      <c r="U749" s="12">
        <v>0.98</v>
      </c>
      <c r="V749" s="11">
        <v>15</v>
      </c>
      <c r="W749" s="13">
        <v>1.0416666666666685E-2</v>
      </c>
      <c r="X749" s="11">
        <v>1400</v>
      </c>
      <c r="Y749" s="12">
        <v>0.98</v>
      </c>
      <c r="Z749" s="11">
        <v>16</v>
      </c>
      <c r="AA749" s="13">
        <v>1.8055555555555547E-2</v>
      </c>
      <c r="AB749" s="11">
        <v>1443</v>
      </c>
      <c r="AC749" s="12">
        <v>0.98</v>
      </c>
      <c r="AD749" s="11">
        <v>17</v>
      </c>
      <c r="AE749" s="13">
        <v>1.041666666666663E-2</v>
      </c>
      <c r="AF749" s="11">
        <v>1419</v>
      </c>
      <c r="AG749" s="12">
        <v>0.98</v>
      </c>
      <c r="AH749" s="11">
        <v>22</v>
      </c>
      <c r="AI749" s="13">
        <v>1.1111111111111072E-2</v>
      </c>
      <c r="AJ749" s="11">
        <v>1389</v>
      </c>
      <c r="AK749" s="12">
        <v>0.99</v>
      </c>
      <c r="AL749" s="11">
        <v>12</v>
      </c>
      <c r="AM749" s="13">
        <v>2.0833333333333259E-2</v>
      </c>
      <c r="AN749" s="11">
        <v>1468</v>
      </c>
      <c r="AO749" s="12">
        <v>0.98</v>
      </c>
      <c r="AP749" s="11">
        <v>15</v>
      </c>
      <c r="AQ749" s="13">
        <v>1.1111111111111072E-2</v>
      </c>
      <c r="AR749" s="11">
        <v>1481</v>
      </c>
      <c r="AS749" s="12">
        <v>0.99</v>
      </c>
      <c r="AT749" s="11">
        <v>14</v>
      </c>
      <c r="AU749" s="13">
        <v>1.9444444444444375E-2</v>
      </c>
      <c r="AV749" s="11">
        <v>1334</v>
      </c>
      <c r="AW749" s="12">
        <v>0.97</v>
      </c>
      <c r="AX749" s="11">
        <v>30</v>
      </c>
      <c r="AY749" s="13">
        <v>2.0138888888888928E-2</v>
      </c>
      <c r="AZ749" s="11">
        <v>1472</v>
      </c>
      <c r="BA749" s="12">
        <v>0.96</v>
      </c>
      <c r="BB749" s="11">
        <v>45</v>
      </c>
      <c r="BC749" s="13">
        <v>1.9444444444444486E-2</v>
      </c>
      <c r="BD749" s="11">
        <v>1439</v>
      </c>
      <c r="BE749" s="12">
        <v>0.98</v>
      </c>
      <c r="BF749" s="11">
        <v>26</v>
      </c>
      <c r="BG749" s="13">
        <v>1.1111111111111072E-2</v>
      </c>
      <c r="BH749" s="11">
        <v>1457</v>
      </c>
      <c r="BI749" s="12">
        <v>0.97</v>
      </c>
      <c r="BJ749" s="11">
        <v>36</v>
      </c>
      <c r="BK749" s="13">
        <v>1.9444444444444486E-2</v>
      </c>
      <c r="BL749" s="11">
        <v>1431</v>
      </c>
      <c r="BM749" s="12">
        <v>0.98</v>
      </c>
      <c r="BN749" s="11">
        <v>21</v>
      </c>
      <c r="BO749" s="13">
        <v>1.9444444444444431E-2</v>
      </c>
      <c r="BP749" s="11">
        <v>1467</v>
      </c>
      <c r="BQ749" s="12">
        <v>0.99</v>
      </c>
      <c r="BR749" s="11">
        <v>13</v>
      </c>
      <c r="BS749" s="13">
        <v>1.1111111111111072E-2</v>
      </c>
      <c r="BT749" s="11">
        <v>1484</v>
      </c>
      <c r="BU749" s="12">
        <v>0.98</v>
      </c>
      <c r="BV749" s="11">
        <v>15</v>
      </c>
      <c r="BW749" s="13">
        <v>1.0416666666666685E-2</v>
      </c>
      <c r="BX749" s="11">
        <v>1459</v>
      </c>
      <c r="BY749" s="12">
        <v>0.98</v>
      </c>
      <c r="BZ749" s="11">
        <v>18</v>
      </c>
      <c r="CA749" s="13">
        <v>1.736111111111116E-2</v>
      </c>
      <c r="CB749" s="11">
        <v>1446</v>
      </c>
      <c r="CC749" s="12">
        <v>0.98</v>
      </c>
      <c r="CD749" s="11">
        <v>17</v>
      </c>
      <c r="CE749" s="13">
        <v>9.7222222222221877E-3</v>
      </c>
      <c r="CF749" s="11">
        <v>1540</v>
      </c>
      <c r="CG749" s="12">
        <v>0.99</v>
      </c>
      <c r="CH749" s="11">
        <v>14</v>
      </c>
      <c r="CI749" s="13">
        <v>1.1111111111111127E-2</v>
      </c>
      <c r="CJ749" s="11">
        <v>1504</v>
      </c>
      <c r="CK749" s="12">
        <v>0.99</v>
      </c>
      <c r="CL749" s="11">
        <v>7</v>
      </c>
      <c r="CM749" s="13">
        <v>1.8055555555555491E-2</v>
      </c>
      <c r="CN749" s="11">
        <v>1554</v>
      </c>
      <c r="CO749" s="12">
        <v>0.98</v>
      </c>
      <c r="CP749" s="11">
        <v>20</v>
      </c>
      <c r="CQ749" s="13">
        <v>1.8749999999999933E-2</v>
      </c>
      <c r="CR749" t="e">
        <f>VLOOKUP(E749,Sheet1!A:A,1,0)</f>
        <v>#N/A</v>
      </c>
    </row>
    <row r="750" spans="1:96">
      <c r="A750" s="11" t="s">
        <v>2928</v>
      </c>
      <c r="B750" s="11" t="s">
        <v>1046</v>
      </c>
      <c r="C750" s="11" t="s">
        <v>2929</v>
      </c>
      <c r="D750" s="11" t="s">
        <v>1625</v>
      </c>
      <c r="E750" s="11" t="s">
        <v>2930</v>
      </c>
      <c r="F750" s="11" t="s">
        <v>2931</v>
      </c>
      <c r="G750" s="11" t="s">
        <v>104</v>
      </c>
      <c r="H750" s="11">
        <f>VLOOKUP(A750,'AP Read Performance'!A:K,11,0)</f>
        <v>1168</v>
      </c>
      <c r="I750" s="12">
        <f>VLOOKUP(A750,'AP Read Performance'!A:D,4,0)</f>
        <v>0.92</v>
      </c>
      <c r="J750" s="11">
        <f>VLOOKUP(A750,'AP Read Performance'!A:I,9,0)</f>
        <v>84</v>
      </c>
      <c r="K750" s="13">
        <f>VLOOKUP(A750,'AP Read Performance'!A:N,14,0)</f>
        <v>9.7222222222221877E-3</v>
      </c>
      <c r="L750" s="11">
        <v>1168</v>
      </c>
      <c r="M750" s="12">
        <v>0.92</v>
      </c>
      <c r="N750" s="11">
        <v>84</v>
      </c>
      <c r="O750" s="13">
        <v>9.7222222222221877E-3</v>
      </c>
      <c r="P750" s="11">
        <v>1239</v>
      </c>
      <c r="Q750" s="12">
        <v>0.97</v>
      </c>
      <c r="R750" s="11">
        <v>37</v>
      </c>
      <c r="S750" s="13">
        <v>9.7222222222221877E-3</v>
      </c>
      <c r="T750" s="11">
        <v>1229</v>
      </c>
      <c r="U750" s="12">
        <v>0.98</v>
      </c>
      <c r="V750" s="11">
        <v>17</v>
      </c>
      <c r="W750" s="13">
        <v>9.0277777777778012E-3</v>
      </c>
      <c r="X750" s="11">
        <v>1244</v>
      </c>
      <c r="Y750" s="12">
        <v>0.98</v>
      </c>
      <c r="Z750" s="11">
        <v>18</v>
      </c>
      <c r="AA750" s="13">
        <v>9.0277777777778012E-3</v>
      </c>
      <c r="AB750" s="11">
        <v>1170</v>
      </c>
      <c r="AC750" s="12">
        <v>0.97</v>
      </c>
      <c r="AD750" s="11">
        <v>31</v>
      </c>
      <c r="AE750" s="13">
        <v>9.0277777777777457E-3</v>
      </c>
      <c r="AF750" s="11">
        <v>1212</v>
      </c>
      <c r="AG750" s="12">
        <v>0.93</v>
      </c>
      <c r="AH750" s="11">
        <v>76</v>
      </c>
      <c r="AI750" s="13">
        <v>1.1111111111111072E-2</v>
      </c>
      <c r="AJ750" s="11">
        <v>1396</v>
      </c>
      <c r="AK750" s="12">
        <v>0.99</v>
      </c>
      <c r="AL750" s="11">
        <v>13</v>
      </c>
      <c r="AM750" s="13">
        <v>1.1111111111111072E-2</v>
      </c>
      <c r="AN750" s="11">
        <v>1453</v>
      </c>
      <c r="AO750" s="12">
        <v>0.95</v>
      </c>
      <c r="AP750" s="11">
        <v>59</v>
      </c>
      <c r="AQ750" s="13">
        <v>1.041666666666663E-2</v>
      </c>
      <c r="AR750" s="11">
        <v>1519</v>
      </c>
      <c r="AS750" s="12">
        <v>0.88</v>
      </c>
      <c r="AT750" s="11">
        <v>170</v>
      </c>
      <c r="AU750" s="13">
        <v>1.9444444444444375E-2</v>
      </c>
      <c r="AV750" s="11">
        <v>1369</v>
      </c>
      <c r="AW750" s="12">
        <v>0.95</v>
      </c>
      <c r="AX750" s="11">
        <v>67</v>
      </c>
      <c r="AY750" s="13">
        <v>9.7222222222222432E-3</v>
      </c>
      <c r="AZ750" s="11">
        <v>1455</v>
      </c>
      <c r="BA750" s="12">
        <v>0.92</v>
      </c>
      <c r="BB750" s="11">
        <v>110</v>
      </c>
      <c r="BC750" s="13">
        <v>1.9444444444444486E-2</v>
      </c>
      <c r="BD750" s="11">
        <v>1234</v>
      </c>
      <c r="BE750" s="12">
        <v>0.96</v>
      </c>
      <c r="BF750" s="11">
        <v>45</v>
      </c>
      <c r="BG750" s="13">
        <v>1.0416666666666685E-2</v>
      </c>
      <c r="BH750" s="11">
        <v>1411</v>
      </c>
      <c r="BI750" s="12">
        <v>0.96</v>
      </c>
      <c r="BJ750" s="11">
        <v>49</v>
      </c>
      <c r="BK750" s="13">
        <v>1.1805555555555625E-2</v>
      </c>
      <c r="BL750" s="11">
        <v>1151</v>
      </c>
      <c r="BM750" s="12">
        <v>0.98</v>
      </c>
      <c r="BN750" s="11">
        <v>13</v>
      </c>
      <c r="BO750" s="13">
        <v>9.0277777777778012E-3</v>
      </c>
      <c r="BP750" s="11">
        <v>1085</v>
      </c>
      <c r="BQ750" s="12">
        <v>0.97</v>
      </c>
      <c r="BR750" s="11">
        <v>25</v>
      </c>
      <c r="BS750" s="13">
        <v>9.0277777777778012E-3</v>
      </c>
      <c r="BT750" s="11">
        <v>1106</v>
      </c>
      <c r="BU750" s="12">
        <v>0.98</v>
      </c>
      <c r="BV750" s="11">
        <v>13</v>
      </c>
      <c r="BW750" s="13">
        <v>9.0277777777778012E-3</v>
      </c>
      <c r="BX750" s="11">
        <v>1130</v>
      </c>
      <c r="BY750" s="12">
        <v>0.98</v>
      </c>
      <c r="BZ750" s="11">
        <v>19</v>
      </c>
      <c r="CA750" s="13">
        <v>9.0277777777778567E-3</v>
      </c>
      <c r="CB750" s="11">
        <v>1029</v>
      </c>
      <c r="CC750" s="12">
        <v>0.96</v>
      </c>
      <c r="CD750" s="11">
        <v>32</v>
      </c>
      <c r="CE750" s="13">
        <v>9.0277777777778012E-3</v>
      </c>
      <c r="CF750" s="11">
        <v>1222</v>
      </c>
      <c r="CG750" s="12">
        <v>0.99</v>
      </c>
      <c r="CH750" s="11">
        <v>12</v>
      </c>
      <c r="CI750" s="13">
        <v>9.0277777777778012E-3</v>
      </c>
      <c r="CJ750" s="11">
        <v>1259</v>
      </c>
      <c r="CK750" s="12">
        <v>0.98</v>
      </c>
      <c r="CL750" s="11">
        <v>14</v>
      </c>
      <c r="CM750" s="13">
        <v>9.0277777777777457E-3</v>
      </c>
      <c r="CN750" s="11">
        <v>1271</v>
      </c>
      <c r="CO750" s="12">
        <v>0.97</v>
      </c>
      <c r="CP750" s="11">
        <v>26</v>
      </c>
      <c r="CQ750" s="13">
        <v>9.7222222222221877E-3</v>
      </c>
      <c r="CR750" t="e">
        <f>VLOOKUP(E750,Sheet1!A:A,1,0)</f>
        <v>#N/A</v>
      </c>
    </row>
    <row r="751" spans="1:96">
      <c r="A751" s="11" t="s">
        <v>2932</v>
      </c>
      <c r="B751" s="11" t="s">
        <v>1046</v>
      </c>
      <c r="C751" s="11" t="s">
        <v>212</v>
      </c>
      <c r="D751" s="11" t="s">
        <v>138</v>
      </c>
      <c r="E751" s="11" t="s">
        <v>2933</v>
      </c>
      <c r="F751" s="11" t="s">
        <v>2934</v>
      </c>
      <c r="G751" s="11" t="s">
        <v>128</v>
      </c>
      <c r="H751" s="11">
        <f>VLOOKUP(A751,'AP Read Performance'!A:K,11,0)</f>
        <v>1290</v>
      </c>
      <c r="I751" s="12">
        <f>VLOOKUP(A751,'AP Read Performance'!A:D,4,0)</f>
        <v>0.98</v>
      </c>
      <c r="J751" s="11">
        <f>VLOOKUP(A751,'AP Read Performance'!A:I,9,0)</f>
        <v>21</v>
      </c>
      <c r="K751" s="13">
        <f>VLOOKUP(A751,'AP Read Performance'!A:N,14,0)</f>
        <v>1.7361111111111105E-2</v>
      </c>
      <c r="L751" s="11">
        <v>1290</v>
      </c>
      <c r="M751" s="12">
        <v>0.98</v>
      </c>
      <c r="N751" s="11">
        <v>21</v>
      </c>
      <c r="O751" s="13">
        <v>1.7361111111111105E-2</v>
      </c>
      <c r="P751" s="11">
        <v>1399</v>
      </c>
      <c r="Q751" s="12">
        <v>0.98</v>
      </c>
      <c r="R751" s="11">
        <v>21</v>
      </c>
      <c r="S751" s="13">
        <v>1.388888888888884E-2</v>
      </c>
      <c r="T751" s="11">
        <v>1474</v>
      </c>
      <c r="U751" s="12">
        <v>0.98</v>
      </c>
      <c r="V751" s="11">
        <v>18</v>
      </c>
      <c r="W751" s="13">
        <v>1.6666666666666663E-2</v>
      </c>
      <c r="X751" s="11">
        <v>1428</v>
      </c>
      <c r="Y751" s="12">
        <v>0.98</v>
      </c>
      <c r="Z751" s="11">
        <v>18</v>
      </c>
      <c r="AA751" s="13">
        <v>1.9444444444444431E-2</v>
      </c>
      <c r="AB751" s="11">
        <v>1408</v>
      </c>
      <c r="AC751" s="12">
        <v>0.99</v>
      </c>
      <c r="AD751" s="11">
        <v>9</v>
      </c>
      <c r="AE751" s="13">
        <v>1.8055555555555547E-2</v>
      </c>
      <c r="AF751" s="11">
        <v>1344</v>
      </c>
      <c r="AG751" s="12">
        <v>0.98</v>
      </c>
      <c r="AH751" s="11">
        <v>15</v>
      </c>
      <c r="AI751" s="13">
        <v>1.7361111111111105E-2</v>
      </c>
      <c r="AJ751" s="11">
        <v>1409</v>
      </c>
      <c r="AK751" s="12">
        <v>0.99</v>
      </c>
      <c r="AL751" s="11">
        <v>10</v>
      </c>
      <c r="AM751" s="13">
        <v>1.1805555555555514E-2</v>
      </c>
      <c r="AN751" s="11">
        <v>1424</v>
      </c>
      <c r="AO751" s="12">
        <v>0.97</v>
      </c>
      <c r="AP751" s="11">
        <v>33</v>
      </c>
      <c r="AQ751" s="13">
        <v>1.5972222222222165E-2</v>
      </c>
      <c r="AR751" s="11">
        <v>1424</v>
      </c>
      <c r="AS751" s="12">
        <v>0.98</v>
      </c>
      <c r="AT751" s="11">
        <v>23</v>
      </c>
      <c r="AU751" s="13">
        <v>1.1111111111111072E-2</v>
      </c>
      <c r="AV751" s="11">
        <v>1392</v>
      </c>
      <c r="AW751" s="12">
        <v>0.99</v>
      </c>
      <c r="AX751" s="11">
        <v>12</v>
      </c>
      <c r="AY751" s="13">
        <v>1.5972222222222221E-2</v>
      </c>
      <c r="AZ751" s="11">
        <v>1414</v>
      </c>
      <c r="BA751" s="12">
        <v>0.98</v>
      </c>
      <c r="BB751" s="11">
        <v>16</v>
      </c>
      <c r="BC751" s="13">
        <v>1.1805555555555625E-2</v>
      </c>
      <c r="BD751" s="11">
        <v>1471</v>
      </c>
      <c r="BE751" s="12">
        <v>0.97</v>
      </c>
      <c r="BF751" s="11">
        <v>41</v>
      </c>
      <c r="BG751" s="13">
        <v>1.1111111111111072E-2</v>
      </c>
      <c r="BH751" s="11">
        <v>1418</v>
      </c>
      <c r="BI751" s="12">
        <v>0.98</v>
      </c>
      <c r="BJ751" s="11">
        <v>20</v>
      </c>
      <c r="BK751" s="13">
        <v>1.4583333333333393E-2</v>
      </c>
      <c r="BL751" s="11">
        <v>1352</v>
      </c>
      <c r="BM751" s="12">
        <v>0.98</v>
      </c>
      <c r="BN751" s="11">
        <v>21</v>
      </c>
      <c r="BO751" s="13">
        <v>1.8749999999999989E-2</v>
      </c>
      <c r="BP751" s="11">
        <v>1484</v>
      </c>
      <c r="BQ751" s="12">
        <v>0.98</v>
      </c>
      <c r="BR751" s="11">
        <v>23</v>
      </c>
      <c r="BS751" s="13">
        <v>1.9444444444444486E-2</v>
      </c>
      <c r="BT751" s="11">
        <v>1480</v>
      </c>
      <c r="BU751" s="12">
        <v>0.98</v>
      </c>
      <c r="BV751" s="11">
        <v>16</v>
      </c>
      <c r="BW751" s="13">
        <v>2.0138888888888873E-2</v>
      </c>
      <c r="BX751" s="11">
        <v>951</v>
      </c>
      <c r="BY751" s="12">
        <v>0.98</v>
      </c>
      <c r="BZ751" s="11">
        <v>15</v>
      </c>
      <c r="CA751" s="13">
        <v>1.3194444444444509E-2</v>
      </c>
      <c r="CB751" s="11">
        <v>914</v>
      </c>
      <c r="CC751" s="12">
        <v>0.97</v>
      </c>
      <c r="CD751" s="11">
        <v>25</v>
      </c>
      <c r="CE751" s="13">
        <v>1.4583333333333337E-2</v>
      </c>
      <c r="CF751" s="11">
        <v>552</v>
      </c>
      <c r="CG751" s="12">
        <v>0.98</v>
      </c>
      <c r="CH751" s="11">
        <v>10</v>
      </c>
      <c r="CI751" s="13">
        <v>1.8055555555555547E-2</v>
      </c>
      <c r="CJ751" s="11">
        <v>306</v>
      </c>
      <c r="CK751" s="12">
        <v>1</v>
      </c>
      <c r="CL751" s="11">
        <v>0</v>
      </c>
      <c r="CM751" s="13">
        <v>1.1805555555555514E-2</v>
      </c>
      <c r="CN751" s="11">
        <v>1149</v>
      </c>
      <c r="CO751" s="12">
        <v>0.99</v>
      </c>
      <c r="CP751" s="11">
        <v>5</v>
      </c>
      <c r="CQ751" s="13">
        <v>1.3194444444444398E-2</v>
      </c>
      <c r="CR751" t="e">
        <f>VLOOKUP(E751,Sheet1!A:A,1,0)</f>
        <v>#N/A</v>
      </c>
    </row>
    <row r="752" spans="1:96">
      <c r="A752" s="11" t="s">
        <v>2935</v>
      </c>
      <c r="B752" s="11" t="s">
        <v>1046</v>
      </c>
      <c r="C752" s="11" t="s">
        <v>343</v>
      </c>
      <c r="D752" s="11" t="s">
        <v>160</v>
      </c>
      <c r="E752" s="11" t="s">
        <v>2936</v>
      </c>
      <c r="F752" s="11" t="s">
        <v>2937</v>
      </c>
      <c r="G752" s="11" t="s">
        <v>128</v>
      </c>
      <c r="H752" s="11">
        <f>VLOOKUP(A752,'AP Read Performance'!A:K,11,0)</f>
        <v>1419</v>
      </c>
      <c r="I752" s="12">
        <f>VLOOKUP(A752,'AP Read Performance'!A:D,4,0)</f>
        <v>0.99</v>
      </c>
      <c r="J752" s="11">
        <f>VLOOKUP(A752,'AP Read Performance'!A:I,9,0)</f>
        <v>11</v>
      </c>
      <c r="K752" s="13">
        <f>VLOOKUP(A752,'AP Read Performance'!A:N,14,0)</f>
        <v>9.0277777777778012E-3</v>
      </c>
      <c r="L752" s="11">
        <v>1419</v>
      </c>
      <c r="M752" s="12">
        <v>0.99</v>
      </c>
      <c r="N752" s="11">
        <v>11</v>
      </c>
      <c r="O752" s="13">
        <v>9.0277777777778012E-3</v>
      </c>
      <c r="P752" s="11">
        <v>1459</v>
      </c>
      <c r="Q752" s="12">
        <v>0.99</v>
      </c>
      <c r="R752" s="11">
        <v>14</v>
      </c>
      <c r="S752" s="13">
        <v>1.3194444444444453E-2</v>
      </c>
      <c r="T752" s="11">
        <v>1384</v>
      </c>
      <c r="U752" s="12">
        <v>0.99</v>
      </c>
      <c r="V752" s="11">
        <v>9</v>
      </c>
      <c r="W752" s="13">
        <v>1.2500000000000011E-2</v>
      </c>
      <c r="X752" s="11">
        <v>1389</v>
      </c>
      <c r="Y752" s="12">
        <v>0.99</v>
      </c>
      <c r="Z752" s="11">
        <v>12</v>
      </c>
      <c r="AA752" s="13">
        <v>1.2499999999999956E-2</v>
      </c>
      <c r="AB752" s="11">
        <v>1363</v>
      </c>
      <c r="AC752" s="12">
        <v>0.99</v>
      </c>
      <c r="AD752" s="11">
        <v>13</v>
      </c>
      <c r="AE752" s="13">
        <v>9.7222222222221877E-3</v>
      </c>
      <c r="AF752" s="11">
        <v>1464</v>
      </c>
      <c r="AG752" s="12">
        <v>0.99</v>
      </c>
      <c r="AH752" s="11">
        <v>13</v>
      </c>
      <c r="AI752" s="13">
        <v>1.388888888888884E-2</v>
      </c>
      <c r="AJ752" s="11">
        <v>1420</v>
      </c>
      <c r="AK752" s="12">
        <v>0.99</v>
      </c>
      <c r="AL752" s="11">
        <v>9</v>
      </c>
      <c r="AM752" s="13">
        <v>1.1805555555555514E-2</v>
      </c>
      <c r="AN752" s="11">
        <v>1428</v>
      </c>
      <c r="AO752" s="12">
        <v>0.99</v>
      </c>
      <c r="AP752" s="11">
        <v>12</v>
      </c>
      <c r="AQ752" s="13">
        <v>9.7222222222221877E-3</v>
      </c>
      <c r="AR752" s="11">
        <v>1369</v>
      </c>
      <c r="AS752" s="12">
        <v>0.98</v>
      </c>
      <c r="AT752" s="11">
        <v>14</v>
      </c>
      <c r="AU752" s="13">
        <v>1.1805555555555514E-2</v>
      </c>
      <c r="AV752" s="11">
        <v>1220</v>
      </c>
      <c r="AW752" s="12">
        <v>0.99</v>
      </c>
      <c r="AX752" s="11">
        <v>5</v>
      </c>
      <c r="AY752" s="13">
        <v>1.1111111111111127E-2</v>
      </c>
      <c r="AZ752" s="11">
        <v>1206</v>
      </c>
      <c r="BA752" s="12">
        <v>0.99</v>
      </c>
      <c r="BB752" s="11">
        <v>8</v>
      </c>
      <c r="BC752" s="13">
        <v>1.1805555555555625E-2</v>
      </c>
      <c r="BD752" s="11">
        <v>1209</v>
      </c>
      <c r="BE752" s="12">
        <v>0.98</v>
      </c>
      <c r="BF752" s="11">
        <v>19</v>
      </c>
      <c r="BG752" s="13">
        <v>1.3194444444444453E-2</v>
      </c>
      <c r="BH752" s="11">
        <v>1046</v>
      </c>
      <c r="BI752" s="12">
        <v>0.97</v>
      </c>
      <c r="BJ752" s="11">
        <v>23</v>
      </c>
      <c r="BK752" s="13">
        <v>1.2499999999999956E-2</v>
      </c>
      <c r="BL752" s="11">
        <v>1007</v>
      </c>
      <c r="BM752" s="12">
        <v>0.98</v>
      </c>
      <c r="BN752" s="11">
        <v>12</v>
      </c>
      <c r="BO752" s="13">
        <v>1.8749999999999989E-2</v>
      </c>
      <c r="BP752" s="11">
        <v>1054</v>
      </c>
      <c r="BQ752" s="12">
        <v>0.99</v>
      </c>
      <c r="BR752" s="11">
        <v>10</v>
      </c>
      <c r="BS752" s="13">
        <v>1.9444444444444486E-2</v>
      </c>
      <c r="BT752" s="11">
        <v>1043</v>
      </c>
      <c r="BU752" s="12">
        <v>0.98</v>
      </c>
      <c r="BV752" s="11">
        <v>11</v>
      </c>
      <c r="BW752" s="13">
        <v>1.1805555555555569E-2</v>
      </c>
      <c r="BX752" s="11">
        <v>908</v>
      </c>
      <c r="BY752" s="12">
        <v>0.98</v>
      </c>
      <c r="BZ752" s="11">
        <v>17</v>
      </c>
      <c r="CA752" s="13">
        <v>1.8750000000000044E-2</v>
      </c>
      <c r="CB752" s="11">
        <v>904</v>
      </c>
      <c r="CC752" s="12">
        <v>0.98</v>
      </c>
      <c r="CD752" s="11">
        <v>10</v>
      </c>
      <c r="CE752" s="13">
        <v>1.8055555555555547E-2</v>
      </c>
      <c r="CF752" s="11">
        <v>772</v>
      </c>
      <c r="CG752" s="12">
        <v>0.99</v>
      </c>
      <c r="CH752" s="11">
        <v>7</v>
      </c>
      <c r="CI752" s="13">
        <v>1.2500000000000011E-2</v>
      </c>
      <c r="CJ752" s="11">
        <v>677</v>
      </c>
      <c r="CK752" s="12">
        <v>0.99</v>
      </c>
      <c r="CL752" s="11">
        <v>4</v>
      </c>
      <c r="CM752" s="13">
        <v>1.2499999999999956E-2</v>
      </c>
      <c r="CN752" s="11">
        <v>661</v>
      </c>
      <c r="CO752" s="12">
        <v>0.98</v>
      </c>
      <c r="CP752" s="11">
        <v>7</v>
      </c>
      <c r="CQ752" s="13">
        <v>1.8055555555555602E-2</v>
      </c>
      <c r="CR752" t="e">
        <f>VLOOKUP(E752,Sheet1!A:A,1,0)</f>
        <v>#N/A</v>
      </c>
    </row>
    <row r="753" spans="1:96">
      <c r="A753" s="11" t="s">
        <v>2938</v>
      </c>
      <c r="B753" s="11" t="s">
        <v>1046</v>
      </c>
      <c r="C753" s="11" t="s">
        <v>263</v>
      </c>
      <c r="D753" s="11" t="s">
        <v>160</v>
      </c>
      <c r="E753" s="11" t="s">
        <v>2939</v>
      </c>
      <c r="F753" s="11" t="s">
        <v>2940</v>
      </c>
      <c r="G753" s="11" t="s">
        <v>104</v>
      </c>
      <c r="H753" s="11">
        <f>VLOOKUP(A753,'AP Read Performance'!A:K,11,0)</f>
        <v>2058</v>
      </c>
      <c r="I753" s="12">
        <f>VLOOKUP(A753,'AP Read Performance'!A:D,4,0)</f>
        <v>0.99</v>
      </c>
      <c r="J753" s="11">
        <f>VLOOKUP(A753,'AP Read Performance'!A:I,9,0)</f>
        <v>19</v>
      </c>
      <c r="K753" s="13">
        <f>VLOOKUP(A753,'AP Read Performance'!A:N,14,0)</f>
        <v>2.6388888888888851E-2</v>
      </c>
      <c r="L753" s="11">
        <v>2058</v>
      </c>
      <c r="M753" s="12">
        <v>0.99</v>
      </c>
      <c r="N753" s="11">
        <v>19</v>
      </c>
      <c r="O753" s="13">
        <v>2.6388888888888851E-2</v>
      </c>
      <c r="P753" s="11">
        <v>2199</v>
      </c>
      <c r="Q753" s="12">
        <v>0.98</v>
      </c>
      <c r="R753" s="11">
        <v>23</v>
      </c>
      <c r="S753" s="13">
        <v>2.3611111111111083E-2</v>
      </c>
      <c r="T753" s="11">
        <v>1691</v>
      </c>
      <c r="U753" s="12">
        <v>0.98</v>
      </c>
      <c r="V753" s="11">
        <v>19</v>
      </c>
      <c r="W753" s="13">
        <v>1.7361111111111105E-2</v>
      </c>
      <c r="X753" s="11">
        <v>1913</v>
      </c>
      <c r="Y753" s="12">
        <v>0.99</v>
      </c>
      <c r="Z753" s="11">
        <v>15</v>
      </c>
      <c r="AA753" s="13">
        <v>1.8055555555555547E-2</v>
      </c>
      <c r="AB753" s="11">
        <v>2058</v>
      </c>
      <c r="AC753" s="12">
        <v>0.99</v>
      </c>
      <c r="AD753" s="11">
        <v>15</v>
      </c>
      <c r="AE753" s="13">
        <v>2.0138888888888817E-2</v>
      </c>
      <c r="AF753" s="11">
        <v>2042</v>
      </c>
      <c r="AG753" s="12">
        <v>0.96</v>
      </c>
      <c r="AH753" s="11">
        <v>64</v>
      </c>
      <c r="AI753" s="13">
        <v>1.8749999999999989E-2</v>
      </c>
      <c r="AJ753" s="11">
        <v>1422</v>
      </c>
      <c r="AK753" s="12">
        <v>0.99</v>
      </c>
      <c r="AL753" s="11">
        <v>10</v>
      </c>
      <c r="AM753" s="13">
        <v>1.1805555555555625E-2</v>
      </c>
      <c r="AN753" s="11">
        <v>1466</v>
      </c>
      <c r="AO753" s="12">
        <v>0.99</v>
      </c>
      <c r="AP753" s="11">
        <v>9</v>
      </c>
      <c r="AQ753" s="13">
        <v>2.2222222222222199E-2</v>
      </c>
      <c r="AR753" s="11">
        <v>1473</v>
      </c>
      <c r="AS753" s="12">
        <v>0.98</v>
      </c>
      <c r="AT753" s="11">
        <v>18</v>
      </c>
      <c r="AU753" s="13">
        <v>1.2499999999999956E-2</v>
      </c>
      <c r="AV753" s="11">
        <v>1366</v>
      </c>
      <c r="AW753" s="12">
        <v>0.99</v>
      </c>
      <c r="AX753" s="11">
        <v>11</v>
      </c>
      <c r="AY753" s="13">
        <v>1.2500000000000011E-2</v>
      </c>
      <c r="AZ753" s="11">
        <v>1574</v>
      </c>
      <c r="BA753" s="12">
        <v>0.98</v>
      </c>
      <c r="BB753" s="11">
        <v>18</v>
      </c>
      <c r="BC753" s="13">
        <v>1.8750000000000044E-2</v>
      </c>
      <c r="BD753" s="11">
        <v>1675</v>
      </c>
      <c r="BE753" s="12">
        <v>0.98</v>
      </c>
      <c r="BF753" s="11">
        <v>19</v>
      </c>
      <c r="BG753" s="13">
        <v>2.3611111111111138E-2</v>
      </c>
      <c r="BH753" s="11">
        <v>1829</v>
      </c>
      <c r="BI753" s="12">
        <v>0.98</v>
      </c>
      <c r="BJ753" s="11">
        <v>19</v>
      </c>
      <c r="BK753" s="13">
        <v>1.5972222222222276E-2</v>
      </c>
      <c r="BL753" s="11">
        <v>1854</v>
      </c>
      <c r="BM753" s="12">
        <v>0.99</v>
      </c>
      <c r="BN753" s="11">
        <v>13</v>
      </c>
      <c r="BO753" s="13">
        <v>1.5972222222222221E-2</v>
      </c>
      <c r="BP753" s="11">
        <v>1842</v>
      </c>
      <c r="BQ753" s="12">
        <v>0.99</v>
      </c>
      <c r="BR753" s="11">
        <v>10</v>
      </c>
      <c r="BS753" s="13">
        <v>1.6666666666666607E-2</v>
      </c>
      <c r="BT753" s="11">
        <v>1965</v>
      </c>
      <c r="BU753" s="12">
        <v>0.99</v>
      </c>
      <c r="BV753" s="11">
        <v>17</v>
      </c>
      <c r="BW753" s="13">
        <v>1.6666666666666663E-2</v>
      </c>
      <c r="BX753" s="11">
        <v>1464</v>
      </c>
      <c r="BY753" s="12">
        <v>0.99</v>
      </c>
      <c r="BZ753" s="11">
        <v>14</v>
      </c>
      <c r="CA753" s="13">
        <v>1.1805555555555625E-2</v>
      </c>
      <c r="CB753" s="11">
        <v>1464</v>
      </c>
      <c r="CC753" s="12">
        <v>0.98</v>
      </c>
      <c r="CD753" s="11">
        <v>17</v>
      </c>
      <c r="CE753" s="13">
        <v>1.8749999999999989E-2</v>
      </c>
      <c r="CF753" s="11">
        <v>1292</v>
      </c>
      <c r="CG753" s="12">
        <v>0.99</v>
      </c>
      <c r="CH753" s="11">
        <v>11</v>
      </c>
      <c r="CI753" s="13">
        <v>1.9444444444444431E-2</v>
      </c>
      <c r="CJ753" s="11">
        <v>1327</v>
      </c>
      <c r="CK753" s="12">
        <v>0.99</v>
      </c>
      <c r="CL753" s="11">
        <v>7</v>
      </c>
      <c r="CM753" s="13">
        <v>1.1805555555555514E-2</v>
      </c>
      <c r="CN753" s="11">
        <v>1405</v>
      </c>
      <c r="CO753" s="12">
        <v>0.98</v>
      </c>
      <c r="CP753" s="11">
        <v>15</v>
      </c>
      <c r="CQ753" s="13">
        <v>1.041666666666663E-2</v>
      </c>
      <c r="CR753" t="e">
        <f>VLOOKUP(E753,Sheet1!A:A,1,0)</f>
        <v>#N/A</v>
      </c>
    </row>
    <row r="754" spans="1:96">
      <c r="A754" s="11" t="s">
        <v>2941</v>
      </c>
      <c r="B754" s="11" t="s">
        <v>1046</v>
      </c>
      <c r="C754" s="11" t="s">
        <v>286</v>
      </c>
      <c r="D754" s="11" t="s">
        <v>169</v>
      </c>
      <c r="E754" s="11" t="s">
        <v>2942</v>
      </c>
      <c r="F754" s="11" t="s">
        <v>2943</v>
      </c>
      <c r="G754" s="11" t="s">
        <v>128</v>
      </c>
      <c r="H754" s="11">
        <f>VLOOKUP(A754,'AP Read Performance'!A:K,11,0)</f>
        <v>967</v>
      </c>
      <c r="I754" s="12">
        <f>VLOOKUP(A754,'AP Read Performance'!A:D,4,0)</f>
        <v>0.96</v>
      </c>
      <c r="J754" s="11">
        <f>VLOOKUP(A754,'AP Read Performance'!A:I,9,0)</f>
        <v>31</v>
      </c>
      <c r="K754" s="13">
        <f>VLOOKUP(A754,'AP Read Performance'!A:N,14,0)</f>
        <v>1.8055555555555547E-2</v>
      </c>
      <c r="L754" s="11">
        <v>967</v>
      </c>
      <c r="M754" s="12">
        <v>0.96</v>
      </c>
      <c r="N754" s="11">
        <v>31</v>
      </c>
      <c r="O754" s="13">
        <v>1.8055555555555547E-2</v>
      </c>
      <c r="P754" s="11">
        <v>1519</v>
      </c>
      <c r="Q754" s="12">
        <v>0.98</v>
      </c>
      <c r="R754" s="11">
        <v>20</v>
      </c>
      <c r="S754" s="13">
        <v>2.0833333333333315E-2</v>
      </c>
      <c r="T754" s="11">
        <v>1426</v>
      </c>
      <c r="U754" s="12">
        <v>0.98</v>
      </c>
      <c r="V754" s="11">
        <v>20</v>
      </c>
      <c r="W754" s="13">
        <v>2.1527777777777757E-2</v>
      </c>
      <c r="X754" s="11">
        <v>1235</v>
      </c>
      <c r="Y754" s="12">
        <v>0.99</v>
      </c>
      <c r="Z754" s="11">
        <v>6</v>
      </c>
      <c r="AA754" s="13">
        <v>1.1805555555555569E-2</v>
      </c>
      <c r="AB754" s="11">
        <v>1218</v>
      </c>
      <c r="AC754" s="12">
        <v>0.98</v>
      </c>
      <c r="AD754" s="11">
        <v>20</v>
      </c>
      <c r="AE754" s="13">
        <v>9.7222222222221877E-3</v>
      </c>
      <c r="AF754" s="11">
        <v>1231</v>
      </c>
      <c r="AG754" s="12">
        <v>0.98</v>
      </c>
      <c r="AH754" s="11">
        <v>17</v>
      </c>
      <c r="AI754" s="13">
        <v>2.0833333333333315E-2</v>
      </c>
      <c r="AJ754" s="11">
        <v>1422</v>
      </c>
      <c r="AK754" s="12">
        <v>0.99</v>
      </c>
      <c r="AL754" s="11">
        <v>9</v>
      </c>
      <c r="AM754" s="13">
        <v>3.0555555555555447E-2</v>
      </c>
      <c r="AN754" s="11">
        <v>1508</v>
      </c>
      <c r="AO754" s="12">
        <v>0.99</v>
      </c>
      <c r="AP754" s="11">
        <v>6</v>
      </c>
      <c r="AQ754" s="13">
        <v>1.388888888888884E-2</v>
      </c>
      <c r="AR754" s="11">
        <v>1459</v>
      </c>
      <c r="AS754" s="12">
        <v>0.99</v>
      </c>
      <c r="AT754" s="11">
        <v>8</v>
      </c>
      <c r="AU754" s="13">
        <v>1.1805555555555514E-2</v>
      </c>
      <c r="AV754" s="11">
        <v>1368</v>
      </c>
      <c r="AW754" s="12">
        <v>0.98</v>
      </c>
      <c r="AX754" s="11">
        <v>15</v>
      </c>
      <c r="AY754" s="13">
        <v>1.9444444444444431E-2</v>
      </c>
      <c r="AZ754" s="11">
        <v>1336</v>
      </c>
      <c r="BA754" s="12">
        <v>0.99</v>
      </c>
      <c r="BB754" s="11">
        <v>10</v>
      </c>
      <c r="BC754" s="13">
        <v>1.388888888888884E-2</v>
      </c>
      <c r="BD754" s="11">
        <v>1457</v>
      </c>
      <c r="BE754" s="12">
        <v>0.98</v>
      </c>
      <c r="BF754" s="11">
        <v>18</v>
      </c>
      <c r="BG754" s="13">
        <v>1.1111111111111072E-2</v>
      </c>
      <c r="BH754" s="11">
        <v>1360</v>
      </c>
      <c r="BI754" s="12">
        <v>0.99</v>
      </c>
      <c r="BJ754" s="11">
        <v>12</v>
      </c>
      <c r="BK754" s="13">
        <v>1.3194444444444509E-2</v>
      </c>
      <c r="BL754" s="11">
        <v>1384</v>
      </c>
      <c r="BM754" s="12">
        <v>0.98</v>
      </c>
      <c r="BN754" s="11">
        <v>14</v>
      </c>
      <c r="BO754" s="13">
        <v>1.1805555555555569E-2</v>
      </c>
      <c r="BP754" s="11">
        <v>1449</v>
      </c>
      <c r="BQ754" s="12">
        <v>0.97</v>
      </c>
      <c r="BR754" s="11">
        <v>43</v>
      </c>
      <c r="BS754" s="13">
        <v>1.7361111111111105E-2</v>
      </c>
      <c r="BT754" s="11">
        <v>1421</v>
      </c>
      <c r="BU754" s="12">
        <v>0.99</v>
      </c>
      <c r="BV754" s="11">
        <v>14</v>
      </c>
      <c r="BW754" s="13">
        <v>1.2500000000000011E-2</v>
      </c>
      <c r="BX754" s="11">
        <v>1365</v>
      </c>
      <c r="BY754" s="12">
        <v>0.98</v>
      </c>
      <c r="BZ754" s="11">
        <v>22</v>
      </c>
      <c r="CA754" s="13">
        <v>2.1527777777777812E-2</v>
      </c>
      <c r="CB754" s="11">
        <v>1426</v>
      </c>
      <c r="CC754" s="12">
        <v>0.98</v>
      </c>
      <c r="CD754" s="11">
        <v>24</v>
      </c>
      <c r="CE754" s="13">
        <v>2.1527777777777757E-2</v>
      </c>
      <c r="CF754" s="11">
        <v>1655</v>
      </c>
      <c r="CG754" s="12">
        <v>0.99</v>
      </c>
      <c r="CH754" s="11">
        <v>5</v>
      </c>
      <c r="CI754" s="13">
        <v>1.9444444444444431E-2</v>
      </c>
      <c r="CJ754" s="11">
        <v>1721</v>
      </c>
      <c r="CK754" s="12">
        <v>0.92</v>
      </c>
      <c r="CL754" s="11">
        <v>134</v>
      </c>
      <c r="CM754" s="13">
        <v>2.2222222222222143E-2</v>
      </c>
      <c r="CN754" s="11">
        <v>1517</v>
      </c>
      <c r="CO754" s="12">
        <v>0.98</v>
      </c>
      <c r="CP754" s="11">
        <v>23</v>
      </c>
      <c r="CQ754" s="13">
        <v>1.8749999999999933E-2</v>
      </c>
      <c r="CR754" t="e">
        <f>VLOOKUP(E754,Sheet1!A:A,1,0)</f>
        <v>#N/A</v>
      </c>
    </row>
    <row r="755" spans="1:96">
      <c r="A755" s="11" t="s">
        <v>2944</v>
      </c>
      <c r="B755" s="11" t="s">
        <v>1046</v>
      </c>
      <c r="C755" s="11" t="s">
        <v>1625</v>
      </c>
      <c r="D755" s="11" t="s">
        <v>1625</v>
      </c>
      <c r="E755" s="11" t="s">
        <v>2945</v>
      </c>
      <c r="F755" s="11" t="s">
        <v>2946</v>
      </c>
      <c r="G755" s="11" t="s">
        <v>128</v>
      </c>
      <c r="H755" s="11">
        <f>VLOOKUP(A755,'AP Read Performance'!A:K,11,0)</f>
        <v>1820</v>
      </c>
      <c r="I755" s="12">
        <f>VLOOKUP(A755,'AP Read Performance'!A:D,4,0)</f>
        <v>0.99</v>
      </c>
      <c r="J755" s="11">
        <f>VLOOKUP(A755,'AP Read Performance'!A:I,9,0)</f>
        <v>18</v>
      </c>
      <c r="K755" s="13">
        <f>VLOOKUP(A755,'AP Read Performance'!A:N,14,0)</f>
        <v>1.8749999999999989E-2</v>
      </c>
      <c r="L755" s="11">
        <v>1820</v>
      </c>
      <c r="M755" s="12">
        <v>0.99</v>
      </c>
      <c r="N755" s="11">
        <v>18</v>
      </c>
      <c r="O755" s="13">
        <v>1.8749999999999989E-2</v>
      </c>
      <c r="P755" s="11">
        <v>2148</v>
      </c>
      <c r="Q755" s="12">
        <v>0.98</v>
      </c>
      <c r="R755" s="11">
        <v>30</v>
      </c>
      <c r="S755" s="13">
        <v>1.8055555555555547E-2</v>
      </c>
      <c r="T755" s="11">
        <v>2053</v>
      </c>
      <c r="U755" s="12">
        <v>0.98</v>
      </c>
      <c r="V755" s="11">
        <v>23</v>
      </c>
      <c r="W755" s="13">
        <v>1.8055555555555547E-2</v>
      </c>
      <c r="X755" s="11">
        <v>2036</v>
      </c>
      <c r="Y755" s="12">
        <v>0.98</v>
      </c>
      <c r="Z755" s="11">
        <v>24</v>
      </c>
      <c r="AA755" s="13">
        <v>1.8055555555555547E-2</v>
      </c>
      <c r="AB755" s="11">
        <v>2031</v>
      </c>
      <c r="AC755" s="12">
        <v>0.98</v>
      </c>
      <c r="AD755" s="11">
        <v>24</v>
      </c>
      <c r="AE755" s="13">
        <v>2.2916666666666585E-2</v>
      </c>
      <c r="AF755" s="11">
        <v>2073</v>
      </c>
      <c r="AG755" s="12">
        <v>0.98</v>
      </c>
      <c r="AH755" s="11">
        <v>36</v>
      </c>
      <c r="AI755" s="13">
        <v>1.8749999999999989E-2</v>
      </c>
      <c r="AJ755" s="11">
        <v>1423</v>
      </c>
      <c r="AK755" s="12">
        <v>0.98</v>
      </c>
      <c r="AL755" s="11">
        <v>17</v>
      </c>
      <c r="AM755" s="13">
        <v>1.6666666666666607E-2</v>
      </c>
      <c r="AN755" s="11">
        <v>1271</v>
      </c>
      <c r="AO755" s="12">
        <v>0.98</v>
      </c>
      <c r="AP755" s="11">
        <v>14</v>
      </c>
      <c r="AQ755" s="13">
        <v>1.2499999999999956E-2</v>
      </c>
      <c r="AR755" s="11">
        <v>1344</v>
      </c>
      <c r="AS755" s="12">
        <v>0.98</v>
      </c>
      <c r="AT755" s="11">
        <v>17</v>
      </c>
      <c r="AU755" s="13">
        <v>1.3194444444444398E-2</v>
      </c>
      <c r="AV755" s="11">
        <v>1417</v>
      </c>
      <c r="AW755" s="12">
        <v>0.98</v>
      </c>
      <c r="AX755" s="11">
        <v>25</v>
      </c>
      <c r="AY755" s="13">
        <v>1.1805555555555569E-2</v>
      </c>
      <c r="AZ755" s="11">
        <v>1351</v>
      </c>
      <c r="BA755" s="12">
        <v>0.97</v>
      </c>
      <c r="BB755" s="11">
        <v>29</v>
      </c>
      <c r="BC755" s="13">
        <v>2.0138888888888928E-2</v>
      </c>
      <c r="BD755" s="11">
        <v>1323</v>
      </c>
      <c r="BE755" s="12">
        <v>0.98</v>
      </c>
      <c r="BF755" s="11">
        <v>24</v>
      </c>
      <c r="BG755" s="13">
        <v>1.2499999999999956E-2</v>
      </c>
      <c r="BH755" s="11">
        <v>1274</v>
      </c>
      <c r="BI755" s="12">
        <v>0.98</v>
      </c>
      <c r="BJ755" s="11">
        <v>19</v>
      </c>
      <c r="BK755" s="13">
        <v>1.736111111111116E-2</v>
      </c>
      <c r="BL755" s="11">
        <v>1203</v>
      </c>
      <c r="BM755" s="12">
        <v>0.98</v>
      </c>
      <c r="BN755" s="11">
        <v>18</v>
      </c>
      <c r="BO755" s="13">
        <v>1.2499999999999956E-2</v>
      </c>
      <c r="BP755" s="11">
        <v>1286</v>
      </c>
      <c r="BQ755" s="12">
        <v>0.98</v>
      </c>
      <c r="BR755" s="11">
        <v>15</v>
      </c>
      <c r="BS755" s="13">
        <v>1.9444444444444486E-2</v>
      </c>
      <c r="BT755" s="11">
        <v>1265</v>
      </c>
      <c r="BU755" s="12">
        <v>0.91</v>
      </c>
      <c r="BV755" s="11">
        <v>104</v>
      </c>
      <c r="BW755" s="13">
        <v>1.9444444444444431E-2</v>
      </c>
      <c r="BX755" s="11">
        <v>1465</v>
      </c>
      <c r="BY755" s="12">
        <v>0.98</v>
      </c>
      <c r="BZ755" s="11">
        <v>23</v>
      </c>
      <c r="CA755" s="13">
        <v>1.8750000000000044E-2</v>
      </c>
      <c r="CB755" s="11">
        <v>1449</v>
      </c>
      <c r="CC755" s="12">
        <v>0.97</v>
      </c>
      <c r="CD755" s="11">
        <v>30</v>
      </c>
      <c r="CE755" s="13">
        <v>1.8055555555555547E-2</v>
      </c>
      <c r="CF755" s="11">
        <v>1452</v>
      </c>
      <c r="CG755" s="12">
        <v>0.98</v>
      </c>
      <c r="CH755" s="11">
        <v>21</v>
      </c>
      <c r="CI755" s="13">
        <v>1.1805555555555569E-2</v>
      </c>
      <c r="CJ755" s="11">
        <v>1421</v>
      </c>
      <c r="CK755" s="12">
        <v>0.98</v>
      </c>
      <c r="CL755" s="11">
        <v>22</v>
      </c>
      <c r="CM755" s="13">
        <v>1.8749999999999933E-2</v>
      </c>
      <c r="CN755" s="11">
        <v>1405</v>
      </c>
      <c r="CO755" s="12">
        <v>0.98</v>
      </c>
      <c r="CP755" s="11">
        <v>27</v>
      </c>
      <c r="CQ755" s="13">
        <v>1.9444444444444486E-2</v>
      </c>
      <c r="CR755" t="e">
        <f>VLOOKUP(E755,Sheet1!A:A,1,0)</f>
        <v>#N/A</v>
      </c>
    </row>
    <row r="756" spans="1:96">
      <c r="A756" s="11" t="s">
        <v>2947</v>
      </c>
      <c r="B756" s="11" t="s">
        <v>1046</v>
      </c>
      <c r="C756" s="11" t="s">
        <v>2948</v>
      </c>
      <c r="D756" s="11" t="s">
        <v>1625</v>
      </c>
      <c r="E756" s="11" t="s">
        <v>2949</v>
      </c>
      <c r="F756" s="11" t="s">
        <v>2950</v>
      </c>
      <c r="G756" s="11" t="s">
        <v>104</v>
      </c>
      <c r="H756" s="11">
        <f>VLOOKUP(A756,'AP Read Performance'!A:K,11,0)</f>
        <v>1417</v>
      </c>
      <c r="I756" s="12">
        <f>VLOOKUP(A756,'AP Read Performance'!A:D,4,0)</f>
        <v>0.99</v>
      </c>
      <c r="J756" s="11">
        <f>VLOOKUP(A756,'AP Read Performance'!A:I,9,0)</f>
        <v>9</v>
      </c>
      <c r="K756" s="13">
        <f>VLOOKUP(A756,'AP Read Performance'!A:N,14,0)</f>
        <v>9.7222222222221877E-3</v>
      </c>
      <c r="L756" s="11">
        <v>1417</v>
      </c>
      <c r="M756" s="12">
        <v>0.99</v>
      </c>
      <c r="N756" s="11">
        <v>9</v>
      </c>
      <c r="O756" s="13">
        <v>9.7222222222221877E-3</v>
      </c>
      <c r="P756" s="11">
        <v>1503</v>
      </c>
      <c r="Q756" s="12">
        <v>0.99</v>
      </c>
      <c r="R756" s="11">
        <v>4</v>
      </c>
      <c r="S756" s="13">
        <v>9.0277777777778012E-3</v>
      </c>
      <c r="T756" s="11">
        <v>1428</v>
      </c>
      <c r="U756" s="12">
        <v>0.99</v>
      </c>
      <c r="V756" s="11">
        <v>5</v>
      </c>
      <c r="W756" s="13">
        <v>9.7222222222222432E-3</v>
      </c>
      <c r="X756" s="11">
        <v>1447</v>
      </c>
      <c r="Y756" s="12">
        <v>0.99</v>
      </c>
      <c r="Z756" s="11">
        <v>7</v>
      </c>
      <c r="AA756" s="13">
        <v>9.7222222222221877E-3</v>
      </c>
      <c r="AB756" s="11">
        <v>1428</v>
      </c>
      <c r="AC756" s="12">
        <v>0.99</v>
      </c>
      <c r="AD756" s="11">
        <v>13</v>
      </c>
      <c r="AE756" s="13">
        <v>9.0277777777777457E-3</v>
      </c>
      <c r="AF756" s="11">
        <v>1395</v>
      </c>
      <c r="AG756" s="12">
        <v>0.99</v>
      </c>
      <c r="AH756" s="11">
        <v>4</v>
      </c>
      <c r="AI756" s="13">
        <v>9.0277777777778012E-3</v>
      </c>
      <c r="AJ756" s="11">
        <v>1444</v>
      </c>
      <c r="AK756" s="12">
        <v>0.99</v>
      </c>
      <c r="AL756" s="11">
        <v>6</v>
      </c>
      <c r="AM756" s="13">
        <v>1.041666666666663E-2</v>
      </c>
      <c r="AN756" s="11">
        <v>1416</v>
      </c>
      <c r="AO756" s="12">
        <v>0.99</v>
      </c>
      <c r="AP756" s="11">
        <v>7</v>
      </c>
      <c r="AQ756" s="13">
        <v>9.0277777777777457E-3</v>
      </c>
      <c r="AR756" s="11">
        <v>1425</v>
      </c>
      <c r="AS756" s="12">
        <v>0.99</v>
      </c>
      <c r="AT756" s="11">
        <v>8</v>
      </c>
      <c r="AU756" s="13">
        <v>1.9444444444444375E-2</v>
      </c>
      <c r="AV756" s="11">
        <v>1432</v>
      </c>
      <c r="AW756" s="12">
        <v>0.99</v>
      </c>
      <c r="AX756" s="11">
        <v>7</v>
      </c>
      <c r="AY756" s="13">
        <v>9.7222222222222432E-3</v>
      </c>
      <c r="AZ756" s="11">
        <v>1383</v>
      </c>
      <c r="BA756" s="12">
        <v>0.99</v>
      </c>
      <c r="BB756" s="11">
        <v>10</v>
      </c>
      <c r="BC756" s="13">
        <v>9.7222222222221877E-3</v>
      </c>
      <c r="BD756" s="11">
        <v>1463</v>
      </c>
      <c r="BE756" s="12">
        <v>0.98</v>
      </c>
      <c r="BF756" s="11">
        <v>17</v>
      </c>
      <c r="BG756" s="13">
        <v>1.0416666666666685E-2</v>
      </c>
      <c r="BH756" s="11">
        <v>1489</v>
      </c>
      <c r="BI756" s="12">
        <v>0.99</v>
      </c>
      <c r="BJ756" s="11">
        <v>11</v>
      </c>
      <c r="BK756" s="13">
        <v>1.1111111111111072E-2</v>
      </c>
      <c r="BL756" s="11">
        <v>1461</v>
      </c>
      <c r="BM756" s="12">
        <v>0.99</v>
      </c>
      <c r="BN756" s="11">
        <v>7</v>
      </c>
      <c r="BO756" s="13">
        <v>8.3333333333333037E-3</v>
      </c>
      <c r="BP756" s="11">
        <v>1448</v>
      </c>
      <c r="BQ756" s="12">
        <v>0.99</v>
      </c>
      <c r="BR756" s="11">
        <v>11</v>
      </c>
      <c r="BS756" s="13">
        <v>1.0416666666666685E-2</v>
      </c>
      <c r="BT756" s="11">
        <v>1460</v>
      </c>
      <c r="BU756" s="12">
        <v>0.99</v>
      </c>
      <c r="BV756" s="11">
        <v>2</v>
      </c>
      <c r="BW756" s="13">
        <v>9.0277777777778012E-3</v>
      </c>
      <c r="BX756" s="11">
        <v>1490</v>
      </c>
      <c r="BY756" s="12">
        <v>0.99</v>
      </c>
      <c r="BZ756" s="11">
        <v>10</v>
      </c>
      <c r="CA756" s="13">
        <v>9.0277777777778567E-3</v>
      </c>
      <c r="CB756" s="11">
        <v>1466</v>
      </c>
      <c r="CC756" s="12">
        <v>0.99</v>
      </c>
      <c r="CD756" s="11">
        <v>8</v>
      </c>
      <c r="CE756" s="13">
        <v>1.0416666666666685E-2</v>
      </c>
      <c r="CF756" s="11">
        <v>1432</v>
      </c>
      <c r="CG756" s="12">
        <v>0.99</v>
      </c>
      <c r="CH756" s="11">
        <v>7</v>
      </c>
      <c r="CI756" s="13">
        <v>9.7222222222222432E-3</v>
      </c>
      <c r="CJ756" s="11">
        <v>1433</v>
      </c>
      <c r="CK756" s="12">
        <v>0.99</v>
      </c>
      <c r="CL756" s="11">
        <v>6</v>
      </c>
      <c r="CM756" s="13">
        <v>9.0277777777777457E-3</v>
      </c>
      <c r="CN756" s="11">
        <v>1440</v>
      </c>
      <c r="CO756" s="12">
        <v>0.99</v>
      </c>
      <c r="CP756" s="11">
        <v>14</v>
      </c>
      <c r="CQ756" s="13">
        <v>1.041666666666663E-2</v>
      </c>
      <c r="CR756" t="e">
        <f>VLOOKUP(E756,Sheet1!A:A,1,0)</f>
        <v>#N/A</v>
      </c>
    </row>
    <row r="757" spans="1:96">
      <c r="A757" s="11" t="s">
        <v>2951</v>
      </c>
      <c r="B757" s="11" t="s">
        <v>1046</v>
      </c>
      <c r="C757" s="11" t="s">
        <v>2952</v>
      </c>
      <c r="D757" s="11" t="s">
        <v>155</v>
      </c>
      <c r="E757" s="11" t="s">
        <v>2953</v>
      </c>
      <c r="F757" s="11" t="s">
        <v>2954</v>
      </c>
      <c r="G757" s="11" t="s">
        <v>128</v>
      </c>
      <c r="H757" s="11">
        <f>VLOOKUP(A757,'AP Read Performance'!A:K,11,0)</f>
        <v>1394</v>
      </c>
      <c r="I757" s="12">
        <f>VLOOKUP(A757,'AP Read Performance'!A:D,4,0)</f>
        <v>0.99</v>
      </c>
      <c r="J757" s="11">
        <f>VLOOKUP(A757,'AP Read Performance'!A:I,9,0)</f>
        <v>10</v>
      </c>
      <c r="K757" s="13">
        <f>VLOOKUP(A757,'AP Read Performance'!A:N,14,0)</f>
        <v>1.1805555555555569E-2</v>
      </c>
      <c r="L757" s="11">
        <v>1394</v>
      </c>
      <c r="M757" s="12">
        <v>0.99</v>
      </c>
      <c r="N757" s="11">
        <v>10</v>
      </c>
      <c r="O757" s="13">
        <v>1.1805555555555569E-2</v>
      </c>
      <c r="P757" s="11">
        <v>1427</v>
      </c>
      <c r="Q757" s="12">
        <v>0.99</v>
      </c>
      <c r="R757" s="11">
        <v>6</v>
      </c>
      <c r="S757" s="13">
        <v>1.1805555555555569E-2</v>
      </c>
      <c r="T757" s="11">
        <v>1367</v>
      </c>
      <c r="U757" s="12">
        <v>0.99</v>
      </c>
      <c r="V757" s="11">
        <v>4</v>
      </c>
      <c r="W757" s="13">
        <v>1.1805555555555569E-2</v>
      </c>
      <c r="X757" s="11">
        <v>1275</v>
      </c>
      <c r="Y757" s="12">
        <v>0.98</v>
      </c>
      <c r="Z757" s="11">
        <v>14</v>
      </c>
      <c r="AA757" s="13">
        <v>1.1805555555555569E-2</v>
      </c>
      <c r="AB757" s="11">
        <v>1311</v>
      </c>
      <c r="AC757" s="12">
        <v>0.99</v>
      </c>
      <c r="AD757" s="11">
        <v>10</v>
      </c>
      <c r="AE757" s="13">
        <v>1.1805555555555514E-2</v>
      </c>
      <c r="AF757" s="11">
        <v>1158</v>
      </c>
      <c r="AG757" s="12">
        <v>0.99</v>
      </c>
      <c r="AH757" s="11">
        <v>9</v>
      </c>
      <c r="AI757" s="13">
        <v>1.3194444444444453E-2</v>
      </c>
      <c r="AJ757" s="11">
        <v>1451</v>
      </c>
      <c r="AK757" s="12">
        <v>0.99</v>
      </c>
      <c r="AL757" s="11">
        <v>4</v>
      </c>
      <c r="AM757" s="13">
        <v>1.1805555555555625E-2</v>
      </c>
      <c r="AN757" s="11">
        <v>1421</v>
      </c>
      <c r="AO757" s="12">
        <v>0.99</v>
      </c>
      <c r="AP757" s="11">
        <v>5</v>
      </c>
      <c r="AQ757" s="13">
        <v>1.1805555555555514E-2</v>
      </c>
      <c r="AR757" s="11">
        <v>1419</v>
      </c>
      <c r="AS757" s="12">
        <v>0.99</v>
      </c>
      <c r="AT757" s="11">
        <v>9</v>
      </c>
      <c r="AU757" s="13">
        <v>1.1805555555555514E-2</v>
      </c>
      <c r="AV757" s="11">
        <v>1451</v>
      </c>
      <c r="AW757" s="12">
        <v>0.99</v>
      </c>
      <c r="AX757" s="11">
        <v>12</v>
      </c>
      <c r="AY757" s="13">
        <v>1.1805555555555569E-2</v>
      </c>
      <c r="AZ757" s="11">
        <v>1413</v>
      </c>
      <c r="BA757" s="12">
        <v>0.99</v>
      </c>
      <c r="BB757" s="11">
        <v>8</v>
      </c>
      <c r="BC757" s="13">
        <v>1.2499999999999956E-2</v>
      </c>
      <c r="BD757" s="11">
        <v>1455</v>
      </c>
      <c r="BE757" s="12">
        <v>0.99</v>
      </c>
      <c r="BF757" s="11">
        <v>11</v>
      </c>
      <c r="BG757" s="13">
        <v>1.5972222222222221E-2</v>
      </c>
      <c r="BH757" s="11">
        <v>1422</v>
      </c>
      <c r="BI757" s="12">
        <v>0.99</v>
      </c>
      <c r="BJ757" s="11">
        <v>13</v>
      </c>
      <c r="BK757" s="13">
        <v>1.1805555555555625E-2</v>
      </c>
      <c r="BL757" s="11">
        <v>1419</v>
      </c>
      <c r="BM757" s="12">
        <v>0.99</v>
      </c>
      <c r="BN757" s="11">
        <v>6</v>
      </c>
      <c r="BO757" s="13">
        <v>1.1111111111111072E-2</v>
      </c>
      <c r="BP757" s="11">
        <v>1428</v>
      </c>
      <c r="BQ757" s="12">
        <v>0.99</v>
      </c>
      <c r="BR757" s="11">
        <v>5</v>
      </c>
      <c r="BS757" s="13">
        <v>1.1805555555555569E-2</v>
      </c>
      <c r="BT757" s="11">
        <v>1429</v>
      </c>
      <c r="BU757" s="12">
        <v>0.99</v>
      </c>
      <c r="BV757" s="11">
        <v>11</v>
      </c>
      <c r="BW757" s="13">
        <v>1.9444444444444431E-2</v>
      </c>
      <c r="BX757" s="11">
        <v>1453</v>
      </c>
      <c r="BY757" s="12">
        <v>0.99</v>
      </c>
      <c r="BZ757" s="11">
        <v>11</v>
      </c>
      <c r="CA757" s="13">
        <v>1.1805555555555625E-2</v>
      </c>
      <c r="CB757" s="11">
        <v>1439</v>
      </c>
      <c r="CC757" s="12">
        <v>0.99</v>
      </c>
      <c r="CD757" s="11">
        <v>7</v>
      </c>
      <c r="CE757" s="13">
        <v>1.1111111111111072E-2</v>
      </c>
      <c r="CF757" s="11">
        <v>1400</v>
      </c>
      <c r="CG757" s="12">
        <v>0.99</v>
      </c>
      <c r="CH757" s="11">
        <v>7</v>
      </c>
      <c r="CI757" s="13">
        <v>1.9444444444444431E-2</v>
      </c>
      <c r="CJ757" s="11">
        <v>1410</v>
      </c>
      <c r="CK757" s="12">
        <v>0.99</v>
      </c>
      <c r="CL757" s="11">
        <v>5</v>
      </c>
      <c r="CM757" s="13">
        <v>1.1805555555555514E-2</v>
      </c>
      <c r="CN757" s="11">
        <v>1406</v>
      </c>
      <c r="CO757" s="12">
        <v>0.99</v>
      </c>
      <c r="CP757" s="11">
        <v>9</v>
      </c>
      <c r="CQ757" s="13">
        <v>1.1805555555555514E-2</v>
      </c>
      <c r="CR757" t="e">
        <f>VLOOKUP(E757,Sheet1!A:A,1,0)</f>
        <v>#N/A</v>
      </c>
    </row>
    <row r="758" spans="1:96">
      <c r="A758" s="11" t="s">
        <v>2955</v>
      </c>
      <c r="B758" s="11" t="s">
        <v>1046</v>
      </c>
      <c r="C758" s="11" t="s">
        <v>2956</v>
      </c>
      <c r="D758" s="11" t="s">
        <v>101</v>
      </c>
      <c r="E758" s="11" t="s">
        <v>2957</v>
      </c>
      <c r="F758" s="11" t="s">
        <v>2958</v>
      </c>
      <c r="G758" s="11" t="s">
        <v>128</v>
      </c>
      <c r="H758" s="11">
        <f>VLOOKUP(A758,'AP Read Performance'!A:K,11,0)</f>
        <v>1519</v>
      </c>
      <c r="I758" s="12">
        <f>VLOOKUP(A758,'AP Read Performance'!A:D,4,0)</f>
        <v>0.99</v>
      </c>
      <c r="J758" s="11">
        <f>VLOOKUP(A758,'AP Read Performance'!A:I,9,0)</f>
        <v>13</v>
      </c>
      <c r="K758" s="13">
        <f>VLOOKUP(A758,'AP Read Performance'!A:N,14,0)</f>
        <v>9.7222222222221877E-3</v>
      </c>
      <c r="L758" s="11">
        <v>1519</v>
      </c>
      <c r="M758" s="12">
        <v>0.99</v>
      </c>
      <c r="N758" s="11">
        <v>13</v>
      </c>
      <c r="O758" s="13">
        <v>9.7222222222221877E-3</v>
      </c>
      <c r="P758" s="11">
        <v>1972</v>
      </c>
      <c r="Q758" s="12">
        <v>0.98</v>
      </c>
      <c r="R758" s="11">
        <v>20</v>
      </c>
      <c r="S758" s="13">
        <v>1.6666666666666607E-2</v>
      </c>
      <c r="T758" s="11">
        <v>1719</v>
      </c>
      <c r="U758" s="12">
        <v>0.98</v>
      </c>
      <c r="V758" s="11">
        <v>26</v>
      </c>
      <c r="W758" s="13">
        <v>1.5972222222222221E-2</v>
      </c>
      <c r="X758" s="11">
        <v>1771</v>
      </c>
      <c r="Y758" s="12">
        <v>0.98</v>
      </c>
      <c r="Z758" s="11">
        <v>24</v>
      </c>
      <c r="AA758" s="13">
        <v>1.6666666666666607E-2</v>
      </c>
      <c r="AB758" s="11">
        <v>1803</v>
      </c>
      <c r="AC758" s="12">
        <v>0.99</v>
      </c>
      <c r="AD758" s="11">
        <v>17</v>
      </c>
      <c r="AE758" s="13">
        <v>1.5972222222222165E-2</v>
      </c>
      <c r="AF758" s="11">
        <v>1710</v>
      </c>
      <c r="AG758" s="12">
        <v>0.98</v>
      </c>
      <c r="AH758" s="11">
        <v>25</v>
      </c>
      <c r="AI758" s="13">
        <v>1.0416666666666685E-2</v>
      </c>
      <c r="AJ758" s="11">
        <v>1455</v>
      </c>
      <c r="AK758" s="12">
        <v>0.99</v>
      </c>
      <c r="AL758" s="11">
        <v>12</v>
      </c>
      <c r="AM758" s="13">
        <v>1.3194444444444398E-2</v>
      </c>
      <c r="AN758" s="11">
        <v>1613</v>
      </c>
      <c r="AO758" s="12">
        <v>0.98</v>
      </c>
      <c r="AP758" s="11">
        <v>28</v>
      </c>
      <c r="AQ758" s="13">
        <v>1.3194444444444398E-2</v>
      </c>
      <c r="AR758" s="11">
        <v>1488</v>
      </c>
      <c r="AS758" s="12">
        <v>0.99</v>
      </c>
      <c r="AT758" s="11">
        <v>8</v>
      </c>
      <c r="AU758" s="13">
        <v>1.1805555555555514E-2</v>
      </c>
      <c r="AV758" s="11">
        <v>1489</v>
      </c>
      <c r="AW758" s="12">
        <v>0.98</v>
      </c>
      <c r="AX758" s="11">
        <v>17</v>
      </c>
      <c r="AY758" s="13">
        <v>1.3888888888888895E-2</v>
      </c>
      <c r="AZ758" s="11">
        <v>1494</v>
      </c>
      <c r="BA758" s="12">
        <v>0.98</v>
      </c>
      <c r="BB758" s="11">
        <v>15</v>
      </c>
      <c r="BC758" s="13">
        <v>1.5972222222222276E-2</v>
      </c>
      <c r="BD758" s="11">
        <v>1554</v>
      </c>
      <c r="BE758" s="12">
        <v>0.98</v>
      </c>
      <c r="BF758" s="11">
        <v>19</v>
      </c>
      <c r="BG758" s="13">
        <v>1.5972222222222221E-2</v>
      </c>
      <c r="BH758" s="11">
        <v>1651</v>
      </c>
      <c r="BI758" s="12">
        <v>0.98</v>
      </c>
      <c r="BJ758" s="11">
        <v>17</v>
      </c>
      <c r="BK758" s="13">
        <v>1.6666666666666607E-2</v>
      </c>
      <c r="BL758" s="11">
        <v>1624</v>
      </c>
      <c r="BM758" s="12">
        <v>0.99</v>
      </c>
      <c r="BN758" s="11">
        <v>11</v>
      </c>
      <c r="BO758" s="13">
        <v>1.6666666666666607E-2</v>
      </c>
      <c r="BP758" s="11">
        <v>1743</v>
      </c>
      <c r="BQ758" s="12">
        <v>0.99</v>
      </c>
      <c r="BR758" s="11">
        <v>14</v>
      </c>
      <c r="BS758" s="13">
        <v>1.6666666666666607E-2</v>
      </c>
      <c r="BT758" s="11">
        <v>1709</v>
      </c>
      <c r="BU758" s="12">
        <v>0.99</v>
      </c>
      <c r="BV758" s="11">
        <v>12</v>
      </c>
      <c r="BW758" s="13">
        <v>1.6666666666666663E-2</v>
      </c>
      <c r="BX758" s="11">
        <v>1705</v>
      </c>
      <c r="BY758" s="12">
        <v>0.99</v>
      </c>
      <c r="BZ758" s="11">
        <v>10</v>
      </c>
      <c r="CA758" s="13">
        <v>1.5972222222222276E-2</v>
      </c>
      <c r="CB758" s="11">
        <v>1722</v>
      </c>
      <c r="CC758" s="12">
        <v>0.99</v>
      </c>
      <c r="CD758" s="11">
        <v>14</v>
      </c>
      <c r="CE758" s="13">
        <v>1.8055555555555547E-2</v>
      </c>
      <c r="CF758" s="11">
        <v>1671</v>
      </c>
      <c r="CG758" s="12">
        <v>0.99</v>
      </c>
      <c r="CH758" s="11">
        <v>15</v>
      </c>
      <c r="CI758" s="13">
        <v>1.5972222222222221E-2</v>
      </c>
      <c r="CJ758" s="11">
        <v>1730</v>
      </c>
      <c r="CK758" s="12">
        <v>0.98</v>
      </c>
      <c r="CL758" s="11">
        <v>29</v>
      </c>
      <c r="CM758" s="13">
        <v>1.1111111111111072E-2</v>
      </c>
      <c r="CN758" s="11">
        <v>1750</v>
      </c>
      <c r="CO758" s="12">
        <v>0.98</v>
      </c>
      <c r="CP758" s="11">
        <v>19</v>
      </c>
      <c r="CQ758" s="13">
        <v>1.1805555555555514E-2</v>
      </c>
      <c r="CR758" t="e">
        <f>VLOOKUP(E758,Sheet1!A:A,1,0)</f>
        <v>#N/A</v>
      </c>
    </row>
    <row r="759" spans="1:96">
      <c r="A759" s="11" t="s">
        <v>2959</v>
      </c>
      <c r="B759" s="11" t="s">
        <v>1046</v>
      </c>
      <c r="C759" s="11" t="s">
        <v>200</v>
      </c>
      <c r="D759" s="11" t="s">
        <v>160</v>
      </c>
      <c r="E759" s="11" t="s">
        <v>2960</v>
      </c>
      <c r="F759" s="11" t="s">
        <v>2961</v>
      </c>
      <c r="G759" s="11" t="s">
        <v>128</v>
      </c>
      <c r="H759" s="11">
        <f>VLOOKUP(A759,'AP Read Performance'!A:K,11,0)</f>
        <v>1661</v>
      </c>
      <c r="I759" s="12">
        <f>VLOOKUP(A759,'AP Read Performance'!A:D,4,0)</f>
        <v>0.98</v>
      </c>
      <c r="J759" s="11">
        <f>VLOOKUP(A759,'AP Read Performance'!A:I,9,0)</f>
        <v>22</v>
      </c>
      <c r="K759" s="13">
        <f>VLOOKUP(A759,'AP Read Performance'!A:N,14,0)</f>
        <v>1.5972222222222221E-2</v>
      </c>
      <c r="L759" s="11">
        <v>1661</v>
      </c>
      <c r="M759" s="12">
        <v>0.98</v>
      </c>
      <c r="N759" s="11">
        <v>22</v>
      </c>
      <c r="O759" s="13">
        <v>1.5972222222222221E-2</v>
      </c>
      <c r="P759" s="11">
        <v>1853</v>
      </c>
      <c r="Q759" s="12">
        <v>0.98</v>
      </c>
      <c r="R759" s="11">
        <v>19</v>
      </c>
      <c r="S759" s="13">
        <v>1.1111111111111072E-2</v>
      </c>
      <c r="T759" s="11">
        <v>1508</v>
      </c>
      <c r="U759" s="12">
        <v>0.99</v>
      </c>
      <c r="V759" s="11">
        <v>13</v>
      </c>
      <c r="W759" s="13">
        <v>9.0277777777778012E-3</v>
      </c>
      <c r="X759" s="11">
        <v>1497</v>
      </c>
      <c r="Y759" s="12">
        <v>0.99</v>
      </c>
      <c r="Z759" s="11">
        <v>14</v>
      </c>
      <c r="AA759" s="13">
        <v>1.1805555555555569E-2</v>
      </c>
      <c r="AB759" s="11">
        <v>1518</v>
      </c>
      <c r="AC759" s="12">
        <v>0.99</v>
      </c>
      <c r="AD759" s="11">
        <v>4</v>
      </c>
      <c r="AE759" s="13">
        <v>9.0277777777777457E-3</v>
      </c>
      <c r="AF759" s="11">
        <v>1460</v>
      </c>
      <c r="AG759" s="12">
        <v>0.98</v>
      </c>
      <c r="AH759" s="11">
        <v>16</v>
      </c>
      <c r="AI759" s="13">
        <v>9.7222222222221877E-3</v>
      </c>
      <c r="AJ759" s="11">
        <v>1459</v>
      </c>
      <c r="AK759" s="12">
        <v>0.99</v>
      </c>
      <c r="AL759" s="11">
        <v>11</v>
      </c>
      <c r="AM759" s="13">
        <v>9.7222222222221877E-3</v>
      </c>
      <c r="AN759" s="11">
        <v>1577</v>
      </c>
      <c r="AO759" s="12">
        <v>0.98</v>
      </c>
      <c r="AP759" s="11">
        <v>22</v>
      </c>
      <c r="AQ759" s="13">
        <v>9.0277777777777457E-3</v>
      </c>
      <c r="AR759" s="11">
        <v>1660</v>
      </c>
      <c r="AS759" s="12">
        <v>0.99</v>
      </c>
      <c r="AT759" s="11">
        <v>15</v>
      </c>
      <c r="AU759" s="13">
        <v>1.1805555555555514E-2</v>
      </c>
      <c r="AV759" s="11">
        <v>1567</v>
      </c>
      <c r="AW759" s="12">
        <v>0.98</v>
      </c>
      <c r="AX759" s="11">
        <v>22</v>
      </c>
      <c r="AY759" s="13">
        <v>9.7222222222222432E-3</v>
      </c>
      <c r="AZ759" s="11">
        <v>1489</v>
      </c>
      <c r="BA759" s="12">
        <v>0.98</v>
      </c>
      <c r="BB759" s="11">
        <v>18</v>
      </c>
      <c r="BC759" s="13">
        <v>9.0277777777778567E-3</v>
      </c>
      <c r="BD759" s="11">
        <v>1693</v>
      </c>
      <c r="BE759" s="12">
        <v>0.99</v>
      </c>
      <c r="BF759" s="11">
        <v>15</v>
      </c>
      <c r="BG759" s="13">
        <v>1.8055555555555602E-2</v>
      </c>
      <c r="BH759" s="11">
        <v>1821</v>
      </c>
      <c r="BI759" s="12">
        <v>0.98</v>
      </c>
      <c r="BJ759" s="11">
        <v>34</v>
      </c>
      <c r="BK759" s="13">
        <v>1.1805555555555625E-2</v>
      </c>
      <c r="BL759" s="11">
        <v>1920</v>
      </c>
      <c r="BM759" s="12">
        <v>0.99</v>
      </c>
      <c r="BN759" s="11">
        <v>14</v>
      </c>
      <c r="BO759" s="13">
        <v>9.0277777777778012E-3</v>
      </c>
      <c r="BP759" s="11">
        <v>2213</v>
      </c>
      <c r="BQ759" s="12">
        <v>0.99</v>
      </c>
      <c r="BR759" s="11">
        <v>19</v>
      </c>
      <c r="BS759" s="13">
        <v>1.8055555555555602E-2</v>
      </c>
      <c r="BT759" s="11">
        <v>2263</v>
      </c>
      <c r="BU759" s="12">
        <v>0.99</v>
      </c>
      <c r="BV759" s="11">
        <v>10</v>
      </c>
      <c r="BW759" s="13">
        <v>1.6666666666666663E-2</v>
      </c>
      <c r="BX759" s="11">
        <v>1355</v>
      </c>
      <c r="BY759" s="12">
        <v>0.99</v>
      </c>
      <c r="BZ759" s="11">
        <v>8</v>
      </c>
      <c r="CA759" s="13">
        <v>9.7222222222221877E-3</v>
      </c>
      <c r="CB759" s="11">
        <v>1432</v>
      </c>
      <c r="CC759" s="12">
        <v>0.98</v>
      </c>
      <c r="CD759" s="11">
        <v>22</v>
      </c>
      <c r="CE759" s="13">
        <v>9.7222222222221877E-3</v>
      </c>
      <c r="CF759" s="11">
        <v>1269</v>
      </c>
      <c r="CG759" s="12">
        <v>0.99</v>
      </c>
      <c r="CH759" s="11">
        <v>8</v>
      </c>
      <c r="CI759" s="13">
        <v>9.0277777777778012E-3</v>
      </c>
      <c r="CJ759" s="11">
        <v>1296</v>
      </c>
      <c r="CK759" s="12">
        <v>0.98</v>
      </c>
      <c r="CL759" s="11">
        <v>13</v>
      </c>
      <c r="CM759" s="13">
        <v>9.0277777777777457E-3</v>
      </c>
      <c r="CN759" s="11">
        <v>1277</v>
      </c>
      <c r="CO759" s="12">
        <v>0.99</v>
      </c>
      <c r="CP759" s="11">
        <v>12</v>
      </c>
      <c r="CQ759" s="13">
        <v>9.0277777777777457E-3</v>
      </c>
      <c r="CR759" t="e">
        <f>VLOOKUP(E759,Sheet1!A:A,1,0)</f>
        <v>#N/A</v>
      </c>
    </row>
    <row r="760" spans="1:96">
      <c r="A760" s="11" t="s">
        <v>2962</v>
      </c>
      <c r="B760" s="11" t="s">
        <v>1046</v>
      </c>
      <c r="C760" s="11" t="s">
        <v>2963</v>
      </c>
      <c r="D760" s="11" t="s">
        <v>155</v>
      </c>
      <c r="E760" s="11" t="s">
        <v>2964</v>
      </c>
      <c r="F760" s="11" t="s">
        <v>2965</v>
      </c>
      <c r="G760" s="11" t="s">
        <v>128</v>
      </c>
      <c r="H760" s="11">
        <f>VLOOKUP(A760,'AP Read Performance'!A:K,11,0)</f>
        <v>1747</v>
      </c>
      <c r="I760" s="12">
        <f>VLOOKUP(A760,'AP Read Performance'!A:D,4,0)</f>
        <v>0.98</v>
      </c>
      <c r="J760" s="11">
        <f>VLOOKUP(A760,'AP Read Performance'!A:I,9,0)</f>
        <v>18</v>
      </c>
      <c r="K760" s="13">
        <f>VLOOKUP(A760,'AP Read Performance'!A:N,14,0)</f>
        <v>1.6666666666666607E-2</v>
      </c>
      <c r="L760" s="11">
        <v>1747</v>
      </c>
      <c r="M760" s="12">
        <v>0.98</v>
      </c>
      <c r="N760" s="11">
        <v>18</v>
      </c>
      <c r="O760" s="13">
        <v>1.6666666666666607E-2</v>
      </c>
      <c r="P760" s="11">
        <v>1493</v>
      </c>
      <c r="Q760" s="12">
        <v>0.99</v>
      </c>
      <c r="R760" s="11">
        <v>8</v>
      </c>
      <c r="S760" s="13">
        <v>1.2499999999999956E-2</v>
      </c>
      <c r="T760" s="11">
        <v>1349</v>
      </c>
      <c r="U760" s="12">
        <v>0.99</v>
      </c>
      <c r="V760" s="11">
        <v>4</v>
      </c>
      <c r="W760" s="13">
        <v>1.1111111111111127E-2</v>
      </c>
      <c r="X760" s="11">
        <v>1326</v>
      </c>
      <c r="Y760" s="12">
        <v>0.99</v>
      </c>
      <c r="Z760" s="11">
        <v>12</v>
      </c>
      <c r="AA760" s="13">
        <v>1.1111111111111072E-2</v>
      </c>
      <c r="AB760" s="11">
        <v>1343</v>
      </c>
      <c r="AC760" s="12">
        <v>0.99</v>
      </c>
      <c r="AD760" s="11">
        <v>2</v>
      </c>
      <c r="AE760" s="13">
        <v>1.1111111111111072E-2</v>
      </c>
      <c r="AF760" s="11">
        <v>1341</v>
      </c>
      <c r="AG760" s="12">
        <v>0.99</v>
      </c>
      <c r="AH760" s="11">
        <v>6</v>
      </c>
      <c r="AI760" s="13">
        <v>1.9444444444444431E-2</v>
      </c>
      <c r="AJ760" s="11">
        <v>1461</v>
      </c>
      <c r="AK760" s="12">
        <v>0.99</v>
      </c>
      <c r="AL760" s="11">
        <v>3</v>
      </c>
      <c r="AM760" s="13">
        <v>1.1111111111111183E-2</v>
      </c>
      <c r="AN760" s="11">
        <v>1417</v>
      </c>
      <c r="AO760" s="12">
        <v>0.99</v>
      </c>
      <c r="AP760" s="11">
        <v>5</v>
      </c>
      <c r="AQ760" s="13">
        <v>1.1805555555555514E-2</v>
      </c>
      <c r="AR760" s="11">
        <v>1332</v>
      </c>
      <c r="AS760" s="12">
        <v>0.99</v>
      </c>
      <c r="AT760" s="11">
        <v>6</v>
      </c>
      <c r="AU760" s="13">
        <v>1.1805555555555514E-2</v>
      </c>
      <c r="AV760" s="11">
        <v>1504</v>
      </c>
      <c r="AW760" s="12">
        <v>0.99</v>
      </c>
      <c r="AX760" s="11">
        <v>12</v>
      </c>
      <c r="AY760" s="13">
        <v>1.1805555555555569E-2</v>
      </c>
      <c r="AZ760" s="11">
        <v>1455</v>
      </c>
      <c r="BA760" s="12">
        <v>0.99</v>
      </c>
      <c r="BB760" s="11">
        <v>5</v>
      </c>
      <c r="BC760" s="13">
        <v>1.1111111111111072E-2</v>
      </c>
      <c r="BD760" s="11">
        <v>1288</v>
      </c>
      <c r="BE760" s="12">
        <v>0.99</v>
      </c>
      <c r="BF760" s="11">
        <v>12</v>
      </c>
      <c r="BG760" s="13">
        <v>1.1805555555555569E-2</v>
      </c>
      <c r="BH760" s="11">
        <v>1239</v>
      </c>
      <c r="BI760" s="12">
        <v>0.99</v>
      </c>
      <c r="BJ760" s="11">
        <v>6</v>
      </c>
      <c r="BK760" s="13">
        <v>1.1805555555555625E-2</v>
      </c>
      <c r="BL760" s="11">
        <v>1240</v>
      </c>
      <c r="BM760" s="12">
        <v>0.99</v>
      </c>
      <c r="BN760" s="11">
        <v>4</v>
      </c>
      <c r="BO760" s="13">
        <v>1.1111111111111072E-2</v>
      </c>
      <c r="BP760" s="11">
        <v>1312</v>
      </c>
      <c r="BQ760" s="12">
        <v>0.99</v>
      </c>
      <c r="BR760" s="11">
        <v>11</v>
      </c>
      <c r="BS760" s="13">
        <v>2.0138888888888873E-2</v>
      </c>
      <c r="BT760" s="11">
        <v>1285</v>
      </c>
      <c r="BU760" s="12">
        <v>0.99</v>
      </c>
      <c r="BV760" s="11">
        <v>1</v>
      </c>
      <c r="BW760" s="13">
        <v>1.0416666666666685E-2</v>
      </c>
      <c r="BX760" s="11">
        <v>1290</v>
      </c>
      <c r="BY760" s="12">
        <v>0.99</v>
      </c>
      <c r="BZ760" s="11">
        <v>8</v>
      </c>
      <c r="CA760" s="13">
        <v>9.7222222222221877E-3</v>
      </c>
      <c r="CB760" s="11">
        <v>1234</v>
      </c>
      <c r="CC760" s="12">
        <v>0.99</v>
      </c>
      <c r="CD760" s="11">
        <v>2</v>
      </c>
      <c r="CE760" s="13">
        <v>1.1111111111111072E-2</v>
      </c>
      <c r="CF760" s="11">
        <v>1148</v>
      </c>
      <c r="CG760" s="12">
        <v>0.99</v>
      </c>
      <c r="CH760" s="11">
        <v>10</v>
      </c>
      <c r="CI760" s="13">
        <v>1.1805555555555569E-2</v>
      </c>
      <c r="CJ760" s="11">
        <v>1146</v>
      </c>
      <c r="CK760" s="12">
        <v>0.99</v>
      </c>
      <c r="CL760" s="11">
        <v>4</v>
      </c>
      <c r="CM760" s="13">
        <v>1.1805555555555514E-2</v>
      </c>
      <c r="CN760" s="11">
        <v>1165</v>
      </c>
      <c r="CO760" s="12">
        <v>0.99</v>
      </c>
      <c r="CP760" s="11">
        <v>4</v>
      </c>
      <c r="CQ760" s="13">
        <v>1.1805555555555514E-2</v>
      </c>
      <c r="CR760" t="e">
        <f>VLOOKUP(E760,Sheet1!A:A,1,0)</f>
        <v>#N/A</v>
      </c>
    </row>
    <row r="761" spans="1:96">
      <c r="A761" s="11" t="s">
        <v>2966</v>
      </c>
      <c r="B761" s="11" t="s">
        <v>1046</v>
      </c>
      <c r="C761" s="11" t="s">
        <v>2967</v>
      </c>
      <c r="D761" s="11" t="s">
        <v>160</v>
      </c>
      <c r="E761" s="11" t="s">
        <v>2968</v>
      </c>
      <c r="F761" s="11" t="s">
        <v>2969</v>
      </c>
      <c r="G761" s="11" t="s">
        <v>104</v>
      </c>
      <c r="H761" s="11">
        <f>VLOOKUP(A761,'AP Read Performance'!A:K,11,0)</f>
        <v>1619</v>
      </c>
      <c r="I761" s="12">
        <f>VLOOKUP(A761,'AP Read Performance'!A:D,4,0)</f>
        <v>0.99</v>
      </c>
      <c r="J761" s="11">
        <f>VLOOKUP(A761,'AP Read Performance'!A:I,9,0)</f>
        <v>8</v>
      </c>
      <c r="K761" s="13">
        <f>VLOOKUP(A761,'AP Read Performance'!A:N,14,0)</f>
        <v>1.8055555555555547E-2</v>
      </c>
      <c r="L761" s="11">
        <v>1619</v>
      </c>
      <c r="M761" s="12">
        <v>0.99</v>
      </c>
      <c r="N761" s="11">
        <v>8</v>
      </c>
      <c r="O761" s="13">
        <v>1.8055555555555547E-2</v>
      </c>
      <c r="P761" s="11">
        <v>1531</v>
      </c>
      <c r="Q761" s="12">
        <v>0.98</v>
      </c>
      <c r="R761" s="11">
        <v>20</v>
      </c>
      <c r="S761" s="13">
        <v>1.5972222222222221E-2</v>
      </c>
      <c r="T761" s="11">
        <v>1451</v>
      </c>
      <c r="U761" s="12">
        <v>0.99</v>
      </c>
      <c r="V761" s="11">
        <v>7</v>
      </c>
      <c r="W761" s="13">
        <v>1.9444444444444431E-2</v>
      </c>
      <c r="X761" s="11">
        <v>1450</v>
      </c>
      <c r="Y761" s="12">
        <v>0.99</v>
      </c>
      <c r="Z761" s="11">
        <v>3</v>
      </c>
      <c r="AA761" s="13">
        <v>1.8749999999999989E-2</v>
      </c>
      <c r="AB761" s="11">
        <v>1466</v>
      </c>
      <c r="AC761" s="12">
        <v>0.99</v>
      </c>
      <c r="AD761" s="11">
        <v>4</v>
      </c>
      <c r="AE761" s="13">
        <v>9.7222222222221877E-3</v>
      </c>
      <c r="AF761" s="11">
        <v>1820</v>
      </c>
      <c r="AG761" s="12">
        <v>0.99</v>
      </c>
      <c r="AH761" s="11">
        <v>14</v>
      </c>
      <c r="AI761" s="13">
        <v>1.1111111111111072E-2</v>
      </c>
      <c r="AJ761" s="11">
        <v>1461</v>
      </c>
      <c r="AK761" s="12">
        <v>0.99</v>
      </c>
      <c r="AL761" s="11">
        <v>12</v>
      </c>
      <c r="AM761" s="13">
        <v>1.1111111111111072E-2</v>
      </c>
      <c r="AN761" s="11">
        <v>1454</v>
      </c>
      <c r="AO761" s="12">
        <v>0.99</v>
      </c>
      <c r="AP761" s="11">
        <v>9</v>
      </c>
      <c r="AQ761" s="13">
        <v>9.7222222222221877E-3</v>
      </c>
      <c r="AR761" s="11">
        <v>1534</v>
      </c>
      <c r="AS761" s="12">
        <v>0.97</v>
      </c>
      <c r="AT761" s="11">
        <v>43</v>
      </c>
      <c r="AU761" s="13">
        <v>1.8749999999999933E-2</v>
      </c>
      <c r="AV761" s="11">
        <v>1522</v>
      </c>
      <c r="AW761" s="12">
        <v>0.99</v>
      </c>
      <c r="AX761" s="11">
        <v>12</v>
      </c>
      <c r="AY761" s="13">
        <v>1.1111111111111127E-2</v>
      </c>
      <c r="AZ761" s="11">
        <v>1610</v>
      </c>
      <c r="BA761" s="12">
        <v>0.98</v>
      </c>
      <c r="BB761" s="11">
        <v>25</v>
      </c>
      <c r="BC761" s="13">
        <v>1.736111111111116E-2</v>
      </c>
      <c r="BD761" s="11">
        <v>1676</v>
      </c>
      <c r="BE761" s="12">
        <v>0.98</v>
      </c>
      <c r="BF761" s="11">
        <v>24</v>
      </c>
      <c r="BG761" s="13">
        <v>1.388888888888884E-2</v>
      </c>
      <c r="BH761" s="11">
        <v>1749</v>
      </c>
      <c r="BI761" s="12">
        <v>0.98</v>
      </c>
      <c r="BJ761" s="11">
        <v>31</v>
      </c>
      <c r="BK761" s="13">
        <v>1.6666666666666607E-2</v>
      </c>
      <c r="BL761" s="11">
        <v>1708</v>
      </c>
      <c r="BM761" s="12">
        <v>0.99</v>
      </c>
      <c r="BN761" s="11">
        <v>14</v>
      </c>
      <c r="BO761" s="13">
        <v>1.1111111111111072E-2</v>
      </c>
      <c r="BP761" s="11">
        <v>1901</v>
      </c>
      <c r="BQ761" s="12">
        <v>0.99</v>
      </c>
      <c r="BR761" s="11">
        <v>14</v>
      </c>
      <c r="BS761" s="13">
        <v>1.6666666666666607E-2</v>
      </c>
      <c r="BT761" s="11">
        <v>1814</v>
      </c>
      <c r="BU761" s="12">
        <v>0.96</v>
      </c>
      <c r="BV761" s="11">
        <v>69</v>
      </c>
      <c r="BW761" s="13">
        <v>1.8055555555555547E-2</v>
      </c>
      <c r="BX761" s="11">
        <v>1761</v>
      </c>
      <c r="BY761" s="12">
        <v>0.99</v>
      </c>
      <c r="BZ761" s="11">
        <v>10</v>
      </c>
      <c r="CA761" s="13">
        <v>1.5972222222222276E-2</v>
      </c>
      <c r="CB761" s="11">
        <v>1682</v>
      </c>
      <c r="CC761" s="12">
        <v>0.98</v>
      </c>
      <c r="CD761" s="11">
        <v>24</v>
      </c>
      <c r="CE761" s="13">
        <v>9.7222222222221877E-3</v>
      </c>
      <c r="CF761" s="11">
        <v>1663</v>
      </c>
      <c r="CG761" s="12">
        <v>0.99</v>
      </c>
      <c r="CH761" s="11">
        <v>8</v>
      </c>
      <c r="CI761" s="13">
        <v>1.9444444444444431E-2</v>
      </c>
      <c r="CJ761" s="11">
        <v>1706</v>
      </c>
      <c r="CK761" s="12">
        <v>0.99</v>
      </c>
      <c r="CL761" s="11">
        <v>8</v>
      </c>
      <c r="CM761" s="13">
        <v>9.7222222222221877E-3</v>
      </c>
      <c r="CN761" s="11">
        <v>1669</v>
      </c>
      <c r="CO761" s="12">
        <v>0.99</v>
      </c>
      <c r="CP761" s="11">
        <v>9</v>
      </c>
      <c r="CQ761" s="13">
        <v>1.6666666666666607E-2</v>
      </c>
      <c r="CR761" t="e">
        <f>VLOOKUP(E761,Sheet1!A:A,1,0)</f>
        <v>#N/A</v>
      </c>
    </row>
    <row r="762" spans="1:96">
      <c r="A762" s="11" t="s">
        <v>2970</v>
      </c>
      <c r="B762" s="11" t="s">
        <v>1046</v>
      </c>
      <c r="C762" s="11" t="s">
        <v>493</v>
      </c>
      <c r="D762" s="11" t="s">
        <v>138</v>
      </c>
      <c r="E762" s="11" t="s">
        <v>2971</v>
      </c>
      <c r="F762" s="11" t="s">
        <v>2972</v>
      </c>
      <c r="G762" s="11" t="s">
        <v>128</v>
      </c>
      <c r="H762" s="11">
        <f>VLOOKUP(A762,'AP Read Performance'!A:K,11,0)</f>
        <v>1517</v>
      </c>
      <c r="I762" s="12">
        <f>VLOOKUP(A762,'AP Read Performance'!A:D,4,0)</f>
        <v>0.98</v>
      </c>
      <c r="J762" s="11">
        <f>VLOOKUP(A762,'AP Read Performance'!A:I,9,0)</f>
        <v>26</v>
      </c>
      <c r="K762" s="13">
        <f>VLOOKUP(A762,'AP Read Performance'!A:N,14,0)</f>
        <v>1.3194444444444453E-2</v>
      </c>
      <c r="L762" s="11">
        <v>1517</v>
      </c>
      <c r="M762" s="12">
        <v>0.98</v>
      </c>
      <c r="N762" s="11">
        <v>26</v>
      </c>
      <c r="O762" s="13">
        <v>1.3194444444444453E-2</v>
      </c>
      <c r="P762" s="11">
        <v>1634</v>
      </c>
      <c r="Q762" s="12">
        <v>0.98</v>
      </c>
      <c r="R762" s="11">
        <v>20</v>
      </c>
      <c r="S762" s="13">
        <v>2.0138888888888873E-2</v>
      </c>
      <c r="T762" s="11">
        <v>1511</v>
      </c>
      <c r="U762" s="12">
        <v>0.98</v>
      </c>
      <c r="V762" s="11">
        <v>19</v>
      </c>
      <c r="W762" s="13">
        <v>1.9444444444444431E-2</v>
      </c>
      <c r="X762" s="11">
        <v>1691</v>
      </c>
      <c r="Y762" s="12">
        <v>0.98</v>
      </c>
      <c r="Z762" s="11">
        <v>24</v>
      </c>
      <c r="AA762" s="13">
        <v>1.1805555555555569E-2</v>
      </c>
      <c r="AB762" s="11">
        <v>1654</v>
      </c>
      <c r="AC762" s="12">
        <v>0.98</v>
      </c>
      <c r="AD762" s="11">
        <v>33</v>
      </c>
      <c r="AE762" s="13">
        <v>1.1111111111111072E-2</v>
      </c>
      <c r="AF762" s="11">
        <v>1623</v>
      </c>
      <c r="AG762" s="12">
        <v>0.98</v>
      </c>
      <c r="AH762" s="11">
        <v>26</v>
      </c>
      <c r="AI762" s="13">
        <v>1.7361111111111105E-2</v>
      </c>
      <c r="AJ762" s="11">
        <v>1481</v>
      </c>
      <c r="AK762" s="12">
        <v>0.99</v>
      </c>
      <c r="AL762" s="11">
        <v>13</v>
      </c>
      <c r="AM762" s="13">
        <v>1.388888888888884E-2</v>
      </c>
      <c r="AN762" s="11">
        <v>1394</v>
      </c>
      <c r="AO762" s="12">
        <v>0.98</v>
      </c>
      <c r="AP762" s="11">
        <v>15</v>
      </c>
      <c r="AQ762" s="13">
        <v>1.1111111111111072E-2</v>
      </c>
      <c r="AR762" s="11">
        <v>1498</v>
      </c>
      <c r="AS762" s="12">
        <v>0.99</v>
      </c>
      <c r="AT762" s="11">
        <v>13</v>
      </c>
      <c r="AU762" s="13">
        <v>1.041666666666663E-2</v>
      </c>
      <c r="AV762" s="11">
        <v>1553</v>
      </c>
      <c r="AW762" s="12">
        <v>0.98</v>
      </c>
      <c r="AX762" s="11">
        <v>19</v>
      </c>
      <c r="AY762" s="13">
        <v>1.9444444444444431E-2</v>
      </c>
      <c r="AZ762" s="11">
        <v>1601</v>
      </c>
      <c r="BA762" s="12">
        <v>0.99</v>
      </c>
      <c r="BB762" s="11">
        <v>12</v>
      </c>
      <c r="BC762" s="13">
        <v>1.9444444444444486E-2</v>
      </c>
      <c r="BD762" s="11">
        <v>1592</v>
      </c>
      <c r="BE762" s="12">
        <v>0.97</v>
      </c>
      <c r="BF762" s="11">
        <v>34</v>
      </c>
      <c r="BG762" s="13">
        <v>1.3194444444444453E-2</v>
      </c>
      <c r="BH762" s="11">
        <v>1484</v>
      </c>
      <c r="BI762" s="12">
        <v>0.97</v>
      </c>
      <c r="BJ762" s="11">
        <v>30</v>
      </c>
      <c r="BK762" s="13">
        <v>1.2499999999999956E-2</v>
      </c>
      <c r="BL762" s="11">
        <v>1477</v>
      </c>
      <c r="BM762" s="12">
        <v>0.98</v>
      </c>
      <c r="BN762" s="11">
        <v>16</v>
      </c>
      <c r="BO762" s="13">
        <v>1.0416666666666685E-2</v>
      </c>
      <c r="BP762" s="11">
        <v>1609</v>
      </c>
      <c r="BQ762" s="12">
        <v>0.98</v>
      </c>
      <c r="BR762" s="11">
        <v>19</v>
      </c>
      <c r="BS762" s="13">
        <v>1.1111111111111072E-2</v>
      </c>
      <c r="BT762" s="11">
        <v>1606</v>
      </c>
      <c r="BU762" s="12">
        <v>0.99</v>
      </c>
      <c r="BV762" s="11">
        <v>13</v>
      </c>
      <c r="BW762" s="13">
        <v>1.1111111111111127E-2</v>
      </c>
      <c r="BX762" s="11">
        <v>1431</v>
      </c>
      <c r="BY762" s="12">
        <v>0.98</v>
      </c>
      <c r="BZ762" s="11">
        <v>23</v>
      </c>
      <c r="CA762" s="13">
        <v>1.1805555555555625E-2</v>
      </c>
      <c r="CB762" s="11">
        <v>1427</v>
      </c>
      <c r="CC762" s="12">
        <v>0.97</v>
      </c>
      <c r="CD762" s="11">
        <v>30</v>
      </c>
      <c r="CE762" s="13">
        <v>1.1805555555555569E-2</v>
      </c>
      <c r="CF762" s="11">
        <v>1360</v>
      </c>
      <c r="CG762" s="12">
        <v>0.98</v>
      </c>
      <c r="CH762" s="11">
        <v>18</v>
      </c>
      <c r="CI762" s="13">
        <v>1.1805555555555569E-2</v>
      </c>
      <c r="CJ762" s="11">
        <v>1521</v>
      </c>
      <c r="CK762" s="12">
        <v>0.98</v>
      </c>
      <c r="CL762" s="11">
        <v>18</v>
      </c>
      <c r="CM762" s="13">
        <v>1.1111111111111072E-2</v>
      </c>
      <c r="CN762" s="11">
        <v>1480</v>
      </c>
      <c r="CO762" s="12">
        <v>0.98</v>
      </c>
      <c r="CP762" s="11">
        <v>21</v>
      </c>
      <c r="CQ762" s="13">
        <v>1.1111111111111072E-2</v>
      </c>
      <c r="CR762" t="e">
        <f>VLOOKUP(E762,Sheet1!A:A,1,0)</f>
        <v>#N/A</v>
      </c>
    </row>
    <row r="763" spans="1:96">
      <c r="A763" s="11" t="s">
        <v>2973</v>
      </c>
      <c r="B763" s="11" t="s">
        <v>1046</v>
      </c>
      <c r="C763" s="11" t="s">
        <v>380</v>
      </c>
      <c r="D763" s="11" t="s">
        <v>101</v>
      </c>
      <c r="E763" s="11" t="s">
        <v>2974</v>
      </c>
      <c r="F763" s="11" t="s">
        <v>2975</v>
      </c>
      <c r="G763" s="11" t="s">
        <v>128</v>
      </c>
      <c r="H763" s="11">
        <f>VLOOKUP(A763,'AP Read Performance'!A:K,11,0)</f>
        <v>1547</v>
      </c>
      <c r="I763" s="12">
        <f>VLOOKUP(A763,'AP Read Performance'!A:D,4,0)</f>
        <v>0.99</v>
      </c>
      <c r="J763" s="11">
        <f>VLOOKUP(A763,'AP Read Performance'!A:I,9,0)</f>
        <v>6</v>
      </c>
      <c r="K763" s="13">
        <f>VLOOKUP(A763,'AP Read Performance'!A:N,14,0)</f>
        <v>1.1111111111111072E-2</v>
      </c>
      <c r="L763" s="11">
        <v>1547</v>
      </c>
      <c r="M763" s="12">
        <v>0.99</v>
      </c>
      <c r="N763" s="11">
        <v>6</v>
      </c>
      <c r="O763" s="13">
        <v>1.1111111111111072E-2</v>
      </c>
      <c r="P763" s="11">
        <v>1490</v>
      </c>
      <c r="Q763" s="12">
        <v>0.99</v>
      </c>
      <c r="R763" s="11">
        <v>13</v>
      </c>
      <c r="S763" s="13">
        <v>2.0138888888888873E-2</v>
      </c>
      <c r="T763" s="11">
        <v>1567</v>
      </c>
      <c r="U763" s="12">
        <v>0.99</v>
      </c>
      <c r="V763" s="11">
        <v>13</v>
      </c>
      <c r="W763" s="13">
        <v>1.5277777777777779E-2</v>
      </c>
      <c r="X763" s="11">
        <v>1350</v>
      </c>
      <c r="Y763" s="12">
        <v>0.99</v>
      </c>
      <c r="Z763" s="11">
        <v>4</v>
      </c>
      <c r="AA763" s="13">
        <v>9.0277777777778012E-3</v>
      </c>
      <c r="AB763" s="11">
        <v>1375</v>
      </c>
      <c r="AC763" s="12">
        <v>0.98</v>
      </c>
      <c r="AD763" s="11">
        <v>18</v>
      </c>
      <c r="AE763" s="13">
        <v>9.7222222222221877E-3</v>
      </c>
      <c r="AF763" s="11">
        <v>1498</v>
      </c>
      <c r="AG763" s="12">
        <v>0.99</v>
      </c>
      <c r="AH763" s="11">
        <v>11</v>
      </c>
      <c r="AI763" s="13">
        <v>9.0277777777778012E-3</v>
      </c>
      <c r="AJ763" s="11">
        <v>1485</v>
      </c>
      <c r="AK763" s="12">
        <v>0.99</v>
      </c>
      <c r="AL763" s="11">
        <v>8</v>
      </c>
      <c r="AM763" s="13">
        <v>1.388888888888884E-2</v>
      </c>
      <c r="AN763" s="11">
        <v>1465</v>
      </c>
      <c r="AO763" s="12">
        <v>0.99</v>
      </c>
      <c r="AP763" s="11">
        <v>9</v>
      </c>
      <c r="AQ763" s="13">
        <v>1.3194444444444398E-2</v>
      </c>
      <c r="AR763" s="11">
        <v>1474</v>
      </c>
      <c r="AS763" s="12">
        <v>0.99</v>
      </c>
      <c r="AT763" s="11">
        <v>7</v>
      </c>
      <c r="AU763" s="13">
        <v>1.388888888888884E-2</v>
      </c>
      <c r="AV763" s="11">
        <v>1516</v>
      </c>
      <c r="AW763" s="12">
        <v>0.99</v>
      </c>
      <c r="AX763" s="11">
        <v>10</v>
      </c>
      <c r="AY763" s="13">
        <v>1.3888888888888895E-2</v>
      </c>
      <c r="AZ763" s="11">
        <v>1546</v>
      </c>
      <c r="BA763" s="12">
        <v>0.98</v>
      </c>
      <c r="BB763" s="11">
        <v>17</v>
      </c>
      <c r="BC763" s="13">
        <v>1.388888888888884E-2</v>
      </c>
      <c r="BD763" s="11">
        <v>1561</v>
      </c>
      <c r="BE763" s="12">
        <v>0.99</v>
      </c>
      <c r="BF763" s="11">
        <v>7</v>
      </c>
      <c r="BG763" s="13">
        <v>2.3611111111111138E-2</v>
      </c>
      <c r="BH763" s="11">
        <v>1577</v>
      </c>
      <c r="BI763" s="12">
        <v>0.99</v>
      </c>
      <c r="BJ763" s="11">
        <v>12</v>
      </c>
      <c r="BK763" s="13">
        <v>2.2916666666666696E-2</v>
      </c>
      <c r="BL763" s="11">
        <v>1752</v>
      </c>
      <c r="BM763" s="12">
        <v>0.99</v>
      </c>
      <c r="BN763" s="11">
        <v>13</v>
      </c>
      <c r="BO763" s="13">
        <v>1.2499999999999956E-2</v>
      </c>
      <c r="BP763" s="11">
        <v>1665</v>
      </c>
      <c r="BQ763" s="12">
        <v>0.99</v>
      </c>
      <c r="BR763" s="11">
        <v>11</v>
      </c>
      <c r="BS763" s="13">
        <v>1.8055555555555602E-2</v>
      </c>
      <c r="BT763" s="11">
        <v>1669</v>
      </c>
      <c r="BU763" s="12">
        <v>0.98</v>
      </c>
      <c r="BV763" s="11">
        <v>19</v>
      </c>
      <c r="BW763" s="13">
        <v>1.8749999999999989E-2</v>
      </c>
      <c r="BX763" s="11">
        <v>1649</v>
      </c>
      <c r="BY763" s="12">
        <v>0.98</v>
      </c>
      <c r="BZ763" s="11">
        <v>24</v>
      </c>
      <c r="CA763" s="13">
        <v>2.083333333333337E-2</v>
      </c>
      <c r="CB763" s="11">
        <v>1589</v>
      </c>
      <c r="CC763" s="12">
        <v>0.98</v>
      </c>
      <c r="CD763" s="11">
        <v>21</v>
      </c>
      <c r="CE763" s="13">
        <v>1.388888888888884E-2</v>
      </c>
      <c r="CF763" s="11">
        <v>1468</v>
      </c>
      <c r="CG763" s="12">
        <v>0.99</v>
      </c>
      <c r="CH763" s="11">
        <v>9</v>
      </c>
      <c r="CI763" s="13">
        <v>1.3194444444444453E-2</v>
      </c>
      <c r="CJ763" s="11">
        <v>1495</v>
      </c>
      <c r="CK763" s="12">
        <v>0.99</v>
      </c>
      <c r="CL763" s="11">
        <v>9</v>
      </c>
      <c r="CM763" s="13">
        <v>1.3194444444444398E-2</v>
      </c>
      <c r="CN763" s="11">
        <v>1490</v>
      </c>
      <c r="CO763" s="12">
        <v>0.98</v>
      </c>
      <c r="CP763" s="11">
        <v>16</v>
      </c>
      <c r="CQ763" s="13">
        <v>1.3194444444444398E-2</v>
      </c>
      <c r="CR763" t="e">
        <f>VLOOKUP(E763,Sheet1!A:A,1,0)</f>
        <v>#N/A</v>
      </c>
    </row>
    <row r="764" spans="1:96">
      <c r="A764" s="11" t="s">
        <v>2976</v>
      </c>
      <c r="B764" s="11" t="s">
        <v>1046</v>
      </c>
      <c r="C764" s="11" t="s">
        <v>241</v>
      </c>
      <c r="D764" s="11" t="s">
        <v>160</v>
      </c>
      <c r="E764" s="11" t="s">
        <v>2977</v>
      </c>
      <c r="F764" s="11" t="s">
        <v>2978</v>
      </c>
      <c r="G764" s="11" t="s">
        <v>104</v>
      </c>
      <c r="H764" s="11">
        <f>VLOOKUP(A764,'AP Read Performance'!A:K,11,0)</f>
        <v>1734</v>
      </c>
      <c r="I764" s="12">
        <f>VLOOKUP(A764,'AP Read Performance'!A:D,4,0)</f>
        <v>0.98</v>
      </c>
      <c r="J764" s="11">
        <f>VLOOKUP(A764,'AP Read Performance'!A:I,9,0)</f>
        <v>23</v>
      </c>
      <c r="K764" s="13">
        <f>VLOOKUP(A764,'AP Read Performance'!A:N,14,0)</f>
        <v>1.8749999999999989E-2</v>
      </c>
      <c r="L764" s="11">
        <v>1734</v>
      </c>
      <c r="M764" s="12">
        <v>0.98</v>
      </c>
      <c r="N764" s="11">
        <v>23</v>
      </c>
      <c r="O764" s="13">
        <v>1.8749999999999989E-2</v>
      </c>
      <c r="P764" s="11">
        <v>1961</v>
      </c>
      <c r="Q764" s="12">
        <v>0.99</v>
      </c>
      <c r="R764" s="11">
        <v>19</v>
      </c>
      <c r="S764" s="13">
        <v>1.7361111111111105E-2</v>
      </c>
      <c r="T764" s="11">
        <v>1842</v>
      </c>
      <c r="U764" s="12">
        <v>0.98</v>
      </c>
      <c r="V764" s="11">
        <v>21</v>
      </c>
      <c r="W764" s="13">
        <v>1.8749999999999989E-2</v>
      </c>
      <c r="X764" s="11">
        <v>1776</v>
      </c>
      <c r="Y764" s="12">
        <v>0.98</v>
      </c>
      <c r="Z764" s="11">
        <v>22</v>
      </c>
      <c r="AA764" s="13">
        <v>1.9444444444444431E-2</v>
      </c>
      <c r="AB764" s="11">
        <v>1709</v>
      </c>
      <c r="AC764" s="12">
        <v>0.98</v>
      </c>
      <c r="AD764" s="11">
        <v>19</v>
      </c>
      <c r="AE764" s="13">
        <v>1.3194444444444398E-2</v>
      </c>
      <c r="AF764" s="11">
        <v>1762</v>
      </c>
      <c r="AG764" s="12">
        <v>0.98</v>
      </c>
      <c r="AH764" s="11">
        <v>21</v>
      </c>
      <c r="AI764" s="13">
        <v>1.1805555555555569E-2</v>
      </c>
      <c r="AJ764" s="11">
        <v>1491</v>
      </c>
      <c r="AK764" s="12">
        <v>0.98</v>
      </c>
      <c r="AL764" s="11">
        <v>17</v>
      </c>
      <c r="AM764" s="13">
        <v>1.7361111111111049E-2</v>
      </c>
      <c r="AN764" s="11">
        <v>1535</v>
      </c>
      <c r="AO764" s="12">
        <v>0.99</v>
      </c>
      <c r="AP764" s="11">
        <v>13</v>
      </c>
      <c r="AQ764" s="13">
        <v>1.4583333333333282E-2</v>
      </c>
      <c r="AR764" s="11">
        <v>1594</v>
      </c>
      <c r="AS764" s="12">
        <v>0.98</v>
      </c>
      <c r="AT764" s="11">
        <v>18</v>
      </c>
      <c r="AU764" s="13">
        <v>1.3194444444444398E-2</v>
      </c>
      <c r="AV764" s="11">
        <v>1694</v>
      </c>
      <c r="AW764" s="12">
        <v>0.98</v>
      </c>
      <c r="AX764" s="11">
        <v>17</v>
      </c>
      <c r="AY764" s="13">
        <v>1.9444444444444431E-2</v>
      </c>
      <c r="AZ764" s="11">
        <v>1830</v>
      </c>
      <c r="BA764" s="12">
        <v>0.98</v>
      </c>
      <c r="BB764" s="11">
        <v>20</v>
      </c>
      <c r="BC764" s="13">
        <v>1.8750000000000044E-2</v>
      </c>
      <c r="BD764" s="11">
        <v>2311</v>
      </c>
      <c r="BE764" s="12">
        <v>0.96</v>
      </c>
      <c r="BF764" s="11">
        <v>89</v>
      </c>
      <c r="BG764" s="13">
        <v>2.3611111111111138E-2</v>
      </c>
      <c r="BH764" s="11">
        <v>1905</v>
      </c>
      <c r="BI764" s="12">
        <v>0.98</v>
      </c>
      <c r="BJ764" s="11">
        <v>30</v>
      </c>
      <c r="BK764" s="13">
        <v>1.8750000000000044E-2</v>
      </c>
      <c r="BL764" s="11">
        <v>1979</v>
      </c>
      <c r="BM764" s="12">
        <v>0.99</v>
      </c>
      <c r="BN764" s="11">
        <v>18</v>
      </c>
      <c r="BO764" s="13">
        <v>1.6666666666666607E-2</v>
      </c>
      <c r="BP764" s="11">
        <v>2180</v>
      </c>
      <c r="BQ764" s="12">
        <v>0.99</v>
      </c>
      <c r="BR764" s="11">
        <v>18</v>
      </c>
      <c r="BS764" s="13">
        <v>1.9444444444444486E-2</v>
      </c>
      <c r="BT764" s="11">
        <v>2178</v>
      </c>
      <c r="BU764" s="12">
        <v>0.99</v>
      </c>
      <c r="BV764" s="11">
        <v>14</v>
      </c>
      <c r="BW764" s="13">
        <v>1.6666666666666663E-2</v>
      </c>
      <c r="BX764" s="11">
        <v>1479</v>
      </c>
      <c r="BY764" s="12">
        <v>0.99</v>
      </c>
      <c r="BZ764" s="11">
        <v>13</v>
      </c>
      <c r="CA764" s="13">
        <v>2.2222222222222254E-2</v>
      </c>
      <c r="CB764" s="11">
        <v>1459</v>
      </c>
      <c r="CC764" s="12">
        <v>0.98</v>
      </c>
      <c r="CD764" s="11">
        <v>17</v>
      </c>
      <c r="CE764" s="13">
        <v>1.388888888888884E-2</v>
      </c>
      <c r="CF764" s="11">
        <v>1599</v>
      </c>
      <c r="CG764" s="12">
        <v>0.97</v>
      </c>
      <c r="CH764" s="11">
        <v>45</v>
      </c>
      <c r="CI764" s="13">
        <v>1.8055555555555547E-2</v>
      </c>
      <c r="CJ764" s="11">
        <v>1501</v>
      </c>
      <c r="CK764" s="12">
        <v>0.98</v>
      </c>
      <c r="CL764" s="11">
        <v>17</v>
      </c>
      <c r="CM764" s="13">
        <v>1.1805555555555514E-2</v>
      </c>
      <c r="CN764" s="11">
        <v>1542</v>
      </c>
      <c r="CO764" s="12">
        <v>0.98</v>
      </c>
      <c r="CP764" s="11">
        <v>16</v>
      </c>
      <c r="CQ764" s="13">
        <v>1.6666666666666607E-2</v>
      </c>
      <c r="CR764" t="e">
        <f>VLOOKUP(E764,Sheet1!A:A,1,0)</f>
        <v>#N/A</v>
      </c>
    </row>
    <row r="765" spans="1:96">
      <c r="A765" s="11" t="s">
        <v>2979</v>
      </c>
      <c r="B765" s="11" t="s">
        <v>1046</v>
      </c>
      <c r="C765" s="11" t="s">
        <v>2980</v>
      </c>
      <c r="D765" s="11" t="s">
        <v>155</v>
      </c>
      <c r="E765" s="11" t="s">
        <v>2981</v>
      </c>
      <c r="F765" s="11" t="s">
        <v>2982</v>
      </c>
      <c r="G765" s="11" t="s">
        <v>128</v>
      </c>
      <c r="H765" s="11">
        <f>VLOOKUP(A765,'AP Read Performance'!A:K,11,0)</f>
        <v>1495</v>
      </c>
      <c r="I765" s="12">
        <f>VLOOKUP(A765,'AP Read Performance'!A:D,4,0)</f>
        <v>0.99</v>
      </c>
      <c r="J765" s="11">
        <f>VLOOKUP(A765,'AP Read Performance'!A:I,9,0)</f>
        <v>9</v>
      </c>
      <c r="K765" s="13">
        <f>VLOOKUP(A765,'AP Read Performance'!A:N,14,0)</f>
        <v>1.5972222222222221E-2</v>
      </c>
      <c r="L765" s="11">
        <v>1495</v>
      </c>
      <c r="M765" s="12">
        <v>0.99</v>
      </c>
      <c r="N765" s="11">
        <v>9</v>
      </c>
      <c r="O765" s="13">
        <v>1.5972222222222221E-2</v>
      </c>
      <c r="P765" s="11">
        <v>1923</v>
      </c>
      <c r="Q765" s="12">
        <v>0.99</v>
      </c>
      <c r="R765" s="11">
        <v>9</v>
      </c>
      <c r="S765" s="13">
        <v>1.7361111111111105E-2</v>
      </c>
      <c r="T765" s="11">
        <v>1600</v>
      </c>
      <c r="U765" s="12">
        <v>0.99</v>
      </c>
      <c r="V765" s="11">
        <v>1</v>
      </c>
      <c r="W765" s="13">
        <v>1.0416666666666685E-2</v>
      </c>
      <c r="X765" s="11">
        <v>1509</v>
      </c>
      <c r="Y765" s="12">
        <v>0.99</v>
      </c>
      <c r="Z765" s="11">
        <v>6</v>
      </c>
      <c r="AA765" s="13">
        <v>1.1111111111111072E-2</v>
      </c>
      <c r="AB765" s="11">
        <v>1557</v>
      </c>
      <c r="AC765" s="12">
        <v>0.99</v>
      </c>
      <c r="AD765" s="11">
        <v>12</v>
      </c>
      <c r="AE765" s="13">
        <v>1.1111111111111072E-2</v>
      </c>
      <c r="AF765" s="11">
        <v>1503</v>
      </c>
      <c r="AG765" s="12">
        <v>0.98</v>
      </c>
      <c r="AH765" s="11">
        <v>26</v>
      </c>
      <c r="AI765" s="13">
        <v>1.8055555555555547E-2</v>
      </c>
      <c r="AJ765" s="11">
        <v>1493</v>
      </c>
      <c r="AK765" s="12">
        <v>0.99</v>
      </c>
      <c r="AL765" s="11">
        <v>8</v>
      </c>
      <c r="AM765" s="13">
        <v>1.1111111111111072E-2</v>
      </c>
      <c r="AN765" s="11">
        <v>1474</v>
      </c>
      <c r="AO765" s="12">
        <v>0.99</v>
      </c>
      <c r="AP765" s="11">
        <v>14</v>
      </c>
      <c r="AQ765" s="13">
        <v>1.1111111111111072E-2</v>
      </c>
      <c r="AR765" s="11">
        <v>1532</v>
      </c>
      <c r="AS765" s="12">
        <v>0.99</v>
      </c>
      <c r="AT765" s="11">
        <v>10</v>
      </c>
      <c r="AU765" s="13">
        <v>1.1111111111111072E-2</v>
      </c>
      <c r="AV765" s="11">
        <v>1416</v>
      </c>
      <c r="AW765" s="12">
        <v>0.99</v>
      </c>
      <c r="AX765" s="11">
        <v>3</v>
      </c>
      <c r="AY765" s="13">
        <v>1.0416666666666685E-2</v>
      </c>
      <c r="AZ765" s="11">
        <v>1433</v>
      </c>
      <c r="BA765" s="12">
        <v>0.99</v>
      </c>
      <c r="BB765" s="11">
        <v>8</v>
      </c>
      <c r="BC765" s="13">
        <v>1.0416666666666741E-2</v>
      </c>
      <c r="BD765" s="11">
        <v>1528</v>
      </c>
      <c r="BE765" s="12">
        <v>0.91</v>
      </c>
      <c r="BF765" s="11">
        <v>123</v>
      </c>
      <c r="BG765" s="13">
        <v>1.6666666666666607E-2</v>
      </c>
      <c r="BH765" s="11">
        <v>1412</v>
      </c>
      <c r="BI765" s="12">
        <v>0.98</v>
      </c>
      <c r="BJ765" s="11">
        <v>17</v>
      </c>
      <c r="BK765" s="13">
        <v>1.5972222222222276E-2</v>
      </c>
      <c r="BL765" s="11">
        <v>1441</v>
      </c>
      <c r="BM765" s="12">
        <v>0.99</v>
      </c>
      <c r="BN765" s="11">
        <v>12</v>
      </c>
      <c r="BO765" s="13">
        <v>1.1111111111111072E-2</v>
      </c>
      <c r="BP765" s="11">
        <v>1373</v>
      </c>
      <c r="BQ765" s="12">
        <v>0.97</v>
      </c>
      <c r="BR765" s="11">
        <v>38</v>
      </c>
      <c r="BS765" s="13">
        <v>2.083333333333337E-2</v>
      </c>
      <c r="BT765" s="11">
        <v>1679</v>
      </c>
      <c r="BU765" s="12">
        <v>0.99</v>
      </c>
      <c r="BV765" s="11">
        <v>10</v>
      </c>
      <c r="BW765" s="13">
        <v>9.7222222222222432E-3</v>
      </c>
      <c r="BX765" s="11">
        <v>1567</v>
      </c>
      <c r="BY765" s="12">
        <v>0.99</v>
      </c>
      <c r="BZ765" s="11">
        <v>10</v>
      </c>
      <c r="CA765" s="13">
        <v>1.5972222222222276E-2</v>
      </c>
      <c r="CB765" s="11">
        <v>1546</v>
      </c>
      <c r="CC765" s="12">
        <v>0.99</v>
      </c>
      <c r="CD765" s="11">
        <v>12</v>
      </c>
      <c r="CE765" s="13">
        <v>1.6666666666666607E-2</v>
      </c>
      <c r="CF765" s="11">
        <v>1522</v>
      </c>
      <c r="CG765" s="12">
        <v>0.99</v>
      </c>
      <c r="CH765" s="11">
        <v>11</v>
      </c>
      <c r="CI765" s="13">
        <v>1.1111111111111127E-2</v>
      </c>
      <c r="CJ765" s="11">
        <v>1496</v>
      </c>
      <c r="CK765" s="12">
        <v>0.99</v>
      </c>
      <c r="CL765" s="11">
        <v>7</v>
      </c>
      <c r="CM765" s="13">
        <v>1.5972222222222165E-2</v>
      </c>
      <c r="CN765" s="11">
        <v>1485</v>
      </c>
      <c r="CO765" s="12">
        <v>0.99</v>
      </c>
      <c r="CP765" s="11">
        <v>11</v>
      </c>
      <c r="CQ765" s="13">
        <v>1.1111111111111072E-2</v>
      </c>
      <c r="CR765" t="e">
        <f>VLOOKUP(E765,Sheet1!A:A,1,0)</f>
        <v>#N/A</v>
      </c>
    </row>
    <row r="766" spans="1:96">
      <c r="A766" s="11" t="s">
        <v>2983</v>
      </c>
      <c r="B766" s="11" t="s">
        <v>1046</v>
      </c>
      <c r="C766" s="11" t="s">
        <v>259</v>
      </c>
      <c r="D766" s="11" t="s">
        <v>155</v>
      </c>
      <c r="E766" s="11" t="s">
        <v>2984</v>
      </c>
      <c r="F766" s="11" t="s">
        <v>2985</v>
      </c>
      <c r="G766" s="11" t="s">
        <v>128</v>
      </c>
      <c r="H766" s="11">
        <f>VLOOKUP(A766,'AP Read Performance'!A:K,11,0)</f>
        <v>1483</v>
      </c>
      <c r="I766" s="12">
        <f>VLOOKUP(A766,'AP Read Performance'!A:D,4,0)</f>
        <v>0.99</v>
      </c>
      <c r="J766" s="11">
        <f>VLOOKUP(A766,'AP Read Performance'!A:I,9,0)</f>
        <v>10</v>
      </c>
      <c r="K766" s="13">
        <f>VLOOKUP(A766,'AP Read Performance'!A:N,14,0)</f>
        <v>1.5972222222222221E-2</v>
      </c>
      <c r="L766" s="11">
        <v>1483</v>
      </c>
      <c r="M766" s="12">
        <v>0.99</v>
      </c>
      <c r="N766" s="11">
        <v>10</v>
      </c>
      <c r="O766" s="13">
        <v>1.5972222222222221E-2</v>
      </c>
      <c r="P766" s="11">
        <v>1224</v>
      </c>
      <c r="Q766" s="12">
        <v>0.99</v>
      </c>
      <c r="R766" s="11">
        <v>11</v>
      </c>
      <c r="S766" s="13">
        <v>1.1111111111111072E-2</v>
      </c>
      <c r="T766" s="11">
        <v>1241</v>
      </c>
      <c r="U766" s="12">
        <v>0.99</v>
      </c>
      <c r="V766" s="11">
        <v>11</v>
      </c>
      <c r="W766" s="13">
        <v>9.7222222222222432E-3</v>
      </c>
      <c r="X766" s="11">
        <v>1241</v>
      </c>
      <c r="Y766" s="12">
        <v>0.98</v>
      </c>
      <c r="Z766" s="11">
        <v>19</v>
      </c>
      <c r="AA766" s="13">
        <v>1.9444444444444431E-2</v>
      </c>
      <c r="AB766" s="11">
        <v>1193</v>
      </c>
      <c r="AC766" s="12">
        <v>0.99</v>
      </c>
      <c r="AD766" s="11">
        <v>9</v>
      </c>
      <c r="AE766" s="13">
        <v>9.0277777777777457E-3</v>
      </c>
      <c r="AF766" s="11">
        <v>1179</v>
      </c>
      <c r="AG766" s="12">
        <v>0.99</v>
      </c>
      <c r="AH766" s="11">
        <v>2</v>
      </c>
      <c r="AI766" s="13">
        <v>9.0277777777778012E-3</v>
      </c>
      <c r="AJ766" s="11">
        <v>1500</v>
      </c>
      <c r="AK766" s="12">
        <v>0.99</v>
      </c>
      <c r="AL766" s="11">
        <v>6</v>
      </c>
      <c r="AM766" s="13">
        <v>9.0277777777777457E-3</v>
      </c>
      <c r="AN766" s="11">
        <v>1529</v>
      </c>
      <c r="AO766" s="12">
        <v>0.99</v>
      </c>
      <c r="AP766" s="11">
        <v>14</v>
      </c>
      <c r="AQ766" s="13">
        <v>1.1111111111111072E-2</v>
      </c>
      <c r="AR766" s="11">
        <v>1551</v>
      </c>
      <c r="AS766" s="12">
        <v>0.99</v>
      </c>
      <c r="AT766" s="11">
        <v>13</v>
      </c>
      <c r="AU766" s="13">
        <v>9.0277777777777457E-3</v>
      </c>
      <c r="AV766" s="11">
        <v>1570</v>
      </c>
      <c r="AW766" s="12">
        <v>0.99</v>
      </c>
      <c r="AX766" s="11">
        <v>12</v>
      </c>
      <c r="AY766" s="13">
        <v>9.7222222222222432E-3</v>
      </c>
      <c r="AZ766" s="11">
        <v>1701</v>
      </c>
      <c r="BA766" s="12">
        <v>0.99</v>
      </c>
      <c r="BB766" s="11">
        <v>5</v>
      </c>
      <c r="BC766" s="13">
        <v>9.0277777777778567E-3</v>
      </c>
      <c r="BD766" s="11">
        <v>1754</v>
      </c>
      <c r="BE766" s="12">
        <v>0.99</v>
      </c>
      <c r="BF766" s="11">
        <v>15</v>
      </c>
      <c r="BG766" s="13">
        <v>1.1111111111111072E-2</v>
      </c>
      <c r="BH766" s="11">
        <v>1741</v>
      </c>
      <c r="BI766" s="12">
        <v>0.99</v>
      </c>
      <c r="BJ766" s="11">
        <v>9</v>
      </c>
      <c r="BK766" s="13">
        <v>9.7222222222221877E-3</v>
      </c>
      <c r="BL766" s="11">
        <v>1750</v>
      </c>
      <c r="BM766" s="12">
        <v>0.99</v>
      </c>
      <c r="BN766" s="11">
        <v>10</v>
      </c>
      <c r="BO766" s="13">
        <v>1.6666666666666607E-2</v>
      </c>
      <c r="BP766" s="11">
        <v>1775</v>
      </c>
      <c r="BQ766" s="12">
        <v>0.99</v>
      </c>
      <c r="BR766" s="11">
        <v>10</v>
      </c>
      <c r="BS766" s="13">
        <v>1.1111111111111072E-2</v>
      </c>
      <c r="BT766" s="11">
        <v>1881</v>
      </c>
      <c r="BU766" s="12">
        <v>0.98</v>
      </c>
      <c r="BV766" s="11">
        <v>28</v>
      </c>
      <c r="BW766" s="13">
        <v>1.5972222222222221E-2</v>
      </c>
      <c r="BX766" s="11">
        <v>1411</v>
      </c>
      <c r="BY766" s="12">
        <v>0.99</v>
      </c>
      <c r="BZ766" s="11">
        <v>7</v>
      </c>
      <c r="CA766" s="13">
        <v>9.7222222222221877E-3</v>
      </c>
      <c r="CB766" s="11">
        <v>1371</v>
      </c>
      <c r="CC766" s="12">
        <v>0.99</v>
      </c>
      <c r="CD766" s="11">
        <v>5</v>
      </c>
      <c r="CE766" s="13">
        <v>9.0277777777778012E-3</v>
      </c>
      <c r="CF766" s="11">
        <v>1395</v>
      </c>
      <c r="CG766" s="12">
        <v>0.99</v>
      </c>
      <c r="CH766" s="11">
        <v>5</v>
      </c>
      <c r="CI766" s="13">
        <v>1.1805555555555569E-2</v>
      </c>
      <c r="CJ766" s="11">
        <v>1426</v>
      </c>
      <c r="CK766" s="12">
        <v>0.99</v>
      </c>
      <c r="CL766" s="11">
        <v>13</v>
      </c>
      <c r="CM766" s="13">
        <v>9.7222222222221877E-3</v>
      </c>
      <c r="CN766" s="11">
        <v>1458</v>
      </c>
      <c r="CO766" s="12">
        <v>0.99</v>
      </c>
      <c r="CP766" s="11">
        <v>14</v>
      </c>
      <c r="CQ766" s="13">
        <v>1.6666666666666607E-2</v>
      </c>
      <c r="CR766" t="e">
        <f>VLOOKUP(E766,Sheet1!A:A,1,0)</f>
        <v>#N/A</v>
      </c>
    </row>
    <row r="767" spans="1:96">
      <c r="A767" s="11" t="s">
        <v>2986</v>
      </c>
      <c r="B767" s="11" t="s">
        <v>1046</v>
      </c>
      <c r="C767" s="11" t="s">
        <v>2987</v>
      </c>
      <c r="D767" s="11" t="s">
        <v>432</v>
      </c>
      <c r="E767" s="11" t="s">
        <v>2988</v>
      </c>
      <c r="F767" s="11" t="s">
        <v>2989</v>
      </c>
      <c r="G767" s="11" t="s">
        <v>128</v>
      </c>
      <c r="H767" s="11">
        <f>VLOOKUP(A767,'AP Read Performance'!A:K,11,0)</f>
        <v>1420</v>
      </c>
      <c r="I767" s="12">
        <f>VLOOKUP(A767,'AP Read Performance'!A:D,4,0)</f>
        <v>0.98</v>
      </c>
      <c r="J767" s="11">
        <f>VLOOKUP(A767,'AP Read Performance'!A:I,9,0)</f>
        <v>15</v>
      </c>
      <c r="K767" s="13">
        <f>VLOOKUP(A767,'AP Read Performance'!A:N,14,0)</f>
        <v>1.7361111111111105E-2</v>
      </c>
      <c r="L767" s="11">
        <v>1420</v>
      </c>
      <c r="M767" s="12">
        <v>0.98</v>
      </c>
      <c r="N767" s="11">
        <v>15</v>
      </c>
      <c r="O767" s="13">
        <v>1.7361111111111105E-2</v>
      </c>
      <c r="P767" s="11">
        <v>1656</v>
      </c>
      <c r="Q767" s="12">
        <v>0.98</v>
      </c>
      <c r="R767" s="11">
        <v>19</v>
      </c>
      <c r="S767" s="13">
        <v>1.7361111111111105E-2</v>
      </c>
      <c r="T767" s="11">
        <v>1622</v>
      </c>
      <c r="U767" s="12">
        <v>0.99</v>
      </c>
      <c r="V767" s="11">
        <v>2</v>
      </c>
      <c r="W767" s="13">
        <v>9.0277777777778012E-3</v>
      </c>
      <c r="X767" s="11">
        <v>1677</v>
      </c>
      <c r="Y767" s="12">
        <v>0.98</v>
      </c>
      <c r="Z767" s="11">
        <v>23</v>
      </c>
      <c r="AA767" s="13">
        <v>1.8055555555555547E-2</v>
      </c>
      <c r="AB767" s="11">
        <v>1637</v>
      </c>
      <c r="AC767" s="12">
        <v>0.99</v>
      </c>
      <c r="AD767" s="11">
        <v>6</v>
      </c>
      <c r="AE767" s="13">
        <v>9.0277777777777457E-3</v>
      </c>
      <c r="AF767" s="11">
        <v>1705</v>
      </c>
      <c r="AG767" s="12">
        <v>0.99</v>
      </c>
      <c r="AH767" s="11">
        <v>4</v>
      </c>
      <c r="AI767" s="13">
        <v>1.6666666666666607E-2</v>
      </c>
      <c r="AJ767" s="11">
        <v>1504</v>
      </c>
      <c r="AK767" s="12">
        <v>0.99</v>
      </c>
      <c r="AL767" s="11">
        <v>6</v>
      </c>
      <c r="AM767" s="13">
        <v>9.0277777777777457E-3</v>
      </c>
      <c r="AN767" s="11">
        <v>1534</v>
      </c>
      <c r="AO767" s="12">
        <v>0.99</v>
      </c>
      <c r="AP767" s="11">
        <v>3</v>
      </c>
      <c r="AQ767" s="13">
        <v>9.7222222222221877E-3</v>
      </c>
      <c r="AR767" s="11">
        <v>1516</v>
      </c>
      <c r="AS767" s="12">
        <v>0.99</v>
      </c>
      <c r="AT767" s="11">
        <v>6</v>
      </c>
      <c r="AU767" s="13">
        <v>9.0277777777777457E-3</v>
      </c>
      <c r="AV767" s="11">
        <v>1542</v>
      </c>
      <c r="AW767" s="12">
        <v>0.99</v>
      </c>
      <c r="AX767" s="11">
        <v>8</v>
      </c>
      <c r="AY767" s="13">
        <v>9.0277777777778012E-3</v>
      </c>
      <c r="AZ767" s="11">
        <v>1534</v>
      </c>
      <c r="BA767" s="12">
        <v>0.99</v>
      </c>
      <c r="BB767" s="11">
        <v>11</v>
      </c>
      <c r="BC767" s="13">
        <v>1.8055555555555602E-2</v>
      </c>
      <c r="BD767" s="11">
        <v>1556</v>
      </c>
      <c r="BE767" s="12">
        <v>0.99</v>
      </c>
      <c r="BF767" s="11">
        <v>6</v>
      </c>
      <c r="BG767" s="13">
        <v>1.6666666666666607E-2</v>
      </c>
      <c r="BH767" s="11">
        <v>1485</v>
      </c>
      <c r="BI767" s="12">
        <v>0.99</v>
      </c>
      <c r="BJ767" s="11">
        <v>7</v>
      </c>
      <c r="BK767" s="13">
        <v>1.5972222222222276E-2</v>
      </c>
      <c r="BL767" s="11">
        <v>1503</v>
      </c>
      <c r="BM767" s="12">
        <v>0.99</v>
      </c>
      <c r="BN767" s="11">
        <v>14</v>
      </c>
      <c r="BO767" s="13">
        <v>9.0277777777778012E-3</v>
      </c>
      <c r="BP767" s="11">
        <v>1487</v>
      </c>
      <c r="BQ767" s="12">
        <v>0.99</v>
      </c>
      <c r="BR767" s="11">
        <v>6</v>
      </c>
      <c r="BS767" s="13">
        <v>9.0277777777778012E-3</v>
      </c>
      <c r="BT767" s="11">
        <v>1480</v>
      </c>
      <c r="BU767" s="12">
        <v>0.99</v>
      </c>
      <c r="BV767" s="11">
        <v>2</v>
      </c>
      <c r="BW767" s="13">
        <v>9.7222222222222432E-3</v>
      </c>
      <c r="BX767" s="11">
        <v>1510</v>
      </c>
      <c r="BY767" s="12">
        <v>0.99</v>
      </c>
      <c r="BZ767" s="11">
        <v>6</v>
      </c>
      <c r="CA767" s="13">
        <v>9.0277777777778567E-3</v>
      </c>
      <c r="CB767" s="11">
        <v>1507</v>
      </c>
      <c r="CC767" s="12">
        <v>0.99</v>
      </c>
      <c r="CD767" s="11">
        <v>3</v>
      </c>
      <c r="CE767" s="13">
        <v>1.8055555555555547E-2</v>
      </c>
      <c r="CF767" s="11">
        <v>1449</v>
      </c>
      <c r="CG767" s="12">
        <v>0.99</v>
      </c>
      <c r="CH767" s="11">
        <v>10</v>
      </c>
      <c r="CI767" s="13">
        <v>1.5972222222222221E-2</v>
      </c>
      <c r="CJ767" s="11">
        <v>1503</v>
      </c>
      <c r="CK767" s="12">
        <v>0.99</v>
      </c>
      <c r="CL767" s="11">
        <v>8</v>
      </c>
      <c r="CM767" s="13">
        <v>1.8749999999999933E-2</v>
      </c>
      <c r="CN767" s="11">
        <v>1494</v>
      </c>
      <c r="CO767" s="12">
        <v>0.99</v>
      </c>
      <c r="CP767" s="11">
        <v>2</v>
      </c>
      <c r="CQ767" s="13">
        <v>9.7222222222221877E-3</v>
      </c>
      <c r="CR767" t="e">
        <f>VLOOKUP(E767,Sheet1!A:A,1,0)</f>
        <v>#N/A</v>
      </c>
    </row>
    <row r="768" spans="1:96">
      <c r="A768" s="11" t="s">
        <v>2990</v>
      </c>
      <c r="B768" s="11" t="s">
        <v>1046</v>
      </c>
      <c r="C768" s="11" t="s">
        <v>2991</v>
      </c>
      <c r="D768" s="11" t="s">
        <v>1754</v>
      </c>
      <c r="E768" s="11" t="s">
        <v>2992</v>
      </c>
      <c r="F768" s="11" t="s">
        <v>2993</v>
      </c>
      <c r="G768" s="11" t="s">
        <v>128</v>
      </c>
      <c r="H768" s="11">
        <f>VLOOKUP(A768,'AP Read Performance'!A:K,11,0)</f>
        <v>1121</v>
      </c>
      <c r="I768" s="12">
        <f>VLOOKUP(A768,'AP Read Performance'!A:D,4,0)</f>
        <v>0.95</v>
      </c>
      <c r="J768" s="11">
        <f>VLOOKUP(A768,'AP Read Performance'!A:I,9,0)</f>
        <v>45</v>
      </c>
      <c r="K768" s="13">
        <f>VLOOKUP(A768,'AP Read Performance'!A:N,14,0)</f>
        <v>1.1111111111111072E-2</v>
      </c>
      <c r="L768" s="11">
        <v>1121</v>
      </c>
      <c r="M768" s="12">
        <v>0.95</v>
      </c>
      <c r="N768" s="11">
        <v>45</v>
      </c>
      <c r="O768" s="13">
        <v>1.1111111111111072E-2</v>
      </c>
      <c r="P768" s="11">
        <v>808</v>
      </c>
      <c r="Q768" s="12">
        <v>0.94</v>
      </c>
      <c r="R768" s="11">
        <v>47</v>
      </c>
      <c r="S768" s="13">
        <v>1.8749999999999989E-2</v>
      </c>
      <c r="T768" s="11">
        <v>1312</v>
      </c>
      <c r="U768" s="12">
        <v>0.97</v>
      </c>
      <c r="V768" s="11">
        <v>33</v>
      </c>
      <c r="W768" s="13">
        <v>9.7222222222222432E-3</v>
      </c>
      <c r="X768" s="11">
        <v>1235</v>
      </c>
      <c r="Y768" s="12">
        <v>0.98</v>
      </c>
      <c r="Z768" s="11">
        <v>22</v>
      </c>
      <c r="AA768" s="13">
        <v>1.5972222222222221E-2</v>
      </c>
      <c r="AB768" s="11">
        <v>1187</v>
      </c>
      <c r="AC768" s="12">
        <v>0.96</v>
      </c>
      <c r="AD768" s="11">
        <v>40</v>
      </c>
      <c r="AE768" s="13">
        <v>1.041666666666663E-2</v>
      </c>
      <c r="AF768" s="11">
        <v>833</v>
      </c>
      <c r="AG768" s="12">
        <v>0.96</v>
      </c>
      <c r="AH768" s="11">
        <v>33</v>
      </c>
      <c r="AI768" s="13">
        <v>1.0416666666666685E-2</v>
      </c>
      <c r="AJ768" s="11">
        <v>1519</v>
      </c>
      <c r="AK768" s="12">
        <v>0.98</v>
      </c>
      <c r="AL768" s="11">
        <v>27</v>
      </c>
      <c r="AM768" s="13">
        <v>1.1111111111111072E-2</v>
      </c>
      <c r="AN768" s="11">
        <v>1088</v>
      </c>
      <c r="AO768" s="12">
        <v>0.97</v>
      </c>
      <c r="AP768" s="11">
        <v>31</v>
      </c>
      <c r="AQ768" s="13">
        <v>1.041666666666663E-2</v>
      </c>
      <c r="AR768" s="11">
        <v>812</v>
      </c>
      <c r="AS768" s="12">
        <v>0.97</v>
      </c>
      <c r="AT768" s="11">
        <v>22</v>
      </c>
      <c r="AU768" s="13">
        <v>1.1111111111111072E-2</v>
      </c>
      <c r="AV768" s="11">
        <v>857</v>
      </c>
      <c r="AW768" s="12">
        <v>0.96</v>
      </c>
      <c r="AX768" s="11">
        <v>30</v>
      </c>
      <c r="AY768" s="13">
        <v>1.1111111111111127E-2</v>
      </c>
      <c r="AZ768" s="11">
        <v>826</v>
      </c>
      <c r="BA768" s="12">
        <v>0.95</v>
      </c>
      <c r="BB768" s="11">
        <v>40</v>
      </c>
      <c r="BC768" s="13">
        <v>2.0138888888888928E-2</v>
      </c>
      <c r="BD768" s="11">
        <v>846</v>
      </c>
      <c r="BE768" s="12">
        <v>0.95</v>
      </c>
      <c r="BF768" s="11">
        <v>35</v>
      </c>
      <c r="BG768" s="13">
        <v>1.1111111111111072E-2</v>
      </c>
      <c r="BH768" s="11">
        <v>807</v>
      </c>
      <c r="BI768" s="12">
        <v>0.93</v>
      </c>
      <c r="BJ768" s="11">
        <v>51</v>
      </c>
      <c r="BK768" s="13">
        <v>1.736111111111116E-2</v>
      </c>
      <c r="BL768" s="11">
        <v>1258</v>
      </c>
      <c r="BM768" s="12">
        <v>0.97</v>
      </c>
      <c r="BN768" s="11">
        <v>26</v>
      </c>
      <c r="BO768" s="13">
        <v>9.7222222222221877E-3</v>
      </c>
      <c r="BP768" s="11">
        <v>1263</v>
      </c>
      <c r="BQ768" s="12">
        <v>0.97</v>
      </c>
      <c r="BR768" s="11">
        <v>29</v>
      </c>
      <c r="BS768" s="13">
        <v>1.9444444444444486E-2</v>
      </c>
      <c r="BT768" s="11">
        <v>1202</v>
      </c>
      <c r="BU768" s="12">
        <v>0.97</v>
      </c>
      <c r="BV768" s="11">
        <v>33</v>
      </c>
      <c r="BW768" s="13">
        <v>1.0416666666666685E-2</v>
      </c>
      <c r="BX768" s="11">
        <v>1071</v>
      </c>
      <c r="BY768" s="12">
        <v>0.97</v>
      </c>
      <c r="BZ768" s="11">
        <v>26</v>
      </c>
      <c r="CA768" s="13">
        <v>1.8750000000000044E-2</v>
      </c>
      <c r="CB768" s="11">
        <v>852</v>
      </c>
      <c r="CC768" s="12">
        <v>0.96</v>
      </c>
      <c r="CD768" s="11">
        <v>31</v>
      </c>
      <c r="CE768" s="13">
        <v>1.1111111111111072E-2</v>
      </c>
      <c r="CF768" s="11">
        <v>1084</v>
      </c>
      <c r="CG768" s="12">
        <v>0.98</v>
      </c>
      <c r="CH768" s="11">
        <v>21</v>
      </c>
      <c r="CI768" s="13">
        <v>1.0416666666666685E-2</v>
      </c>
      <c r="CJ768" s="11">
        <v>1084</v>
      </c>
      <c r="CK768" s="12">
        <v>0.97</v>
      </c>
      <c r="CL768" s="11">
        <v>32</v>
      </c>
      <c r="CM768" s="13">
        <v>1.7361111111111049E-2</v>
      </c>
      <c r="CN768" s="11">
        <v>1015</v>
      </c>
      <c r="CO768" s="12">
        <v>0.98</v>
      </c>
      <c r="CP768" s="11">
        <v>20</v>
      </c>
      <c r="CQ768" s="13">
        <v>1.9444444444444486E-2</v>
      </c>
      <c r="CR768" t="e">
        <f>VLOOKUP(E768,Sheet1!A:A,1,0)</f>
        <v>#N/A</v>
      </c>
    </row>
    <row r="769" spans="1:96">
      <c r="A769" s="11" t="s">
        <v>2994</v>
      </c>
      <c r="B769" s="11" t="s">
        <v>1046</v>
      </c>
      <c r="C769" s="11" t="s">
        <v>2995</v>
      </c>
      <c r="D769" s="11" t="s">
        <v>138</v>
      </c>
      <c r="E769" s="11" t="s">
        <v>2996</v>
      </c>
      <c r="F769" s="11" t="s">
        <v>2997</v>
      </c>
      <c r="G769" s="11" t="s">
        <v>104</v>
      </c>
      <c r="H769" s="11">
        <f>VLOOKUP(A769,'AP Read Performance'!A:K,11,0)</f>
        <v>1573</v>
      </c>
      <c r="I769" s="12">
        <f>VLOOKUP(A769,'AP Read Performance'!A:D,4,0)</f>
        <v>0.99</v>
      </c>
      <c r="J769" s="11">
        <f>VLOOKUP(A769,'AP Read Performance'!A:I,9,0)</f>
        <v>14</v>
      </c>
      <c r="K769" s="13">
        <f>VLOOKUP(A769,'AP Read Performance'!A:N,14,0)</f>
        <v>2.0138888888888873E-2</v>
      </c>
      <c r="L769" s="11">
        <v>1573</v>
      </c>
      <c r="M769" s="12">
        <v>0.99</v>
      </c>
      <c r="N769" s="11">
        <v>14</v>
      </c>
      <c r="O769" s="13">
        <v>2.0138888888888873E-2</v>
      </c>
      <c r="P769" s="11">
        <v>1501</v>
      </c>
      <c r="Q769" s="12">
        <v>0.98</v>
      </c>
      <c r="R769" s="11">
        <v>17</v>
      </c>
      <c r="S769" s="13">
        <v>1.5972222222222221E-2</v>
      </c>
      <c r="T769" s="11">
        <v>1564</v>
      </c>
      <c r="U769" s="12">
        <v>0.99</v>
      </c>
      <c r="V769" s="11">
        <v>15</v>
      </c>
      <c r="W769" s="13">
        <v>1.5972222222222221E-2</v>
      </c>
      <c r="X769" s="11">
        <v>1497</v>
      </c>
      <c r="Y769" s="12">
        <v>0.98</v>
      </c>
      <c r="Z769" s="11">
        <v>23</v>
      </c>
      <c r="AA769" s="13">
        <v>2.2222222222222199E-2</v>
      </c>
      <c r="AB769" s="11">
        <v>1470</v>
      </c>
      <c r="AC769" s="12">
        <v>0.99</v>
      </c>
      <c r="AD769" s="11">
        <v>13</v>
      </c>
      <c r="AE769" s="13">
        <v>1.3194444444444398E-2</v>
      </c>
      <c r="AF769" s="11">
        <v>1551</v>
      </c>
      <c r="AG769" s="12">
        <v>0.96</v>
      </c>
      <c r="AH769" s="11">
        <v>58</v>
      </c>
      <c r="AI769" s="13">
        <v>2.2916666666666641E-2</v>
      </c>
      <c r="AJ769" s="11">
        <v>1524</v>
      </c>
      <c r="AK769" s="12">
        <v>0.99</v>
      </c>
      <c r="AL769" s="11">
        <v>13</v>
      </c>
      <c r="AM769" s="13">
        <v>1.3194444444444398E-2</v>
      </c>
      <c r="AN769" s="11">
        <v>1502</v>
      </c>
      <c r="AO769" s="12">
        <v>0.99</v>
      </c>
      <c r="AP769" s="11">
        <v>12</v>
      </c>
      <c r="AQ769" s="13">
        <v>1.8055555555555547E-2</v>
      </c>
      <c r="AR769" s="11">
        <v>1425</v>
      </c>
      <c r="AS769" s="12">
        <v>0.98</v>
      </c>
      <c r="AT769" s="11">
        <v>22</v>
      </c>
      <c r="AU769" s="13">
        <v>1.2499999999999956E-2</v>
      </c>
      <c r="AV769" s="11">
        <v>1536</v>
      </c>
      <c r="AW769" s="12">
        <v>0.99</v>
      </c>
      <c r="AX769" s="11">
        <v>7</v>
      </c>
      <c r="AY769" s="13">
        <v>1.2500000000000011E-2</v>
      </c>
      <c r="AZ769" s="11">
        <v>1652</v>
      </c>
      <c r="BA769" s="12">
        <v>0.98</v>
      </c>
      <c r="BB769" s="11">
        <v>24</v>
      </c>
      <c r="BC769" s="13">
        <v>2.0138888888888928E-2</v>
      </c>
      <c r="BD769" s="11">
        <v>1917</v>
      </c>
      <c r="BE769" s="12">
        <v>0.98</v>
      </c>
      <c r="BF769" s="11">
        <v>21</v>
      </c>
      <c r="BG769" s="13">
        <v>2.083333333333337E-2</v>
      </c>
      <c r="BH769" s="11">
        <v>1907</v>
      </c>
      <c r="BI769" s="12">
        <v>0.99</v>
      </c>
      <c r="BJ769" s="11">
        <v>16</v>
      </c>
      <c r="BK769" s="13">
        <v>1.736111111111116E-2</v>
      </c>
      <c r="BL769" s="11">
        <v>2006</v>
      </c>
      <c r="BM769" s="12">
        <v>0.99</v>
      </c>
      <c r="BN769" s="11">
        <v>20</v>
      </c>
      <c r="BO769" s="13">
        <v>1.6666666666666607E-2</v>
      </c>
      <c r="BP769" s="11">
        <v>2009</v>
      </c>
      <c r="BQ769" s="12">
        <v>0.98</v>
      </c>
      <c r="BR769" s="11">
        <v>23</v>
      </c>
      <c r="BS769" s="13">
        <v>1.9444444444444486E-2</v>
      </c>
      <c r="BT769" s="11">
        <v>2037</v>
      </c>
      <c r="BU769" s="12">
        <v>0.98</v>
      </c>
      <c r="BV769" s="11">
        <v>22</v>
      </c>
      <c r="BW769" s="13">
        <v>1.6666666666666663E-2</v>
      </c>
      <c r="BX769" s="11">
        <v>1550</v>
      </c>
      <c r="BY769" s="12">
        <v>0.98</v>
      </c>
      <c r="BZ769" s="11">
        <v>16</v>
      </c>
      <c r="CA769" s="13">
        <v>1.5972222222222276E-2</v>
      </c>
      <c r="CB769" s="11">
        <v>1607</v>
      </c>
      <c r="CC769" s="12">
        <v>0.98</v>
      </c>
      <c r="CD769" s="11">
        <v>31</v>
      </c>
      <c r="CE769" s="13">
        <v>2.2916666666666641E-2</v>
      </c>
      <c r="CF769" s="11">
        <v>1621</v>
      </c>
      <c r="CG769" s="12">
        <v>0.98</v>
      </c>
      <c r="CH769" s="11">
        <v>17</v>
      </c>
      <c r="CI769" s="13">
        <v>1.5972222222222221E-2</v>
      </c>
      <c r="CJ769" s="11">
        <v>1614</v>
      </c>
      <c r="CK769" s="12">
        <v>0.98</v>
      </c>
      <c r="CL769" s="11">
        <v>18</v>
      </c>
      <c r="CM769" s="13">
        <v>1.5972222222222165E-2</v>
      </c>
      <c r="CN769" s="11">
        <v>1619</v>
      </c>
      <c r="CO769" s="12">
        <v>0.98</v>
      </c>
      <c r="CP769" s="11">
        <v>17</v>
      </c>
      <c r="CQ769" s="13">
        <v>1.2499999999999956E-2</v>
      </c>
      <c r="CR769" t="e">
        <f>VLOOKUP(E769,Sheet1!A:A,1,0)</f>
        <v>#N/A</v>
      </c>
    </row>
    <row r="770" spans="1:96">
      <c r="A770" s="11" t="s">
        <v>2998</v>
      </c>
      <c r="B770" s="11" t="s">
        <v>1046</v>
      </c>
      <c r="C770" s="11" t="s">
        <v>2999</v>
      </c>
      <c r="D770" s="11" t="s">
        <v>514</v>
      </c>
      <c r="E770" s="11" t="s">
        <v>3000</v>
      </c>
      <c r="F770" s="11" t="s">
        <v>3001</v>
      </c>
      <c r="G770" s="11" t="s">
        <v>128</v>
      </c>
      <c r="H770" s="11">
        <f>VLOOKUP(A770,'AP Read Performance'!A:K,11,0)</f>
        <v>1395</v>
      </c>
      <c r="I770" s="12">
        <f>VLOOKUP(A770,'AP Read Performance'!A:D,4,0)</f>
        <v>0.98</v>
      </c>
      <c r="J770" s="11">
        <f>VLOOKUP(A770,'AP Read Performance'!A:I,9,0)</f>
        <v>21</v>
      </c>
      <c r="K770" s="13">
        <f>VLOOKUP(A770,'AP Read Performance'!A:N,14,0)</f>
        <v>3.4722222222222154E-2</v>
      </c>
      <c r="L770" s="11">
        <v>1395</v>
      </c>
      <c r="M770" s="12">
        <v>0.98</v>
      </c>
      <c r="N770" s="11">
        <v>21</v>
      </c>
      <c r="O770" s="13">
        <v>3.4722222222222154E-2</v>
      </c>
      <c r="P770" s="11">
        <v>1839</v>
      </c>
      <c r="Q770" s="12">
        <v>0.99</v>
      </c>
      <c r="R770" s="11">
        <v>18</v>
      </c>
      <c r="S770" s="13">
        <v>2.0833333333333315E-2</v>
      </c>
      <c r="T770" s="11">
        <v>1875</v>
      </c>
      <c r="U770" s="12">
        <v>0.99</v>
      </c>
      <c r="V770" s="11">
        <v>10</v>
      </c>
      <c r="W770" s="13">
        <v>1.9444444444444431E-2</v>
      </c>
      <c r="X770" s="11">
        <v>1717</v>
      </c>
      <c r="Y770" s="12">
        <v>0.99</v>
      </c>
      <c r="Z770" s="11">
        <v>16</v>
      </c>
      <c r="AA770" s="13">
        <v>1.388888888888884E-2</v>
      </c>
      <c r="AB770" s="11">
        <v>1685</v>
      </c>
      <c r="AC770" s="12">
        <v>0.98</v>
      </c>
      <c r="AD770" s="11">
        <v>18</v>
      </c>
      <c r="AE770" s="13">
        <v>1.9444444444444431E-2</v>
      </c>
      <c r="AF770" s="11">
        <v>1695</v>
      </c>
      <c r="AG770" s="12">
        <v>0.98</v>
      </c>
      <c r="AH770" s="11">
        <v>29</v>
      </c>
      <c r="AI770" s="13">
        <v>2.4999999999999967E-2</v>
      </c>
      <c r="AJ770" s="11">
        <v>1528</v>
      </c>
      <c r="AK770" s="12">
        <v>0.99</v>
      </c>
      <c r="AL770" s="11">
        <v>13</v>
      </c>
      <c r="AM770" s="13">
        <v>2.4305555555555469E-2</v>
      </c>
      <c r="AN770" s="11">
        <v>1638</v>
      </c>
      <c r="AO770" s="12">
        <v>0.99</v>
      </c>
      <c r="AP770" s="11">
        <v>10</v>
      </c>
      <c r="AQ770" s="13">
        <v>1.4583333333333282E-2</v>
      </c>
      <c r="AR770" s="11">
        <v>1601</v>
      </c>
      <c r="AS770" s="12">
        <v>0.99</v>
      </c>
      <c r="AT770" s="11">
        <v>14</v>
      </c>
      <c r="AU770" s="13">
        <v>1.4583333333333282E-2</v>
      </c>
      <c r="AV770" s="11">
        <v>1599</v>
      </c>
      <c r="AW770" s="12">
        <v>0.99</v>
      </c>
      <c r="AX770" s="11">
        <v>7</v>
      </c>
      <c r="AY770" s="13">
        <v>1.3888888888888895E-2</v>
      </c>
      <c r="AZ770" s="11">
        <v>1634</v>
      </c>
      <c r="BA770" s="12">
        <v>0.98</v>
      </c>
      <c r="BB770" s="11">
        <v>20</v>
      </c>
      <c r="BC770" s="13">
        <v>2.2916666666666696E-2</v>
      </c>
      <c r="BD770" s="11">
        <v>1665</v>
      </c>
      <c r="BE770" s="12">
        <v>0.94</v>
      </c>
      <c r="BF770" s="11">
        <v>96</v>
      </c>
      <c r="BG770" s="13">
        <v>1.5277777777777724E-2</v>
      </c>
      <c r="BH770" s="11">
        <v>1598</v>
      </c>
      <c r="BI770" s="12">
        <v>0.98</v>
      </c>
      <c r="BJ770" s="11">
        <v>24</v>
      </c>
      <c r="BK770" s="13">
        <v>1.8055555555555602E-2</v>
      </c>
      <c r="BL770" s="11">
        <v>1609</v>
      </c>
      <c r="BM770" s="12">
        <v>0.99</v>
      </c>
      <c r="BN770" s="11">
        <v>13</v>
      </c>
      <c r="BO770" s="13">
        <v>1.5972222222222221E-2</v>
      </c>
      <c r="BP770" s="11">
        <v>1640</v>
      </c>
      <c r="BQ770" s="12">
        <v>0.99</v>
      </c>
      <c r="BR770" s="11">
        <v>15</v>
      </c>
      <c r="BS770" s="13">
        <v>1.8055555555555602E-2</v>
      </c>
      <c r="BT770" s="11">
        <v>1668</v>
      </c>
      <c r="BU770" s="12">
        <v>0.99</v>
      </c>
      <c r="BV770" s="11">
        <v>13</v>
      </c>
      <c r="BW770" s="13">
        <v>1.6666666666666663E-2</v>
      </c>
      <c r="BX770" s="11">
        <v>1703</v>
      </c>
      <c r="BY770" s="12">
        <v>0.99</v>
      </c>
      <c r="BZ770" s="11">
        <v>10</v>
      </c>
      <c r="CA770" s="13">
        <v>1.5972222222222276E-2</v>
      </c>
      <c r="CB770" s="11">
        <v>1689</v>
      </c>
      <c r="CC770" s="12">
        <v>0.98</v>
      </c>
      <c r="CD770" s="11">
        <v>19</v>
      </c>
      <c r="CE770" s="13">
        <v>1.388888888888884E-2</v>
      </c>
      <c r="CF770" s="11">
        <v>1626</v>
      </c>
      <c r="CG770" s="12">
        <v>0.99</v>
      </c>
      <c r="CH770" s="11">
        <v>9</v>
      </c>
      <c r="CI770" s="13">
        <v>1.5972222222222221E-2</v>
      </c>
      <c r="CJ770" s="11">
        <v>1622</v>
      </c>
      <c r="CK770" s="12">
        <v>0.99</v>
      </c>
      <c r="CL770" s="11">
        <v>12</v>
      </c>
      <c r="CM770" s="13">
        <v>1.3194444444444398E-2</v>
      </c>
      <c r="CN770" s="11">
        <v>1656</v>
      </c>
      <c r="CO770" s="12">
        <v>0.98</v>
      </c>
      <c r="CP770" s="11">
        <v>17</v>
      </c>
      <c r="CQ770" s="13">
        <v>1.5972222222222165E-2</v>
      </c>
      <c r="CR770" t="e">
        <f>VLOOKUP(E770,Sheet1!A:A,1,0)</f>
        <v>#N/A</v>
      </c>
    </row>
    <row r="771" spans="1:96">
      <c r="A771" s="11" t="s">
        <v>3002</v>
      </c>
      <c r="B771" s="11" t="s">
        <v>1046</v>
      </c>
      <c r="C771" s="11" t="s">
        <v>3003</v>
      </c>
      <c r="D771" s="11" t="s">
        <v>138</v>
      </c>
      <c r="E771" s="11" t="s">
        <v>3004</v>
      </c>
      <c r="F771" s="11" t="s">
        <v>3005</v>
      </c>
      <c r="G771" s="11" t="s">
        <v>128</v>
      </c>
      <c r="H771" s="11">
        <f>VLOOKUP(A771,'AP Read Performance'!A:K,11,0)</f>
        <v>1849</v>
      </c>
      <c r="I771" s="12">
        <f>VLOOKUP(A771,'AP Read Performance'!A:D,4,0)</f>
        <v>0.99</v>
      </c>
      <c r="J771" s="11">
        <f>VLOOKUP(A771,'AP Read Performance'!A:I,9,0)</f>
        <v>8</v>
      </c>
      <c r="K771" s="13">
        <f>VLOOKUP(A771,'AP Read Performance'!A:N,14,0)</f>
        <v>1.5972222222222221E-2</v>
      </c>
      <c r="L771" s="11">
        <v>1849</v>
      </c>
      <c r="M771" s="12">
        <v>0.99</v>
      </c>
      <c r="N771" s="11">
        <v>8</v>
      </c>
      <c r="O771" s="13">
        <v>1.5972222222222221E-2</v>
      </c>
      <c r="P771" s="11">
        <v>1629</v>
      </c>
      <c r="Q771" s="12">
        <v>0.99</v>
      </c>
      <c r="R771" s="11">
        <v>11</v>
      </c>
      <c r="S771" s="13">
        <v>1.8749999999999989E-2</v>
      </c>
      <c r="T771" s="11">
        <v>1703</v>
      </c>
      <c r="U771" s="12">
        <v>0.99</v>
      </c>
      <c r="V771" s="11">
        <v>9</v>
      </c>
      <c r="W771" s="13">
        <v>1.1805555555555569E-2</v>
      </c>
      <c r="X771" s="11">
        <v>1650</v>
      </c>
      <c r="Y771" s="12">
        <v>0.99</v>
      </c>
      <c r="Z771" s="11">
        <v>9</v>
      </c>
      <c r="AA771" s="13">
        <v>1.1111111111111072E-2</v>
      </c>
      <c r="AB771" s="11">
        <v>1681</v>
      </c>
      <c r="AC771" s="12">
        <v>0.99</v>
      </c>
      <c r="AD771" s="11">
        <v>14</v>
      </c>
      <c r="AE771" s="13">
        <v>1.1111111111111072E-2</v>
      </c>
      <c r="AF771" s="11">
        <v>1602</v>
      </c>
      <c r="AG771" s="12">
        <v>0.99</v>
      </c>
      <c r="AH771" s="11">
        <v>13</v>
      </c>
      <c r="AI771" s="13">
        <v>1.9444444444444431E-2</v>
      </c>
      <c r="AJ771" s="11">
        <v>1529</v>
      </c>
      <c r="AK771" s="12">
        <v>0.99</v>
      </c>
      <c r="AL771" s="11">
        <v>7</v>
      </c>
      <c r="AM771" s="13">
        <v>1.041666666666663E-2</v>
      </c>
      <c r="AN771" s="11">
        <v>1540</v>
      </c>
      <c r="AO771" s="12">
        <v>0.99</v>
      </c>
      <c r="AP771" s="11">
        <v>13</v>
      </c>
      <c r="AQ771" s="13">
        <v>1.1805555555555514E-2</v>
      </c>
      <c r="AR771" s="11">
        <v>1621</v>
      </c>
      <c r="AS771" s="12">
        <v>0.99</v>
      </c>
      <c r="AT771" s="11">
        <v>11</v>
      </c>
      <c r="AU771" s="13">
        <v>1.8749999999999933E-2</v>
      </c>
      <c r="AV771" s="11">
        <v>1582</v>
      </c>
      <c r="AW771" s="12">
        <v>0.99</v>
      </c>
      <c r="AX771" s="11">
        <v>9</v>
      </c>
      <c r="AY771" s="13">
        <v>1.1805555555555569E-2</v>
      </c>
      <c r="AZ771" s="11">
        <v>1709</v>
      </c>
      <c r="BA771" s="12">
        <v>0.98</v>
      </c>
      <c r="BB771" s="11">
        <v>22</v>
      </c>
      <c r="BC771" s="13">
        <v>1.1805555555555625E-2</v>
      </c>
      <c r="BD771" s="11">
        <v>1639</v>
      </c>
      <c r="BE771" s="12">
        <v>0.98</v>
      </c>
      <c r="BF771" s="11">
        <v>21</v>
      </c>
      <c r="BG771" s="13">
        <v>1.2499999999999956E-2</v>
      </c>
      <c r="BH771" s="11">
        <v>1645</v>
      </c>
      <c r="BI771" s="12">
        <v>0.99</v>
      </c>
      <c r="BJ771" s="11">
        <v>16</v>
      </c>
      <c r="BK771" s="13">
        <v>1.5972222222222276E-2</v>
      </c>
      <c r="BL771" s="11">
        <v>1630</v>
      </c>
      <c r="BM771" s="12">
        <v>0.99</v>
      </c>
      <c r="BN771" s="11">
        <v>11</v>
      </c>
      <c r="BO771" s="13">
        <v>1.0416666666666685E-2</v>
      </c>
      <c r="BP771" s="11">
        <v>1586</v>
      </c>
      <c r="BQ771" s="12">
        <v>0.99</v>
      </c>
      <c r="BR771" s="11">
        <v>10</v>
      </c>
      <c r="BS771" s="13">
        <v>1.9444444444444486E-2</v>
      </c>
      <c r="BT771" s="11">
        <v>1690</v>
      </c>
      <c r="BU771" s="12">
        <v>0.99</v>
      </c>
      <c r="BV771" s="11">
        <v>7</v>
      </c>
      <c r="BW771" s="13">
        <v>1.2500000000000011E-2</v>
      </c>
      <c r="BX771" s="11">
        <v>1449</v>
      </c>
      <c r="BY771" s="12">
        <v>0.99</v>
      </c>
      <c r="BZ771" s="11">
        <v>12</v>
      </c>
      <c r="CA771" s="13">
        <v>1.2499999999999956E-2</v>
      </c>
      <c r="CB771" s="11">
        <v>1587</v>
      </c>
      <c r="CC771" s="12">
        <v>0.98</v>
      </c>
      <c r="CD771" s="11">
        <v>20</v>
      </c>
      <c r="CE771" s="13">
        <v>1.1805555555555569E-2</v>
      </c>
      <c r="CF771" s="11">
        <v>1490</v>
      </c>
      <c r="CG771" s="12">
        <v>0.99</v>
      </c>
      <c r="CH771" s="11">
        <v>11</v>
      </c>
      <c r="CI771" s="13">
        <v>9.7222222222222432E-3</v>
      </c>
      <c r="CJ771" s="11">
        <v>1502</v>
      </c>
      <c r="CK771" s="12">
        <v>0.98</v>
      </c>
      <c r="CL771" s="11">
        <v>16</v>
      </c>
      <c r="CM771" s="13">
        <v>1.2499999999999956E-2</v>
      </c>
      <c r="CN771" s="11">
        <v>1501</v>
      </c>
      <c r="CO771" s="12">
        <v>0.99</v>
      </c>
      <c r="CP771" s="11">
        <v>14</v>
      </c>
      <c r="CQ771" s="13">
        <v>1.1805555555555514E-2</v>
      </c>
      <c r="CR771" t="e">
        <f>VLOOKUP(E771,Sheet1!A:A,1,0)</f>
        <v>#N/A</v>
      </c>
    </row>
    <row r="772" spans="1:96">
      <c r="A772" s="11" t="s">
        <v>3006</v>
      </c>
      <c r="B772" s="11" t="s">
        <v>1046</v>
      </c>
      <c r="C772" s="11" t="s">
        <v>3007</v>
      </c>
      <c r="D772" s="11" t="s">
        <v>159</v>
      </c>
      <c r="E772" s="11" t="s">
        <v>3008</v>
      </c>
      <c r="F772" s="11" t="s">
        <v>3009</v>
      </c>
      <c r="G772" s="11" t="s">
        <v>128</v>
      </c>
      <c r="H772" s="11">
        <f>VLOOKUP(A772,'AP Read Performance'!A:K,11,0)</f>
        <v>1922</v>
      </c>
      <c r="I772" s="12">
        <f>VLOOKUP(A772,'AP Read Performance'!A:D,4,0)</f>
        <v>0.98</v>
      </c>
      <c r="J772" s="11">
        <f>VLOOKUP(A772,'AP Read Performance'!A:I,9,0)</f>
        <v>25</v>
      </c>
      <c r="K772" s="13">
        <f>VLOOKUP(A772,'AP Read Performance'!A:N,14,0)</f>
        <v>1.6666666666666607E-2</v>
      </c>
      <c r="L772" s="11">
        <v>1922</v>
      </c>
      <c r="M772" s="12">
        <v>0.98</v>
      </c>
      <c r="N772" s="11">
        <v>25</v>
      </c>
      <c r="O772" s="13">
        <v>1.6666666666666607E-2</v>
      </c>
      <c r="P772" s="11">
        <v>1153</v>
      </c>
      <c r="Q772" s="12">
        <v>0.99</v>
      </c>
      <c r="R772" s="11">
        <v>8</v>
      </c>
      <c r="S772" s="13">
        <v>2.0138888888888873E-2</v>
      </c>
      <c r="T772" s="11">
        <v>1228</v>
      </c>
      <c r="U772" s="12">
        <v>0.98</v>
      </c>
      <c r="V772" s="11">
        <v>13</v>
      </c>
      <c r="W772" s="13">
        <v>1.3194444444444453E-2</v>
      </c>
      <c r="X772" s="11">
        <v>1243</v>
      </c>
      <c r="Y772" s="12">
        <v>0.98</v>
      </c>
      <c r="Z772" s="11">
        <v>20</v>
      </c>
      <c r="AA772" s="13">
        <v>2.1527777777777757E-2</v>
      </c>
      <c r="AB772" s="11">
        <v>1565</v>
      </c>
      <c r="AC772" s="12">
        <v>0.99</v>
      </c>
      <c r="AD772" s="11">
        <v>10</v>
      </c>
      <c r="AE772" s="13">
        <v>1.1111111111111072E-2</v>
      </c>
      <c r="AF772" s="11">
        <v>1142</v>
      </c>
      <c r="AG772" s="12">
        <v>0.98</v>
      </c>
      <c r="AH772" s="11">
        <v>18</v>
      </c>
      <c r="AI772" s="13">
        <v>1.3194444444444453E-2</v>
      </c>
      <c r="AJ772" s="11">
        <v>1531</v>
      </c>
      <c r="AK772" s="12">
        <v>0.99</v>
      </c>
      <c r="AL772" s="11">
        <v>10</v>
      </c>
      <c r="AM772" s="13">
        <v>1.2499999999999956E-2</v>
      </c>
      <c r="AN772" s="11">
        <v>1405</v>
      </c>
      <c r="AO772" s="12">
        <v>0.99</v>
      </c>
      <c r="AP772" s="11">
        <v>10</v>
      </c>
      <c r="AQ772" s="13">
        <v>1.041666666666663E-2</v>
      </c>
      <c r="AR772" s="11">
        <v>1316</v>
      </c>
      <c r="AS772" s="12">
        <v>0.99</v>
      </c>
      <c r="AT772" s="11">
        <v>4</v>
      </c>
      <c r="AU772" s="13">
        <v>1.1805555555555514E-2</v>
      </c>
      <c r="AV772" s="11">
        <v>1426</v>
      </c>
      <c r="AW772" s="12">
        <v>0.99</v>
      </c>
      <c r="AX772" s="11">
        <v>3</v>
      </c>
      <c r="AY772" s="13">
        <v>1.1805555555555569E-2</v>
      </c>
      <c r="AZ772" s="11">
        <v>1127</v>
      </c>
      <c r="BA772" s="12">
        <v>0.99</v>
      </c>
      <c r="BB772" s="11">
        <v>2</v>
      </c>
      <c r="BC772" s="13">
        <v>1.2499999999999956E-2</v>
      </c>
      <c r="BD772" s="11">
        <v>1257</v>
      </c>
      <c r="BE772" s="12">
        <v>0.99</v>
      </c>
      <c r="BF772" s="11">
        <v>12</v>
      </c>
      <c r="BG772" s="13">
        <v>1.3194444444444453E-2</v>
      </c>
      <c r="BH772" s="11">
        <v>1204</v>
      </c>
      <c r="BI772" s="12">
        <v>0.98</v>
      </c>
      <c r="BJ772" s="11">
        <v>17</v>
      </c>
      <c r="BK772" s="13">
        <v>1.6666666666666607E-2</v>
      </c>
      <c r="BL772" s="11">
        <v>1192</v>
      </c>
      <c r="BM772" s="12">
        <v>0.98</v>
      </c>
      <c r="BN772" s="11">
        <v>12</v>
      </c>
      <c r="BO772" s="13">
        <v>2.1527777777777757E-2</v>
      </c>
      <c r="BP772" s="11">
        <v>1136</v>
      </c>
      <c r="BQ772" s="12">
        <v>0.99</v>
      </c>
      <c r="BR772" s="11">
        <v>9</v>
      </c>
      <c r="BS772" s="13">
        <v>1.9444444444444486E-2</v>
      </c>
      <c r="BT772" s="11">
        <v>1197</v>
      </c>
      <c r="BU772" s="12">
        <v>0.99</v>
      </c>
      <c r="BV772" s="11">
        <v>6</v>
      </c>
      <c r="BW772" s="13">
        <v>1.2500000000000011E-2</v>
      </c>
      <c r="BX772" s="11">
        <v>1218</v>
      </c>
      <c r="BY772" s="12">
        <v>0.99</v>
      </c>
      <c r="BZ772" s="11">
        <v>6</v>
      </c>
      <c r="CA772" s="13">
        <v>1.2499999999999956E-2</v>
      </c>
      <c r="CB772" s="11">
        <v>1181</v>
      </c>
      <c r="CC772" s="12">
        <v>0.99</v>
      </c>
      <c r="CD772" s="11">
        <v>11</v>
      </c>
      <c r="CE772" s="13">
        <v>1.8055555555555547E-2</v>
      </c>
      <c r="CF772" s="11">
        <v>1151</v>
      </c>
      <c r="CG772" s="12">
        <v>0.99</v>
      </c>
      <c r="CH772" s="11">
        <v>9</v>
      </c>
      <c r="CI772" s="13">
        <v>1.3194444444444453E-2</v>
      </c>
      <c r="CJ772" s="11">
        <v>1156</v>
      </c>
      <c r="CK772" s="12">
        <v>0.98</v>
      </c>
      <c r="CL772" s="11">
        <v>13</v>
      </c>
      <c r="CM772" s="13">
        <v>1.3194444444444398E-2</v>
      </c>
      <c r="CN772" s="11">
        <v>1256</v>
      </c>
      <c r="CO772" s="12">
        <v>0.98</v>
      </c>
      <c r="CP772" s="11">
        <v>15</v>
      </c>
      <c r="CQ772" s="13">
        <v>1.3194444444444398E-2</v>
      </c>
      <c r="CR772" t="e">
        <f>VLOOKUP(E772,Sheet1!A:A,1,0)</f>
        <v>#N/A</v>
      </c>
    </row>
    <row r="773" spans="1:96">
      <c r="A773" s="11" t="s">
        <v>3010</v>
      </c>
      <c r="B773" s="11" t="s">
        <v>1046</v>
      </c>
      <c r="C773" s="11" t="s">
        <v>2917</v>
      </c>
      <c r="D773" s="11" t="s">
        <v>101</v>
      </c>
      <c r="E773" s="11" t="s">
        <v>3011</v>
      </c>
      <c r="F773" s="11" t="s">
        <v>3012</v>
      </c>
      <c r="G773" s="11" t="s">
        <v>104</v>
      </c>
      <c r="H773" s="11">
        <f>VLOOKUP(A773,'AP Read Performance'!A:K,11,0)</f>
        <v>1511</v>
      </c>
      <c r="I773" s="12">
        <f>VLOOKUP(A773,'AP Read Performance'!A:D,4,0)</f>
        <v>0.98</v>
      </c>
      <c r="J773" s="11">
        <f>VLOOKUP(A773,'AP Read Performance'!A:I,9,0)</f>
        <v>18</v>
      </c>
      <c r="K773" s="13">
        <f>VLOOKUP(A773,'AP Read Performance'!A:N,14,0)</f>
        <v>1.8749999999999989E-2</v>
      </c>
      <c r="L773" s="11">
        <v>1511</v>
      </c>
      <c r="M773" s="12">
        <v>0.98</v>
      </c>
      <c r="N773" s="11">
        <v>18</v>
      </c>
      <c r="O773" s="13">
        <v>1.8749999999999989E-2</v>
      </c>
      <c r="P773" s="11">
        <v>1669</v>
      </c>
      <c r="Q773" s="12">
        <v>0.99</v>
      </c>
      <c r="R773" s="11">
        <v>13</v>
      </c>
      <c r="S773" s="13">
        <v>1.0416666666666685E-2</v>
      </c>
      <c r="T773" s="11">
        <v>1615</v>
      </c>
      <c r="U773" s="12">
        <v>0.98</v>
      </c>
      <c r="V773" s="11">
        <v>20</v>
      </c>
      <c r="W773" s="13">
        <v>1.6666666666666663E-2</v>
      </c>
      <c r="X773" s="11">
        <v>1615</v>
      </c>
      <c r="Y773" s="12">
        <v>0.98</v>
      </c>
      <c r="Z773" s="11">
        <v>24</v>
      </c>
      <c r="AA773" s="13">
        <v>9.7222222222221877E-3</v>
      </c>
      <c r="AB773" s="11">
        <v>1560</v>
      </c>
      <c r="AC773" s="12">
        <v>0.99</v>
      </c>
      <c r="AD773" s="11">
        <v>9</v>
      </c>
      <c r="AE773" s="13">
        <v>9.0277777777777457E-3</v>
      </c>
      <c r="AF773" s="11">
        <v>1600</v>
      </c>
      <c r="AG773" s="12">
        <v>0.99</v>
      </c>
      <c r="AH773" s="11">
        <v>14</v>
      </c>
      <c r="AI773" s="13">
        <v>1.7361111111111105E-2</v>
      </c>
      <c r="AJ773" s="11">
        <v>1534</v>
      </c>
      <c r="AK773" s="12">
        <v>0.99</v>
      </c>
      <c r="AL773" s="11">
        <v>6</v>
      </c>
      <c r="AM773" s="13">
        <v>2.4305555555555469E-2</v>
      </c>
      <c r="AN773" s="11">
        <v>1579</v>
      </c>
      <c r="AO773" s="12">
        <v>0.98</v>
      </c>
      <c r="AP773" s="11">
        <v>20</v>
      </c>
      <c r="AQ773" s="13">
        <v>1.1111111111111072E-2</v>
      </c>
      <c r="AR773" s="11">
        <v>1602</v>
      </c>
      <c r="AS773" s="12">
        <v>0.99</v>
      </c>
      <c r="AT773" s="11">
        <v>13</v>
      </c>
      <c r="AU773" s="13">
        <v>1.041666666666663E-2</v>
      </c>
      <c r="AV773" s="11">
        <v>1603</v>
      </c>
      <c r="AW773" s="12">
        <v>0.98</v>
      </c>
      <c r="AX773" s="11">
        <v>18</v>
      </c>
      <c r="AY773" s="13">
        <v>1.1111111111111127E-2</v>
      </c>
      <c r="AZ773" s="11">
        <v>1782</v>
      </c>
      <c r="BA773" s="12">
        <v>0.99</v>
      </c>
      <c r="BB773" s="11">
        <v>13</v>
      </c>
      <c r="BC773" s="13">
        <v>1.736111111111116E-2</v>
      </c>
      <c r="BD773" s="11">
        <v>1958</v>
      </c>
      <c r="BE773" s="12">
        <v>0.98</v>
      </c>
      <c r="BF773" s="11">
        <v>27</v>
      </c>
      <c r="BG773" s="13">
        <v>1.8749999999999989E-2</v>
      </c>
      <c r="BH773" s="11">
        <v>1635</v>
      </c>
      <c r="BI773" s="12">
        <v>0.98</v>
      </c>
      <c r="BJ773" s="11">
        <v>22</v>
      </c>
      <c r="BK773" s="13">
        <v>1.5972222222222276E-2</v>
      </c>
      <c r="BL773" s="11">
        <v>1675</v>
      </c>
      <c r="BM773" s="12">
        <v>0.98</v>
      </c>
      <c r="BN773" s="11">
        <v>24</v>
      </c>
      <c r="BO773" s="13">
        <v>1.5972222222222221E-2</v>
      </c>
      <c r="BP773" s="11">
        <v>1597</v>
      </c>
      <c r="BQ773" s="12">
        <v>0.98</v>
      </c>
      <c r="BR773" s="11">
        <v>18</v>
      </c>
      <c r="BS773" s="13">
        <v>1.6666666666666607E-2</v>
      </c>
      <c r="BT773" s="11">
        <v>1608</v>
      </c>
      <c r="BU773" s="12">
        <v>0.99</v>
      </c>
      <c r="BV773" s="11">
        <v>11</v>
      </c>
      <c r="BW773" s="13">
        <v>1.9444444444444431E-2</v>
      </c>
      <c r="BX773" s="11">
        <v>1565</v>
      </c>
      <c r="BY773" s="12">
        <v>0.99</v>
      </c>
      <c r="BZ773" s="11">
        <v>8</v>
      </c>
      <c r="CA773" s="13">
        <v>1.1111111111111072E-2</v>
      </c>
      <c r="CB773" s="11">
        <v>1497</v>
      </c>
      <c r="CC773" s="12">
        <v>0.98</v>
      </c>
      <c r="CD773" s="11">
        <v>15</v>
      </c>
      <c r="CE773" s="13">
        <v>1.5972222222222221E-2</v>
      </c>
      <c r="CF773" s="11">
        <v>1474</v>
      </c>
      <c r="CG773" s="12">
        <v>0.99</v>
      </c>
      <c r="CH773" s="11">
        <v>10</v>
      </c>
      <c r="CI773" s="13">
        <v>1.5972222222222221E-2</v>
      </c>
      <c r="CJ773" s="11">
        <v>1436</v>
      </c>
      <c r="CK773" s="12">
        <v>0.98</v>
      </c>
      <c r="CL773" s="11">
        <v>16</v>
      </c>
      <c r="CM773" s="13">
        <v>9.0277777777777457E-3</v>
      </c>
      <c r="CN773" s="11">
        <v>1417</v>
      </c>
      <c r="CO773" s="12">
        <v>0.99</v>
      </c>
      <c r="CP773" s="11">
        <v>8</v>
      </c>
      <c r="CQ773" s="13">
        <v>1.3194444444444398E-2</v>
      </c>
      <c r="CR773" t="e">
        <f>VLOOKUP(E773,Sheet1!A:A,1,0)</f>
        <v>#N/A</v>
      </c>
    </row>
    <row r="774" spans="1:96">
      <c r="A774" s="11" t="s">
        <v>3013</v>
      </c>
      <c r="B774" s="11" t="s">
        <v>1046</v>
      </c>
      <c r="C774" s="11" t="s">
        <v>343</v>
      </c>
      <c r="D774" s="11" t="s">
        <v>160</v>
      </c>
      <c r="E774" s="11" t="s">
        <v>3014</v>
      </c>
      <c r="F774" s="11" t="s">
        <v>3015</v>
      </c>
      <c r="G774" s="11" t="s">
        <v>104</v>
      </c>
      <c r="H774" s="11">
        <f>VLOOKUP(A774,'AP Read Performance'!A:K,11,0)</f>
        <v>1448</v>
      </c>
      <c r="I774" s="12">
        <f>VLOOKUP(A774,'AP Read Performance'!A:D,4,0)</f>
        <v>0.98</v>
      </c>
      <c r="J774" s="11">
        <f>VLOOKUP(A774,'AP Read Performance'!A:I,9,0)</f>
        <v>19</v>
      </c>
      <c r="K774" s="13">
        <f>VLOOKUP(A774,'AP Read Performance'!A:N,14,0)</f>
        <v>9.7222222222221877E-3</v>
      </c>
      <c r="L774" s="11">
        <v>1448</v>
      </c>
      <c r="M774" s="12">
        <v>0.98</v>
      </c>
      <c r="N774" s="11">
        <v>19</v>
      </c>
      <c r="O774" s="13">
        <v>9.7222222222221877E-3</v>
      </c>
      <c r="P774" s="11">
        <v>1675</v>
      </c>
      <c r="Q774" s="12">
        <v>0.98</v>
      </c>
      <c r="R774" s="11">
        <v>19</v>
      </c>
      <c r="S774" s="13">
        <v>1.0416666666666685E-2</v>
      </c>
      <c r="T774" s="11">
        <v>1739</v>
      </c>
      <c r="U774" s="12">
        <v>0.99</v>
      </c>
      <c r="V774" s="11">
        <v>14</v>
      </c>
      <c r="W774" s="13">
        <v>1.9444444444444431E-2</v>
      </c>
      <c r="X774" s="11">
        <v>1840</v>
      </c>
      <c r="Y774" s="12">
        <v>0.99</v>
      </c>
      <c r="Z774" s="11">
        <v>10</v>
      </c>
      <c r="AA774" s="13">
        <v>1.9444444444444431E-2</v>
      </c>
      <c r="AB774" s="11">
        <v>1851</v>
      </c>
      <c r="AC774" s="12">
        <v>0.98</v>
      </c>
      <c r="AD774" s="11">
        <v>20</v>
      </c>
      <c r="AE774" s="13">
        <v>1.5972222222222165E-2</v>
      </c>
      <c r="AF774" s="11">
        <v>1973</v>
      </c>
      <c r="AG774" s="12">
        <v>0.99</v>
      </c>
      <c r="AH774" s="11">
        <v>17</v>
      </c>
      <c r="AI774" s="13">
        <v>1.8055555555555547E-2</v>
      </c>
      <c r="AJ774" s="11">
        <v>1539</v>
      </c>
      <c r="AK774" s="12">
        <v>0.99</v>
      </c>
      <c r="AL774" s="11">
        <v>13</v>
      </c>
      <c r="AM774" s="13">
        <v>1.1111111111111072E-2</v>
      </c>
      <c r="AN774" s="11">
        <v>1485</v>
      </c>
      <c r="AO774" s="12">
        <v>0.99</v>
      </c>
      <c r="AP774" s="11">
        <v>13</v>
      </c>
      <c r="AQ774" s="13">
        <v>9.7222222222221877E-3</v>
      </c>
      <c r="AR774" s="11">
        <v>1896</v>
      </c>
      <c r="AS774" s="12">
        <v>0.98</v>
      </c>
      <c r="AT774" s="11">
        <v>21</v>
      </c>
      <c r="AU774" s="13">
        <v>1.1111111111111072E-2</v>
      </c>
      <c r="AV774" s="11">
        <v>1820</v>
      </c>
      <c r="AW774" s="12">
        <v>0.99</v>
      </c>
      <c r="AX774" s="11">
        <v>8</v>
      </c>
      <c r="AY774" s="13">
        <v>9.7222222222222432E-3</v>
      </c>
      <c r="AZ774" s="11">
        <v>1937</v>
      </c>
      <c r="BA774" s="12">
        <v>0.99</v>
      </c>
      <c r="BB774" s="11">
        <v>18</v>
      </c>
      <c r="BC774" s="13">
        <v>1.6666666666666607E-2</v>
      </c>
      <c r="BD774" s="11">
        <v>1988</v>
      </c>
      <c r="BE774" s="12">
        <v>0.99</v>
      </c>
      <c r="BF774" s="11">
        <v>17</v>
      </c>
      <c r="BG774" s="13">
        <v>1.6666666666666607E-2</v>
      </c>
      <c r="BH774" s="11">
        <v>2090</v>
      </c>
      <c r="BI774" s="12">
        <v>0.99</v>
      </c>
      <c r="BJ774" s="11">
        <v>14</v>
      </c>
      <c r="BK774" s="13">
        <v>1.6666666666666607E-2</v>
      </c>
      <c r="BL774" s="11">
        <v>2251</v>
      </c>
      <c r="BM774" s="12">
        <v>0.99</v>
      </c>
      <c r="BN774" s="11">
        <v>11</v>
      </c>
      <c r="BO774" s="13">
        <v>1.6666666666666607E-2</v>
      </c>
      <c r="BP774" s="11">
        <v>2364</v>
      </c>
      <c r="BQ774" s="12">
        <v>0.99</v>
      </c>
      <c r="BR774" s="11">
        <v>14</v>
      </c>
      <c r="BS774" s="13">
        <v>1.8055555555555602E-2</v>
      </c>
      <c r="BT774" s="11">
        <v>2428</v>
      </c>
      <c r="BU774" s="12">
        <v>0.99</v>
      </c>
      <c r="BV774" s="11">
        <v>13</v>
      </c>
      <c r="BW774" s="13">
        <v>1.5972222222222221E-2</v>
      </c>
      <c r="BX774" s="11">
        <v>1826</v>
      </c>
      <c r="BY774" s="12">
        <v>0.99</v>
      </c>
      <c r="BZ774" s="11">
        <v>15</v>
      </c>
      <c r="CA774" s="13">
        <v>1.1111111111111072E-2</v>
      </c>
      <c r="CB774" s="11">
        <v>1805</v>
      </c>
      <c r="CC774" s="12">
        <v>0.99</v>
      </c>
      <c r="CD774" s="11">
        <v>17</v>
      </c>
      <c r="CE774" s="13">
        <v>9.0277777777778012E-3</v>
      </c>
      <c r="CF774" s="11">
        <v>1971</v>
      </c>
      <c r="CG774" s="12">
        <v>0.99</v>
      </c>
      <c r="CH774" s="11">
        <v>13</v>
      </c>
      <c r="CI774" s="13">
        <v>1.5972222222222221E-2</v>
      </c>
      <c r="CJ774" s="11">
        <v>2010</v>
      </c>
      <c r="CK774" s="12">
        <v>0.99</v>
      </c>
      <c r="CL774" s="11">
        <v>9</v>
      </c>
      <c r="CM774" s="13">
        <v>1.6666666666666607E-2</v>
      </c>
      <c r="CN774" s="11">
        <v>1993</v>
      </c>
      <c r="CO774" s="12">
        <v>0.99</v>
      </c>
      <c r="CP774" s="11">
        <v>16</v>
      </c>
      <c r="CQ774" s="13">
        <v>1.6666666666666607E-2</v>
      </c>
      <c r="CR774" t="e">
        <f>VLOOKUP(E774,Sheet1!A:A,1,0)</f>
        <v>#N/A</v>
      </c>
    </row>
    <row r="775" spans="1:96">
      <c r="A775" s="11" t="s">
        <v>3016</v>
      </c>
      <c r="B775" s="11" t="s">
        <v>1046</v>
      </c>
      <c r="C775" s="11" t="s">
        <v>2446</v>
      </c>
      <c r="D775" s="11" t="s">
        <v>159</v>
      </c>
      <c r="E775" s="11" t="s">
        <v>3017</v>
      </c>
      <c r="F775" s="11" t="s">
        <v>3018</v>
      </c>
      <c r="G775" s="11" t="s">
        <v>104</v>
      </c>
      <c r="H775" s="11">
        <f>VLOOKUP(A775,'AP Read Performance'!A:K,11,0)</f>
        <v>1513</v>
      </c>
      <c r="I775" s="12">
        <f>VLOOKUP(A775,'AP Read Performance'!A:D,4,0)</f>
        <v>0.99</v>
      </c>
      <c r="J775" s="11">
        <f>VLOOKUP(A775,'AP Read Performance'!A:I,9,0)</f>
        <v>8</v>
      </c>
      <c r="K775" s="13">
        <f>VLOOKUP(A775,'AP Read Performance'!A:N,14,0)</f>
        <v>1.5972222222222221E-2</v>
      </c>
      <c r="L775" s="11">
        <v>1513</v>
      </c>
      <c r="M775" s="12">
        <v>0.99</v>
      </c>
      <c r="N775" s="11">
        <v>8</v>
      </c>
      <c r="O775" s="13">
        <v>1.5972222222222221E-2</v>
      </c>
      <c r="P775" s="11">
        <v>1584</v>
      </c>
      <c r="Q775" s="12">
        <v>0.98</v>
      </c>
      <c r="R775" s="11">
        <v>17</v>
      </c>
      <c r="S775" s="13">
        <v>1.0416666666666685E-2</v>
      </c>
      <c r="T775" s="11">
        <v>1754</v>
      </c>
      <c r="U775" s="12">
        <v>0.99</v>
      </c>
      <c r="V775" s="11">
        <v>13</v>
      </c>
      <c r="W775" s="13">
        <v>1.5972222222222221E-2</v>
      </c>
      <c r="X775" s="11">
        <v>1763</v>
      </c>
      <c r="Y775" s="12">
        <v>0.99</v>
      </c>
      <c r="Z775" s="11">
        <v>13</v>
      </c>
      <c r="AA775" s="13">
        <v>1.5972222222222221E-2</v>
      </c>
      <c r="AB775" s="11">
        <v>1686</v>
      </c>
      <c r="AC775" s="12">
        <v>0.99</v>
      </c>
      <c r="AD775" s="11">
        <v>6</v>
      </c>
      <c r="AE775" s="13">
        <v>1.2499999999999956E-2</v>
      </c>
      <c r="AF775" s="11">
        <v>1599</v>
      </c>
      <c r="AG775" s="12">
        <v>0.99</v>
      </c>
      <c r="AH775" s="11">
        <v>7</v>
      </c>
      <c r="AI775" s="13">
        <v>1.5972222222222221E-2</v>
      </c>
      <c r="AJ775" s="11">
        <v>1541</v>
      </c>
      <c r="AK775" s="12">
        <v>0.99</v>
      </c>
      <c r="AL775" s="11">
        <v>10</v>
      </c>
      <c r="AM775" s="13">
        <v>1.1111111111111072E-2</v>
      </c>
      <c r="AN775" s="11">
        <v>1419</v>
      </c>
      <c r="AO775" s="12">
        <v>0.99</v>
      </c>
      <c r="AP775" s="11">
        <v>6</v>
      </c>
      <c r="AQ775" s="13">
        <v>1.1111111111111072E-2</v>
      </c>
      <c r="AR775" s="11">
        <v>1407</v>
      </c>
      <c r="AS775" s="12">
        <v>0.99</v>
      </c>
      <c r="AT775" s="11">
        <v>9</v>
      </c>
      <c r="AU775" s="13">
        <v>1.1111111111111072E-2</v>
      </c>
      <c r="AV775" s="11">
        <v>1454</v>
      </c>
      <c r="AW775" s="12">
        <v>0.99</v>
      </c>
      <c r="AX775" s="11">
        <v>11</v>
      </c>
      <c r="AY775" s="13">
        <v>1.1111111111111127E-2</v>
      </c>
      <c r="AZ775" s="11">
        <v>1387</v>
      </c>
      <c r="BA775" s="12">
        <v>0.99</v>
      </c>
      <c r="BB775" s="11">
        <v>8</v>
      </c>
      <c r="BC775" s="13">
        <v>1.1805555555555625E-2</v>
      </c>
      <c r="BD775" s="11">
        <v>1375</v>
      </c>
      <c r="BE775" s="12">
        <v>0.98</v>
      </c>
      <c r="BF775" s="11">
        <v>15</v>
      </c>
      <c r="BG775" s="13">
        <v>2.083333333333337E-2</v>
      </c>
      <c r="BH775" s="11">
        <v>1321</v>
      </c>
      <c r="BI775" s="12">
        <v>0.98</v>
      </c>
      <c r="BJ775" s="11">
        <v>15</v>
      </c>
      <c r="BK775" s="13">
        <v>1.1111111111111072E-2</v>
      </c>
      <c r="BL775" s="11">
        <v>1419</v>
      </c>
      <c r="BM775" s="12">
        <v>0.99</v>
      </c>
      <c r="BN775" s="11">
        <v>6</v>
      </c>
      <c r="BO775" s="13">
        <v>9.7222222222221877E-3</v>
      </c>
      <c r="BP775" s="11">
        <v>1604</v>
      </c>
      <c r="BQ775" s="12">
        <v>0.99</v>
      </c>
      <c r="BR775" s="11">
        <v>16</v>
      </c>
      <c r="BS775" s="13">
        <v>1.1805555555555569E-2</v>
      </c>
      <c r="BT775" s="11">
        <v>1542</v>
      </c>
      <c r="BU775" s="12">
        <v>0.98</v>
      </c>
      <c r="BV775" s="11">
        <v>16</v>
      </c>
      <c r="BW775" s="13">
        <v>1.1805555555555569E-2</v>
      </c>
      <c r="BX775" s="11">
        <v>1225</v>
      </c>
      <c r="BY775" s="12">
        <v>0.98</v>
      </c>
      <c r="BZ775" s="11">
        <v>14</v>
      </c>
      <c r="CA775" s="13">
        <v>1.0416666666666741E-2</v>
      </c>
      <c r="CB775" s="11">
        <v>1228</v>
      </c>
      <c r="CC775" s="12">
        <v>0.99</v>
      </c>
      <c r="CD775" s="11">
        <v>8</v>
      </c>
      <c r="CE775" s="13">
        <v>1.0416666666666685E-2</v>
      </c>
      <c r="CF775" s="11">
        <v>1280</v>
      </c>
      <c r="CG775" s="12">
        <v>0.99</v>
      </c>
      <c r="CH775" s="11">
        <v>8</v>
      </c>
      <c r="CI775" s="13">
        <v>1.0416666666666685E-2</v>
      </c>
      <c r="CJ775" s="11">
        <v>1273</v>
      </c>
      <c r="CK775" s="12">
        <v>0.99</v>
      </c>
      <c r="CL775" s="11">
        <v>3</v>
      </c>
      <c r="CM775" s="13">
        <v>9.7222222222221877E-3</v>
      </c>
      <c r="CN775" s="11">
        <v>1246</v>
      </c>
      <c r="CO775" s="12">
        <v>0.98</v>
      </c>
      <c r="CP775" s="11">
        <v>13</v>
      </c>
      <c r="CQ775" s="13">
        <v>1.041666666666663E-2</v>
      </c>
      <c r="CR775" t="e">
        <f>VLOOKUP(E775,Sheet1!A:A,1,0)</f>
        <v>#N/A</v>
      </c>
    </row>
    <row r="776" spans="1:96">
      <c r="A776" s="11" t="s">
        <v>3019</v>
      </c>
      <c r="B776" s="11" t="s">
        <v>1046</v>
      </c>
      <c r="C776" s="11" t="s">
        <v>3020</v>
      </c>
      <c r="D776" s="11" t="s">
        <v>160</v>
      </c>
      <c r="E776" s="11" t="s">
        <v>3021</v>
      </c>
      <c r="F776" s="11" t="s">
        <v>3022</v>
      </c>
      <c r="G776" s="11" t="s">
        <v>104</v>
      </c>
      <c r="H776" s="11">
        <f>VLOOKUP(A776,'AP Read Performance'!A:K,11,0)</f>
        <v>1202</v>
      </c>
      <c r="I776" s="12">
        <f>VLOOKUP(A776,'AP Read Performance'!A:D,4,0)</f>
        <v>0.98</v>
      </c>
      <c r="J776" s="11">
        <f>VLOOKUP(A776,'AP Read Performance'!A:I,9,0)</f>
        <v>17</v>
      </c>
      <c r="K776" s="13">
        <f>VLOOKUP(A776,'AP Read Performance'!A:N,14,0)</f>
        <v>1.1805555555555569E-2</v>
      </c>
      <c r="L776" s="11">
        <v>1202</v>
      </c>
      <c r="M776" s="12">
        <v>0.98</v>
      </c>
      <c r="N776" s="11">
        <v>17</v>
      </c>
      <c r="O776" s="13">
        <v>1.1805555555555569E-2</v>
      </c>
      <c r="P776" s="11">
        <v>1166</v>
      </c>
      <c r="Q776" s="12">
        <v>0.98</v>
      </c>
      <c r="R776" s="11">
        <v>19</v>
      </c>
      <c r="S776" s="13">
        <v>1.0416666666666685E-2</v>
      </c>
      <c r="T776" s="11">
        <v>1095</v>
      </c>
      <c r="U776" s="12">
        <v>0.98</v>
      </c>
      <c r="V776" s="11">
        <v>11</v>
      </c>
      <c r="W776" s="13">
        <v>1.0416666666666685E-2</v>
      </c>
      <c r="X776" s="11">
        <v>1160</v>
      </c>
      <c r="Y776" s="12">
        <v>0.99</v>
      </c>
      <c r="Z776" s="11">
        <v>6</v>
      </c>
      <c r="AA776" s="13">
        <v>1.1805555555555569E-2</v>
      </c>
      <c r="AB776" s="11">
        <v>1140</v>
      </c>
      <c r="AC776" s="12">
        <v>0.99</v>
      </c>
      <c r="AD776" s="11">
        <v>10</v>
      </c>
      <c r="AE776" s="13">
        <v>1.1111111111111072E-2</v>
      </c>
      <c r="AF776" s="11">
        <v>1137</v>
      </c>
      <c r="AG776" s="12">
        <v>0.98</v>
      </c>
      <c r="AH776" s="11">
        <v>17</v>
      </c>
      <c r="AI776" s="13">
        <v>1.8055555555555547E-2</v>
      </c>
      <c r="AJ776" s="11">
        <v>1542</v>
      </c>
      <c r="AK776" s="12">
        <v>0.98</v>
      </c>
      <c r="AL776" s="11">
        <v>17</v>
      </c>
      <c r="AM776" s="13">
        <v>1.8055555555555491E-2</v>
      </c>
      <c r="AN776" s="11">
        <v>1438</v>
      </c>
      <c r="AO776" s="12">
        <v>0.99</v>
      </c>
      <c r="AP776" s="11">
        <v>10</v>
      </c>
      <c r="AQ776" s="13">
        <v>1.1805555555555514E-2</v>
      </c>
      <c r="AR776" s="11">
        <v>1457</v>
      </c>
      <c r="AS776" s="12">
        <v>0.99</v>
      </c>
      <c r="AT776" s="11">
        <v>9</v>
      </c>
      <c r="AU776" s="13">
        <v>1.388888888888884E-2</v>
      </c>
      <c r="AV776" s="11">
        <v>1460</v>
      </c>
      <c r="AW776" s="12">
        <v>0.99</v>
      </c>
      <c r="AX776" s="11">
        <v>10</v>
      </c>
      <c r="AY776" s="13">
        <v>1.2500000000000011E-2</v>
      </c>
      <c r="AZ776" s="11">
        <v>1316</v>
      </c>
      <c r="BA776" s="12">
        <v>0.98</v>
      </c>
      <c r="BB776" s="11">
        <v>17</v>
      </c>
      <c r="BC776" s="13">
        <v>2.2222222222222254E-2</v>
      </c>
      <c r="BD776" s="11">
        <v>1537</v>
      </c>
      <c r="BE776" s="12">
        <v>0.98</v>
      </c>
      <c r="BF776" s="11">
        <v>22</v>
      </c>
      <c r="BG776" s="13">
        <v>2.083333333333337E-2</v>
      </c>
      <c r="BH776" s="11">
        <v>1597</v>
      </c>
      <c r="BI776" s="12">
        <v>0.98</v>
      </c>
      <c r="BJ776" s="11">
        <v>26</v>
      </c>
      <c r="BK776" s="13">
        <v>1.8055555555555602E-2</v>
      </c>
      <c r="BL776" s="11">
        <v>1608</v>
      </c>
      <c r="BM776" s="12">
        <v>0.98</v>
      </c>
      <c r="BN776" s="11">
        <v>20</v>
      </c>
      <c r="BO776" s="13">
        <v>1.388888888888884E-2</v>
      </c>
      <c r="BP776" s="11">
        <v>1548</v>
      </c>
      <c r="BQ776" s="12">
        <v>0.98</v>
      </c>
      <c r="BR776" s="11">
        <v>22</v>
      </c>
      <c r="BS776" s="13">
        <v>2.2222222222222254E-2</v>
      </c>
      <c r="BT776" s="11">
        <v>1668</v>
      </c>
      <c r="BU776" s="12">
        <v>0.94</v>
      </c>
      <c r="BV776" s="11">
        <v>100</v>
      </c>
      <c r="BW776" s="13">
        <v>1.9444444444444431E-2</v>
      </c>
      <c r="BX776" s="11">
        <v>1419</v>
      </c>
      <c r="BY776" s="12">
        <v>0.98</v>
      </c>
      <c r="BZ776" s="11">
        <v>17</v>
      </c>
      <c r="CA776" s="13">
        <v>1.2499999999999956E-2</v>
      </c>
      <c r="CB776" s="11">
        <v>1407</v>
      </c>
      <c r="CC776" s="12">
        <v>0.99</v>
      </c>
      <c r="CD776" s="11">
        <v>13</v>
      </c>
      <c r="CE776" s="13">
        <v>1.1805555555555569E-2</v>
      </c>
      <c r="CF776" s="11">
        <v>1460</v>
      </c>
      <c r="CG776" s="12">
        <v>0.98</v>
      </c>
      <c r="CH776" s="11">
        <v>15</v>
      </c>
      <c r="CI776" s="13">
        <v>1.8055555555555547E-2</v>
      </c>
      <c r="CJ776" s="11">
        <v>1416</v>
      </c>
      <c r="CK776" s="12">
        <v>0.98</v>
      </c>
      <c r="CL776" s="11">
        <v>17</v>
      </c>
      <c r="CM776" s="13">
        <v>1.8055555555555491E-2</v>
      </c>
      <c r="CN776" s="11">
        <v>1410</v>
      </c>
      <c r="CO776" s="12">
        <v>0.98</v>
      </c>
      <c r="CP776" s="11">
        <v>20</v>
      </c>
      <c r="CQ776" s="13">
        <v>1.7361111111111049E-2</v>
      </c>
      <c r="CR776" t="e">
        <f>VLOOKUP(E776,Sheet1!A:A,1,0)</f>
        <v>#N/A</v>
      </c>
    </row>
    <row r="777" spans="1:96">
      <c r="A777" s="11" t="s">
        <v>3023</v>
      </c>
      <c r="B777" s="11" t="s">
        <v>1046</v>
      </c>
      <c r="C777" s="11" t="s">
        <v>270</v>
      </c>
      <c r="D777" s="11" t="s">
        <v>160</v>
      </c>
      <c r="E777" s="11" t="s">
        <v>3024</v>
      </c>
      <c r="F777" s="11" t="s">
        <v>3025</v>
      </c>
      <c r="G777" s="11" t="s">
        <v>104</v>
      </c>
      <c r="H777" s="11">
        <f>VLOOKUP(A777,'AP Read Performance'!A:K,11,0)</f>
        <v>1572</v>
      </c>
      <c r="I777" s="12">
        <f>VLOOKUP(A777,'AP Read Performance'!A:D,4,0)</f>
        <v>0.98</v>
      </c>
      <c r="J777" s="11">
        <f>VLOOKUP(A777,'AP Read Performance'!A:I,9,0)</f>
        <v>23</v>
      </c>
      <c r="K777" s="13">
        <f>VLOOKUP(A777,'AP Read Performance'!A:N,14,0)</f>
        <v>1.5972222222222221E-2</v>
      </c>
      <c r="L777" s="11">
        <v>1572</v>
      </c>
      <c r="M777" s="12">
        <v>0.98</v>
      </c>
      <c r="N777" s="11">
        <v>23</v>
      </c>
      <c r="O777" s="13">
        <v>1.5972222222222221E-2</v>
      </c>
      <c r="P777" s="11">
        <v>3182</v>
      </c>
      <c r="Q777" s="12">
        <v>0.99</v>
      </c>
      <c r="R777" s="11">
        <v>28</v>
      </c>
      <c r="S777" s="13">
        <v>2.2222222222222199E-2</v>
      </c>
      <c r="T777" s="11">
        <v>3050</v>
      </c>
      <c r="U777" s="12">
        <v>0.99</v>
      </c>
      <c r="V777" s="11">
        <v>25</v>
      </c>
      <c r="W777" s="13">
        <v>1.6666666666666663E-2</v>
      </c>
      <c r="X777" s="11">
        <v>2373</v>
      </c>
      <c r="Y777" s="12">
        <v>0.98</v>
      </c>
      <c r="Z777" s="11">
        <v>31</v>
      </c>
      <c r="AA777" s="13">
        <v>1.9444444444444431E-2</v>
      </c>
      <c r="AB777" s="11">
        <v>2489</v>
      </c>
      <c r="AC777" s="12">
        <v>0.98</v>
      </c>
      <c r="AD777" s="11">
        <v>25</v>
      </c>
      <c r="AE777" s="13">
        <v>1.6666666666666607E-2</v>
      </c>
      <c r="AF777" s="11">
        <v>2375</v>
      </c>
      <c r="AG777" s="12">
        <v>0.98</v>
      </c>
      <c r="AH777" s="11">
        <v>25</v>
      </c>
      <c r="AI777" s="13">
        <v>1.9444444444444431E-2</v>
      </c>
      <c r="AJ777" s="11">
        <v>1550</v>
      </c>
      <c r="AK777" s="12">
        <v>0.99</v>
      </c>
      <c r="AL777" s="11">
        <v>12</v>
      </c>
      <c r="AM777" s="13">
        <v>1.388888888888884E-2</v>
      </c>
      <c r="AN777" s="11">
        <v>1224</v>
      </c>
      <c r="AO777" s="12">
        <v>0.98</v>
      </c>
      <c r="AP777" s="11">
        <v>19</v>
      </c>
      <c r="AQ777" s="13">
        <v>1.3194444444444398E-2</v>
      </c>
      <c r="AR777" s="11">
        <v>1468</v>
      </c>
      <c r="AS777" s="12">
        <v>0.98</v>
      </c>
      <c r="AT777" s="11">
        <v>19</v>
      </c>
      <c r="AU777" s="13">
        <v>1.4583333333333282E-2</v>
      </c>
      <c r="AV777" s="11">
        <v>1499</v>
      </c>
      <c r="AW777" s="12">
        <v>0.98</v>
      </c>
      <c r="AX777" s="11">
        <v>20</v>
      </c>
      <c r="AY777" s="13">
        <v>1.9444444444444431E-2</v>
      </c>
      <c r="AZ777" s="11">
        <v>3001</v>
      </c>
      <c r="BA777" s="12">
        <v>0.99</v>
      </c>
      <c r="BB777" s="11">
        <v>23</v>
      </c>
      <c r="BC777" s="13">
        <v>2.2222222222222254E-2</v>
      </c>
      <c r="BD777" s="11">
        <v>2798</v>
      </c>
      <c r="BE777" s="12">
        <v>0.98</v>
      </c>
      <c r="BF777" s="11">
        <v>43</v>
      </c>
      <c r="BG777" s="13">
        <v>2.777777777777779E-2</v>
      </c>
      <c r="BH777" s="11">
        <v>2615</v>
      </c>
      <c r="BI777" s="12">
        <v>0.98</v>
      </c>
      <c r="BJ777" s="11">
        <v>38</v>
      </c>
      <c r="BK777" s="13">
        <v>1.8055555555555602E-2</v>
      </c>
      <c r="BL777" s="11">
        <v>2585</v>
      </c>
      <c r="BM777" s="12">
        <v>0.98</v>
      </c>
      <c r="BN777" s="11">
        <v>29</v>
      </c>
      <c r="BO777" s="13">
        <v>1.7361111111111105E-2</v>
      </c>
      <c r="BP777" s="11">
        <v>3112</v>
      </c>
      <c r="BQ777" s="12">
        <v>0.99</v>
      </c>
      <c r="BR777" s="11">
        <v>22</v>
      </c>
      <c r="BS777" s="13">
        <v>1.8055555555555602E-2</v>
      </c>
      <c r="BT777" s="11">
        <v>2925</v>
      </c>
      <c r="BU777" s="12">
        <v>0.99</v>
      </c>
      <c r="BV777" s="11">
        <v>21</v>
      </c>
      <c r="BW777" s="13">
        <v>1.9444444444444431E-2</v>
      </c>
      <c r="BX777" s="11">
        <v>2611</v>
      </c>
      <c r="BY777" s="12">
        <v>0.99</v>
      </c>
      <c r="BZ777" s="11">
        <v>22</v>
      </c>
      <c r="CA777" s="13">
        <v>1.8055555555555602E-2</v>
      </c>
      <c r="CB777" s="11">
        <v>2576</v>
      </c>
      <c r="CC777" s="12">
        <v>0.99</v>
      </c>
      <c r="CD777" s="11">
        <v>25</v>
      </c>
      <c r="CE777" s="13">
        <v>1.8749999999999989E-2</v>
      </c>
      <c r="CF777" s="11">
        <v>2253</v>
      </c>
      <c r="CG777" s="12">
        <v>0.99</v>
      </c>
      <c r="CH777" s="11">
        <v>22</v>
      </c>
      <c r="CI777" s="13">
        <v>1.9444444444444431E-2</v>
      </c>
      <c r="CJ777" s="11">
        <v>2466</v>
      </c>
      <c r="CK777" s="12">
        <v>0.99</v>
      </c>
      <c r="CL777" s="11">
        <v>21</v>
      </c>
      <c r="CM777" s="13">
        <v>1.8055555555555491E-2</v>
      </c>
      <c r="CN777" s="11">
        <v>2399</v>
      </c>
      <c r="CO777" s="12">
        <v>0.99</v>
      </c>
      <c r="CP777" s="11">
        <v>23</v>
      </c>
      <c r="CQ777" s="13">
        <v>1.8055555555555602E-2</v>
      </c>
      <c r="CR777" t="e">
        <f>VLOOKUP(E777,Sheet1!A:A,1,0)</f>
        <v>#N/A</v>
      </c>
    </row>
    <row r="778" spans="1:96">
      <c r="A778" s="11" t="s">
        <v>3026</v>
      </c>
      <c r="B778" s="11" t="s">
        <v>1046</v>
      </c>
      <c r="C778" s="11" t="s">
        <v>3027</v>
      </c>
      <c r="D778" s="11" t="s">
        <v>155</v>
      </c>
      <c r="E778" s="11" t="s">
        <v>3028</v>
      </c>
      <c r="F778" s="11" t="s">
        <v>3029</v>
      </c>
      <c r="G778" s="11" t="s">
        <v>128</v>
      </c>
      <c r="H778" s="11">
        <f>VLOOKUP(A778,'AP Read Performance'!A:K,11,0)</f>
        <v>1660</v>
      </c>
      <c r="I778" s="12">
        <f>VLOOKUP(A778,'AP Read Performance'!A:D,4,0)</f>
        <v>0.99</v>
      </c>
      <c r="J778" s="11">
        <f>VLOOKUP(A778,'AP Read Performance'!A:I,9,0)</f>
        <v>8</v>
      </c>
      <c r="K778" s="13">
        <f>VLOOKUP(A778,'AP Read Performance'!A:N,14,0)</f>
        <v>1.5972222222222221E-2</v>
      </c>
      <c r="L778" s="11">
        <v>1660</v>
      </c>
      <c r="M778" s="12">
        <v>0.99</v>
      </c>
      <c r="N778" s="11">
        <v>8</v>
      </c>
      <c r="O778" s="13">
        <v>1.5972222222222221E-2</v>
      </c>
      <c r="P778" s="11">
        <v>1564</v>
      </c>
      <c r="Q778" s="12">
        <v>0.99</v>
      </c>
      <c r="R778" s="11">
        <v>14</v>
      </c>
      <c r="S778" s="13">
        <v>1.1111111111111072E-2</v>
      </c>
      <c r="T778" s="11">
        <v>1545</v>
      </c>
      <c r="U778" s="12">
        <v>0.99</v>
      </c>
      <c r="V778" s="11">
        <v>7</v>
      </c>
      <c r="W778" s="13">
        <v>1.1111111111111127E-2</v>
      </c>
      <c r="X778" s="11">
        <v>1510</v>
      </c>
      <c r="Y778" s="12">
        <v>0.99</v>
      </c>
      <c r="Z778" s="11">
        <v>10</v>
      </c>
      <c r="AA778" s="13">
        <v>1.1111111111111072E-2</v>
      </c>
      <c r="AB778" s="11">
        <v>1576</v>
      </c>
      <c r="AC778" s="12">
        <v>0.99</v>
      </c>
      <c r="AD778" s="11">
        <v>12</v>
      </c>
      <c r="AE778" s="13">
        <v>1.1111111111111072E-2</v>
      </c>
      <c r="AF778" s="11">
        <v>1481</v>
      </c>
      <c r="AG778" s="12">
        <v>0.99</v>
      </c>
      <c r="AH778" s="11">
        <v>6</v>
      </c>
      <c r="AI778" s="13">
        <v>1.1805555555555569E-2</v>
      </c>
      <c r="AJ778" s="11">
        <v>1552</v>
      </c>
      <c r="AK778" s="12">
        <v>0.99</v>
      </c>
      <c r="AL778" s="11">
        <v>7</v>
      </c>
      <c r="AM778" s="13">
        <v>1.8055555555555491E-2</v>
      </c>
      <c r="AN778" s="11">
        <v>1529</v>
      </c>
      <c r="AO778" s="12">
        <v>0.99</v>
      </c>
      <c r="AP778" s="11">
        <v>7</v>
      </c>
      <c r="AQ778" s="13">
        <v>1.9444444444444431E-2</v>
      </c>
      <c r="AR778" s="11">
        <v>1520</v>
      </c>
      <c r="AS778" s="12">
        <v>0.99</v>
      </c>
      <c r="AT778" s="11">
        <v>5</v>
      </c>
      <c r="AU778" s="13">
        <v>1.041666666666663E-2</v>
      </c>
      <c r="AV778" s="11">
        <v>1601</v>
      </c>
      <c r="AW778" s="12">
        <v>0.99</v>
      </c>
      <c r="AX778" s="11">
        <v>8</v>
      </c>
      <c r="AY778" s="13">
        <v>1.1111111111111127E-2</v>
      </c>
      <c r="AZ778" s="11">
        <v>1625</v>
      </c>
      <c r="BA778" s="12">
        <v>0.99</v>
      </c>
      <c r="BB778" s="11">
        <v>13</v>
      </c>
      <c r="BC778" s="13">
        <v>1.0416666666666741E-2</v>
      </c>
      <c r="BD778" s="11">
        <v>1637</v>
      </c>
      <c r="BE778" s="12">
        <v>0.99</v>
      </c>
      <c r="BF778" s="11">
        <v>9</v>
      </c>
      <c r="BG778" s="13">
        <v>1.1111111111111072E-2</v>
      </c>
      <c r="BH778" s="11">
        <v>1602</v>
      </c>
      <c r="BI778" s="12">
        <v>0.98</v>
      </c>
      <c r="BJ778" s="11">
        <v>19</v>
      </c>
      <c r="BK778" s="13">
        <v>1.5972222222222276E-2</v>
      </c>
      <c r="BL778" s="11">
        <v>1652</v>
      </c>
      <c r="BM778" s="12">
        <v>0.99</v>
      </c>
      <c r="BN778" s="11">
        <v>14</v>
      </c>
      <c r="BO778" s="13">
        <v>1.6666666666666607E-2</v>
      </c>
      <c r="BP778" s="11">
        <v>1692</v>
      </c>
      <c r="BQ778" s="12">
        <v>0.99</v>
      </c>
      <c r="BR778" s="11">
        <v>10</v>
      </c>
      <c r="BS778" s="13">
        <v>1.9444444444444486E-2</v>
      </c>
      <c r="BT778" s="11">
        <v>1677</v>
      </c>
      <c r="BU778" s="12">
        <v>0.98</v>
      </c>
      <c r="BV778" s="11">
        <v>31</v>
      </c>
      <c r="BW778" s="13">
        <v>2.0833333333333315E-2</v>
      </c>
      <c r="BX778" s="11">
        <v>1573</v>
      </c>
      <c r="BY778" s="12">
        <v>0.99</v>
      </c>
      <c r="BZ778" s="11">
        <v>12</v>
      </c>
      <c r="CA778" s="13">
        <v>1.736111111111116E-2</v>
      </c>
      <c r="CB778" s="11">
        <v>1592</v>
      </c>
      <c r="CC778" s="12">
        <v>0.99</v>
      </c>
      <c r="CD778" s="11">
        <v>11</v>
      </c>
      <c r="CE778" s="13">
        <v>1.5972222222222221E-2</v>
      </c>
      <c r="CF778" s="11">
        <v>1622</v>
      </c>
      <c r="CG778" s="12">
        <v>0.99</v>
      </c>
      <c r="CH778" s="11">
        <v>13</v>
      </c>
      <c r="CI778" s="13">
        <v>1.5972222222222221E-2</v>
      </c>
      <c r="CJ778" s="11">
        <v>1599</v>
      </c>
      <c r="CK778" s="12">
        <v>1</v>
      </c>
      <c r="CL778" s="11">
        <v>0</v>
      </c>
      <c r="CM778" s="13">
        <v>1.5972222222222165E-2</v>
      </c>
      <c r="CN778" s="11">
        <v>1568</v>
      </c>
      <c r="CO778" s="12">
        <v>0.99</v>
      </c>
      <c r="CP778" s="11">
        <v>4</v>
      </c>
      <c r="CQ778" s="13">
        <v>1.041666666666663E-2</v>
      </c>
      <c r="CR778" t="e">
        <f>VLOOKUP(E778,Sheet1!A:A,1,0)</f>
        <v>#N/A</v>
      </c>
    </row>
    <row r="779" spans="1:96">
      <c r="A779" s="11" t="s">
        <v>3030</v>
      </c>
      <c r="B779" s="11" t="s">
        <v>1046</v>
      </c>
      <c r="C779" s="11" t="s">
        <v>1654</v>
      </c>
      <c r="D779" s="11" t="s">
        <v>1654</v>
      </c>
      <c r="E779" s="11" t="s">
        <v>3031</v>
      </c>
      <c r="F779" s="11" t="s">
        <v>3032</v>
      </c>
      <c r="G779" s="11" t="s">
        <v>128</v>
      </c>
      <c r="H779" s="11">
        <f>VLOOKUP(A779,'AP Read Performance'!A:K,11,0)</f>
        <v>1551</v>
      </c>
      <c r="I779" s="12">
        <f>VLOOKUP(A779,'AP Read Performance'!A:D,4,0)</f>
        <v>0.99</v>
      </c>
      <c r="J779" s="11">
        <f>VLOOKUP(A779,'AP Read Performance'!A:I,9,0)</f>
        <v>5</v>
      </c>
      <c r="K779" s="13">
        <f>VLOOKUP(A779,'AP Read Performance'!A:N,14,0)</f>
        <v>1.5972222222222221E-2</v>
      </c>
      <c r="L779" s="11">
        <v>1551</v>
      </c>
      <c r="M779" s="12">
        <v>0.99</v>
      </c>
      <c r="N779" s="11">
        <v>5</v>
      </c>
      <c r="O779" s="13">
        <v>1.5972222222222221E-2</v>
      </c>
      <c r="P779" s="11">
        <v>1346</v>
      </c>
      <c r="Q779" s="12">
        <v>0.99</v>
      </c>
      <c r="R779" s="11">
        <v>5</v>
      </c>
      <c r="S779" s="13">
        <v>8.3333333333333037E-3</v>
      </c>
      <c r="T779" s="11">
        <v>1659</v>
      </c>
      <c r="U779" s="12">
        <v>0.99</v>
      </c>
      <c r="V779" s="11">
        <v>8</v>
      </c>
      <c r="W779" s="13">
        <v>9.7222222222222432E-3</v>
      </c>
      <c r="X779" s="11">
        <v>1505</v>
      </c>
      <c r="Y779" s="12">
        <v>0.99</v>
      </c>
      <c r="Z779" s="11">
        <v>7</v>
      </c>
      <c r="AA779" s="13">
        <v>1.6666666666666607E-2</v>
      </c>
      <c r="AB779" s="11">
        <v>1462</v>
      </c>
      <c r="AC779" s="12">
        <v>0.99</v>
      </c>
      <c r="AD779" s="11">
        <v>9</v>
      </c>
      <c r="AE779" s="13">
        <v>8.3333333333333037E-3</v>
      </c>
      <c r="AF779" s="11">
        <v>1545</v>
      </c>
      <c r="AG779" s="12">
        <v>0.99</v>
      </c>
      <c r="AH779" s="11">
        <v>8</v>
      </c>
      <c r="AI779" s="13">
        <v>9.7222222222221877E-3</v>
      </c>
      <c r="AJ779" s="11">
        <v>1556</v>
      </c>
      <c r="AK779" s="12">
        <v>0.99</v>
      </c>
      <c r="AL779" s="11">
        <v>10</v>
      </c>
      <c r="AM779" s="13">
        <v>9.7222222222221877E-3</v>
      </c>
      <c r="AN779" s="11">
        <v>1636</v>
      </c>
      <c r="AO779" s="12">
        <v>0.99</v>
      </c>
      <c r="AP779" s="11">
        <v>10</v>
      </c>
      <c r="AQ779" s="13">
        <v>1.6666666666666607E-2</v>
      </c>
      <c r="AR779" s="11">
        <v>1509</v>
      </c>
      <c r="AS779" s="12">
        <v>0.99</v>
      </c>
      <c r="AT779" s="11">
        <v>7</v>
      </c>
      <c r="AU779" s="13">
        <v>9.7222222222221877E-3</v>
      </c>
      <c r="AV779" s="11">
        <v>1502</v>
      </c>
      <c r="AW779" s="12">
        <v>0.99</v>
      </c>
      <c r="AX779" s="11">
        <v>14</v>
      </c>
      <c r="AY779" s="13">
        <v>1.0416666666666685E-2</v>
      </c>
      <c r="AZ779" s="11">
        <v>1605</v>
      </c>
      <c r="BA779" s="12">
        <v>0.99</v>
      </c>
      <c r="BB779" s="11">
        <v>16</v>
      </c>
      <c r="BC779" s="13">
        <v>1.6666666666666607E-2</v>
      </c>
      <c r="BD779" s="11">
        <v>1549</v>
      </c>
      <c r="BE779" s="12">
        <v>0.99</v>
      </c>
      <c r="BF779" s="11">
        <v>12</v>
      </c>
      <c r="BG779" s="13">
        <v>1.6666666666666607E-2</v>
      </c>
      <c r="BH779" s="11">
        <v>1585</v>
      </c>
      <c r="BI779" s="12">
        <v>0.99</v>
      </c>
      <c r="BJ779" s="11">
        <v>12</v>
      </c>
      <c r="BK779" s="13">
        <v>1.5972222222222276E-2</v>
      </c>
      <c r="BL779" s="11">
        <v>1657</v>
      </c>
      <c r="BM779" s="12">
        <v>0.99</v>
      </c>
      <c r="BN779" s="11">
        <v>6</v>
      </c>
      <c r="BO779" s="13">
        <v>8.3333333333333037E-3</v>
      </c>
      <c r="BP779" s="11">
        <v>1748</v>
      </c>
      <c r="BQ779" s="12">
        <v>0.99</v>
      </c>
      <c r="BR779" s="11">
        <v>7</v>
      </c>
      <c r="BS779" s="13">
        <v>9.0277777777778012E-3</v>
      </c>
      <c r="BT779" s="11">
        <v>1715</v>
      </c>
      <c r="BU779" s="12">
        <v>0.99</v>
      </c>
      <c r="BV779" s="11">
        <v>13</v>
      </c>
      <c r="BW779" s="13">
        <v>1.9444444444444431E-2</v>
      </c>
      <c r="BX779" s="11">
        <v>1730</v>
      </c>
      <c r="BY779" s="12">
        <v>0.99</v>
      </c>
      <c r="BZ779" s="11">
        <v>5</v>
      </c>
      <c r="CA779" s="13">
        <v>1.6666666666666607E-2</v>
      </c>
      <c r="CB779" s="11">
        <v>1724</v>
      </c>
      <c r="CC779" s="12">
        <v>0.99</v>
      </c>
      <c r="CD779" s="11">
        <v>8</v>
      </c>
      <c r="CE779" s="13">
        <v>1.6666666666666607E-2</v>
      </c>
      <c r="CF779" s="11">
        <v>1723</v>
      </c>
      <c r="CG779" s="12">
        <v>0.99</v>
      </c>
      <c r="CH779" s="11">
        <v>11</v>
      </c>
      <c r="CI779" s="13">
        <v>1.6666666666666663E-2</v>
      </c>
      <c r="CJ779" s="11">
        <v>1566</v>
      </c>
      <c r="CK779" s="12">
        <v>0.99</v>
      </c>
      <c r="CL779" s="11">
        <v>11</v>
      </c>
      <c r="CM779" s="13">
        <v>1.6666666666666607E-2</v>
      </c>
      <c r="CN779" s="11">
        <v>1537</v>
      </c>
      <c r="CO779" s="12">
        <v>0.99</v>
      </c>
      <c r="CP779" s="11">
        <v>8</v>
      </c>
      <c r="CQ779" s="13">
        <v>1.041666666666663E-2</v>
      </c>
      <c r="CR779" t="e">
        <f>VLOOKUP(E779,Sheet1!A:A,1,0)</f>
        <v>#N/A</v>
      </c>
    </row>
    <row r="780" spans="1:96">
      <c r="A780" s="11" t="s">
        <v>3033</v>
      </c>
      <c r="B780" s="11" t="s">
        <v>1046</v>
      </c>
      <c r="C780" s="11" t="s">
        <v>196</v>
      </c>
      <c r="D780" s="11" t="s">
        <v>101</v>
      </c>
      <c r="E780" s="11" t="s">
        <v>3034</v>
      </c>
      <c r="F780" s="11" t="s">
        <v>3035</v>
      </c>
      <c r="G780" s="11" t="s">
        <v>104</v>
      </c>
      <c r="H780" s="11">
        <f>VLOOKUP(A780,'AP Read Performance'!A:K,11,0)</f>
        <v>1041</v>
      </c>
      <c r="I780" s="12">
        <f>VLOOKUP(A780,'AP Read Performance'!A:D,4,0)</f>
        <v>0.97</v>
      </c>
      <c r="J780" s="11">
        <f>VLOOKUP(A780,'AP Read Performance'!A:I,9,0)</f>
        <v>29</v>
      </c>
      <c r="K780" s="13">
        <f>VLOOKUP(A780,'AP Read Performance'!A:N,14,0)</f>
        <v>1.1111111111111072E-2</v>
      </c>
      <c r="L780" s="11">
        <v>1041</v>
      </c>
      <c r="M780" s="12">
        <v>0.97</v>
      </c>
      <c r="N780" s="11">
        <v>29</v>
      </c>
      <c r="O780" s="13">
        <v>1.1111111111111072E-2</v>
      </c>
      <c r="P780" s="11">
        <v>1446</v>
      </c>
      <c r="Q780" s="12">
        <v>0.99</v>
      </c>
      <c r="R780" s="11">
        <v>12</v>
      </c>
      <c r="S780" s="13">
        <v>1.1805555555555569E-2</v>
      </c>
      <c r="T780" s="11">
        <v>1503</v>
      </c>
      <c r="U780" s="12">
        <v>0.98</v>
      </c>
      <c r="V780" s="11">
        <v>16</v>
      </c>
      <c r="W780" s="13">
        <v>1.8749999999999989E-2</v>
      </c>
      <c r="X780" s="11">
        <v>1529</v>
      </c>
      <c r="Y780" s="12">
        <v>0.99</v>
      </c>
      <c r="Z780" s="11">
        <v>14</v>
      </c>
      <c r="AA780" s="13">
        <v>1.2499999999999956E-2</v>
      </c>
      <c r="AB780" s="11">
        <v>1540</v>
      </c>
      <c r="AC780" s="12">
        <v>0.99</v>
      </c>
      <c r="AD780" s="11">
        <v>12</v>
      </c>
      <c r="AE780" s="13">
        <v>1.1111111111111072E-2</v>
      </c>
      <c r="AF780" s="11">
        <v>1495</v>
      </c>
      <c r="AG780" s="12">
        <v>0.98</v>
      </c>
      <c r="AH780" s="11">
        <v>22</v>
      </c>
      <c r="AI780" s="13">
        <v>1.8749999999999989E-2</v>
      </c>
      <c r="AJ780" s="11">
        <v>1557</v>
      </c>
      <c r="AK780" s="12">
        <v>0.99</v>
      </c>
      <c r="AL780" s="11">
        <v>14</v>
      </c>
      <c r="AM780" s="13">
        <v>1.8749999999999933E-2</v>
      </c>
      <c r="AN780" s="11">
        <v>1619</v>
      </c>
      <c r="AO780" s="12">
        <v>0.98</v>
      </c>
      <c r="AP780" s="11">
        <v>23</v>
      </c>
      <c r="AQ780" s="13">
        <v>1.1111111111111072E-2</v>
      </c>
      <c r="AR780" s="11">
        <v>1678</v>
      </c>
      <c r="AS780" s="12">
        <v>0.98</v>
      </c>
      <c r="AT780" s="11">
        <v>19</v>
      </c>
      <c r="AU780" s="13">
        <v>1.2499999999999956E-2</v>
      </c>
      <c r="AV780" s="11">
        <v>1571</v>
      </c>
      <c r="AW780" s="12">
        <v>0.98</v>
      </c>
      <c r="AX780" s="11">
        <v>16</v>
      </c>
      <c r="AY780" s="13">
        <v>1.2500000000000011E-2</v>
      </c>
      <c r="AZ780" s="11">
        <v>1729</v>
      </c>
      <c r="BA780" s="12">
        <v>0.98</v>
      </c>
      <c r="BB780" s="11">
        <v>32</v>
      </c>
      <c r="BC780" s="13">
        <v>1.2499999999999956E-2</v>
      </c>
      <c r="BD780" s="11">
        <v>1842</v>
      </c>
      <c r="BE780" s="12">
        <v>0.97</v>
      </c>
      <c r="BF780" s="11">
        <v>39</v>
      </c>
      <c r="BG780" s="13">
        <v>1.7361111111111105E-2</v>
      </c>
      <c r="BH780" s="11">
        <v>1812</v>
      </c>
      <c r="BI780" s="12">
        <v>0.95</v>
      </c>
      <c r="BJ780" s="11">
        <v>80</v>
      </c>
      <c r="BK780" s="13">
        <v>2.0138888888888928E-2</v>
      </c>
      <c r="BL780" s="11">
        <v>1826</v>
      </c>
      <c r="BM780" s="12">
        <v>0.99</v>
      </c>
      <c r="BN780" s="11">
        <v>16</v>
      </c>
      <c r="BO780" s="13">
        <v>1.5972222222222221E-2</v>
      </c>
      <c r="BP780" s="11">
        <v>2177</v>
      </c>
      <c r="BQ780" s="12">
        <v>0.98</v>
      </c>
      <c r="BR780" s="11">
        <v>25</v>
      </c>
      <c r="BS780" s="13">
        <v>2.0138888888888873E-2</v>
      </c>
      <c r="BT780" s="11">
        <v>2304</v>
      </c>
      <c r="BU780" s="12">
        <v>0.98</v>
      </c>
      <c r="BV780" s="11">
        <v>25</v>
      </c>
      <c r="BW780" s="13">
        <v>2.0138888888888873E-2</v>
      </c>
      <c r="BX780" s="11">
        <v>1814</v>
      </c>
      <c r="BY780" s="12">
        <v>0.98</v>
      </c>
      <c r="BZ780" s="11">
        <v>19</v>
      </c>
      <c r="CA780" s="13">
        <v>1.5972222222222276E-2</v>
      </c>
      <c r="CB780" s="11">
        <v>1840</v>
      </c>
      <c r="CC780" s="12">
        <v>0.98</v>
      </c>
      <c r="CD780" s="11">
        <v>26</v>
      </c>
      <c r="CE780" s="13">
        <v>1.6666666666666607E-2</v>
      </c>
      <c r="CF780" s="11">
        <v>1778</v>
      </c>
      <c r="CG780" s="12">
        <v>0.98</v>
      </c>
      <c r="CH780" s="11">
        <v>29</v>
      </c>
      <c r="CI780" s="13">
        <v>1.5972222222222221E-2</v>
      </c>
      <c r="CJ780" s="11">
        <v>1808</v>
      </c>
      <c r="CK780" s="12">
        <v>0.97</v>
      </c>
      <c r="CL780" s="11">
        <v>48</v>
      </c>
      <c r="CM780" s="13">
        <v>2.0138888888888817E-2</v>
      </c>
      <c r="CN780" s="11">
        <v>1748</v>
      </c>
      <c r="CO780" s="12">
        <v>0.98</v>
      </c>
      <c r="CP780" s="11">
        <v>24</v>
      </c>
      <c r="CQ780" s="13">
        <v>1.1805555555555514E-2</v>
      </c>
      <c r="CR780" t="e">
        <f>VLOOKUP(E780,Sheet1!A:A,1,0)</f>
        <v>#N/A</v>
      </c>
    </row>
    <row r="781" spans="1:96">
      <c r="A781" s="11" t="s">
        <v>3036</v>
      </c>
      <c r="B781" s="11" t="s">
        <v>1046</v>
      </c>
      <c r="C781" s="11" t="s">
        <v>1833</v>
      </c>
      <c r="D781" s="11" t="s">
        <v>1833</v>
      </c>
      <c r="E781" s="11" t="s">
        <v>3037</v>
      </c>
      <c r="F781" s="11" t="s">
        <v>3038</v>
      </c>
      <c r="G781" s="11" t="s">
        <v>104</v>
      </c>
      <c r="H781" s="11">
        <f>VLOOKUP(A781,'AP Read Performance'!A:K,11,0)</f>
        <v>1343</v>
      </c>
      <c r="I781" s="12">
        <f>VLOOKUP(A781,'AP Read Performance'!A:D,4,0)</f>
        <v>0.98</v>
      </c>
      <c r="J781" s="11">
        <f>VLOOKUP(A781,'AP Read Performance'!A:I,9,0)</f>
        <v>15</v>
      </c>
      <c r="K781" s="13">
        <f>VLOOKUP(A781,'AP Read Performance'!A:N,14,0)</f>
        <v>1.0416666666666685E-2</v>
      </c>
      <c r="L781" s="11">
        <v>1343</v>
      </c>
      <c r="M781" s="12">
        <v>0.98</v>
      </c>
      <c r="N781" s="11">
        <v>15</v>
      </c>
      <c r="O781" s="13">
        <v>1.0416666666666685E-2</v>
      </c>
      <c r="P781" s="11">
        <v>1612</v>
      </c>
      <c r="Q781" s="12">
        <v>0.99</v>
      </c>
      <c r="R781" s="11">
        <v>15</v>
      </c>
      <c r="S781" s="13">
        <v>1.1805555555555569E-2</v>
      </c>
      <c r="T781" s="11">
        <v>1409</v>
      </c>
      <c r="U781" s="12">
        <v>0.99</v>
      </c>
      <c r="V781" s="11">
        <v>14</v>
      </c>
      <c r="W781" s="13">
        <v>9.7222222222222432E-3</v>
      </c>
      <c r="X781" s="11">
        <v>1305</v>
      </c>
      <c r="Y781" s="12">
        <v>0.98</v>
      </c>
      <c r="Z781" s="11">
        <v>15</v>
      </c>
      <c r="AA781" s="13">
        <v>1.1111111111111072E-2</v>
      </c>
      <c r="AB781" s="11">
        <v>1322</v>
      </c>
      <c r="AC781" s="12">
        <v>0.99</v>
      </c>
      <c r="AD781" s="11">
        <v>11</v>
      </c>
      <c r="AE781" s="13">
        <v>9.7222222222221877E-3</v>
      </c>
      <c r="AF781" s="11">
        <v>1264</v>
      </c>
      <c r="AG781" s="12">
        <v>0.97</v>
      </c>
      <c r="AH781" s="11">
        <v>27</v>
      </c>
      <c r="AI781" s="13">
        <v>1.388888888888884E-2</v>
      </c>
      <c r="AJ781" s="11">
        <v>1564</v>
      </c>
      <c r="AK781" s="12">
        <v>0.99</v>
      </c>
      <c r="AL781" s="11">
        <v>14</v>
      </c>
      <c r="AM781" s="13">
        <v>1.1111111111111072E-2</v>
      </c>
      <c r="AN781" s="11">
        <v>1554</v>
      </c>
      <c r="AO781" s="12">
        <v>0.98</v>
      </c>
      <c r="AP781" s="11">
        <v>19</v>
      </c>
      <c r="AQ781" s="13">
        <v>1.8749999999999933E-2</v>
      </c>
      <c r="AR781" s="11">
        <v>1549</v>
      </c>
      <c r="AS781" s="12">
        <v>0.98</v>
      </c>
      <c r="AT781" s="11">
        <v>21</v>
      </c>
      <c r="AU781" s="13">
        <v>1.041666666666663E-2</v>
      </c>
      <c r="AV781" s="11">
        <v>1641</v>
      </c>
      <c r="AW781" s="12">
        <v>0.97</v>
      </c>
      <c r="AX781" s="11">
        <v>42</v>
      </c>
      <c r="AY781" s="13">
        <v>1.9444444444444431E-2</v>
      </c>
      <c r="AZ781" s="11">
        <v>1619</v>
      </c>
      <c r="BA781" s="12">
        <v>0.98</v>
      </c>
      <c r="BB781" s="11">
        <v>19</v>
      </c>
      <c r="BC781" s="13">
        <v>9.7222222222221877E-3</v>
      </c>
      <c r="BD781" s="11">
        <v>1636</v>
      </c>
      <c r="BE781" s="12">
        <v>0.97</v>
      </c>
      <c r="BF781" s="11">
        <v>33</v>
      </c>
      <c r="BG781" s="13">
        <v>1.8055555555555602E-2</v>
      </c>
      <c r="BH781" s="11">
        <v>1536</v>
      </c>
      <c r="BI781" s="12">
        <v>0.97</v>
      </c>
      <c r="BJ781" s="11">
        <v>35</v>
      </c>
      <c r="BK781" s="13">
        <v>1.736111111111116E-2</v>
      </c>
      <c r="BL781" s="11">
        <v>1593</v>
      </c>
      <c r="BM781" s="12">
        <v>0.98</v>
      </c>
      <c r="BN781" s="11">
        <v>20</v>
      </c>
      <c r="BO781" s="13">
        <v>9.7222222222221877E-3</v>
      </c>
      <c r="BP781" s="11">
        <v>1549</v>
      </c>
      <c r="BQ781" s="12">
        <v>0.98</v>
      </c>
      <c r="BR781" s="11">
        <v>24</v>
      </c>
      <c r="BS781" s="13">
        <v>1.0416666666666685E-2</v>
      </c>
      <c r="BT781" s="11">
        <v>1565</v>
      </c>
      <c r="BU781" s="12">
        <v>0.98</v>
      </c>
      <c r="BV781" s="11">
        <v>17</v>
      </c>
      <c r="BW781" s="13">
        <v>9.7222222222222432E-3</v>
      </c>
      <c r="BX781" s="11">
        <v>1562</v>
      </c>
      <c r="BY781" s="12">
        <v>0.98</v>
      </c>
      <c r="BZ781" s="11">
        <v>23</v>
      </c>
      <c r="CA781" s="13">
        <v>1.1111111111111072E-2</v>
      </c>
      <c r="CB781" s="11">
        <v>1652</v>
      </c>
      <c r="CC781" s="12">
        <v>0.99</v>
      </c>
      <c r="CD781" s="11">
        <v>16</v>
      </c>
      <c r="CE781" s="13">
        <v>1.1805555555555569E-2</v>
      </c>
      <c r="CF781" s="11">
        <v>1613</v>
      </c>
      <c r="CG781" s="12">
        <v>0.98</v>
      </c>
      <c r="CH781" s="11">
        <v>22</v>
      </c>
      <c r="CI781" s="13">
        <v>1.0416666666666685E-2</v>
      </c>
      <c r="CJ781" s="11">
        <v>1583</v>
      </c>
      <c r="CK781" s="12">
        <v>0.98</v>
      </c>
      <c r="CL781" s="11">
        <v>19</v>
      </c>
      <c r="CM781" s="13">
        <v>1.041666666666663E-2</v>
      </c>
      <c r="CN781" s="11">
        <v>1627</v>
      </c>
      <c r="CO781" s="12">
        <v>0.98</v>
      </c>
      <c r="CP781" s="11">
        <v>19</v>
      </c>
      <c r="CQ781" s="13">
        <v>1.1111111111111072E-2</v>
      </c>
      <c r="CR781" t="e">
        <f>VLOOKUP(E781,Sheet1!A:A,1,0)</f>
        <v>#N/A</v>
      </c>
    </row>
    <row r="782" spans="1:96">
      <c r="A782" s="11" t="s">
        <v>3039</v>
      </c>
      <c r="B782" s="11" t="s">
        <v>1046</v>
      </c>
      <c r="C782" s="11" t="s">
        <v>2956</v>
      </c>
      <c r="D782" s="11" t="s">
        <v>101</v>
      </c>
      <c r="E782" s="11" t="s">
        <v>3040</v>
      </c>
      <c r="F782" s="11" t="s">
        <v>3041</v>
      </c>
      <c r="G782" s="11" t="s">
        <v>104</v>
      </c>
      <c r="H782" s="11">
        <f>VLOOKUP(A782,'AP Read Performance'!A:K,11,0)</f>
        <v>1328</v>
      </c>
      <c r="I782" s="12">
        <f>VLOOKUP(A782,'AP Read Performance'!A:D,4,0)</f>
        <v>0.98</v>
      </c>
      <c r="J782" s="11">
        <f>VLOOKUP(A782,'AP Read Performance'!A:I,9,0)</f>
        <v>21</v>
      </c>
      <c r="K782" s="13">
        <f>VLOOKUP(A782,'AP Read Performance'!A:N,14,0)</f>
        <v>1.2499999999999956E-2</v>
      </c>
      <c r="L782" s="11">
        <v>1328</v>
      </c>
      <c r="M782" s="12">
        <v>0.98</v>
      </c>
      <c r="N782" s="11">
        <v>21</v>
      </c>
      <c r="O782" s="13">
        <v>1.2499999999999956E-2</v>
      </c>
      <c r="P782" s="11">
        <v>789</v>
      </c>
      <c r="Q782" s="12">
        <v>0.97</v>
      </c>
      <c r="R782" s="11">
        <v>20</v>
      </c>
      <c r="S782" s="13">
        <v>9.0277777777778012E-3</v>
      </c>
      <c r="T782" s="11">
        <v>1378</v>
      </c>
      <c r="U782" s="12">
        <v>0.99</v>
      </c>
      <c r="V782" s="11">
        <v>9</v>
      </c>
      <c r="W782" s="13">
        <v>9.7222222222222432E-3</v>
      </c>
      <c r="X782" s="11">
        <v>1572</v>
      </c>
      <c r="Y782" s="12">
        <v>0.98</v>
      </c>
      <c r="Z782" s="11">
        <v>23</v>
      </c>
      <c r="AA782" s="13">
        <v>9.7222222222221877E-3</v>
      </c>
      <c r="AB782" s="11">
        <v>1555</v>
      </c>
      <c r="AC782" s="12">
        <v>0.98</v>
      </c>
      <c r="AD782" s="11">
        <v>16</v>
      </c>
      <c r="AE782" s="13">
        <v>9.7222222222221877E-3</v>
      </c>
      <c r="AF782" s="11">
        <v>1597</v>
      </c>
      <c r="AG782" s="12">
        <v>0.98</v>
      </c>
      <c r="AH782" s="11">
        <v>28</v>
      </c>
      <c r="AI782" s="13">
        <v>1.0416666666666685E-2</v>
      </c>
      <c r="AJ782" s="11">
        <v>1571</v>
      </c>
      <c r="AK782" s="12">
        <v>0.99</v>
      </c>
      <c r="AL782" s="11">
        <v>12</v>
      </c>
      <c r="AM782" s="13">
        <v>1.1805555555555514E-2</v>
      </c>
      <c r="AN782" s="11">
        <v>1490</v>
      </c>
      <c r="AO782" s="12">
        <v>0.98</v>
      </c>
      <c r="AP782" s="11">
        <v>17</v>
      </c>
      <c r="AQ782" s="13">
        <v>1.388888888888884E-2</v>
      </c>
      <c r="AR782" s="11">
        <v>1446</v>
      </c>
      <c r="AS782" s="12">
        <v>0.97</v>
      </c>
      <c r="AT782" s="11">
        <v>30</v>
      </c>
      <c r="AU782" s="13">
        <v>1.2499999999999956E-2</v>
      </c>
      <c r="AV782" s="11">
        <v>1360</v>
      </c>
      <c r="AW782" s="12">
        <v>0.98</v>
      </c>
      <c r="AX782" s="11">
        <v>15</v>
      </c>
      <c r="AY782" s="13">
        <v>1.1111111111111127E-2</v>
      </c>
      <c r="AZ782" s="11">
        <v>1381</v>
      </c>
      <c r="BA782" s="12">
        <v>0.98</v>
      </c>
      <c r="BB782" s="11">
        <v>18</v>
      </c>
      <c r="BC782" s="13">
        <v>1.0416666666666741E-2</v>
      </c>
      <c r="BD782" s="11">
        <v>1270</v>
      </c>
      <c r="BE782" s="12">
        <v>0.97</v>
      </c>
      <c r="BF782" s="11">
        <v>33</v>
      </c>
      <c r="BG782" s="13">
        <v>1.1805555555555569E-2</v>
      </c>
      <c r="BH782" s="11">
        <v>1307</v>
      </c>
      <c r="BI782" s="12">
        <v>0.97</v>
      </c>
      <c r="BJ782" s="11">
        <v>30</v>
      </c>
      <c r="BK782" s="13">
        <v>1.1805555555555625E-2</v>
      </c>
      <c r="BL782" s="11">
        <v>1265</v>
      </c>
      <c r="BM782" s="12">
        <v>0.98</v>
      </c>
      <c r="BN782" s="11">
        <v>17</v>
      </c>
      <c r="BO782" s="13">
        <v>1.1111111111111072E-2</v>
      </c>
      <c r="BP782" s="11">
        <v>1196</v>
      </c>
      <c r="BQ782" s="12">
        <v>0.98</v>
      </c>
      <c r="BR782" s="11">
        <v>20</v>
      </c>
      <c r="BS782" s="13">
        <v>1.0416666666666685E-2</v>
      </c>
      <c r="BT782" s="11">
        <v>1195</v>
      </c>
      <c r="BU782" s="12">
        <v>0.98</v>
      </c>
      <c r="BV782" s="11">
        <v>12</v>
      </c>
      <c r="BW782" s="13">
        <v>1.1111111111111127E-2</v>
      </c>
      <c r="BX782" s="11">
        <v>1207</v>
      </c>
      <c r="BY782" s="12">
        <v>0.98</v>
      </c>
      <c r="BZ782" s="11">
        <v>23</v>
      </c>
      <c r="CA782" s="13">
        <v>1.2499999999999956E-2</v>
      </c>
      <c r="CB782" s="11">
        <v>1152</v>
      </c>
      <c r="CC782" s="12">
        <v>0.98</v>
      </c>
      <c r="CD782" s="11">
        <v>16</v>
      </c>
      <c r="CE782" s="13">
        <v>1.1111111111111072E-2</v>
      </c>
      <c r="CF782" s="11">
        <v>969</v>
      </c>
      <c r="CG782" s="12">
        <v>0.98</v>
      </c>
      <c r="CH782" s="11">
        <v>11</v>
      </c>
      <c r="CI782" s="13">
        <v>1.1111111111111127E-2</v>
      </c>
      <c r="CJ782" s="11">
        <v>994</v>
      </c>
      <c r="CK782" s="12">
        <v>0.97</v>
      </c>
      <c r="CL782" s="11">
        <v>23</v>
      </c>
      <c r="CM782" s="13">
        <v>1.041666666666663E-2</v>
      </c>
      <c r="CN782" s="11">
        <v>964</v>
      </c>
      <c r="CO782" s="12">
        <v>0.98</v>
      </c>
      <c r="CP782" s="11">
        <v>17</v>
      </c>
      <c r="CQ782" s="13">
        <v>1.1111111111111072E-2</v>
      </c>
      <c r="CR782" t="e">
        <f>VLOOKUP(E782,Sheet1!A:A,1,0)</f>
        <v>#N/A</v>
      </c>
    </row>
    <row r="783" spans="1:96">
      <c r="A783" s="11" t="s">
        <v>3042</v>
      </c>
      <c r="B783" s="11" t="s">
        <v>1046</v>
      </c>
      <c r="C783" s="11" t="s">
        <v>3043</v>
      </c>
      <c r="D783" s="11" t="s">
        <v>506</v>
      </c>
      <c r="E783" s="11" t="s">
        <v>3044</v>
      </c>
      <c r="F783" s="11" t="s">
        <v>3045</v>
      </c>
      <c r="G783" s="11" t="s">
        <v>128</v>
      </c>
      <c r="H783" s="11">
        <f>VLOOKUP(A783,'AP Read Performance'!A:K,11,0)</f>
        <v>1557</v>
      </c>
      <c r="I783" s="12">
        <f>VLOOKUP(A783,'AP Read Performance'!A:D,4,0)</f>
        <v>0.99</v>
      </c>
      <c r="J783" s="11">
        <f>VLOOKUP(A783,'AP Read Performance'!A:I,9,0)</f>
        <v>9</v>
      </c>
      <c r="K783" s="13">
        <f>VLOOKUP(A783,'AP Read Performance'!A:N,14,0)</f>
        <v>1.8055555555555547E-2</v>
      </c>
      <c r="L783" s="11">
        <v>1557</v>
      </c>
      <c r="M783" s="12">
        <v>0.99</v>
      </c>
      <c r="N783" s="11">
        <v>9</v>
      </c>
      <c r="O783" s="13">
        <v>1.8055555555555547E-2</v>
      </c>
      <c r="P783" s="11">
        <v>1590</v>
      </c>
      <c r="Q783" s="12">
        <v>0.99</v>
      </c>
      <c r="R783" s="11">
        <v>11</v>
      </c>
      <c r="S783" s="13">
        <v>1.5972222222222221E-2</v>
      </c>
      <c r="T783" s="11">
        <v>1530</v>
      </c>
      <c r="U783" s="12">
        <v>0.99</v>
      </c>
      <c r="V783" s="11">
        <v>5</v>
      </c>
      <c r="W783" s="13">
        <v>9.7222222222222432E-3</v>
      </c>
      <c r="X783" s="11">
        <v>1550</v>
      </c>
      <c r="Y783" s="12">
        <v>0.99</v>
      </c>
      <c r="Z783" s="11">
        <v>9</v>
      </c>
      <c r="AA783" s="13">
        <v>9.7222222222221877E-3</v>
      </c>
      <c r="AB783" s="11">
        <v>1579</v>
      </c>
      <c r="AC783" s="12">
        <v>0.99</v>
      </c>
      <c r="AD783" s="11">
        <v>11</v>
      </c>
      <c r="AE783" s="13">
        <v>9.0277777777777457E-3</v>
      </c>
      <c r="AF783" s="11">
        <v>1578</v>
      </c>
      <c r="AG783" s="12">
        <v>0.99</v>
      </c>
      <c r="AH783" s="11">
        <v>9</v>
      </c>
      <c r="AI783" s="13">
        <v>9.7222222222221877E-3</v>
      </c>
      <c r="AJ783" s="11">
        <v>1571</v>
      </c>
      <c r="AK783" s="12">
        <v>0.99</v>
      </c>
      <c r="AL783" s="11">
        <v>7</v>
      </c>
      <c r="AM783" s="13">
        <v>9.7222222222221877E-3</v>
      </c>
      <c r="AN783" s="11">
        <v>1558</v>
      </c>
      <c r="AO783" s="12">
        <v>1</v>
      </c>
      <c r="AP783" s="11">
        <v>0</v>
      </c>
      <c r="AQ783" s="13">
        <v>9.7222222222221877E-3</v>
      </c>
      <c r="AR783" s="11">
        <v>1564</v>
      </c>
      <c r="AS783" s="12">
        <v>0.99</v>
      </c>
      <c r="AT783" s="11">
        <v>8</v>
      </c>
      <c r="AU783" s="13">
        <v>8.3333333333333037E-3</v>
      </c>
      <c r="AV783" s="11">
        <v>1519</v>
      </c>
      <c r="AW783" s="12">
        <v>0.99</v>
      </c>
      <c r="AX783" s="11">
        <v>4</v>
      </c>
      <c r="AY783" s="13">
        <v>9.7222222222222432E-3</v>
      </c>
      <c r="AZ783" s="11">
        <v>1569</v>
      </c>
      <c r="BA783" s="12">
        <v>0.99</v>
      </c>
      <c r="BB783" s="11">
        <v>11</v>
      </c>
      <c r="BC783" s="13">
        <v>9.0277777777778567E-3</v>
      </c>
      <c r="BD783" s="11">
        <v>1635</v>
      </c>
      <c r="BE783" s="12">
        <v>0.99</v>
      </c>
      <c r="BF783" s="11">
        <v>8</v>
      </c>
      <c r="BG783" s="13">
        <v>9.0277777777778012E-3</v>
      </c>
      <c r="BH783" s="11">
        <v>1562</v>
      </c>
      <c r="BI783" s="12">
        <v>0.99</v>
      </c>
      <c r="BJ783" s="11">
        <v>12</v>
      </c>
      <c r="BK783" s="13">
        <v>1.0416666666666741E-2</v>
      </c>
      <c r="BL783" s="11">
        <v>1545</v>
      </c>
      <c r="BM783" s="12">
        <v>0.99</v>
      </c>
      <c r="BN783" s="11">
        <v>11</v>
      </c>
      <c r="BO783" s="13">
        <v>1.6666666666666607E-2</v>
      </c>
      <c r="BP783" s="11">
        <v>1546</v>
      </c>
      <c r="BQ783" s="12">
        <v>0.99</v>
      </c>
      <c r="BR783" s="11">
        <v>4</v>
      </c>
      <c r="BS783" s="13">
        <v>1.6666666666666607E-2</v>
      </c>
      <c r="BT783" s="11">
        <v>1593</v>
      </c>
      <c r="BU783" s="12">
        <v>0.99</v>
      </c>
      <c r="BV783" s="11">
        <v>4</v>
      </c>
      <c r="BW783" s="13">
        <v>9.0277777777778012E-3</v>
      </c>
      <c r="BX783" s="11">
        <v>1572</v>
      </c>
      <c r="BY783" s="12">
        <v>0.99</v>
      </c>
      <c r="BZ783" s="11">
        <v>4</v>
      </c>
      <c r="CA783" s="13">
        <v>1.6666666666666607E-2</v>
      </c>
      <c r="CB783" s="11">
        <v>1582</v>
      </c>
      <c r="CC783" s="12">
        <v>0.99</v>
      </c>
      <c r="CD783" s="11">
        <v>5</v>
      </c>
      <c r="CE783" s="13">
        <v>9.0277777777778012E-3</v>
      </c>
      <c r="CF783" s="11">
        <v>1592</v>
      </c>
      <c r="CG783" s="12">
        <v>0.99</v>
      </c>
      <c r="CH783" s="11">
        <v>11</v>
      </c>
      <c r="CI783" s="13">
        <v>1.6666666666666663E-2</v>
      </c>
      <c r="CJ783" s="11">
        <v>1591</v>
      </c>
      <c r="CK783" s="12">
        <v>0.98</v>
      </c>
      <c r="CL783" s="11">
        <v>20</v>
      </c>
      <c r="CM783" s="13">
        <v>1.6666666666666607E-2</v>
      </c>
      <c r="CN783" s="11">
        <v>1567</v>
      </c>
      <c r="CO783" s="12">
        <v>0.99</v>
      </c>
      <c r="CP783" s="11">
        <v>3</v>
      </c>
      <c r="CQ783" s="13">
        <v>1.6666666666666607E-2</v>
      </c>
      <c r="CR783" t="e">
        <f>VLOOKUP(E783,Sheet1!A:A,1,0)</f>
        <v>#N/A</v>
      </c>
    </row>
    <row r="784" spans="1:96">
      <c r="A784" s="11" t="s">
        <v>3046</v>
      </c>
      <c r="B784" s="11" t="s">
        <v>1046</v>
      </c>
      <c r="C784" s="11" t="s">
        <v>3047</v>
      </c>
      <c r="D784" s="11" t="s">
        <v>155</v>
      </c>
      <c r="E784" s="11" t="s">
        <v>3048</v>
      </c>
      <c r="F784" s="11" t="s">
        <v>3049</v>
      </c>
      <c r="G784" s="11" t="s">
        <v>104</v>
      </c>
      <c r="H784" s="11">
        <f>VLOOKUP(A784,'AP Read Performance'!A:K,11,0)</f>
        <v>1660</v>
      </c>
      <c r="I784" s="12">
        <f>VLOOKUP(A784,'AP Read Performance'!A:D,4,0)</f>
        <v>0.99</v>
      </c>
      <c r="J784" s="11">
        <f>VLOOKUP(A784,'AP Read Performance'!A:I,9,0)</f>
        <v>6</v>
      </c>
      <c r="K784" s="13">
        <f>VLOOKUP(A784,'AP Read Performance'!A:N,14,0)</f>
        <v>1.5972222222222221E-2</v>
      </c>
      <c r="L784" s="11">
        <v>1660</v>
      </c>
      <c r="M784" s="12">
        <v>0.99</v>
      </c>
      <c r="N784" s="11">
        <v>6</v>
      </c>
      <c r="O784" s="13">
        <v>1.5972222222222221E-2</v>
      </c>
      <c r="P784" s="11">
        <v>1662</v>
      </c>
      <c r="Q784" s="12">
        <v>0.99</v>
      </c>
      <c r="R784" s="11">
        <v>9</v>
      </c>
      <c r="S784" s="13">
        <v>1.1111111111111072E-2</v>
      </c>
      <c r="T784" s="11">
        <v>1857</v>
      </c>
      <c r="U784" s="12">
        <v>0.99</v>
      </c>
      <c r="V784" s="11">
        <v>13</v>
      </c>
      <c r="W784" s="13">
        <v>1.6666666666666663E-2</v>
      </c>
      <c r="X784" s="11">
        <v>1404</v>
      </c>
      <c r="Y784" s="12">
        <v>0.98</v>
      </c>
      <c r="Z784" s="11">
        <v>15</v>
      </c>
      <c r="AA784" s="13">
        <v>1.0416666666666685E-2</v>
      </c>
      <c r="AB784" s="11">
        <v>1413</v>
      </c>
      <c r="AC784" s="12">
        <v>0.99</v>
      </c>
      <c r="AD784" s="11">
        <v>10</v>
      </c>
      <c r="AE784" s="13">
        <v>1.1111111111111072E-2</v>
      </c>
      <c r="AF784" s="11">
        <v>1343</v>
      </c>
      <c r="AG784" s="12">
        <v>0.99</v>
      </c>
      <c r="AH784" s="11">
        <v>9</v>
      </c>
      <c r="AI784" s="13">
        <v>1.1111111111111072E-2</v>
      </c>
      <c r="AJ784" s="11">
        <v>1577</v>
      </c>
      <c r="AK784" s="12">
        <v>0.99</v>
      </c>
      <c r="AL784" s="11">
        <v>3</v>
      </c>
      <c r="AM784" s="13">
        <v>1.1111111111111072E-2</v>
      </c>
      <c r="AN784" s="11">
        <v>1584</v>
      </c>
      <c r="AO784" s="12">
        <v>0.99</v>
      </c>
      <c r="AP784" s="11">
        <v>9</v>
      </c>
      <c r="AQ784" s="13">
        <v>1.1111111111111072E-2</v>
      </c>
      <c r="AR784" s="11">
        <v>1566</v>
      </c>
      <c r="AS784" s="12">
        <v>0.99</v>
      </c>
      <c r="AT784" s="11">
        <v>7</v>
      </c>
      <c r="AU784" s="13">
        <v>1.1111111111111072E-2</v>
      </c>
      <c r="AV784" s="11">
        <v>1508</v>
      </c>
      <c r="AW784" s="12">
        <v>0.99</v>
      </c>
      <c r="AX784" s="11">
        <v>5</v>
      </c>
      <c r="AY784" s="13">
        <v>1.1111111111111127E-2</v>
      </c>
      <c r="AZ784" s="11">
        <v>1453</v>
      </c>
      <c r="BA784" s="12">
        <v>0.99</v>
      </c>
      <c r="BB784" s="11">
        <v>10</v>
      </c>
      <c r="BC784" s="13">
        <v>1.1805555555555625E-2</v>
      </c>
      <c r="BD784" s="11">
        <v>1396</v>
      </c>
      <c r="BE784" s="12">
        <v>0.98</v>
      </c>
      <c r="BF784" s="11">
        <v>24</v>
      </c>
      <c r="BG784" s="13">
        <v>1.1805555555555569E-2</v>
      </c>
      <c r="BH784" s="11">
        <v>1446</v>
      </c>
      <c r="BI784" s="12">
        <v>0.98</v>
      </c>
      <c r="BJ784" s="11">
        <v>16</v>
      </c>
      <c r="BK784" s="13">
        <v>1.1805555555555625E-2</v>
      </c>
      <c r="BL784" s="11">
        <v>1520</v>
      </c>
      <c r="BM784" s="12">
        <v>0.99</v>
      </c>
      <c r="BN784" s="11">
        <v>7</v>
      </c>
      <c r="BO784" s="13">
        <v>1.1805555555555569E-2</v>
      </c>
      <c r="BP784" s="11">
        <v>1448</v>
      </c>
      <c r="BQ784" s="12">
        <v>0.99</v>
      </c>
      <c r="BR784" s="11">
        <v>8</v>
      </c>
      <c r="BS784" s="13">
        <v>1.1805555555555569E-2</v>
      </c>
      <c r="BT784" s="11">
        <v>1409</v>
      </c>
      <c r="BU784" s="12">
        <v>0.99</v>
      </c>
      <c r="BV784" s="11">
        <v>14</v>
      </c>
      <c r="BW784" s="13">
        <v>1.1111111111111127E-2</v>
      </c>
      <c r="BX784" s="11">
        <v>1349</v>
      </c>
      <c r="BY784" s="12">
        <v>0.99</v>
      </c>
      <c r="BZ784" s="11">
        <v>8</v>
      </c>
      <c r="CA784" s="13">
        <v>1.1111111111111072E-2</v>
      </c>
      <c r="CB784" s="11">
        <v>1371</v>
      </c>
      <c r="CC784" s="12">
        <v>0.99</v>
      </c>
      <c r="CD784" s="11">
        <v>6</v>
      </c>
      <c r="CE784" s="13">
        <v>1.1805555555555569E-2</v>
      </c>
      <c r="CF784" s="11">
        <v>1357</v>
      </c>
      <c r="CG784" s="12">
        <v>0.99</v>
      </c>
      <c r="CH784" s="11">
        <v>2</v>
      </c>
      <c r="CI784" s="13">
        <v>1.1805555555555569E-2</v>
      </c>
      <c r="CJ784" s="11">
        <v>1380</v>
      </c>
      <c r="CK784" s="12">
        <v>0.99</v>
      </c>
      <c r="CL784" s="11">
        <v>12</v>
      </c>
      <c r="CM784" s="13">
        <v>1.1111111111111072E-2</v>
      </c>
      <c r="CN784" s="11">
        <v>1378</v>
      </c>
      <c r="CO784" s="12">
        <v>0.98</v>
      </c>
      <c r="CP784" s="11">
        <v>17</v>
      </c>
      <c r="CQ784" s="13">
        <v>1.9444444444444486E-2</v>
      </c>
      <c r="CR784" t="e">
        <f>VLOOKUP(E784,Sheet1!A:A,1,0)</f>
        <v>#N/A</v>
      </c>
    </row>
    <row r="785" spans="1:96">
      <c r="A785" s="11" t="s">
        <v>3050</v>
      </c>
      <c r="B785" s="11" t="s">
        <v>1046</v>
      </c>
      <c r="C785" s="11" t="s">
        <v>200</v>
      </c>
      <c r="D785" s="11" t="s">
        <v>159</v>
      </c>
      <c r="E785" s="11" t="s">
        <v>3051</v>
      </c>
      <c r="F785" s="11" t="s">
        <v>3052</v>
      </c>
      <c r="G785" s="11" t="s">
        <v>128</v>
      </c>
      <c r="H785" s="11">
        <f>VLOOKUP(A785,'AP Read Performance'!A:K,11,0)</f>
        <v>1508</v>
      </c>
      <c r="I785" s="12">
        <f>VLOOKUP(A785,'AP Read Performance'!A:D,4,0)</f>
        <v>0.99</v>
      </c>
      <c r="J785" s="11">
        <f>VLOOKUP(A785,'AP Read Performance'!A:I,9,0)</f>
        <v>9</v>
      </c>
      <c r="K785" s="13">
        <f>VLOOKUP(A785,'AP Read Performance'!A:N,14,0)</f>
        <v>1.9444444444444431E-2</v>
      </c>
      <c r="L785" s="11">
        <v>1508</v>
      </c>
      <c r="M785" s="12">
        <v>0.99</v>
      </c>
      <c r="N785" s="11">
        <v>9</v>
      </c>
      <c r="O785" s="13">
        <v>1.9444444444444431E-2</v>
      </c>
      <c r="P785" s="11">
        <v>1671</v>
      </c>
      <c r="Q785" s="12">
        <v>0.99</v>
      </c>
      <c r="R785" s="11">
        <v>15</v>
      </c>
      <c r="S785" s="13">
        <v>1.5972222222222221E-2</v>
      </c>
      <c r="T785" s="11">
        <v>1668</v>
      </c>
      <c r="U785" s="12">
        <v>0.99</v>
      </c>
      <c r="V785" s="11">
        <v>5</v>
      </c>
      <c r="W785" s="13">
        <v>1.0416666666666685E-2</v>
      </c>
      <c r="X785" s="11">
        <v>1675</v>
      </c>
      <c r="Y785" s="12">
        <v>0.99</v>
      </c>
      <c r="Z785" s="11">
        <v>6</v>
      </c>
      <c r="AA785" s="13">
        <v>1.6666666666666607E-2</v>
      </c>
      <c r="AB785" s="11">
        <v>1645</v>
      </c>
      <c r="AC785" s="12">
        <v>0.99</v>
      </c>
      <c r="AD785" s="11">
        <v>5</v>
      </c>
      <c r="AE785" s="13">
        <v>9.7222222222221877E-3</v>
      </c>
      <c r="AF785" s="11">
        <v>1565</v>
      </c>
      <c r="AG785" s="12">
        <v>0.99</v>
      </c>
      <c r="AH785" s="11">
        <v>14</v>
      </c>
      <c r="AI785" s="13">
        <v>9.7222222222221877E-3</v>
      </c>
      <c r="AJ785" s="11">
        <v>1577</v>
      </c>
      <c r="AK785" s="12">
        <v>0.99</v>
      </c>
      <c r="AL785" s="11">
        <v>7</v>
      </c>
      <c r="AM785" s="13">
        <v>2.0833333333333259E-2</v>
      </c>
      <c r="AN785" s="11">
        <v>1631</v>
      </c>
      <c r="AO785" s="12">
        <v>0.99</v>
      </c>
      <c r="AP785" s="11">
        <v>10</v>
      </c>
      <c r="AQ785" s="13">
        <v>1.7361111111111049E-2</v>
      </c>
      <c r="AR785" s="11">
        <v>1454</v>
      </c>
      <c r="AS785" s="12">
        <v>0.99</v>
      </c>
      <c r="AT785" s="11">
        <v>7</v>
      </c>
      <c r="AU785" s="13">
        <v>9.7222222222221877E-3</v>
      </c>
      <c r="AV785" s="11">
        <v>1529</v>
      </c>
      <c r="AW785" s="12">
        <v>0.99</v>
      </c>
      <c r="AX785" s="11">
        <v>4</v>
      </c>
      <c r="AY785" s="13">
        <v>1.1805555555555569E-2</v>
      </c>
      <c r="AZ785" s="11">
        <v>1534</v>
      </c>
      <c r="BA785" s="12">
        <v>0.99</v>
      </c>
      <c r="BB785" s="11">
        <v>10</v>
      </c>
      <c r="BC785" s="13">
        <v>1.5972222222222276E-2</v>
      </c>
      <c r="BD785" s="11">
        <v>1751</v>
      </c>
      <c r="BE785" s="12">
        <v>0.99</v>
      </c>
      <c r="BF785" s="11">
        <v>16</v>
      </c>
      <c r="BG785" s="13">
        <v>1.6666666666666607E-2</v>
      </c>
      <c r="BH785" s="11">
        <v>1700</v>
      </c>
      <c r="BI785" s="12">
        <v>0.98</v>
      </c>
      <c r="BJ785" s="11">
        <v>24</v>
      </c>
      <c r="BK785" s="13">
        <v>1.736111111111116E-2</v>
      </c>
      <c r="BL785" s="11">
        <v>1717</v>
      </c>
      <c r="BM785" s="12">
        <v>0.99</v>
      </c>
      <c r="BN785" s="11">
        <v>1</v>
      </c>
      <c r="BO785" s="13">
        <v>1.5972222222222221E-2</v>
      </c>
      <c r="BP785" s="11">
        <v>1537</v>
      </c>
      <c r="BQ785" s="12">
        <v>0.99</v>
      </c>
      <c r="BR785" s="11">
        <v>13</v>
      </c>
      <c r="BS785" s="13">
        <v>2.0138888888888873E-2</v>
      </c>
      <c r="BT785" s="11">
        <v>1526</v>
      </c>
      <c r="BU785" s="12">
        <v>0.99</v>
      </c>
      <c r="BV785" s="11">
        <v>7</v>
      </c>
      <c r="BW785" s="13">
        <v>9.7222222222222432E-3</v>
      </c>
      <c r="BX785" s="11">
        <v>1391</v>
      </c>
      <c r="BY785" s="12">
        <v>0.98</v>
      </c>
      <c r="BZ785" s="11">
        <v>14</v>
      </c>
      <c r="CA785" s="13">
        <v>1.5972222222222276E-2</v>
      </c>
      <c r="CB785" s="11">
        <v>1343</v>
      </c>
      <c r="CC785" s="12">
        <v>0.99</v>
      </c>
      <c r="CD785" s="11">
        <v>5</v>
      </c>
      <c r="CE785" s="13">
        <v>1.7361111111111105E-2</v>
      </c>
      <c r="CF785" s="11">
        <v>1797</v>
      </c>
      <c r="CG785" s="12">
        <v>0.99</v>
      </c>
      <c r="CH785" s="11">
        <v>9</v>
      </c>
      <c r="CI785" s="13">
        <v>1.6666666666666663E-2</v>
      </c>
      <c r="CJ785" s="11">
        <v>1783</v>
      </c>
      <c r="CK785" s="12">
        <v>0.99</v>
      </c>
      <c r="CL785" s="11">
        <v>14</v>
      </c>
      <c r="CM785" s="13">
        <v>1.6666666666666607E-2</v>
      </c>
      <c r="CN785" s="11">
        <v>1817</v>
      </c>
      <c r="CO785" s="12">
        <v>0.99</v>
      </c>
      <c r="CP785" s="11">
        <v>8</v>
      </c>
      <c r="CQ785" s="13">
        <v>1.6666666666666607E-2</v>
      </c>
      <c r="CR785" t="e">
        <f>VLOOKUP(E785,Sheet1!A:A,1,0)</f>
        <v>#N/A</v>
      </c>
    </row>
    <row r="786" spans="1:96">
      <c r="A786" s="11" t="s">
        <v>3053</v>
      </c>
      <c r="B786" s="11" t="s">
        <v>1046</v>
      </c>
      <c r="C786" s="11" t="s">
        <v>3054</v>
      </c>
      <c r="D786" s="11" t="s">
        <v>468</v>
      </c>
      <c r="E786" s="11" t="s">
        <v>3055</v>
      </c>
      <c r="F786" s="11" t="s">
        <v>3056</v>
      </c>
      <c r="G786" s="11" t="s">
        <v>128</v>
      </c>
      <c r="H786" s="11">
        <f>VLOOKUP(A786,'AP Read Performance'!A:K,11,0)</f>
        <v>1428</v>
      </c>
      <c r="I786" s="12">
        <f>VLOOKUP(A786,'AP Read Performance'!A:D,4,0)</f>
        <v>0.99</v>
      </c>
      <c r="J786" s="11">
        <f>VLOOKUP(A786,'AP Read Performance'!A:I,9,0)</f>
        <v>11</v>
      </c>
      <c r="K786" s="13">
        <f>VLOOKUP(A786,'AP Read Performance'!A:N,14,0)</f>
        <v>1.2499999999999956E-2</v>
      </c>
      <c r="L786" s="11">
        <v>1428</v>
      </c>
      <c r="M786" s="12">
        <v>0.99</v>
      </c>
      <c r="N786" s="11">
        <v>11</v>
      </c>
      <c r="O786" s="13">
        <v>1.2499999999999956E-2</v>
      </c>
      <c r="P786" s="11">
        <v>1382</v>
      </c>
      <c r="Q786" s="12">
        <v>0.99</v>
      </c>
      <c r="R786" s="11">
        <v>4</v>
      </c>
      <c r="S786" s="13">
        <v>9.7222222222221877E-3</v>
      </c>
      <c r="T786" s="11">
        <v>1063</v>
      </c>
      <c r="U786" s="12">
        <v>0.99</v>
      </c>
      <c r="V786" s="11">
        <v>1</v>
      </c>
      <c r="W786" s="13">
        <v>1.1111111111111127E-2</v>
      </c>
      <c r="X786" s="11">
        <v>1000</v>
      </c>
      <c r="Y786" s="12">
        <v>0.99</v>
      </c>
      <c r="Z786" s="11">
        <v>5</v>
      </c>
      <c r="AA786" s="13">
        <v>1.0416666666666685E-2</v>
      </c>
      <c r="AB786" s="11">
        <v>956</v>
      </c>
      <c r="AC786" s="12">
        <v>0.99</v>
      </c>
      <c r="AD786" s="11">
        <v>7</v>
      </c>
      <c r="AE786" s="13">
        <v>9.0277777777777457E-3</v>
      </c>
      <c r="AF786" s="11">
        <v>1119</v>
      </c>
      <c r="AG786" s="12">
        <v>0.99</v>
      </c>
      <c r="AH786" s="11">
        <v>4</v>
      </c>
      <c r="AI786" s="13">
        <v>1.2499999999999956E-2</v>
      </c>
      <c r="AJ786" s="11">
        <v>1580</v>
      </c>
      <c r="AK786" s="12">
        <v>0.99</v>
      </c>
      <c r="AL786" s="11">
        <v>8</v>
      </c>
      <c r="AM786" s="13">
        <v>1.0416666666666741E-2</v>
      </c>
      <c r="AN786" s="11">
        <v>1565</v>
      </c>
      <c r="AO786" s="12">
        <v>0.99</v>
      </c>
      <c r="AP786" s="11">
        <v>12</v>
      </c>
      <c r="AQ786" s="13">
        <v>9.7222222222221877E-3</v>
      </c>
      <c r="AR786" s="11">
        <v>1557</v>
      </c>
      <c r="AS786" s="12">
        <v>0.99</v>
      </c>
      <c r="AT786" s="11">
        <v>9</v>
      </c>
      <c r="AU786" s="13">
        <v>2.0138888888888817E-2</v>
      </c>
      <c r="AV786" s="11">
        <v>1645</v>
      </c>
      <c r="AW786" s="12">
        <v>0.99</v>
      </c>
      <c r="AX786" s="11">
        <v>11</v>
      </c>
      <c r="AY786" s="13">
        <v>1.1111111111111127E-2</v>
      </c>
      <c r="AZ786" s="11">
        <v>1726</v>
      </c>
      <c r="BA786" s="12">
        <v>0.98</v>
      </c>
      <c r="BB786" s="11">
        <v>21</v>
      </c>
      <c r="BC786" s="13">
        <v>1.1111111111111072E-2</v>
      </c>
      <c r="BD786" s="11">
        <v>1516</v>
      </c>
      <c r="BE786" s="12">
        <v>0.99</v>
      </c>
      <c r="BF786" s="11">
        <v>11</v>
      </c>
      <c r="BG786" s="13">
        <v>1.1805555555555569E-2</v>
      </c>
      <c r="BH786" s="11">
        <v>1430</v>
      </c>
      <c r="BI786" s="12">
        <v>0.98</v>
      </c>
      <c r="BJ786" s="11">
        <v>26</v>
      </c>
      <c r="BK786" s="13">
        <v>1.1111111111111072E-2</v>
      </c>
      <c r="BL786" s="11">
        <v>1472</v>
      </c>
      <c r="BM786" s="12">
        <v>0.99</v>
      </c>
      <c r="BN786" s="11">
        <v>12</v>
      </c>
      <c r="BO786" s="13">
        <v>1.1111111111111072E-2</v>
      </c>
      <c r="BP786" s="11">
        <v>1492</v>
      </c>
      <c r="BQ786" s="12">
        <v>0.99</v>
      </c>
      <c r="BR786" s="11">
        <v>12</v>
      </c>
      <c r="BS786" s="13">
        <v>1.2499999999999956E-2</v>
      </c>
      <c r="BT786" s="11">
        <v>1537</v>
      </c>
      <c r="BU786" s="12">
        <v>0.99</v>
      </c>
      <c r="BV786" s="11">
        <v>9</v>
      </c>
      <c r="BW786" s="13">
        <v>1.1111111111111127E-2</v>
      </c>
      <c r="BX786" s="11">
        <v>1432</v>
      </c>
      <c r="BY786" s="12">
        <v>0.99</v>
      </c>
      <c r="BZ786" s="11">
        <v>5</v>
      </c>
      <c r="CA786" s="13">
        <v>9.7222222222221877E-3</v>
      </c>
      <c r="CB786" s="11">
        <v>1410</v>
      </c>
      <c r="CC786" s="12">
        <v>0.99</v>
      </c>
      <c r="CD786" s="11">
        <v>9</v>
      </c>
      <c r="CE786" s="13">
        <v>1.7361111111111105E-2</v>
      </c>
      <c r="CF786" s="11">
        <v>1443</v>
      </c>
      <c r="CG786" s="12">
        <v>0.99</v>
      </c>
      <c r="CH786" s="11">
        <v>5</v>
      </c>
      <c r="CI786" s="13">
        <v>9.7222222222222432E-3</v>
      </c>
      <c r="CJ786" s="11">
        <v>1394</v>
      </c>
      <c r="CK786" s="12">
        <v>0.99</v>
      </c>
      <c r="CL786" s="11">
        <v>7</v>
      </c>
      <c r="CM786" s="13">
        <v>1.041666666666663E-2</v>
      </c>
      <c r="CN786" s="11">
        <v>1466</v>
      </c>
      <c r="CO786" s="12">
        <v>0.99</v>
      </c>
      <c r="CP786" s="11">
        <v>9</v>
      </c>
      <c r="CQ786" s="13">
        <v>1.041666666666663E-2</v>
      </c>
      <c r="CR786" t="e">
        <f>VLOOKUP(E786,Sheet1!A:A,1,0)</f>
        <v>#N/A</v>
      </c>
    </row>
    <row r="787" spans="1:96">
      <c r="A787" s="11" t="s">
        <v>3057</v>
      </c>
      <c r="B787" s="11" t="s">
        <v>1046</v>
      </c>
      <c r="C787" s="11" t="s">
        <v>3058</v>
      </c>
      <c r="D787" s="11" t="s">
        <v>155</v>
      </c>
      <c r="E787" s="11" t="s">
        <v>3059</v>
      </c>
      <c r="F787" s="11" t="s">
        <v>3060</v>
      </c>
      <c r="G787" s="11" t="s">
        <v>104</v>
      </c>
      <c r="H787" s="11">
        <f>VLOOKUP(A787,'AP Read Performance'!A:K,11,0)</f>
        <v>1144</v>
      </c>
      <c r="I787" s="12">
        <f>VLOOKUP(A787,'AP Read Performance'!A:D,4,0)</f>
        <v>0.99</v>
      </c>
      <c r="J787" s="11">
        <f>VLOOKUP(A787,'AP Read Performance'!A:I,9,0)</f>
        <v>7</v>
      </c>
      <c r="K787" s="13">
        <f>VLOOKUP(A787,'AP Read Performance'!A:N,14,0)</f>
        <v>1.1111111111111072E-2</v>
      </c>
      <c r="L787" s="11">
        <v>1144</v>
      </c>
      <c r="M787" s="12">
        <v>0.99</v>
      </c>
      <c r="N787" s="11">
        <v>7</v>
      </c>
      <c r="O787" s="13">
        <v>1.1111111111111072E-2</v>
      </c>
      <c r="P787" s="11">
        <v>1632</v>
      </c>
      <c r="Q787" s="12">
        <v>0.98</v>
      </c>
      <c r="R787" s="11">
        <v>22</v>
      </c>
      <c r="S787" s="13">
        <v>1.5972222222222221E-2</v>
      </c>
      <c r="T787" s="11">
        <v>1673</v>
      </c>
      <c r="U787" s="12">
        <v>0.99</v>
      </c>
      <c r="V787" s="11">
        <v>9</v>
      </c>
      <c r="W787" s="13">
        <v>1.6666666666666663E-2</v>
      </c>
      <c r="X787" s="11">
        <v>1581</v>
      </c>
      <c r="Y787" s="12">
        <v>0.98</v>
      </c>
      <c r="Z787" s="11">
        <v>17</v>
      </c>
      <c r="AA787" s="13">
        <v>1.9444444444444431E-2</v>
      </c>
      <c r="AB787" s="11">
        <v>1598</v>
      </c>
      <c r="AC787" s="12">
        <v>0.99</v>
      </c>
      <c r="AD787" s="11">
        <v>14</v>
      </c>
      <c r="AE787" s="13">
        <v>1.5972222222222165E-2</v>
      </c>
      <c r="AF787" s="11">
        <v>1485</v>
      </c>
      <c r="AG787" s="12">
        <v>0.98</v>
      </c>
      <c r="AH787" s="11">
        <v>17</v>
      </c>
      <c r="AI787" s="13">
        <v>1.2499999999999956E-2</v>
      </c>
      <c r="AJ787" s="11">
        <v>1581</v>
      </c>
      <c r="AK787" s="12">
        <v>0.98</v>
      </c>
      <c r="AL787" s="11">
        <v>19</v>
      </c>
      <c r="AM787" s="13">
        <v>1.2499999999999956E-2</v>
      </c>
      <c r="AN787" s="11">
        <v>1634</v>
      </c>
      <c r="AO787" s="12">
        <v>0.99</v>
      </c>
      <c r="AP787" s="11">
        <v>16</v>
      </c>
      <c r="AQ787" s="13">
        <v>1.5972222222222165E-2</v>
      </c>
      <c r="AR787" s="11">
        <v>1666</v>
      </c>
      <c r="AS787" s="12">
        <v>0.99</v>
      </c>
      <c r="AT787" s="11">
        <v>12</v>
      </c>
      <c r="AU787" s="13">
        <v>1.6666666666666607E-2</v>
      </c>
      <c r="AV787" s="11">
        <v>1854</v>
      </c>
      <c r="AW787" s="12">
        <v>0.99</v>
      </c>
      <c r="AX787" s="11">
        <v>15</v>
      </c>
      <c r="AY787" s="13">
        <v>1.6666666666666663E-2</v>
      </c>
      <c r="AZ787" s="11">
        <v>1690</v>
      </c>
      <c r="BA787" s="12">
        <v>0.98</v>
      </c>
      <c r="BB787" s="11">
        <v>19</v>
      </c>
      <c r="BC787" s="13">
        <v>2.0138888888888928E-2</v>
      </c>
      <c r="BD787" s="11">
        <v>1935</v>
      </c>
      <c r="BE787" s="12">
        <v>0.98</v>
      </c>
      <c r="BF787" s="11">
        <v>22</v>
      </c>
      <c r="BG787" s="13">
        <v>2.083333333333337E-2</v>
      </c>
      <c r="BH787" s="11">
        <v>1914</v>
      </c>
      <c r="BI787" s="12">
        <v>0.98</v>
      </c>
      <c r="BJ787" s="11">
        <v>22</v>
      </c>
      <c r="BK787" s="13">
        <v>1.736111111111116E-2</v>
      </c>
      <c r="BL787" s="11">
        <v>1830</v>
      </c>
      <c r="BM787" s="12">
        <v>0.98</v>
      </c>
      <c r="BN787" s="11">
        <v>22</v>
      </c>
      <c r="BO787" s="13">
        <v>1.8749999999999989E-2</v>
      </c>
      <c r="BP787" s="11">
        <v>1795</v>
      </c>
      <c r="BQ787" s="12">
        <v>0.97</v>
      </c>
      <c r="BR787" s="11">
        <v>37</v>
      </c>
      <c r="BS787" s="13">
        <v>1.9444444444444486E-2</v>
      </c>
      <c r="BT787" s="11">
        <v>1832</v>
      </c>
      <c r="BU787" s="12">
        <v>0.98</v>
      </c>
      <c r="BV787" s="11">
        <v>19</v>
      </c>
      <c r="BW787" s="13">
        <v>1.9444444444444431E-2</v>
      </c>
      <c r="BX787" s="11">
        <v>1832</v>
      </c>
      <c r="BY787" s="12">
        <v>0.98</v>
      </c>
      <c r="BZ787" s="11">
        <v>25</v>
      </c>
      <c r="CA787" s="13">
        <v>1.6666666666666607E-2</v>
      </c>
      <c r="CB787" s="11">
        <v>1573</v>
      </c>
      <c r="CC787" s="12">
        <v>0.98</v>
      </c>
      <c r="CD787" s="11">
        <v>23</v>
      </c>
      <c r="CE787" s="13">
        <v>1.1111111111111072E-2</v>
      </c>
      <c r="CF787" s="11">
        <v>1597</v>
      </c>
      <c r="CG787" s="12">
        <v>0.99</v>
      </c>
      <c r="CH787" s="11">
        <v>13</v>
      </c>
      <c r="CI787" s="13">
        <v>2.0833333333333315E-2</v>
      </c>
      <c r="CJ787" s="11">
        <v>1627</v>
      </c>
      <c r="CK787" s="12">
        <v>0.98</v>
      </c>
      <c r="CL787" s="11">
        <v>20</v>
      </c>
      <c r="CM787" s="13">
        <v>1.5972222222222165E-2</v>
      </c>
      <c r="CN787" s="11">
        <v>1575</v>
      </c>
      <c r="CO787" s="12">
        <v>0.98</v>
      </c>
      <c r="CP787" s="11">
        <v>20</v>
      </c>
      <c r="CQ787" s="13">
        <v>1.6666666666666607E-2</v>
      </c>
      <c r="CR787" t="e">
        <f>VLOOKUP(E787,Sheet1!A:A,1,0)</f>
        <v>#N/A</v>
      </c>
    </row>
    <row r="788" spans="1:96">
      <c r="A788" s="11" t="s">
        <v>3061</v>
      </c>
      <c r="B788" s="11" t="s">
        <v>1046</v>
      </c>
      <c r="C788" s="11" t="s">
        <v>3062</v>
      </c>
      <c r="D788" s="11" t="s">
        <v>658</v>
      </c>
      <c r="E788" s="11" t="s">
        <v>3063</v>
      </c>
      <c r="F788" s="11" t="s">
        <v>3064</v>
      </c>
      <c r="G788" s="11" t="s">
        <v>128</v>
      </c>
      <c r="H788" s="11">
        <f>VLOOKUP(A788,'AP Read Performance'!A:K,11,0)</f>
        <v>1187</v>
      </c>
      <c r="I788" s="12">
        <f>VLOOKUP(A788,'AP Read Performance'!A:D,4,0)</f>
        <v>0.97</v>
      </c>
      <c r="J788" s="11">
        <f>VLOOKUP(A788,'AP Read Performance'!A:I,9,0)</f>
        <v>29</v>
      </c>
      <c r="K788" s="13">
        <f>VLOOKUP(A788,'AP Read Performance'!A:N,14,0)</f>
        <v>1.8055555555555547E-2</v>
      </c>
      <c r="L788" s="11">
        <v>1187</v>
      </c>
      <c r="M788" s="12">
        <v>0.97</v>
      </c>
      <c r="N788" s="11">
        <v>29</v>
      </c>
      <c r="O788" s="13">
        <v>1.8055555555555547E-2</v>
      </c>
      <c r="P788" s="11">
        <v>1835</v>
      </c>
      <c r="Q788" s="12">
        <v>0.99</v>
      </c>
      <c r="R788" s="11">
        <v>17</v>
      </c>
      <c r="S788" s="13">
        <v>1.8055555555555547E-2</v>
      </c>
      <c r="T788" s="11">
        <v>2178</v>
      </c>
      <c r="U788" s="12">
        <v>0.99</v>
      </c>
      <c r="V788" s="11">
        <v>9</v>
      </c>
      <c r="W788" s="13">
        <v>1.9444444444444431E-2</v>
      </c>
      <c r="X788" s="11">
        <v>1458</v>
      </c>
      <c r="Y788" s="12">
        <v>0.98</v>
      </c>
      <c r="Z788" s="11">
        <v>21</v>
      </c>
      <c r="AA788" s="13">
        <v>1.0416666666666685E-2</v>
      </c>
      <c r="AB788" s="11">
        <v>1453</v>
      </c>
      <c r="AC788" s="12">
        <v>0.99</v>
      </c>
      <c r="AD788" s="11">
        <v>11</v>
      </c>
      <c r="AE788" s="13">
        <v>1.041666666666663E-2</v>
      </c>
      <c r="AF788" s="11">
        <v>1656</v>
      </c>
      <c r="AG788" s="12">
        <v>0.98</v>
      </c>
      <c r="AH788" s="11">
        <v>26</v>
      </c>
      <c r="AI788" s="13">
        <v>1.1111111111111072E-2</v>
      </c>
      <c r="AJ788" s="11">
        <v>1583</v>
      </c>
      <c r="AK788" s="12">
        <v>0.99</v>
      </c>
      <c r="AL788" s="11">
        <v>10</v>
      </c>
      <c r="AM788" s="13">
        <v>1.8749999999999933E-2</v>
      </c>
      <c r="AN788" s="11">
        <v>1480</v>
      </c>
      <c r="AO788" s="12">
        <v>0.98</v>
      </c>
      <c r="AP788" s="11">
        <v>20</v>
      </c>
      <c r="AQ788" s="13">
        <v>9.7222222222221877E-3</v>
      </c>
      <c r="AR788" s="11">
        <v>1327</v>
      </c>
      <c r="AS788" s="12">
        <v>0.99</v>
      </c>
      <c r="AT788" s="11">
        <v>13</v>
      </c>
      <c r="AU788" s="13">
        <v>1.041666666666663E-2</v>
      </c>
      <c r="AV788" s="11">
        <v>1791</v>
      </c>
      <c r="AW788" s="12">
        <v>0.98</v>
      </c>
      <c r="AX788" s="11">
        <v>28</v>
      </c>
      <c r="AY788" s="13">
        <v>1.3194444444444453E-2</v>
      </c>
      <c r="AZ788" s="11">
        <v>1550</v>
      </c>
      <c r="BA788" s="12">
        <v>0.98</v>
      </c>
      <c r="BB788" s="11">
        <v>27</v>
      </c>
      <c r="BC788" s="13">
        <v>1.8055555555555602E-2</v>
      </c>
      <c r="BD788" s="11">
        <v>1732</v>
      </c>
      <c r="BE788" s="12">
        <v>0.98</v>
      </c>
      <c r="BF788" s="11">
        <v>18</v>
      </c>
      <c r="BG788" s="13">
        <v>2.5694444444444409E-2</v>
      </c>
      <c r="BH788" s="11">
        <v>1807</v>
      </c>
      <c r="BI788" s="12">
        <v>0.98</v>
      </c>
      <c r="BJ788" s="11">
        <v>27</v>
      </c>
      <c r="BK788" s="13">
        <v>1.5972222222222276E-2</v>
      </c>
      <c r="BL788" s="11">
        <v>1697</v>
      </c>
      <c r="BM788" s="12">
        <v>0.99</v>
      </c>
      <c r="BN788" s="11">
        <v>10</v>
      </c>
      <c r="BO788" s="13">
        <v>9.7222222222221877E-3</v>
      </c>
      <c r="BP788" s="11">
        <v>1488</v>
      </c>
      <c r="BQ788" s="12">
        <v>0.98</v>
      </c>
      <c r="BR788" s="11">
        <v>27</v>
      </c>
      <c r="BS788" s="13">
        <v>1.6666666666666607E-2</v>
      </c>
      <c r="BT788" s="11">
        <v>1588</v>
      </c>
      <c r="BU788" s="12">
        <v>0.99</v>
      </c>
      <c r="BV788" s="11">
        <v>8</v>
      </c>
      <c r="BW788" s="13">
        <v>1.0416666666666685E-2</v>
      </c>
      <c r="BX788" s="11">
        <v>1466</v>
      </c>
      <c r="BY788" s="12">
        <v>0.99</v>
      </c>
      <c r="BZ788" s="11">
        <v>2</v>
      </c>
      <c r="CA788" s="13">
        <v>1.4583333333333393E-2</v>
      </c>
      <c r="CB788" s="11">
        <v>1570</v>
      </c>
      <c r="CC788" s="12">
        <v>0.99</v>
      </c>
      <c r="CD788" s="11">
        <v>11</v>
      </c>
      <c r="CE788" s="13">
        <v>3.8888888888888917E-2</v>
      </c>
      <c r="CF788" s="11">
        <v>1492</v>
      </c>
      <c r="CG788" s="12">
        <v>0.99</v>
      </c>
      <c r="CH788" s="11">
        <v>10</v>
      </c>
      <c r="CI788" s="13">
        <v>1.4583333333333337E-2</v>
      </c>
      <c r="CJ788" s="11">
        <v>1420</v>
      </c>
      <c r="CK788" s="12">
        <v>0.98</v>
      </c>
      <c r="CL788" s="11">
        <v>20</v>
      </c>
      <c r="CM788" s="13">
        <v>1.1805555555555514E-2</v>
      </c>
      <c r="CN788" s="11">
        <v>1390</v>
      </c>
      <c r="CO788" s="12">
        <v>0.99</v>
      </c>
      <c r="CP788" s="11">
        <v>10</v>
      </c>
      <c r="CQ788" s="13">
        <v>1.1805555555555514E-2</v>
      </c>
      <c r="CR788" t="e">
        <f>VLOOKUP(E788,Sheet1!A:A,1,0)</f>
        <v>#N/A</v>
      </c>
    </row>
    <row r="789" spans="1:96">
      <c r="A789" s="11" t="s">
        <v>3065</v>
      </c>
      <c r="B789" s="11" t="s">
        <v>1046</v>
      </c>
      <c r="C789" s="11" t="s">
        <v>493</v>
      </c>
      <c r="D789" s="11" t="s">
        <v>138</v>
      </c>
      <c r="E789" s="11" t="s">
        <v>3066</v>
      </c>
      <c r="F789" s="11" t="s">
        <v>3067</v>
      </c>
      <c r="G789" s="11" t="s">
        <v>104</v>
      </c>
      <c r="H789" s="11">
        <f>VLOOKUP(A789,'AP Read Performance'!A:K,11,0)</f>
        <v>1252</v>
      </c>
      <c r="I789" s="12">
        <f>VLOOKUP(A789,'AP Read Performance'!A:D,4,0)</f>
        <v>0.99</v>
      </c>
      <c r="J789" s="11">
        <f>VLOOKUP(A789,'AP Read Performance'!A:I,9,0)</f>
        <v>9</v>
      </c>
      <c r="K789" s="13">
        <f>VLOOKUP(A789,'AP Read Performance'!A:N,14,0)</f>
        <v>1.5277777777777724E-2</v>
      </c>
      <c r="L789" s="11">
        <v>1252</v>
      </c>
      <c r="M789" s="12">
        <v>0.99</v>
      </c>
      <c r="N789" s="11">
        <v>9</v>
      </c>
      <c r="O789" s="13">
        <v>1.5277777777777724E-2</v>
      </c>
      <c r="P789" s="11">
        <v>1316</v>
      </c>
      <c r="Q789" s="12">
        <v>0.99</v>
      </c>
      <c r="R789" s="11">
        <v>9</v>
      </c>
      <c r="S789" s="13">
        <v>1.0416666666666685E-2</v>
      </c>
      <c r="T789" s="11">
        <v>1474</v>
      </c>
      <c r="U789" s="12">
        <v>0.99</v>
      </c>
      <c r="V789" s="11">
        <v>7</v>
      </c>
      <c r="W789" s="13">
        <v>1.5972222222222221E-2</v>
      </c>
      <c r="X789" s="11">
        <v>1428</v>
      </c>
      <c r="Y789" s="12">
        <v>0.98</v>
      </c>
      <c r="Z789" s="11">
        <v>20</v>
      </c>
      <c r="AA789" s="13">
        <v>1.0416666666666685E-2</v>
      </c>
      <c r="AB789" s="11">
        <v>1472</v>
      </c>
      <c r="AC789" s="12">
        <v>0.99</v>
      </c>
      <c r="AD789" s="11">
        <v>13</v>
      </c>
      <c r="AE789" s="13">
        <v>1.388888888888884E-2</v>
      </c>
      <c r="AF789" s="11">
        <v>1570</v>
      </c>
      <c r="AG789" s="12">
        <v>0.97</v>
      </c>
      <c r="AH789" s="11">
        <v>34</v>
      </c>
      <c r="AI789" s="13">
        <v>1.5972222222222221E-2</v>
      </c>
      <c r="AJ789" s="11">
        <v>1585</v>
      </c>
      <c r="AK789" s="12">
        <v>0.99</v>
      </c>
      <c r="AL789" s="11">
        <v>11</v>
      </c>
      <c r="AM789" s="13">
        <v>1.3194444444444398E-2</v>
      </c>
      <c r="AN789" s="11">
        <v>1651</v>
      </c>
      <c r="AO789" s="12">
        <v>0.99</v>
      </c>
      <c r="AP789" s="11">
        <v>13</v>
      </c>
      <c r="AQ789" s="13">
        <v>1.3194444444444398E-2</v>
      </c>
      <c r="AR789" s="11">
        <v>1507</v>
      </c>
      <c r="AS789" s="12">
        <v>0.98</v>
      </c>
      <c r="AT789" s="11">
        <v>17</v>
      </c>
      <c r="AU789" s="13">
        <v>1.388888888888884E-2</v>
      </c>
      <c r="AV789" s="11">
        <v>1466</v>
      </c>
      <c r="AW789" s="12">
        <v>0.99</v>
      </c>
      <c r="AX789" s="11">
        <v>13</v>
      </c>
      <c r="AY789" s="13">
        <v>2.083333333333337E-2</v>
      </c>
      <c r="AZ789" s="11">
        <v>1436</v>
      </c>
      <c r="BA789" s="12">
        <v>0.99</v>
      </c>
      <c r="BB789" s="11">
        <v>7</v>
      </c>
      <c r="BC789" s="13">
        <v>1.6666666666666607E-2</v>
      </c>
      <c r="BD789" s="11">
        <v>1588</v>
      </c>
      <c r="BE789" s="12">
        <v>0.98</v>
      </c>
      <c r="BF789" s="11">
        <v>31</v>
      </c>
      <c r="BG789" s="13">
        <v>2.083333333333337E-2</v>
      </c>
      <c r="BH789" s="11">
        <v>1666</v>
      </c>
      <c r="BI789" s="12">
        <v>0.99</v>
      </c>
      <c r="BJ789" s="11">
        <v>15</v>
      </c>
      <c r="BK789" s="13">
        <v>1.5972222222222276E-2</v>
      </c>
      <c r="BL789" s="11">
        <v>1783</v>
      </c>
      <c r="BM789" s="12">
        <v>0.99</v>
      </c>
      <c r="BN789" s="11">
        <v>13</v>
      </c>
      <c r="BO789" s="13">
        <v>1.5972222222222221E-2</v>
      </c>
      <c r="BP789" s="11">
        <v>1728</v>
      </c>
      <c r="BQ789" s="12">
        <v>0.99</v>
      </c>
      <c r="BR789" s="11">
        <v>11</v>
      </c>
      <c r="BS789" s="13">
        <v>2.0138888888888873E-2</v>
      </c>
      <c r="BT789" s="11">
        <v>1749</v>
      </c>
      <c r="BU789" s="12">
        <v>0.98</v>
      </c>
      <c r="BV789" s="11">
        <v>22</v>
      </c>
      <c r="BW789" s="13">
        <v>1.0416666666666685E-2</v>
      </c>
      <c r="BX789" s="11">
        <v>1547</v>
      </c>
      <c r="BY789" s="12">
        <v>0.99</v>
      </c>
      <c r="BZ789" s="11">
        <v>12</v>
      </c>
      <c r="CA789" s="13">
        <v>1.5972222222222276E-2</v>
      </c>
      <c r="CB789" s="11">
        <v>1579</v>
      </c>
      <c r="CC789" s="12">
        <v>0.98</v>
      </c>
      <c r="CD789" s="11">
        <v>19</v>
      </c>
      <c r="CE789" s="13">
        <v>1.5972222222222221E-2</v>
      </c>
      <c r="CF789" s="11">
        <v>1562</v>
      </c>
      <c r="CG789" s="12">
        <v>0.99</v>
      </c>
      <c r="CH789" s="11">
        <v>15</v>
      </c>
      <c r="CI789" s="13">
        <v>1.0416666666666685E-2</v>
      </c>
      <c r="CJ789" s="11">
        <v>1481</v>
      </c>
      <c r="CK789" s="12">
        <v>0.98</v>
      </c>
      <c r="CL789" s="11">
        <v>18</v>
      </c>
      <c r="CM789" s="13">
        <v>1.2499999999999956E-2</v>
      </c>
      <c r="CN789" s="11">
        <v>1480</v>
      </c>
      <c r="CO789" s="12">
        <v>0.99</v>
      </c>
      <c r="CP789" s="11">
        <v>9</v>
      </c>
      <c r="CQ789" s="13">
        <v>1.1111111111111072E-2</v>
      </c>
      <c r="CR789" t="e">
        <f>VLOOKUP(E789,Sheet1!A:A,1,0)</f>
        <v>#N/A</v>
      </c>
    </row>
    <row r="790" spans="1:96">
      <c r="A790" s="11" t="s">
        <v>3068</v>
      </c>
      <c r="B790" s="11" t="s">
        <v>1046</v>
      </c>
      <c r="C790" s="11" t="s">
        <v>3069</v>
      </c>
      <c r="D790" s="11" t="s">
        <v>160</v>
      </c>
      <c r="E790" s="11" t="s">
        <v>3070</v>
      </c>
      <c r="F790" s="11" t="s">
        <v>3071</v>
      </c>
      <c r="G790" s="11" t="s">
        <v>128</v>
      </c>
      <c r="H790" s="11">
        <f>VLOOKUP(A790,'AP Read Performance'!A:K,11,0)</f>
        <v>1813</v>
      </c>
      <c r="I790" s="12">
        <f>VLOOKUP(A790,'AP Read Performance'!A:D,4,0)</f>
        <v>0.98</v>
      </c>
      <c r="J790" s="11">
        <f>VLOOKUP(A790,'AP Read Performance'!A:I,9,0)</f>
        <v>32</v>
      </c>
      <c r="K790" s="13">
        <f>VLOOKUP(A790,'AP Read Performance'!A:N,14,0)</f>
        <v>2.1527777777777757E-2</v>
      </c>
      <c r="L790" s="11">
        <v>1813</v>
      </c>
      <c r="M790" s="12">
        <v>0.98</v>
      </c>
      <c r="N790" s="11">
        <v>32</v>
      </c>
      <c r="O790" s="13">
        <v>2.1527777777777757E-2</v>
      </c>
      <c r="P790" s="11">
        <v>1573</v>
      </c>
      <c r="Q790" s="12">
        <v>0.98</v>
      </c>
      <c r="R790" s="11">
        <v>23</v>
      </c>
      <c r="S790" s="13">
        <v>1.0416666666666685E-2</v>
      </c>
      <c r="T790" s="11">
        <v>1528</v>
      </c>
      <c r="U790" s="12">
        <v>0.99</v>
      </c>
      <c r="V790" s="11">
        <v>9</v>
      </c>
      <c r="W790" s="13">
        <v>9.7222222222222432E-3</v>
      </c>
      <c r="X790" s="11">
        <v>1520</v>
      </c>
      <c r="Y790" s="12">
        <v>0.99</v>
      </c>
      <c r="Z790" s="11">
        <v>11</v>
      </c>
      <c r="AA790" s="13">
        <v>1.0416666666666685E-2</v>
      </c>
      <c r="AB790" s="11">
        <v>1536</v>
      </c>
      <c r="AC790" s="12">
        <v>0.99</v>
      </c>
      <c r="AD790" s="11">
        <v>11</v>
      </c>
      <c r="AE790" s="13">
        <v>1.041666666666663E-2</v>
      </c>
      <c r="AF790" s="11">
        <v>1643</v>
      </c>
      <c r="AG790" s="12">
        <v>0.99</v>
      </c>
      <c r="AH790" s="11">
        <v>16</v>
      </c>
      <c r="AI790" s="13">
        <v>1.8749999999999989E-2</v>
      </c>
      <c r="AJ790" s="11">
        <v>1593</v>
      </c>
      <c r="AK790" s="12">
        <v>0.99</v>
      </c>
      <c r="AL790" s="11">
        <v>10</v>
      </c>
      <c r="AM790" s="13">
        <v>1.1805555555555514E-2</v>
      </c>
      <c r="AN790" s="11">
        <v>1594</v>
      </c>
      <c r="AO790" s="12">
        <v>0.99</v>
      </c>
      <c r="AP790" s="11">
        <v>12</v>
      </c>
      <c r="AQ790" s="13">
        <v>1.1111111111111072E-2</v>
      </c>
      <c r="AR790" s="11">
        <v>1575</v>
      </c>
      <c r="AS790" s="12">
        <v>0.98</v>
      </c>
      <c r="AT790" s="11">
        <v>18</v>
      </c>
      <c r="AU790" s="13">
        <v>1.1805555555555514E-2</v>
      </c>
      <c r="AV790" s="11">
        <v>1648</v>
      </c>
      <c r="AW790" s="12">
        <v>0.99</v>
      </c>
      <c r="AX790" s="11">
        <v>11</v>
      </c>
      <c r="AY790" s="13">
        <v>1.1111111111111127E-2</v>
      </c>
      <c r="AZ790" s="11">
        <v>1679</v>
      </c>
      <c r="BA790" s="12">
        <v>0.98</v>
      </c>
      <c r="BB790" s="11">
        <v>20</v>
      </c>
      <c r="BC790" s="13">
        <v>1.1111111111111072E-2</v>
      </c>
      <c r="BD790" s="11">
        <v>1730</v>
      </c>
      <c r="BE790" s="12">
        <v>0.98</v>
      </c>
      <c r="BF790" s="11">
        <v>32</v>
      </c>
      <c r="BG790" s="13">
        <v>1.6666666666666607E-2</v>
      </c>
      <c r="BH790" s="11">
        <v>1695</v>
      </c>
      <c r="BI790" s="12">
        <v>0.98</v>
      </c>
      <c r="BJ790" s="11">
        <v>25</v>
      </c>
      <c r="BK790" s="13">
        <v>1.1111111111111072E-2</v>
      </c>
      <c r="BL790" s="11">
        <v>1839</v>
      </c>
      <c r="BM790" s="12">
        <v>0.99</v>
      </c>
      <c r="BN790" s="11">
        <v>11</v>
      </c>
      <c r="BO790" s="13">
        <v>1.6666666666666607E-2</v>
      </c>
      <c r="BP790" s="11">
        <v>1793</v>
      </c>
      <c r="BQ790" s="12">
        <v>0.98</v>
      </c>
      <c r="BR790" s="11">
        <v>18</v>
      </c>
      <c r="BS790" s="13">
        <v>1.8055555555555602E-2</v>
      </c>
      <c r="BT790" s="11">
        <v>1757</v>
      </c>
      <c r="BU790" s="12">
        <v>0.98</v>
      </c>
      <c r="BV790" s="11">
        <v>20</v>
      </c>
      <c r="BW790" s="13">
        <v>1.5972222222222221E-2</v>
      </c>
      <c r="BX790" s="11">
        <v>1768</v>
      </c>
      <c r="BY790" s="12">
        <v>0.99</v>
      </c>
      <c r="BZ790" s="11">
        <v>17</v>
      </c>
      <c r="CA790" s="13">
        <v>1.6666666666666607E-2</v>
      </c>
      <c r="CB790" s="11">
        <v>1797</v>
      </c>
      <c r="CC790" s="12">
        <v>0.99</v>
      </c>
      <c r="CD790" s="11">
        <v>12</v>
      </c>
      <c r="CE790" s="13">
        <v>1.5972222222222221E-2</v>
      </c>
      <c r="CF790" s="11">
        <v>1723</v>
      </c>
      <c r="CG790" s="12">
        <v>0.99</v>
      </c>
      <c r="CH790" s="11">
        <v>14</v>
      </c>
      <c r="CI790" s="13">
        <v>1.5972222222222221E-2</v>
      </c>
      <c r="CJ790" s="11">
        <v>1721</v>
      </c>
      <c r="CK790" s="12">
        <v>0.99</v>
      </c>
      <c r="CL790" s="11">
        <v>7</v>
      </c>
      <c r="CM790" s="13">
        <v>1.5972222222222165E-2</v>
      </c>
      <c r="CN790" s="11">
        <v>1704</v>
      </c>
      <c r="CO790" s="12">
        <v>0.99</v>
      </c>
      <c r="CP790" s="11">
        <v>14</v>
      </c>
      <c r="CQ790" s="13">
        <v>2.083333333333337E-2</v>
      </c>
      <c r="CR790" t="e">
        <f>VLOOKUP(E790,Sheet1!A:A,1,0)</f>
        <v>#N/A</v>
      </c>
    </row>
    <row r="791" spans="1:96">
      <c r="A791" s="11" t="s">
        <v>3072</v>
      </c>
      <c r="B791" s="11" t="s">
        <v>1046</v>
      </c>
      <c r="C791" s="11" t="s">
        <v>3073</v>
      </c>
      <c r="D791" s="11" t="s">
        <v>160</v>
      </c>
      <c r="E791" s="11" t="s">
        <v>3074</v>
      </c>
      <c r="F791" s="11" t="s">
        <v>3075</v>
      </c>
      <c r="G791" s="11" t="s">
        <v>104</v>
      </c>
      <c r="H791" s="11">
        <f>VLOOKUP(A791,'AP Read Performance'!A:K,11,0)</f>
        <v>1244</v>
      </c>
      <c r="I791" s="12">
        <f>VLOOKUP(A791,'AP Read Performance'!A:D,4,0)</f>
        <v>0.99</v>
      </c>
      <c r="J791" s="11">
        <f>VLOOKUP(A791,'AP Read Performance'!A:I,9,0)</f>
        <v>4</v>
      </c>
      <c r="K791" s="13">
        <f>VLOOKUP(A791,'AP Read Performance'!A:N,14,0)</f>
        <v>1.1111111111111072E-2</v>
      </c>
      <c r="L791" s="11">
        <v>1244</v>
      </c>
      <c r="M791" s="12">
        <v>0.99</v>
      </c>
      <c r="N791" s="11">
        <v>4</v>
      </c>
      <c r="O791" s="13">
        <v>1.1111111111111072E-2</v>
      </c>
      <c r="P791" s="11">
        <v>1313</v>
      </c>
      <c r="Q791" s="12">
        <v>0.99</v>
      </c>
      <c r="R791" s="11">
        <v>8</v>
      </c>
      <c r="S791" s="13">
        <v>1.8749999999999989E-2</v>
      </c>
      <c r="T791" s="11">
        <v>1429</v>
      </c>
      <c r="U791" s="12">
        <v>0.99</v>
      </c>
      <c r="V791" s="11">
        <v>14</v>
      </c>
      <c r="W791" s="13">
        <v>9.0277777777778012E-3</v>
      </c>
      <c r="X791" s="11">
        <v>1464</v>
      </c>
      <c r="Y791" s="12">
        <v>0.98</v>
      </c>
      <c r="Z791" s="11">
        <v>24</v>
      </c>
      <c r="AA791" s="13">
        <v>9.7222222222221877E-3</v>
      </c>
      <c r="AB791" s="11">
        <v>1507</v>
      </c>
      <c r="AC791" s="12">
        <v>0.98</v>
      </c>
      <c r="AD791" s="11">
        <v>16</v>
      </c>
      <c r="AE791" s="13">
        <v>9.7222222222221877E-3</v>
      </c>
      <c r="AF791" s="11">
        <v>1456</v>
      </c>
      <c r="AG791" s="12">
        <v>0.99</v>
      </c>
      <c r="AH791" s="11">
        <v>10</v>
      </c>
      <c r="AI791" s="13">
        <v>1.0416666666666685E-2</v>
      </c>
      <c r="AJ791" s="11">
        <v>1594</v>
      </c>
      <c r="AK791" s="12">
        <v>0.98</v>
      </c>
      <c r="AL791" s="11">
        <v>25</v>
      </c>
      <c r="AM791" s="13">
        <v>1.8749999999999933E-2</v>
      </c>
      <c r="AN791" s="11">
        <v>1477</v>
      </c>
      <c r="AO791" s="12">
        <v>0.98</v>
      </c>
      <c r="AP791" s="11">
        <v>25</v>
      </c>
      <c r="AQ791" s="13">
        <v>1.1805555555555514E-2</v>
      </c>
      <c r="AR791" s="11">
        <v>1377</v>
      </c>
      <c r="AS791" s="12">
        <v>0.98</v>
      </c>
      <c r="AT791" s="11">
        <v>16</v>
      </c>
      <c r="AU791" s="13">
        <v>1.9444444444444375E-2</v>
      </c>
      <c r="AV791" s="11">
        <v>1437</v>
      </c>
      <c r="AW791" s="12">
        <v>0.98</v>
      </c>
      <c r="AX791" s="11">
        <v>18</v>
      </c>
      <c r="AY791" s="13">
        <v>1.8749999999999989E-2</v>
      </c>
      <c r="AZ791" s="11">
        <v>1448</v>
      </c>
      <c r="BA791" s="12">
        <v>0.98</v>
      </c>
      <c r="BB791" s="11">
        <v>19</v>
      </c>
      <c r="BC791" s="13">
        <v>1.2499999999999956E-2</v>
      </c>
      <c r="BD791" s="11">
        <v>1345</v>
      </c>
      <c r="BE791" s="12">
        <v>0.97</v>
      </c>
      <c r="BF791" s="11">
        <v>29</v>
      </c>
      <c r="BG791" s="13">
        <v>1.2499999999999956E-2</v>
      </c>
      <c r="BH791" s="11">
        <v>1422</v>
      </c>
      <c r="BI791" s="12">
        <v>0.98</v>
      </c>
      <c r="BJ791" s="11">
        <v>22</v>
      </c>
      <c r="BK791" s="13">
        <v>1.1805555555555625E-2</v>
      </c>
      <c r="BL791" s="11">
        <v>1332</v>
      </c>
      <c r="BM791" s="12">
        <v>0.98</v>
      </c>
      <c r="BN791" s="11">
        <v>23</v>
      </c>
      <c r="BO791" s="13">
        <v>1.1805555555555569E-2</v>
      </c>
      <c r="BP791" s="11">
        <v>1346</v>
      </c>
      <c r="BQ791" s="12">
        <v>0.97</v>
      </c>
      <c r="BR791" s="11">
        <v>39</v>
      </c>
      <c r="BS791" s="13">
        <v>1.2499999999999956E-2</v>
      </c>
      <c r="BT791" s="11">
        <v>1577</v>
      </c>
      <c r="BU791" s="12">
        <v>0.92</v>
      </c>
      <c r="BV791" s="11">
        <v>124</v>
      </c>
      <c r="BW791" s="13">
        <v>1.1111111111111127E-2</v>
      </c>
      <c r="BX791" s="11">
        <v>1396</v>
      </c>
      <c r="BY791" s="12">
        <v>0.98</v>
      </c>
      <c r="BZ791" s="11">
        <v>20</v>
      </c>
      <c r="CA791" s="13">
        <v>1.8055555555555602E-2</v>
      </c>
      <c r="CB791" s="11">
        <v>1386</v>
      </c>
      <c r="CC791" s="12">
        <v>0.98</v>
      </c>
      <c r="CD791" s="11">
        <v>21</v>
      </c>
      <c r="CE791" s="13">
        <v>1.6666666666666607E-2</v>
      </c>
      <c r="CF791" s="11">
        <v>1535</v>
      </c>
      <c r="CG791" s="12">
        <v>0.99</v>
      </c>
      <c r="CH791" s="11">
        <v>14</v>
      </c>
      <c r="CI791" s="13">
        <v>1.8055555555555547E-2</v>
      </c>
      <c r="CJ791" s="11">
        <v>1531</v>
      </c>
      <c r="CK791" s="12">
        <v>0.98</v>
      </c>
      <c r="CL791" s="11">
        <v>16</v>
      </c>
      <c r="CM791" s="13">
        <v>1.1111111111111072E-2</v>
      </c>
      <c r="CN791" s="11">
        <v>1647</v>
      </c>
      <c r="CO791" s="12">
        <v>0.99</v>
      </c>
      <c r="CP791" s="11">
        <v>15</v>
      </c>
      <c r="CQ791" s="13">
        <v>1.1111111111111072E-2</v>
      </c>
      <c r="CR791" t="e">
        <f>VLOOKUP(E791,Sheet1!A:A,1,0)</f>
        <v>#N/A</v>
      </c>
    </row>
    <row r="792" spans="1:96">
      <c r="A792" s="11" t="s">
        <v>3076</v>
      </c>
      <c r="B792" s="11" t="s">
        <v>1046</v>
      </c>
      <c r="C792" s="11"/>
      <c r="D792" s="11"/>
      <c r="E792" s="11" t="s">
        <v>3077</v>
      </c>
      <c r="F792" s="11" t="s">
        <v>3078</v>
      </c>
      <c r="G792" s="11" t="s">
        <v>128</v>
      </c>
      <c r="H792" s="11">
        <f>VLOOKUP(A792,'AP Read Performance'!A:K,11,0)</f>
        <v>1456</v>
      </c>
      <c r="I792" s="12">
        <f>VLOOKUP(A792,'AP Read Performance'!A:D,4,0)</f>
        <v>0.99</v>
      </c>
      <c r="J792" s="11">
        <f>VLOOKUP(A792,'AP Read Performance'!A:I,9,0)</f>
        <v>9</v>
      </c>
      <c r="K792" s="13">
        <f>VLOOKUP(A792,'AP Read Performance'!A:N,14,0)</f>
        <v>1.1805555555555569E-2</v>
      </c>
      <c r="L792" s="11">
        <v>1456</v>
      </c>
      <c r="M792" s="12">
        <v>0.99</v>
      </c>
      <c r="N792" s="11">
        <v>9</v>
      </c>
      <c r="O792" s="13">
        <v>1.1805555555555569E-2</v>
      </c>
      <c r="P792" s="11">
        <v>1664</v>
      </c>
      <c r="Q792" s="12">
        <v>0.99</v>
      </c>
      <c r="R792" s="11">
        <v>14</v>
      </c>
      <c r="S792" s="13">
        <v>1.1111111111111072E-2</v>
      </c>
      <c r="T792" s="11">
        <v>1693</v>
      </c>
      <c r="U792" s="12">
        <v>0.99</v>
      </c>
      <c r="V792" s="11">
        <v>11</v>
      </c>
      <c r="W792" s="13">
        <v>1.0416666666666685E-2</v>
      </c>
      <c r="X792" s="11">
        <v>1713</v>
      </c>
      <c r="Y792" s="12">
        <v>0.99</v>
      </c>
      <c r="Z792" s="11">
        <v>10</v>
      </c>
      <c r="AA792" s="13">
        <v>1.8055555555555547E-2</v>
      </c>
      <c r="AB792" s="11">
        <v>1694</v>
      </c>
      <c r="AC792" s="12">
        <v>0.99</v>
      </c>
      <c r="AD792" s="11">
        <v>10</v>
      </c>
      <c r="AE792" s="13">
        <v>1.5972222222222165E-2</v>
      </c>
      <c r="AF792" s="11">
        <v>1633</v>
      </c>
      <c r="AG792" s="12">
        <v>0.99</v>
      </c>
      <c r="AH792" s="11">
        <v>15</v>
      </c>
      <c r="AI792" s="13">
        <v>2.0833333333333315E-2</v>
      </c>
      <c r="AJ792" s="11">
        <v>1605</v>
      </c>
      <c r="AK792" s="12">
        <v>0.99</v>
      </c>
      <c r="AL792" s="11">
        <v>4</v>
      </c>
      <c r="AM792" s="13">
        <v>1.1111111111111183E-2</v>
      </c>
      <c r="AN792" s="11">
        <v>1656</v>
      </c>
      <c r="AO792" s="12">
        <v>0.99</v>
      </c>
      <c r="AP792" s="11">
        <v>11</v>
      </c>
      <c r="AQ792" s="13">
        <v>9.7222222222221877E-3</v>
      </c>
      <c r="AR792" s="11">
        <v>1748</v>
      </c>
      <c r="AS792" s="12">
        <v>0.99</v>
      </c>
      <c r="AT792" s="11">
        <v>6</v>
      </c>
      <c r="AU792" s="13">
        <v>1.1111111111111072E-2</v>
      </c>
      <c r="AV792" s="11">
        <v>1749</v>
      </c>
      <c r="AW792" s="12">
        <v>0.99</v>
      </c>
      <c r="AX792" s="11">
        <v>13</v>
      </c>
      <c r="AY792" s="13">
        <v>1.5972222222222221E-2</v>
      </c>
      <c r="AZ792" s="11">
        <v>1801</v>
      </c>
      <c r="BA792" s="12">
        <v>0.99</v>
      </c>
      <c r="BB792" s="11">
        <v>5</v>
      </c>
      <c r="BC792" s="13">
        <v>1.5972222222222276E-2</v>
      </c>
      <c r="BD792" s="11">
        <v>1833</v>
      </c>
      <c r="BE792" s="12">
        <v>0.99</v>
      </c>
      <c r="BF792" s="11">
        <v>12</v>
      </c>
      <c r="BG792" s="13">
        <v>1.6666666666666607E-2</v>
      </c>
      <c r="BH792" s="11">
        <v>1899</v>
      </c>
      <c r="BI792" s="12">
        <v>0.98</v>
      </c>
      <c r="BJ792" s="11">
        <v>20</v>
      </c>
      <c r="BK792" s="13">
        <v>1.5972222222222276E-2</v>
      </c>
      <c r="BL792" s="11">
        <v>1907</v>
      </c>
      <c r="BM792" s="12">
        <v>0.99</v>
      </c>
      <c r="BN792" s="11">
        <v>17</v>
      </c>
      <c r="BO792" s="13">
        <v>9.0277777777778012E-3</v>
      </c>
      <c r="BP792" s="11">
        <v>2060</v>
      </c>
      <c r="BQ792" s="12">
        <v>0.99</v>
      </c>
      <c r="BR792" s="11">
        <v>7</v>
      </c>
      <c r="BS792" s="13">
        <v>2.0138888888888873E-2</v>
      </c>
      <c r="BT792" s="11">
        <v>2216</v>
      </c>
      <c r="BU792" s="12">
        <v>0.99</v>
      </c>
      <c r="BV792" s="11">
        <v>17</v>
      </c>
      <c r="BW792" s="13">
        <v>1.1111111111111127E-2</v>
      </c>
      <c r="BX792" s="11">
        <v>1701</v>
      </c>
      <c r="BY792" s="12">
        <v>0.99</v>
      </c>
      <c r="BZ792" s="11">
        <v>10</v>
      </c>
      <c r="CA792" s="13">
        <v>1.5972222222222276E-2</v>
      </c>
      <c r="CB792" s="11">
        <v>1688</v>
      </c>
      <c r="CC792" s="12">
        <v>0.99</v>
      </c>
      <c r="CD792" s="11">
        <v>9</v>
      </c>
      <c r="CE792" s="13">
        <v>9.7222222222221877E-3</v>
      </c>
      <c r="CF792" s="11">
        <v>1666</v>
      </c>
      <c r="CG792" s="12">
        <v>0.99</v>
      </c>
      <c r="CH792" s="11">
        <v>14</v>
      </c>
      <c r="CI792" s="13">
        <v>1.0416666666666685E-2</v>
      </c>
      <c r="CJ792" s="11">
        <v>1672</v>
      </c>
      <c r="CK792" s="12">
        <v>0.99</v>
      </c>
      <c r="CL792" s="11">
        <v>8</v>
      </c>
      <c r="CM792" s="13">
        <v>1.5972222222222165E-2</v>
      </c>
      <c r="CN792" s="11">
        <v>1705</v>
      </c>
      <c r="CO792" s="12">
        <v>0.99</v>
      </c>
      <c r="CP792" s="11">
        <v>7</v>
      </c>
      <c r="CQ792" s="13">
        <v>9.0277777777777457E-3</v>
      </c>
      <c r="CR792" t="e">
        <f>VLOOKUP(E792,Sheet1!A:A,1,0)</f>
        <v>#N/A</v>
      </c>
    </row>
    <row r="793" spans="1:96">
      <c r="A793" s="11" t="s">
        <v>3079</v>
      </c>
      <c r="B793" s="11" t="s">
        <v>1046</v>
      </c>
      <c r="C793" s="11" t="s">
        <v>155</v>
      </c>
      <c r="D793" s="11" t="s">
        <v>155</v>
      </c>
      <c r="E793" s="11" t="s">
        <v>3080</v>
      </c>
      <c r="F793" s="11" t="s">
        <v>3081</v>
      </c>
      <c r="G793" s="11" t="s">
        <v>128</v>
      </c>
      <c r="H793" s="11">
        <f>VLOOKUP(A793,'AP Read Performance'!A:K,11,0)</f>
        <v>1607</v>
      </c>
      <c r="I793" s="12">
        <f>VLOOKUP(A793,'AP Read Performance'!A:D,4,0)</f>
        <v>0.99</v>
      </c>
      <c r="J793" s="11">
        <f>VLOOKUP(A793,'AP Read Performance'!A:I,9,0)</f>
        <v>14</v>
      </c>
      <c r="K793" s="13">
        <f>VLOOKUP(A793,'AP Read Performance'!A:N,14,0)</f>
        <v>1.6666666666666607E-2</v>
      </c>
      <c r="L793" s="11">
        <v>1607</v>
      </c>
      <c r="M793" s="12">
        <v>0.99</v>
      </c>
      <c r="N793" s="11">
        <v>14</v>
      </c>
      <c r="O793" s="13">
        <v>1.6666666666666607E-2</v>
      </c>
      <c r="P793" s="11">
        <v>1619</v>
      </c>
      <c r="Q793" s="12">
        <v>0.98</v>
      </c>
      <c r="R793" s="11">
        <v>27</v>
      </c>
      <c r="S793" s="13">
        <v>1.1111111111111072E-2</v>
      </c>
      <c r="T793" s="11">
        <v>1733</v>
      </c>
      <c r="U793" s="12">
        <v>0.98</v>
      </c>
      <c r="V793" s="11">
        <v>29</v>
      </c>
      <c r="W793" s="13">
        <v>1.5972222222222221E-2</v>
      </c>
      <c r="X793" s="11">
        <v>1636</v>
      </c>
      <c r="Y793" s="12">
        <v>0.99</v>
      </c>
      <c r="Z793" s="11">
        <v>14</v>
      </c>
      <c r="AA793" s="13">
        <v>1.9444444444444431E-2</v>
      </c>
      <c r="AB793" s="11">
        <v>1783</v>
      </c>
      <c r="AC793" s="12">
        <v>0.98</v>
      </c>
      <c r="AD793" s="11">
        <v>28</v>
      </c>
      <c r="AE793" s="13">
        <v>1.5972222222222165E-2</v>
      </c>
      <c r="AF793" s="11">
        <v>1560</v>
      </c>
      <c r="AG793" s="12">
        <v>0.98</v>
      </c>
      <c r="AH793" s="11">
        <v>29</v>
      </c>
      <c r="AI793" s="13">
        <v>1.3194444444444453E-2</v>
      </c>
      <c r="AJ793" s="11">
        <v>1619</v>
      </c>
      <c r="AK793" s="12">
        <v>0.99</v>
      </c>
      <c r="AL793" s="11">
        <v>14</v>
      </c>
      <c r="AM793" s="13">
        <v>1.1805555555555514E-2</v>
      </c>
      <c r="AN793" s="11">
        <v>1617</v>
      </c>
      <c r="AO793" s="12">
        <v>0.98</v>
      </c>
      <c r="AP793" s="11">
        <v>17</v>
      </c>
      <c r="AQ793" s="13">
        <v>1.5972222222222165E-2</v>
      </c>
      <c r="AR793" s="11">
        <v>1683</v>
      </c>
      <c r="AS793" s="12">
        <v>0.98</v>
      </c>
      <c r="AT793" s="11">
        <v>18</v>
      </c>
      <c r="AU793" s="13">
        <v>1.1805555555555514E-2</v>
      </c>
      <c r="AV793" s="11">
        <v>1623</v>
      </c>
      <c r="AW793" s="12">
        <v>0.98</v>
      </c>
      <c r="AX793" s="11">
        <v>20</v>
      </c>
      <c r="AY793" s="13">
        <v>1.6666666666666663E-2</v>
      </c>
      <c r="AZ793" s="11">
        <v>1735</v>
      </c>
      <c r="BA793" s="12">
        <v>0.98</v>
      </c>
      <c r="BB793" s="11">
        <v>23</v>
      </c>
      <c r="BC793" s="13">
        <v>1.5972222222222276E-2</v>
      </c>
      <c r="BD793" s="11">
        <v>1761</v>
      </c>
      <c r="BE793" s="12">
        <v>0.98</v>
      </c>
      <c r="BF793" s="11">
        <v>28</v>
      </c>
      <c r="BG793" s="13">
        <v>1.6666666666666607E-2</v>
      </c>
      <c r="BH793" s="11">
        <v>1817</v>
      </c>
      <c r="BI793" s="12">
        <v>0.97</v>
      </c>
      <c r="BJ793" s="11">
        <v>37</v>
      </c>
      <c r="BK793" s="13">
        <v>1.736111111111116E-2</v>
      </c>
      <c r="BL793" s="11">
        <v>1790</v>
      </c>
      <c r="BM793" s="12">
        <v>0.99</v>
      </c>
      <c r="BN793" s="11">
        <v>17</v>
      </c>
      <c r="BO793" s="13">
        <v>1.6666666666666607E-2</v>
      </c>
      <c r="BP793" s="11">
        <v>1934</v>
      </c>
      <c r="BQ793" s="12">
        <v>0.99</v>
      </c>
      <c r="BR793" s="11">
        <v>18</v>
      </c>
      <c r="BS793" s="13">
        <v>1.9444444444444486E-2</v>
      </c>
      <c r="BT793" s="11">
        <v>1906</v>
      </c>
      <c r="BU793" s="12">
        <v>0.98</v>
      </c>
      <c r="BV793" s="11">
        <v>29</v>
      </c>
      <c r="BW793" s="13">
        <v>1.8055555555555547E-2</v>
      </c>
      <c r="BX793" s="11">
        <v>1532</v>
      </c>
      <c r="BY793" s="12">
        <v>0.98</v>
      </c>
      <c r="BZ793" s="11">
        <v>17</v>
      </c>
      <c r="CA793" s="13">
        <v>1.1805555555555625E-2</v>
      </c>
      <c r="CB793" s="11">
        <v>1503</v>
      </c>
      <c r="CC793" s="12">
        <v>0.98</v>
      </c>
      <c r="CD793" s="11">
        <v>18</v>
      </c>
      <c r="CE793" s="13">
        <v>1.1805555555555569E-2</v>
      </c>
      <c r="CF793" s="11">
        <v>1507</v>
      </c>
      <c r="CG793" s="12">
        <v>0.98</v>
      </c>
      <c r="CH793" s="11">
        <v>18</v>
      </c>
      <c r="CI793" s="13">
        <v>1.9444444444444431E-2</v>
      </c>
      <c r="CJ793" s="11">
        <v>1459</v>
      </c>
      <c r="CK793" s="12">
        <v>0.98</v>
      </c>
      <c r="CL793" s="11">
        <v>16</v>
      </c>
      <c r="CM793" s="13">
        <v>1.1805555555555514E-2</v>
      </c>
      <c r="CN793" s="11">
        <v>1502</v>
      </c>
      <c r="CO793" s="12">
        <v>0.98</v>
      </c>
      <c r="CP793" s="11">
        <v>17</v>
      </c>
      <c r="CQ793" s="13">
        <v>1.8055555555555602E-2</v>
      </c>
      <c r="CR793" t="e">
        <f>VLOOKUP(E793,Sheet1!A:A,1,0)</f>
        <v>#N/A</v>
      </c>
    </row>
    <row r="794" spans="1:96">
      <c r="A794" s="11" t="s">
        <v>3082</v>
      </c>
      <c r="B794" s="11" t="s">
        <v>1046</v>
      </c>
      <c r="C794" s="11" t="s">
        <v>3083</v>
      </c>
      <c r="D794" s="11" t="s">
        <v>432</v>
      </c>
      <c r="E794" s="11" t="s">
        <v>3084</v>
      </c>
      <c r="F794" s="11" t="s">
        <v>3085</v>
      </c>
      <c r="G794" s="11" t="s">
        <v>128</v>
      </c>
      <c r="H794" s="11">
        <f>VLOOKUP(A794,'AP Read Performance'!A:K,11,0)</f>
        <v>2262</v>
      </c>
      <c r="I794" s="12">
        <f>VLOOKUP(A794,'AP Read Performance'!A:D,4,0)</f>
        <v>0.98</v>
      </c>
      <c r="J794" s="11">
        <f>VLOOKUP(A794,'AP Read Performance'!A:I,9,0)</f>
        <v>24</v>
      </c>
      <c r="K794" s="13">
        <f>VLOOKUP(A794,'AP Read Performance'!A:N,14,0)</f>
        <v>1.8055555555555547E-2</v>
      </c>
      <c r="L794" s="11">
        <v>2262</v>
      </c>
      <c r="M794" s="12">
        <v>0.98</v>
      </c>
      <c r="N794" s="11">
        <v>24</v>
      </c>
      <c r="O794" s="13">
        <v>1.8055555555555547E-2</v>
      </c>
      <c r="P794" s="11">
        <v>1655</v>
      </c>
      <c r="Q794" s="12">
        <v>0.98</v>
      </c>
      <c r="R794" s="11">
        <v>21</v>
      </c>
      <c r="S794" s="13">
        <v>1.6666666666666607E-2</v>
      </c>
      <c r="T794" s="11">
        <v>1798</v>
      </c>
      <c r="U794" s="12">
        <v>0.99</v>
      </c>
      <c r="V794" s="11">
        <v>10</v>
      </c>
      <c r="W794" s="13">
        <v>1.8749999999999989E-2</v>
      </c>
      <c r="X794" s="11">
        <v>1618</v>
      </c>
      <c r="Y794" s="12">
        <v>0.99</v>
      </c>
      <c r="Z794" s="11">
        <v>12</v>
      </c>
      <c r="AA794" s="13">
        <v>1.1805555555555569E-2</v>
      </c>
      <c r="AB794" s="11">
        <v>1645</v>
      </c>
      <c r="AC794" s="12">
        <v>0.98</v>
      </c>
      <c r="AD794" s="11">
        <v>24</v>
      </c>
      <c r="AE794" s="13">
        <v>1.8055555555555547E-2</v>
      </c>
      <c r="AF794" s="11">
        <v>1782</v>
      </c>
      <c r="AG794" s="12">
        <v>0.99</v>
      </c>
      <c r="AH794" s="11">
        <v>12</v>
      </c>
      <c r="AI794" s="13">
        <v>1.8749999999999989E-2</v>
      </c>
      <c r="AJ794" s="11">
        <v>1620</v>
      </c>
      <c r="AK794" s="12">
        <v>0.99</v>
      </c>
      <c r="AL794" s="11">
        <v>15</v>
      </c>
      <c r="AM794" s="13">
        <v>1.2500000000000067E-2</v>
      </c>
      <c r="AN794" s="11">
        <v>1688</v>
      </c>
      <c r="AO794" s="12">
        <v>0.99</v>
      </c>
      <c r="AP794" s="11">
        <v>10</v>
      </c>
      <c r="AQ794" s="13">
        <v>1.5972222222222165E-2</v>
      </c>
      <c r="AR794" s="11">
        <v>1576</v>
      </c>
      <c r="AS794" s="12">
        <v>0.99</v>
      </c>
      <c r="AT794" s="11">
        <v>11</v>
      </c>
      <c r="AU794" s="13">
        <v>1.1111111111111072E-2</v>
      </c>
      <c r="AV794" s="11">
        <v>1600</v>
      </c>
      <c r="AW794" s="12">
        <v>0.99</v>
      </c>
      <c r="AX794" s="11">
        <v>9</v>
      </c>
      <c r="AY794" s="13">
        <v>1.0416666666666685E-2</v>
      </c>
      <c r="AZ794" s="11">
        <v>1445</v>
      </c>
      <c r="BA794" s="12">
        <v>0.99</v>
      </c>
      <c r="BB794" s="11">
        <v>7</v>
      </c>
      <c r="BC794" s="13">
        <v>1.736111111111116E-2</v>
      </c>
      <c r="BD794" s="11">
        <v>1910</v>
      </c>
      <c r="BE794" s="12">
        <v>0.99</v>
      </c>
      <c r="BF794" s="11">
        <v>5</v>
      </c>
      <c r="BG794" s="13">
        <v>1.6666666666666607E-2</v>
      </c>
      <c r="BH794" s="11">
        <v>1850</v>
      </c>
      <c r="BI794" s="12">
        <v>0.99</v>
      </c>
      <c r="BJ794" s="11">
        <v>12</v>
      </c>
      <c r="BK794" s="13">
        <v>1.9444444444444486E-2</v>
      </c>
      <c r="BL794" s="11">
        <v>2040</v>
      </c>
      <c r="BM794" s="12">
        <v>0.99</v>
      </c>
      <c r="BN794" s="11">
        <v>9</v>
      </c>
      <c r="BO794" s="13">
        <v>1.8055555555555547E-2</v>
      </c>
      <c r="BP794" s="11">
        <v>2161</v>
      </c>
      <c r="BQ794" s="12">
        <v>0.99</v>
      </c>
      <c r="BR794" s="11">
        <v>20</v>
      </c>
      <c r="BS794" s="13">
        <v>1.8055555555555602E-2</v>
      </c>
      <c r="BT794" s="11">
        <v>2012</v>
      </c>
      <c r="BU794" s="12">
        <v>0.99</v>
      </c>
      <c r="BV794" s="11">
        <v>3</v>
      </c>
      <c r="BW794" s="13">
        <v>1.1111111111111127E-2</v>
      </c>
      <c r="BX794" s="11">
        <v>1939</v>
      </c>
      <c r="BY794" s="12">
        <v>0.99</v>
      </c>
      <c r="BZ794" s="11">
        <v>4</v>
      </c>
      <c r="CA794" s="13">
        <v>1.0416666666666741E-2</v>
      </c>
      <c r="CB794" s="11">
        <v>1872</v>
      </c>
      <c r="CC794" s="12">
        <v>0.99</v>
      </c>
      <c r="CD794" s="11">
        <v>9</v>
      </c>
      <c r="CE794" s="13">
        <v>1.6666666666666607E-2</v>
      </c>
      <c r="CF794" s="11">
        <v>2123</v>
      </c>
      <c r="CG794" s="12">
        <v>0.99</v>
      </c>
      <c r="CH794" s="11">
        <v>6</v>
      </c>
      <c r="CI794" s="13">
        <v>1.6666666666666663E-2</v>
      </c>
      <c r="CJ794" s="11">
        <v>2153</v>
      </c>
      <c r="CK794" s="12">
        <v>0.99</v>
      </c>
      <c r="CL794" s="11">
        <v>7</v>
      </c>
      <c r="CM794" s="13">
        <v>1.1805555555555514E-2</v>
      </c>
      <c r="CN794" s="11">
        <v>2105</v>
      </c>
      <c r="CO794" s="12">
        <v>0.99</v>
      </c>
      <c r="CP794" s="11">
        <v>9</v>
      </c>
      <c r="CQ794" s="13">
        <v>1.5972222222222165E-2</v>
      </c>
      <c r="CR794" t="e">
        <f>VLOOKUP(E794,Sheet1!A:A,1,0)</f>
        <v>#N/A</v>
      </c>
    </row>
    <row r="795" spans="1:96">
      <c r="A795" s="11" t="s">
        <v>3086</v>
      </c>
      <c r="B795" s="11" t="s">
        <v>1046</v>
      </c>
      <c r="C795" s="11" t="s">
        <v>294</v>
      </c>
      <c r="D795" s="11" t="s">
        <v>169</v>
      </c>
      <c r="E795" s="11" t="s">
        <v>3087</v>
      </c>
      <c r="F795" s="11" t="s">
        <v>3088</v>
      </c>
      <c r="G795" s="11" t="s">
        <v>128</v>
      </c>
      <c r="H795" s="11">
        <f>VLOOKUP(A795,'AP Read Performance'!A:K,11,0)</f>
        <v>1510</v>
      </c>
      <c r="I795" s="12">
        <f>VLOOKUP(A795,'AP Read Performance'!A:D,4,0)</f>
        <v>0.98</v>
      </c>
      <c r="J795" s="11">
        <f>VLOOKUP(A795,'AP Read Performance'!A:I,9,0)</f>
        <v>20</v>
      </c>
      <c r="K795" s="13">
        <f>VLOOKUP(A795,'AP Read Performance'!A:N,14,0)</f>
        <v>1.7361111111111105E-2</v>
      </c>
      <c r="L795" s="11">
        <v>1510</v>
      </c>
      <c r="M795" s="12">
        <v>0.98</v>
      </c>
      <c r="N795" s="11">
        <v>20</v>
      </c>
      <c r="O795" s="13">
        <v>1.7361111111111105E-2</v>
      </c>
      <c r="P795" s="11">
        <v>1800</v>
      </c>
      <c r="Q795" s="12">
        <v>0.98</v>
      </c>
      <c r="R795" s="11">
        <v>30</v>
      </c>
      <c r="S795" s="13">
        <v>1.6666666666666607E-2</v>
      </c>
      <c r="T795" s="11">
        <v>1716</v>
      </c>
      <c r="U795" s="12">
        <v>0.99</v>
      </c>
      <c r="V795" s="11">
        <v>14</v>
      </c>
      <c r="W795" s="13">
        <v>1.5972222222222221E-2</v>
      </c>
      <c r="X795" s="11">
        <v>1690</v>
      </c>
      <c r="Y795" s="12">
        <v>0.98</v>
      </c>
      <c r="Z795" s="11">
        <v>19</v>
      </c>
      <c r="AA795" s="13">
        <v>9.0277777777778012E-3</v>
      </c>
      <c r="AB795" s="11">
        <v>1654</v>
      </c>
      <c r="AC795" s="12">
        <v>0.99</v>
      </c>
      <c r="AD795" s="11">
        <v>8</v>
      </c>
      <c r="AE795" s="13">
        <v>9.7222222222221877E-3</v>
      </c>
      <c r="AF795" s="11">
        <v>1763</v>
      </c>
      <c r="AG795" s="12">
        <v>0.98</v>
      </c>
      <c r="AH795" s="11">
        <v>25</v>
      </c>
      <c r="AI795" s="13">
        <v>1.0416666666666685E-2</v>
      </c>
      <c r="AJ795" s="11">
        <v>1622</v>
      </c>
      <c r="AK795" s="12">
        <v>0.98</v>
      </c>
      <c r="AL795" s="11">
        <v>22</v>
      </c>
      <c r="AM795" s="13">
        <v>1.6666666666666607E-2</v>
      </c>
      <c r="AN795" s="11">
        <v>1526</v>
      </c>
      <c r="AO795" s="12">
        <v>0.99</v>
      </c>
      <c r="AP795" s="11">
        <v>12</v>
      </c>
      <c r="AQ795" s="13">
        <v>9.0277777777777457E-3</v>
      </c>
      <c r="AR795" s="11">
        <v>1548</v>
      </c>
      <c r="AS795" s="12">
        <v>0.98</v>
      </c>
      <c r="AT795" s="11">
        <v>19</v>
      </c>
      <c r="AU795" s="13">
        <v>1.041666666666663E-2</v>
      </c>
      <c r="AV795" s="11">
        <v>1654</v>
      </c>
      <c r="AW795" s="12">
        <v>0.98</v>
      </c>
      <c r="AX795" s="11">
        <v>22</v>
      </c>
      <c r="AY795" s="13">
        <v>1.8055555555555547E-2</v>
      </c>
      <c r="AZ795" s="11">
        <v>1735</v>
      </c>
      <c r="BA795" s="12">
        <v>0.98</v>
      </c>
      <c r="BB795" s="11">
        <v>24</v>
      </c>
      <c r="BC795" s="13">
        <v>1.0416666666666741E-2</v>
      </c>
      <c r="BD795" s="11">
        <v>1659</v>
      </c>
      <c r="BE795" s="12">
        <v>0.99</v>
      </c>
      <c r="BF795" s="11">
        <v>16</v>
      </c>
      <c r="BG795" s="13">
        <v>1.0416666666666685E-2</v>
      </c>
      <c r="BH795" s="11">
        <v>1827</v>
      </c>
      <c r="BI795" s="12">
        <v>0.97</v>
      </c>
      <c r="BJ795" s="11">
        <v>45</v>
      </c>
      <c r="BK795" s="13">
        <v>1.736111111111116E-2</v>
      </c>
      <c r="BL795" s="11">
        <v>1814</v>
      </c>
      <c r="BM795" s="12">
        <v>0.98</v>
      </c>
      <c r="BN795" s="11">
        <v>30</v>
      </c>
      <c r="BO795" s="13">
        <v>9.7222222222221877E-3</v>
      </c>
      <c r="BP795" s="11">
        <v>1868</v>
      </c>
      <c r="BQ795" s="12">
        <v>0.99</v>
      </c>
      <c r="BR795" s="11">
        <v>11</v>
      </c>
      <c r="BS795" s="13">
        <v>1.7361111111111105E-2</v>
      </c>
      <c r="BT795" s="11">
        <v>2003</v>
      </c>
      <c r="BU795" s="12">
        <v>0.98</v>
      </c>
      <c r="BV795" s="11">
        <v>25</v>
      </c>
      <c r="BW795" s="13">
        <v>1.6666666666666663E-2</v>
      </c>
      <c r="BX795" s="11">
        <v>1611</v>
      </c>
      <c r="BY795" s="12">
        <v>0.95</v>
      </c>
      <c r="BZ795" s="11">
        <v>66</v>
      </c>
      <c r="CA795" s="13">
        <v>1.8750000000000044E-2</v>
      </c>
      <c r="CB795" s="11">
        <v>1796</v>
      </c>
      <c r="CC795" s="12">
        <v>0.99</v>
      </c>
      <c r="CD795" s="11">
        <v>11</v>
      </c>
      <c r="CE795" s="13">
        <v>9.7222222222221877E-3</v>
      </c>
      <c r="CF795" s="11">
        <v>1613</v>
      </c>
      <c r="CG795" s="12">
        <v>0.99</v>
      </c>
      <c r="CH795" s="11">
        <v>16</v>
      </c>
      <c r="CI795" s="13">
        <v>1.5972222222222221E-2</v>
      </c>
      <c r="CJ795" s="11">
        <v>1622</v>
      </c>
      <c r="CK795" s="12">
        <v>0.98</v>
      </c>
      <c r="CL795" s="11">
        <v>25</v>
      </c>
      <c r="CM795" s="13">
        <v>9.7222222222221877E-3</v>
      </c>
      <c r="CN795" s="11">
        <v>1565</v>
      </c>
      <c r="CO795" s="12">
        <v>0.99</v>
      </c>
      <c r="CP795" s="11">
        <v>10</v>
      </c>
      <c r="CQ795" s="13">
        <v>9.7222222222221877E-3</v>
      </c>
      <c r="CR795" t="e">
        <f>VLOOKUP(E795,Sheet1!A:A,1,0)</f>
        <v>#N/A</v>
      </c>
    </row>
    <row r="796" spans="1:96">
      <c r="A796" s="11" t="s">
        <v>3089</v>
      </c>
      <c r="B796" s="11" t="s">
        <v>1046</v>
      </c>
      <c r="C796" s="11" t="s">
        <v>2752</v>
      </c>
      <c r="D796" s="11" t="s">
        <v>101</v>
      </c>
      <c r="E796" s="11" t="s">
        <v>3090</v>
      </c>
      <c r="F796" s="11" t="s">
        <v>3091</v>
      </c>
      <c r="G796" s="11" t="s">
        <v>128</v>
      </c>
      <c r="H796" s="11">
        <f>VLOOKUP(A796,'AP Read Performance'!A:K,11,0)</f>
        <v>1278</v>
      </c>
      <c r="I796" s="12">
        <f>VLOOKUP(A796,'AP Read Performance'!A:D,4,0)</f>
        <v>0.98</v>
      </c>
      <c r="J796" s="11">
        <f>VLOOKUP(A796,'AP Read Performance'!A:I,9,0)</f>
        <v>15</v>
      </c>
      <c r="K796" s="13">
        <f>VLOOKUP(A796,'AP Read Performance'!A:N,14,0)</f>
        <v>1.1805555555555569E-2</v>
      </c>
      <c r="L796" s="11">
        <v>1278</v>
      </c>
      <c r="M796" s="12">
        <v>0.98</v>
      </c>
      <c r="N796" s="11">
        <v>15</v>
      </c>
      <c r="O796" s="13">
        <v>1.1805555555555569E-2</v>
      </c>
      <c r="P796" s="11">
        <v>1737</v>
      </c>
      <c r="Q796" s="12">
        <v>0.98</v>
      </c>
      <c r="R796" s="11">
        <v>23</v>
      </c>
      <c r="S796" s="13">
        <v>1.5972222222222221E-2</v>
      </c>
      <c r="T796" s="11">
        <v>1945</v>
      </c>
      <c r="U796" s="12">
        <v>0.98</v>
      </c>
      <c r="V796" s="11">
        <v>24</v>
      </c>
      <c r="W796" s="13">
        <v>1.6666666666666663E-2</v>
      </c>
      <c r="X796" s="11">
        <v>1957</v>
      </c>
      <c r="Y796" s="12">
        <v>0.99</v>
      </c>
      <c r="Z796" s="11">
        <v>17</v>
      </c>
      <c r="AA796" s="13">
        <v>1.6666666666666607E-2</v>
      </c>
      <c r="AB796" s="11">
        <v>1895</v>
      </c>
      <c r="AC796" s="12">
        <v>0.99</v>
      </c>
      <c r="AD796" s="11">
        <v>15</v>
      </c>
      <c r="AE796" s="13">
        <v>1.6666666666666607E-2</v>
      </c>
      <c r="AF796" s="11">
        <v>1958</v>
      </c>
      <c r="AG796" s="12">
        <v>0.98</v>
      </c>
      <c r="AH796" s="11">
        <v>20</v>
      </c>
      <c r="AI796" s="13">
        <v>1.7361111111111105E-2</v>
      </c>
      <c r="AJ796" s="11">
        <v>1636</v>
      </c>
      <c r="AK796" s="12">
        <v>0.99</v>
      </c>
      <c r="AL796" s="11">
        <v>12</v>
      </c>
      <c r="AM796" s="13">
        <v>2.7083333333333237E-2</v>
      </c>
      <c r="AN796" s="11">
        <v>1672</v>
      </c>
      <c r="AO796" s="12">
        <v>0.99</v>
      </c>
      <c r="AP796" s="11">
        <v>10</v>
      </c>
      <c r="AQ796" s="13">
        <v>1.3194444444444398E-2</v>
      </c>
      <c r="AR796" s="11">
        <v>1659</v>
      </c>
      <c r="AS796" s="12">
        <v>0.99</v>
      </c>
      <c r="AT796" s="11">
        <v>13</v>
      </c>
      <c r="AU796" s="13">
        <v>2.2222222222222143E-2</v>
      </c>
      <c r="AV796" s="11">
        <v>1775</v>
      </c>
      <c r="AW796" s="12">
        <v>0.99</v>
      </c>
      <c r="AX796" s="11">
        <v>12</v>
      </c>
      <c r="AY796" s="13">
        <v>1.5972222222222221E-2</v>
      </c>
      <c r="AZ796" s="11">
        <v>1784</v>
      </c>
      <c r="BA796" s="12">
        <v>0.98</v>
      </c>
      <c r="BB796" s="11">
        <v>26</v>
      </c>
      <c r="BC796" s="13">
        <v>2.1527777777777812E-2</v>
      </c>
      <c r="BD796" s="11">
        <v>2234</v>
      </c>
      <c r="BE796" s="12">
        <v>0.99</v>
      </c>
      <c r="BF796" s="11">
        <v>19</v>
      </c>
      <c r="BG796" s="13">
        <v>2.0138888888888873E-2</v>
      </c>
      <c r="BH796" s="11">
        <v>2059</v>
      </c>
      <c r="BI796" s="12">
        <v>0.98</v>
      </c>
      <c r="BJ796" s="11">
        <v>25</v>
      </c>
      <c r="BK796" s="13">
        <v>1.5972222222222276E-2</v>
      </c>
      <c r="BL796" s="11">
        <v>2143</v>
      </c>
      <c r="BM796" s="12">
        <v>0.99</v>
      </c>
      <c r="BN796" s="11">
        <v>18</v>
      </c>
      <c r="BO796" s="13">
        <v>1.8055555555555547E-2</v>
      </c>
      <c r="BP796" s="11">
        <v>2067</v>
      </c>
      <c r="BQ796" s="12">
        <v>0.99</v>
      </c>
      <c r="BR796" s="11">
        <v>14</v>
      </c>
      <c r="BS796" s="13">
        <v>2.1527777777777757E-2</v>
      </c>
      <c r="BT796" s="11">
        <v>2074</v>
      </c>
      <c r="BU796" s="12">
        <v>0.99</v>
      </c>
      <c r="BV796" s="11">
        <v>16</v>
      </c>
      <c r="BW796" s="13">
        <v>1.5972222222222221E-2</v>
      </c>
      <c r="BX796" s="11">
        <v>1748</v>
      </c>
      <c r="BY796" s="12">
        <v>0.99</v>
      </c>
      <c r="BZ796" s="11">
        <v>17</v>
      </c>
      <c r="CA796" s="13">
        <v>1.3194444444444509E-2</v>
      </c>
      <c r="CB796" s="11">
        <v>1676</v>
      </c>
      <c r="CC796" s="12">
        <v>0.98</v>
      </c>
      <c r="CD796" s="11">
        <v>23</v>
      </c>
      <c r="CE796" s="13">
        <v>1.5972222222222221E-2</v>
      </c>
      <c r="CF796" s="11">
        <v>1741</v>
      </c>
      <c r="CG796" s="12">
        <v>0.99</v>
      </c>
      <c r="CH796" s="11">
        <v>13</v>
      </c>
      <c r="CI796" s="13">
        <v>1.5972222222222221E-2</v>
      </c>
      <c r="CJ796" s="11">
        <v>1768</v>
      </c>
      <c r="CK796" s="12">
        <v>0.99</v>
      </c>
      <c r="CL796" s="11">
        <v>17</v>
      </c>
      <c r="CM796" s="13">
        <v>1.8055555555555491E-2</v>
      </c>
      <c r="CN796" s="11">
        <v>1872</v>
      </c>
      <c r="CO796" s="12">
        <v>0.98</v>
      </c>
      <c r="CP796" s="11">
        <v>27</v>
      </c>
      <c r="CQ796" s="13">
        <v>1.6666666666666607E-2</v>
      </c>
      <c r="CR796" t="e">
        <f>VLOOKUP(E796,Sheet1!A:A,1,0)</f>
        <v>#N/A</v>
      </c>
    </row>
    <row r="797" spans="1:96">
      <c r="A797" s="11" t="s">
        <v>3092</v>
      </c>
      <c r="B797" s="11" t="s">
        <v>1046</v>
      </c>
      <c r="C797" s="11" t="s">
        <v>1754</v>
      </c>
      <c r="D797" s="11" t="s">
        <v>1754</v>
      </c>
      <c r="E797" s="11" t="s">
        <v>3093</v>
      </c>
      <c r="F797" s="11" t="s">
        <v>3094</v>
      </c>
      <c r="G797" s="11" t="s">
        <v>128</v>
      </c>
      <c r="H797" s="11">
        <f>VLOOKUP(A797,'AP Read Performance'!A:K,11,0)</f>
        <v>3126</v>
      </c>
      <c r="I797" s="12">
        <f>VLOOKUP(A797,'AP Read Performance'!A:D,4,0)</f>
        <v>0.98</v>
      </c>
      <c r="J797" s="11">
        <f>VLOOKUP(A797,'AP Read Performance'!A:I,9,0)</f>
        <v>40</v>
      </c>
      <c r="K797" s="13">
        <f>VLOOKUP(A797,'AP Read Performance'!A:N,14,0)</f>
        <v>2.0833333333333315E-2</v>
      </c>
      <c r="L797" s="11">
        <v>3126</v>
      </c>
      <c r="M797" s="12">
        <v>0.98</v>
      </c>
      <c r="N797" s="11">
        <v>40</v>
      </c>
      <c r="O797" s="13">
        <v>2.0833333333333315E-2</v>
      </c>
      <c r="P797" s="11">
        <v>1846</v>
      </c>
      <c r="Q797" s="12">
        <v>0.98</v>
      </c>
      <c r="R797" s="11">
        <v>29</v>
      </c>
      <c r="S797" s="13">
        <v>2.2222222222222199E-2</v>
      </c>
      <c r="T797" s="11">
        <v>2065</v>
      </c>
      <c r="U797" s="12">
        <v>0.99</v>
      </c>
      <c r="V797" s="11">
        <v>15</v>
      </c>
      <c r="W797" s="13">
        <v>1.6666666666666663E-2</v>
      </c>
      <c r="X797" s="11">
        <v>2087</v>
      </c>
      <c r="Y797" s="12">
        <v>0.99</v>
      </c>
      <c r="Z797" s="11">
        <v>17</v>
      </c>
      <c r="AA797" s="13">
        <v>1.8749999999999989E-2</v>
      </c>
      <c r="AB797" s="11">
        <v>2151</v>
      </c>
      <c r="AC797" s="12">
        <v>0.96</v>
      </c>
      <c r="AD797" s="11">
        <v>83</v>
      </c>
      <c r="AE797" s="13">
        <v>1.6666666666666607E-2</v>
      </c>
      <c r="AF797" s="11">
        <v>2038</v>
      </c>
      <c r="AG797" s="12">
        <v>0.94</v>
      </c>
      <c r="AH797" s="11">
        <v>109</v>
      </c>
      <c r="AI797" s="13">
        <v>1.9444444444444431E-2</v>
      </c>
      <c r="AJ797" s="11">
        <v>1641</v>
      </c>
      <c r="AK797" s="12">
        <v>0.98</v>
      </c>
      <c r="AL797" s="11">
        <v>18</v>
      </c>
      <c r="AM797" s="13">
        <v>1.9444444444444375E-2</v>
      </c>
      <c r="AN797" s="11">
        <v>1640</v>
      </c>
      <c r="AO797" s="12">
        <v>0.98</v>
      </c>
      <c r="AP797" s="11">
        <v>27</v>
      </c>
      <c r="AQ797" s="13">
        <v>1.2499999999999956E-2</v>
      </c>
      <c r="AR797" s="11">
        <v>1560</v>
      </c>
      <c r="AS797" s="12">
        <v>0.99</v>
      </c>
      <c r="AT797" s="11">
        <v>11</v>
      </c>
      <c r="AU797" s="13">
        <v>1.2499999999999956E-2</v>
      </c>
      <c r="AV797" s="11">
        <v>1569</v>
      </c>
      <c r="AW797" s="12">
        <v>0.98</v>
      </c>
      <c r="AX797" s="11">
        <v>29</v>
      </c>
      <c r="AY797" s="13">
        <v>2.083333333333337E-2</v>
      </c>
      <c r="AZ797" s="11">
        <v>1583</v>
      </c>
      <c r="BA797" s="12">
        <v>0.98</v>
      </c>
      <c r="BB797" s="11">
        <v>25</v>
      </c>
      <c r="BC797" s="13">
        <v>1.9444444444444486E-2</v>
      </c>
      <c r="BD797" s="11">
        <v>1572</v>
      </c>
      <c r="BE797" s="12">
        <v>0.98</v>
      </c>
      <c r="BF797" s="11">
        <v>23</v>
      </c>
      <c r="BG797" s="13">
        <v>1.2499999999999956E-2</v>
      </c>
      <c r="BH797" s="11">
        <v>1567</v>
      </c>
      <c r="BI797" s="12">
        <v>0.97</v>
      </c>
      <c r="BJ797" s="11">
        <v>40</v>
      </c>
      <c r="BK797" s="13">
        <v>1.9444444444444486E-2</v>
      </c>
      <c r="BL797" s="11">
        <v>1501</v>
      </c>
      <c r="BM797" s="12">
        <v>0.98</v>
      </c>
      <c r="BN797" s="11">
        <v>17</v>
      </c>
      <c r="BO797" s="13">
        <v>1.8749999999999989E-2</v>
      </c>
      <c r="BP797" s="11">
        <v>1471</v>
      </c>
      <c r="BQ797" s="12">
        <v>0.99</v>
      </c>
      <c r="BR797" s="11">
        <v>14</v>
      </c>
      <c r="BS797" s="13">
        <v>2.2222222222222254E-2</v>
      </c>
      <c r="BT797" s="11">
        <v>1535</v>
      </c>
      <c r="BU797" s="12">
        <v>0.98</v>
      </c>
      <c r="BV797" s="11">
        <v>19</v>
      </c>
      <c r="BW797" s="13">
        <v>2.0833333333333315E-2</v>
      </c>
      <c r="BX797" s="11">
        <v>1515</v>
      </c>
      <c r="BY797" s="12">
        <v>0.98</v>
      </c>
      <c r="BZ797" s="11">
        <v>23</v>
      </c>
      <c r="CA797" s="13">
        <v>1.9444444444444486E-2</v>
      </c>
      <c r="CB797" s="11">
        <v>1472</v>
      </c>
      <c r="CC797" s="12">
        <v>0.98</v>
      </c>
      <c r="CD797" s="11">
        <v>23</v>
      </c>
      <c r="CE797" s="13">
        <v>1.3194444444444453E-2</v>
      </c>
      <c r="CF797" s="11">
        <v>1681</v>
      </c>
      <c r="CG797" s="12">
        <v>0.98</v>
      </c>
      <c r="CH797" s="11">
        <v>18</v>
      </c>
      <c r="CI797" s="13">
        <v>1.2500000000000011E-2</v>
      </c>
      <c r="CJ797" s="11">
        <v>1705</v>
      </c>
      <c r="CK797" s="12">
        <v>0.99</v>
      </c>
      <c r="CL797" s="11">
        <v>17</v>
      </c>
      <c r="CM797" s="13">
        <v>1.8055555555555491E-2</v>
      </c>
      <c r="CN797" s="11">
        <v>1710</v>
      </c>
      <c r="CO797" s="12">
        <v>0.99</v>
      </c>
      <c r="CP797" s="11">
        <v>17</v>
      </c>
      <c r="CQ797" s="13">
        <v>2.0138888888888817E-2</v>
      </c>
      <c r="CR797" t="e">
        <f>VLOOKUP(E797,Sheet1!A:A,1,0)</f>
        <v>#N/A</v>
      </c>
    </row>
    <row r="798" spans="1:96">
      <c r="A798" s="11" t="s">
        <v>3095</v>
      </c>
      <c r="B798" s="11" t="s">
        <v>1046</v>
      </c>
      <c r="C798" s="11" t="s">
        <v>1334</v>
      </c>
      <c r="D798" s="11" t="s">
        <v>514</v>
      </c>
      <c r="E798" s="11" t="s">
        <v>3096</v>
      </c>
      <c r="F798" s="11" t="s">
        <v>3097</v>
      </c>
      <c r="G798" s="11" t="s">
        <v>128</v>
      </c>
      <c r="H798" s="11">
        <f>VLOOKUP(A798,'AP Read Performance'!A:K,11,0)</f>
        <v>1609</v>
      </c>
      <c r="I798" s="12">
        <f>VLOOKUP(A798,'AP Read Performance'!A:D,4,0)</f>
        <v>0.97</v>
      </c>
      <c r="J798" s="11">
        <f>VLOOKUP(A798,'AP Read Performance'!A:I,9,0)</f>
        <v>33</v>
      </c>
      <c r="K798" s="13">
        <f>VLOOKUP(A798,'AP Read Performance'!A:N,14,0)</f>
        <v>3.2638888888888884E-2</v>
      </c>
      <c r="L798" s="11">
        <v>1609</v>
      </c>
      <c r="M798" s="12">
        <v>0.97</v>
      </c>
      <c r="N798" s="11">
        <v>33</v>
      </c>
      <c r="O798" s="13">
        <v>3.2638888888888884E-2</v>
      </c>
      <c r="P798" s="11">
        <v>1624</v>
      </c>
      <c r="Q798" s="12">
        <v>0.99</v>
      </c>
      <c r="R798" s="11">
        <v>11</v>
      </c>
      <c r="S798" s="13">
        <v>1.5972222222222221E-2</v>
      </c>
      <c r="T798" s="11">
        <v>1831</v>
      </c>
      <c r="U798" s="12">
        <v>0.99</v>
      </c>
      <c r="V798" s="11">
        <v>15</v>
      </c>
      <c r="W798" s="13">
        <v>1.1111111111111127E-2</v>
      </c>
      <c r="X798" s="11">
        <v>1736</v>
      </c>
      <c r="Y798" s="12">
        <v>0.99</v>
      </c>
      <c r="Z798" s="11">
        <v>12</v>
      </c>
      <c r="AA798" s="13">
        <v>1.6666666666666607E-2</v>
      </c>
      <c r="AB798" s="11">
        <v>1757</v>
      </c>
      <c r="AC798" s="12">
        <v>0.99</v>
      </c>
      <c r="AD798" s="11">
        <v>8</v>
      </c>
      <c r="AE798" s="13">
        <v>1.1111111111111072E-2</v>
      </c>
      <c r="AF798" s="11">
        <v>1617</v>
      </c>
      <c r="AG798" s="12">
        <v>0.99</v>
      </c>
      <c r="AH798" s="11">
        <v>10</v>
      </c>
      <c r="AI798" s="13">
        <v>1.1111111111111072E-2</v>
      </c>
      <c r="AJ798" s="11">
        <v>1665</v>
      </c>
      <c r="AK798" s="12">
        <v>0.98</v>
      </c>
      <c r="AL798" s="11">
        <v>19</v>
      </c>
      <c r="AM798" s="13">
        <v>1.7361111111111049E-2</v>
      </c>
      <c r="AN798" s="11">
        <v>1636</v>
      </c>
      <c r="AO798" s="12">
        <v>0.98</v>
      </c>
      <c r="AP798" s="11">
        <v>20</v>
      </c>
      <c r="AQ798" s="13">
        <v>1.8055555555555547E-2</v>
      </c>
      <c r="AR798" s="11">
        <v>1958</v>
      </c>
      <c r="AS798" s="12">
        <v>0.99</v>
      </c>
      <c r="AT798" s="11">
        <v>19</v>
      </c>
      <c r="AU798" s="13">
        <v>1.7361111111111049E-2</v>
      </c>
      <c r="AV798" s="11">
        <v>1988</v>
      </c>
      <c r="AW798" s="12">
        <v>0.99</v>
      </c>
      <c r="AX798" s="11">
        <v>10</v>
      </c>
      <c r="AY798" s="13">
        <v>1.7361111111111105E-2</v>
      </c>
      <c r="AZ798" s="11">
        <v>2126</v>
      </c>
      <c r="BA798" s="12">
        <v>0.99</v>
      </c>
      <c r="BB798" s="11">
        <v>16</v>
      </c>
      <c r="BC798" s="13">
        <v>1.8750000000000044E-2</v>
      </c>
      <c r="BD798" s="11">
        <v>2032</v>
      </c>
      <c r="BE798" s="12">
        <v>0.98</v>
      </c>
      <c r="BF798" s="11">
        <v>27</v>
      </c>
      <c r="BG798" s="13">
        <v>1.6666666666666607E-2</v>
      </c>
      <c r="BH798" s="11">
        <v>1996</v>
      </c>
      <c r="BI798" s="12">
        <v>0.98</v>
      </c>
      <c r="BJ798" s="11">
        <v>21</v>
      </c>
      <c r="BK798" s="13">
        <v>1.6666666666666607E-2</v>
      </c>
      <c r="BL798" s="11">
        <v>1930</v>
      </c>
      <c r="BM798" s="12">
        <v>0.99</v>
      </c>
      <c r="BN798" s="11">
        <v>11</v>
      </c>
      <c r="BO798" s="13">
        <v>1.7361111111111105E-2</v>
      </c>
      <c r="BP798" s="11">
        <v>1999</v>
      </c>
      <c r="BQ798" s="12">
        <v>0.98</v>
      </c>
      <c r="BR798" s="11">
        <v>23</v>
      </c>
      <c r="BS798" s="13">
        <v>1.9444444444444486E-2</v>
      </c>
      <c r="BT798" s="11">
        <v>2079</v>
      </c>
      <c r="BU798" s="12">
        <v>0.98</v>
      </c>
      <c r="BV798" s="11">
        <v>39</v>
      </c>
      <c r="BW798" s="13">
        <v>1.8055555555555547E-2</v>
      </c>
      <c r="BX798" s="11">
        <v>2029</v>
      </c>
      <c r="BY798" s="12">
        <v>0.99</v>
      </c>
      <c r="BZ798" s="11">
        <v>15</v>
      </c>
      <c r="CA798" s="13">
        <v>1.736111111111116E-2</v>
      </c>
      <c r="CB798" s="11">
        <v>2067</v>
      </c>
      <c r="CC798" s="12">
        <v>0.99</v>
      </c>
      <c r="CD798" s="11">
        <v>7</v>
      </c>
      <c r="CE798" s="13">
        <v>1.6666666666666607E-2</v>
      </c>
      <c r="CF798" s="11">
        <v>1949</v>
      </c>
      <c r="CG798" s="12">
        <v>0.98</v>
      </c>
      <c r="CH798" s="11">
        <v>23</v>
      </c>
      <c r="CI798" s="13">
        <v>1.5972222222222221E-2</v>
      </c>
      <c r="CJ798" s="11">
        <v>1926</v>
      </c>
      <c r="CK798" s="12">
        <v>0.98</v>
      </c>
      <c r="CL798" s="11">
        <v>23</v>
      </c>
      <c r="CM798" s="13">
        <v>1.7361111111111049E-2</v>
      </c>
      <c r="CN798" s="11">
        <v>1968</v>
      </c>
      <c r="CO798" s="12">
        <v>0.99</v>
      </c>
      <c r="CP798" s="11">
        <v>14</v>
      </c>
      <c r="CQ798" s="13">
        <v>1.7361111111111049E-2</v>
      </c>
      <c r="CR798" t="e">
        <f>VLOOKUP(E798,Sheet1!A:A,1,0)</f>
        <v>#N/A</v>
      </c>
    </row>
    <row r="799" spans="1:96">
      <c r="A799" s="11" t="s">
        <v>3098</v>
      </c>
      <c r="B799" s="11" t="s">
        <v>1046</v>
      </c>
      <c r="C799" s="11" t="s">
        <v>2980</v>
      </c>
      <c r="D799" s="11" t="s">
        <v>155</v>
      </c>
      <c r="E799" s="11" t="s">
        <v>3099</v>
      </c>
      <c r="F799" s="11" t="s">
        <v>3100</v>
      </c>
      <c r="G799" s="11" t="s">
        <v>104</v>
      </c>
      <c r="H799" s="11">
        <f>VLOOKUP(A799,'AP Read Performance'!A:K,11,0)</f>
        <v>2119</v>
      </c>
      <c r="I799" s="12">
        <f>VLOOKUP(A799,'AP Read Performance'!A:D,4,0)</f>
        <v>0.99</v>
      </c>
      <c r="J799" s="11">
        <f>VLOOKUP(A799,'AP Read Performance'!A:I,9,0)</f>
        <v>14</v>
      </c>
      <c r="K799" s="13">
        <f>VLOOKUP(A799,'AP Read Performance'!A:N,14,0)</f>
        <v>9.7222222222221877E-3</v>
      </c>
      <c r="L799" s="11">
        <v>2119</v>
      </c>
      <c r="M799" s="12">
        <v>0.99</v>
      </c>
      <c r="N799" s="11">
        <v>14</v>
      </c>
      <c r="O799" s="13">
        <v>9.7222222222221877E-3</v>
      </c>
      <c r="P799" s="11">
        <v>1187</v>
      </c>
      <c r="Q799" s="12">
        <v>0.98</v>
      </c>
      <c r="R799" s="11">
        <v>13</v>
      </c>
      <c r="S799" s="13">
        <v>1.1111111111111072E-2</v>
      </c>
      <c r="T799" s="11">
        <v>1810</v>
      </c>
      <c r="U799" s="12">
        <v>0.99</v>
      </c>
      <c r="V799" s="11">
        <v>10</v>
      </c>
      <c r="W799" s="13">
        <v>1.0416666666666685E-2</v>
      </c>
      <c r="X799" s="11">
        <v>1686</v>
      </c>
      <c r="Y799" s="12">
        <v>0.99</v>
      </c>
      <c r="Z799" s="11">
        <v>12</v>
      </c>
      <c r="AA799" s="13">
        <v>1.1111111111111072E-2</v>
      </c>
      <c r="AB799" s="11">
        <v>1668</v>
      </c>
      <c r="AC799" s="12">
        <v>0.99</v>
      </c>
      <c r="AD799" s="11">
        <v>9</v>
      </c>
      <c r="AE799" s="13">
        <v>1.5972222222222165E-2</v>
      </c>
      <c r="AF799" s="11">
        <v>1723</v>
      </c>
      <c r="AG799" s="12">
        <v>0.99</v>
      </c>
      <c r="AH799" s="11">
        <v>14</v>
      </c>
      <c r="AI799" s="13">
        <v>1.9444444444444431E-2</v>
      </c>
      <c r="AJ799" s="11">
        <v>1666</v>
      </c>
      <c r="AK799" s="12">
        <v>0.99</v>
      </c>
      <c r="AL799" s="11">
        <v>10</v>
      </c>
      <c r="AM799" s="13">
        <v>1.1111111111111072E-2</v>
      </c>
      <c r="AN799" s="11">
        <v>1711</v>
      </c>
      <c r="AO799" s="12">
        <v>0.99</v>
      </c>
      <c r="AP799" s="11">
        <v>10</v>
      </c>
      <c r="AQ799" s="13">
        <v>1.041666666666663E-2</v>
      </c>
      <c r="AR799" s="11">
        <v>1677</v>
      </c>
      <c r="AS799" s="12">
        <v>0.99</v>
      </c>
      <c r="AT799" s="11">
        <v>15</v>
      </c>
      <c r="AU799" s="13">
        <v>1.8055555555555491E-2</v>
      </c>
      <c r="AV799" s="11">
        <v>1688</v>
      </c>
      <c r="AW799" s="12">
        <v>0.99</v>
      </c>
      <c r="AX799" s="11">
        <v>14</v>
      </c>
      <c r="AY799" s="13">
        <v>1.1111111111111127E-2</v>
      </c>
      <c r="AZ799" s="11">
        <v>1713</v>
      </c>
      <c r="BA799" s="12">
        <v>0.99</v>
      </c>
      <c r="BB799" s="11">
        <v>10</v>
      </c>
      <c r="BC799" s="13">
        <v>1.6666666666666607E-2</v>
      </c>
      <c r="BD799" s="11">
        <v>1620</v>
      </c>
      <c r="BE799" s="12">
        <v>0.99</v>
      </c>
      <c r="BF799" s="11">
        <v>15</v>
      </c>
      <c r="BG799" s="13">
        <v>1.6666666666666607E-2</v>
      </c>
      <c r="BH799" s="11">
        <v>1676</v>
      </c>
      <c r="BI799" s="12">
        <v>0.98</v>
      </c>
      <c r="BJ799" s="11">
        <v>23</v>
      </c>
      <c r="BK799" s="13">
        <v>1.9444444444444486E-2</v>
      </c>
      <c r="BL799" s="11">
        <v>1719</v>
      </c>
      <c r="BM799" s="12">
        <v>0.99</v>
      </c>
      <c r="BN799" s="11">
        <v>14</v>
      </c>
      <c r="BO799" s="13">
        <v>1.6666666666666607E-2</v>
      </c>
      <c r="BP799" s="11">
        <v>1637</v>
      </c>
      <c r="BQ799" s="12">
        <v>0.99</v>
      </c>
      <c r="BR799" s="11">
        <v>16</v>
      </c>
      <c r="BS799" s="13">
        <v>1.1805555555555569E-2</v>
      </c>
      <c r="BT799" s="11">
        <v>1623</v>
      </c>
      <c r="BU799" s="12">
        <v>0.99</v>
      </c>
      <c r="BV799" s="11">
        <v>14</v>
      </c>
      <c r="BW799" s="13">
        <v>1.5972222222222221E-2</v>
      </c>
      <c r="BX799" s="11">
        <v>1690</v>
      </c>
      <c r="BY799" s="12">
        <v>0.99</v>
      </c>
      <c r="BZ799" s="11">
        <v>11</v>
      </c>
      <c r="CA799" s="13">
        <v>1.736111111111116E-2</v>
      </c>
      <c r="CB799" s="11">
        <v>1679</v>
      </c>
      <c r="CC799" s="12">
        <v>0.99</v>
      </c>
      <c r="CD799" s="11">
        <v>11</v>
      </c>
      <c r="CE799" s="13">
        <v>1.1111111111111072E-2</v>
      </c>
      <c r="CF799" s="11">
        <v>1680</v>
      </c>
      <c r="CG799" s="12">
        <v>0.99</v>
      </c>
      <c r="CH799" s="11">
        <v>14</v>
      </c>
      <c r="CI799" s="13">
        <v>1.9444444444444431E-2</v>
      </c>
      <c r="CJ799" s="11">
        <v>1641</v>
      </c>
      <c r="CK799" s="12">
        <v>0.99</v>
      </c>
      <c r="CL799" s="11">
        <v>12</v>
      </c>
      <c r="CM799" s="13">
        <v>1.5972222222222165E-2</v>
      </c>
      <c r="CN799" s="11">
        <v>1631</v>
      </c>
      <c r="CO799" s="12">
        <v>0.98</v>
      </c>
      <c r="CP799" s="11">
        <v>19</v>
      </c>
      <c r="CQ799" s="13">
        <v>1.1111111111111072E-2</v>
      </c>
      <c r="CR799" t="e">
        <f>VLOOKUP(E799,Sheet1!A:A,1,0)</f>
        <v>#N/A</v>
      </c>
    </row>
    <row r="800" spans="1:96">
      <c r="A800" s="11" t="s">
        <v>3101</v>
      </c>
      <c r="B800" s="11" t="s">
        <v>1046</v>
      </c>
      <c r="C800" s="11" t="s">
        <v>3102</v>
      </c>
      <c r="D800" s="11" t="s">
        <v>159</v>
      </c>
      <c r="E800" s="11" t="s">
        <v>3103</v>
      </c>
      <c r="F800" s="11" t="s">
        <v>3104</v>
      </c>
      <c r="G800" s="11" t="s">
        <v>104</v>
      </c>
      <c r="H800" s="11">
        <f>VLOOKUP(A800,'AP Read Performance'!A:K,11,0)</f>
        <v>2074</v>
      </c>
      <c r="I800" s="12">
        <f>VLOOKUP(A800,'AP Read Performance'!A:D,4,0)</f>
        <v>0.99</v>
      </c>
      <c r="J800" s="11">
        <f>VLOOKUP(A800,'AP Read Performance'!A:I,9,0)</f>
        <v>12</v>
      </c>
      <c r="K800" s="13">
        <f>VLOOKUP(A800,'AP Read Performance'!A:N,14,0)</f>
        <v>1.7361111111111105E-2</v>
      </c>
      <c r="L800" s="11">
        <v>2074</v>
      </c>
      <c r="M800" s="12">
        <v>0.99</v>
      </c>
      <c r="N800" s="11">
        <v>12</v>
      </c>
      <c r="O800" s="13">
        <v>1.7361111111111105E-2</v>
      </c>
      <c r="P800" s="11">
        <v>1918</v>
      </c>
      <c r="Q800" s="12">
        <v>0.99</v>
      </c>
      <c r="R800" s="11">
        <v>10</v>
      </c>
      <c r="S800" s="13">
        <v>1.5972222222222221E-2</v>
      </c>
      <c r="T800" s="11">
        <v>1834</v>
      </c>
      <c r="U800" s="12">
        <v>0.99</v>
      </c>
      <c r="V800" s="11">
        <v>8</v>
      </c>
      <c r="W800" s="13">
        <v>1.5972222222222221E-2</v>
      </c>
      <c r="X800" s="11">
        <v>1843</v>
      </c>
      <c r="Y800" s="12">
        <v>0.99</v>
      </c>
      <c r="Z800" s="11">
        <v>5</v>
      </c>
      <c r="AA800" s="13">
        <v>1.1805555555555569E-2</v>
      </c>
      <c r="AB800" s="11">
        <v>1905</v>
      </c>
      <c r="AC800" s="12">
        <v>0.99</v>
      </c>
      <c r="AD800" s="11">
        <v>7</v>
      </c>
      <c r="AE800" s="13">
        <v>1.1111111111111072E-2</v>
      </c>
      <c r="AF800" s="11">
        <v>1889</v>
      </c>
      <c r="AG800" s="12">
        <v>0.99</v>
      </c>
      <c r="AH800" s="11">
        <v>13</v>
      </c>
      <c r="AI800" s="13">
        <v>1.7361111111111105E-2</v>
      </c>
      <c r="AJ800" s="11">
        <v>1668</v>
      </c>
      <c r="AK800" s="12">
        <v>0.99</v>
      </c>
      <c r="AL800" s="11">
        <v>8</v>
      </c>
      <c r="AM800" s="13">
        <v>1.3194444444444398E-2</v>
      </c>
      <c r="AN800" s="11">
        <v>1899</v>
      </c>
      <c r="AO800" s="12">
        <v>0.99</v>
      </c>
      <c r="AP800" s="11">
        <v>15</v>
      </c>
      <c r="AQ800" s="13">
        <v>1.8749999999999933E-2</v>
      </c>
      <c r="AR800" s="11">
        <v>1940</v>
      </c>
      <c r="AS800" s="12">
        <v>0.99</v>
      </c>
      <c r="AT800" s="11">
        <v>4</v>
      </c>
      <c r="AU800" s="13">
        <v>1.6666666666666607E-2</v>
      </c>
      <c r="AV800" s="11">
        <v>1923</v>
      </c>
      <c r="AW800" s="12">
        <v>0.99</v>
      </c>
      <c r="AX800" s="11">
        <v>10</v>
      </c>
      <c r="AY800" s="13">
        <v>1.6666666666666663E-2</v>
      </c>
      <c r="AZ800" s="11">
        <v>1934</v>
      </c>
      <c r="BA800" s="12">
        <v>0.98</v>
      </c>
      <c r="BB800" s="11">
        <v>21</v>
      </c>
      <c r="BC800" s="13">
        <v>1.6666666666666607E-2</v>
      </c>
      <c r="BD800" s="11">
        <v>1909</v>
      </c>
      <c r="BE800" s="12">
        <v>0.99</v>
      </c>
      <c r="BF800" s="11">
        <v>19</v>
      </c>
      <c r="BG800" s="13">
        <v>1.6666666666666607E-2</v>
      </c>
      <c r="BH800" s="11">
        <v>1913</v>
      </c>
      <c r="BI800" s="12">
        <v>0.99</v>
      </c>
      <c r="BJ800" s="11">
        <v>18</v>
      </c>
      <c r="BK800" s="13">
        <v>1.6666666666666607E-2</v>
      </c>
      <c r="BL800" s="11">
        <v>1790</v>
      </c>
      <c r="BM800" s="12">
        <v>0.99</v>
      </c>
      <c r="BN800" s="11">
        <v>12</v>
      </c>
      <c r="BO800" s="13">
        <v>1.6666666666666607E-2</v>
      </c>
      <c r="BP800" s="11">
        <v>1608</v>
      </c>
      <c r="BQ800" s="12">
        <v>0.99</v>
      </c>
      <c r="BR800" s="11">
        <v>11</v>
      </c>
      <c r="BS800" s="13">
        <v>1.1805555555555569E-2</v>
      </c>
      <c r="BT800" s="11">
        <v>1767</v>
      </c>
      <c r="BU800" s="12">
        <v>0.96</v>
      </c>
      <c r="BV800" s="11">
        <v>68</v>
      </c>
      <c r="BW800" s="13">
        <v>1.9444444444444431E-2</v>
      </c>
      <c r="BX800" s="11">
        <v>1758</v>
      </c>
      <c r="BY800" s="12">
        <v>0.99</v>
      </c>
      <c r="BZ800" s="11">
        <v>8</v>
      </c>
      <c r="CA800" s="13">
        <v>1.8055555555555602E-2</v>
      </c>
      <c r="CB800" s="11">
        <v>1806</v>
      </c>
      <c r="CC800" s="12">
        <v>0.99</v>
      </c>
      <c r="CD800" s="11">
        <v>14</v>
      </c>
      <c r="CE800" s="13">
        <v>1.2499999999999956E-2</v>
      </c>
      <c r="CF800" s="11">
        <v>1814</v>
      </c>
      <c r="CG800" s="12">
        <v>0.99</v>
      </c>
      <c r="CH800" s="11">
        <v>6</v>
      </c>
      <c r="CI800" s="13">
        <v>1.5972222222222221E-2</v>
      </c>
      <c r="CJ800" s="11">
        <v>1830</v>
      </c>
      <c r="CK800" s="12">
        <v>0.99</v>
      </c>
      <c r="CL800" s="11">
        <v>6</v>
      </c>
      <c r="CM800" s="13">
        <v>1.2499999999999956E-2</v>
      </c>
      <c r="CN800" s="11">
        <v>1816</v>
      </c>
      <c r="CO800" s="12">
        <v>0.99</v>
      </c>
      <c r="CP800" s="11">
        <v>8</v>
      </c>
      <c r="CQ800" s="13">
        <v>1.6666666666666607E-2</v>
      </c>
      <c r="CR800" t="e">
        <f>VLOOKUP(E800,Sheet1!A:A,1,0)</f>
        <v>#N/A</v>
      </c>
    </row>
    <row r="801" spans="1:96">
      <c r="A801" s="11" t="s">
        <v>3105</v>
      </c>
      <c r="B801" s="11" t="s">
        <v>1046</v>
      </c>
      <c r="C801" s="11" t="s">
        <v>3106</v>
      </c>
      <c r="D801" s="11" t="s">
        <v>159</v>
      </c>
      <c r="E801" s="11" t="s">
        <v>3107</v>
      </c>
      <c r="F801" s="11" t="s">
        <v>3108</v>
      </c>
      <c r="G801" s="11" t="s">
        <v>128</v>
      </c>
      <c r="H801" s="11">
        <f>VLOOKUP(A801,'AP Read Performance'!A:K,11,0)</f>
        <v>1912</v>
      </c>
      <c r="I801" s="12">
        <f>VLOOKUP(A801,'AP Read Performance'!A:D,4,0)</f>
        <v>0.99</v>
      </c>
      <c r="J801" s="11">
        <f>VLOOKUP(A801,'AP Read Performance'!A:I,9,0)</f>
        <v>18</v>
      </c>
      <c r="K801" s="13">
        <f>VLOOKUP(A801,'AP Read Performance'!A:N,14,0)</f>
        <v>2.4305555555555525E-2</v>
      </c>
      <c r="L801" s="11">
        <v>1912</v>
      </c>
      <c r="M801" s="12">
        <v>0.99</v>
      </c>
      <c r="N801" s="11">
        <v>18</v>
      </c>
      <c r="O801" s="13">
        <v>2.4305555555555525E-2</v>
      </c>
      <c r="P801" s="11">
        <v>1649</v>
      </c>
      <c r="Q801" s="12">
        <v>0.99</v>
      </c>
      <c r="R801" s="11">
        <v>8</v>
      </c>
      <c r="S801" s="13">
        <v>1.1111111111111072E-2</v>
      </c>
      <c r="T801" s="11">
        <v>1444</v>
      </c>
      <c r="U801" s="12">
        <v>0.99</v>
      </c>
      <c r="V801" s="11">
        <v>4</v>
      </c>
      <c r="W801" s="13">
        <v>1.1111111111111127E-2</v>
      </c>
      <c r="X801" s="11">
        <v>1520</v>
      </c>
      <c r="Y801" s="12">
        <v>0.99</v>
      </c>
      <c r="Z801" s="11">
        <v>12</v>
      </c>
      <c r="AA801" s="13">
        <v>1.2499999999999956E-2</v>
      </c>
      <c r="AB801" s="11">
        <v>1528</v>
      </c>
      <c r="AC801" s="12">
        <v>0.99</v>
      </c>
      <c r="AD801" s="11">
        <v>14</v>
      </c>
      <c r="AE801" s="13">
        <v>1.1805555555555514E-2</v>
      </c>
      <c r="AF801" s="11">
        <v>1617</v>
      </c>
      <c r="AG801" s="12">
        <v>0.99</v>
      </c>
      <c r="AH801" s="11">
        <v>10</v>
      </c>
      <c r="AI801" s="13">
        <v>2.0138888888888873E-2</v>
      </c>
      <c r="AJ801" s="11">
        <v>1675</v>
      </c>
      <c r="AK801" s="12">
        <v>0.99</v>
      </c>
      <c r="AL801" s="11">
        <v>5</v>
      </c>
      <c r="AM801" s="13">
        <v>1.3194444444444398E-2</v>
      </c>
      <c r="AN801" s="11">
        <v>1352</v>
      </c>
      <c r="AO801" s="12">
        <v>0.99</v>
      </c>
      <c r="AP801" s="11">
        <v>6</v>
      </c>
      <c r="AQ801" s="13">
        <v>1.1805555555555514E-2</v>
      </c>
      <c r="AR801" s="11">
        <v>1432</v>
      </c>
      <c r="AS801" s="12">
        <v>0.98</v>
      </c>
      <c r="AT801" s="11">
        <v>19</v>
      </c>
      <c r="AU801" s="13">
        <v>1.2499999999999956E-2</v>
      </c>
      <c r="AV801" s="11">
        <v>1435</v>
      </c>
      <c r="AW801" s="12">
        <v>0.99</v>
      </c>
      <c r="AX801" s="11">
        <v>6</v>
      </c>
      <c r="AY801" s="13">
        <v>1.1805555555555569E-2</v>
      </c>
      <c r="AZ801" s="11">
        <v>1378</v>
      </c>
      <c r="BA801" s="12">
        <v>0.99</v>
      </c>
      <c r="BB801" s="11">
        <v>12</v>
      </c>
      <c r="BC801" s="13">
        <v>1.2499999999999956E-2</v>
      </c>
      <c r="BD801" s="11">
        <v>1361</v>
      </c>
      <c r="BE801" s="12">
        <v>0.98</v>
      </c>
      <c r="BF801" s="11">
        <v>21</v>
      </c>
      <c r="BG801" s="13">
        <v>1.2499999999999956E-2</v>
      </c>
      <c r="BH801" s="11">
        <v>1330</v>
      </c>
      <c r="BI801" s="12">
        <v>0.99</v>
      </c>
      <c r="BJ801" s="11">
        <v>13</v>
      </c>
      <c r="BK801" s="13">
        <v>1.8750000000000044E-2</v>
      </c>
      <c r="BL801" s="11">
        <v>1430</v>
      </c>
      <c r="BM801" s="12">
        <v>0.98</v>
      </c>
      <c r="BN801" s="11">
        <v>16</v>
      </c>
      <c r="BO801" s="13">
        <v>1.3194444444444453E-2</v>
      </c>
      <c r="BP801" s="11">
        <v>1340</v>
      </c>
      <c r="BQ801" s="12">
        <v>0.99</v>
      </c>
      <c r="BR801" s="11">
        <v>13</v>
      </c>
      <c r="BS801" s="13">
        <v>1.2499999999999956E-2</v>
      </c>
      <c r="BT801" s="11">
        <v>1391</v>
      </c>
      <c r="BU801" s="12">
        <v>0.99</v>
      </c>
      <c r="BV801" s="11">
        <v>11</v>
      </c>
      <c r="BW801" s="13">
        <v>1.1805555555555569E-2</v>
      </c>
      <c r="BX801" s="11">
        <v>1276</v>
      </c>
      <c r="BY801" s="12">
        <v>0.99</v>
      </c>
      <c r="BZ801" s="11">
        <v>4</v>
      </c>
      <c r="CA801" s="13">
        <v>1.1805555555555625E-2</v>
      </c>
      <c r="CB801" s="11">
        <v>1346</v>
      </c>
      <c r="CC801" s="12">
        <v>0.99</v>
      </c>
      <c r="CD801" s="11">
        <v>5</v>
      </c>
      <c r="CE801" s="13">
        <v>1.3194444444444453E-2</v>
      </c>
      <c r="CF801" s="11">
        <v>1628</v>
      </c>
      <c r="CG801" s="12">
        <v>0.99</v>
      </c>
      <c r="CH801" s="11">
        <v>8</v>
      </c>
      <c r="CI801" s="13">
        <v>1.3194444444444453E-2</v>
      </c>
      <c r="CJ801" s="11">
        <v>1634</v>
      </c>
      <c r="CK801" s="12">
        <v>0.99</v>
      </c>
      <c r="CL801" s="11">
        <v>5</v>
      </c>
      <c r="CM801" s="13">
        <v>1.2499999999999956E-2</v>
      </c>
      <c r="CN801" s="11">
        <v>1667</v>
      </c>
      <c r="CO801" s="12">
        <v>0.99</v>
      </c>
      <c r="CP801" s="11">
        <v>10</v>
      </c>
      <c r="CQ801" s="13">
        <v>1.1111111111111072E-2</v>
      </c>
      <c r="CR801" t="e">
        <f>VLOOKUP(E801,Sheet1!A:A,1,0)</f>
        <v>#N/A</v>
      </c>
    </row>
    <row r="802" spans="1:96">
      <c r="A802" s="11" t="s">
        <v>3109</v>
      </c>
      <c r="B802" s="11" t="s">
        <v>1046</v>
      </c>
      <c r="C802" s="11" t="s">
        <v>168</v>
      </c>
      <c r="D802" s="11" t="s">
        <v>169</v>
      </c>
      <c r="E802" s="11" t="s">
        <v>3110</v>
      </c>
      <c r="F802" s="11" t="s">
        <v>3111</v>
      </c>
      <c r="G802" s="11" t="s">
        <v>128</v>
      </c>
      <c r="H802" s="11">
        <f>VLOOKUP(A802,'AP Read Performance'!A:K,11,0)</f>
        <v>1074</v>
      </c>
      <c r="I802" s="12">
        <f>VLOOKUP(A802,'AP Read Performance'!A:D,4,0)</f>
        <v>0.98</v>
      </c>
      <c r="J802" s="11">
        <f>VLOOKUP(A802,'AP Read Performance'!A:I,9,0)</f>
        <v>18</v>
      </c>
      <c r="K802" s="13">
        <f>VLOOKUP(A802,'AP Read Performance'!A:N,14,0)</f>
        <v>1.1805555555555569E-2</v>
      </c>
      <c r="L802" s="11">
        <v>1074</v>
      </c>
      <c r="M802" s="12">
        <v>0.98</v>
      </c>
      <c r="N802" s="11">
        <v>18</v>
      </c>
      <c r="O802" s="13">
        <v>1.1805555555555569E-2</v>
      </c>
      <c r="P802" s="11">
        <v>1401</v>
      </c>
      <c r="Q802" s="12">
        <v>0.98</v>
      </c>
      <c r="R802" s="11">
        <v>22</v>
      </c>
      <c r="S802" s="13">
        <v>9.7222222222221877E-3</v>
      </c>
      <c r="T802" s="11">
        <v>1172</v>
      </c>
      <c r="U802" s="12">
        <v>0.99</v>
      </c>
      <c r="V802" s="11">
        <v>7</v>
      </c>
      <c r="W802" s="13">
        <v>9.7222222222222432E-3</v>
      </c>
      <c r="X802" s="11">
        <v>1119</v>
      </c>
      <c r="Y802" s="12">
        <v>0.98</v>
      </c>
      <c r="Z802" s="11">
        <v>17</v>
      </c>
      <c r="AA802" s="13">
        <v>1.1111111111111072E-2</v>
      </c>
      <c r="AB802" s="11">
        <v>1124</v>
      </c>
      <c r="AC802" s="12">
        <v>0.98</v>
      </c>
      <c r="AD802" s="11">
        <v>13</v>
      </c>
      <c r="AE802" s="13">
        <v>1.1111111111111072E-2</v>
      </c>
      <c r="AF802" s="11">
        <v>1166</v>
      </c>
      <c r="AG802" s="12">
        <v>0.98</v>
      </c>
      <c r="AH802" s="11">
        <v>13</v>
      </c>
      <c r="AI802" s="13">
        <v>1.1111111111111072E-2</v>
      </c>
      <c r="AJ802" s="11">
        <v>1677</v>
      </c>
      <c r="AK802" s="12">
        <v>0.98</v>
      </c>
      <c r="AL802" s="11">
        <v>17</v>
      </c>
      <c r="AM802" s="13">
        <v>1.2499999999999956E-2</v>
      </c>
      <c r="AN802" s="11">
        <v>1750</v>
      </c>
      <c r="AO802" s="12">
        <v>0.98</v>
      </c>
      <c r="AP802" s="11">
        <v>19</v>
      </c>
      <c r="AQ802" s="13">
        <v>1.1111111111111072E-2</v>
      </c>
      <c r="AR802" s="11">
        <v>1834</v>
      </c>
      <c r="AS802" s="12">
        <v>0.98</v>
      </c>
      <c r="AT802" s="11">
        <v>23</v>
      </c>
      <c r="AU802" s="13">
        <v>1.6666666666666607E-2</v>
      </c>
      <c r="AV802" s="11">
        <v>1770</v>
      </c>
      <c r="AW802" s="12">
        <v>0.99</v>
      </c>
      <c r="AX802" s="11">
        <v>15</v>
      </c>
      <c r="AY802" s="13">
        <v>1.8749999999999989E-2</v>
      </c>
      <c r="AZ802" s="11">
        <v>1825</v>
      </c>
      <c r="BA802" s="12">
        <v>0.98</v>
      </c>
      <c r="BB802" s="11">
        <v>20</v>
      </c>
      <c r="BC802" s="13">
        <v>1.5972222222222276E-2</v>
      </c>
      <c r="BD802" s="11">
        <v>1799</v>
      </c>
      <c r="BE802" s="12">
        <v>0.98</v>
      </c>
      <c r="BF802" s="11">
        <v>21</v>
      </c>
      <c r="BG802" s="13">
        <v>1.8055555555555602E-2</v>
      </c>
      <c r="BH802" s="11">
        <v>2002</v>
      </c>
      <c r="BI802" s="12">
        <v>0.98</v>
      </c>
      <c r="BJ802" s="11">
        <v>34</v>
      </c>
      <c r="BK802" s="13">
        <v>1.6666666666666607E-2</v>
      </c>
      <c r="BL802" s="11">
        <v>2001</v>
      </c>
      <c r="BM802" s="12">
        <v>0.99</v>
      </c>
      <c r="BN802" s="11">
        <v>13</v>
      </c>
      <c r="BO802" s="13">
        <v>1.7361111111111105E-2</v>
      </c>
      <c r="BP802" s="11">
        <v>2438</v>
      </c>
      <c r="BQ802" s="12">
        <v>0.99</v>
      </c>
      <c r="BR802" s="11">
        <v>20</v>
      </c>
      <c r="BS802" s="13">
        <v>2.0138888888888873E-2</v>
      </c>
      <c r="BT802" s="11">
        <v>2672</v>
      </c>
      <c r="BU802" s="12">
        <v>0.99</v>
      </c>
      <c r="BV802" s="11">
        <v>23</v>
      </c>
      <c r="BW802" s="13">
        <v>1.8055555555555547E-2</v>
      </c>
      <c r="BX802" s="11">
        <v>1958</v>
      </c>
      <c r="BY802" s="12">
        <v>0.99</v>
      </c>
      <c r="BZ802" s="11">
        <v>18</v>
      </c>
      <c r="CA802" s="13">
        <v>2.1527777777777812E-2</v>
      </c>
      <c r="CB802" s="11">
        <v>1937</v>
      </c>
      <c r="CC802" s="12">
        <v>0.99</v>
      </c>
      <c r="CD802" s="11">
        <v>12</v>
      </c>
      <c r="CE802" s="13">
        <v>1.6666666666666607E-2</v>
      </c>
      <c r="CF802" s="11">
        <v>1935</v>
      </c>
      <c r="CG802" s="12">
        <v>0.98</v>
      </c>
      <c r="CH802" s="11">
        <v>27</v>
      </c>
      <c r="CI802" s="13">
        <v>1.8055555555555547E-2</v>
      </c>
      <c r="CJ802" s="11">
        <v>1881</v>
      </c>
      <c r="CK802" s="12">
        <v>0.98</v>
      </c>
      <c r="CL802" s="11">
        <v>23</v>
      </c>
      <c r="CM802" s="13">
        <v>1.8749999999999933E-2</v>
      </c>
      <c r="CN802" s="11">
        <v>2015</v>
      </c>
      <c r="CO802" s="12">
        <v>0.98</v>
      </c>
      <c r="CP802" s="11">
        <v>26</v>
      </c>
      <c r="CQ802" s="13">
        <v>1.8055555555555602E-2</v>
      </c>
      <c r="CR802" t="e">
        <f>VLOOKUP(E802,Sheet1!A:A,1,0)</f>
        <v>#N/A</v>
      </c>
    </row>
    <row r="803" spans="1:96">
      <c r="A803" s="11" t="s">
        <v>3112</v>
      </c>
      <c r="B803" s="11" t="s">
        <v>1046</v>
      </c>
      <c r="C803" s="11" t="s">
        <v>396</v>
      </c>
      <c r="D803" s="11" t="s">
        <v>169</v>
      </c>
      <c r="E803" s="11" t="s">
        <v>3113</v>
      </c>
      <c r="F803" s="11" t="s">
        <v>3114</v>
      </c>
      <c r="G803" s="11" t="s">
        <v>128</v>
      </c>
      <c r="H803" s="11">
        <f>VLOOKUP(A803,'AP Read Performance'!A:K,11,0)</f>
        <v>1779</v>
      </c>
      <c r="I803" s="12">
        <f>VLOOKUP(A803,'AP Read Performance'!A:D,4,0)</f>
        <v>0.99</v>
      </c>
      <c r="J803" s="11">
        <f>VLOOKUP(A803,'AP Read Performance'!A:I,9,0)</f>
        <v>11</v>
      </c>
      <c r="K803" s="13">
        <f>VLOOKUP(A803,'AP Read Performance'!A:N,14,0)</f>
        <v>1.6666666666666607E-2</v>
      </c>
      <c r="L803" s="11">
        <v>1779</v>
      </c>
      <c r="M803" s="12">
        <v>0.99</v>
      </c>
      <c r="N803" s="11">
        <v>11</v>
      </c>
      <c r="O803" s="13">
        <v>1.6666666666666607E-2</v>
      </c>
      <c r="P803" s="11">
        <v>1735</v>
      </c>
      <c r="Q803" s="12">
        <v>0.99</v>
      </c>
      <c r="R803" s="11">
        <v>13</v>
      </c>
      <c r="S803" s="13">
        <v>1.0416666666666685E-2</v>
      </c>
      <c r="T803" s="11">
        <v>1988</v>
      </c>
      <c r="U803" s="12">
        <v>0.99</v>
      </c>
      <c r="V803" s="11">
        <v>15</v>
      </c>
      <c r="W803" s="13">
        <v>1.6666666666666663E-2</v>
      </c>
      <c r="X803" s="11">
        <v>1488</v>
      </c>
      <c r="Y803" s="12">
        <v>0.99</v>
      </c>
      <c r="Z803" s="11">
        <v>14</v>
      </c>
      <c r="AA803" s="13">
        <v>1.8055555555555547E-2</v>
      </c>
      <c r="AB803" s="11">
        <v>1460</v>
      </c>
      <c r="AC803" s="12">
        <v>0.99</v>
      </c>
      <c r="AD803" s="11">
        <v>11</v>
      </c>
      <c r="AE803" s="13">
        <v>1.2499999999999956E-2</v>
      </c>
      <c r="AF803" s="11">
        <v>1576</v>
      </c>
      <c r="AG803" s="12">
        <v>0.99</v>
      </c>
      <c r="AH803" s="11">
        <v>7</v>
      </c>
      <c r="AI803" s="13">
        <v>1.388888888888884E-2</v>
      </c>
      <c r="AJ803" s="11">
        <v>1682</v>
      </c>
      <c r="AK803" s="12">
        <v>0.99</v>
      </c>
      <c r="AL803" s="11">
        <v>10</v>
      </c>
      <c r="AM803" s="13">
        <v>1.6666666666666607E-2</v>
      </c>
      <c r="AN803" s="11">
        <v>1738</v>
      </c>
      <c r="AO803" s="12">
        <v>0.98</v>
      </c>
      <c r="AP803" s="11">
        <v>19</v>
      </c>
      <c r="AQ803" s="13">
        <v>1.6666666666666607E-2</v>
      </c>
      <c r="AR803" s="11">
        <v>1652</v>
      </c>
      <c r="AS803" s="12">
        <v>0.98</v>
      </c>
      <c r="AT803" s="11">
        <v>24</v>
      </c>
      <c r="AU803" s="13">
        <v>1.2499999999999956E-2</v>
      </c>
      <c r="AV803" s="11">
        <v>1445</v>
      </c>
      <c r="AW803" s="12">
        <v>0.98</v>
      </c>
      <c r="AX803" s="11">
        <v>17</v>
      </c>
      <c r="AY803" s="13">
        <v>1.5277777777777779E-2</v>
      </c>
      <c r="AZ803" s="11">
        <v>1656</v>
      </c>
      <c r="BA803" s="12">
        <v>0.98</v>
      </c>
      <c r="BB803" s="11">
        <v>26</v>
      </c>
      <c r="BC803" s="13">
        <v>1.9444444444444486E-2</v>
      </c>
      <c r="BD803" s="11">
        <v>1677</v>
      </c>
      <c r="BE803" s="12">
        <v>0.99</v>
      </c>
      <c r="BF803" s="11">
        <v>16</v>
      </c>
      <c r="BG803" s="13">
        <v>1.2499999999999956E-2</v>
      </c>
      <c r="BH803" s="11">
        <v>1892</v>
      </c>
      <c r="BI803" s="12">
        <v>0.99</v>
      </c>
      <c r="BJ803" s="11">
        <v>9</v>
      </c>
      <c r="BK803" s="13">
        <v>1.1111111111111072E-2</v>
      </c>
      <c r="BL803" s="11">
        <v>1799</v>
      </c>
      <c r="BM803" s="12">
        <v>0.99</v>
      </c>
      <c r="BN803" s="11">
        <v>12</v>
      </c>
      <c r="BO803" s="13">
        <v>1.5972222222222221E-2</v>
      </c>
      <c r="BP803" s="11">
        <v>1914</v>
      </c>
      <c r="BQ803" s="12">
        <v>0.99</v>
      </c>
      <c r="BR803" s="11">
        <v>7</v>
      </c>
      <c r="BS803" s="13">
        <v>1.5277777777777724E-2</v>
      </c>
      <c r="BT803" s="11">
        <v>2125</v>
      </c>
      <c r="BU803" s="12">
        <v>0.99</v>
      </c>
      <c r="BV803" s="11">
        <v>21</v>
      </c>
      <c r="BW803" s="13">
        <v>2.0833333333333315E-2</v>
      </c>
      <c r="BX803" s="11">
        <v>1710</v>
      </c>
      <c r="BY803" s="12">
        <v>0.99</v>
      </c>
      <c r="BZ803" s="11">
        <v>14</v>
      </c>
      <c r="CA803" s="13">
        <v>1.3194444444444509E-2</v>
      </c>
      <c r="CB803" s="11">
        <v>1740</v>
      </c>
      <c r="CC803" s="12">
        <v>0.98</v>
      </c>
      <c r="CD803" s="11">
        <v>21</v>
      </c>
      <c r="CE803" s="13">
        <v>9.7222222222221877E-3</v>
      </c>
      <c r="CF803" s="11">
        <v>1610</v>
      </c>
      <c r="CG803" s="12">
        <v>0.99</v>
      </c>
      <c r="CH803" s="11">
        <v>7</v>
      </c>
      <c r="CI803" s="13">
        <v>9.0277777777778012E-3</v>
      </c>
      <c r="CJ803" s="11">
        <v>1734</v>
      </c>
      <c r="CK803" s="12">
        <v>0.99</v>
      </c>
      <c r="CL803" s="11">
        <v>13</v>
      </c>
      <c r="CM803" s="13">
        <v>1.5972222222222165E-2</v>
      </c>
      <c r="CN803" s="11">
        <v>1730</v>
      </c>
      <c r="CO803" s="12">
        <v>0.99</v>
      </c>
      <c r="CP803" s="11">
        <v>8</v>
      </c>
      <c r="CQ803" s="13">
        <v>1.2499999999999956E-2</v>
      </c>
      <c r="CR803" t="e">
        <f>VLOOKUP(E803,Sheet1!A:A,1,0)</f>
        <v>#N/A</v>
      </c>
    </row>
    <row r="804" spans="1:96">
      <c r="A804" s="11" t="s">
        <v>3115</v>
      </c>
      <c r="B804" s="11" t="s">
        <v>1046</v>
      </c>
      <c r="C804" s="11" t="s">
        <v>3116</v>
      </c>
      <c r="D804" s="11" t="s">
        <v>468</v>
      </c>
      <c r="E804" s="11" t="s">
        <v>3117</v>
      </c>
      <c r="F804" s="11" t="s">
        <v>3118</v>
      </c>
      <c r="G804" s="11" t="s">
        <v>104</v>
      </c>
      <c r="H804" s="11">
        <f>VLOOKUP(A804,'AP Read Performance'!A:K,11,0)</f>
        <v>959</v>
      </c>
      <c r="I804" s="12">
        <f>VLOOKUP(A804,'AP Read Performance'!A:D,4,0)</f>
        <v>0.96</v>
      </c>
      <c r="J804" s="11">
        <f>VLOOKUP(A804,'AP Read Performance'!A:I,9,0)</f>
        <v>35</v>
      </c>
      <c r="K804" s="13">
        <f>VLOOKUP(A804,'AP Read Performance'!A:N,14,0)</f>
        <v>1.7361111111111105E-2</v>
      </c>
      <c r="L804" s="11">
        <v>959</v>
      </c>
      <c r="M804" s="12">
        <v>0.96</v>
      </c>
      <c r="N804" s="11">
        <v>35</v>
      </c>
      <c r="O804" s="13">
        <v>1.7361111111111105E-2</v>
      </c>
      <c r="P804" s="11">
        <v>2033</v>
      </c>
      <c r="Q804" s="12">
        <v>0.99</v>
      </c>
      <c r="R804" s="11">
        <v>11</v>
      </c>
      <c r="S804" s="13">
        <v>1.8749999999999989E-2</v>
      </c>
      <c r="T804" s="11">
        <v>1667</v>
      </c>
      <c r="U804" s="12">
        <v>0.99</v>
      </c>
      <c r="V804" s="11">
        <v>12</v>
      </c>
      <c r="W804" s="13">
        <v>9.7222222222222432E-3</v>
      </c>
      <c r="X804" s="11">
        <v>1955</v>
      </c>
      <c r="Y804" s="12">
        <v>0.99</v>
      </c>
      <c r="Z804" s="11">
        <v>18</v>
      </c>
      <c r="AA804" s="13">
        <v>1.6666666666666607E-2</v>
      </c>
      <c r="AB804" s="11">
        <v>2048</v>
      </c>
      <c r="AC804" s="12">
        <v>0.99</v>
      </c>
      <c r="AD804" s="11">
        <v>17</v>
      </c>
      <c r="AE804" s="13">
        <v>1.6666666666666607E-2</v>
      </c>
      <c r="AF804" s="11">
        <v>1674</v>
      </c>
      <c r="AG804" s="12">
        <v>0.97</v>
      </c>
      <c r="AH804" s="11">
        <v>36</v>
      </c>
      <c r="AI804" s="13">
        <v>1.4583333333333337E-2</v>
      </c>
      <c r="AJ804" s="11">
        <v>1696</v>
      </c>
      <c r="AK804" s="12">
        <v>0.99</v>
      </c>
      <c r="AL804" s="11">
        <v>11</v>
      </c>
      <c r="AM804" s="13">
        <v>1.8749999999999933E-2</v>
      </c>
      <c r="AN804" s="11">
        <v>1327</v>
      </c>
      <c r="AO804" s="12">
        <v>0.98</v>
      </c>
      <c r="AP804" s="11">
        <v>15</v>
      </c>
      <c r="AQ804" s="13">
        <v>1.3194444444444398E-2</v>
      </c>
      <c r="AR804" s="11">
        <v>1476</v>
      </c>
      <c r="AS804" s="12">
        <v>0.98</v>
      </c>
      <c r="AT804" s="11">
        <v>18</v>
      </c>
      <c r="AU804" s="13">
        <v>1.2499999999999956E-2</v>
      </c>
      <c r="AV804" s="11">
        <v>1360</v>
      </c>
      <c r="AW804" s="12">
        <v>0.98</v>
      </c>
      <c r="AX804" s="11">
        <v>22</v>
      </c>
      <c r="AY804" s="13">
        <v>1.3888888888888895E-2</v>
      </c>
      <c r="AZ804" s="11">
        <v>1156</v>
      </c>
      <c r="BA804" s="12">
        <v>0.98</v>
      </c>
      <c r="BB804" s="11">
        <v>21</v>
      </c>
      <c r="BC804" s="13">
        <v>1.1805555555555625E-2</v>
      </c>
      <c r="BD804" s="11">
        <v>1160</v>
      </c>
      <c r="BE804" s="12">
        <v>0.98</v>
      </c>
      <c r="BF804" s="11">
        <v>18</v>
      </c>
      <c r="BG804" s="13">
        <v>1.2499999999999956E-2</v>
      </c>
      <c r="BH804" s="11">
        <v>1176</v>
      </c>
      <c r="BI804" s="12">
        <v>0.97</v>
      </c>
      <c r="BJ804" s="11">
        <v>29</v>
      </c>
      <c r="BK804" s="13">
        <v>1.8750000000000044E-2</v>
      </c>
      <c r="BL804" s="11">
        <v>1109</v>
      </c>
      <c r="BM804" s="12">
        <v>0.98</v>
      </c>
      <c r="BN804" s="11">
        <v>20</v>
      </c>
      <c r="BO804" s="13">
        <v>1.1805555555555569E-2</v>
      </c>
      <c r="BP804" s="11">
        <v>1126</v>
      </c>
      <c r="BQ804" s="12">
        <v>0.96</v>
      </c>
      <c r="BR804" s="11">
        <v>42</v>
      </c>
      <c r="BS804" s="13">
        <v>1.4583333333333337E-2</v>
      </c>
      <c r="BT804" s="11">
        <v>936</v>
      </c>
      <c r="BU804" s="12">
        <v>0.98</v>
      </c>
      <c r="BV804" s="11">
        <v>12</v>
      </c>
      <c r="BW804" s="13">
        <v>1.1111111111111127E-2</v>
      </c>
      <c r="BX804" s="11">
        <v>917</v>
      </c>
      <c r="BY804" s="12">
        <v>0.98</v>
      </c>
      <c r="BZ804" s="11">
        <v>14</v>
      </c>
      <c r="CA804" s="13">
        <v>1.3194444444444509E-2</v>
      </c>
      <c r="CB804" s="11">
        <v>1003</v>
      </c>
      <c r="CC804" s="12">
        <v>0.99</v>
      </c>
      <c r="CD804" s="11">
        <v>6</v>
      </c>
      <c r="CE804" s="13">
        <v>1.3194444444444453E-2</v>
      </c>
      <c r="CF804" s="11">
        <v>790</v>
      </c>
      <c r="CG804" s="12">
        <v>0.98</v>
      </c>
      <c r="CH804" s="11">
        <v>14</v>
      </c>
      <c r="CI804" s="13">
        <v>1.1805555555555569E-2</v>
      </c>
      <c r="CJ804" s="11">
        <v>691</v>
      </c>
      <c r="CK804" s="12">
        <v>0.99</v>
      </c>
      <c r="CL804" s="11">
        <v>6</v>
      </c>
      <c r="CM804" s="13">
        <v>1.1111111111111072E-2</v>
      </c>
      <c r="CN804" s="11">
        <v>524</v>
      </c>
      <c r="CO804" s="12">
        <v>0.98</v>
      </c>
      <c r="CP804" s="11">
        <v>7</v>
      </c>
      <c r="CQ804" s="13">
        <v>1.4583333333333282E-2</v>
      </c>
      <c r="CR804" t="e">
        <f>VLOOKUP(E804,Sheet1!A:A,1,0)</f>
        <v>#N/A</v>
      </c>
    </row>
    <row r="805" spans="1:96">
      <c r="A805" s="11" t="s">
        <v>3119</v>
      </c>
      <c r="B805" s="11" t="s">
        <v>1046</v>
      </c>
      <c r="C805" s="11" t="s">
        <v>2881</v>
      </c>
      <c r="D805" s="11" t="s">
        <v>159</v>
      </c>
      <c r="E805" s="11" t="s">
        <v>3120</v>
      </c>
      <c r="F805" s="11" t="s">
        <v>3121</v>
      </c>
      <c r="G805" s="11" t="s">
        <v>128</v>
      </c>
      <c r="H805" s="11">
        <f>VLOOKUP(A805,'AP Read Performance'!A:K,11,0)</f>
        <v>1816</v>
      </c>
      <c r="I805" s="12">
        <f>VLOOKUP(A805,'AP Read Performance'!A:D,4,0)</f>
        <v>0.99</v>
      </c>
      <c r="J805" s="11">
        <f>VLOOKUP(A805,'AP Read Performance'!A:I,9,0)</f>
        <v>13</v>
      </c>
      <c r="K805" s="13">
        <f>VLOOKUP(A805,'AP Read Performance'!A:N,14,0)</f>
        <v>1.8749999999999989E-2</v>
      </c>
      <c r="L805" s="11">
        <v>1816</v>
      </c>
      <c r="M805" s="12">
        <v>0.99</v>
      </c>
      <c r="N805" s="11">
        <v>13</v>
      </c>
      <c r="O805" s="13">
        <v>1.8749999999999989E-2</v>
      </c>
      <c r="P805" s="11">
        <v>1785</v>
      </c>
      <c r="Q805" s="12">
        <v>0.98</v>
      </c>
      <c r="R805" s="11">
        <v>26</v>
      </c>
      <c r="S805" s="13">
        <v>1.5972222222222221E-2</v>
      </c>
      <c r="T805" s="11">
        <v>1703</v>
      </c>
      <c r="U805" s="12">
        <v>0.99</v>
      </c>
      <c r="V805" s="11">
        <v>17</v>
      </c>
      <c r="W805" s="13">
        <v>1.9444444444444431E-2</v>
      </c>
      <c r="X805" s="11">
        <v>1739</v>
      </c>
      <c r="Y805" s="12">
        <v>0.99</v>
      </c>
      <c r="Z805" s="11">
        <v>16</v>
      </c>
      <c r="AA805" s="13">
        <v>1.3194444444444453E-2</v>
      </c>
      <c r="AB805" s="11">
        <v>1797</v>
      </c>
      <c r="AC805" s="12">
        <v>0.99</v>
      </c>
      <c r="AD805" s="11">
        <v>11</v>
      </c>
      <c r="AE805" s="13">
        <v>1.2499999999999956E-2</v>
      </c>
      <c r="AF805" s="11">
        <v>1816</v>
      </c>
      <c r="AG805" s="12">
        <v>0.99</v>
      </c>
      <c r="AH805" s="11">
        <v>10</v>
      </c>
      <c r="AI805" s="13">
        <v>1.5972222222222221E-2</v>
      </c>
      <c r="AJ805" s="11">
        <v>1703</v>
      </c>
      <c r="AK805" s="12">
        <v>0.99</v>
      </c>
      <c r="AL805" s="11">
        <v>14</v>
      </c>
      <c r="AM805" s="13">
        <v>1.8749999999999933E-2</v>
      </c>
      <c r="AN805" s="11">
        <v>1667</v>
      </c>
      <c r="AO805" s="12">
        <v>0.99</v>
      </c>
      <c r="AP805" s="11">
        <v>9</v>
      </c>
      <c r="AQ805" s="13">
        <v>1.5972222222222165E-2</v>
      </c>
      <c r="AR805" s="11">
        <v>1762</v>
      </c>
      <c r="AS805" s="12">
        <v>0.99</v>
      </c>
      <c r="AT805" s="11">
        <v>17</v>
      </c>
      <c r="AU805" s="13">
        <v>1.7361111111111049E-2</v>
      </c>
      <c r="AV805" s="11">
        <v>1743</v>
      </c>
      <c r="AW805" s="12">
        <v>0.99</v>
      </c>
      <c r="AX805" s="11">
        <v>14</v>
      </c>
      <c r="AY805" s="13">
        <v>1.6666666666666663E-2</v>
      </c>
      <c r="AZ805" s="11">
        <v>1880</v>
      </c>
      <c r="BA805" s="12">
        <v>0.98</v>
      </c>
      <c r="BB805" s="11">
        <v>24</v>
      </c>
      <c r="BC805" s="13">
        <v>1.8055555555555602E-2</v>
      </c>
      <c r="BD805" s="11">
        <v>1863</v>
      </c>
      <c r="BE805" s="12">
        <v>0.97</v>
      </c>
      <c r="BF805" s="11">
        <v>40</v>
      </c>
      <c r="BG805" s="13">
        <v>2.083333333333337E-2</v>
      </c>
      <c r="BH805" s="11">
        <v>1777</v>
      </c>
      <c r="BI805" s="12">
        <v>0.98</v>
      </c>
      <c r="BJ805" s="11">
        <v>29</v>
      </c>
      <c r="BK805" s="13">
        <v>2.5694444444444464E-2</v>
      </c>
      <c r="BL805" s="11">
        <v>1780</v>
      </c>
      <c r="BM805" s="12">
        <v>0.99</v>
      </c>
      <c r="BN805" s="11">
        <v>17</v>
      </c>
      <c r="BO805" s="13">
        <v>1.5277777777777724E-2</v>
      </c>
      <c r="BP805" s="11">
        <v>1946</v>
      </c>
      <c r="BQ805" s="12">
        <v>0.98</v>
      </c>
      <c r="BR805" s="11">
        <v>29</v>
      </c>
      <c r="BS805" s="13">
        <v>2.2916666666666641E-2</v>
      </c>
      <c r="BT805" s="11">
        <v>2005</v>
      </c>
      <c r="BU805" s="12">
        <v>0.99</v>
      </c>
      <c r="BV805" s="11">
        <v>18</v>
      </c>
      <c r="BW805" s="13">
        <v>2.2222222222222254E-2</v>
      </c>
      <c r="BX805" s="11">
        <v>1812</v>
      </c>
      <c r="BY805" s="12">
        <v>0.99</v>
      </c>
      <c r="BZ805" s="11">
        <v>12</v>
      </c>
      <c r="CA805" s="13">
        <v>1.9444444444444486E-2</v>
      </c>
      <c r="CB805" s="11">
        <v>1774</v>
      </c>
      <c r="CC805" s="12">
        <v>0.98</v>
      </c>
      <c r="CD805" s="11">
        <v>23</v>
      </c>
      <c r="CE805" s="13">
        <v>1.7361111111111105E-2</v>
      </c>
      <c r="CF805" s="11">
        <v>1687</v>
      </c>
      <c r="CG805" s="12">
        <v>0.99</v>
      </c>
      <c r="CH805" s="11">
        <v>8</v>
      </c>
      <c r="CI805" s="13">
        <v>1.4583333333333337E-2</v>
      </c>
      <c r="CJ805" s="11">
        <v>1655</v>
      </c>
      <c r="CK805" s="12">
        <v>0.98</v>
      </c>
      <c r="CL805" s="11">
        <v>20</v>
      </c>
      <c r="CM805" s="13">
        <v>1.4583333333333282E-2</v>
      </c>
      <c r="CN805" s="11">
        <v>1623</v>
      </c>
      <c r="CO805" s="12">
        <v>0.98</v>
      </c>
      <c r="CP805" s="11">
        <v>17</v>
      </c>
      <c r="CQ805" s="13">
        <v>1.5972222222222165E-2</v>
      </c>
      <c r="CR805" t="e">
        <f>VLOOKUP(E805,Sheet1!A:A,1,0)</f>
        <v>#N/A</v>
      </c>
    </row>
    <row r="806" spans="1:96">
      <c r="A806" s="11" t="s">
        <v>3122</v>
      </c>
      <c r="B806" s="11" t="s">
        <v>1046</v>
      </c>
      <c r="C806" s="11" t="s">
        <v>3123</v>
      </c>
      <c r="D806" s="11" t="s">
        <v>1754</v>
      </c>
      <c r="E806" s="11" t="s">
        <v>3124</v>
      </c>
      <c r="F806" s="11" t="s">
        <v>3125</v>
      </c>
      <c r="G806" s="11" t="s">
        <v>128</v>
      </c>
      <c r="H806" s="11">
        <f>VLOOKUP(A806,'AP Read Performance'!A:K,11,0)</f>
        <v>1150</v>
      </c>
      <c r="I806" s="12">
        <f>VLOOKUP(A806,'AP Read Performance'!A:D,4,0)</f>
        <v>0.95</v>
      </c>
      <c r="J806" s="11">
        <f>VLOOKUP(A806,'AP Read Performance'!A:I,9,0)</f>
        <v>56</v>
      </c>
      <c r="K806" s="13">
        <f>VLOOKUP(A806,'AP Read Performance'!A:N,14,0)</f>
        <v>1.8749999999999989E-2</v>
      </c>
      <c r="L806" s="11">
        <v>1150</v>
      </c>
      <c r="M806" s="12">
        <v>0.95</v>
      </c>
      <c r="N806" s="11">
        <v>56</v>
      </c>
      <c r="O806" s="13">
        <v>1.8749999999999989E-2</v>
      </c>
      <c r="P806" s="11">
        <v>1069</v>
      </c>
      <c r="Q806" s="12">
        <v>0.97</v>
      </c>
      <c r="R806" s="11">
        <v>25</v>
      </c>
      <c r="S806" s="13">
        <v>1.8055555555555547E-2</v>
      </c>
      <c r="T806" s="11">
        <v>1007</v>
      </c>
      <c r="U806" s="12">
        <v>0.98</v>
      </c>
      <c r="V806" s="11">
        <v>12</v>
      </c>
      <c r="W806" s="13">
        <v>1.2500000000000011E-2</v>
      </c>
      <c r="X806" s="11">
        <v>1022</v>
      </c>
      <c r="Y806" s="12">
        <v>0.98</v>
      </c>
      <c r="Z806" s="11">
        <v>20</v>
      </c>
      <c r="AA806" s="13">
        <v>1.9444444444444431E-2</v>
      </c>
      <c r="AB806" s="11">
        <v>1198</v>
      </c>
      <c r="AC806" s="12">
        <v>0.93</v>
      </c>
      <c r="AD806" s="11">
        <v>79</v>
      </c>
      <c r="AE806" s="13">
        <v>2.0138888888888817E-2</v>
      </c>
      <c r="AF806" s="11">
        <v>1877</v>
      </c>
      <c r="AG806" s="12">
        <v>0.91</v>
      </c>
      <c r="AH806" s="11">
        <v>161</v>
      </c>
      <c r="AI806" s="13">
        <v>1.8749999999999989E-2</v>
      </c>
      <c r="AJ806" s="11">
        <v>1716</v>
      </c>
      <c r="AK806" s="12">
        <v>0.97</v>
      </c>
      <c r="AL806" s="11">
        <v>46</v>
      </c>
      <c r="AM806" s="13">
        <v>1.9444444444444375E-2</v>
      </c>
      <c r="AN806" s="11">
        <v>1718</v>
      </c>
      <c r="AO806" s="12">
        <v>0.97</v>
      </c>
      <c r="AP806" s="11">
        <v>35</v>
      </c>
      <c r="AQ806" s="13">
        <v>1.8749999999999933E-2</v>
      </c>
      <c r="AR806" s="11">
        <v>1794</v>
      </c>
      <c r="AS806" s="12">
        <v>0.97</v>
      </c>
      <c r="AT806" s="11">
        <v>38</v>
      </c>
      <c r="AU806" s="13">
        <v>2.2916666666666585E-2</v>
      </c>
      <c r="AV806" s="11">
        <v>1982</v>
      </c>
      <c r="AW806" s="12">
        <v>0.95</v>
      </c>
      <c r="AX806" s="11">
        <v>84</v>
      </c>
      <c r="AY806" s="13">
        <v>1.8055555555555547E-2</v>
      </c>
      <c r="AZ806" s="11">
        <v>1834</v>
      </c>
      <c r="BA806" s="12">
        <v>0.96</v>
      </c>
      <c r="BB806" s="11">
        <v>66</v>
      </c>
      <c r="BC806" s="13">
        <v>2.1527777777777812E-2</v>
      </c>
      <c r="BD806" s="11">
        <v>1691</v>
      </c>
      <c r="BE806" s="12">
        <v>0.97</v>
      </c>
      <c r="BF806" s="11">
        <v>46</v>
      </c>
      <c r="BG806" s="13">
        <v>1.3194444444444453E-2</v>
      </c>
      <c r="BH806" s="11">
        <v>1946</v>
      </c>
      <c r="BI806" s="12">
        <v>0.97</v>
      </c>
      <c r="BJ806" s="11">
        <v>55</v>
      </c>
      <c r="BK806" s="13">
        <v>2.1527777777777812E-2</v>
      </c>
      <c r="BL806" s="11">
        <v>1561</v>
      </c>
      <c r="BM806" s="12">
        <v>0.98</v>
      </c>
      <c r="BN806" s="11">
        <v>22</v>
      </c>
      <c r="BO806" s="13">
        <v>1.1111111111111072E-2</v>
      </c>
      <c r="BP806" s="11">
        <v>1546</v>
      </c>
      <c r="BQ806" s="12">
        <v>0.98</v>
      </c>
      <c r="BR806" s="11">
        <v>30</v>
      </c>
      <c r="BS806" s="13">
        <v>1.9444444444444486E-2</v>
      </c>
      <c r="BT806" s="11">
        <v>1617</v>
      </c>
      <c r="BU806" s="12">
        <v>0.98</v>
      </c>
      <c r="BV806" s="11">
        <v>31</v>
      </c>
      <c r="BW806" s="13">
        <v>1.8749999999999989E-2</v>
      </c>
      <c r="BX806" s="11">
        <v>1558</v>
      </c>
      <c r="BY806" s="12">
        <v>0.98</v>
      </c>
      <c r="BZ806" s="11">
        <v>26</v>
      </c>
      <c r="CA806" s="13">
        <v>1.736111111111116E-2</v>
      </c>
      <c r="CB806" s="11">
        <v>1921</v>
      </c>
      <c r="CC806" s="12">
        <v>0.99</v>
      </c>
      <c r="CD806" s="11">
        <v>18</v>
      </c>
      <c r="CE806" s="13">
        <v>1.8055555555555547E-2</v>
      </c>
      <c r="CF806" s="11">
        <v>1498</v>
      </c>
      <c r="CG806" s="12">
        <v>0.98</v>
      </c>
      <c r="CH806" s="11">
        <v>24</v>
      </c>
      <c r="CI806" s="13">
        <v>2.0833333333333315E-2</v>
      </c>
      <c r="CJ806" s="11">
        <v>1941</v>
      </c>
      <c r="CK806" s="12">
        <v>0.97</v>
      </c>
      <c r="CL806" s="11">
        <v>39</v>
      </c>
      <c r="CM806" s="13">
        <v>1.8749999999999933E-2</v>
      </c>
      <c r="CN806" s="11">
        <v>1266</v>
      </c>
      <c r="CO806" s="12">
        <v>0.97</v>
      </c>
      <c r="CP806" s="11">
        <v>27</v>
      </c>
      <c r="CQ806" s="13">
        <v>1.2499999999999956E-2</v>
      </c>
      <c r="CR806" t="e">
        <f>VLOOKUP(E806,Sheet1!A:A,1,0)</f>
        <v>#N/A</v>
      </c>
    </row>
    <row r="807" spans="1:96">
      <c r="A807" s="11" t="s">
        <v>3126</v>
      </c>
      <c r="B807" s="11" t="s">
        <v>1046</v>
      </c>
      <c r="C807" s="11" t="s">
        <v>3127</v>
      </c>
      <c r="D807" s="11" t="s">
        <v>160</v>
      </c>
      <c r="E807" s="11" t="s">
        <v>3128</v>
      </c>
      <c r="F807" s="11" t="s">
        <v>3129</v>
      </c>
      <c r="G807" s="11" t="s">
        <v>104</v>
      </c>
      <c r="H807" s="11">
        <f>VLOOKUP(A807,'AP Read Performance'!A:K,11,0)</f>
        <v>1425</v>
      </c>
      <c r="I807" s="12">
        <f>VLOOKUP(A807,'AP Read Performance'!A:D,4,0)</f>
        <v>0.98</v>
      </c>
      <c r="J807" s="11">
        <f>VLOOKUP(A807,'AP Read Performance'!A:I,9,0)</f>
        <v>21</v>
      </c>
      <c r="K807" s="13">
        <f>VLOOKUP(A807,'AP Read Performance'!A:N,14,0)</f>
        <v>1.1805555555555569E-2</v>
      </c>
      <c r="L807" s="11">
        <v>1425</v>
      </c>
      <c r="M807" s="12">
        <v>0.98</v>
      </c>
      <c r="N807" s="11">
        <v>21</v>
      </c>
      <c r="O807" s="13">
        <v>1.1805555555555569E-2</v>
      </c>
      <c r="P807" s="11">
        <v>1660</v>
      </c>
      <c r="Q807" s="12">
        <v>0.98</v>
      </c>
      <c r="R807" s="11">
        <v>22</v>
      </c>
      <c r="S807" s="13">
        <v>1.2499999999999956E-2</v>
      </c>
      <c r="T807" s="11">
        <v>1757</v>
      </c>
      <c r="U807" s="12">
        <v>0.99</v>
      </c>
      <c r="V807" s="11">
        <v>17</v>
      </c>
      <c r="W807" s="13">
        <v>1.9444444444444431E-2</v>
      </c>
      <c r="X807" s="11">
        <v>1692</v>
      </c>
      <c r="Y807" s="12">
        <v>0.99</v>
      </c>
      <c r="Z807" s="11">
        <v>13</v>
      </c>
      <c r="AA807" s="13">
        <v>1.9444444444444431E-2</v>
      </c>
      <c r="AB807" s="11">
        <v>1735</v>
      </c>
      <c r="AC807" s="12">
        <v>0.99</v>
      </c>
      <c r="AD807" s="11">
        <v>9</v>
      </c>
      <c r="AE807" s="13">
        <v>1.1805555555555514E-2</v>
      </c>
      <c r="AF807" s="11">
        <v>1706</v>
      </c>
      <c r="AG807" s="12">
        <v>0.98</v>
      </c>
      <c r="AH807" s="11">
        <v>20</v>
      </c>
      <c r="AI807" s="13">
        <v>1.6666666666666607E-2</v>
      </c>
      <c r="AJ807" s="11">
        <v>1732</v>
      </c>
      <c r="AK807" s="12">
        <v>0.99</v>
      </c>
      <c r="AL807" s="11">
        <v>8</v>
      </c>
      <c r="AM807" s="13">
        <v>1.6666666666666607E-2</v>
      </c>
      <c r="AN807" s="11">
        <v>1760</v>
      </c>
      <c r="AO807" s="12">
        <v>0.99</v>
      </c>
      <c r="AP807" s="11">
        <v>13</v>
      </c>
      <c r="AQ807" s="13">
        <v>1.2499999999999956E-2</v>
      </c>
      <c r="AR807" s="11">
        <v>1786</v>
      </c>
      <c r="AS807" s="12">
        <v>0.99</v>
      </c>
      <c r="AT807" s="11">
        <v>15</v>
      </c>
      <c r="AU807" s="13">
        <v>1.8749999999999933E-2</v>
      </c>
      <c r="AV807" s="11">
        <v>1777</v>
      </c>
      <c r="AW807" s="12">
        <v>0.99</v>
      </c>
      <c r="AX807" s="11">
        <v>10</v>
      </c>
      <c r="AY807" s="13">
        <v>1.6666666666666663E-2</v>
      </c>
      <c r="AZ807" s="11">
        <v>1851</v>
      </c>
      <c r="BA807" s="12">
        <v>0.99</v>
      </c>
      <c r="BB807" s="11">
        <v>15</v>
      </c>
      <c r="BC807" s="13">
        <v>1.8055555555555602E-2</v>
      </c>
      <c r="BD807" s="11">
        <v>1768</v>
      </c>
      <c r="BE807" s="12">
        <v>0.99</v>
      </c>
      <c r="BF807" s="11">
        <v>14</v>
      </c>
      <c r="BG807" s="13">
        <v>2.083333333333337E-2</v>
      </c>
      <c r="BH807" s="11">
        <v>1760</v>
      </c>
      <c r="BI807" s="12">
        <v>0.98</v>
      </c>
      <c r="BJ807" s="11">
        <v>24</v>
      </c>
      <c r="BK807" s="13">
        <v>2.1527777777777812E-2</v>
      </c>
      <c r="BL807" s="11">
        <v>1779</v>
      </c>
      <c r="BM807" s="12">
        <v>0.99</v>
      </c>
      <c r="BN807" s="11">
        <v>17</v>
      </c>
      <c r="BO807" s="13">
        <v>1.8749999999999989E-2</v>
      </c>
      <c r="BP807" s="11">
        <v>1722</v>
      </c>
      <c r="BQ807" s="12">
        <v>0.99</v>
      </c>
      <c r="BR807" s="11">
        <v>10</v>
      </c>
      <c r="BS807" s="13">
        <v>2.0138888888888873E-2</v>
      </c>
      <c r="BT807" s="11">
        <v>1662</v>
      </c>
      <c r="BU807" s="12">
        <v>0.98</v>
      </c>
      <c r="BV807" s="11">
        <v>17</v>
      </c>
      <c r="BW807" s="13">
        <v>1.5277777777777779E-2</v>
      </c>
      <c r="BX807" s="11">
        <v>1649</v>
      </c>
      <c r="BY807" s="12">
        <v>0.99</v>
      </c>
      <c r="BZ807" s="11">
        <v>14</v>
      </c>
      <c r="CA807" s="13">
        <v>1.3194444444444509E-2</v>
      </c>
      <c r="CB807" s="11">
        <v>1621</v>
      </c>
      <c r="CC807" s="12">
        <v>0.99</v>
      </c>
      <c r="CD807" s="11">
        <v>12</v>
      </c>
      <c r="CE807" s="13">
        <v>1.3194444444444453E-2</v>
      </c>
      <c r="CF807" s="11">
        <v>1713</v>
      </c>
      <c r="CG807" s="12">
        <v>0.98</v>
      </c>
      <c r="CH807" s="11">
        <v>19</v>
      </c>
      <c r="CI807" s="13">
        <v>1.5972222222222221E-2</v>
      </c>
      <c r="CJ807" s="11">
        <v>1682</v>
      </c>
      <c r="CK807" s="12">
        <v>0.99</v>
      </c>
      <c r="CL807" s="11">
        <v>12</v>
      </c>
      <c r="CM807" s="13">
        <v>1.5972222222222165E-2</v>
      </c>
      <c r="CN807" s="11">
        <v>1673</v>
      </c>
      <c r="CO807" s="12">
        <v>0.98</v>
      </c>
      <c r="CP807" s="11">
        <v>20</v>
      </c>
      <c r="CQ807" s="13">
        <v>1.2499999999999956E-2</v>
      </c>
      <c r="CR807" t="e">
        <f>VLOOKUP(E807,Sheet1!A:A,1,0)</f>
        <v>#N/A</v>
      </c>
    </row>
    <row r="808" spans="1:96">
      <c r="A808" s="11" t="s">
        <v>3130</v>
      </c>
      <c r="B808" s="11" t="s">
        <v>1046</v>
      </c>
      <c r="C808" s="11" t="s">
        <v>3131</v>
      </c>
      <c r="D808" s="11" t="s">
        <v>432</v>
      </c>
      <c r="E808" s="11" t="s">
        <v>3132</v>
      </c>
      <c r="F808" s="11" t="s">
        <v>3133</v>
      </c>
      <c r="G808" s="11" t="s">
        <v>104</v>
      </c>
      <c r="H808" s="11">
        <f>VLOOKUP(A808,'AP Read Performance'!A:K,11,0)</f>
        <v>1087</v>
      </c>
      <c r="I808" s="12">
        <f>VLOOKUP(A808,'AP Read Performance'!A:D,4,0)</f>
        <v>0.98</v>
      </c>
      <c r="J808" s="11">
        <f>VLOOKUP(A808,'AP Read Performance'!A:I,9,0)</f>
        <v>13</v>
      </c>
      <c r="K808" s="13">
        <f>VLOOKUP(A808,'AP Read Performance'!A:N,14,0)</f>
        <v>1.6666666666666607E-2</v>
      </c>
      <c r="L808" s="11">
        <v>1087</v>
      </c>
      <c r="M808" s="12">
        <v>0.98</v>
      </c>
      <c r="N808" s="11">
        <v>13</v>
      </c>
      <c r="O808" s="13">
        <v>1.6666666666666607E-2</v>
      </c>
      <c r="P808" s="11">
        <v>1482</v>
      </c>
      <c r="Q808" s="12">
        <v>0.99</v>
      </c>
      <c r="R808" s="11">
        <v>13</v>
      </c>
      <c r="S808" s="13">
        <v>1.8055555555555547E-2</v>
      </c>
      <c r="T808" s="11">
        <v>1400</v>
      </c>
      <c r="U808" s="12">
        <v>0.99</v>
      </c>
      <c r="V808" s="11">
        <v>12</v>
      </c>
      <c r="W808" s="13">
        <v>1.0416666666666685E-2</v>
      </c>
      <c r="X808" s="11">
        <v>1392</v>
      </c>
      <c r="Y808" s="12">
        <v>0.98</v>
      </c>
      <c r="Z808" s="11">
        <v>24</v>
      </c>
      <c r="AA808" s="13">
        <v>1.388888888888884E-2</v>
      </c>
      <c r="AB808" s="11">
        <v>1368</v>
      </c>
      <c r="AC808" s="12">
        <v>0.99</v>
      </c>
      <c r="AD808" s="11">
        <v>12</v>
      </c>
      <c r="AE808" s="13">
        <v>1.1111111111111072E-2</v>
      </c>
      <c r="AF808" s="11">
        <v>1358</v>
      </c>
      <c r="AG808" s="12">
        <v>0.98</v>
      </c>
      <c r="AH808" s="11">
        <v>22</v>
      </c>
      <c r="AI808" s="13">
        <v>1.3194444444444453E-2</v>
      </c>
      <c r="AJ808" s="11">
        <v>1733</v>
      </c>
      <c r="AK808" s="12">
        <v>0.99</v>
      </c>
      <c r="AL808" s="11">
        <v>11</v>
      </c>
      <c r="AM808" s="13">
        <v>1.6666666666666607E-2</v>
      </c>
      <c r="AN808" s="11">
        <v>1660</v>
      </c>
      <c r="AO808" s="12">
        <v>0.98</v>
      </c>
      <c r="AP808" s="11">
        <v>20</v>
      </c>
      <c r="AQ808" s="13">
        <v>1.1805555555555514E-2</v>
      </c>
      <c r="AR808" s="11">
        <v>1615</v>
      </c>
      <c r="AS808" s="12">
        <v>0.99</v>
      </c>
      <c r="AT808" s="11">
        <v>8</v>
      </c>
      <c r="AU808" s="13">
        <v>1.041666666666663E-2</v>
      </c>
      <c r="AV808" s="11">
        <v>1599</v>
      </c>
      <c r="AW808" s="12">
        <v>0.99</v>
      </c>
      <c r="AX808" s="11">
        <v>13</v>
      </c>
      <c r="AY808" s="13">
        <v>1.7361111111111105E-2</v>
      </c>
      <c r="AZ808" s="11">
        <v>1488</v>
      </c>
      <c r="BA808" s="12">
        <v>0.97</v>
      </c>
      <c r="BB808" s="11">
        <v>40</v>
      </c>
      <c r="BC808" s="13">
        <v>1.736111111111116E-2</v>
      </c>
      <c r="BD808" s="11">
        <v>1868</v>
      </c>
      <c r="BE808" s="12">
        <v>0.99</v>
      </c>
      <c r="BF808" s="11">
        <v>17</v>
      </c>
      <c r="BG808" s="13">
        <v>1.8055555555555602E-2</v>
      </c>
      <c r="BH808" s="11">
        <v>1898</v>
      </c>
      <c r="BI808" s="12">
        <v>0.98</v>
      </c>
      <c r="BJ808" s="11">
        <v>30</v>
      </c>
      <c r="BK808" s="13">
        <v>1.6666666666666607E-2</v>
      </c>
      <c r="BL808" s="11">
        <v>1910</v>
      </c>
      <c r="BM808" s="12">
        <v>0.99</v>
      </c>
      <c r="BN808" s="11">
        <v>10</v>
      </c>
      <c r="BO808" s="13">
        <v>1.6666666666666607E-2</v>
      </c>
      <c r="BP808" s="11">
        <v>1962</v>
      </c>
      <c r="BQ808" s="12">
        <v>0.99</v>
      </c>
      <c r="BR808" s="11">
        <v>13</v>
      </c>
      <c r="BS808" s="13">
        <v>1.6666666666666607E-2</v>
      </c>
      <c r="BT808" s="11">
        <v>1860</v>
      </c>
      <c r="BU808" s="12">
        <v>0.97</v>
      </c>
      <c r="BV808" s="11">
        <v>53</v>
      </c>
      <c r="BW808" s="13">
        <v>1.8055555555555547E-2</v>
      </c>
      <c r="BX808" s="11">
        <v>1225</v>
      </c>
      <c r="BY808" s="12">
        <v>0.99</v>
      </c>
      <c r="BZ808" s="11">
        <v>8</v>
      </c>
      <c r="CA808" s="13">
        <v>9.7222222222221877E-3</v>
      </c>
      <c r="CB808" s="11">
        <v>1281</v>
      </c>
      <c r="CC808" s="12">
        <v>0.99</v>
      </c>
      <c r="CD808" s="11">
        <v>7</v>
      </c>
      <c r="CE808" s="13">
        <v>9.7222222222221877E-3</v>
      </c>
      <c r="CF808" s="11">
        <v>1291</v>
      </c>
      <c r="CG808" s="12">
        <v>0.98</v>
      </c>
      <c r="CH808" s="11">
        <v>15</v>
      </c>
      <c r="CI808" s="13">
        <v>9.7222222222222432E-3</v>
      </c>
      <c r="CJ808" s="11">
        <v>1281</v>
      </c>
      <c r="CK808" s="12">
        <v>0.99</v>
      </c>
      <c r="CL808" s="11">
        <v>9</v>
      </c>
      <c r="CM808" s="13">
        <v>1.1805555555555514E-2</v>
      </c>
      <c r="CN808" s="11">
        <v>1288</v>
      </c>
      <c r="CO808" s="12">
        <v>0.99</v>
      </c>
      <c r="CP808" s="11">
        <v>5</v>
      </c>
      <c r="CQ808" s="13">
        <v>1.1805555555555514E-2</v>
      </c>
      <c r="CR808" t="e">
        <f>VLOOKUP(E808,Sheet1!A:A,1,0)</f>
        <v>#N/A</v>
      </c>
    </row>
    <row r="809" spans="1:96">
      <c r="A809" s="11" t="s">
        <v>3134</v>
      </c>
      <c r="B809" s="11" t="s">
        <v>1046</v>
      </c>
      <c r="C809" s="11" t="s">
        <v>3135</v>
      </c>
      <c r="D809" s="11" t="s">
        <v>529</v>
      </c>
      <c r="E809" s="11" t="s">
        <v>3136</v>
      </c>
      <c r="F809" s="11" t="s">
        <v>3137</v>
      </c>
      <c r="G809" s="11" t="s">
        <v>128</v>
      </c>
      <c r="H809" s="11">
        <f>VLOOKUP(A809,'AP Read Performance'!A:K,11,0)</f>
        <v>1420</v>
      </c>
      <c r="I809" s="12">
        <f>VLOOKUP(A809,'AP Read Performance'!A:D,4,0)</f>
        <v>0.99</v>
      </c>
      <c r="J809" s="11">
        <f>VLOOKUP(A809,'AP Read Performance'!A:I,9,0)</f>
        <v>8</v>
      </c>
      <c r="K809" s="13">
        <f>VLOOKUP(A809,'AP Read Performance'!A:N,14,0)</f>
        <v>1.1111111111111072E-2</v>
      </c>
      <c r="L809" s="11">
        <v>1420</v>
      </c>
      <c r="M809" s="12">
        <v>0.99</v>
      </c>
      <c r="N809" s="11">
        <v>8</v>
      </c>
      <c r="O809" s="13">
        <v>1.1111111111111072E-2</v>
      </c>
      <c r="P809" s="11">
        <v>1626</v>
      </c>
      <c r="Q809" s="12">
        <v>0.99</v>
      </c>
      <c r="R809" s="11">
        <v>12</v>
      </c>
      <c r="S809" s="13">
        <v>1.6666666666666607E-2</v>
      </c>
      <c r="T809" s="11">
        <v>1622</v>
      </c>
      <c r="U809" s="12">
        <v>0.99</v>
      </c>
      <c r="V809" s="11">
        <v>9</v>
      </c>
      <c r="W809" s="13">
        <v>1.0416666666666685E-2</v>
      </c>
      <c r="X809" s="11">
        <v>1487</v>
      </c>
      <c r="Y809" s="12">
        <v>0.99</v>
      </c>
      <c r="Z809" s="11">
        <v>3</v>
      </c>
      <c r="AA809" s="13">
        <v>9.7222222222221877E-3</v>
      </c>
      <c r="AB809" s="11">
        <v>1466</v>
      </c>
      <c r="AC809" s="12">
        <v>0.99</v>
      </c>
      <c r="AD809" s="11">
        <v>12</v>
      </c>
      <c r="AE809" s="13">
        <v>9.7222222222221877E-3</v>
      </c>
      <c r="AF809" s="11">
        <v>1539</v>
      </c>
      <c r="AG809" s="12">
        <v>0.99</v>
      </c>
      <c r="AH809" s="11">
        <v>9</v>
      </c>
      <c r="AI809" s="13">
        <v>1.1111111111111072E-2</v>
      </c>
      <c r="AJ809" s="11">
        <v>1735</v>
      </c>
      <c r="AK809" s="12">
        <v>0.99</v>
      </c>
      <c r="AL809" s="11">
        <v>10</v>
      </c>
      <c r="AM809" s="13">
        <v>1.041666666666663E-2</v>
      </c>
      <c r="AN809" s="11">
        <v>1666</v>
      </c>
      <c r="AO809" s="12">
        <v>0.99</v>
      </c>
      <c r="AP809" s="11">
        <v>7</v>
      </c>
      <c r="AQ809" s="13">
        <v>1.1111111111111072E-2</v>
      </c>
      <c r="AR809" s="11">
        <v>1668</v>
      </c>
      <c r="AS809" s="12">
        <v>0.99</v>
      </c>
      <c r="AT809" s="11">
        <v>8</v>
      </c>
      <c r="AU809" s="13">
        <v>9.7222222222221877E-3</v>
      </c>
      <c r="AV809" s="11">
        <v>1658</v>
      </c>
      <c r="AW809" s="12">
        <v>0.99</v>
      </c>
      <c r="AX809" s="11">
        <v>7</v>
      </c>
      <c r="AY809" s="13">
        <v>9.7222222222222432E-3</v>
      </c>
      <c r="AZ809" s="11">
        <v>1661</v>
      </c>
      <c r="BA809" s="12">
        <v>0.99</v>
      </c>
      <c r="BB809" s="11">
        <v>7</v>
      </c>
      <c r="BC809" s="13">
        <v>9.7222222222221877E-3</v>
      </c>
      <c r="BD809" s="11">
        <v>1768</v>
      </c>
      <c r="BE809" s="12">
        <v>0.99</v>
      </c>
      <c r="BF809" s="11">
        <v>15</v>
      </c>
      <c r="BG809" s="13">
        <v>1.1805555555555569E-2</v>
      </c>
      <c r="BH809" s="11">
        <v>1734</v>
      </c>
      <c r="BI809" s="12">
        <v>0.99</v>
      </c>
      <c r="BJ809" s="11">
        <v>16</v>
      </c>
      <c r="BK809" s="13">
        <v>1.0416666666666741E-2</v>
      </c>
      <c r="BL809" s="11">
        <v>1756</v>
      </c>
      <c r="BM809" s="12">
        <v>0.99</v>
      </c>
      <c r="BN809" s="11">
        <v>3</v>
      </c>
      <c r="BO809" s="13">
        <v>9.7222222222221877E-3</v>
      </c>
      <c r="BP809" s="11">
        <v>1694</v>
      </c>
      <c r="BQ809" s="12">
        <v>0.99</v>
      </c>
      <c r="BR809" s="11">
        <v>10</v>
      </c>
      <c r="BS809" s="13">
        <v>1.0416666666666685E-2</v>
      </c>
      <c r="BT809" s="11">
        <v>1681</v>
      </c>
      <c r="BU809" s="12">
        <v>0.99</v>
      </c>
      <c r="BV809" s="11">
        <v>6</v>
      </c>
      <c r="BW809" s="13">
        <v>9.0277777777778012E-3</v>
      </c>
      <c r="BX809" s="11">
        <v>1722</v>
      </c>
      <c r="BY809" s="12">
        <v>0.99</v>
      </c>
      <c r="BZ809" s="11">
        <v>10</v>
      </c>
      <c r="CA809" s="13">
        <v>1.736111111111116E-2</v>
      </c>
      <c r="CB809" s="11">
        <v>1715</v>
      </c>
      <c r="CC809" s="12">
        <v>0.99</v>
      </c>
      <c r="CD809" s="11">
        <v>13</v>
      </c>
      <c r="CE809" s="13">
        <v>9.0277777777778012E-3</v>
      </c>
      <c r="CF809" s="11">
        <v>1718</v>
      </c>
      <c r="CG809" s="12">
        <v>0.99</v>
      </c>
      <c r="CH809" s="11">
        <v>8</v>
      </c>
      <c r="CI809" s="13">
        <v>1.0416666666666685E-2</v>
      </c>
      <c r="CJ809" s="11">
        <v>1687</v>
      </c>
      <c r="CK809" s="12">
        <v>0.99</v>
      </c>
      <c r="CL809" s="11">
        <v>12</v>
      </c>
      <c r="CM809" s="13">
        <v>1.041666666666663E-2</v>
      </c>
      <c r="CN809" s="11">
        <v>1718</v>
      </c>
      <c r="CO809" s="12">
        <v>0.99</v>
      </c>
      <c r="CP809" s="11">
        <v>13</v>
      </c>
      <c r="CQ809" s="13">
        <v>9.7222222222221877E-3</v>
      </c>
      <c r="CR809" t="e">
        <f>VLOOKUP(E809,Sheet1!A:A,1,0)</f>
        <v>#N/A</v>
      </c>
    </row>
    <row r="810" spans="1:96">
      <c r="A810" s="11" t="s">
        <v>3138</v>
      </c>
      <c r="B810" s="11" t="s">
        <v>1046</v>
      </c>
      <c r="C810" s="11" t="s">
        <v>1479</v>
      </c>
      <c r="D810" s="11" t="s">
        <v>658</v>
      </c>
      <c r="E810" s="11" t="s">
        <v>3139</v>
      </c>
      <c r="F810" s="11" t="s">
        <v>3140</v>
      </c>
      <c r="G810" s="11" t="s">
        <v>128</v>
      </c>
      <c r="H810" s="11">
        <f>VLOOKUP(A810,'AP Read Performance'!A:K,11,0)</f>
        <v>906</v>
      </c>
      <c r="I810" s="12">
        <f>VLOOKUP(A810,'AP Read Performance'!A:D,4,0)</f>
        <v>0.98</v>
      </c>
      <c r="J810" s="11">
        <f>VLOOKUP(A810,'AP Read Performance'!A:I,9,0)</f>
        <v>11</v>
      </c>
      <c r="K810" s="13">
        <f>VLOOKUP(A810,'AP Read Performance'!A:N,14,0)</f>
        <v>1.1805555555555569E-2</v>
      </c>
      <c r="L810" s="11">
        <v>906</v>
      </c>
      <c r="M810" s="12">
        <v>0.98</v>
      </c>
      <c r="N810" s="11">
        <v>11</v>
      </c>
      <c r="O810" s="13">
        <v>1.1805555555555569E-2</v>
      </c>
      <c r="P810" s="11">
        <v>2089</v>
      </c>
      <c r="Q810" s="12">
        <v>0.98</v>
      </c>
      <c r="R810" s="11">
        <v>24</v>
      </c>
      <c r="S810" s="13">
        <v>1.6666666666666607E-2</v>
      </c>
      <c r="T810" s="11">
        <v>2296</v>
      </c>
      <c r="U810" s="12">
        <v>0.99</v>
      </c>
      <c r="V810" s="11">
        <v>15</v>
      </c>
      <c r="W810" s="13">
        <v>9.7222222222222432E-3</v>
      </c>
      <c r="X810" s="11">
        <v>1809</v>
      </c>
      <c r="Y810" s="12">
        <v>0.99</v>
      </c>
      <c r="Z810" s="11">
        <v>7</v>
      </c>
      <c r="AA810" s="13">
        <v>1.5972222222222221E-2</v>
      </c>
      <c r="AB810" s="11">
        <v>1843</v>
      </c>
      <c r="AC810" s="12">
        <v>0.99</v>
      </c>
      <c r="AD810" s="11">
        <v>5</v>
      </c>
      <c r="AE810" s="13">
        <v>1.5277777777777724E-2</v>
      </c>
      <c r="AF810" s="11">
        <v>1777</v>
      </c>
      <c r="AG810" s="12">
        <v>0.99</v>
      </c>
      <c r="AH810" s="11">
        <v>14</v>
      </c>
      <c r="AI810" s="13">
        <v>9.7222222222221877E-3</v>
      </c>
      <c r="AJ810" s="11">
        <v>1737</v>
      </c>
      <c r="AK810" s="12">
        <v>0.98</v>
      </c>
      <c r="AL810" s="11">
        <v>27</v>
      </c>
      <c r="AM810" s="13">
        <v>1.8055555555555491E-2</v>
      </c>
      <c r="AN810" s="11">
        <v>1843</v>
      </c>
      <c r="AO810" s="12">
        <v>0.99</v>
      </c>
      <c r="AP810" s="11">
        <v>16</v>
      </c>
      <c r="AQ810" s="13">
        <v>1.5972222222222165E-2</v>
      </c>
      <c r="AR810" s="11">
        <v>1857</v>
      </c>
      <c r="AS810" s="12">
        <v>0.99</v>
      </c>
      <c r="AT810" s="11">
        <v>14</v>
      </c>
      <c r="AU810" s="13">
        <v>1.1805555555555514E-2</v>
      </c>
      <c r="AV810" s="11">
        <v>1832</v>
      </c>
      <c r="AW810" s="12">
        <v>0.99</v>
      </c>
      <c r="AX810" s="11">
        <v>14</v>
      </c>
      <c r="AY810" s="13">
        <v>1.1805555555555569E-2</v>
      </c>
      <c r="AZ810" s="11">
        <v>1890</v>
      </c>
      <c r="BA810" s="12">
        <v>0.99</v>
      </c>
      <c r="BB810" s="11">
        <v>8</v>
      </c>
      <c r="BC810" s="13">
        <v>1.6666666666666607E-2</v>
      </c>
      <c r="BD810" s="11">
        <v>2013</v>
      </c>
      <c r="BE810" s="12">
        <v>0.99</v>
      </c>
      <c r="BF810" s="11">
        <v>12</v>
      </c>
      <c r="BG810" s="13">
        <v>1.9444444444444486E-2</v>
      </c>
      <c r="BH810" s="11">
        <v>2017</v>
      </c>
      <c r="BI810" s="12">
        <v>0.99</v>
      </c>
      <c r="BJ810" s="11">
        <v>15</v>
      </c>
      <c r="BK810" s="13">
        <v>1.5277777777777724E-2</v>
      </c>
      <c r="BL810" s="11">
        <v>2046</v>
      </c>
      <c r="BM810" s="12">
        <v>0.99</v>
      </c>
      <c r="BN810" s="11">
        <v>5</v>
      </c>
      <c r="BO810" s="13">
        <v>1.5972222222222221E-2</v>
      </c>
      <c r="BP810" s="11">
        <v>2033</v>
      </c>
      <c r="BQ810" s="12">
        <v>0.99</v>
      </c>
      <c r="BR810" s="11">
        <v>8</v>
      </c>
      <c r="BS810" s="13">
        <v>1.0416666666666685E-2</v>
      </c>
      <c r="BT810" s="11">
        <v>2086</v>
      </c>
      <c r="BU810" s="12">
        <v>0.99</v>
      </c>
      <c r="BV810" s="11">
        <v>9</v>
      </c>
      <c r="BW810" s="13">
        <v>1.6666666666666663E-2</v>
      </c>
      <c r="BX810" s="11">
        <v>2080</v>
      </c>
      <c r="BY810" s="12">
        <v>0.99</v>
      </c>
      <c r="BZ810" s="11">
        <v>19</v>
      </c>
      <c r="CA810" s="13">
        <v>9.7222222222221877E-3</v>
      </c>
      <c r="CB810" s="11">
        <v>2128</v>
      </c>
      <c r="CC810" s="12">
        <v>0.99</v>
      </c>
      <c r="CD810" s="11">
        <v>13</v>
      </c>
      <c r="CE810" s="13">
        <v>1.5972222222222221E-2</v>
      </c>
      <c r="CF810" s="11">
        <v>2040</v>
      </c>
      <c r="CG810" s="12">
        <v>0.99</v>
      </c>
      <c r="CH810" s="11">
        <v>13</v>
      </c>
      <c r="CI810" s="13">
        <v>1.5972222222222221E-2</v>
      </c>
      <c r="CJ810" s="11">
        <v>2169</v>
      </c>
      <c r="CK810" s="12">
        <v>0.99</v>
      </c>
      <c r="CL810" s="11">
        <v>9</v>
      </c>
      <c r="CM810" s="13">
        <v>1.5972222222222165E-2</v>
      </c>
      <c r="CN810" s="11">
        <v>2271</v>
      </c>
      <c r="CO810" s="12">
        <v>0.97</v>
      </c>
      <c r="CP810" s="11">
        <v>51</v>
      </c>
      <c r="CQ810" s="13">
        <v>1.9444444444444486E-2</v>
      </c>
      <c r="CR810" t="e">
        <f>VLOOKUP(E810,Sheet1!A:A,1,0)</f>
        <v>#N/A</v>
      </c>
    </row>
    <row r="811" spans="1:96">
      <c r="A811" s="11" t="s">
        <v>3141</v>
      </c>
      <c r="B811" s="11" t="s">
        <v>1046</v>
      </c>
      <c r="C811" s="11" t="s">
        <v>263</v>
      </c>
      <c r="D811" s="11" t="s">
        <v>160</v>
      </c>
      <c r="E811" s="11" t="s">
        <v>3142</v>
      </c>
      <c r="F811" s="11" t="s">
        <v>3143</v>
      </c>
      <c r="G811" s="11" t="s">
        <v>104</v>
      </c>
      <c r="H811" s="11">
        <f>VLOOKUP(A811,'AP Read Performance'!A:K,11,0)</f>
        <v>1763</v>
      </c>
      <c r="I811" s="12">
        <f>VLOOKUP(A811,'AP Read Performance'!A:D,4,0)</f>
        <v>0.99</v>
      </c>
      <c r="J811" s="11">
        <f>VLOOKUP(A811,'AP Read Performance'!A:I,9,0)</f>
        <v>15</v>
      </c>
      <c r="K811" s="13">
        <f>VLOOKUP(A811,'AP Read Performance'!A:N,14,0)</f>
        <v>2.0138888888888873E-2</v>
      </c>
      <c r="L811" s="11">
        <v>1763</v>
      </c>
      <c r="M811" s="12">
        <v>0.99</v>
      </c>
      <c r="N811" s="11">
        <v>15</v>
      </c>
      <c r="O811" s="13">
        <v>2.0138888888888873E-2</v>
      </c>
      <c r="P811" s="11">
        <v>2501</v>
      </c>
      <c r="Q811" s="12">
        <v>0.99</v>
      </c>
      <c r="R811" s="11">
        <v>16</v>
      </c>
      <c r="S811" s="13">
        <v>1.8749999999999989E-2</v>
      </c>
      <c r="T811" s="11">
        <v>2589</v>
      </c>
      <c r="U811" s="12">
        <v>0.99</v>
      </c>
      <c r="V811" s="11">
        <v>5</v>
      </c>
      <c r="W811" s="13">
        <v>1.9444444444444431E-2</v>
      </c>
      <c r="X811" s="11">
        <v>2573</v>
      </c>
      <c r="Y811" s="12">
        <v>0.99</v>
      </c>
      <c r="Z811" s="11">
        <v>11</v>
      </c>
      <c r="AA811" s="13">
        <v>1.6666666666666607E-2</v>
      </c>
      <c r="AB811" s="11">
        <v>2500</v>
      </c>
      <c r="AC811" s="12">
        <v>0.99</v>
      </c>
      <c r="AD811" s="11">
        <v>11</v>
      </c>
      <c r="AE811" s="13">
        <v>1.8055555555555547E-2</v>
      </c>
      <c r="AF811" s="11">
        <v>2540</v>
      </c>
      <c r="AG811" s="12">
        <v>0.99</v>
      </c>
      <c r="AH811" s="11">
        <v>10</v>
      </c>
      <c r="AI811" s="13">
        <v>1.6666666666666607E-2</v>
      </c>
      <c r="AJ811" s="11">
        <v>1737</v>
      </c>
      <c r="AK811" s="12">
        <v>0.99</v>
      </c>
      <c r="AL811" s="11">
        <v>7</v>
      </c>
      <c r="AM811" s="13">
        <v>1.1111111111111072E-2</v>
      </c>
      <c r="AN811" s="11">
        <v>1886</v>
      </c>
      <c r="AO811" s="12">
        <v>0.99</v>
      </c>
      <c r="AP811" s="11">
        <v>11</v>
      </c>
      <c r="AQ811" s="13">
        <v>1.5972222222222165E-2</v>
      </c>
      <c r="AR811" s="11">
        <v>1736</v>
      </c>
      <c r="AS811" s="12">
        <v>0.99</v>
      </c>
      <c r="AT811" s="11">
        <v>5</v>
      </c>
      <c r="AU811" s="13">
        <v>9.7222222222221877E-3</v>
      </c>
      <c r="AV811" s="11">
        <v>1757</v>
      </c>
      <c r="AW811" s="12">
        <v>0.99</v>
      </c>
      <c r="AX811" s="11">
        <v>16</v>
      </c>
      <c r="AY811" s="13">
        <v>1.1111111111111127E-2</v>
      </c>
      <c r="AZ811" s="11">
        <v>1851</v>
      </c>
      <c r="BA811" s="12">
        <v>0.99</v>
      </c>
      <c r="BB811" s="11">
        <v>18</v>
      </c>
      <c r="BC811" s="13">
        <v>1.5972222222222276E-2</v>
      </c>
      <c r="BD811" s="11">
        <v>1915</v>
      </c>
      <c r="BE811" s="12">
        <v>0.99</v>
      </c>
      <c r="BF811" s="11">
        <v>19</v>
      </c>
      <c r="BG811" s="13">
        <v>1.6666666666666607E-2</v>
      </c>
      <c r="BH811" s="11">
        <v>2087</v>
      </c>
      <c r="BI811" s="12">
        <v>0.99</v>
      </c>
      <c r="BJ811" s="11">
        <v>18</v>
      </c>
      <c r="BK811" s="13">
        <v>1.736111111111116E-2</v>
      </c>
      <c r="BL811" s="11">
        <v>2154</v>
      </c>
      <c r="BM811" s="12">
        <v>0.99</v>
      </c>
      <c r="BN811" s="11">
        <v>14</v>
      </c>
      <c r="BO811" s="13">
        <v>1.8055555555555547E-2</v>
      </c>
      <c r="BP811" s="11">
        <v>2232</v>
      </c>
      <c r="BQ811" s="12">
        <v>0.98</v>
      </c>
      <c r="BR811" s="11">
        <v>28</v>
      </c>
      <c r="BS811" s="13">
        <v>2.0138888888888873E-2</v>
      </c>
      <c r="BT811" s="11">
        <v>2152</v>
      </c>
      <c r="BU811" s="12">
        <v>0.99</v>
      </c>
      <c r="BV811" s="11">
        <v>15</v>
      </c>
      <c r="BW811" s="13">
        <v>1.8749999999999989E-2</v>
      </c>
      <c r="BX811" s="11">
        <v>2112</v>
      </c>
      <c r="BY811" s="12">
        <v>0.99</v>
      </c>
      <c r="BZ811" s="11">
        <v>14</v>
      </c>
      <c r="CA811" s="13">
        <v>1.6666666666666607E-2</v>
      </c>
      <c r="CB811" s="11">
        <v>2023</v>
      </c>
      <c r="CC811" s="12">
        <v>0.99</v>
      </c>
      <c r="CD811" s="11">
        <v>12</v>
      </c>
      <c r="CE811" s="13">
        <v>1.6666666666666607E-2</v>
      </c>
      <c r="CF811" s="11">
        <v>1979</v>
      </c>
      <c r="CG811" s="12">
        <v>0.99</v>
      </c>
      <c r="CH811" s="11">
        <v>13</v>
      </c>
      <c r="CI811" s="13">
        <v>1.8055555555555547E-2</v>
      </c>
      <c r="CJ811" s="11">
        <v>1965</v>
      </c>
      <c r="CK811" s="12">
        <v>0.99</v>
      </c>
      <c r="CL811" s="11">
        <v>13</v>
      </c>
      <c r="CM811" s="13">
        <v>1.8055555555555491E-2</v>
      </c>
      <c r="CN811" s="11">
        <v>1969</v>
      </c>
      <c r="CO811" s="12">
        <v>0.99</v>
      </c>
      <c r="CP811" s="11">
        <v>10</v>
      </c>
      <c r="CQ811" s="13">
        <v>1.7361111111111049E-2</v>
      </c>
      <c r="CR811" t="e">
        <f>VLOOKUP(E811,Sheet1!A:A,1,0)</f>
        <v>#N/A</v>
      </c>
    </row>
    <row r="812" spans="1:96">
      <c r="A812" s="11" t="s">
        <v>3144</v>
      </c>
      <c r="B812" s="11" t="s">
        <v>1046</v>
      </c>
      <c r="C812" s="11" t="s">
        <v>475</v>
      </c>
      <c r="D812" s="11" t="s">
        <v>155</v>
      </c>
      <c r="E812" s="11" t="s">
        <v>3145</v>
      </c>
      <c r="F812" s="11" t="s">
        <v>3146</v>
      </c>
      <c r="G812" s="11" t="s">
        <v>128</v>
      </c>
      <c r="H812" s="11">
        <f>VLOOKUP(A812,'AP Read Performance'!A:K,11,0)</f>
        <v>1862</v>
      </c>
      <c r="I812" s="12">
        <f>VLOOKUP(A812,'AP Read Performance'!A:D,4,0)</f>
        <v>0.98</v>
      </c>
      <c r="J812" s="11">
        <f>VLOOKUP(A812,'AP Read Performance'!A:I,9,0)</f>
        <v>28</v>
      </c>
      <c r="K812" s="13">
        <f>VLOOKUP(A812,'AP Read Performance'!A:N,14,0)</f>
        <v>1.8749999999999989E-2</v>
      </c>
      <c r="L812" s="11">
        <v>1862</v>
      </c>
      <c r="M812" s="12">
        <v>0.98</v>
      </c>
      <c r="N812" s="11">
        <v>28</v>
      </c>
      <c r="O812" s="13">
        <v>1.8749999999999989E-2</v>
      </c>
      <c r="P812" s="11">
        <v>1784</v>
      </c>
      <c r="Q812" s="12">
        <v>0.98</v>
      </c>
      <c r="R812" s="11">
        <v>19</v>
      </c>
      <c r="S812" s="13">
        <v>1.8055555555555547E-2</v>
      </c>
      <c r="T812" s="11">
        <v>1890</v>
      </c>
      <c r="U812" s="12">
        <v>0.99</v>
      </c>
      <c r="V812" s="11">
        <v>17</v>
      </c>
      <c r="W812" s="13">
        <v>1.6666666666666663E-2</v>
      </c>
      <c r="X812" s="11">
        <v>1773</v>
      </c>
      <c r="Y812" s="12">
        <v>0.98</v>
      </c>
      <c r="Z812" s="11">
        <v>27</v>
      </c>
      <c r="AA812" s="13">
        <v>1.8055555555555547E-2</v>
      </c>
      <c r="AB812" s="11">
        <v>1827</v>
      </c>
      <c r="AC812" s="12">
        <v>0.99</v>
      </c>
      <c r="AD812" s="11">
        <v>13</v>
      </c>
      <c r="AE812" s="13">
        <v>1.1805555555555514E-2</v>
      </c>
      <c r="AF812" s="11">
        <v>1702</v>
      </c>
      <c r="AG812" s="12">
        <v>0.99</v>
      </c>
      <c r="AH812" s="11">
        <v>17</v>
      </c>
      <c r="AI812" s="13">
        <v>1.3194444444444453E-2</v>
      </c>
      <c r="AJ812" s="11">
        <v>1738</v>
      </c>
      <c r="AK812" s="12">
        <v>0.99</v>
      </c>
      <c r="AL812" s="11">
        <v>13</v>
      </c>
      <c r="AM812" s="13">
        <v>1.1111111111111072E-2</v>
      </c>
      <c r="AN812" s="11">
        <v>1758</v>
      </c>
      <c r="AO812" s="12">
        <v>0.99</v>
      </c>
      <c r="AP812" s="11">
        <v>14</v>
      </c>
      <c r="AQ812" s="13">
        <v>1.1805555555555514E-2</v>
      </c>
      <c r="AR812" s="11">
        <v>1817</v>
      </c>
      <c r="AS812" s="12">
        <v>0.99</v>
      </c>
      <c r="AT812" s="11">
        <v>14</v>
      </c>
      <c r="AU812" s="13">
        <v>1.1111111111111072E-2</v>
      </c>
      <c r="AV812" s="11">
        <v>1941</v>
      </c>
      <c r="AW812" s="12">
        <v>0.99</v>
      </c>
      <c r="AX812" s="11">
        <v>9</v>
      </c>
      <c r="AY812" s="13">
        <v>1.6666666666666663E-2</v>
      </c>
      <c r="AZ812" s="11">
        <v>2064</v>
      </c>
      <c r="BA812" s="12">
        <v>0.99</v>
      </c>
      <c r="BB812" s="11">
        <v>14</v>
      </c>
      <c r="BC812" s="13">
        <v>1.6666666666666607E-2</v>
      </c>
      <c r="BD812" s="11">
        <v>1918</v>
      </c>
      <c r="BE812" s="12">
        <v>0.98</v>
      </c>
      <c r="BF812" s="11">
        <v>23</v>
      </c>
      <c r="BG812" s="13">
        <v>1.8055555555555602E-2</v>
      </c>
      <c r="BH812" s="11">
        <v>1811</v>
      </c>
      <c r="BI812" s="12">
        <v>0.99</v>
      </c>
      <c r="BJ812" s="11">
        <v>16</v>
      </c>
      <c r="BK812" s="13">
        <v>1.2499999999999956E-2</v>
      </c>
      <c r="BL812" s="11">
        <v>1819</v>
      </c>
      <c r="BM812" s="12">
        <v>0.99</v>
      </c>
      <c r="BN812" s="11">
        <v>11</v>
      </c>
      <c r="BO812" s="13">
        <v>1.5972222222222221E-2</v>
      </c>
      <c r="BP812" s="11">
        <v>1888</v>
      </c>
      <c r="BQ812" s="12">
        <v>0.99</v>
      </c>
      <c r="BR812" s="11">
        <v>16</v>
      </c>
      <c r="BS812" s="13">
        <v>2.0138888888888873E-2</v>
      </c>
      <c r="BT812" s="11">
        <v>1901</v>
      </c>
      <c r="BU812" s="12">
        <v>0.99</v>
      </c>
      <c r="BV812" s="11">
        <v>11</v>
      </c>
      <c r="BW812" s="13">
        <v>1.1805555555555569E-2</v>
      </c>
      <c r="BX812" s="11">
        <v>1944</v>
      </c>
      <c r="BY812" s="12">
        <v>0.99</v>
      </c>
      <c r="BZ812" s="11">
        <v>17</v>
      </c>
      <c r="CA812" s="13">
        <v>1.1805555555555625E-2</v>
      </c>
      <c r="CB812" s="11">
        <v>1929</v>
      </c>
      <c r="CC812" s="12">
        <v>0.98</v>
      </c>
      <c r="CD812" s="11">
        <v>20</v>
      </c>
      <c r="CE812" s="13">
        <v>1.5972222222222221E-2</v>
      </c>
      <c r="CF812" s="11">
        <v>1863</v>
      </c>
      <c r="CG812" s="12">
        <v>0.98</v>
      </c>
      <c r="CH812" s="11">
        <v>21</v>
      </c>
      <c r="CI812" s="13">
        <v>1.9444444444444431E-2</v>
      </c>
      <c r="CJ812" s="11">
        <v>1888</v>
      </c>
      <c r="CK812" s="12">
        <v>0.99</v>
      </c>
      <c r="CL812" s="11">
        <v>17</v>
      </c>
      <c r="CM812" s="13">
        <v>1.1805555555555514E-2</v>
      </c>
      <c r="CN812" s="11">
        <v>1915</v>
      </c>
      <c r="CO812" s="12">
        <v>0.98</v>
      </c>
      <c r="CP812" s="11">
        <v>20</v>
      </c>
      <c r="CQ812" s="13">
        <v>1.5972222222222165E-2</v>
      </c>
      <c r="CR812" t="e">
        <f>VLOOKUP(E812,Sheet1!A:A,1,0)</f>
        <v>#N/A</v>
      </c>
    </row>
    <row r="813" spans="1:96">
      <c r="A813" s="11" t="s">
        <v>3147</v>
      </c>
      <c r="B813" s="11" t="s">
        <v>1046</v>
      </c>
      <c r="C813" s="11" t="s">
        <v>3148</v>
      </c>
      <c r="D813" s="11" t="s">
        <v>529</v>
      </c>
      <c r="E813" s="11" t="s">
        <v>3149</v>
      </c>
      <c r="F813" s="11" t="s">
        <v>3150</v>
      </c>
      <c r="G813" s="11" t="s">
        <v>128</v>
      </c>
      <c r="H813" s="11">
        <f>VLOOKUP(A813,'AP Read Performance'!A:K,11,0)</f>
        <v>895</v>
      </c>
      <c r="I813" s="12">
        <f>VLOOKUP(A813,'AP Read Performance'!A:D,4,0)</f>
        <v>0.97</v>
      </c>
      <c r="J813" s="11">
        <f>VLOOKUP(A813,'AP Read Performance'!A:I,9,0)</f>
        <v>19</v>
      </c>
      <c r="K813" s="13">
        <f>VLOOKUP(A813,'AP Read Performance'!A:N,14,0)</f>
        <v>1.1805555555555569E-2</v>
      </c>
      <c r="L813" s="11">
        <v>895</v>
      </c>
      <c r="M813" s="12">
        <v>0.97</v>
      </c>
      <c r="N813" s="11">
        <v>19</v>
      </c>
      <c r="O813" s="13">
        <v>1.1805555555555569E-2</v>
      </c>
      <c r="P813" s="11">
        <v>1560</v>
      </c>
      <c r="Q813" s="12">
        <v>0.98</v>
      </c>
      <c r="R813" s="11">
        <v>30</v>
      </c>
      <c r="S813" s="13">
        <v>1.6666666666666607E-2</v>
      </c>
      <c r="T813" s="11">
        <v>2357</v>
      </c>
      <c r="U813" s="12">
        <v>0.99</v>
      </c>
      <c r="V813" s="11">
        <v>11</v>
      </c>
      <c r="W813" s="13">
        <v>1.8055555555555547E-2</v>
      </c>
      <c r="X813" s="11">
        <v>1721</v>
      </c>
      <c r="Y813" s="12">
        <v>0.98</v>
      </c>
      <c r="Z813" s="11">
        <v>18</v>
      </c>
      <c r="AA813" s="13">
        <v>1.1111111111111072E-2</v>
      </c>
      <c r="AB813" s="11">
        <v>1812</v>
      </c>
      <c r="AC813" s="12">
        <v>0.98</v>
      </c>
      <c r="AD813" s="11">
        <v>26</v>
      </c>
      <c r="AE813" s="13">
        <v>1.5972222222222165E-2</v>
      </c>
      <c r="AF813" s="11">
        <v>1755</v>
      </c>
      <c r="AG813" s="12">
        <v>0.98</v>
      </c>
      <c r="AH813" s="11">
        <v>29</v>
      </c>
      <c r="AI813" s="13">
        <v>1.8749999999999989E-2</v>
      </c>
      <c r="AJ813" s="11">
        <v>1747</v>
      </c>
      <c r="AK813" s="12">
        <v>0.97</v>
      </c>
      <c r="AL813" s="11">
        <v>49</v>
      </c>
      <c r="AM813" s="13">
        <v>1.6666666666666607E-2</v>
      </c>
      <c r="AN813" s="11">
        <v>1799</v>
      </c>
      <c r="AO813" s="12">
        <v>0.98</v>
      </c>
      <c r="AP813" s="11">
        <v>21</v>
      </c>
      <c r="AQ813" s="13">
        <v>1.5972222222222165E-2</v>
      </c>
      <c r="AR813" s="11">
        <v>1771</v>
      </c>
      <c r="AS813" s="12">
        <v>0.98</v>
      </c>
      <c r="AT813" s="11">
        <v>18</v>
      </c>
      <c r="AU813" s="13">
        <v>1.9444444444444375E-2</v>
      </c>
      <c r="AV813" s="11">
        <v>1769</v>
      </c>
      <c r="AW813" s="12">
        <v>0.98</v>
      </c>
      <c r="AX813" s="11">
        <v>22</v>
      </c>
      <c r="AY813" s="13">
        <v>1.1805555555555569E-2</v>
      </c>
      <c r="AZ813" s="11">
        <v>1810</v>
      </c>
      <c r="BA813" s="12">
        <v>0.98</v>
      </c>
      <c r="BB813" s="11">
        <v>25</v>
      </c>
      <c r="BC813" s="13">
        <v>1.8750000000000044E-2</v>
      </c>
      <c r="BD813" s="11">
        <v>1923</v>
      </c>
      <c r="BE813" s="12">
        <v>0.97</v>
      </c>
      <c r="BF813" s="11">
        <v>45</v>
      </c>
      <c r="BG813" s="13">
        <v>2.0138888888888873E-2</v>
      </c>
      <c r="BH813" s="11">
        <v>1839</v>
      </c>
      <c r="BI813" s="12">
        <v>0.98</v>
      </c>
      <c r="BJ813" s="11">
        <v>33</v>
      </c>
      <c r="BK813" s="13">
        <v>1.1111111111111072E-2</v>
      </c>
      <c r="BL813" s="11">
        <v>1917</v>
      </c>
      <c r="BM813" s="12">
        <v>0.98</v>
      </c>
      <c r="BN813" s="11">
        <v>33</v>
      </c>
      <c r="BO813" s="13">
        <v>1.9444444444444431E-2</v>
      </c>
      <c r="BP813" s="11">
        <v>1874</v>
      </c>
      <c r="BQ813" s="12">
        <v>0.98</v>
      </c>
      <c r="BR813" s="11">
        <v>22</v>
      </c>
      <c r="BS813" s="13">
        <v>1.9444444444444486E-2</v>
      </c>
      <c r="BT813" s="11">
        <v>1854</v>
      </c>
      <c r="BU813" s="12">
        <v>0.97</v>
      </c>
      <c r="BV813" s="11">
        <v>42</v>
      </c>
      <c r="BW813" s="13">
        <v>1.5972222222222221E-2</v>
      </c>
      <c r="BX813" s="11">
        <v>1868</v>
      </c>
      <c r="BY813" s="12">
        <v>0.98</v>
      </c>
      <c r="BZ813" s="11">
        <v>25</v>
      </c>
      <c r="CA813" s="13">
        <v>1.9444444444444486E-2</v>
      </c>
      <c r="CB813" s="11">
        <v>1748</v>
      </c>
      <c r="CC813" s="12">
        <v>0.98</v>
      </c>
      <c r="CD813" s="11">
        <v>24</v>
      </c>
      <c r="CE813" s="13">
        <v>1.7361111111111105E-2</v>
      </c>
      <c r="CF813" s="11">
        <v>1765</v>
      </c>
      <c r="CG813" s="12">
        <v>0.98</v>
      </c>
      <c r="CH813" s="11">
        <v>23</v>
      </c>
      <c r="CI813" s="13">
        <v>1.7361111111111105E-2</v>
      </c>
      <c r="CJ813" s="11">
        <v>1802</v>
      </c>
      <c r="CK813" s="12">
        <v>0.98</v>
      </c>
      <c r="CL813" s="11">
        <v>24</v>
      </c>
      <c r="CM813" s="13">
        <v>1.5972222222222165E-2</v>
      </c>
      <c r="CN813" s="11">
        <v>1777</v>
      </c>
      <c r="CO813" s="12">
        <v>0.97</v>
      </c>
      <c r="CP813" s="11">
        <v>37</v>
      </c>
      <c r="CQ813" s="13">
        <v>1.5972222222222165E-2</v>
      </c>
      <c r="CR813" t="e">
        <f>VLOOKUP(E813,Sheet1!A:A,1,0)</f>
        <v>#N/A</v>
      </c>
    </row>
    <row r="814" spans="1:96">
      <c r="A814" s="11" t="s">
        <v>3151</v>
      </c>
      <c r="B814" s="11" t="s">
        <v>1046</v>
      </c>
      <c r="C814" s="11" t="s">
        <v>347</v>
      </c>
      <c r="D814" s="11" t="s">
        <v>169</v>
      </c>
      <c r="E814" s="11" t="s">
        <v>3152</v>
      </c>
      <c r="F814" s="11" t="s">
        <v>3153</v>
      </c>
      <c r="G814" s="11" t="s">
        <v>128</v>
      </c>
      <c r="H814" s="11">
        <f>VLOOKUP(A814,'AP Read Performance'!A:K,11,0)</f>
        <v>1271</v>
      </c>
      <c r="I814" s="12">
        <f>VLOOKUP(A814,'AP Read Performance'!A:D,4,0)</f>
        <v>0.98</v>
      </c>
      <c r="J814" s="11">
        <f>VLOOKUP(A814,'AP Read Performance'!A:I,9,0)</f>
        <v>15</v>
      </c>
      <c r="K814" s="13">
        <f>VLOOKUP(A814,'AP Read Performance'!A:N,14,0)</f>
        <v>1.8749999999999989E-2</v>
      </c>
      <c r="L814" s="11">
        <v>1271</v>
      </c>
      <c r="M814" s="12">
        <v>0.98</v>
      </c>
      <c r="N814" s="11">
        <v>15</v>
      </c>
      <c r="O814" s="13">
        <v>1.8749999999999989E-2</v>
      </c>
      <c r="P814" s="11">
        <v>1811</v>
      </c>
      <c r="Q814" s="12">
        <v>0.98</v>
      </c>
      <c r="R814" s="11">
        <v>19</v>
      </c>
      <c r="S814" s="13">
        <v>1.9444444444444431E-2</v>
      </c>
      <c r="T814" s="11">
        <v>1854</v>
      </c>
      <c r="U814" s="12">
        <v>0.99</v>
      </c>
      <c r="V814" s="11">
        <v>10</v>
      </c>
      <c r="W814" s="13">
        <v>2.0138888888888873E-2</v>
      </c>
      <c r="X814" s="11">
        <v>1751</v>
      </c>
      <c r="Y814" s="12">
        <v>0.98</v>
      </c>
      <c r="Z814" s="11">
        <v>23</v>
      </c>
      <c r="AA814" s="13">
        <v>2.0138888888888873E-2</v>
      </c>
      <c r="AB814" s="11">
        <v>1761</v>
      </c>
      <c r="AC814" s="12">
        <v>0.98</v>
      </c>
      <c r="AD814" s="11">
        <v>28</v>
      </c>
      <c r="AE814" s="13">
        <v>1.9444444444444431E-2</v>
      </c>
      <c r="AF814" s="11">
        <v>1764</v>
      </c>
      <c r="AG814" s="12">
        <v>0.98</v>
      </c>
      <c r="AH814" s="11">
        <v>22</v>
      </c>
      <c r="AI814" s="13">
        <v>1.7361111111111105E-2</v>
      </c>
      <c r="AJ814" s="11">
        <v>1748</v>
      </c>
      <c r="AK814" s="12">
        <v>0.98</v>
      </c>
      <c r="AL814" s="11">
        <v>24</v>
      </c>
      <c r="AM814" s="13">
        <v>1.4583333333333282E-2</v>
      </c>
      <c r="AN814" s="11">
        <v>1631</v>
      </c>
      <c r="AO814" s="12">
        <v>0.98</v>
      </c>
      <c r="AP814" s="11">
        <v>20</v>
      </c>
      <c r="AQ814" s="13">
        <v>1.4583333333333282E-2</v>
      </c>
      <c r="AR814" s="11">
        <v>1665</v>
      </c>
      <c r="AS814" s="12">
        <v>0.98</v>
      </c>
      <c r="AT814" s="11">
        <v>23</v>
      </c>
      <c r="AU814" s="13">
        <v>1.5277777777777724E-2</v>
      </c>
      <c r="AV814" s="11">
        <v>1755</v>
      </c>
      <c r="AW814" s="12">
        <v>0.98</v>
      </c>
      <c r="AX814" s="11">
        <v>21</v>
      </c>
      <c r="AY814" s="13">
        <v>1.9444444444444431E-2</v>
      </c>
      <c r="AZ814" s="11">
        <v>1864</v>
      </c>
      <c r="BA814" s="12">
        <v>0.96</v>
      </c>
      <c r="BB814" s="11">
        <v>56</v>
      </c>
      <c r="BC814" s="13">
        <v>1.8750000000000044E-2</v>
      </c>
      <c r="BD814" s="11">
        <v>1880</v>
      </c>
      <c r="BE814" s="12">
        <v>0.98</v>
      </c>
      <c r="BF814" s="11">
        <v>31</v>
      </c>
      <c r="BG814" s="13">
        <v>2.4305555555555525E-2</v>
      </c>
      <c r="BH814" s="11">
        <v>1951</v>
      </c>
      <c r="BI814" s="12">
        <v>0.97</v>
      </c>
      <c r="BJ814" s="11">
        <v>50</v>
      </c>
      <c r="BK814" s="13">
        <v>1.4583333333333393E-2</v>
      </c>
      <c r="BL814" s="11">
        <v>1930</v>
      </c>
      <c r="BM814" s="12">
        <v>0.98</v>
      </c>
      <c r="BN814" s="11">
        <v>37</v>
      </c>
      <c r="BO814" s="13">
        <v>2.0138888888888873E-2</v>
      </c>
      <c r="BP814" s="11">
        <v>2239</v>
      </c>
      <c r="BQ814" s="12">
        <v>0.98</v>
      </c>
      <c r="BR814" s="11">
        <v>33</v>
      </c>
      <c r="BS814" s="13">
        <v>1.3194444444444453E-2</v>
      </c>
      <c r="BT814" s="11">
        <v>2348</v>
      </c>
      <c r="BU814" s="12">
        <v>0.99</v>
      </c>
      <c r="BV814" s="11">
        <v>20</v>
      </c>
      <c r="BW814" s="13">
        <v>1.6666666666666663E-2</v>
      </c>
      <c r="BX814" s="11">
        <v>1810</v>
      </c>
      <c r="BY814" s="12">
        <v>0.98</v>
      </c>
      <c r="BZ814" s="11">
        <v>22</v>
      </c>
      <c r="CA814" s="13">
        <v>1.1805555555555625E-2</v>
      </c>
      <c r="CB814" s="11">
        <v>1788</v>
      </c>
      <c r="CC814" s="12">
        <v>0.98</v>
      </c>
      <c r="CD814" s="11">
        <v>21</v>
      </c>
      <c r="CE814" s="13">
        <v>1.5972222222222221E-2</v>
      </c>
      <c r="CF814" s="11">
        <v>1889</v>
      </c>
      <c r="CG814" s="12">
        <v>0.98</v>
      </c>
      <c r="CH814" s="11">
        <v>23</v>
      </c>
      <c r="CI814" s="13">
        <v>1.9444444444444431E-2</v>
      </c>
      <c r="CJ814" s="11">
        <v>1880</v>
      </c>
      <c r="CK814" s="12">
        <v>0.98</v>
      </c>
      <c r="CL814" s="11">
        <v>22</v>
      </c>
      <c r="CM814" s="13">
        <v>1.5972222222222165E-2</v>
      </c>
      <c r="CN814" s="11">
        <v>1791</v>
      </c>
      <c r="CO814" s="12">
        <v>0.98</v>
      </c>
      <c r="CP814" s="11">
        <v>29</v>
      </c>
      <c r="CQ814" s="13">
        <v>1.8749999999999933E-2</v>
      </c>
      <c r="CR814" t="e">
        <f>VLOOKUP(E814,Sheet1!A:A,1,0)</f>
        <v>#N/A</v>
      </c>
    </row>
    <row r="815" spans="1:96">
      <c r="A815" s="11" t="s">
        <v>3154</v>
      </c>
      <c r="B815" s="11" t="s">
        <v>1046</v>
      </c>
      <c r="C815" s="11" t="s">
        <v>3155</v>
      </c>
      <c r="D815" s="11" t="s">
        <v>1754</v>
      </c>
      <c r="E815" s="11" t="s">
        <v>3156</v>
      </c>
      <c r="F815" s="11" t="s">
        <v>3157</v>
      </c>
      <c r="G815" s="11" t="s">
        <v>104</v>
      </c>
      <c r="H815" s="11">
        <f>VLOOKUP(A815,'AP Read Performance'!A:K,11,0)</f>
        <v>2102</v>
      </c>
      <c r="I815" s="12">
        <f>VLOOKUP(A815,'AP Read Performance'!A:D,4,0)</f>
        <v>0.99</v>
      </c>
      <c r="J815" s="11">
        <f>VLOOKUP(A815,'AP Read Performance'!A:I,9,0)</f>
        <v>20</v>
      </c>
      <c r="K815" s="13">
        <f>VLOOKUP(A815,'AP Read Performance'!A:N,14,0)</f>
        <v>1.5972222222222221E-2</v>
      </c>
      <c r="L815" s="11">
        <v>2102</v>
      </c>
      <c r="M815" s="12">
        <v>0.99</v>
      </c>
      <c r="N815" s="11">
        <v>20</v>
      </c>
      <c r="O815" s="13">
        <v>1.5972222222222221E-2</v>
      </c>
      <c r="P815" s="11">
        <v>2236</v>
      </c>
      <c r="Q815" s="12">
        <v>0.98</v>
      </c>
      <c r="R815" s="11">
        <v>25</v>
      </c>
      <c r="S815" s="13">
        <v>2.0138888888888873E-2</v>
      </c>
      <c r="T815" s="11">
        <v>1835</v>
      </c>
      <c r="U815" s="12">
        <v>0.98</v>
      </c>
      <c r="V815" s="11">
        <v>20</v>
      </c>
      <c r="W815" s="13">
        <v>1.5972222222222221E-2</v>
      </c>
      <c r="X815" s="11">
        <v>1901</v>
      </c>
      <c r="Y815" s="12">
        <v>0.98</v>
      </c>
      <c r="Z815" s="11">
        <v>33</v>
      </c>
      <c r="AA815" s="13">
        <v>1.6666666666666607E-2</v>
      </c>
      <c r="AB815" s="11">
        <v>1905</v>
      </c>
      <c r="AC815" s="12">
        <v>0.99</v>
      </c>
      <c r="AD815" s="11">
        <v>16</v>
      </c>
      <c r="AE815" s="13">
        <v>1.5972222222222165E-2</v>
      </c>
      <c r="AF815" s="11">
        <v>2191</v>
      </c>
      <c r="AG815" s="12">
        <v>0.99</v>
      </c>
      <c r="AH815" s="11">
        <v>19</v>
      </c>
      <c r="AI815" s="13">
        <v>1.7361111111111105E-2</v>
      </c>
      <c r="AJ815" s="11">
        <v>1751</v>
      </c>
      <c r="AK815" s="12">
        <v>0.99</v>
      </c>
      <c r="AL815" s="11">
        <v>3</v>
      </c>
      <c r="AM815" s="13">
        <v>1.6666666666666607E-2</v>
      </c>
      <c r="AN815" s="11">
        <v>2196</v>
      </c>
      <c r="AO815" s="12">
        <v>0.99</v>
      </c>
      <c r="AP815" s="11">
        <v>14</v>
      </c>
      <c r="AQ815" s="13">
        <v>1.5972222222222165E-2</v>
      </c>
      <c r="AR815" s="11">
        <v>2403</v>
      </c>
      <c r="AS815" s="12">
        <v>0.99</v>
      </c>
      <c r="AT815" s="11">
        <v>12</v>
      </c>
      <c r="AU815" s="13">
        <v>1.5972222222222165E-2</v>
      </c>
      <c r="AV815" s="11">
        <v>2475</v>
      </c>
      <c r="AW815" s="12">
        <v>0.99</v>
      </c>
      <c r="AX815" s="11">
        <v>15</v>
      </c>
      <c r="AY815" s="13">
        <v>1.9444444444444431E-2</v>
      </c>
      <c r="AZ815" s="11">
        <v>2461</v>
      </c>
      <c r="BA815" s="12">
        <v>0.99</v>
      </c>
      <c r="BB815" s="11">
        <v>14</v>
      </c>
      <c r="BC815" s="13">
        <v>2.2222222222222254E-2</v>
      </c>
      <c r="BD815" s="11">
        <v>2439</v>
      </c>
      <c r="BE815" s="12">
        <v>0.99</v>
      </c>
      <c r="BF815" s="11">
        <v>11</v>
      </c>
      <c r="BG815" s="13">
        <v>2.0138888888888873E-2</v>
      </c>
      <c r="BH815" s="11">
        <v>2389</v>
      </c>
      <c r="BI815" s="12">
        <v>0.99</v>
      </c>
      <c r="BJ815" s="11">
        <v>20</v>
      </c>
      <c r="BK815" s="13">
        <v>1.8055555555555602E-2</v>
      </c>
      <c r="BL815" s="11">
        <v>2130</v>
      </c>
      <c r="BM815" s="12">
        <v>0.99</v>
      </c>
      <c r="BN815" s="11">
        <v>6</v>
      </c>
      <c r="BO815" s="13">
        <v>1.6666666666666607E-2</v>
      </c>
      <c r="BP815" s="11">
        <v>2159</v>
      </c>
      <c r="BQ815" s="12">
        <v>0.99</v>
      </c>
      <c r="BR815" s="11">
        <v>19</v>
      </c>
      <c r="BS815" s="13">
        <v>2.083333333333337E-2</v>
      </c>
      <c r="BT815" s="11">
        <v>2191</v>
      </c>
      <c r="BU815" s="12">
        <v>0.99</v>
      </c>
      <c r="BV815" s="11">
        <v>16</v>
      </c>
      <c r="BW815" s="13">
        <v>1.6666666666666663E-2</v>
      </c>
      <c r="BX815" s="11">
        <v>2312</v>
      </c>
      <c r="BY815" s="12">
        <v>0.99</v>
      </c>
      <c r="BZ815" s="11">
        <v>10</v>
      </c>
      <c r="CA815" s="13">
        <v>1.8750000000000044E-2</v>
      </c>
      <c r="CB815" s="11">
        <v>2413</v>
      </c>
      <c r="CC815" s="12">
        <v>0.99</v>
      </c>
      <c r="CD815" s="11">
        <v>15</v>
      </c>
      <c r="CE815" s="13">
        <v>2.0833333333333315E-2</v>
      </c>
      <c r="CF815" s="11">
        <v>2225</v>
      </c>
      <c r="CG815" s="12">
        <v>0.99</v>
      </c>
      <c r="CH815" s="11">
        <v>6</v>
      </c>
      <c r="CI815" s="13">
        <v>1.6666666666666663E-2</v>
      </c>
      <c r="CJ815" s="11">
        <v>2221</v>
      </c>
      <c r="CK815" s="12">
        <v>0.99</v>
      </c>
      <c r="CL815" s="11">
        <v>13</v>
      </c>
      <c r="CM815" s="13">
        <v>1.8749999999999933E-2</v>
      </c>
      <c r="CN815" s="11">
        <v>2268</v>
      </c>
      <c r="CO815" s="12">
        <v>0.99</v>
      </c>
      <c r="CP815" s="11">
        <v>10</v>
      </c>
      <c r="CQ815" s="13">
        <v>2.2222222222222254E-2</v>
      </c>
      <c r="CR815" t="e">
        <f>VLOOKUP(E815,Sheet1!A:A,1,0)</f>
        <v>#N/A</v>
      </c>
    </row>
    <row r="816" spans="1:96">
      <c r="A816" s="11" t="s">
        <v>3158</v>
      </c>
      <c r="B816" s="11" t="s">
        <v>1046</v>
      </c>
      <c r="C816" s="11" t="s">
        <v>3159</v>
      </c>
      <c r="D816" s="11" t="s">
        <v>155</v>
      </c>
      <c r="E816" s="11" t="s">
        <v>3160</v>
      </c>
      <c r="F816" s="11" t="s">
        <v>3161</v>
      </c>
      <c r="G816" s="11" t="s">
        <v>128</v>
      </c>
      <c r="H816" s="11">
        <f>VLOOKUP(A816,'AP Read Performance'!A:K,11,0)</f>
        <v>1052</v>
      </c>
      <c r="I816" s="12">
        <f>VLOOKUP(A816,'AP Read Performance'!A:D,4,0)</f>
        <v>0.95</v>
      </c>
      <c r="J816" s="11">
        <f>VLOOKUP(A816,'AP Read Performance'!A:I,9,0)</f>
        <v>43</v>
      </c>
      <c r="K816" s="13">
        <f>VLOOKUP(A816,'AP Read Performance'!A:N,14,0)</f>
        <v>1.3194444444444453E-2</v>
      </c>
      <c r="L816" s="11">
        <v>1052</v>
      </c>
      <c r="M816" s="12">
        <v>0.95</v>
      </c>
      <c r="N816" s="11">
        <v>43</v>
      </c>
      <c r="O816" s="13">
        <v>1.3194444444444453E-2</v>
      </c>
      <c r="P816" s="11">
        <v>1494</v>
      </c>
      <c r="Q816" s="12">
        <v>0.98</v>
      </c>
      <c r="R816" s="11">
        <v>26</v>
      </c>
      <c r="S816" s="13">
        <v>1.9444444444444431E-2</v>
      </c>
      <c r="T816" s="11">
        <v>1489</v>
      </c>
      <c r="U816" s="12">
        <v>0.99</v>
      </c>
      <c r="V816" s="11">
        <v>14</v>
      </c>
      <c r="W816" s="13">
        <v>1.9444444444444431E-2</v>
      </c>
      <c r="X816" s="11">
        <v>1616</v>
      </c>
      <c r="Y816" s="12">
        <v>0.98</v>
      </c>
      <c r="Z816" s="11">
        <v>21</v>
      </c>
      <c r="AA816" s="13">
        <v>1.6666666666666607E-2</v>
      </c>
      <c r="AB816" s="11">
        <v>1623</v>
      </c>
      <c r="AC816" s="12">
        <v>0.99</v>
      </c>
      <c r="AD816" s="11">
        <v>15</v>
      </c>
      <c r="AE816" s="13">
        <v>1.6666666666666607E-2</v>
      </c>
      <c r="AF816" s="11">
        <v>1673</v>
      </c>
      <c r="AG816" s="12">
        <v>0.99</v>
      </c>
      <c r="AH816" s="11">
        <v>14</v>
      </c>
      <c r="AI816" s="13">
        <v>1.2499999999999956E-2</v>
      </c>
      <c r="AJ816" s="11">
        <v>1759</v>
      </c>
      <c r="AK816" s="12">
        <v>0.99</v>
      </c>
      <c r="AL816" s="11">
        <v>14</v>
      </c>
      <c r="AM816" s="13">
        <v>1.7361111111111049E-2</v>
      </c>
      <c r="AN816" s="11">
        <v>1714</v>
      </c>
      <c r="AO816" s="12">
        <v>0.98</v>
      </c>
      <c r="AP816" s="11">
        <v>23</v>
      </c>
      <c r="AQ816" s="13">
        <v>1.6666666666666607E-2</v>
      </c>
      <c r="AR816" s="11">
        <v>1684</v>
      </c>
      <c r="AS816" s="12">
        <v>0.98</v>
      </c>
      <c r="AT816" s="11">
        <v>21</v>
      </c>
      <c r="AU816" s="13">
        <v>1.6666666666666607E-2</v>
      </c>
      <c r="AV816" s="11">
        <v>1615</v>
      </c>
      <c r="AW816" s="12">
        <v>0.98</v>
      </c>
      <c r="AX816" s="11">
        <v>18</v>
      </c>
      <c r="AY816" s="13">
        <v>1.1805555555555569E-2</v>
      </c>
      <c r="AZ816" s="11">
        <v>1722</v>
      </c>
      <c r="BA816" s="12">
        <v>0.99</v>
      </c>
      <c r="BB816" s="11">
        <v>16</v>
      </c>
      <c r="BC816" s="13">
        <v>1.6666666666666607E-2</v>
      </c>
      <c r="BD816" s="11">
        <v>1732</v>
      </c>
      <c r="BE816" s="12">
        <v>0.96</v>
      </c>
      <c r="BF816" s="11">
        <v>53</v>
      </c>
      <c r="BG816" s="13">
        <v>2.1527777777777757E-2</v>
      </c>
      <c r="BH816" s="11">
        <v>1584</v>
      </c>
      <c r="BI816" s="12">
        <v>0.98</v>
      </c>
      <c r="BJ816" s="11">
        <v>21</v>
      </c>
      <c r="BK816" s="13">
        <v>1.5972222222222276E-2</v>
      </c>
      <c r="BL816" s="11">
        <v>1596</v>
      </c>
      <c r="BM816" s="12">
        <v>0.98</v>
      </c>
      <c r="BN816" s="11">
        <v>25</v>
      </c>
      <c r="BO816" s="13">
        <v>1.1805555555555569E-2</v>
      </c>
      <c r="BP816" s="11">
        <v>1766</v>
      </c>
      <c r="BQ816" s="12">
        <v>0.98</v>
      </c>
      <c r="BR816" s="11">
        <v>26</v>
      </c>
      <c r="BS816" s="13">
        <v>1.6666666666666607E-2</v>
      </c>
      <c r="BT816" s="11">
        <v>1812</v>
      </c>
      <c r="BU816" s="12">
        <v>0.99</v>
      </c>
      <c r="BV816" s="11">
        <v>15</v>
      </c>
      <c r="BW816" s="13">
        <v>1.6666666666666663E-2</v>
      </c>
      <c r="BX816" s="11">
        <v>1332</v>
      </c>
      <c r="BY816" s="12">
        <v>0.98</v>
      </c>
      <c r="BZ816" s="11">
        <v>16</v>
      </c>
      <c r="CA816" s="13">
        <v>1.6666666666666607E-2</v>
      </c>
      <c r="CB816" s="11">
        <v>1311</v>
      </c>
      <c r="CC816" s="12">
        <v>0.98</v>
      </c>
      <c r="CD816" s="11">
        <v>18</v>
      </c>
      <c r="CE816" s="13">
        <v>1.0416666666666685E-2</v>
      </c>
      <c r="CF816" s="11">
        <v>1339</v>
      </c>
      <c r="CG816" s="12">
        <v>0.98</v>
      </c>
      <c r="CH816" s="11">
        <v>17</v>
      </c>
      <c r="CI816" s="13">
        <v>1.9444444444444431E-2</v>
      </c>
      <c r="CJ816" s="11">
        <v>1343</v>
      </c>
      <c r="CK816" s="12">
        <v>0.98</v>
      </c>
      <c r="CL816" s="11">
        <v>17</v>
      </c>
      <c r="CM816" s="13">
        <v>1.041666666666663E-2</v>
      </c>
      <c r="CN816" s="11">
        <v>1384</v>
      </c>
      <c r="CO816" s="12">
        <v>0.98</v>
      </c>
      <c r="CP816" s="11">
        <v>15</v>
      </c>
      <c r="CQ816" s="13">
        <v>1.8749999999999933E-2</v>
      </c>
      <c r="CR816" t="e">
        <f>VLOOKUP(E816,Sheet1!A:A,1,0)</f>
        <v>#N/A</v>
      </c>
    </row>
    <row r="817" spans="1:96">
      <c r="A817" s="11" t="s">
        <v>3162</v>
      </c>
      <c r="B817" s="11" t="s">
        <v>1046</v>
      </c>
      <c r="C817" s="11" t="s">
        <v>3020</v>
      </c>
      <c r="D817" s="11" t="s">
        <v>160</v>
      </c>
      <c r="E817" s="11" t="s">
        <v>3163</v>
      </c>
      <c r="F817" s="11" t="s">
        <v>3164</v>
      </c>
      <c r="G817" s="11" t="s">
        <v>128</v>
      </c>
      <c r="H817" s="11">
        <f>VLOOKUP(A817,'AP Read Performance'!A:K,11,0)</f>
        <v>2353</v>
      </c>
      <c r="I817" s="12">
        <f>VLOOKUP(A817,'AP Read Performance'!A:D,4,0)</f>
        <v>0.99</v>
      </c>
      <c r="J817" s="11">
        <f>VLOOKUP(A817,'AP Read Performance'!A:I,9,0)</f>
        <v>10</v>
      </c>
      <c r="K817" s="13">
        <f>VLOOKUP(A817,'AP Read Performance'!A:N,14,0)</f>
        <v>1.8055555555555547E-2</v>
      </c>
      <c r="L817" s="11">
        <v>2353</v>
      </c>
      <c r="M817" s="12">
        <v>0.99</v>
      </c>
      <c r="N817" s="11">
        <v>10</v>
      </c>
      <c r="O817" s="13">
        <v>1.8055555555555547E-2</v>
      </c>
      <c r="P817" s="11">
        <v>2150</v>
      </c>
      <c r="Q817" s="12">
        <v>0.98</v>
      </c>
      <c r="R817" s="11">
        <v>27</v>
      </c>
      <c r="S817" s="13">
        <v>1.6666666666666607E-2</v>
      </c>
      <c r="T817" s="11">
        <v>1934</v>
      </c>
      <c r="U817" s="12">
        <v>0.99</v>
      </c>
      <c r="V817" s="11">
        <v>11</v>
      </c>
      <c r="W817" s="13">
        <v>1.5277777777777779E-2</v>
      </c>
      <c r="X817" s="11">
        <v>2001</v>
      </c>
      <c r="Y817" s="12">
        <v>0.99</v>
      </c>
      <c r="Z817" s="11">
        <v>18</v>
      </c>
      <c r="AA817" s="13">
        <v>1.7361111111111105E-2</v>
      </c>
      <c r="AB817" s="11">
        <v>1910</v>
      </c>
      <c r="AC817" s="12">
        <v>0.99</v>
      </c>
      <c r="AD817" s="11">
        <v>15</v>
      </c>
      <c r="AE817" s="13">
        <v>1.8055555555555547E-2</v>
      </c>
      <c r="AF817" s="11">
        <v>2160</v>
      </c>
      <c r="AG817" s="12">
        <v>0.98</v>
      </c>
      <c r="AH817" s="11">
        <v>29</v>
      </c>
      <c r="AI817" s="13">
        <v>1.8055555555555547E-2</v>
      </c>
      <c r="AJ817" s="11">
        <v>1759</v>
      </c>
      <c r="AK817" s="12">
        <v>0.98</v>
      </c>
      <c r="AL817" s="11">
        <v>26</v>
      </c>
      <c r="AM817" s="13">
        <v>1.7361111111111049E-2</v>
      </c>
      <c r="AN817" s="11">
        <v>3001</v>
      </c>
      <c r="AO817" s="12">
        <v>0.99</v>
      </c>
      <c r="AP817" s="11">
        <v>24</v>
      </c>
      <c r="AQ817" s="13">
        <v>1.6666666666666607E-2</v>
      </c>
      <c r="AR817" s="11">
        <v>2694</v>
      </c>
      <c r="AS817" s="12">
        <v>0.99</v>
      </c>
      <c r="AT817" s="11">
        <v>16</v>
      </c>
      <c r="AU817" s="13">
        <v>1.8055555555555491E-2</v>
      </c>
      <c r="AV817" s="11">
        <v>2529</v>
      </c>
      <c r="AW817" s="12">
        <v>0.99</v>
      </c>
      <c r="AX817" s="11">
        <v>10</v>
      </c>
      <c r="AY817" s="13">
        <v>1.6666666666666663E-2</v>
      </c>
      <c r="AZ817" s="11">
        <v>2866</v>
      </c>
      <c r="BA817" s="12">
        <v>0.99</v>
      </c>
      <c r="BB817" s="11">
        <v>22</v>
      </c>
      <c r="BC817" s="13">
        <v>1.9444444444444486E-2</v>
      </c>
      <c r="BD817" s="11">
        <v>3000</v>
      </c>
      <c r="BE817" s="12">
        <v>0.98</v>
      </c>
      <c r="BF817" s="11">
        <v>39</v>
      </c>
      <c r="BG817" s="13">
        <v>2.2222222222222254E-2</v>
      </c>
      <c r="BH817" s="11">
        <v>2961</v>
      </c>
      <c r="BI817" s="12">
        <v>0.98</v>
      </c>
      <c r="BJ817" s="11">
        <v>36</v>
      </c>
      <c r="BK817" s="13">
        <v>2.083333333333337E-2</v>
      </c>
      <c r="BL817" s="11">
        <v>2923</v>
      </c>
      <c r="BM817" s="12">
        <v>0.99</v>
      </c>
      <c r="BN817" s="11">
        <v>29</v>
      </c>
      <c r="BO817" s="13">
        <v>2.2222222222222199E-2</v>
      </c>
      <c r="BP817" s="11">
        <v>3082</v>
      </c>
      <c r="BQ817" s="12">
        <v>0.99</v>
      </c>
      <c r="BR817" s="11">
        <v>22</v>
      </c>
      <c r="BS817" s="13">
        <v>2.083333333333337E-2</v>
      </c>
      <c r="BT817" s="11">
        <v>3247</v>
      </c>
      <c r="BU817" s="12">
        <v>0.97</v>
      </c>
      <c r="BV817" s="11">
        <v>76</v>
      </c>
      <c r="BW817" s="13">
        <v>1.9444444444444431E-2</v>
      </c>
      <c r="BX817" s="11">
        <v>2808</v>
      </c>
      <c r="BY817" s="12">
        <v>0.99</v>
      </c>
      <c r="BZ817" s="11">
        <v>27</v>
      </c>
      <c r="CA817" s="13">
        <v>1.9444444444444486E-2</v>
      </c>
      <c r="CB817" s="11">
        <v>2743</v>
      </c>
      <c r="CC817" s="12">
        <v>0.99</v>
      </c>
      <c r="CD817" s="11">
        <v>16</v>
      </c>
      <c r="CE817" s="13">
        <v>1.8749999999999989E-2</v>
      </c>
      <c r="CF817" s="11">
        <v>2810</v>
      </c>
      <c r="CG817" s="12">
        <v>0.99</v>
      </c>
      <c r="CH817" s="11">
        <v>19</v>
      </c>
      <c r="CI817" s="13">
        <v>1.8749999999999989E-2</v>
      </c>
      <c r="CJ817" s="11">
        <v>2808</v>
      </c>
      <c r="CK817" s="12">
        <v>0.99</v>
      </c>
      <c r="CL817" s="11">
        <v>23</v>
      </c>
      <c r="CM817" s="13">
        <v>1.8055555555555491E-2</v>
      </c>
      <c r="CN817" s="11">
        <v>2788</v>
      </c>
      <c r="CO817" s="12">
        <v>0.99</v>
      </c>
      <c r="CP817" s="11">
        <v>18</v>
      </c>
      <c r="CQ817" s="13">
        <v>1.9444444444444486E-2</v>
      </c>
      <c r="CR817" t="e">
        <f>VLOOKUP(E817,Sheet1!A:A,1,0)</f>
        <v>#N/A</v>
      </c>
    </row>
    <row r="818" spans="1:96">
      <c r="A818" s="11" t="s">
        <v>3165</v>
      </c>
      <c r="B818" s="11" t="s">
        <v>1046</v>
      </c>
      <c r="C818" s="11" t="s">
        <v>3166</v>
      </c>
      <c r="D818" s="11" t="s">
        <v>1754</v>
      </c>
      <c r="E818" s="11" t="s">
        <v>3167</v>
      </c>
      <c r="F818" s="11" t="s">
        <v>3168</v>
      </c>
      <c r="G818" s="11" t="s">
        <v>128</v>
      </c>
      <c r="H818" s="11">
        <f>VLOOKUP(A818,'AP Read Performance'!A:K,11,0)</f>
        <v>1663</v>
      </c>
      <c r="I818" s="12">
        <f>VLOOKUP(A818,'AP Read Performance'!A:D,4,0)</f>
        <v>0.99</v>
      </c>
      <c r="J818" s="11">
        <f>VLOOKUP(A818,'AP Read Performance'!A:I,9,0)</f>
        <v>11</v>
      </c>
      <c r="K818" s="13">
        <f>VLOOKUP(A818,'AP Read Performance'!A:N,14,0)</f>
        <v>1.5277777777777724E-2</v>
      </c>
      <c r="L818" s="11">
        <v>1663</v>
      </c>
      <c r="M818" s="12">
        <v>0.99</v>
      </c>
      <c r="N818" s="11">
        <v>11</v>
      </c>
      <c r="O818" s="13">
        <v>1.5277777777777724E-2</v>
      </c>
      <c r="P818" s="11">
        <v>1778</v>
      </c>
      <c r="Q818" s="12">
        <v>0.99</v>
      </c>
      <c r="R818" s="11">
        <v>17</v>
      </c>
      <c r="S818" s="13">
        <v>9.7222222222221877E-3</v>
      </c>
      <c r="T818" s="11">
        <v>1738</v>
      </c>
      <c r="U818" s="12">
        <v>0.99</v>
      </c>
      <c r="V818" s="11">
        <v>6</v>
      </c>
      <c r="W818" s="13">
        <v>1.5972222222222221E-2</v>
      </c>
      <c r="X818" s="11">
        <v>1743</v>
      </c>
      <c r="Y818" s="12">
        <v>0.99</v>
      </c>
      <c r="Z818" s="11">
        <v>10</v>
      </c>
      <c r="AA818" s="13">
        <v>1.0416666666666685E-2</v>
      </c>
      <c r="AB818" s="11">
        <v>1731</v>
      </c>
      <c r="AC818" s="12">
        <v>0.99</v>
      </c>
      <c r="AD818" s="11">
        <v>11</v>
      </c>
      <c r="AE818" s="13">
        <v>1.1111111111111072E-2</v>
      </c>
      <c r="AF818" s="11">
        <v>1807</v>
      </c>
      <c r="AG818" s="12">
        <v>0.99</v>
      </c>
      <c r="AH818" s="11">
        <v>16</v>
      </c>
      <c r="AI818" s="13">
        <v>1.0416666666666685E-2</v>
      </c>
      <c r="AJ818" s="11">
        <v>1762</v>
      </c>
      <c r="AK818" s="12">
        <v>0.99</v>
      </c>
      <c r="AL818" s="11">
        <v>10</v>
      </c>
      <c r="AM818" s="13">
        <v>1.6666666666666607E-2</v>
      </c>
      <c r="AN818" s="11">
        <v>1722</v>
      </c>
      <c r="AO818" s="12">
        <v>0.99</v>
      </c>
      <c r="AP818" s="11">
        <v>4</v>
      </c>
      <c r="AQ818" s="13">
        <v>1.8055555555555547E-2</v>
      </c>
      <c r="AR818" s="11">
        <v>1732</v>
      </c>
      <c r="AS818" s="12">
        <v>0.99</v>
      </c>
      <c r="AT818" s="11">
        <v>6</v>
      </c>
      <c r="AU818" s="13">
        <v>9.7222222222221877E-3</v>
      </c>
      <c r="AV818" s="11">
        <v>1758</v>
      </c>
      <c r="AW818" s="12">
        <v>0.99</v>
      </c>
      <c r="AX818" s="11">
        <v>4</v>
      </c>
      <c r="AY818" s="13">
        <v>1.6666666666666663E-2</v>
      </c>
      <c r="AZ818" s="11">
        <v>1785</v>
      </c>
      <c r="BA818" s="12">
        <v>0.99</v>
      </c>
      <c r="BB818" s="11">
        <v>7</v>
      </c>
      <c r="BC818" s="13">
        <v>1.5972222222222276E-2</v>
      </c>
      <c r="BD818" s="11">
        <v>1748</v>
      </c>
      <c r="BE818" s="12">
        <v>0.99</v>
      </c>
      <c r="BF818" s="11">
        <v>12</v>
      </c>
      <c r="BG818" s="13">
        <v>1.5972222222222221E-2</v>
      </c>
      <c r="BH818" s="11">
        <v>1777</v>
      </c>
      <c r="BI818" s="12">
        <v>0.99</v>
      </c>
      <c r="BJ818" s="11">
        <v>12</v>
      </c>
      <c r="BK818" s="13">
        <v>1.5972222222222276E-2</v>
      </c>
      <c r="BL818" s="11">
        <v>1751</v>
      </c>
      <c r="BM818" s="12">
        <v>0.99</v>
      </c>
      <c r="BN818" s="11">
        <v>11</v>
      </c>
      <c r="BO818" s="13">
        <v>9.7222222222221877E-3</v>
      </c>
      <c r="BP818" s="11">
        <v>1761</v>
      </c>
      <c r="BQ818" s="12">
        <v>0.99</v>
      </c>
      <c r="BR818" s="11">
        <v>17</v>
      </c>
      <c r="BS818" s="13">
        <v>1.5972222222222221E-2</v>
      </c>
      <c r="BT818" s="11">
        <v>1764</v>
      </c>
      <c r="BU818" s="12">
        <v>0.99</v>
      </c>
      <c r="BV818" s="11">
        <v>10</v>
      </c>
      <c r="BW818" s="13">
        <v>9.7222222222222432E-3</v>
      </c>
      <c r="BX818" s="11">
        <v>1724</v>
      </c>
      <c r="BY818" s="12">
        <v>0.99</v>
      </c>
      <c r="BZ818" s="11">
        <v>3</v>
      </c>
      <c r="CA818" s="13">
        <v>9.0277777777778567E-3</v>
      </c>
      <c r="CB818" s="11">
        <v>1721</v>
      </c>
      <c r="CC818" s="12">
        <v>0.99</v>
      </c>
      <c r="CD818" s="11">
        <v>8</v>
      </c>
      <c r="CE818" s="13">
        <v>9.7222222222221877E-3</v>
      </c>
      <c r="CF818" s="11">
        <v>1767</v>
      </c>
      <c r="CG818" s="12">
        <v>0.99</v>
      </c>
      <c r="CH818" s="11">
        <v>4</v>
      </c>
      <c r="CI818" s="13">
        <v>1.5972222222222221E-2</v>
      </c>
      <c r="CJ818" s="11">
        <v>1750</v>
      </c>
      <c r="CK818" s="12">
        <v>0.99</v>
      </c>
      <c r="CL818" s="11">
        <v>12</v>
      </c>
      <c r="CM818" s="13">
        <v>9.0277777777777457E-3</v>
      </c>
      <c r="CN818" s="11">
        <v>1726</v>
      </c>
      <c r="CO818" s="12">
        <v>0.99</v>
      </c>
      <c r="CP818" s="11">
        <v>4</v>
      </c>
      <c r="CQ818" s="13">
        <v>1.5972222222222165E-2</v>
      </c>
      <c r="CR818" t="e">
        <f>VLOOKUP(E818,Sheet1!A:A,1,0)</f>
        <v>#N/A</v>
      </c>
    </row>
    <row r="819" spans="1:96">
      <c r="A819" s="11" t="s">
        <v>3169</v>
      </c>
      <c r="B819" s="11" t="s">
        <v>1046</v>
      </c>
      <c r="C819" s="11" t="s">
        <v>380</v>
      </c>
      <c r="D819" s="11" t="s">
        <v>138</v>
      </c>
      <c r="E819" s="11" t="s">
        <v>3170</v>
      </c>
      <c r="F819" s="11" t="s">
        <v>3171</v>
      </c>
      <c r="G819" s="11" t="s">
        <v>128</v>
      </c>
      <c r="H819" s="11">
        <f>VLOOKUP(A819,'AP Read Performance'!A:K,11,0)</f>
        <v>1692</v>
      </c>
      <c r="I819" s="12">
        <f>VLOOKUP(A819,'AP Read Performance'!A:D,4,0)</f>
        <v>0.98</v>
      </c>
      <c r="J819" s="11">
        <f>VLOOKUP(A819,'AP Read Performance'!A:I,9,0)</f>
        <v>18</v>
      </c>
      <c r="K819" s="13">
        <f>VLOOKUP(A819,'AP Read Performance'!A:N,14,0)</f>
        <v>1.5972222222222221E-2</v>
      </c>
      <c r="L819" s="11">
        <v>1692</v>
      </c>
      <c r="M819" s="12">
        <v>0.98</v>
      </c>
      <c r="N819" s="11">
        <v>18</v>
      </c>
      <c r="O819" s="13">
        <v>1.5972222222222221E-2</v>
      </c>
      <c r="P819" s="11">
        <v>1613</v>
      </c>
      <c r="Q819" s="12">
        <v>0.98</v>
      </c>
      <c r="R819" s="11">
        <v>21</v>
      </c>
      <c r="S819" s="13">
        <v>1.5972222222222221E-2</v>
      </c>
      <c r="T819" s="11">
        <v>1729</v>
      </c>
      <c r="U819" s="12">
        <v>0.98</v>
      </c>
      <c r="V819" s="11">
        <v>20</v>
      </c>
      <c r="W819" s="13">
        <v>1.0416666666666685E-2</v>
      </c>
      <c r="X819" s="11">
        <v>1587</v>
      </c>
      <c r="Y819" s="12">
        <v>0.98</v>
      </c>
      <c r="Z819" s="11">
        <v>22</v>
      </c>
      <c r="AA819" s="13">
        <v>1.0416666666666685E-2</v>
      </c>
      <c r="AB819" s="11">
        <v>1635</v>
      </c>
      <c r="AC819" s="12">
        <v>0.99</v>
      </c>
      <c r="AD819" s="11">
        <v>16</v>
      </c>
      <c r="AE819" s="13">
        <v>9.7222222222221877E-3</v>
      </c>
      <c r="AF819" s="11">
        <v>1664</v>
      </c>
      <c r="AG819" s="12">
        <v>0.98</v>
      </c>
      <c r="AH819" s="11">
        <v>24</v>
      </c>
      <c r="AI819" s="13">
        <v>1.0416666666666685E-2</v>
      </c>
      <c r="AJ819" s="11">
        <v>1764</v>
      </c>
      <c r="AK819" s="12">
        <v>0.98</v>
      </c>
      <c r="AL819" s="11">
        <v>19</v>
      </c>
      <c r="AM819" s="13">
        <v>1.8749999999999933E-2</v>
      </c>
      <c r="AN819" s="11">
        <v>1640</v>
      </c>
      <c r="AO819" s="12">
        <v>0.99</v>
      </c>
      <c r="AP819" s="11">
        <v>12</v>
      </c>
      <c r="AQ819" s="13">
        <v>1.5972222222222165E-2</v>
      </c>
      <c r="AR819" s="11">
        <v>1643</v>
      </c>
      <c r="AS819" s="12">
        <v>0.98</v>
      </c>
      <c r="AT819" s="11">
        <v>24</v>
      </c>
      <c r="AU819" s="13">
        <v>1.1111111111111072E-2</v>
      </c>
      <c r="AV819" s="11">
        <v>1687</v>
      </c>
      <c r="AW819" s="12">
        <v>0.98</v>
      </c>
      <c r="AX819" s="11">
        <v>18</v>
      </c>
      <c r="AY819" s="13">
        <v>9.7222222222222432E-3</v>
      </c>
      <c r="AZ819" s="11">
        <v>1784</v>
      </c>
      <c r="BA819" s="12">
        <v>0.99</v>
      </c>
      <c r="BB819" s="11">
        <v>17</v>
      </c>
      <c r="BC819" s="13">
        <v>9.7222222222221877E-3</v>
      </c>
      <c r="BD819" s="11">
        <v>1826</v>
      </c>
      <c r="BE819" s="12">
        <v>0.98</v>
      </c>
      <c r="BF819" s="11">
        <v>30</v>
      </c>
      <c r="BG819" s="13">
        <v>1.6666666666666607E-2</v>
      </c>
      <c r="BH819" s="11">
        <v>2073</v>
      </c>
      <c r="BI819" s="12">
        <v>0.98</v>
      </c>
      <c r="BJ819" s="11">
        <v>25</v>
      </c>
      <c r="BK819" s="13">
        <v>9.7222222222221877E-3</v>
      </c>
      <c r="BL819" s="11">
        <v>2052</v>
      </c>
      <c r="BM819" s="12">
        <v>0.98</v>
      </c>
      <c r="BN819" s="11">
        <v>37</v>
      </c>
      <c r="BO819" s="13">
        <v>9.7222222222221877E-3</v>
      </c>
      <c r="BP819" s="11">
        <v>1900</v>
      </c>
      <c r="BQ819" s="12">
        <v>0.98</v>
      </c>
      <c r="BR819" s="11">
        <v>26</v>
      </c>
      <c r="BS819" s="13">
        <v>9.7222222222221877E-3</v>
      </c>
      <c r="BT819" s="11">
        <v>2049</v>
      </c>
      <c r="BU819" s="12">
        <v>0.99</v>
      </c>
      <c r="BV819" s="11">
        <v>20</v>
      </c>
      <c r="BW819" s="13">
        <v>1.5277777777777779E-2</v>
      </c>
      <c r="BX819" s="11">
        <v>1533</v>
      </c>
      <c r="BY819" s="12">
        <v>0.99</v>
      </c>
      <c r="BZ819" s="11">
        <v>15</v>
      </c>
      <c r="CA819" s="13">
        <v>9.7222222222221877E-3</v>
      </c>
      <c r="CB819" s="11">
        <v>1616</v>
      </c>
      <c r="CC819" s="12">
        <v>0.98</v>
      </c>
      <c r="CD819" s="11">
        <v>21</v>
      </c>
      <c r="CE819" s="13">
        <v>9.7222222222221877E-3</v>
      </c>
      <c r="CF819" s="11">
        <v>1750</v>
      </c>
      <c r="CG819" s="12">
        <v>0.99</v>
      </c>
      <c r="CH819" s="11">
        <v>16</v>
      </c>
      <c r="CI819" s="13">
        <v>9.7222222222222432E-3</v>
      </c>
      <c r="CJ819" s="11">
        <v>1734</v>
      </c>
      <c r="CK819" s="12">
        <v>0.98</v>
      </c>
      <c r="CL819" s="11">
        <v>21</v>
      </c>
      <c r="CM819" s="13">
        <v>9.0277777777777457E-3</v>
      </c>
      <c r="CN819" s="11">
        <v>1708</v>
      </c>
      <c r="CO819" s="12">
        <v>0.98</v>
      </c>
      <c r="CP819" s="11">
        <v>28</v>
      </c>
      <c r="CQ819" s="13">
        <v>9.7222222222221877E-3</v>
      </c>
      <c r="CR819" t="e">
        <f>VLOOKUP(E819,Sheet1!A:A,1,0)</f>
        <v>#N/A</v>
      </c>
    </row>
    <row r="820" spans="1:96">
      <c r="A820" s="11" t="s">
        <v>3172</v>
      </c>
      <c r="B820" s="11" t="s">
        <v>1046</v>
      </c>
      <c r="C820" s="11" t="s">
        <v>396</v>
      </c>
      <c r="D820" s="11" t="s">
        <v>169</v>
      </c>
      <c r="E820" s="11" t="s">
        <v>3173</v>
      </c>
      <c r="F820" s="11" t="s">
        <v>3174</v>
      </c>
      <c r="G820" s="11" t="s">
        <v>128</v>
      </c>
      <c r="H820" s="11">
        <f>VLOOKUP(A820,'AP Read Performance'!A:K,11,0)</f>
        <v>1529</v>
      </c>
      <c r="I820" s="12">
        <f>VLOOKUP(A820,'AP Read Performance'!A:D,4,0)</f>
        <v>0.98</v>
      </c>
      <c r="J820" s="11">
        <f>VLOOKUP(A820,'AP Read Performance'!A:I,9,0)</f>
        <v>25</v>
      </c>
      <c r="K820" s="13">
        <f>VLOOKUP(A820,'AP Read Performance'!A:N,14,0)</f>
        <v>1.5972222222222221E-2</v>
      </c>
      <c r="L820" s="11">
        <v>1529</v>
      </c>
      <c r="M820" s="12">
        <v>0.98</v>
      </c>
      <c r="N820" s="11">
        <v>25</v>
      </c>
      <c r="O820" s="13">
        <v>1.5972222222222221E-2</v>
      </c>
      <c r="P820" s="11">
        <v>1887</v>
      </c>
      <c r="Q820" s="12">
        <v>0.98</v>
      </c>
      <c r="R820" s="11">
        <v>24</v>
      </c>
      <c r="S820" s="13">
        <v>1.6666666666666607E-2</v>
      </c>
      <c r="T820" s="11">
        <v>2097</v>
      </c>
      <c r="U820" s="12">
        <v>0.99</v>
      </c>
      <c r="V820" s="11">
        <v>12</v>
      </c>
      <c r="W820" s="13">
        <v>1.9444444444444431E-2</v>
      </c>
      <c r="X820" s="11">
        <v>1931</v>
      </c>
      <c r="Y820" s="12">
        <v>0.98</v>
      </c>
      <c r="Z820" s="11">
        <v>26</v>
      </c>
      <c r="AA820" s="13">
        <v>1.6666666666666607E-2</v>
      </c>
      <c r="AB820" s="11">
        <v>1983</v>
      </c>
      <c r="AC820" s="12">
        <v>0.99</v>
      </c>
      <c r="AD820" s="11">
        <v>16</v>
      </c>
      <c r="AE820" s="13">
        <v>1.9444444444444431E-2</v>
      </c>
      <c r="AF820" s="11">
        <v>1911</v>
      </c>
      <c r="AG820" s="12">
        <v>0.99</v>
      </c>
      <c r="AH820" s="11">
        <v>12</v>
      </c>
      <c r="AI820" s="13">
        <v>1.5277777777777724E-2</v>
      </c>
      <c r="AJ820" s="11">
        <v>1764</v>
      </c>
      <c r="AK820" s="12">
        <v>0.99</v>
      </c>
      <c r="AL820" s="11">
        <v>6</v>
      </c>
      <c r="AM820" s="13">
        <v>1.7361111111111049E-2</v>
      </c>
      <c r="AN820" s="11">
        <v>1669</v>
      </c>
      <c r="AO820" s="12">
        <v>0.99</v>
      </c>
      <c r="AP820" s="11">
        <v>8</v>
      </c>
      <c r="AQ820" s="13">
        <v>1.8749999999999933E-2</v>
      </c>
      <c r="AR820" s="11">
        <v>1787</v>
      </c>
      <c r="AS820" s="12">
        <v>0.97</v>
      </c>
      <c r="AT820" s="11">
        <v>36</v>
      </c>
      <c r="AU820" s="13">
        <v>1.2499999999999956E-2</v>
      </c>
      <c r="AV820" s="11">
        <v>1647</v>
      </c>
      <c r="AW820" s="12">
        <v>0.99</v>
      </c>
      <c r="AX820" s="11">
        <v>12</v>
      </c>
      <c r="AY820" s="13">
        <v>1.5972222222222221E-2</v>
      </c>
      <c r="AZ820" s="11">
        <v>1742</v>
      </c>
      <c r="BA820" s="12">
        <v>0.99</v>
      </c>
      <c r="BB820" s="11">
        <v>6</v>
      </c>
      <c r="BC820" s="13">
        <v>1.5972222222222276E-2</v>
      </c>
      <c r="BD820" s="11">
        <v>1745</v>
      </c>
      <c r="BE820" s="12">
        <v>0.98</v>
      </c>
      <c r="BF820" s="11">
        <v>27</v>
      </c>
      <c r="BG820" s="13">
        <v>1.5972222222222221E-2</v>
      </c>
      <c r="BH820" s="11">
        <v>1791</v>
      </c>
      <c r="BI820" s="12">
        <v>0.98</v>
      </c>
      <c r="BJ820" s="11">
        <v>28</v>
      </c>
      <c r="BK820" s="13">
        <v>1.1805555555555625E-2</v>
      </c>
      <c r="BL820" s="11">
        <v>1742</v>
      </c>
      <c r="BM820" s="12">
        <v>0.99</v>
      </c>
      <c r="BN820" s="11">
        <v>17</v>
      </c>
      <c r="BO820" s="13">
        <v>1.1805555555555569E-2</v>
      </c>
      <c r="BP820" s="11">
        <v>2192</v>
      </c>
      <c r="BQ820" s="12">
        <v>0.99</v>
      </c>
      <c r="BR820" s="11">
        <v>14</v>
      </c>
      <c r="BS820" s="13">
        <v>2.0138888888888873E-2</v>
      </c>
      <c r="BT820" s="11">
        <v>2196</v>
      </c>
      <c r="BU820" s="12">
        <v>0.98</v>
      </c>
      <c r="BV820" s="11">
        <v>28</v>
      </c>
      <c r="BW820" s="13">
        <v>1.2500000000000011E-2</v>
      </c>
      <c r="BX820" s="11">
        <v>1926</v>
      </c>
      <c r="BY820" s="12">
        <v>0.99</v>
      </c>
      <c r="BZ820" s="11">
        <v>18</v>
      </c>
      <c r="CA820" s="13">
        <v>1.9444444444444486E-2</v>
      </c>
      <c r="CB820" s="11">
        <v>1903</v>
      </c>
      <c r="CC820" s="12">
        <v>0.98</v>
      </c>
      <c r="CD820" s="11">
        <v>33</v>
      </c>
      <c r="CE820" s="13">
        <v>1.9444444444444431E-2</v>
      </c>
      <c r="CF820" s="11">
        <v>1843</v>
      </c>
      <c r="CG820" s="12">
        <v>0.98</v>
      </c>
      <c r="CH820" s="11">
        <v>27</v>
      </c>
      <c r="CI820" s="13">
        <v>2.0138888888888873E-2</v>
      </c>
      <c r="CJ820" s="11">
        <v>1814</v>
      </c>
      <c r="CK820" s="12">
        <v>0.99</v>
      </c>
      <c r="CL820" s="11">
        <v>10</v>
      </c>
      <c r="CM820" s="13">
        <v>1.3194444444444398E-2</v>
      </c>
      <c r="CN820" s="11">
        <v>1867</v>
      </c>
      <c r="CO820" s="12">
        <v>0.98</v>
      </c>
      <c r="CP820" s="11">
        <v>19</v>
      </c>
      <c r="CQ820" s="13">
        <v>1.2499999999999956E-2</v>
      </c>
      <c r="CR820" t="e">
        <f>VLOOKUP(E820,Sheet1!A:A,1,0)</f>
        <v>#N/A</v>
      </c>
    </row>
    <row r="821" spans="1:96">
      <c r="A821" s="11" t="s">
        <v>3175</v>
      </c>
      <c r="B821" s="11" t="s">
        <v>1046</v>
      </c>
      <c r="C821" s="11" t="s">
        <v>3176</v>
      </c>
      <c r="D821" s="11" t="s">
        <v>155</v>
      </c>
      <c r="E821" s="11" t="s">
        <v>3177</v>
      </c>
      <c r="F821" s="11" t="s">
        <v>3178</v>
      </c>
      <c r="G821" s="11" t="s">
        <v>128</v>
      </c>
      <c r="H821" s="11">
        <f>VLOOKUP(A821,'AP Read Performance'!A:K,11,0)</f>
        <v>1578</v>
      </c>
      <c r="I821" s="12">
        <f>VLOOKUP(A821,'AP Read Performance'!A:D,4,0)</f>
        <v>0.98</v>
      </c>
      <c r="J821" s="11">
        <f>VLOOKUP(A821,'AP Read Performance'!A:I,9,0)</f>
        <v>18</v>
      </c>
      <c r="K821" s="13">
        <f>VLOOKUP(A821,'AP Read Performance'!A:N,14,0)</f>
        <v>1.6666666666666607E-2</v>
      </c>
      <c r="L821" s="11">
        <v>1578</v>
      </c>
      <c r="M821" s="12">
        <v>0.98</v>
      </c>
      <c r="N821" s="11">
        <v>18</v>
      </c>
      <c r="O821" s="13">
        <v>1.6666666666666607E-2</v>
      </c>
      <c r="P821" s="11">
        <v>1798</v>
      </c>
      <c r="Q821" s="12">
        <v>0.98</v>
      </c>
      <c r="R821" s="11">
        <v>26</v>
      </c>
      <c r="S821" s="13">
        <v>1.0416666666666685E-2</v>
      </c>
      <c r="T821" s="11">
        <v>1854</v>
      </c>
      <c r="U821" s="12">
        <v>0.99</v>
      </c>
      <c r="V821" s="11">
        <v>11</v>
      </c>
      <c r="W821" s="13">
        <v>1.6666666666666663E-2</v>
      </c>
      <c r="X821" s="11">
        <v>1656</v>
      </c>
      <c r="Y821" s="12">
        <v>0.98</v>
      </c>
      <c r="Z821" s="11">
        <v>25</v>
      </c>
      <c r="AA821" s="13">
        <v>1.5972222222222221E-2</v>
      </c>
      <c r="AB821" s="11">
        <v>1658</v>
      </c>
      <c r="AC821" s="12">
        <v>0.98</v>
      </c>
      <c r="AD821" s="11">
        <v>26</v>
      </c>
      <c r="AE821" s="13">
        <v>1.5972222222222165E-2</v>
      </c>
      <c r="AF821" s="11">
        <v>1601</v>
      </c>
      <c r="AG821" s="12">
        <v>0.98</v>
      </c>
      <c r="AH821" s="11">
        <v>31</v>
      </c>
      <c r="AI821" s="13">
        <v>1.388888888888884E-2</v>
      </c>
      <c r="AJ821" s="11">
        <v>1764</v>
      </c>
      <c r="AK821" s="12">
        <v>0.99</v>
      </c>
      <c r="AL821" s="11">
        <v>11</v>
      </c>
      <c r="AM821" s="13">
        <v>1.8750000000000044E-2</v>
      </c>
      <c r="AN821" s="11">
        <v>1835</v>
      </c>
      <c r="AO821" s="12">
        <v>0.98</v>
      </c>
      <c r="AP821" s="11">
        <v>19</v>
      </c>
      <c r="AQ821" s="13">
        <v>1.1111111111111072E-2</v>
      </c>
      <c r="AR821" s="11">
        <v>1838</v>
      </c>
      <c r="AS821" s="12">
        <v>0.99</v>
      </c>
      <c r="AT821" s="11">
        <v>17</v>
      </c>
      <c r="AU821" s="13">
        <v>1.041666666666663E-2</v>
      </c>
      <c r="AV821" s="11">
        <v>1927</v>
      </c>
      <c r="AW821" s="12">
        <v>0.98</v>
      </c>
      <c r="AX821" s="11">
        <v>22</v>
      </c>
      <c r="AY821" s="13">
        <v>1.3194444444444453E-2</v>
      </c>
      <c r="AZ821" s="11">
        <v>1988</v>
      </c>
      <c r="BA821" s="12">
        <v>0.98</v>
      </c>
      <c r="BB821" s="11">
        <v>23</v>
      </c>
      <c r="BC821" s="13">
        <v>1.8750000000000044E-2</v>
      </c>
      <c r="BD821" s="11">
        <v>2098</v>
      </c>
      <c r="BE821" s="12">
        <v>0.99</v>
      </c>
      <c r="BF821" s="11">
        <v>18</v>
      </c>
      <c r="BG821" s="13">
        <v>2.0138888888888873E-2</v>
      </c>
      <c r="BH821" s="11">
        <v>2089</v>
      </c>
      <c r="BI821" s="12">
        <v>0.98</v>
      </c>
      <c r="BJ821" s="11">
        <v>31</v>
      </c>
      <c r="BK821" s="13">
        <v>2.1527777777777812E-2</v>
      </c>
      <c r="BL821" s="11">
        <v>2092</v>
      </c>
      <c r="BM821" s="12">
        <v>0.99</v>
      </c>
      <c r="BN821" s="11">
        <v>18</v>
      </c>
      <c r="BO821" s="13">
        <v>1.3194444444444453E-2</v>
      </c>
      <c r="BP821" s="11">
        <v>2211</v>
      </c>
      <c r="BQ821" s="12">
        <v>0.98</v>
      </c>
      <c r="BR821" s="11">
        <v>26</v>
      </c>
      <c r="BS821" s="13">
        <v>1.9444444444444486E-2</v>
      </c>
      <c r="BT821" s="11">
        <v>2300</v>
      </c>
      <c r="BU821" s="12">
        <v>0.98</v>
      </c>
      <c r="BV821" s="11">
        <v>24</v>
      </c>
      <c r="BW821" s="13">
        <v>1.9444444444444431E-2</v>
      </c>
      <c r="BX821" s="11">
        <v>1946</v>
      </c>
      <c r="BY821" s="12">
        <v>0.99</v>
      </c>
      <c r="BZ821" s="11">
        <v>14</v>
      </c>
      <c r="CA821" s="13">
        <v>1.5972222222222276E-2</v>
      </c>
      <c r="CB821" s="11">
        <v>1924</v>
      </c>
      <c r="CC821" s="12">
        <v>0.99</v>
      </c>
      <c r="CD821" s="11">
        <v>18</v>
      </c>
      <c r="CE821" s="13">
        <v>1.6666666666666607E-2</v>
      </c>
      <c r="CF821" s="11">
        <v>1889</v>
      </c>
      <c r="CG821" s="12">
        <v>0.99</v>
      </c>
      <c r="CH821" s="11">
        <v>13</v>
      </c>
      <c r="CI821" s="13">
        <v>1.5972222222222221E-2</v>
      </c>
      <c r="CJ821" s="11">
        <v>1908</v>
      </c>
      <c r="CK821" s="12">
        <v>0.99</v>
      </c>
      <c r="CL821" s="11">
        <v>15</v>
      </c>
      <c r="CM821" s="13">
        <v>9.7222222222221877E-3</v>
      </c>
      <c r="CN821" s="11">
        <v>1928</v>
      </c>
      <c r="CO821" s="12">
        <v>0.98</v>
      </c>
      <c r="CP821" s="11">
        <v>23</v>
      </c>
      <c r="CQ821" s="13">
        <v>1.5972222222222165E-2</v>
      </c>
      <c r="CR821" t="e">
        <f>VLOOKUP(E821,Sheet1!A:A,1,0)</f>
        <v>#N/A</v>
      </c>
    </row>
    <row r="822" spans="1:96">
      <c r="A822" s="11" t="s">
        <v>3179</v>
      </c>
      <c r="B822" s="11" t="s">
        <v>1046</v>
      </c>
      <c r="C822" s="11" t="s">
        <v>2446</v>
      </c>
      <c r="D822" s="11" t="s">
        <v>160</v>
      </c>
      <c r="E822" s="11" t="s">
        <v>3180</v>
      </c>
      <c r="F822" s="11" t="s">
        <v>3181</v>
      </c>
      <c r="G822" s="11" t="s">
        <v>128</v>
      </c>
      <c r="H822" s="11">
        <f>VLOOKUP(A822,'AP Read Performance'!A:K,11,0)</f>
        <v>1041</v>
      </c>
      <c r="I822" s="12">
        <f>VLOOKUP(A822,'AP Read Performance'!A:D,4,0)</f>
        <v>0.99</v>
      </c>
      <c r="J822" s="11">
        <f>VLOOKUP(A822,'AP Read Performance'!A:I,9,0)</f>
        <v>2</v>
      </c>
      <c r="K822" s="13">
        <f>VLOOKUP(A822,'AP Read Performance'!A:N,14,0)</f>
        <v>9.0277777777778012E-3</v>
      </c>
      <c r="L822" s="11">
        <v>1041</v>
      </c>
      <c r="M822" s="12">
        <v>0.99</v>
      </c>
      <c r="N822" s="11">
        <v>2</v>
      </c>
      <c r="O822" s="13">
        <v>9.0277777777778012E-3</v>
      </c>
      <c r="P822" s="11">
        <v>1687</v>
      </c>
      <c r="Q822" s="12">
        <v>0.99</v>
      </c>
      <c r="R822" s="11">
        <v>2</v>
      </c>
      <c r="S822" s="13">
        <v>9.0277777777778012E-3</v>
      </c>
      <c r="T822" s="11">
        <v>1752</v>
      </c>
      <c r="U822" s="12">
        <v>0.99</v>
      </c>
      <c r="V822" s="11">
        <v>4</v>
      </c>
      <c r="W822" s="13">
        <v>1.5972222222222221E-2</v>
      </c>
      <c r="X822" s="11">
        <v>1770</v>
      </c>
      <c r="Y822" s="12">
        <v>0.99</v>
      </c>
      <c r="Z822" s="11">
        <v>2</v>
      </c>
      <c r="AA822" s="13">
        <v>9.7222222222221877E-3</v>
      </c>
      <c r="AB822" s="11">
        <v>1771</v>
      </c>
      <c r="AC822" s="12">
        <v>0.99</v>
      </c>
      <c r="AD822" s="11">
        <v>4</v>
      </c>
      <c r="AE822" s="13">
        <v>9.0277777777777457E-3</v>
      </c>
      <c r="AF822" s="11">
        <v>1793</v>
      </c>
      <c r="AG822" s="12">
        <v>0.99</v>
      </c>
      <c r="AH822" s="11">
        <v>5</v>
      </c>
      <c r="AI822" s="13">
        <v>1.7361111111111105E-2</v>
      </c>
      <c r="AJ822" s="11">
        <v>1765</v>
      </c>
      <c r="AK822" s="12">
        <v>0.99</v>
      </c>
      <c r="AL822" s="11">
        <v>2</v>
      </c>
      <c r="AM822" s="13">
        <v>9.7222222222221877E-3</v>
      </c>
      <c r="AN822" s="11">
        <v>1748</v>
      </c>
      <c r="AO822" s="12">
        <v>0.99</v>
      </c>
      <c r="AP822" s="11">
        <v>3</v>
      </c>
      <c r="AQ822" s="13">
        <v>1.5972222222222165E-2</v>
      </c>
      <c r="AR822" s="11">
        <v>1767</v>
      </c>
      <c r="AS822" s="12">
        <v>0.99</v>
      </c>
      <c r="AT822" s="11">
        <v>7</v>
      </c>
      <c r="AU822" s="13">
        <v>9.7222222222221877E-3</v>
      </c>
      <c r="AV822" s="11">
        <v>1831</v>
      </c>
      <c r="AW822" s="12">
        <v>0.99</v>
      </c>
      <c r="AX822" s="11">
        <v>4</v>
      </c>
      <c r="AY822" s="13">
        <v>9.7222222222222432E-3</v>
      </c>
      <c r="AZ822" s="11">
        <v>1884</v>
      </c>
      <c r="BA822" s="12">
        <v>0.99</v>
      </c>
      <c r="BB822" s="11">
        <v>5</v>
      </c>
      <c r="BC822" s="13">
        <v>1.1111111111111072E-2</v>
      </c>
      <c r="BD822" s="11">
        <v>1884</v>
      </c>
      <c r="BE822" s="12">
        <v>0.99</v>
      </c>
      <c r="BF822" s="11">
        <v>7</v>
      </c>
      <c r="BG822" s="13">
        <v>1.6666666666666607E-2</v>
      </c>
      <c r="BH822" s="11">
        <v>1871</v>
      </c>
      <c r="BI822" s="12">
        <v>0.99</v>
      </c>
      <c r="BJ822" s="11">
        <v>11</v>
      </c>
      <c r="BK822" s="13">
        <v>1.6666666666666607E-2</v>
      </c>
      <c r="BL822" s="11">
        <v>1881</v>
      </c>
      <c r="BM822" s="12">
        <v>0.99</v>
      </c>
      <c r="BN822" s="11">
        <v>4</v>
      </c>
      <c r="BO822" s="13">
        <v>1.6666666666666607E-2</v>
      </c>
      <c r="BP822" s="11">
        <v>1867</v>
      </c>
      <c r="BQ822" s="12">
        <v>0.99</v>
      </c>
      <c r="BR822" s="11">
        <v>4</v>
      </c>
      <c r="BS822" s="13">
        <v>9.7222222222221877E-3</v>
      </c>
      <c r="BT822" s="11">
        <v>1899</v>
      </c>
      <c r="BU822" s="12">
        <v>0.99</v>
      </c>
      <c r="BV822" s="11">
        <v>7</v>
      </c>
      <c r="BW822" s="13">
        <v>1.6666666666666663E-2</v>
      </c>
      <c r="BX822" s="11">
        <v>1752</v>
      </c>
      <c r="BY822" s="12">
        <v>0.99</v>
      </c>
      <c r="BZ822" s="11">
        <v>2</v>
      </c>
      <c r="CA822" s="13">
        <v>1.5972222222222276E-2</v>
      </c>
      <c r="CB822" s="11">
        <v>1751</v>
      </c>
      <c r="CC822" s="12">
        <v>0.99</v>
      </c>
      <c r="CD822" s="11">
        <v>6</v>
      </c>
      <c r="CE822" s="13">
        <v>1.0416666666666685E-2</v>
      </c>
      <c r="CF822" s="11">
        <v>1747</v>
      </c>
      <c r="CG822" s="12">
        <v>0.99</v>
      </c>
      <c r="CH822" s="11">
        <v>5</v>
      </c>
      <c r="CI822" s="13">
        <v>9.0277777777778012E-3</v>
      </c>
      <c r="CJ822" s="11">
        <v>1713</v>
      </c>
      <c r="CK822" s="12">
        <v>1</v>
      </c>
      <c r="CL822" s="11">
        <v>0</v>
      </c>
      <c r="CM822" s="13">
        <v>9.0277777777777457E-3</v>
      </c>
      <c r="CN822" s="11">
        <v>1727</v>
      </c>
      <c r="CO822" s="12">
        <v>0.99</v>
      </c>
      <c r="CP822" s="11">
        <v>3</v>
      </c>
      <c r="CQ822" s="13">
        <v>9.0277777777777457E-3</v>
      </c>
      <c r="CR822" t="e">
        <f>VLOOKUP(E822,Sheet1!A:A,1,0)</f>
        <v>#N/A</v>
      </c>
    </row>
    <row r="823" spans="1:96">
      <c r="A823" s="11" t="s">
        <v>3182</v>
      </c>
      <c r="B823" s="11" t="s">
        <v>1046</v>
      </c>
      <c r="C823" s="11" t="s">
        <v>3183</v>
      </c>
      <c r="D823" s="11" t="s">
        <v>468</v>
      </c>
      <c r="E823" s="11" t="s">
        <v>3184</v>
      </c>
      <c r="F823" s="11" t="s">
        <v>3185</v>
      </c>
      <c r="G823" s="11" t="s">
        <v>128</v>
      </c>
      <c r="H823" s="11">
        <f>VLOOKUP(A823,'AP Read Performance'!A:K,11,0)</f>
        <v>2059</v>
      </c>
      <c r="I823" s="12">
        <f>VLOOKUP(A823,'AP Read Performance'!A:D,4,0)</f>
        <v>0.99</v>
      </c>
      <c r="J823" s="11">
        <f>VLOOKUP(A823,'AP Read Performance'!A:I,9,0)</f>
        <v>13</v>
      </c>
      <c r="K823" s="13">
        <f>VLOOKUP(A823,'AP Read Performance'!A:N,14,0)</f>
        <v>1.8749999999999989E-2</v>
      </c>
      <c r="L823" s="11">
        <v>2059</v>
      </c>
      <c r="M823" s="12">
        <v>0.99</v>
      </c>
      <c r="N823" s="11">
        <v>13</v>
      </c>
      <c r="O823" s="13">
        <v>1.8749999999999989E-2</v>
      </c>
      <c r="P823" s="11">
        <v>2161</v>
      </c>
      <c r="Q823" s="12">
        <v>0.99</v>
      </c>
      <c r="R823" s="11">
        <v>21</v>
      </c>
      <c r="S823" s="13">
        <v>2.2222222222222199E-2</v>
      </c>
      <c r="T823" s="11">
        <v>2369</v>
      </c>
      <c r="U823" s="12">
        <v>0.99</v>
      </c>
      <c r="V823" s="11">
        <v>21</v>
      </c>
      <c r="W823" s="13">
        <v>2.0833333333333315E-2</v>
      </c>
      <c r="X823" s="11">
        <v>2300</v>
      </c>
      <c r="Y823" s="12">
        <v>0.99</v>
      </c>
      <c r="Z823" s="11">
        <v>5</v>
      </c>
      <c r="AA823" s="13">
        <v>1.0416666666666685E-2</v>
      </c>
      <c r="AB823" s="11">
        <v>2273</v>
      </c>
      <c r="AC823" s="12">
        <v>0.99</v>
      </c>
      <c r="AD823" s="11">
        <v>4</v>
      </c>
      <c r="AE823" s="13">
        <v>1.041666666666663E-2</v>
      </c>
      <c r="AF823" s="11">
        <v>2325</v>
      </c>
      <c r="AG823" s="12">
        <v>0.99</v>
      </c>
      <c r="AH823" s="11">
        <v>7</v>
      </c>
      <c r="AI823" s="13">
        <v>2.2916666666666641E-2</v>
      </c>
      <c r="AJ823" s="11">
        <v>1765</v>
      </c>
      <c r="AK823" s="12">
        <v>0.99</v>
      </c>
      <c r="AL823" s="11">
        <v>9</v>
      </c>
      <c r="AM823" s="13">
        <v>1.8749999999999933E-2</v>
      </c>
      <c r="AN823" s="11">
        <v>1836</v>
      </c>
      <c r="AO823" s="12">
        <v>0.98</v>
      </c>
      <c r="AP823" s="11">
        <v>19</v>
      </c>
      <c r="AQ823" s="13">
        <v>1.8749999999999933E-2</v>
      </c>
      <c r="AR823" s="11">
        <v>1887</v>
      </c>
      <c r="AS823" s="12">
        <v>0.99</v>
      </c>
      <c r="AT823" s="11">
        <v>13</v>
      </c>
      <c r="AU823" s="13">
        <v>2.2916666666666585E-2</v>
      </c>
      <c r="AV823" s="11">
        <v>2435</v>
      </c>
      <c r="AW823" s="12">
        <v>0.99</v>
      </c>
      <c r="AX823" s="11">
        <v>16</v>
      </c>
      <c r="AY823" s="13">
        <v>2.083333333333337E-2</v>
      </c>
      <c r="AZ823" s="11">
        <v>2318</v>
      </c>
      <c r="BA823" s="12">
        <v>0.99</v>
      </c>
      <c r="BB823" s="11">
        <v>9</v>
      </c>
      <c r="BC823" s="13">
        <v>1.736111111111116E-2</v>
      </c>
      <c r="BD823" s="11">
        <v>2309</v>
      </c>
      <c r="BE823" s="12">
        <v>0.98</v>
      </c>
      <c r="BF823" s="11">
        <v>31</v>
      </c>
      <c r="BG823" s="13">
        <v>2.1527777777777757E-2</v>
      </c>
      <c r="BH823" s="11">
        <v>2127</v>
      </c>
      <c r="BI823" s="12">
        <v>0.98</v>
      </c>
      <c r="BJ823" s="11">
        <v>41</v>
      </c>
      <c r="BK823" s="13">
        <v>1.8750000000000044E-2</v>
      </c>
      <c r="BL823" s="11">
        <v>2201</v>
      </c>
      <c r="BM823" s="12">
        <v>0.99</v>
      </c>
      <c r="BN823" s="11">
        <v>16</v>
      </c>
      <c r="BO823" s="13">
        <v>2.2222222222222199E-2</v>
      </c>
      <c r="BP823" s="11">
        <v>2477</v>
      </c>
      <c r="BQ823" s="12">
        <v>0.99</v>
      </c>
      <c r="BR823" s="11">
        <v>16</v>
      </c>
      <c r="BS823" s="13">
        <v>2.2916666666666641E-2</v>
      </c>
      <c r="BT823" s="11">
        <v>2529</v>
      </c>
      <c r="BU823" s="12">
        <v>0.99</v>
      </c>
      <c r="BV823" s="11">
        <v>11</v>
      </c>
      <c r="BW823" s="13">
        <v>2.0138888888888873E-2</v>
      </c>
      <c r="BX823" s="11">
        <v>2453</v>
      </c>
      <c r="BY823" s="12">
        <v>0.98</v>
      </c>
      <c r="BZ823" s="11">
        <v>38</v>
      </c>
      <c r="CA823" s="13">
        <v>2.083333333333337E-2</v>
      </c>
      <c r="CB823" s="11">
        <v>2424</v>
      </c>
      <c r="CC823" s="12">
        <v>0.99</v>
      </c>
      <c r="CD823" s="11">
        <v>18</v>
      </c>
      <c r="CE823" s="13">
        <v>2.1527777777777757E-2</v>
      </c>
      <c r="CF823" s="11">
        <v>2439</v>
      </c>
      <c r="CG823" s="12">
        <v>0.99</v>
      </c>
      <c r="CH823" s="11">
        <v>6</v>
      </c>
      <c r="CI823" s="13">
        <v>1.9444444444444431E-2</v>
      </c>
      <c r="CJ823" s="11">
        <v>2537</v>
      </c>
      <c r="CK823" s="12">
        <v>0.99</v>
      </c>
      <c r="CL823" s="11">
        <v>13</v>
      </c>
      <c r="CM823" s="13">
        <v>2.2916666666666585E-2</v>
      </c>
      <c r="CN823" s="11">
        <v>2520</v>
      </c>
      <c r="CO823" s="12">
        <v>0.99</v>
      </c>
      <c r="CP823" s="11">
        <v>24</v>
      </c>
      <c r="CQ823" s="13">
        <v>2.2222222222222254E-2</v>
      </c>
      <c r="CR823" t="e">
        <f>VLOOKUP(E823,Sheet1!A:A,1,0)</f>
        <v>#N/A</v>
      </c>
    </row>
    <row r="824" spans="1:96">
      <c r="A824" s="11" t="s">
        <v>3186</v>
      </c>
      <c r="B824" s="11" t="s">
        <v>1046</v>
      </c>
      <c r="C824" s="11" t="s">
        <v>2956</v>
      </c>
      <c r="D824" s="11" t="s">
        <v>138</v>
      </c>
      <c r="E824" s="11" t="s">
        <v>3187</v>
      </c>
      <c r="F824" s="11" t="s">
        <v>3188</v>
      </c>
      <c r="G824" s="11" t="s">
        <v>128</v>
      </c>
      <c r="H824" s="11">
        <f>VLOOKUP(A824,'AP Read Performance'!A:K,11,0)</f>
        <v>2154</v>
      </c>
      <c r="I824" s="12">
        <f>VLOOKUP(A824,'AP Read Performance'!A:D,4,0)</f>
        <v>0.98</v>
      </c>
      <c r="J824" s="11">
        <f>VLOOKUP(A824,'AP Read Performance'!A:I,9,0)</f>
        <v>31</v>
      </c>
      <c r="K824" s="13">
        <f>VLOOKUP(A824,'AP Read Performance'!A:N,14,0)</f>
        <v>2.1527777777777757E-2</v>
      </c>
      <c r="L824" s="11">
        <v>2154</v>
      </c>
      <c r="M824" s="12">
        <v>0.98</v>
      </c>
      <c r="N824" s="11">
        <v>31</v>
      </c>
      <c r="O824" s="13">
        <v>2.1527777777777757E-2</v>
      </c>
      <c r="P824" s="11">
        <v>1899</v>
      </c>
      <c r="Q824" s="12">
        <v>0.98</v>
      </c>
      <c r="R824" s="11">
        <v>37</v>
      </c>
      <c r="S824" s="13">
        <v>1.6666666666666607E-2</v>
      </c>
      <c r="T824" s="11">
        <v>1715</v>
      </c>
      <c r="U824" s="12">
        <v>0.98</v>
      </c>
      <c r="V824" s="11">
        <v>23</v>
      </c>
      <c r="W824" s="13">
        <v>1.5972222222222221E-2</v>
      </c>
      <c r="X824" s="11">
        <v>1721</v>
      </c>
      <c r="Y824" s="12">
        <v>0.97</v>
      </c>
      <c r="Z824" s="11">
        <v>35</v>
      </c>
      <c r="AA824" s="13">
        <v>1.5972222222222221E-2</v>
      </c>
      <c r="AB824" s="11">
        <v>1756</v>
      </c>
      <c r="AC824" s="12">
        <v>0.97</v>
      </c>
      <c r="AD824" s="11">
        <v>36</v>
      </c>
      <c r="AE824" s="13">
        <v>1.388888888888884E-2</v>
      </c>
      <c r="AF824" s="11">
        <v>1860</v>
      </c>
      <c r="AG824" s="12">
        <v>0.98</v>
      </c>
      <c r="AH824" s="11">
        <v>37</v>
      </c>
      <c r="AI824" s="13">
        <v>1.8749999999999989E-2</v>
      </c>
      <c r="AJ824" s="11">
        <v>1775</v>
      </c>
      <c r="AK824" s="12">
        <v>0.98</v>
      </c>
      <c r="AL824" s="11">
        <v>24</v>
      </c>
      <c r="AM824" s="13">
        <v>1.6666666666666607E-2</v>
      </c>
      <c r="AN824" s="11">
        <v>1746</v>
      </c>
      <c r="AO824" s="12">
        <v>0.97</v>
      </c>
      <c r="AP824" s="11">
        <v>48</v>
      </c>
      <c r="AQ824" s="13">
        <v>2.0138888888888817E-2</v>
      </c>
      <c r="AR824" s="11">
        <v>1757</v>
      </c>
      <c r="AS824" s="12">
        <v>0.98</v>
      </c>
      <c r="AT824" s="11">
        <v>26</v>
      </c>
      <c r="AU824" s="13">
        <v>1.8055555555555491E-2</v>
      </c>
      <c r="AV824" s="11">
        <v>1744</v>
      </c>
      <c r="AW824" s="12">
        <v>0.98</v>
      </c>
      <c r="AX824" s="11">
        <v>27</v>
      </c>
      <c r="AY824" s="13">
        <v>1.1111111111111127E-2</v>
      </c>
      <c r="AZ824" s="11">
        <v>1732</v>
      </c>
      <c r="BA824" s="12">
        <v>0.99</v>
      </c>
      <c r="BB824" s="11">
        <v>16</v>
      </c>
      <c r="BC824" s="13">
        <v>1.8750000000000044E-2</v>
      </c>
      <c r="BD824" s="11">
        <v>1664</v>
      </c>
      <c r="BE824" s="12">
        <v>0.97</v>
      </c>
      <c r="BF824" s="11">
        <v>46</v>
      </c>
      <c r="BG824" s="13">
        <v>1.1805555555555569E-2</v>
      </c>
      <c r="BH824" s="11">
        <v>1802</v>
      </c>
      <c r="BI824" s="12">
        <v>0.97</v>
      </c>
      <c r="BJ824" s="11">
        <v>38</v>
      </c>
      <c r="BK824" s="13">
        <v>1.8055555555555602E-2</v>
      </c>
      <c r="BL824" s="11">
        <v>1715</v>
      </c>
      <c r="BM824" s="12">
        <v>0.98</v>
      </c>
      <c r="BN824" s="11">
        <v>18</v>
      </c>
      <c r="BO824" s="13">
        <v>1.6666666666666607E-2</v>
      </c>
      <c r="BP824" s="11">
        <v>1709</v>
      </c>
      <c r="BQ824" s="12">
        <v>0.98</v>
      </c>
      <c r="BR824" s="11">
        <v>28</v>
      </c>
      <c r="BS824" s="13">
        <v>1.6666666666666607E-2</v>
      </c>
      <c r="BT824" s="11">
        <v>1788</v>
      </c>
      <c r="BU824" s="12">
        <v>0.99</v>
      </c>
      <c r="BV824" s="11">
        <v>13</v>
      </c>
      <c r="BW824" s="13">
        <v>1.6666666666666663E-2</v>
      </c>
      <c r="BX824" s="11">
        <v>1737</v>
      </c>
      <c r="BY824" s="12">
        <v>0.98</v>
      </c>
      <c r="BZ824" s="11">
        <v>20</v>
      </c>
      <c r="CA824" s="13">
        <v>1.6666666666666607E-2</v>
      </c>
      <c r="CB824" s="11">
        <v>1802</v>
      </c>
      <c r="CC824" s="12">
        <v>0.98</v>
      </c>
      <c r="CD824" s="11">
        <v>25</v>
      </c>
      <c r="CE824" s="13">
        <v>1.5972222222222221E-2</v>
      </c>
      <c r="CF824" s="11">
        <v>1825</v>
      </c>
      <c r="CG824" s="12">
        <v>0.98</v>
      </c>
      <c r="CH824" s="11">
        <v>19</v>
      </c>
      <c r="CI824" s="13">
        <v>1.6666666666666663E-2</v>
      </c>
      <c r="CJ824" s="11">
        <v>1873</v>
      </c>
      <c r="CK824" s="12">
        <v>0.98</v>
      </c>
      <c r="CL824" s="11">
        <v>20</v>
      </c>
      <c r="CM824" s="13">
        <v>1.6666666666666607E-2</v>
      </c>
      <c r="CN824" s="11">
        <v>1782</v>
      </c>
      <c r="CO824" s="12">
        <v>0.98</v>
      </c>
      <c r="CP824" s="11">
        <v>20</v>
      </c>
      <c r="CQ824" s="13">
        <v>1.6666666666666607E-2</v>
      </c>
      <c r="CR824" t="e">
        <f>VLOOKUP(E824,Sheet1!A:A,1,0)</f>
        <v>#N/A</v>
      </c>
    </row>
    <row r="825" spans="1:96">
      <c r="A825" s="11" t="s">
        <v>3189</v>
      </c>
      <c r="B825" s="11" t="s">
        <v>1046</v>
      </c>
      <c r="C825" s="11" t="s">
        <v>3190</v>
      </c>
      <c r="D825" s="11" t="s">
        <v>169</v>
      </c>
      <c r="E825" s="11" t="s">
        <v>3191</v>
      </c>
      <c r="F825" s="11" t="s">
        <v>3192</v>
      </c>
      <c r="G825" s="11" t="s">
        <v>128</v>
      </c>
      <c r="H825" s="11">
        <f>VLOOKUP(A825,'AP Read Performance'!A:K,11,0)</f>
        <v>1631</v>
      </c>
      <c r="I825" s="12">
        <f>VLOOKUP(A825,'AP Read Performance'!A:D,4,0)</f>
        <v>0.99</v>
      </c>
      <c r="J825" s="11">
        <f>VLOOKUP(A825,'AP Read Performance'!A:I,9,0)</f>
        <v>4</v>
      </c>
      <c r="K825" s="13">
        <f>VLOOKUP(A825,'AP Read Performance'!A:N,14,0)</f>
        <v>1.5972222222222221E-2</v>
      </c>
      <c r="L825" s="11">
        <v>1631</v>
      </c>
      <c r="M825" s="12">
        <v>0.99</v>
      </c>
      <c r="N825" s="11">
        <v>4</v>
      </c>
      <c r="O825" s="13">
        <v>1.5972222222222221E-2</v>
      </c>
      <c r="P825" s="11">
        <v>1786</v>
      </c>
      <c r="Q825" s="12">
        <v>0.99</v>
      </c>
      <c r="R825" s="11">
        <v>3</v>
      </c>
      <c r="S825" s="13">
        <v>1.6666666666666607E-2</v>
      </c>
      <c r="T825" s="11">
        <v>2117</v>
      </c>
      <c r="U825" s="12">
        <v>0.99</v>
      </c>
      <c r="V825" s="11">
        <v>9</v>
      </c>
      <c r="W825" s="13">
        <v>1.9444444444444431E-2</v>
      </c>
      <c r="X825" s="11">
        <v>1874</v>
      </c>
      <c r="Y825" s="12">
        <v>0.97</v>
      </c>
      <c r="Z825" s="11">
        <v>49</v>
      </c>
      <c r="AA825" s="13">
        <v>2.4305555555555525E-2</v>
      </c>
      <c r="AB825" s="11">
        <v>1769</v>
      </c>
      <c r="AC825" s="12">
        <v>0.99</v>
      </c>
      <c r="AD825" s="11">
        <v>9</v>
      </c>
      <c r="AE825" s="13">
        <v>2.0138888888888817E-2</v>
      </c>
      <c r="AF825" s="11">
        <v>1650</v>
      </c>
      <c r="AG825" s="12">
        <v>0.99</v>
      </c>
      <c r="AH825" s="11">
        <v>16</v>
      </c>
      <c r="AI825" s="13">
        <v>1.5277777777777724E-2</v>
      </c>
      <c r="AJ825" s="11">
        <v>1776</v>
      </c>
      <c r="AK825" s="12">
        <v>0.99</v>
      </c>
      <c r="AL825" s="11">
        <v>9</v>
      </c>
      <c r="AM825" s="13">
        <v>1.8055555555555491E-2</v>
      </c>
      <c r="AN825" s="11">
        <v>1695</v>
      </c>
      <c r="AO825" s="12">
        <v>0.98</v>
      </c>
      <c r="AP825" s="11">
        <v>17</v>
      </c>
      <c r="AQ825" s="13">
        <v>1.8749999999999933E-2</v>
      </c>
      <c r="AR825" s="11">
        <v>1747</v>
      </c>
      <c r="AS825" s="12">
        <v>0.99</v>
      </c>
      <c r="AT825" s="11">
        <v>10</v>
      </c>
      <c r="AU825" s="13">
        <v>1.6666666666666607E-2</v>
      </c>
      <c r="AV825" s="11">
        <v>1758</v>
      </c>
      <c r="AW825" s="12">
        <v>0.99</v>
      </c>
      <c r="AX825" s="11">
        <v>6</v>
      </c>
      <c r="AY825" s="13">
        <v>1.5277777777777779E-2</v>
      </c>
      <c r="AZ825" s="11">
        <v>1732</v>
      </c>
      <c r="BA825" s="12">
        <v>0.98</v>
      </c>
      <c r="BB825" s="11">
        <v>25</v>
      </c>
      <c r="BC825" s="13">
        <v>1.6666666666666607E-2</v>
      </c>
      <c r="BD825" s="11">
        <v>1795</v>
      </c>
      <c r="BE825" s="12">
        <v>0.99</v>
      </c>
      <c r="BF825" s="11">
        <v>15</v>
      </c>
      <c r="BG825" s="13">
        <v>1.9444444444444486E-2</v>
      </c>
      <c r="BH825" s="11">
        <v>1770</v>
      </c>
      <c r="BI825" s="12">
        <v>0.98</v>
      </c>
      <c r="BJ825" s="11">
        <v>21</v>
      </c>
      <c r="BK825" s="13">
        <v>2.3611111111111138E-2</v>
      </c>
      <c r="BL825" s="11">
        <v>1859</v>
      </c>
      <c r="BM825" s="12">
        <v>0.99</v>
      </c>
      <c r="BN825" s="11">
        <v>11</v>
      </c>
      <c r="BO825" s="13">
        <v>1.6666666666666607E-2</v>
      </c>
      <c r="BP825" s="11">
        <v>1627</v>
      </c>
      <c r="BQ825" s="12">
        <v>0.99</v>
      </c>
      <c r="BR825" s="11">
        <v>6</v>
      </c>
      <c r="BS825" s="13">
        <v>1.388888888888884E-2</v>
      </c>
      <c r="BT825" s="11">
        <v>1619</v>
      </c>
      <c r="BU825" s="12">
        <v>0.99</v>
      </c>
      <c r="BV825" s="11">
        <v>8</v>
      </c>
      <c r="BW825" s="13">
        <v>1.5972222222222221E-2</v>
      </c>
      <c r="BX825" s="11">
        <v>1560</v>
      </c>
      <c r="BY825" s="12">
        <v>0.99</v>
      </c>
      <c r="BZ825" s="11">
        <v>7</v>
      </c>
      <c r="CA825" s="13">
        <v>1.5972222222222276E-2</v>
      </c>
      <c r="CB825" s="11">
        <v>1486</v>
      </c>
      <c r="CC825" s="12">
        <v>0.99</v>
      </c>
      <c r="CD825" s="11">
        <v>7</v>
      </c>
      <c r="CE825" s="13">
        <v>1.5277777777777724E-2</v>
      </c>
      <c r="CF825" s="11">
        <v>1615</v>
      </c>
      <c r="CG825" s="12">
        <v>0.99</v>
      </c>
      <c r="CH825" s="11">
        <v>3</v>
      </c>
      <c r="CI825" s="13">
        <v>1.3888888888888895E-2</v>
      </c>
      <c r="CJ825" s="11">
        <v>1637</v>
      </c>
      <c r="CK825" s="12">
        <v>0.99</v>
      </c>
      <c r="CL825" s="11">
        <v>11</v>
      </c>
      <c r="CM825" s="13">
        <v>1.388888888888884E-2</v>
      </c>
      <c r="CN825" s="11">
        <v>1623</v>
      </c>
      <c r="CO825" s="12">
        <v>0.99</v>
      </c>
      <c r="CP825" s="11">
        <v>7</v>
      </c>
      <c r="CQ825" s="13">
        <v>1.5972222222222165E-2</v>
      </c>
      <c r="CR825" t="e">
        <f>VLOOKUP(E825,Sheet1!A:A,1,0)</f>
        <v>#N/A</v>
      </c>
    </row>
    <row r="826" spans="1:96">
      <c r="A826" s="11" t="s">
        <v>3193</v>
      </c>
      <c r="B826" s="11" t="s">
        <v>1046</v>
      </c>
      <c r="C826" s="11" t="s">
        <v>212</v>
      </c>
      <c r="D826" s="11" t="s">
        <v>138</v>
      </c>
      <c r="E826" s="11" t="s">
        <v>3194</v>
      </c>
      <c r="F826" s="11" t="s">
        <v>3195</v>
      </c>
      <c r="G826" s="11" t="s">
        <v>128</v>
      </c>
      <c r="H826" s="11">
        <f>VLOOKUP(A826,'AP Read Performance'!A:K,11,0)</f>
        <v>1772</v>
      </c>
      <c r="I826" s="12">
        <f>VLOOKUP(A826,'AP Read Performance'!A:D,4,0)</f>
        <v>0.98</v>
      </c>
      <c r="J826" s="11">
        <f>VLOOKUP(A826,'AP Read Performance'!A:I,9,0)</f>
        <v>27</v>
      </c>
      <c r="K826" s="13">
        <f>VLOOKUP(A826,'AP Read Performance'!A:N,14,0)</f>
        <v>1.8055555555555547E-2</v>
      </c>
      <c r="L826" s="11">
        <v>1772</v>
      </c>
      <c r="M826" s="12">
        <v>0.98</v>
      </c>
      <c r="N826" s="11">
        <v>27</v>
      </c>
      <c r="O826" s="13">
        <v>1.8055555555555547E-2</v>
      </c>
      <c r="P826" s="11">
        <v>1918</v>
      </c>
      <c r="Q826" s="12">
        <v>0.99</v>
      </c>
      <c r="R826" s="11">
        <v>16</v>
      </c>
      <c r="S826" s="13">
        <v>1.388888888888884E-2</v>
      </c>
      <c r="T826" s="11">
        <v>1983</v>
      </c>
      <c r="U826" s="12">
        <v>0.98</v>
      </c>
      <c r="V826" s="11">
        <v>23</v>
      </c>
      <c r="W826" s="13">
        <v>1.8749999999999989E-2</v>
      </c>
      <c r="X826" s="11">
        <v>1945</v>
      </c>
      <c r="Y826" s="12">
        <v>0.98</v>
      </c>
      <c r="Z826" s="11">
        <v>33</v>
      </c>
      <c r="AA826" s="13">
        <v>1.8749999999999989E-2</v>
      </c>
      <c r="AB826" s="11">
        <v>1986</v>
      </c>
      <c r="AC826" s="12">
        <v>0.98</v>
      </c>
      <c r="AD826" s="11">
        <v>27</v>
      </c>
      <c r="AE826" s="13">
        <v>1.7361111111111049E-2</v>
      </c>
      <c r="AF826" s="11">
        <v>1987</v>
      </c>
      <c r="AG826" s="12">
        <v>0.98</v>
      </c>
      <c r="AH826" s="11">
        <v>31</v>
      </c>
      <c r="AI826" s="13">
        <v>1.8055555555555547E-2</v>
      </c>
      <c r="AJ826" s="11">
        <v>1777</v>
      </c>
      <c r="AK826" s="12">
        <v>0.99</v>
      </c>
      <c r="AL826" s="11">
        <v>17</v>
      </c>
      <c r="AM826" s="13">
        <v>2.0138888888888817E-2</v>
      </c>
      <c r="AN826" s="11">
        <v>1774</v>
      </c>
      <c r="AO826" s="12">
        <v>0.99</v>
      </c>
      <c r="AP826" s="11">
        <v>17</v>
      </c>
      <c r="AQ826" s="13">
        <v>1.5972222222222165E-2</v>
      </c>
      <c r="AR826" s="11">
        <v>1899</v>
      </c>
      <c r="AS826" s="12">
        <v>0.98</v>
      </c>
      <c r="AT826" s="11">
        <v>35</v>
      </c>
      <c r="AU826" s="13">
        <v>1.8749999999999933E-2</v>
      </c>
      <c r="AV826" s="11">
        <v>1762</v>
      </c>
      <c r="AW826" s="12">
        <v>0.98</v>
      </c>
      <c r="AX826" s="11">
        <v>25</v>
      </c>
      <c r="AY826" s="13">
        <v>1.5277777777777779E-2</v>
      </c>
      <c r="AZ826" s="11">
        <v>1700</v>
      </c>
      <c r="BA826" s="12">
        <v>0.99</v>
      </c>
      <c r="BB826" s="11">
        <v>15</v>
      </c>
      <c r="BC826" s="13">
        <v>1.2499999999999956E-2</v>
      </c>
      <c r="BD826" s="11">
        <v>1958</v>
      </c>
      <c r="BE826" s="12">
        <v>0.98</v>
      </c>
      <c r="BF826" s="11">
        <v>29</v>
      </c>
      <c r="BG826" s="13">
        <v>1.9444444444444486E-2</v>
      </c>
      <c r="BH826" s="11">
        <v>1993</v>
      </c>
      <c r="BI826" s="12">
        <v>0.98</v>
      </c>
      <c r="BJ826" s="11">
        <v>26</v>
      </c>
      <c r="BK826" s="13">
        <v>1.6666666666666607E-2</v>
      </c>
      <c r="BL826" s="11">
        <v>2086</v>
      </c>
      <c r="BM826" s="12">
        <v>0.98</v>
      </c>
      <c r="BN826" s="11">
        <v>41</v>
      </c>
      <c r="BO826" s="13">
        <v>2.0833333333333315E-2</v>
      </c>
      <c r="BP826" s="11">
        <v>2558</v>
      </c>
      <c r="BQ826" s="12">
        <v>0.98</v>
      </c>
      <c r="BR826" s="11">
        <v>27</v>
      </c>
      <c r="BS826" s="13">
        <v>2.6388888888888906E-2</v>
      </c>
      <c r="BT826" s="11">
        <v>2564</v>
      </c>
      <c r="BU826" s="12">
        <v>0.99</v>
      </c>
      <c r="BV826" s="11">
        <v>14</v>
      </c>
      <c r="BW826" s="13">
        <v>2.0138888888888873E-2</v>
      </c>
      <c r="BX826" s="11">
        <v>2186</v>
      </c>
      <c r="BY826" s="12">
        <v>0.99</v>
      </c>
      <c r="BZ826" s="11">
        <v>18</v>
      </c>
      <c r="CA826" s="13">
        <v>1.8750000000000044E-2</v>
      </c>
      <c r="CB826" s="11">
        <v>2193</v>
      </c>
      <c r="CC826" s="12">
        <v>0.98</v>
      </c>
      <c r="CD826" s="11">
        <v>37</v>
      </c>
      <c r="CE826" s="13">
        <v>2.2916666666666641E-2</v>
      </c>
      <c r="CF826" s="11">
        <v>2295</v>
      </c>
      <c r="CG826" s="12">
        <v>0.99</v>
      </c>
      <c r="CH826" s="11">
        <v>21</v>
      </c>
      <c r="CI826" s="13">
        <v>1.6666666666666663E-2</v>
      </c>
      <c r="CJ826" s="11">
        <v>2399</v>
      </c>
      <c r="CK826" s="12">
        <v>0.95</v>
      </c>
      <c r="CL826" s="11">
        <v>119</v>
      </c>
      <c r="CM826" s="13">
        <v>1.9444444444444375E-2</v>
      </c>
      <c r="CN826" s="11">
        <v>2135</v>
      </c>
      <c r="CO826" s="12">
        <v>0.98</v>
      </c>
      <c r="CP826" s="11">
        <v>25</v>
      </c>
      <c r="CQ826" s="13">
        <v>1.3194444444444398E-2</v>
      </c>
      <c r="CR826" t="e">
        <f>VLOOKUP(E826,Sheet1!A:A,1,0)</f>
        <v>#N/A</v>
      </c>
    </row>
    <row r="827" spans="1:96">
      <c r="A827" s="11" t="s">
        <v>3196</v>
      </c>
      <c r="B827" s="11" t="s">
        <v>1046</v>
      </c>
      <c r="C827" s="11" t="s">
        <v>3197</v>
      </c>
      <c r="D827" s="11" t="s">
        <v>160</v>
      </c>
      <c r="E827" s="11" t="s">
        <v>3198</v>
      </c>
      <c r="F827" s="11" t="s">
        <v>3199</v>
      </c>
      <c r="G827" s="11" t="s">
        <v>104</v>
      </c>
      <c r="H827" s="11">
        <f>VLOOKUP(A827,'AP Read Performance'!A:K,11,0)</f>
        <v>1884</v>
      </c>
      <c r="I827" s="12">
        <f>VLOOKUP(A827,'AP Read Performance'!A:D,4,0)</f>
        <v>0.98</v>
      </c>
      <c r="J827" s="11">
        <f>VLOOKUP(A827,'AP Read Performance'!A:I,9,0)</f>
        <v>29</v>
      </c>
      <c r="K827" s="13">
        <f>VLOOKUP(A827,'AP Read Performance'!A:N,14,0)</f>
        <v>1.1111111111111072E-2</v>
      </c>
      <c r="L827" s="11">
        <v>1884</v>
      </c>
      <c r="M827" s="12">
        <v>0.98</v>
      </c>
      <c r="N827" s="11">
        <v>29</v>
      </c>
      <c r="O827" s="13">
        <v>1.1111111111111072E-2</v>
      </c>
      <c r="P827" s="11">
        <v>2161</v>
      </c>
      <c r="Q827" s="12">
        <v>0.97</v>
      </c>
      <c r="R827" s="11">
        <v>48</v>
      </c>
      <c r="S827" s="13">
        <v>1.6666666666666607E-2</v>
      </c>
      <c r="T827" s="11">
        <v>2053</v>
      </c>
      <c r="U827" s="12">
        <v>0.98</v>
      </c>
      <c r="V827" s="11">
        <v>39</v>
      </c>
      <c r="W827" s="13">
        <v>1.5972222222222221E-2</v>
      </c>
      <c r="X827" s="11">
        <v>2113</v>
      </c>
      <c r="Y827" s="12">
        <v>0.98</v>
      </c>
      <c r="Z827" s="11">
        <v>23</v>
      </c>
      <c r="AA827" s="13">
        <v>1.7361111111111105E-2</v>
      </c>
      <c r="AB827" s="11">
        <v>2049</v>
      </c>
      <c r="AC827" s="12">
        <v>0.98</v>
      </c>
      <c r="AD827" s="11">
        <v>32</v>
      </c>
      <c r="AE827" s="13">
        <v>2.0138888888888817E-2</v>
      </c>
      <c r="AF827" s="11">
        <v>2061</v>
      </c>
      <c r="AG827" s="12">
        <v>0.98</v>
      </c>
      <c r="AH827" s="11">
        <v>27</v>
      </c>
      <c r="AI827" s="13">
        <v>1.1111111111111072E-2</v>
      </c>
      <c r="AJ827" s="11">
        <v>1784</v>
      </c>
      <c r="AK827" s="12">
        <v>0.98</v>
      </c>
      <c r="AL827" s="11">
        <v>19</v>
      </c>
      <c r="AM827" s="13">
        <v>1.2500000000000067E-2</v>
      </c>
      <c r="AN827" s="11">
        <v>1711</v>
      </c>
      <c r="AO827" s="12">
        <v>0.98</v>
      </c>
      <c r="AP827" s="11">
        <v>26</v>
      </c>
      <c r="AQ827" s="13">
        <v>1.1111111111111072E-2</v>
      </c>
      <c r="AR827" s="11">
        <v>1774</v>
      </c>
      <c r="AS827" s="12">
        <v>0.98</v>
      </c>
      <c r="AT827" s="11">
        <v>24</v>
      </c>
      <c r="AU827" s="13">
        <v>1.1805555555555514E-2</v>
      </c>
      <c r="AV827" s="11">
        <v>1666</v>
      </c>
      <c r="AW827" s="12">
        <v>0.98</v>
      </c>
      <c r="AX827" s="11">
        <v>23</v>
      </c>
      <c r="AY827" s="13">
        <v>1.1805555555555569E-2</v>
      </c>
      <c r="AZ827" s="11">
        <v>1658</v>
      </c>
      <c r="BA827" s="12">
        <v>0.99</v>
      </c>
      <c r="BB827" s="11">
        <v>13</v>
      </c>
      <c r="BC827" s="13">
        <v>1.1805555555555625E-2</v>
      </c>
      <c r="BD827" s="11">
        <v>1663</v>
      </c>
      <c r="BE827" s="12">
        <v>0.98</v>
      </c>
      <c r="BF827" s="11">
        <v>31</v>
      </c>
      <c r="BG827" s="13">
        <v>1.3194444444444453E-2</v>
      </c>
      <c r="BH827" s="11">
        <v>1754</v>
      </c>
      <c r="BI827" s="12">
        <v>0.98</v>
      </c>
      <c r="BJ827" s="11">
        <v>32</v>
      </c>
      <c r="BK827" s="13">
        <v>1.9444444444444486E-2</v>
      </c>
      <c r="BL827" s="11">
        <v>1677</v>
      </c>
      <c r="BM827" s="12">
        <v>0.98</v>
      </c>
      <c r="BN827" s="11">
        <v>22</v>
      </c>
      <c r="BO827" s="13">
        <v>1.1111111111111072E-2</v>
      </c>
      <c r="BP827" s="11">
        <v>1662</v>
      </c>
      <c r="BQ827" s="12">
        <v>0.98</v>
      </c>
      <c r="BR827" s="11">
        <v>20</v>
      </c>
      <c r="BS827" s="13">
        <v>1.8055555555555602E-2</v>
      </c>
      <c r="BT827" s="11">
        <v>1654</v>
      </c>
      <c r="BU827" s="12">
        <v>0.99</v>
      </c>
      <c r="BV827" s="11">
        <v>14</v>
      </c>
      <c r="BW827" s="13">
        <v>1.1805555555555569E-2</v>
      </c>
      <c r="BX827" s="11">
        <v>1680</v>
      </c>
      <c r="BY827" s="12">
        <v>0.98</v>
      </c>
      <c r="BZ827" s="11">
        <v>21</v>
      </c>
      <c r="CA827" s="13">
        <v>1.5972222222222276E-2</v>
      </c>
      <c r="CB827" s="11">
        <v>1689</v>
      </c>
      <c r="CC827" s="12">
        <v>0.98</v>
      </c>
      <c r="CD827" s="11">
        <v>20</v>
      </c>
      <c r="CE827" s="13">
        <v>1.1805555555555569E-2</v>
      </c>
      <c r="CF827" s="11">
        <v>1562</v>
      </c>
      <c r="CG827" s="12">
        <v>0.98</v>
      </c>
      <c r="CH827" s="11">
        <v>25</v>
      </c>
      <c r="CI827" s="13">
        <v>1.8055555555555547E-2</v>
      </c>
      <c r="CJ827" s="11">
        <v>1537</v>
      </c>
      <c r="CK827" s="12">
        <v>0.98</v>
      </c>
      <c r="CL827" s="11">
        <v>18</v>
      </c>
      <c r="CM827" s="13">
        <v>1.1805555555555514E-2</v>
      </c>
      <c r="CN827" s="11">
        <v>1589</v>
      </c>
      <c r="CO827" s="12">
        <v>0.98</v>
      </c>
      <c r="CP827" s="11">
        <v>23</v>
      </c>
      <c r="CQ827" s="13">
        <v>1.1111111111111072E-2</v>
      </c>
      <c r="CR827" t="e">
        <f>VLOOKUP(E827,Sheet1!A:A,1,0)</f>
        <v>#N/A</v>
      </c>
    </row>
    <row r="828" spans="1:96">
      <c r="A828" s="11" t="s">
        <v>3200</v>
      </c>
      <c r="B828" s="11" t="s">
        <v>1046</v>
      </c>
      <c r="C828" s="11" t="s">
        <v>3201</v>
      </c>
      <c r="D828" s="11" t="s">
        <v>169</v>
      </c>
      <c r="E828" s="11" t="s">
        <v>3202</v>
      </c>
      <c r="F828" s="11" t="s">
        <v>3203</v>
      </c>
      <c r="G828" s="11" t="s">
        <v>128</v>
      </c>
      <c r="H828" s="11">
        <f>VLOOKUP(A828,'AP Read Performance'!A:K,11,0)</f>
        <v>1234</v>
      </c>
      <c r="I828" s="12">
        <f>VLOOKUP(A828,'AP Read Performance'!A:D,4,0)</f>
        <v>0.99</v>
      </c>
      <c r="J828" s="11">
        <f>VLOOKUP(A828,'AP Read Performance'!A:I,9,0)</f>
        <v>7</v>
      </c>
      <c r="K828" s="13">
        <f>VLOOKUP(A828,'AP Read Performance'!A:N,14,0)</f>
        <v>1.5972222222222221E-2</v>
      </c>
      <c r="L828" s="11">
        <v>1234</v>
      </c>
      <c r="M828" s="12">
        <v>0.99</v>
      </c>
      <c r="N828" s="11">
        <v>7</v>
      </c>
      <c r="O828" s="13">
        <v>1.5972222222222221E-2</v>
      </c>
      <c r="P828" s="11">
        <v>1647</v>
      </c>
      <c r="Q828" s="12">
        <v>0.99</v>
      </c>
      <c r="R828" s="11">
        <v>7</v>
      </c>
      <c r="S828" s="13">
        <v>1.7361111111111105E-2</v>
      </c>
      <c r="T828" s="11">
        <v>1489</v>
      </c>
      <c r="U828" s="12">
        <v>0.99</v>
      </c>
      <c r="V828" s="11">
        <v>6</v>
      </c>
      <c r="W828" s="13">
        <v>1.5972222222222221E-2</v>
      </c>
      <c r="X828" s="11">
        <v>1633</v>
      </c>
      <c r="Y828" s="12">
        <v>0.99</v>
      </c>
      <c r="Z828" s="11">
        <v>14</v>
      </c>
      <c r="AA828" s="13">
        <v>1.3194444444444453E-2</v>
      </c>
      <c r="AB828" s="11">
        <v>1601</v>
      </c>
      <c r="AC828" s="12">
        <v>0.99</v>
      </c>
      <c r="AD828" s="11">
        <v>15</v>
      </c>
      <c r="AE828" s="13">
        <v>1.6666666666666607E-2</v>
      </c>
      <c r="AF828" s="11">
        <v>1558</v>
      </c>
      <c r="AG828" s="12">
        <v>0.99</v>
      </c>
      <c r="AH828" s="11">
        <v>8</v>
      </c>
      <c r="AI828" s="13">
        <v>1.5277777777777724E-2</v>
      </c>
      <c r="AJ828" s="11">
        <v>1785</v>
      </c>
      <c r="AK828" s="12">
        <v>0.99</v>
      </c>
      <c r="AL828" s="11">
        <v>8</v>
      </c>
      <c r="AM828" s="13">
        <v>1.9444444444444375E-2</v>
      </c>
      <c r="AN828" s="11">
        <v>1750</v>
      </c>
      <c r="AO828" s="12">
        <v>0.99</v>
      </c>
      <c r="AP828" s="11">
        <v>11</v>
      </c>
      <c r="AQ828" s="13">
        <v>1.6666666666666607E-2</v>
      </c>
      <c r="AR828" s="11">
        <v>1610</v>
      </c>
      <c r="AS828" s="12">
        <v>0.99</v>
      </c>
      <c r="AT828" s="11">
        <v>6</v>
      </c>
      <c r="AU828" s="13">
        <v>1.041666666666663E-2</v>
      </c>
      <c r="AV828" s="11">
        <v>1535</v>
      </c>
      <c r="AW828" s="12">
        <v>0.97</v>
      </c>
      <c r="AX828" s="11">
        <v>36</v>
      </c>
      <c r="AY828" s="13">
        <v>1.8055555555555547E-2</v>
      </c>
      <c r="AZ828" s="11">
        <v>1751</v>
      </c>
      <c r="BA828" s="12">
        <v>0.99</v>
      </c>
      <c r="BB828" s="11">
        <v>12</v>
      </c>
      <c r="BC828" s="13">
        <v>2.7083333333333348E-2</v>
      </c>
      <c r="BD828" s="11">
        <v>1760</v>
      </c>
      <c r="BE828" s="12">
        <v>0.99</v>
      </c>
      <c r="BF828" s="11">
        <v>10</v>
      </c>
      <c r="BG828" s="13">
        <v>1.6666666666666607E-2</v>
      </c>
      <c r="BH828" s="11">
        <v>1716</v>
      </c>
      <c r="BI828" s="12">
        <v>0.99</v>
      </c>
      <c r="BJ828" s="11">
        <v>7</v>
      </c>
      <c r="BK828" s="13">
        <v>2.2222222222222254E-2</v>
      </c>
      <c r="BL828" s="11">
        <v>1785</v>
      </c>
      <c r="BM828" s="12">
        <v>0.99</v>
      </c>
      <c r="BN828" s="11">
        <v>11</v>
      </c>
      <c r="BO828" s="13">
        <v>9.7222222222221877E-3</v>
      </c>
      <c r="BP828" s="11">
        <v>2655</v>
      </c>
      <c r="BQ828" s="12">
        <v>0.99</v>
      </c>
      <c r="BR828" s="11">
        <v>12</v>
      </c>
      <c r="BS828" s="13">
        <v>1.2499999999999956E-2</v>
      </c>
      <c r="BT828" s="11">
        <v>2855</v>
      </c>
      <c r="BU828" s="12">
        <v>0.99</v>
      </c>
      <c r="BV828" s="11">
        <v>15</v>
      </c>
      <c r="BW828" s="13">
        <v>1.2500000000000011E-2</v>
      </c>
      <c r="BX828" s="11">
        <v>1948</v>
      </c>
      <c r="BY828" s="12">
        <v>0.99</v>
      </c>
      <c r="BZ828" s="11">
        <v>6</v>
      </c>
      <c r="CA828" s="13">
        <v>9.0277777777778567E-3</v>
      </c>
      <c r="CB828" s="11">
        <v>1914</v>
      </c>
      <c r="CC828" s="12">
        <v>0.99</v>
      </c>
      <c r="CD828" s="11">
        <v>9</v>
      </c>
      <c r="CE828" s="13">
        <v>4.1666666666666685E-2</v>
      </c>
      <c r="CF828" s="11">
        <v>1877</v>
      </c>
      <c r="CG828" s="12">
        <v>0.99</v>
      </c>
      <c r="CH828" s="11">
        <v>8</v>
      </c>
      <c r="CI828" s="13">
        <v>1.5972222222222221E-2</v>
      </c>
      <c r="CJ828" s="11">
        <v>1871</v>
      </c>
      <c r="CK828" s="12">
        <v>0.99</v>
      </c>
      <c r="CL828" s="11">
        <v>5</v>
      </c>
      <c r="CM828" s="13">
        <v>1.4583333333333282E-2</v>
      </c>
      <c r="CN828" s="11">
        <v>1866</v>
      </c>
      <c r="CO828" s="12">
        <v>0.99</v>
      </c>
      <c r="CP828" s="11">
        <v>9</v>
      </c>
      <c r="CQ828" s="13">
        <v>1.5972222222222165E-2</v>
      </c>
      <c r="CR828" t="e">
        <f>VLOOKUP(E828,Sheet1!A:A,1,0)</f>
        <v>#N/A</v>
      </c>
    </row>
    <row r="829" spans="1:96">
      <c r="A829" s="11" t="s">
        <v>3204</v>
      </c>
      <c r="B829" s="11" t="s">
        <v>1046</v>
      </c>
      <c r="C829" s="11" t="s">
        <v>3205</v>
      </c>
      <c r="D829" s="11" t="s">
        <v>138</v>
      </c>
      <c r="E829" s="11" t="s">
        <v>3206</v>
      </c>
      <c r="F829" s="11" t="s">
        <v>3207</v>
      </c>
      <c r="G829" s="11" t="s">
        <v>128</v>
      </c>
      <c r="H829" s="11">
        <f>VLOOKUP(A829,'AP Read Performance'!A:K,11,0)</f>
        <v>1595</v>
      </c>
      <c r="I829" s="12">
        <f>VLOOKUP(A829,'AP Read Performance'!A:D,4,0)</f>
        <v>0.98</v>
      </c>
      <c r="J829" s="11">
        <f>VLOOKUP(A829,'AP Read Performance'!A:I,9,0)</f>
        <v>19</v>
      </c>
      <c r="K829" s="13">
        <f>VLOOKUP(A829,'AP Read Performance'!A:N,14,0)</f>
        <v>1.8055555555555547E-2</v>
      </c>
      <c r="L829" s="11">
        <v>1595</v>
      </c>
      <c r="M829" s="12">
        <v>0.98</v>
      </c>
      <c r="N829" s="11">
        <v>19</v>
      </c>
      <c r="O829" s="13">
        <v>1.8055555555555547E-2</v>
      </c>
      <c r="P829" s="11">
        <v>1634</v>
      </c>
      <c r="Q829" s="12">
        <v>0.99</v>
      </c>
      <c r="R829" s="11">
        <v>14</v>
      </c>
      <c r="S829" s="13">
        <v>1.1805555555555569E-2</v>
      </c>
      <c r="T829" s="11">
        <v>1307</v>
      </c>
      <c r="U829" s="12">
        <v>0.96</v>
      </c>
      <c r="V829" s="11">
        <v>40</v>
      </c>
      <c r="W829" s="13">
        <v>1.9444444444444431E-2</v>
      </c>
      <c r="X829" s="11">
        <v>1556</v>
      </c>
      <c r="Y829" s="12">
        <v>0.98</v>
      </c>
      <c r="Z829" s="11">
        <v>21</v>
      </c>
      <c r="AA829" s="13">
        <v>1.2499999999999956E-2</v>
      </c>
      <c r="AB829" s="11">
        <v>1683</v>
      </c>
      <c r="AC829" s="12">
        <v>0.99</v>
      </c>
      <c r="AD829" s="11">
        <v>15</v>
      </c>
      <c r="AE829" s="13">
        <v>1.5972222222222165E-2</v>
      </c>
      <c r="AF829" s="11">
        <v>1668</v>
      </c>
      <c r="AG829" s="12">
        <v>0.98</v>
      </c>
      <c r="AH829" s="11">
        <v>23</v>
      </c>
      <c r="AI829" s="13">
        <v>1.5972222222222221E-2</v>
      </c>
      <c r="AJ829" s="11">
        <v>1808</v>
      </c>
      <c r="AK829" s="12">
        <v>0.99</v>
      </c>
      <c r="AL829" s="11">
        <v>14</v>
      </c>
      <c r="AM829" s="13">
        <v>1.1111111111111072E-2</v>
      </c>
      <c r="AN829" s="11">
        <v>1539</v>
      </c>
      <c r="AO829" s="12">
        <v>0.98</v>
      </c>
      <c r="AP829" s="11">
        <v>19</v>
      </c>
      <c r="AQ829" s="13">
        <v>1.5972222222222165E-2</v>
      </c>
      <c r="AR829" s="11">
        <v>1605</v>
      </c>
      <c r="AS829" s="12">
        <v>0.99</v>
      </c>
      <c r="AT829" s="11">
        <v>15</v>
      </c>
      <c r="AU829" s="13">
        <v>1.1111111111111072E-2</v>
      </c>
      <c r="AV829" s="11">
        <v>2036</v>
      </c>
      <c r="AW829" s="12">
        <v>0.99</v>
      </c>
      <c r="AX829" s="11">
        <v>12</v>
      </c>
      <c r="AY829" s="13">
        <v>1.7361111111111105E-2</v>
      </c>
      <c r="AZ829" s="11">
        <v>1865</v>
      </c>
      <c r="BA829" s="12">
        <v>0.99</v>
      </c>
      <c r="BB829" s="11">
        <v>15</v>
      </c>
      <c r="BC829" s="13">
        <v>1.9444444444444486E-2</v>
      </c>
      <c r="BD829" s="11">
        <v>1757</v>
      </c>
      <c r="BE829" s="12">
        <v>0.98</v>
      </c>
      <c r="BF829" s="11">
        <v>27</v>
      </c>
      <c r="BG829" s="13">
        <v>1.9444444444444486E-2</v>
      </c>
      <c r="BH829" s="11">
        <v>1779</v>
      </c>
      <c r="BI829" s="12">
        <v>0.98</v>
      </c>
      <c r="BJ829" s="11">
        <v>22</v>
      </c>
      <c r="BK829" s="13">
        <v>1.4583333333333393E-2</v>
      </c>
      <c r="BL829" s="11">
        <v>1565</v>
      </c>
      <c r="BM829" s="12">
        <v>0.98</v>
      </c>
      <c r="BN829" s="11">
        <v>24</v>
      </c>
      <c r="BO829" s="13">
        <v>1.7361111111111105E-2</v>
      </c>
      <c r="BP829" s="11">
        <v>1618</v>
      </c>
      <c r="BQ829" s="12">
        <v>0.98</v>
      </c>
      <c r="BR829" s="11">
        <v>21</v>
      </c>
      <c r="BS829" s="13">
        <v>1.1111111111111072E-2</v>
      </c>
      <c r="BT829" s="11">
        <v>1702</v>
      </c>
      <c r="BU829" s="12">
        <v>0.99</v>
      </c>
      <c r="BV829" s="11">
        <v>10</v>
      </c>
      <c r="BW829" s="13">
        <v>1.5972222222222221E-2</v>
      </c>
      <c r="BX829" s="11">
        <v>1313</v>
      </c>
      <c r="BY829" s="12">
        <v>0.98</v>
      </c>
      <c r="BZ829" s="11">
        <v>22</v>
      </c>
      <c r="CA829" s="13">
        <v>1.3194444444444509E-2</v>
      </c>
      <c r="CB829" s="11">
        <v>1303</v>
      </c>
      <c r="CC829" s="12">
        <v>0.97</v>
      </c>
      <c r="CD829" s="11">
        <v>38</v>
      </c>
      <c r="CE829" s="13">
        <v>1.1805555555555569E-2</v>
      </c>
      <c r="CF829" s="11">
        <v>1433</v>
      </c>
      <c r="CG829" s="12">
        <v>0.99</v>
      </c>
      <c r="CH829" s="11">
        <v>13</v>
      </c>
      <c r="CI829" s="13">
        <v>1.1805555555555569E-2</v>
      </c>
      <c r="CJ829" s="11">
        <v>1405</v>
      </c>
      <c r="CK829" s="12">
        <v>0.98</v>
      </c>
      <c r="CL829" s="11">
        <v>21</v>
      </c>
      <c r="CM829" s="13">
        <v>1.1111111111111072E-2</v>
      </c>
      <c r="CN829" s="11">
        <v>1388</v>
      </c>
      <c r="CO829" s="12">
        <v>0.98</v>
      </c>
      <c r="CP829" s="11">
        <v>21</v>
      </c>
      <c r="CQ829" s="13">
        <v>2.0138888888888817E-2</v>
      </c>
      <c r="CR829" t="e">
        <f>VLOOKUP(E829,Sheet1!A:A,1,0)</f>
        <v>#N/A</v>
      </c>
    </row>
    <row r="830" spans="1:96">
      <c r="A830" s="11" t="s">
        <v>3208</v>
      </c>
      <c r="B830" s="11" t="s">
        <v>1046</v>
      </c>
      <c r="C830" s="11" t="s">
        <v>3209</v>
      </c>
      <c r="D830" s="11" t="s">
        <v>155</v>
      </c>
      <c r="E830" s="11" t="s">
        <v>3210</v>
      </c>
      <c r="F830" s="11" t="s">
        <v>3211</v>
      </c>
      <c r="G830" s="11" t="s">
        <v>128</v>
      </c>
      <c r="H830" s="11">
        <f>VLOOKUP(A830,'AP Read Performance'!A:K,11,0)</f>
        <v>1841</v>
      </c>
      <c r="I830" s="12">
        <f>VLOOKUP(A830,'AP Read Performance'!A:D,4,0)</f>
        <v>0.98</v>
      </c>
      <c r="J830" s="11">
        <f>VLOOKUP(A830,'AP Read Performance'!A:I,9,0)</f>
        <v>22</v>
      </c>
      <c r="K830" s="13">
        <f>VLOOKUP(A830,'AP Read Performance'!A:N,14,0)</f>
        <v>1.6666666666666607E-2</v>
      </c>
      <c r="L830" s="11">
        <v>1841</v>
      </c>
      <c r="M830" s="12">
        <v>0.98</v>
      </c>
      <c r="N830" s="11">
        <v>22</v>
      </c>
      <c r="O830" s="13">
        <v>1.6666666666666607E-2</v>
      </c>
      <c r="P830" s="11">
        <v>1442</v>
      </c>
      <c r="Q830" s="12">
        <v>0.98</v>
      </c>
      <c r="R830" s="11">
        <v>20</v>
      </c>
      <c r="S830" s="13">
        <v>1.5972222222222221E-2</v>
      </c>
      <c r="T830" s="11">
        <v>1535</v>
      </c>
      <c r="U830" s="12">
        <v>0.99</v>
      </c>
      <c r="V830" s="11">
        <v>12</v>
      </c>
      <c r="W830" s="13">
        <v>1.1111111111111127E-2</v>
      </c>
      <c r="X830" s="11">
        <v>1481</v>
      </c>
      <c r="Y830" s="12">
        <v>0.98</v>
      </c>
      <c r="Z830" s="11">
        <v>24</v>
      </c>
      <c r="AA830" s="13">
        <v>2.0833333333333315E-2</v>
      </c>
      <c r="AB830" s="11">
        <v>1406</v>
      </c>
      <c r="AC830" s="12">
        <v>0.98</v>
      </c>
      <c r="AD830" s="11">
        <v>18</v>
      </c>
      <c r="AE830" s="13">
        <v>1.041666666666663E-2</v>
      </c>
      <c r="AF830" s="11">
        <v>1469</v>
      </c>
      <c r="AG830" s="12">
        <v>0.98</v>
      </c>
      <c r="AH830" s="11">
        <v>16</v>
      </c>
      <c r="AI830" s="13">
        <v>1.1805555555555569E-2</v>
      </c>
      <c r="AJ830" s="11">
        <v>1813</v>
      </c>
      <c r="AK830" s="12">
        <v>0.98</v>
      </c>
      <c r="AL830" s="11">
        <v>20</v>
      </c>
      <c r="AM830" s="13">
        <v>1.8055555555555491E-2</v>
      </c>
      <c r="AN830" s="11">
        <v>1828</v>
      </c>
      <c r="AO830" s="12">
        <v>0.98</v>
      </c>
      <c r="AP830" s="11">
        <v>19</v>
      </c>
      <c r="AQ830" s="13">
        <v>1.2499999999999956E-2</v>
      </c>
      <c r="AR830" s="11">
        <v>1814</v>
      </c>
      <c r="AS830" s="12">
        <v>0.99</v>
      </c>
      <c r="AT830" s="11">
        <v>14</v>
      </c>
      <c r="AU830" s="13">
        <v>1.6666666666666607E-2</v>
      </c>
      <c r="AV830" s="11">
        <v>1819</v>
      </c>
      <c r="AW830" s="12">
        <v>0.99</v>
      </c>
      <c r="AX830" s="11">
        <v>11</v>
      </c>
      <c r="AY830" s="13">
        <v>2.0138888888888928E-2</v>
      </c>
      <c r="AZ830" s="11">
        <v>1806</v>
      </c>
      <c r="BA830" s="12">
        <v>0.98</v>
      </c>
      <c r="BB830" s="11">
        <v>20</v>
      </c>
      <c r="BC830" s="13">
        <v>1.8750000000000044E-2</v>
      </c>
      <c r="BD830" s="11">
        <v>1919</v>
      </c>
      <c r="BE830" s="12">
        <v>0.98</v>
      </c>
      <c r="BF830" s="11">
        <v>30</v>
      </c>
      <c r="BG830" s="13">
        <v>1.9444444444444486E-2</v>
      </c>
      <c r="BH830" s="11">
        <v>1841</v>
      </c>
      <c r="BI830" s="12">
        <v>0.98</v>
      </c>
      <c r="BJ830" s="11">
        <v>25</v>
      </c>
      <c r="BK830" s="13">
        <v>1.9444444444444486E-2</v>
      </c>
      <c r="BL830" s="11">
        <v>1819</v>
      </c>
      <c r="BM830" s="12">
        <v>0.99</v>
      </c>
      <c r="BN830" s="11">
        <v>15</v>
      </c>
      <c r="BO830" s="13">
        <v>1.6666666666666607E-2</v>
      </c>
      <c r="BP830" s="11">
        <v>1930</v>
      </c>
      <c r="BQ830" s="12">
        <v>0.99</v>
      </c>
      <c r="BR830" s="11">
        <v>16</v>
      </c>
      <c r="BS830" s="13">
        <v>1.8055555555555602E-2</v>
      </c>
      <c r="BT830" s="11">
        <v>1963</v>
      </c>
      <c r="BU830" s="12">
        <v>0.99</v>
      </c>
      <c r="BV830" s="11">
        <v>19</v>
      </c>
      <c r="BW830" s="13">
        <v>1.8055555555555547E-2</v>
      </c>
      <c r="BX830" s="11">
        <v>1832</v>
      </c>
      <c r="BY830" s="12">
        <v>0.99</v>
      </c>
      <c r="BZ830" s="11">
        <v>15</v>
      </c>
      <c r="CA830" s="13">
        <v>1.6666666666666607E-2</v>
      </c>
      <c r="CB830" s="11">
        <v>1863</v>
      </c>
      <c r="CC830" s="12">
        <v>0.98</v>
      </c>
      <c r="CD830" s="11">
        <v>20</v>
      </c>
      <c r="CE830" s="13">
        <v>1.7361111111111105E-2</v>
      </c>
      <c r="CF830" s="11">
        <v>1862</v>
      </c>
      <c r="CG830" s="12">
        <v>0.98</v>
      </c>
      <c r="CH830" s="11">
        <v>21</v>
      </c>
      <c r="CI830" s="13">
        <v>1.9444444444444431E-2</v>
      </c>
      <c r="CJ830" s="11">
        <v>1855</v>
      </c>
      <c r="CK830" s="12">
        <v>0.98</v>
      </c>
      <c r="CL830" s="11">
        <v>19</v>
      </c>
      <c r="CM830" s="13">
        <v>1.7361111111111049E-2</v>
      </c>
      <c r="CN830" s="11">
        <v>1840</v>
      </c>
      <c r="CO830" s="12">
        <v>0.99</v>
      </c>
      <c r="CP830" s="11">
        <v>16</v>
      </c>
      <c r="CQ830" s="13">
        <v>1.6666666666666607E-2</v>
      </c>
      <c r="CR830" t="e">
        <f>VLOOKUP(E830,Sheet1!A:A,1,0)</f>
        <v>#N/A</v>
      </c>
    </row>
    <row r="831" spans="1:96">
      <c r="A831" s="11" t="s">
        <v>3212</v>
      </c>
      <c r="B831" s="11" t="s">
        <v>1046</v>
      </c>
      <c r="C831" s="11" t="s">
        <v>3213</v>
      </c>
      <c r="D831" s="11" t="s">
        <v>155</v>
      </c>
      <c r="E831" s="11" t="s">
        <v>3214</v>
      </c>
      <c r="F831" s="11" t="s">
        <v>3215</v>
      </c>
      <c r="G831" s="11" t="s">
        <v>128</v>
      </c>
      <c r="H831" s="11">
        <f>VLOOKUP(A831,'AP Read Performance'!A:K,11,0)</f>
        <v>1990</v>
      </c>
      <c r="I831" s="12">
        <f>VLOOKUP(A831,'AP Read Performance'!A:D,4,0)</f>
        <v>0.99</v>
      </c>
      <c r="J831" s="11">
        <f>VLOOKUP(A831,'AP Read Performance'!A:I,9,0)</f>
        <v>8</v>
      </c>
      <c r="K831" s="13">
        <f>VLOOKUP(A831,'AP Read Performance'!A:N,14,0)</f>
        <v>1.6666666666666607E-2</v>
      </c>
      <c r="L831" s="11">
        <v>1990</v>
      </c>
      <c r="M831" s="12">
        <v>0.99</v>
      </c>
      <c r="N831" s="11">
        <v>8</v>
      </c>
      <c r="O831" s="13">
        <v>1.6666666666666607E-2</v>
      </c>
      <c r="P831" s="11">
        <v>2099</v>
      </c>
      <c r="Q831" s="12">
        <v>0.99</v>
      </c>
      <c r="R831" s="11">
        <v>6</v>
      </c>
      <c r="S831" s="13">
        <v>1.8055555555555547E-2</v>
      </c>
      <c r="T831" s="11">
        <v>1889</v>
      </c>
      <c r="U831" s="12">
        <v>0.99</v>
      </c>
      <c r="V831" s="11">
        <v>9</v>
      </c>
      <c r="W831" s="13">
        <v>1.6666666666666663E-2</v>
      </c>
      <c r="X831" s="11">
        <v>1867</v>
      </c>
      <c r="Y831" s="12">
        <v>0.99</v>
      </c>
      <c r="Z831" s="11">
        <v>8</v>
      </c>
      <c r="AA831" s="13">
        <v>1.6666666666666607E-2</v>
      </c>
      <c r="AB831" s="11">
        <v>1912</v>
      </c>
      <c r="AC831" s="12">
        <v>0.99</v>
      </c>
      <c r="AD831" s="11">
        <v>3</v>
      </c>
      <c r="AE831" s="13">
        <v>1.8749999999999933E-2</v>
      </c>
      <c r="AF831" s="11">
        <v>2105</v>
      </c>
      <c r="AG831" s="12">
        <v>0.99</v>
      </c>
      <c r="AH831" s="11">
        <v>9</v>
      </c>
      <c r="AI831" s="13">
        <v>1.6666666666666607E-2</v>
      </c>
      <c r="AJ831" s="11">
        <v>1817</v>
      </c>
      <c r="AK831" s="12">
        <v>0.99</v>
      </c>
      <c r="AL831" s="11">
        <v>5</v>
      </c>
      <c r="AM831" s="13">
        <v>1.041666666666663E-2</v>
      </c>
      <c r="AN831" s="11">
        <v>2024</v>
      </c>
      <c r="AO831" s="12">
        <v>0.99</v>
      </c>
      <c r="AP831" s="11">
        <v>13</v>
      </c>
      <c r="AQ831" s="13">
        <v>1.6666666666666607E-2</v>
      </c>
      <c r="AR831" s="11">
        <v>2115</v>
      </c>
      <c r="AS831" s="12">
        <v>0.99</v>
      </c>
      <c r="AT831" s="11">
        <v>14</v>
      </c>
      <c r="AU831" s="13">
        <v>1.7361111111111049E-2</v>
      </c>
      <c r="AV831" s="11">
        <v>1928</v>
      </c>
      <c r="AW831" s="12">
        <v>0.99</v>
      </c>
      <c r="AX831" s="11">
        <v>15</v>
      </c>
      <c r="AY831" s="13">
        <v>1.8749999999999989E-2</v>
      </c>
      <c r="AZ831" s="11">
        <v>1892</v>
      </c>
      <c r="BA831" s="12">
        <v>0.99</v>
      </c>
      <c r="BB831" s="11">
        <v>14</v>
      </c>
      <c r="BC831" s="13">
        <v>2.1527777777777812E-2</v>
      </c>
      <c r="BD831" s="11">
        <v>2345</v>
      </c>
      <c r="BE831" s="12">
        <v>0.99</v>
      </c>
      <c r="BF831" s="11">
        <v>1</v>
      </c>
      <c r="BG831" s="13">
        <v>1.8749999999999989E-2</v>
      </c>
      <c r="BH831" s="11">
        <v>2211</v>
      </c>
      <c r="BI831" s="12">
        <v>0.99</v>
      </c>
      <c r="BJ831" s="11">
        <v>6</v>
      </c>
      <c r="BK831" s="13">
        <v>1.6666666666666607E-2</v>
      </c>
      <c r="BL831" s="11">
        <v>2276</v>
      </c>
      <c r="BM831" s="12">
        <v>0.99</v>
      </c>
      <c r="BN831" s="11">
        <v>3</v>
      </c>
      <c r="BO831" s="13">
        <v>1.6666666666666607E-2</v>
      </c>
      <c r="BP831" s="11">
        <v>2034</v>
      </c>
      <c r="BQ831" s="12">
        <v>0.99</v>
      </c>
      <c r="BR831" s="11">
        <v>8</v>
      </c>
      <c r="BS831" s="13">
        <v>1.9444444444444486E-2</v>
      </c>
      <c r="BT831" s="11">
        <v>2256</v>
      </c>
      <c r="BU831" s="12">
        <v>0.99</v>
      </c>
      <c r="BV831" s="11">
        <v>5</v>
      </c>
      <c r="BW831" s="13">
        <v>1.9444444444444431E-2</v>
      </c>
      <c r="BX831" s="11">
        <v>2286</v>
      </c>
      <c r="BY831" s="12">
        <v>0.99</v>
      </c>
      <c r="BZ831" s="11">
        <v>6</v>
      </c>
      <c r="CA831" s="13">
        <v>1.8055555555555602E-2</v>
      </c>
      <c r="CB831" s="11">
        <v>2271</v>
      </c>
      <c r="CC831" s="12">
        <v>0.99</v>
      </c>
      <c r="CD831" s="11">
        <v>7</v>
      </c>
      <c r="CE831" s="13">
        <v>1.7361111111111105E-2</v>
      </c>
      <c r="CF831" s="11">
        <v>2179</v>
      </c>
      <c r="CG831" s="12">
        <v>0.99</v>
      </c>
      <c r="CH831" s="11">
        <v>6</v>
      </c>
      <c r="CI831" s="13">
        <v>1.8055555555555547E-2</v>
      </c>
      <c r="CJ831" s="11">
        <v>2132</v>
      </c>
      <c r="CK831" s="12">
        <v>0.99</v>
      </c>
      <c r="CL831" s="11">
        <v>6</v>
      </c>
      <c r="CM831" s="13">
        <v>1.6666666666666607E-2</v>
      </c>
      <c r="CN831" s="11">
        <v>2164</v>
      </c>
      <c r="CO831" s="12">
        <v>0.99</v>
      </c>
      <c r="CP831" s="11">
        <v>6</v>
      </c>
      <c r="CQ831" s="13">
        <v>1.7361111111111049E-2</v>
      </c>
      <c r="CR831" t="e">
        <f>VLOOKUP(E831,Sheet1!A:A,1,0)</f>
        <v>#N/A</v>
      </c>
    </row>
    <row r="832" spans="1:96">
      <c r="A832" s="11" t="s">
        <v>3216</v>
      </c>
      <c r="B832" s="11" t="s">
        <v>1046</v>
      </c>
      <c r="C832" s="11" t="s">
        <v>396</v>
      </c>
      <c r="D832" s="11" t="s">
        <v>138</v>
      </c>
      <c r="E832" s="11" t="s">
        <v>3217</v>
      </c>
      <c r="F832" s="11" t="s">
        <v>3218</v>
      </c>
      <c r="G832" s="11" t="s">
        <v>128</v>
      </c>
      <c r="H832" s="11">
        <f>VLOOKUP(A832,'AP Read Performance'!A:K,11,0)</f>
        <v>1839</v>
      </c>
      <c r="I832" s="12">
        <f>VLOOKUP(A832,'AP Read Performance'!A:D,4,0)</f>
        <v>0.97</v>
      </c>
      <c r="J832" s="11">
        <f>VLOOKUP(A832,'AP Read Performance'!A:I,9,0)</f>
        <v>49</v>
      </c>
      <c r="K832" s="13">
        <f>VLOOKUP(A832,'AP Read Performance'!A:N,14,0)</f>
        <v>1.6666666666666607E-2</v>
      </c>
      <c r="L832" s="11">
        <v>1839</v>
      </c>
      <c r="M832" s="12">
        <v>0.97</v>
      </c>
      <c r="N832" s="11">
        <v>49</v>
      </c>
      <c r="O832" s="13">
        <v>1.6666666666666607E-2</v>
      </c>
      <c r="P832" s="11">
        <v>2258</v>
      </c>
      <c r="Q832" s="12">
        <v>0.99</v>
      </c>
      <c r="R832" s="11">
        <v>13</v>
      </c>
      <c r="S832" s="13">
        <v>2.0833333333333315E-2</v>
      </c>
      <c r="T832" s="11">
        <v>2045</v>
      </c>
      <c r="U832" s="12">
        <v>0.99</v>
      </c>
      <c r="V832" s="11">
        <v>11</v>
      </c>
      <c r="W832" s="13">
        <v>1.8055555555555547E-2</v>
      </c>
      <c r="X832" s="11">
        <v>2204</v>
      </c>
      <c r="Y832" s="12">
        <v>0.98</v>
      </c>
      <c r="Z832" s="11">
        <v>25</v>
      </c>
      <c r="AA832" s="13">
        <v>1.7361111111111105E-2</v>
      </c>
      <c r="AB832" s="11">
        <v>2029</v>
      </c>
      <c r="AC832" s="12">
        <v>0.99</v>
      </c>
      <c r="AD832" s="11">
        <v>14</v>
      </c>
      <c r="AE832" s="13">
        <v>1.9444444444444431E-2</v>
      </c>
      <c r="AF832" s="11">
        <v>2026</v>
      </c>
      <c r="AG832" s="12">
        <v>0.99</v>
      </c>
      <c r="AH832" s="11">
        <v>16</v>
      </c>
      <c r="AI832" s="13">
        <v>1.7361111111111105E-2</v>
      </c>
      <c r="AJ832" s="11">
        <v>1818</v>
      </c>
      <c r="AK832" s="12">
        <v>0.99</v>
      </c>
      <c r="AL832" s="11">
        <v>16</v>
      </c>
      <c r="AM832" s="13">
        <v>1.6666666666666607E-2</v>
      </c>
      <c r="AN832" s="11">
        <v>1877</v>
      </c>
      <c r="AO832" s="12">
        <v>0.99</v>
      </c>
      <c r="AP832" s="11">
        <v>18</v>
      </c>
      <c r="AQ832" s="13">
        <v>1.7361111111111049E-2</v>
      </c>
      <c r="AR832" s="11">
        <v>1747</v>
      </c>
      <c r="AS832" s="12">
        <v>0.99</v>
      </c>
      <c r="AT832" s="11">
        <v>16</v>
      </c>
      <c r="AU832" s="13">
        <v>1.041666666666663E-2</v>
      </c>
      <c r="AV832" s="11">
        <v>1859</v>
      </c>
      <c r="AW832" s="12">
        <v>0.99</v>
      </c>
      <c r="AX832" s="11">
        <v>17</v>
      </c>
      <c r="AY832" s="13">
        <v>1.7361111111111105E-2</v>
      </c>
      <c r="AZ832" s="11">
        <v>2119</v>
      </c>
      <c r="BA832" s="12">
        <v>0.98</v>
      </c>
      <c r="BB832" s="11">
        <v>34</v>
      </c>
      <c r="BC832" s="13">
        <v>2.083333333333337E-2</v>
      </c>
      <c r="BD832" s="11">
        <v>1896</v>
      </c>
      <c r="BE832" s="12">
        <v>0.99</v>
      </c>
      <c r="BF832" s="11">
        <v>12</v>
      </c>
      <c r="BG832" s="13">
        <v>1.6666666666666607E-2</v>
      </c>
      <c r="BH832" s="11">
        <v>1808</v>
      </c>
      <c r="BI832" s="12">
        <v>0.98</v>
      </c>
      <c r="BJ832" s="11">
        <v>29</v>
      </c>
      <c r="BK832" s="13">
        <v>1.6666666666666607E-2</v>
      </c>
      <c r="BL832" s="11">
        <v>1901</v>
      </c>
      <c r="BM832" s="12">
        <v>0.98</v>
      </c>
      <c r="BN832" s="11">
        <v>24</v>
      </c>
      <c r="BO832" s="13">
        <v>1.6666666666666607E-2</v>
      </c>
      <c r="BP832" s="11">
        <v>2188</v>
      </c>
      <c r="BQ832" s="12">
        <v>0.99</v>
      </c>
      <c r="BR832" s="11">
        <v>12</v>
      </c>
      <c r="BS832" s="13">
        <v>1.4583333333333337E-2</v>
      </c>
      <c r="BT832" s="11">
        <v>2197</v>
      </c>
      <c r="BU832" s="12">
        <v>0.99</v>
      </c>
      <c r="BV832" s="11">
        <v>15</v>
      </c>
      <c r="BW832" s="13">
        <v>1.6666666666666663E-2</v>
      </c>
      <c r="BX832" s="11">
        <v>1609</v>
      </c>
      <c r="BY832" s="12">
        <v>0.99</v>
      </c>
      <c r="BZ832" s="11">
        <v>12</v>
      </c>
      <c r="CA832" s="13">
        <v>1.5972222222222276E-2</v>
      </c>
      <c r="CB832" s="11">
        <v>1720</v>
      </c>
      <c r="CC832" s="12">
        <v>0.98</v>
      </c>
      <c r="CD832" s="11">
        <v>21</v>
      </c>
      <c r="CE832" s="13">
        <v>1.6666666666666607E-2</v>
      </c>
      <c r="CF832" s="11">
        <v>1857</v>
      </c>
      <c r="CG832" s="12">
        <v>0.98</v>
      </c>
      <c r="CH832" s="11">
        <v>21</v>
      </c>
      <c r="CI832" s="13">
        <v>1.9444444444444431E-2</v>
      </c>
      <c r="CJ832" s="11">
        <v>1845</v>
      </c>
      <c r="CK832" s="12">
        <v>0.98</v>
      </c>
      <c r="CL832" s="11">
        <v>22</v>
      </c>
      <c r="CM832" s="13">
        <v>1.6666666666666607E-2</v>
      </c>
      <c r="CN832" s="11">
        <v>1794</v>
      </c>
      <c r="CO832" s="12">
        <v>0.99</v>
      </c>
      <c r="CP832" s="11">
        <v>17</v>
      </c>
      <c r="CQ832" s="13">
        <v>1.7361111111111049E-2</v>
      </c>
      <c r="CR832" t="e">
        <f>VLOOKUP(E832,Sheet1!A:A,1,0)</f>
        <v>#N/A</v>
      </c>
    </row>
    <row r="833" spans="1:96">
      <c r="A833" s="11" t="s">
        <v>3219</v>
      </c>
      <c r="B833" s="11" t="s">
        <v>1046</v>
      </c>
      <c r="C833" s="11" t="s">
        <v>1334</v>
      </c>
      <c r="D833" s="11" t="s">
        <v>514</v>
      </c>
      <c r="E833" s="11" t="s">
        <v>3220</v>
      </c>
      <c r="F833" s="11" t="s">
        <v>3221</v>
      </c>
      <c r="G833" s="11" t="s">
        <v>128</v>
      </c>
      <c r="H833" s="11">
        <f>VLOOKUP(A833,'AP Read Performance'!A:K,11,0)</f>
        <v>1033</v>
      </c>
      <c r="I833" s="12">
        <f>VLOOKUP(A833,'AP Read Performance'!A:D,4,0)</f>
        <v>0.99</v>
      </c>
      <c r="J833" s="11">
        <f>VLOOKUP(A833,'AP Read Performance'!A:I,9,0)</f>
        <v>9</v>
      </c>
      <c r="K833" s="13">
        <f>VLOOKUP(A833,'AP Read Performance'!A:N,14,0)</f>
        <v>3.2638888888888884E-2</v>
      </c>
      <c r="L833" s="11">
        <v>1033</v>
      </c>
      <c r="M833" s="12">
        <v>0.99</v>
      </c>
      <c r="N833" s="11">
        <v>9</v>
      </c>
      <c r="O833" s="13">
        <v>3.2638888888888884E-2</v>
      </c>
      <c r="P833" s="11">
        <v>1946</v>
      </c>
      <c r="Q833" s="12">
        <v>0.99</v>
      </c>
      <c r="R833" s="11">
        <v>15</v>
      </c>
      <c r="S833" s="13">
        <v>1.7361111111111105E-2</v>
      </c>
      <c r="T833" s="11">
        <v>2191</v>
      </c>
      <c r="U833" s="12">
        <v>0.99</v>
      </c>
      <c r="V833" s="11">
        <v>15</v>
      </c>
      <c r="W833" s="13">
        <v>1.9444444444444431E-2</v>
      </c>
      <c r="X833" s="11">
        <v>1619</v>
      </c>
      <c r="Y833" s="12">
        <v>0.99</v>
      </c>
      <c r="Z833" s="11">
        <v>12</v>
      </c>
      <c r="AA833" s="13">
        <v>1.388888888888884E-2</v>
      </c>
      <c r="AB833" s="11">
        <v>1676</v>
      </c>
      <c r="AC833" s="12">
        <v>0.98</v>
      </c>
      <c r="AD833" s="11">
        <v>18</v>
      </c>
      <c r="AE833" s="13">
        <v>1.5972222222222165E-2</v>
      </c>
      <c r="AF833" s="11">
        <v>1693</v>
      </c>
      <c r="AG833" s="12">
        <v>0.98</v>
      </c>
      <c r="AH833" s="11">
        <v>23</v>
      </c>
      <c r="AI833" s="13">
        <v>2.4305555555555525E-2</v>
      </c>
      <c r="AJ833" s="11">
        <v>1822</v>
      </c>
      <c r="AK833" s="12">
        <v>0.99</v>
      </c>
      <c r="AL833" s="11">
        <v>15</v>
      </c>
      <c r="AM833" s="13">
        <v>1.6666666666666718E-2</v>
      </c>
      <c r="AN833" s="11">
        <v>1772</v>
      </c>
      <c r="AO833" s="12">
        <v>0.98</v>
      </c>
      <c r="AP833" s="11">
        <v>18</v>
      </c>
      <c r="AQ833" s="13">
        <v>2.1527777777777701E-2</v>
      </c>
      <c r="AR833" s="11">
        <v>1674</v>
      </c>
      <c r="AS833" s="12">
        <v>0.98</v>
      </c>
      <c r="AT833" s="11">
        <v>26</v>
      </c>
      <c r="AU833" s="13">
        <v>1.5277777777777724E-2</v>
      </c>
      <c r="AV833" s="11">
        <v>2199</v>
      </c>
      <c r="AW833" s="12">
        <v>0.99</v>
      </c>
      <c r="AX833" s="11">
        <v>18</v>
      </c>
      <c r="AY833" s="13">
        <v>1.3888888888888895E-2</v>
      </c>
      <c r="AZ833" s="11">
        <v>2168</v>
      </c>
      <c r="BA833" s="12">
        <v>0.98</v>
      </c>
      <c r="BB833" s="11">
        <v>31</v>
      </c>
      <c r="BC833" s="13">
        <v>2.0138888888888928E-2</v>
      </c>
      <c r="BD833" s="11">
        <v>1652</v>
      </c>
      <c r="BE833" s="12">
        <v>0.98</v>
      </c>
      <c r="BF833" s="11">
        <v>24</v>
      </c>
      <c r="BG833" s="13">
        <v>2.2916666666666641E-2</v>
      </c>
      <c r="BH833" s="11">
        <v>1708</v>
      </c>
      <c r="BI833" s="12">
        <v>0.98</v>
      </c>
      <c r="BJ833" s="11">
        <v>27</v>
      </c>
      <c r="BK833" s="13">
        <v>1.5972222222222276E-2</v>
      </c>
      <c r="BL833" s="11">
        <v>1681</v>
      </c>
      <c r="BM833" s="12">
        <v>0.98</v>
      </c>
      <c r="BN833" s="11">
        <v>20</v>
      </c>
      <c r="BO833" s="13">
        <v>2.1527777777777757E-2</v>
      </c>
      <c r="BP833" s="11">
        <v>1720</v>
      </c>
      <c r="BQ833" s="12">
        <v>0.98</v>
      </c>
      <c r="BR833" s="11">
        <v>21</v>
      </c>
      <c r="BS833" s="13">
        <v>1.9444444444444486E-2</v>
      </c>
      <c r="BT833" s="11">
        <v>1682</v>
      </c>
      <c r="BU833" s="12">
        <v>0.98</v>
      </c>
      <c r="BV833" s="11">
        <v>19</v>
      </c>
      <c r="BW833" s="13">
        <v>1.5972222222222221E-2</v>
      </c>
      <c r="BX833" s="11">
        <v>1647</v>
      </c>
      <c r="BY833" s="12">
        <v>0.98</v>
      </c>
      <c r="BZ833" s="11">
        <v>24</v>
      </c>
      <c r="CA833" s="13">
        <v>1.388888888888884E-2</v>
      </c>
      <c r="CB833" s="11">
        <v>1713</v>
      </c>
      <c r="CC833" s="12">
        <v>0.98</v>
      </c>
      <c r="CD833" s="11">
        <v>21</v>
      </c>
      <c r="CE833" s="13">
        <v>1.6666666666666607E-2</v>
      </c>
      <c r="CF833" s="11">
        <v>1868</v>
      </c>
      <c r="CG833" s="12">
        <v>0.99</v>
      </c>
      <c r="CH833" s="11">
        <v>10</v>
      </c>
      <c r="CI833" s="13">
        <v>1.6666666666666663E-2</v>
      </c>
      <c r="CJ833" s="11">
        <v>1836</v>
      </c>
      <c r="CK833" s="12">
        <v>0.99</v>
      </c>
      <c r="CL833" s="11">
        <v>15</v>
      </c>
      <c r="CM833" s="13">
        <v>1.5972222222222165E-2</v>
      </c>
      <c r="CN833" s="11">
        <v>1753</v>
      </c>
      <c r="CO833" s="12">
        <v>0.99</v>
      </c>
      <c r="CP833" s="11">
        <v>14</v>
      </c>
      <c r="CQ833" s="13">
        <v>1.6666666666666607E-2</v>
      </c>
      <c r="CR833" t="e">
        <f>VLOOKUP(E833,Sheet1!A:A,1,0)</f>
        <v>#N/A</v>
      </c>
    </row>
    <row r="834" spans="1:96">
      <c r="A834" s="11" t="s">
        <v>3222</v>
      </c>
      <c r="B834" s="11" t="s">
        <v>1046</v>
      </c>
      <c r="C834" s="11" t="s">
        <v>3223</v>
      </c>
      <c r="D834" s="11" t="s">
        <v>1833</v>
      </c>
      <c r="E834" s="11" t="s">
        <v>3224</v>
      </c>
      <c r="F834" s="11" t="s">
        <v>3225</v>
      </c>
      <c r="G834" s="11" t="s">
        <v>104</v>
      </c>
      <c r="H834" s="11">
        <f>VLOOKUP(A834,'AP Read Performance'!A:K,11,0)</f>
        <v>2050</v>
      </c>
      <c r="I834" s="12">
        <f>VLOOKUP(A834,'AP Read Performance'!A:D,4,0)</f>
        <v>0.99</v>
      </c>
      <c r="J834" s="11">
        <f>VLOOKUP(A834,'AP Read Performance'!A:I,9,0)</f>
        <v>11</v>
      </c>
      <c r="K834" s="13">
        <f>VLOOKUP(A834,'AP Read Performance'!A:N,14,0)</f>
        <v>1.8749999999999989E-2</v>
      </c>
      <c r="L834" s="11">
        <v>2050</v>
      </c>
      <c r="M834" s="12">
        <v>0.99</v>
      </c>
      <c r="N834" s="11">
        <v>11</v>
      </c>
      <c r="O834" s="13">
        <v>1.8749999999999989E-2</v>
      </c>
      <c r="P834" s="11">
        <v>1820</v>
      </c>
      <c r="Q834" s="12">
        <v>0.99</v>
      </c>
      <c r="R834" s="11">
        <v>13</v>
      </c>
      <c r="S834" s="13">
        <v>1.8055555555555547E-2</v>
      </c>
      <c r="T834" s="11">
        <v>1762</v>
      </c>
      <c r="U834" s="12">
        <v>0.99</v>
      </c>
      <c r="V834" s="11">
        <v>3</v>
      </c>
      <c r="W834" s="13">
        <v>9.0277777777778012E-3</v>
      </c>
      <c r="X834" s="11">
        <v>1682</v>
      </c>
      <c r="Y834" s="12">
        <v>0.98</v>
      </c>
      <c r="Z834" s="11">
        <v>18</v>
      </c>
      <c r="AA834" s="13">
        <v>1.9444444444444431E-2</v>
      </c>
      <c r="AB834" s="11">
        <v>1713</v>
      </c>
      <c r="AC834" s="12">
        <v>0.99</v>
      </c>
      <c r="AD834" s="11">
        <v>13</v>
      </c>
      <c r="AE834" s="13">
        <v>1.6666666666666607E-2</v>
      </c>
      <c r="AF834" s="11">
        <v>1724</v>
      </c>
      <c r="AG834" s="12">
        <v>0.99</v>
      </c>
      <c r="AH834" s="11">
        <v>16</v>
      </c>
      <c r="AI834" s="13">
        <v>1.1111111111111072E-2</v>
      </c>
      <c r="AJ834" s="11">
        <v>1822</v>
      </c>
      <c r="AK834" s="12">
        <v>0.99</v>
      </c>
      <c r="AL834" s="11">
        <v>16</v>
      </c>
      <c r="AM834" s="13">
        <v>1.7361111111111049E-2</v>
      </c>
      <c r="AN834" s="11">
        <v>1818</v>
      </c>
      <c r="AO834" s="12">
        <v>0.99</v>
      </c>
      <c r="AP834" s="11">
        <v>16</v>
      </c>
      <c r="AQ834" s="13">
        <v>2.0138888888888817E-2</v>
      </c>
      <c r="AR834" s="11">
        <v>1768</v>
      </c>
      <c r="AS834" s="12">
        <v>0.99</v>
      </c>
      <c r="AT834" s="11">
        <v>17</v>
      </c>
      <c r="AU834" s="13">
        <v>1.7361111111111049E-2</v>
      </c>
      <c r="AV834" s="11">
        <v>1753</v>
      </c>
      <c r="AW834" s="12">
        <v>0.99</v>
      </c>
      <c r="AX834" s="11">
        <v>17</v>
      </c>
      <c r="AY834" s="13">
        <v>1.2500000000000011E-2</v>
      </c>
      <c r="AZ834" s="11">
        <v>1820</v>
      </c>
      <c r="BA834" s="12">
        <v>0.98</v>
      </c>
      <c r="BB834" s="11">
        <v>27</v>
      </c>
      <c r="BC834" s="13">
        <v>1.8750000000000044E-2</v>
      </c>
      <c r="BD834" s="11">
        <v>1968</v>
      </c>
      <c r="BE834" s="12">
        <v>0.98</v>
      </c>
      <c r="BF834" s="11">
        <v>26</v>
      </c>
      <c r="BG834" s="13">
        <v>1.8055555555555602E-2</v>
      </c>
      <c r="BH834" s="11">
        <v>1895</v>
      </c>
      <c r="BI834" s="12">
        <v>0.98</v>
      </c>
      <c r="BJ834" s="11">
        <v>27</v>
      </c>
      <c r="BK834" s="13">
        <v>1.9444444444444486E-2</v>
      </c>
      <c r="BL834" s="11">
        <v>1894</v>
      </c>
      <c r="BM834" s="12">
        <v>0.99</v>
      </c>
      <c r="BN834" s="11">
        <v>15</v>
      </c>
      <c r="BO834" s="13">
        <v>1.6666666666666607E-2</v>
      </c>
      <c r="BP834" s="11">
        <v>1842</v>
      </c>
      <c r="BQ834" s="12">
        <v>0.98</v>
      </c>
      <c r="BR834" s="11">
        <v>20</v>
      </c>
      <c r="BS834" s="13">
        <v>1.9444444444444486E-2</v>
      </c>
      <c r="BT834" s="11">
        <v>1875</v>
      </c>
      <c r="BU834" s="12">
        <v>0.99</v>
      </c>
      <c r="BV834" s="11">
        <v>10</v>
      </c>
      <c r="BW834" s="13">
        <v>1.8749999999999989E-2</v>
      </c>
      <c r="BX834" s="11">
        <v>1857</v>
      </c>
      <c r="BY834" s="12">
        <v>0.98</v>
      </c>
      <c r="BZ834" s="11">
        <v>20</v>
      </c>
      <c r="CA834" s="13">
        <v>1.8055555555555602E-2</v>
      </c>
      <c r="CB834" s="11">
        <v>1807</v>
      </c>
      <c r="CC834" s="12">
        <v>0.99</v>
      </c>
      <c r="CD834" s="11">
        <v>14</v>
      </c>
      <c r="CE834" s="13">
        <v>1.7361111111111105E-2</v>
      </c>
      <c r="CF834" s="11">
        <v>1787</v>
      </c>
      <c r="CG834" s="12">
        <v>0.99</v>
      </c>
      <c r="CH834" s="11">
        <v>14</v>
      </c>
      <c r="CI834" s="13">
        <v>1.6666666666666663E-2</v>
      </c>
      <c r="CJ834" s="11">
        <v>1866</v>
      </c>
      <c r="CK834" s="12">
        <v>0.99</v>
      </c>
      <c r="CL834" s="11">
        <v>18</v>
      </c>
      <c r="CM834" s="13">
        <v>1.9444444444444375E-2</v>
      </c>
      <c r="CN834" s="11">
        <v>1785</v>
      </c>
      <c r="CO834" s="12">
        <v>0.99</v>
      </c>
      <c r="CP834" s="11">
        <v>9</v>
      </c>
      <c r="CQ834" s="13">
        <v>1.8749999999999933E-2</v>
      </c>
      <c r="CR834" t="e">
        <f>VLOOKUP(E834,Sheet1!A:A,1,0)</f>
        <v>#N/A</v>
      </c>
    </row>
    <row r="835" spans="1:96">
      <c r="A835" s="11" t="s">
        <v>3226</v>
      </c>
      <c r="B835" s="11" t="s">
        <v>1046</v>
      </c>
      <c r="C835" s="11" t="s">
        <v>1330</v>
      </c>
      <c r="D835" s="11" t="s">
        <v>658</v>
      </c>
      <c r="E835" s="11" t="s">
        <v>3227</v>
      </c>
      <c r="F835" s="11" t="s">
        <v>3228</v>
      </c>
      <c r="G835" s="11" t="s">
        <v>128</v>
      </c>
      <c r="H835" s="11">
        <f>VLOOKUP(A835,'AP Read Performance'!A:K,11,0)</f>
        <v>1351</v>
      </c>
      <c r="I835" s="12">
        <f>VLOOKUP(A835,'AP Read Performance'!A:D,4,0)</f>
        <v>0.99</v>
      </c>
      <c r="J835" s="11">
        <f>VLOOKUP(A835,'AP Read Performance'!A:I,9,0)</f>
        <v>11</v>
      </c>
      <c r="K835" s="13">
        <f>VLOOKUP(A835,'AP Read Performance'!A:N,14,0)</f>
        <v>1.1111111111111072E-2</v>
      </c>
      <c r="L835" s="11">
        <v>1351</v>
      </c>
      <c r="M835" s="12">
        <v>0.99</v>
      </c>
      <c r="N835" s="11">
        <v>11</v>
      </c>
      <c r="O835" s="13">
        <v>1.1111111111111072E-2</v>
      </c>
      <c r="P835" s="11">
        <v>2119</v>
      </c>
      <c r="Q835" s="12">
        <v>0.99</v>
      </c>
      <c r="R835" s="11">
        <v>17</v>
      </c>
      <c r="S835" s="13">
        <v>2.0833333333333315E-2</v>
      </c>
      <c r="T835" s="11">
        <v>2242</v>
      </c>
      <c r="U835" s="12">
        <v>0.99</v>
      </c>
      <c r="V835" s="11">
        <v>4</v>
      </c>
      <c r="W835" s="13">
        <v>1.5972222222222221E-2</v>
      </c>
      <c r="X835" s="11">
        <v>1799</v>
      </c>
      <c r="Y835" s="12">
        <v>0.99</v>
      </c>
      <c r="Z835" s="11">
        <v>12</v>
      </c>
      <c r="AA835" s="13">
        <v>1.5972222222222221E-2</v>
      </c>
      <c r="AB835" s="11">
        <v>1875</v>
      </c>
      <c r="AC835" s="12">
        <v>0.99</v>
      </c>
      <c r="AD835" s="11">
        <v>18</v>
      </c>
      <c r="AE835" s="13">
        <v>1.6666666666666607E-2</v>
      </c>
      <c r="AF835" s="11">
        <v>1751</v>
      </c>
      <c r="AG835" s="12">
        <v>0.99</v>
      </c>
      <c r="AH835" s="11">
        <v>14</v>
      </c>
      <c r="AI835" s="13">
        <v>1.4583333333333337E-2</v>
      </c>
      <c r="AJ835" s="11">
        <v>1842</v>
      </c>
      <c r="AK835" s="12">
        <v>0.99</v>
      </c>
      <c r="AL835" s="11">
        <v>11</v>
      </c>
      <c r="AM835" s="13">
        <v>1.8055555555555491E-2</v>
      </c>
      <c r="AN835" s="11">
        <v>1713</v>
      </c>
      <c r="AO835" s="12">
        <v>0.99</v>
      </c>
      <c r="AP835" s="11">
        <v>10</v>
      </c>
      <c r="AQ835" s="13">
        <v>1.7361111111111049E-2</v>
      </c>
      <c r="AR835" s="11">
        <v>1616</v>
      </c>
      <c r="AS835" s="12">
        <v>0.99</v>
      </c>
      <c r="AT835" s="11">
        <v>14</v>
      </c>
      <c r="AU835" s="13">
        <v>1.7361111111111049E-2</v>
      </c>
      <c r="AV835" s="11">
        <v>1883</v>
      </c>
      <c r="AW835" s="12">
        <v>0.98</v>
      </c>
      <c r="AX835" s="11">
        <v>20</v>
      </c>
      <c r="AY835" s="13">
        <v>1.7361111111111105E-2</v>
      </c>
      <c r="AZ835" s="11">
        <v>1857</v>
      </c>
      <c r="BA835" s="12">
        <v>0.99</v>
      </c>
      <c r="BB835" s="11">
        <v>8</v>
      </c>
      <c r="BC835" s="13">
        <v>1.736111111111116E-2</v>
      </c>
      <c r="BD835" s="11">
        <v>1747</v>
      </c>
      <c r="BE835" s="12">
        <v>0.98</v>
      </c>
      <c r="BF835" s="11">
        <v>22</v>
      </c>
      <c r="BG835" s="13">
        <v>1.6666666666666607E-2</v>
      </c>
      <c r="BH835" s="11">
        <v>1794</v>
      </c>
      <c r="BI835" s="12">
        <v>0.98</v>
      </c>
      <c r="BJ835" s="11">
        <v>19</v>
      </c>
      <c r="BK835" s="13">
        <v>1.6666666666666607E-2</v>
      </c>
      <c r="BL835" s="11">
        <v>1790</v>
      </c>
      <c r="BM835" s="12">
        <v>0.99</v>
      </c>
      <c r="BN835" s="11">
        <v>11</v>
      </c>
      <c r="BO835" s="13">
        <v>1.6666666666666607E-2</v>
      </c>
      <c r="BP835" s="11">
        <v>1715</v>
      </c>
      <c r="BQ835" s="12">
        <v>0.99</v>
      </c>
      <c r="BR835" s="11">
        <v>12</v>
      </c>
      <c r="BS835" s="13">
        <v>1.2499999999999956E-2</v>
      </c>
      <c r="BT835" s="11">
        <v>1755</v>
      </c>
      <c r="BU835" s="12">
        <v>0.99</v>
      </c>
      <c r="BV835" s="11">
        <v>7</v>
      </c>
      <c r="BW835" s="13">
        <v>1.6666666666666663E-2</v>
      </c>
      <c r="BX835" s="11">
        <v>1703</v>
      </c>
      <c r="BY835" s="12">
        <v>0.99</v>
      </c>
      <c r="BZ835" s="11">
        <v>12</v>
      </c>
      <c r="CA835" s="13">
        <v>1.6666666666666607E-2</v>
      </c>
      <c r="CB835" s="11">
        <v>1860</v>
      </c>
      <c r="CC835" s="12">
        <v>0.99</v>
      </c>
      <c r="CD835" s="11">
        <v>9</v>
      </c>
      <c r="CE835" s="13">
        <v>1.6666666666666607E-2</v>
      </c>
      <c r="CF835" s="11">
        <v>1814</v>
      </c>
      <c r="CG835" s="12">
        <v>0.99</v>
      </c>
      <c r="CH835" s="11">
        <v>6</v>
      </c>
      <c r="CI835" s="13">
        <v>1.6666666666666663E-2</v>
      </c>
      <c r="CJ835" s="11">
        <v>1832</v>
      </c>
      <c r="CK835" s="12">
        <v>0.99</v>
      </c>
      <c r="CL835" s="11">
        <v>6</v>
      </c>
      <c r="CM835" s="13">
        <v>1.6666666666666607E-2</v>
      </c>
      <c r="CN835" s="11">
        <v>1861</v>
      </c>
      <c r="CO835" s="12">
        <v>0.99</v>
      </c>
      <c r="CP835" s="11">
        <v>12</v>
      </c>
      <c r="CQ835" s="13">
        <v>1.9444444444444486E-2</v>
      </c>
      <c r="CR835" t="e">
        <f>VLOOKUP(E835,Sheet1!A:A,1,0)</f>
        <v>#N/A</v>
      </c>
    </row>
    <row r="836" spans="1:96">
      <c r="A836" s="11" t="s">
        <v>3229</v>
      </c>
      <c r="B836" s="11" t="s">
        <v>1046</v>
      </c>
      <c r="C836" s="11" t="s">
        <v>3230</v>
      </c>
      <c r="D836" s="11" t="s">
        <v>468</v>
      </c>
      <c r="E836" s="11" t="s">
        <v>3231</v>
      </c>
      <c r="F836" s="11" t="s">
        <v>3232</v>
      </c>
      <c r="G836" s="11" t="s">
        <v>128</v>
      </c>
      <c r="H836" s="11">
        <f>VLOOKUP(A836,'AP Read Performance'!A:K,11,0)</f>
        <v>2624</v>
      </c>
      <c r="I836" s="12">
        <f>VLOOKUP(A836,'AP Read Performance'!A:D,4,0)</f>
        <v>0.99</v>
      </c>
      <c r="J836" s="11">
        <f>VLOOKUP(A836,'AP Read Performance'!A:I,9,0)</f>
        <v>9</v>
      </c>
      <c r="K836" s="13">
        <f>VLOOKUP(A836,'AP Read Performance'!A:N,14,0)</f>
        <v>1.8749999999999989E-2</v>
      </c>
      <c r="L836" s="11">
        <v>2624</v>
      </c>
      <c r="M836" s="12">
        <v>0.99</v>
      </c>
      <c r="N836" s="11">
        <v>9</v>
      </c>
      <c r="O836" s="13">
        <v>1.8749999999999989E-2</v>
      </c>
      <c r="P836" s="11">
        <v>2349</v>
      </c>
      <c r="Q836" s="12">
        <v>0.99</v>
      </c>
      <c r="R836" s="11">
        <v>12</v>
      </c>
      <c r="S836" s="13">
        <v>1.8749999999999989E-2</v>
      </c>
      <c r="T836" s="11">
        <v>2409</v>
      </c>
      <c r="U836" s="12">
        <v>0.99</v>
      </c>
      <c r="V836" s="11">
        <v>11</v>
      </c>
      <c r="W836" s="13">
        <v>1.8055555555555547E-2</v>
      </c>
      <c r="X836" s="11">
        <v>2326</v>
      </c>
      <c r="Y836" s="12">
        <v>0.99</v>
      </c>
      <c r="Z836" s="11">
        <v>11</v>
      </c>
      <c r="AA836" s="13">
        <v>1.7361111111111105E-2</v>
      </c>
      <c r="AB836" s="11">
        <v>2310</v>
      </c>
      <c r="AC836" s="12">
        <v>0.99</v>
      </c>
      <c r="AD836" s="11">
        <v>7</v>
      </c>
      <c r="AE836" s="13">
        <v>1.6666666666666607E-2</v>
      </c>
      <c r="AF836" s="11">
        <v>2388</v>
      </c>
      <c r="AG836" s="12">
        <v>0.97</v>
      </c>
      <c r="AH836" s="11">
        <v>66</v>
      </c>
      <c r="AI836" s="13">
        <v>1.8055555555555547E-2</v>
      </c>
      <c r="AJ836" s="11">
        <v>1851</v>
      </c>
      <c r="AK836" s="12">
        <v>0.99</v>
      </c>
      <c r="AL836" s="11">
        <v>16</v>
      </c>
      <c r="AM836" s="13">
        <v>1.7361111111111049E-2</v>
      </c>
      <c r="AN836" s="11">
        <v>2132</v>
      </c>
      <c r="AO836" s="12">
        <v>0.99</v>
      </c>
      <c r="AP836" s="11">
        <v>11</v>
      </c>
      <c r="AQ836" s="13">
        <v>1.7361111111111049E-2</v>
      </c>
      <c r="AR836" s="11">
        <v>2056</v>
      </c>
      <c r="AS836" s="12">
        <v>0.99</v>
      </c>
      <c r="AT836" s="11">
        <v>11</v>
      </c>
      <c r="AU836" s="13">
        <v>1.8055555555555491E-2</v>
      </c>
      <c r="AV836" s="11">
        <v>2284</v>
      </c>
      <c r="AW836" s="12">
        <v>0.99</v>
      </c>
      <c r="AX836" s="11">
        <v>10</v>
      </c>
      <c r="AY836" s="13">
        <v>2.0138888888888928E-2</v>
      </c>
      <c r="AZ836" s="11">
        <v>2242</v>
      </c>
      <c r="BA836" s="12">
        <v>0.99</v>
      </c>
      <c r="BB836" s="11">
        <v>16</v>
      </c>
      <c r="BC836" s="13">
        <v>2.083333333333337E-2</v>
      </c>
      <c r="BD836" s="11">
        <v>2144</v>
      </c>
      <c r="BE836" s="12">
        <v>0.99</v>
      </c>
      <c r="BF836" s="11">
        <v>21</v>
      </c>
      <c r="BG836" s="13">
        <v>1.9444444444444486E-2</v>
      </c>
      <c r="BH836" s="11">
        <v>2087</v>
      </c>
      <c r="BI836" s="12">
        <v>0.99</v>
      </c>
      <c r="BJ836" s="11">
        <v>9</v>
      </c>
      <c r="BK836" s="13">
        <v>1.8055555555555602E-2</v>
      </c>
      <c r="BL836" s="11">
        <v>2231</v>
      </c>
      <c r="BM836" s="12">
        <v>0.99</v>
      </c>
      <c r="BN836" s="11">
        <v>9</v>
      </c>
      <c r="BO836" s="13">
        <v>1.8749999999999989E-2</v>
      </c>
      <c r="BP836" s="11">
        <v>2171</v>
      </c>
      <c r="BQ836" s="12">
        <v>0.99</v>
      </c>
      <c r="BR836" s="11">
        <v>14</v>
      </c>
      <c r="BS836" s="13">
        <v>1.8055555555555602E-2</v>
      </c>
      <c r="BT836" s="11">
        <v>2124</v>
      </c>
      <c r="BU836" s="12">
        <v>0.98</v>
      </c>
      <c r="BV836" s="11">
        <v>32</v>
      </c>
      <c r="BW836" s="13">
        <v>2.0833333333333315E-2</v>
      </c>
      <c r="BX836" s="11">
        <v>2245</v>
      </c>
      <c r="BY836" s="12">
        <v>0.99</v>
      </c>
      <c r="BZ836" s="11">
        <v>9</v>
      </c>
      <c r="CA836" s="13">
        <v>1.736111111111116E-2</v>
      </c>
      <c r="CB836" s="11">
        <v>2230</v>
      </c>
      <c r="CC836" s="12">
        <v>0.99</v>
      </c>
      <c r="CD836" s="11">
        <v>12</v>
      </c>
      <c r="CE836" s="13">
        <v>1.8749999999999989E-2</v>
      </c>
      <c r="CF836" s="11">
        <v>2178</v>
      </c>
      <c r="CG836" s="12">
        <v>0.99</v>
      </c>
      <c r="CH836" s="11">
        <v>10</v>
      </c>
      <c r="CI836" s="13">
        <v>1.8055555555555547E-2</v>
      </c>
      <c r="CJ836" s="11">
        <v>2150</v>
      </c>
      <c r="CK836" s="12">
        <v>0.99</v>
      </c>
      <c r="CL836" s="11">
        <v>18</v>
      </c>
      <c r="CM836" s="13">
        <v>1.8055555555555491E-2</v>
      </c>
      <c r="CN836" s="11">
        <v>2130</v>
      </c>
      <c r="CO836" s="12">
        <v>0.98</v>
      </c>
      <c r="CP836" s="11">
        <v>22</v>
      </c>
      <c r="CQ836" s="13">
        <v>1.8749999999999933E-2</v>
      </c>
      <c r="CR836" t="e">
        <f>VLOOKUP(E836,Sheet1!A:A,1,0)</f>
        <v>#N/A</v>
      </c>
    </row>
    <row r="837" spans="1:96">
      <c r="A837" s="11" t="s">
        <v>3233</v>
      </c>
      <c r="B837" s="11" t="s">
        <v>1046</v>
      </c>
      <c r="C837" s="11" t="s">
        <v>3234</v>
      </c>
      <c r="D837" s="11" t="s">
        <v>658</v>
      </c>
      <c r="E837" s="11" t="s">
        <v>3235</v>
      </c>
      <c r="F837" s="11" t="s">
        <v>3236</v>
      </c>
      <c r="G837" s="11" t="s">
        <v>128</v>
      </c>
      <c r="H837" s="11">
        <f>VLOOKUP(A837,'AP Read Performance'!A:K,11,0)</f>
        <v>1711</v>
      </c>
      <c r="I837" s="12">
        <f>VLOOKUP(A837,'AP Read Performance'!A:D,4,0)</f>
        <v>0.99</v>
      </c>
      <c r="J837" s="11">
        <f>VLOOKUP(A837,'AP Read Performance'!A:I,9,0)</f>
        <v>13</v>
      </c>
      <c r="K837" s="13">
        <f>VLOOKUP(A837,'AP Read Performance'!A:N,14,0)</f>
        <v>1.1111111111111072E-2</v>
      </c>
      <c r="L837" s="11">
        <v>1711</v>
      </c>
      <c r="M837" s="12">
        <v>0.99</v>
      </c>
      <c r="N837" s="11">
        <v>13</v>
      </c>
      <c r="O837" s="13">
        <v>1.1111111111111072E-2</v>
      </c>
      <c r="P837" s="11">
        <v>1609</v>
      </c>
      <c r="Q837" s="12">
        <v>0.99</v>
      </c>
      <c r="R837" s="11">
        <v>11</v>
      </c>
      <c r="S837" s="13">
        <v>1.0416666666666685E-2</v>
      </c>
      <c r="T837" s="11">
        <v>1842</v>
      </c>
      <c r="U837" s="12">
        <v>0.99</v>
      </c>
      <c r="V837" s="11">
        <v>7</v>
      </c>
      <c r="W837" s="13">
        <v>1.0416666666666685E-2</v>
      </c>
      <c r="X837" s="11">
        <v>1609</v>
      </c>
      <c r="Y837" s="12">
        <v>0.99</v>
      </c>
      <c r="Z837" s="11">
        <v>10</v>
      </c>
      <c r="AA837" s="13">
        <v>1.1111111111111072E-2</v>
      </c>
      <c r="AB837" s="11">
        <v>1625</v>
      </c>
      <c r="AC837" s="12">
        <v>0.99</v>
      </c>
      <c r="AD837" s="11">
        <v>10</v>
      </c>
      <c r="AE837" s="13">
        <v>1.5972222222222165E-2</v>
      </c>
      <c r="AF837" s="11">
        <v>1666</v>
      </c>
      <c r="AG837" s="12">
        <v>0.98</v>
      </c>
      <c r="AH837" s="11">
        <v>24</v>
      </c>
      <c r="AI837" s="13">
        <v>1.1805555555555569E-2</v>
      </c>
      <c r="AJ837" s="11">
        <v>1852</v>
      </c>
      <c r="AK837" s="12">
        <v>0.98</v>
      </c>
      <c r="AL837" s="11">
        <v>19</v>
      </c>
      <c r="AM837" s="13">
        <v>1.9444444444444375E-2</v>
      </c>
      <c r="AN837" s="11">
        <v>1697</v>
      </c>
      <c r="AO837" s="12">
        <v>0.99</v>
      </c>
      <c r="AP837" s="11">
        <v>15</v>
      </c>
      <c r="AQ837" s="13">
        <v>1.8749999999999933E-2</v>
      </c>
      <c r="AR837" s="11">
        <v>1781</v>
      </c>
      <c r="AS837" s="12">
        <v>0.99</v>
      </c>
      <c r="AT837" s="11">
        <v>3</v>
      </c>
      <c r="AU837" s="13">
        <v>9.7222222222221877E-3</v>
      </c>
      <c r="AV837" s="11">
        <v>1702</v>
      </c>
      <c r="AW837" s="12">
        <v>0.99</v>
      </c>
      <c r="AX837" s="11">
        <v>11</v>
      </c>
      <c r="AY837" s="13">
        <v>1.0416666666666685E-2</v>
      </c>
      <c r="AZ837" s="11">
        <v>1613</v>
      </c>
      <c r="BA837" s="12">
        <v>0.98</v>
      </c>
      <c r="BB837" s="11">
        <v>26</v>
      </c>
      <c r="BC837" s="13">
        <v>1.0416666666666741E-2</v>
      </c>
      <c r="BD837" s="11">
        <v>1604</v>
      </c>
      <c r="BE837" s="12">
        <v>0.99</v>
      </c>
      <c r="BF837" s="11">
        <v>14</v>
      </c>
      <c r="BG837" s="13">
        <v>1.6666666666666607E-2</v>
      </c>
      <c r="BH837" s="11">
        <v>1548</v>
      </c>
      <c r="BI837" s="12">
        <v>0.98</v>
      </c>
      <c r="BJ837" s="11">
        <v>20</v>
      </c>
      <c r="BK837" s="13">
        <v>1.736111111111116E-2</v>
      </c>
      <c r="BL837" s="11">
        <v>1617</v>
      </c>
      <c r="BM837" s="12">
        <v>0.99</v>
      </c>
      <c r="BN837" s="11">
        <v>6</v>
      </c>
      <c r="BO837" s="13">
        <v>9.0277777777778012E-3</v>
      </c>
      <c r="BP837" s="11">
        <v>1665</v>
      </c>
      <c r="BQ837" s="12">
        <v>0.98</v>
      </c>
      <c r="BR837" s="11">
        <v>22</v>
      </c>
      <c r="BS837" s="13">
        <v>1.0416666666666685E-2</v>
      </c>
      <c r="BT837" s="11">
        <v>1838</v>
      </c>
      <c r="BU837" s="12">
        <v>0.99</v>
      </c>
      <c r="BV837" s="11">
        <v>9</v>
      </c>
      <c r="BW837" s="13">
        <v>1.6666666666666663E-2</v>
      </c>
      <c r="BX837" s="11">
        <v>1831</v>
      </c>
      <c r="BY837" s="12">
        <v>0.99</v>
      </c>
      <c r="BZ837" s="11">
        <v>11</v>
      </c>
      <c r="CA837" s="13">
        <v>1.8750000000000044E-2</v>
      </c>
      <c r="CB837" s="11">
        <v>1747</v>
      </c>
      <c r="CC837" s="12">
        <v>0.98</v>
      </c>
      <c r="CD837" s="11">
        <v>21</v>
      </c>
      <c r="CE837" s="13">
        <v>3.4722222222222154E-2</v>
      </c>
      <c r="CF837" s="11">
        <v>1834</v>
      </c>
      <c r="CG837" s="12">
        <v>0.98</v>
      </c>
      <c r="CH837" s="11">
        <v>20</v>
      </c>
      <c r="CI837" s="13">
        <v>1.7361111111111105E-2</v>
      </c>
      <c r="CJ837" s="11">
        <v>1789</v>
      </c>
      <c r="CK837" s="12">
        <v>0.99</v>
      </c>
      <c r="CL837" s="11">
        <v>11</v>
      </c>
      <c r="CM837" s="13">
        <v>1.6666666666666607E-2</v>
      </c>
      <c r="CN837" s="11">
        <v>1802</v>
      </c>
      <c r="CO837" s="12">
        <v>0.99</v>
      </c>
      <c r="CP837" s="11">
        <v>17</v>
      </c>
      <c r="CQ837" s="13">
        <v>2.0138888888888817E-2</v>
      </c>
      <c r="CR837" t="e">
        <f>VLOOKUP(E837,Sheet1!A:A,1,0)</f>
        <v>#N/A</v>
      </c>
    </row>
    <row r="838" spans="1:96">
      <c r="A838" s="11" t="s">
        <v>3237</v>
      </c>
      <c r="B838" s="11" t="s">
        <v>1046</v>
      </c>
      <c r="C838" s="11" t="s">
        <v>3238</v>
      </c>
      <c r="D838" s="11" t="s">
        <v>155</v>
      </c>
      <c r="E838" s="11" t="s">
        <v>3239</v>
      </c>
      <c r="F838" s="11" t="s">
        <v>3240</v>
      </c>
      <c r="G838" s="11" t="s">
        <v>128</v>
      </c>
      <c r="H838" s="11">
        <f>VLOOKUP(A838,'AP Read Performance'!A:K,11,0)</f>
        <v>1972</v>
      </c>
      <c r="I838" s="12">
        <f>VLOOKUP(A838,'AP Read Performance'!A:D,4,0)</f>
        <v>0.99</v>
      </c>
      <c r="J838" s="11">
        <f>VLOOKUP(A838,'AP Read Performance'!A:I,9,0)</f>
        <v>9</v>
      </c>
      <c r="K838" s="13">
        <f>VLOOKUP(A838,'AP Read Performance'!A:N,14,0)</f>
        <v>1.7361111111111105E-2</v>
      </c>
      <c r="L838" s="11">
        <v>1972</v>
      </c>
      <c r="M838" s="12">
        <v>0.99</v>
      </c>
      <c r="N838" s="11">
        <v>9</v>
      </c>
      <c r="O838" s="13">
        <v>1.7361111111111105E-2</v>
      </c>
      <c r="P838" s="11">
        <v>2117</v>
      </c>
      <c r="Q838" s="12">
        <v>0.99</v>
      </c>
      <c r="R838" s="11">
        <v>9</v>
      </c>
      <c r="S838" s="13">
        <v>1.8055555555555547E-2</v>
      </c>
      <c r="T838" s="11">
        <v>2662</v>
      </c>
      <c r="U838" s="12">
        <v>0.89</v>
      </c>
      <c r="V838" s="11">
        <v>276</v>
      </c>
      <c r="W838" s="13">
        <v>1.5972222222222221E-2</v>
      </c>
      <c r="X838" s="11">
        <v>2339</v>
      </c>
      <c r="Y838" s="12">
        <v>0.99</v>
      </c>
      <c r="Z838" s="11">
        <v>12</v>
      </c>
      <c r="AA838" s="13">
        <v>1.5972222222222221E-2</v>
      </c>
      <c r="AB838" s="11">
        <v>2378</v>
      </c>
      <c r="AC838" s="12">
        <v>0.99</v>
      </c>
      <c r="AD838" s="11">
        <v>11</v>
      </c>
      <c r="AE838" s="13">
        <v>1.6666666666666607E-2</v>
      </c>
      <c r="AF838" s="11">
        <v>2370</v>
      </c>
      <c r="AG838" s="12">
        <v>0.99</v>
      </c>
      <c r="AH838" s="11">
        <v>14</v>
      </c>
      <c r="AI838" s="13">
        <v>1.6666666666666607E-2</v>
      </c>
      <c r="AJ838" s="11">
        <v>1852</v>
      </c>
      <c r="AK838" s="12">
        <v>0.99</v>
      </c>
      <c r="AL838" s="11">
        <v>5</v>
      </c>
      <c r="AM838" s="13">
        <v>1.9444444444444486E-2</v>
      </c>
      <c r="AN838" s="11">
        <v>1902</v>
      </c>
      <c r="AO838" s="12">
        <v>0.99</v>
      </c>
      <c r="AP838" s="11">
        <v>10</v>
      </c>
      <c r="AQ838" s="13">
        <v>1.1111111111111072E-2</v>
      </c>
      <c r="AR838" s="11">
        <v>1944</v>
      </c>
      <c r="AS838" s="12">
        <v>0.99</v>
      </c>
      <c r="AT838" s="11">
        <v>9</v>
      </c>
      <c r="AU838" s="13">
        <v>1.1111111111111072E-2</v>
      </c>
      <c r="AV838" s="11">
        <v>1940</v>
      </c>
      <c r="AW838" s="12">
        <v>0.99</v>
      </c>
      <c r="AX838" s="11">
        <v>7</v>
      </c>
      <c r="AY838" s="13">
        <v>1.1111111111111127E-2</v>
      </c>
      <c r="AZ838" s="11">
        <v>1990</v>
      </c>
      <c r="BA838" s="12">
        <v>0.99</v>
      </c>
      <c r="BB838" s="11">
        <v>11</v>
      </c>
      <c r="BC838" s="13">
        <v>1.8055555555555602E-2</v>
      </c>
      <c r="BD838" s="11">
        <v>1879</v>
      </c>
      <c r="BE838" s="12">
        <v>0.99</v>
      </c>
      <c r="BF838" s="11">
        <v>13</v>
      </c>
      <c r="BG838" s="13">
        <v>1.1805555555555569E-2</v>
      </c>
      <c r="BH838" s="11">
        <v>1938</v>
      </c>
      <c r="BI838" s="12">
        <v>0.99</v>
      </c>
      <c r="BJ838" s="11">
        <v>19</v>
      </c>
      <c r="BK838" s="13">
        <v>1.6666666666666607E-2</v>
      </c>
      <c r="BL838" s="11">
        <v>1936</v>
      </c>
      <c r="BM838" s="12">
        <v>0.99</v>
      </c>
      <c r="BN838" s="11">
        <v>15</v>
      </c>
      <c r="BO838" s="13">
        <v>1.6666666666666607E-2</v>
      </c>
      <c r="BP838" s="11">
        <v>1887</v>
      </c>
      <c r="BQ838" s="12">
        <v>0.99</v>
      </c>
      <c r="BR838" s="11">
        <v>12</v>
      </c>
      <c r="BS838" s="13">
        <v>1.6666666666666607E-2</v>
      </c>
      <c r="BT838" s="11">
        <v>1910</v>
      </c>
      <c r="BU838" s="12">
        <v>0.99</v>
      </c>
      <c r="BV838" s="11">
        <v>18</v>
      </c>
      <c r="BW838" s="13">
        <v>1.9444444444444431E-2</v>
      </c>
      <c r="BX838" s="11">
        <v>1920</v>
      </c>
      <c r="BY838" s="12">
        <v>0.99</v>
      </c>
      <c r="BZ838" s="11">
        <v>6</v>
      </c>
      <c r="CA838" s="13">
        <v>1.8750000000000044E-2</v>
      </c>
      <c r="CB838" s="11">
        <v>1944</v>
      </c>
      <c r="CC838" s="12">
        <v>0.99</v>
      </c>
      <c r="CD838" s="11">
        <v>18</v>
      </c>
      <c r="CE838" s="13">
        <v>1.5972222222222221E-2</v>
      </c>
      <c r="CF838" s="11">
        <v>1904</v>
      </c>
      <c r="CG838" s="12">
        <v>0.99</v>
      </c>
      <c r="CH838" s="11">
        <v>10</v>
      </c>
      <c r="CI838" s="13">
        <v>1.9444444444444431E-2</v>
      </c>
      <c r="CJ838" s="11">
        <v>1870</v>
      </c>
      <c r="CK838" s="12">
        <v>0.99</v>
      </c>
      <c r="CL838" s="11">
        <v>10</v>
      </c>
      <c r="CM838" s="13">
        <v>1.1111111111111072E-2</v>
      </c>
      <c r="CN838" s="11">
        <v>1911</v>
      </c>
      <c r="CO838" s="12">
        <v>0.99</v>
      </c>
      <c r="CP838" s="11">
        <v>16</v>
      </c>
      <c r="CQ838" s="13">
        <v>1.1805555555555514E-2</v>
      </c>
      <c r="CR838" t="e">
        <f>VLOOKUP(E838,Sheet1!A:A,1,0)</f>
        <v>#N/A</v>
      </c>
    </row>
    <row r="839" spans="1:96">
      <c r="A839" s="11" t="s">
        <v>3241</v>
      </c>
      <c r="B839" s="11" t="s">
        <v>1046</v>
      </c>
      <c r="C839" s="11" t="s">
        <v>3069</v>
      </c>
      <c r="D839" s="11" t="s">
        <v>160</v>
      </c>
      <c r="E839" s="11" t="s">
        <v>3242</v>
      </c>
      <c r="F839" s="11" t="s">
        <v>3243</v>
      </c>
      <c r="G839" s="11" t="s">
        <v>104</v>
      </c>
      <c r="H839" s="11">
        <f>VLOOKUP(A839,'AP Read Performance'!A:K,11,0)</f>
        <v>2474</v>
      </c>
      <c r="I839" s="12">
        <f>VLOOKUP(A839,'AP Read Performance'!A:D,4,0)</f>
        <v>0.98</v>
      </c>
      <c r="J839" s="11">
        <f>VLOOKUP(A839,'AP Read Performance'!A:I,9,0)</f>
        <v>32</v>
      </c>
      <c r="K839" s="13">
        <f>VLOOKUP(A839,'AP Read Performance'!A:N,14,0)</f>
        <v>1.8055555555555547E-2</v>
      </c>
      <c r="L839" s="11">
        <v>2474</v>
      </c>
      <c r="M839" s="12">
        <v>0.98</v>
      </c>
      <c r="N839" s="11">
        <v>32</v>
      </c>
      <c r="O839" s="13">
        <v>1.8055555555555547E-2</v>
      </c>
      <c r="P839" s="11">
        <v>2512</v>
      </c>
      <c r="Q839" s="12">
        <v>0.99</v>
      </c>
      <c r="R839" s="11">
        <v>21</v>
      </c>
      <c r="S839" s="13">
        <v>1.8749999999999989E-2</v>
      </c>
      <c r="T839" s="11">
        <v>2033</v>
      </c>
      <c r="U839" s="12">
        <v>0.98</v>
      </c>
      <c r="V839" s="11">
        <v>36</v>
      </c>
      <c r="W839" s="13">
        <v>1.9444444444444431E-2</v>
      </c>
      <c r="X839" s="11">
        <v>2070</v>
      </c>
      <c r="Y839" s="12">
        <v>0.98</v>
      </c>
      <c r="Z839" s="11">
        <v>24</v>
      </c>
      <c r="AA839" s="13">
        <v>1.6666666666666607E-2</v>
      </c>
      <c r="AB839" s="11">
        <v>2046</v>
      </c>
      <c r="AC839" s="12">
        <v>0.98</v>
      </c>
      <c r="AD839" s="11">
        <v>23</v>
      </c>
      <c r="AE839" s="13">
        <v>1.1805555555555514E-2</v>
      </c>
      <c r="AF839" s="11">
        <v>1918</v>
      </c>
      <c r="AG839" s="12">
        <v>0.97</v>
      </c>
      <c r="AH839" s="11">
        <v>49</v>
      </c>
      <c r="AI839" s="13">
        <v>2.2222222222222199E-2</v>
      </c>
      <c r="AJ839" s="11">
        <v>1853</v>
      </c>
      <c r="AK839" s="12">
        <v>0.98</v>
      </c>
      <c r="AL839" s="11">
        <v>23</v>
      </c>
      <c r="AM839" s="13">
        <v>1.9444444444444375E-2</v>
      </c>
      <c r="AN839" s="11">
        <v>1808</v>
      </c>
      <c r="AO839" s="12">
        <v>0.98</v>
      </c>
      <c r="AP839" s="11">
        <v>20</v>
      </c>
      <c r="AQ839" s="13">
        <v>1.2499999999999956E-2</v>
      </c>
      <c r="AR839" s="11">
        <v>1769</v>
      </c>
      <c r="AS839" s="12">
        <v>0.98</v>
      </c>
      <c r="AT839" s="11">
        <v>31</v>
      </c>
      <c r="AU839" s="13">
        <v>1.8749999999999933E-2</v>
      </c>
      <c r="AV839" s="11">
        <v>1682</v>
      </c>
      <c r="AW839" s="12">
        <v>0.99</v>
      </c>
      <c r="AX839" s="11">
        <v>15</v>
      </c>
      <c r="AY839" s="13">
        <v>1.8749999999999989E-2</v>
      </c>
      <c r="AZ839" s="11">
        <v>1803</v>
      </c>
      <c r="BA839" s="12">
        <v>0.98</v>
      </c>
      <c r="BB839" s="11">
        <v>32</v>
      </c>
      <c r="BC839" s="13">
        <v>1.2499999999999956E-2</v>
      </c>
      <c r="BD839" s="11">
        <v>1860</v>
      </c>
      <c r="BE839" s="12">
        <v>0.97</v>
      </c>
      <c r="BF839" s="11">
        <v>43</v>
      </c>
      <c r="BG839" s="13">
        <v>1.8749999999999989E-2</v>
      </c>
      <c r="BH839" s="11">
        <v>2168</v>
      </c>
      <c r="BI839" s="12">
        <v>0.98</v>
      </c>
      <c r="BJ839" s="11">
        <v>42</v>
      </c>
      <c r="BK839" s="13">
        <v>1.6666666666666607E-2</v>
      </c>
      <c r="BL839" s="11">
        <v>2043</v>
      </c>
      <c r="BM839" s="12">
        <v>0.98</v>
      </c>
      <c r="BN839" s="11">
        <v>26</v>
      </c>
      <c r="BO839" s="13">
        <v>1.8749999999999989E-2</v>
      </c>
      <c r="BP839" s="11">
        <v>2383</v>
      </c>
      <c r="BQ839" s="12">
        <v>0.98</v>
      </c>
      <c r="BR839" s="11">
        <v>30</v>
      </c>
      <c r="BS839" s="13">
        <v>2.0138888888888873E-2</v>
      </c>
      <c r="BT839" s="11">
        <v>2356</v>
      </c>
      <c r="BU839" s="12">
        <v>0.98</v>
      </c>
      <c r="BV839" s="11">
        <v>24</v>
      </c>
      <c r="BW839" s="13">
        <v>1.9444444444444431E-2</v>
      </c>
      <c r="BX839" s="11">
        <v>2265</v>
      </c>
      <c r="BY839" s="12">
        <v>0.99</v>
      </c>
      <c r="BZ839" s="11">
        <v>16</v>
      </c>
      <c r="CA839" s="13">
        <v>1.8055555555555602E-2</v>
      </c>
      <c r="CB839" s="11">
        <v>2327</v>
      </c>
      <c r="CC839" s="12">
        <v>0.99</v>
      </c>
      <c r="CD839" s="11">
        <v>18</v>
      </c>
      <c r="CE839" s="13">
        <v>1.8055555555555547E-2</v>
      </c>
      <c r="CF839" s="11">
        <v>1842</v>
      </c>
      <c r="CG839" s="12">
        <v>0.98</v>
      </c>
      <c r="CH839" s="11">
        <v>36</v>
      </c>
      <c r="CI839" s="13">
        <v>1.9444444444444431E-2</v>
      </c>
      <c r="CJ839" s="11">
        <v>1838</v>
      </c>
      <c r="CK839" s="12">
        <v>0.98</v>
      </c>
      <c r="CL839" s="11">
        <v>34</v>
      </c>
      <c r="CM839" s="13">
        <v>1.7361111111111049E-2</v>
      </c>
      <c r="CN839" s="11">
        <v>1767</v>
      </c>
      <c r="CO839" s="12">
        <v>0.98</v>
      </c>
      <c r="CP839" s="11">
        <v>30</v>
      </c>
      <c r="CQ839" s="13">
        <v>2.0138888888888817E-2</v>
      </c>
      <c r="CR839" t="e">
        <f>VLOOKUP(E839,Sheet1!A:A,1,0)</f>
        <v>#N/A</v>
      </c>
    </row>
    <row r="840" spans="1:96">
      <c r="A840" s="11" t="s">
        <v>3244</v>
      </c>
      <c r="B840" s="11" t="s">
        <v>1046</v>
      </c>
      <c r="C840" s="11" t="s">
        <v>343</v>
      </c>
      <c r="D840" s="11" t="s">
        <v>160</v>
      </c>
      <c r="E840" s="11" t="s">
        <v>3245</v>
      </c>
      <c r="F840" s="11" t="s">
        <v>3246</v>
      </c>
      <c r="G840" s="11" t="s">
        <v>104</v>
      </c>
      <c r="H840" s="11">
        <f>VLOOKUP(A840,'AP Read Performance'!A:K,11,0)</f>
        <v>1580</v>
      </c>
      <c r="I840" s="12">
        <f>VLOOKUP(A840,'AP Read Performance'!A:D,4,0)</f>
        <v>0.99</v>
      </c>
      <c r="J840" s="11">
        <f>VLOOKUP(A840,'AP Read Performance'!A:I,9,0)</f>
        <v>14</v>
      </c>
      <c r="K840" s="13">
        <f>VLOOKUP(A840,'AP Read Performance'!A:N,14,0)</f>
        <v>1.8749999999999989E-2</v>
      </c>
      <c r="L840" s="11">
        <v>1580</v>
      </c>
      <c r="M840" s="12">
        <v>0.99</v>
      </c>
      <c r="N840" s="11">
        <v>14</v>
      </c>
      <c r="O840" s="13">
        <v>1.8749999999999989E-2</v>
      </c>
      <c r="P840" s="11">
        <v>1039</v>
      </c>
      <c r="Q840" s="12">
        <v>0.99</v>
      </c>
      <c r="R840" s="11">
        <v>5</v>
      </c>
      <c r="S840" s="13">
        <v>1.7361111111111105E-2</v>
      </c>
      <c r="T840" s="11">
        <v>763</v>
      </c>
      <c r="U840" s="12">
        <v>0.98</v>
      </c>
      <c r="V840" s="11">
        <v>9</v>
      </c>
      <c r="W840" s="13">
        <v>1.9444444444444431E-2</v>
      </c>
      <c r="X840" s="11">
        <v>748</v>
      </c>
      <c r="Y840" s="12">
        <v>0.99</v>
      </c>
      <c r="Z840" s="11">
        <v>7</v>
      </c>
      <c r="AA840" s="13">
        <v>1.0416666666666685E-2</v>
      </c>
      <c r="AB840" s="11">
        <v>737</v>
      </c>
      <c r="AC840" s="12">
        <v>0.99</v>
      </c>
      <c r="AD840" s="11">
        <v>3</v>
      </c>
      <c r="AE840" s="13">
        <v>9.0277777777777457E-3</v>
      </c>
      <c r="AF840" s="11">
        <v>343</v>
      </c>
      <c r="AG840" s="12">
        <v>0.97</v>
      </c>
      <c r="AH840" s="11">
        <v>10</v>
      </c>
      <c r="AI840" s="13">
        <v>1.1805555555555569E-2</v>
      </c>
      <c r="AJ840" s="11">
        <v>1858</v>
      </c>
      <c r="AK840" s="12">
        <v>0.99</v>
      </c>
      <c r="AL840" s="11">
        <v>6</v>
      </c>
      <c r="AM840" s="13">
        <v>1.6666666666666607E-2</v>
      </c>
      <c r="AN840" s="11">
        <v>1932</v>
      </c>
      <c r="AO840" s="12">
        <v>0.99</v>
      </c>
      <c r="AP840" s="11">
        <v>7</v>
      </c>
      <c r="AQ840" s="13">
        <v>2.0138888888888817E-2</v>
      </c>
      <c r="AR840" s="11">
        <v>1960</v>
      </c>
      <c r="AS840" s="12">
        <v>0.99</v>
      </c>
      <c r="AT840" s="11">
        <v>11</v>
      </c>
      <c r="AU840" s="13">
        <v>1.8055555555555491E-2</v>
      </c>
      <c r="AV840" s="11">
        <v>1981</v>
      </c>
      <c r="AW840" s="12">
        <v>0.99</v>
      </c>
      <c r="AX840" s="11">
        <v>1</v>
      </c>
      <c r="AY840" s="13">
        <v>1.5972222222222221E-2</v>
      </c>
      <c r="AZ840" s="11">
        <v>2095</v>
      </c>
      <c r="BA840" s="12">
        <v>0.99</v>
      </c>
      <c r="BB840" s="11">
        <v>16</v>
      </c>
      <c r="BC840" s="13">
        <v>2.0138888888888928E-2</v>
      </c>
      <c r="BD840" s="11">
        <v>2210</v>
      </c>
      <c r="BE840" s="12">
        <v>0.99</v>
      </c>
      <c r="BF840" s="11">
        <v>19</v>
      </c>
      <c r="BG840" s="13">
        <v>1.8749999999999989E-2</v>
      </c>
      <c r="BH840" s="11">
        <v>2085</v>
      </c>
      <c r="BI840" s="12">
        <v>0.98</v>
      </c>
      <c r="BJ840" s="11">
        <v>22</v>
      </c>
      <c r="BK840" s="13">
        <v>1.8055555555555602E-2</v>
      </c>
      <c r="BL840" s="11">
        <v>2185</v>
      </c>
      <c r="BM840" s="12">
        <v>0.99</v>
      </c>
      <c r="BN840" s="11">
        <v>6</v>
      </c>
      <c r="BO840" s="13">
        <v>1.6666666666666607E-2</v>
      </c>
      <c r="BP840" s="11">
        <v>2222</v>
      </c>
      <c r="BQ840" s="12">
        <v>0.99</v>
      </c>
      <c r="BR840" s="11">
        <v>9</v>
      </c>
      <c r="BS840" s="13">
        <v>1.9444444444444486E-2</v>
      </c>
      <c r="BT840" s="11">
        <v>2281</v>
      </c>
      <c r="BU840" s="12">
        <v>0.99</v>
      </c>
      <c r="BV840" s="11">
        <v>9</v>
      </c>
      <c r="BW840" s="13">
        <v>1.8055555555555547E-2</v>
      </c>
      <c r="BX840" s="11">
        <v>1959</v>
      </c>
      <c r="BY840" s="12">
        <v>0.99</v>
      </c>
      <c r="BZ840" s="11">
        <v>9</v>
      </c>
      <c r="CA840" s="13">
        <v>1.6666666666666607E-2</v>
      </c>
      <c r="CB840" s="11">
        <v>1965</v>
      </c>
      <c r="CC840" s="12">
        <v>0.99</v>
      </c>
      <c r="CD840" s="11">
        <v>8</v>
      </c>
      <c r="CE840" s="13">
        <v>1.8055555555555547E-2</v>
      </c>
      <c r="CF840" s="11">
        <v>2141</v>
      </c>
      <c r="CG840" s="12">
        <v>0.99</v>
      </c>
      <c r="CH840" s="11">
        <v>14</v>
      </c>
      <c r="CI840" s="13">
        <v>1.5972222222222221E-2</v>
      </c>
      <c r="CJ840" s="11">
        <v>2106</v>
      </c>
      <c r="CK840" s="12">
        <v>0.99</v>
      </c>
      <c r="CL840" s="11">
        <v>8</v>
      </c>
      <c r="CM840" s="13">
        <v>1.8749999999999933E-2</v>
      </c>
      <c r="CN840" s="11">
        <v>2129</v>
      </c>
      <c r="CO840" s="12">
        <v>0.99</v>
      </c>
      <c r="CP840" s="11">
        <v>10</v>
      </c>
      <c r="CQ840" s="13">
        <v>1.6666666666666607E-2</v>
      </c>
      <c r="CR840" t="e">
        <f>VLOOKUP(E840,Sheet1!A:A,1,0)</f>
        <v>#N/A</v>
      </c>
    </row>
    <row r="841" spans="1:96">
      <c r="A841" s="11" t="s">
        <v>3247</v>
      </c>
      <c r="B841" s="11" t="s">
        <v>1046</v>
      </c>
      <c r="C841" s="11" t="s">
        <v>3007</v>
      </c>
      <c r="D841" s="11" t="s">
        <v>159</v>
      </c>
      <c r="E841" s="11" t="s">
        <v>3248</v>
      </c>
      <c r="F841" s="11" t="s">
        <v>3249</v>
      </c>
      <c r="G841" s="11" t="s">
        <v>104</v>
      </c>
      <c r="H841" s="11">
        <f>VLOOKUP(A841,'AP Read Performance'!A:K,11,0)</f>
        <v>1815</v>
      </c>
      <c r="I841" s="12">
        <f>VLOOKUP(A841,'AP Read Performance'!A:D,4,0)</f>
        <v>0.99</v>
      </c>
      <c r="J841" s="11">
        <f>VLOOKUP(A841,'AP Read Performance'!A:I,9,0)</f>
        <v>5</v>
      </c>
      <c r="K841" s="13">
        <f>VLOOKUP(A841,'AP Read Performance'!A:N,14,0)</f>
        <v>1.5972222222222221E-2</v>
      </c>
      <c r="L841" s="11">
        <v>1815</v>
      </c>
      <c r="M841" s="12">
        <v>0.99</v>
      </c>
      <c r="N841" s="11">
        <v>5</v>
      </c>
      <c r="O841" s="13">
        <v>1.5972222222222221E-2</v>
      </c>
      <c r="P841" s="11">
        <v>1949</v>
      </c>
      <c r="Q841" s="12">
        <v>0.99</v>
      </c>
      <c r="R841" s="11">
        <v>1</v>
      </c>
      <c r="S841" s="13">
        <v>1.5972222222222221E-2</v>
      </c>
      <c r="T841" s="11">
        <v>1835</v>
      </c>
      <c r="U841" s="12">
        <v>0.99</v>
      </c>
      <c r="V841" s="11">
        <v>4</v>
      </c>
      <c r="W841" s="13">
        <v>1.6666666666666663E-2</v>
      </c>
      <c r="X841" s="11">
        <v>1870</v>
      </c>
      <c r="Y841" s="12">
        <v>0.99</v>
      </c>
      <c r="Z841" s="11">
        <v>6</v>
      </c>
      <c r="AA841" s="13">
        <v>1.5972222222222221E-2</v>
      </c>
      <c r="AB841" s="11">
        <v>1924</v>
      </c>
      <c r="AC841" s="12">
        <v>0.99</v>
      </c>
      <c r="AD841" s="11">
        <v>9</v>
      </c>
      <c r="AE841" s="13">
        <v>1.6666666666666607E-2</v>
      </c>
      <c r="AF841" s="11">
        <v>1864</v>
      </c>
      <c r="AG841" s="12">
        <v>0.99</v>
      </c>
      <c r="AH841" s="11">
        <v>6</v>
      </c>
      <c r="AI841" s="13">
        <v>1.5972222222222221E-2</v>
      </c>
      <c r="AJ841" s="11">
        <v>1859</v>
      </c>
      <c r="AK841" s="12">
        <v>0.99</v>
      </c>
      <c r="AL841" s="11">
        <v>3</v>
      </c>
      <c r="AM841" s="13">
        <v>1.1805555555555514E-2</v>
      </c>
      <c r="AN841" s="11">
        <v>1703</v>
      </c>
      <c r="AO841" s="12">
        <v>0.99</v>
      </c>
      <c r="AP841" s="11">
        <v>8</v>
      </c>
      <c r="AQ841" s="13">
        <v>1.5972222222222165E-2</v>
      </c>
      <c r="AR841" s="11">
        <v>1716</v>
      </c>
      <c r="AS841" s="12">
        <v>0.99</v>
      </c>
      <c r="AT841" s="11">
        <v>3</v>
      </c>
      <c r="AU841" s="13">
        <v>1.1805555555555514E-2</v>
      </c>
      <c r="AV841" s="11">
        <v>1737</v>
      </c>
      <c r="AW841" s="12">
        <v>0.99</v>
      </c>
      <c r="AX841" s="11">
        <v>6</v>
      </c>
      <c r="AY841" s="13">
        <v>9.7222222222222432E-3</v>
      </c>
      <c r="AZ841" s="11">
        <v>1764</v>
      </c>
      <c r="BA841" s="12">
        <v>0.99</v>
      </c>
      <c r="BB841" s="11">
        <v>4</v>
      </c>
      <c r="BC841" s="13">
        <v>1.2499999999999956E-2</v>
      </c>
      <c r="BD841" s="11">
        <v>1752</v>
      </c>
      <c r="BE841" s="12">
        <v>0.99</v>
      </c>
      <c r="BF841" s="11">
        <v>4</v>
      </c>
      <c r="BG841" s="13">
        <v>1.5972222222222221E-2</v>
      </c>
      <c r="BH841" s="11">
        <v>1873</v>
      </c>
      <c r="BI841" s="12">
        <v>0.99</v>
      </c>
      <c r="BJ841" s="11">
        <v>15</v>
      </c>
      <c r="BK841" s="13">
        <v>1.6666666666666607E-2</v>
      </c>
      <c r="BL841" s="11">
        <v>1947</v>
      </c>
      <c r="BM841" s="12">
        <v>0.99</v>
      </c>
      <c r="BN841" s="11">
        <v>6</v>
      </c>
      <c r="BO841" s="13">
        <v>2.0138888888888873E-2</v>
      </c>
      <c r="BP841" s="11">
        <v>2004</v>
      </c>
      <c r="BQ841" s="12">
        <v>0.99</v>
      </c>
      <c r="BR841" s="11">
        <v>10</v>
      </c>
      <c r="BS841" s="13">
        <v>1.6666666666666607E-2</v>
      </c>
      <c r="BT841" s="11">
        <v>2047</v>
      </c>
      <c r="BU841" s="12">
        <v>0.99</v>
      </c>
      <c r="BV841" s="11">
        <v>8</v>
      </c>
      <c r="BW841" s="13">
        <v>1.6666666666666663E-2</v>
      </c>
      <c r="BX841" s="11">
        <v>1789</v>
      </c>
      <c r="BY841" s="12">
        <v>0.99</v>
      </c>
      <c r="BZ841" s="11">
        <v>7</v>
      </c>
      <c r="CA841" s="13">
        <v>1.2499999999999956E-2</v>
      </c>
      <c r="CB841" s="11">
        <v>1742</v>
      </c>
      <c r="CC841" s="12">
        <v>0.99</v>
      </c>
      <c r="CD841" s="11">
        <v>8</v>
      </c>
      <c r="CE841" s="13">
        <v>1.5972222222222221E-2</v>
      </c>
      <c r="CF841" s="11">
        <v>1764</v>
      </c>
      <c r="CG841" s="12">
        <v>0.99</v>
      </c>
      <c r="CH841" s="11">
        <v>6</v>
      </c>
      <c r="CI841" s="13">
        <v>1.5972222222222221E-2</v>
      </c>
      <c r="CJ841" s="11">
        <v>1725</v>
      </c>
      <c r="CK841" s="12">
        <v>0.99</v>
      </c>
      <c r="CL841" s="11">
        <v>7</v>
      </c>
      <c r="CM841" s="13">
        <v>1.5972222222222165E-2</v>
      </c>
      <c r="CN841" s="11">
        <v>1747</v>
      </c>
      <c r="CO841" s="12">
        <v>0.99</v>
      </c>
      <c r="CP841" s="11">
        <v>6</v>
      </c>
      <c r="CQ841" s="13">
        <v>1.6666666666666607E-2</v>
      </c>
      <c r="CR841" t="e">
        <f>VLOOKUP(E841,Sheet1!A:A,1,0)</f>
        <v>#N/A</v>
      </c>
    </row>
    <row r="842" spans="1:96">
      <c r="A842" s="11" t="s">
        <v>3250</v>
      </c>
      <c r="B842" s="11" t="s">
        <v>1046</v>
      </c>
      <c r="C842" s="11" t="s">
        <v>3251</v>
      </c>
      <c r="D842" s="11" t="s">
        <v>138</v>
      </c>
      <c r="E842" s="11" t="s">
        <v>3252</v>
      </c>
      <c r="F842" s="11" t="s">
        <v>3253</v>
      </c>
      <c r="G842" s="11" t="s">
        <v>128</v>
      </c>
      <c r="H842" s="11">
        <f>VLOOKUP(A842,'AP Read Performance'!A:K,11,0)</f>
        <v>841</v>
      </c>
      <c r="I842" s="12">
        <f>VLOOKUP(A842,'AP Read Performance'!A:D,4,0)</f>
        <v>0.98</v>
      </c>
      <c r="J842" s="11">
        <f>VLOOKUP(A842,'AP Read Performance'!A:I,9,0)</f>
        <v>15</v>
      </c>
      <c r="K842" s="13">
        <f>VLOOKUP(A842,'AP Read Performance'!A:N,14,0)</f>
        <v>1.5277777777777724E-2</v>
      </c>
      <c r="L842" s="11">
        <v>841</v>
      </c>
      <c r="M842" s="12">
        <v>0.98</v>
      </c>
      <c r="N842" s="11">
        <v>15</v>
      </c>
      <c r="O842" s="13">
        <v>1.5277777777777724E-2</v>
      </c>
      <c r="P842" s="11">
        <v>1303</v>
      </c>
      <c r="Q842" s="12">
        <v>0.98</v>
      </c>
      <c r="R842" s="11">
        <v>19</v>
      </c>
      <c r="S842" s="13">
        <v>1.2499999999999956E-2</v>
      </c>
      <c r="T842" s="11">
        <v>1456</v>
      </c>
      <c r="U842" s="12">
        <v>0.99</v>
      </c>
      <c r="V842" s="11">
        <v>14</v>
      </c>
      <c r="W842" s="13">
        <v>1.3888888888888895E-2</v>
      </c>
      <c r="X842" s="11">
        <v>1744</v>
      </c>
      <c r="Y842" s="12">
        <v>0.99</v>
      </c>
      <c r="Z842" s="11">
        <v>16</v>
      </c>
      <c r="AA842" s="13">
        <v>1.5972222222222221E-2</v>
      </c>
      <c r="AB842" s="11">
        <v>1529</v>
      </c>
      <c r="AC842" s="12">
        <v>0.98</v>
      </c>
      <c r="AD842" s="11">
        <v>19</v>
      </c>
      <c r="AE842" s="13">
        <v>1.6666666666666607E-2</v>
      </c>
      <c r="AF842" s="11">
        <v>1903</v>
      </c>
      <c r="AG842" s="12">
        <v>0.98</v>
      </c>
      <c r="AH842" s="11">
        <v>23</v>
      </c>
      <c r="AI842" s="13">
        <v>1.7361111111111105E-2</v>
      </c>
      <c r="AJ842" s="11">
        <v>1863</v>
      </c>
      <c r="AK842" s="12">
        <v>0.98</v>
      </c>
      <c r="AL842" s="11">
        <v>32</v>
      </c>
      <c r="AM842" s="13">
        <v>2.0833333333333259E-2</v>
      </c>
      <c r="AN842" s="11">
        <v>1720</v>
      </c>
      <c r="AO842" s="12">
        <v>0.98</v>
      </c>
      <c r="AP842" s="11">
        <v>20</v>
      </c>
      <c r="AQ842" s="13">
        <v>1.5972222222222165E-2</v>
      </c>
      <c r="AR842" s="11">
        <v>1874</v>
      </c>
      <c r="AS842" s="12">
        <v>0.98</v>
      </c>
      <c r="AT842" s="11">
        <v>19</v>
      </c>
      <c r="AU842" s="13">
        <v>1.388888888888884E-2</v>
      </c>
      <c r="AV842" s="11">
        <v>1960</v>
      </c>
      <c r="AW842" s="12">
        <v>0.99</v>
      </c>
      <c r="AX842" s="11">
        <v>13</v>
      </c>
      <c r="AY842" s="13">
        <v>1.5972222222222221E-2</v>
      </c>
      <c r="AZ842" s="11">
        <v>1911</v>
      </c>
      <c r="BA842" s="12">
        <v>0.98</v>
      </c>
      <c r="BB842" s="11">
        <v>26</v>
      </c>
      <c r="BC842" s="13">
        <v>2.2222222222222254E-2</v>
      </c>
      <c r="BD842" s="11">
        <v>2409</v>
      </c>
      <c r="BE842" s="12">
        <v>0.97</v>
      </c>
      <c r="BF842" s="11">
        <v>53</v>
      </c>
      <c r="BG842" s="13">
        <v>2.2222222222222254E-2</v>
      </c>
      <c r="BH842" s="11">
        <v>2426</v>
      </c>
      <c r="BI842" s="12">
        <v>0.98</v>
      </c>
      <c r="BJ842" s="11">
        <v>47</v>
      </c>
      <c r="BK842" s="13">
        <v>2.2222222222222254E-2</v>
      </c>
      <c r="BL842" s="11">
        <v>2686</v>
      </c>
      <c r="BM842" s="12">
        <v>0.99</v>
      </c>
      <c r="BN842" s="11">
        <v>21</v>
      </c>
      <c r="BO842" s="13">
        <v>2.1527777777777757E-2</v>
      </c>
      <c r="BP842" s="11">
        <v>3029</v>
      </c>
      <c r="BQ842" s="12">
        <v>0.99</v>
      </c>
      <c r="BR842" s="11">
        <v>18</v>
      </c>
      <c r="BS842" s="13">
        <v>2.083333333333337E-2</v>
      </c>
      <c r="BT842" s="11">
        <v>3084</v>
      </c>
      <c r="BU842" s="12">
        <v>0.99</v>
      </c>
      <c r="BV842" s="11">
        <v>25</v>
      </c>
      <c r="BW842" s="13">
        <v>1.9444444444444431E-2</v>
      </c>
      <c r="BX842" s="11">
        <v>1485</v>
      </c>
      <c r="BY842" s="12">
        <v>0.98</v>
      </c>
      <c r="BZ842" s="11">
        <v>15</v>
      </c>
      <c r="CA842" s="13">
        <v>1.6666666666666607E-2</v>
      </c>
      <c r="CB842" s="11">
        <v>1642</v>
      </c>
      <c r="CC842" s="12">
        <v>0.98</v>
      </c>
      <c r="CD842" s="11">
        <v>29</v>
      </c>
      <c r="CE842" s="13">
        <v>2.2222222222222199E-2</v>
      </c>
      <c r="CF842" s="11">
        <v>1548</v>
      </c>
      <c r="CG842" s="12">
        <v>0.98</v>
      </c>
      <c r="CH842" s="11">
        <v>17</v>
      </c>
      <c r="CI842" s="13">
        <v>1.4583333333333337E-2</v>
      </c>
      <c r="CJ842" s="11">
        <v>1587</v>
      </c>
      <c r="CK842" s="12">
        <v>0.99</v>
      </c>
      <c r="CL842" s="11">
        <v>13</v>
      </c>
      <c r="CM842" s="13">
        <v>1.7361111111111049E-2</v>
      </c>
      <c r="CN842" s="11">
        <v>1577</v>
      </c>
      <c r="CO842" s="12">
        <v>0.98</v>
      </c>
      <c r="CP842" s="11">
        <v>24</v>
      </c>
      <c r="CQ842" s="13">
        <v>1.4583333333333282E-2</v>
      </c>
      <c r="CR842" t="e">
        <f>VLOOKUP(E842,Sheet1!A:A,1,0)</f>
        <v>#N/A</v>
      </c>
    </row>
    <row r="843" spans="1:96">
      <c r="A843" s="11" t="s">
        <v>3254</v>
      </c>
      <c r="B843" s="11" t="s">
        <v>1046</v>
      </c>
      <c r="C843" s="11" t="s">
        <v>3255</v>
      </c>
      <c r="D843" s="11" t="s">
        <v>155</v>
      </c>
      <c r="E843" s="11" t="s">
        <v>3256</v>
      </c>
      <c r="F843" s="11" t="s">
        <v>3257</v>
      </c>
      <c r="G843" s="11" t="s">
        <v>128</v>
      </c>
      <c r="H843" s="11">
        <f>VLOOKUP(A843,'AP Read Performance'!A:K,11,0)</f>
        <v>1886</v>
      </c>
      <c r="I843" s="12">
        <f>VLOOKUP(A843,'AP Read Performance'!A:D,4,0)</f>
        <v>0.98</v>
      </c>
      <c r="J843" s="11">
        <f>VLOOKUP(A843,'AP Read Performance'!A:I,9,0)</f>
        <v>19</v>
      </c>
      <c r="K843" s="13">
        <f>VLOOKUP(A843,'AP Read Performance'!A:N,14,0)</f>
        <v>1.5972222222222221E-2</v>
      </c>
      <c r="L843" s="11">
        <v>1886</v>
      </c>
      <c r="M843" s="12">
        <v>0.98</v>
      </c>
      <c r="N843" s="11">
        <v>19</v>
      </c>
      <c r="O843" s="13">
        <v>1.5972222222222221E-2</v>
      </c>
      <c r="P843" s="11">
        <v>1881</v>
      </c>
      <c r="Q843" s="12">
        <v>0.98</v>
      </c>
      <c r="R843" s="11">
        <v>29</v>
      </c>
      <c r="S843" s="13">
        <v>1.2499999999999956E-2</v>
      </c>
      <c r="T843" s="11">
        <v>1511</v>
      </c>
      <c r="U843" s="12">
        <v>0.99</v>
      </c>
      <c r="V843" s="11">
        <v>10</v>
      </c>
      <c r="W843" s="13">
        <v>1.1805555555555569E-2</v>
      </c>
      <c r="X843" s="11">
        <v>2011</v>
      </c>
      <c r="Y843" s="12">
        <v>0.99</v>
      </c>
      <c r="Z843" s="11">
        <v>12</v>
      </c>
      <c r="AA843" s="13">
        <v>1.6666666666666607E-2</v>
      </c>
      <c r="AB843" s="11">
        <v>2039</v>
      </c>
      <c r="AC843" s="12">
        <v>0.99</v>
      </c>
      <c r="AD843" s="11">
        <v>20</v>
      </c>
      <c r="AE843" s="13">
        <v>1.1805555555555514E-2</v>
      </c>
      <c r="AF843" s="11">
        <v>1993</v>
      </c>
      <c r="AG843" s="12">
        <v>0.87</v>
      </c>
      <c r="AH843" s="11">
        <v>251</v>
      </c>
      <c r="AI843" s="13">
        <v>2.0833333333333315E-2</v>
      </c>
      <c r="AJ843" s="11">
        <v>1863</v>
      </c>
      <c r="AK843" s="12">
        <v>0.99</v>
      </c>
      <c r="AL843" s="11">
        <v>8</v>
      </c>
      <c r="AM843" s="13">
        <v>1.6666666666666607E-2</v>
      </c>
      <c r="AN843" s="11">
        <v>2006</v>
      </c>
      <c r="AO843" s="12">
        <v>0.98</v>
      </c>
      <c r="AP843" s="11">
        <v>26</v>
      </c>
      <c r="AQ843" s="13">
        <v>2.0138888888888817E-2</v>
      </c>
      <c r="AR843" s="11">
        <v>1963</v>
      </c>
      <c r="AS843" s="12">
        <v>0.98</v>
      </c>
      <c r="AT843" s="11">
        <v>24</v>
      </c>
      <c r="AU843" s="13">
        <v>1.1805555555555514E-2</v>
      </c>
      <c r="AV843" s="11">
        <v>1983</v>
      </c>
      <c r="AW843" s="12">
        <v>0.99</v>
      </c>
      <c r="AX843" s="11">
        <v>14</v>
      </c>
      <c r="AY843" s="13">
        <v>1.1805555555555569E-2</v>
      </c>
      <c r="AZ843" s="11">
        <v>1956</v>
      </c>
      <c r="BA843" s="12">
        <v>0.99</v>
      </c>
      <c r="BB843" s="11">
        <v>13</v>
      </c>
      <c r="BC843" s="13">
        <v>1.6666666666666607E-2</v>
      </c>
      <c r="BD843" s="11">
        <v>1919</v>
      </c>
      <c r="BE843" s="12">
        <v>0.98</v>
      </c>
      <c r="BF843" s="11">
        <v>23</v>
      </c>
      <c r="BG843" s="13">
        <v>1.5972222222222221E-2</v>
      </c>
      <c r="BH843" s="11">
        <v>1891</v>
      </c>
      <c r="BI843" s="12">
        <v>0.97</v>
      </c>
      <c r="BJ843" s="11">
        <v>38</v>
      </c>
      <c r="BK843" s="13">
        <v>1.736111111111116E-2</v>
      </c>
      <c r="BL843" s="11">
        <v>1878</v>
      </c>
      <c r="BM843" s="12">
        <v>0.99</v>
      </c>
      <c r="BN843" s="11">
        <v>12</v>
      </c>
      <c r="BO843" s="13">
        <v>1.1805555555555569E-2</v>
      </c>
      <c r="BP843" s="11">
        <v>1919</v>
      </c>
      <c r="BQ843" s="12">
        <v>0.99</v>
      </c>
      <c r="BR843" s="11">
        <v>13</v>
      </c>
      <c r="BS843" s="13">
        <v>1.2499999999999956E-2</v>
      </c>
      <c r="BT843" s="11">
        <v>1934</v>
      </c>
      <c r="BU843" s="12">
        <v>0.99</v>
      </c>
      <c r="BV843" s="11">
        <v>18</v>
      </c>
      <c r="BW843" s="13">
        <v>1.5972222222222221E-2</v>
      </c>
      <c r="BX843" s="11">
        <v>1928</v>
      </c>
      <c r="BY843" s="12">
        <v>0.99</v>
      </c>
      <c r="BZ843" s="11">
        <v>18</v>
      </c>
      <c r="CA843" s="13">
        <v>1.8055555555555602E-2</v>
      </c>
      <c r="CB843" s="11">
        <v>1937</v>
      </c>
      <c r="CC843" s="12">
        <v>0.99</v>
      </c>
      <c r="CD843" s="11">
        <v>17</v>
      </c>
      <c r="CE843" s="13">
        <v>1.1805555555555569E-2</v>
      </c>
      <c r="CF843" s="11">
        <v>1842</v>
      </c>
      <c r="CG843" s="12">
        <v>0.99</v>
      </c>
      <c r="CH843" s="11">
        <v>18</v>
      </c>
      <c r="CI843" s="13">
        <v>1.1805555555555569E-2</v>
      </c>
      <c r="CJ843" s="11">
        <v>1922</v>
      </c>
      <c r="CK843" s="12">
        <v>0.99</v>
      </c>
      <c r="CL843" s="11">
        <v>12</v>
      </c>
      <c r="CM843" s="13">
        <v>1.5972222222222165E-2</v>
      </c>
      <c r="CN843" s="11">
        <v>1937</v>
      </c>
      <c r="CO843" s="12">
        <v>0.99</v>
      </c>
      <c r="CP843" s="11">
        <v>15</v>
      </c>
      <c r="CQ843" s="13">
        <v>1.1805555555555514E-2</v>
      </c>
      <c r="CR843" t="e">
        <f>VLOOKUP(E843,Sheet1!A:A,1,0)</f>
        <v>#N/A</v>
      </c>
    </row>
    <row r="844" spans="1:96">
      <c r="A844" s="11" t="s">
        <v>3258</v>
      </c>
      <c r="B844" s="11" t="s">
        <v>1046</v>
      </c>
      <c r="C844" s="11" t="s">
        <v>286</v>
      </c>
      <c r="D844" s="11" t="s">
        <v>169</v>
      </c>
      <c r="E844" s="11" t="s">
        <v>3259</v>
      </c>
      <c r="F844" s="11" t="s">
        <v>3260</v>
      </c>
      <c r="G844" s="11" t="s">
        <v>128</v>
      </c>
      <c r="H844" s="11">
        <f>VLOOKUP(A844,'AP Read Performance'!A:K,11,0)</f>
        <v>1705</v>
      </c>
      <c r="I844" s="12">
        <f>VLOOKUP(A844,'AP Read Performance'!A:D,4,0)</f>
        <v>0.99</v>
      </c>
      <c r="J844" s="11">
        <f>VLOOKUP(A844,'AP Read Performance'!A:I,9,0)</f>
        <v>14</v>
      </c>
      <c r="K844" s="13">
        <f>VLOOKUP(A844,'AP Read Performance'!A:N,14,0)</f>
        <v>1.8055555555555547E-2</v>
      </c>
      <c r="L844" s="11">
        <v>1705</v>
      </c>
      <c r="M844" s="12">
        <v>0.99</v>
      </c>
      <c r="N844" s="11">
        <v>14</v>
      </c>
      <c r="O844" s="13">
        <v>1.8055555555555547E-2</v>
      </c>
      <c r="P844" s="11">
        <v>1910</v>
      </c>
      <c r="Q844" s="12">
        <v>0.99</v>
      </c>
      <c r="R844" s="11">
        <v>19</v>
      </c>
      <c r="S844" s="13">
        <v>1.8055555555555547E-2</v>
      </c>
      <c r="T844" s="11">
        <v>1796</v>
      </c>
      <c r="U844" s="12">
        <v>0.98</v>
      </c>
      <c r="V844" s="11">
        <v>35</v>
      </c>
      <c r="W844" s="13">
        <v>1.9444444444444431E-2</v>
      </c>
      <c r="X844" s="11">
        <v>1758</v>
      </c>
      <c r="Y844" s="12">
        <v>0.98</v>
      </c>
      <c r="Z844" s="11">
        <v>35</v>
      </c>
      <c r="AA844" s="13">
        <v>2.2222222222222199E-2</v>
      </c>
      <c r="AB844" s="11">
        <v>1712</v>
      </c>
      <c r="AC844" s="12">
        <v>0.96</v>
      </c>
      <c r="AD844" s="11">
        <v>53</v>
      </c>
      <c r="AE844" s="13">
        <v>2.2916666666666585E-2</v>
      </c>
      <c r="AF844" s="11">
        <v>1600</v>
      </c>
      <c r="AG844" s="12">
        <v>0.99</v>
      </c>
      <c r="AH844" s="11">
        <v>16</v>
      </c>
      <c r="AI844" s="13">
        <v>1.0416666666666685E-2</v>
      </c>
      <c r="AJ844" s="11">
        <v>1865</v>
      </c>
      <c r="AK844" s="12">
        <v>0.97</v>
      </c>
      <c r="AL844" s="11">
        <v>54</v>
      </c>
      <c r="AM844" s="13">
        <v>2.1527777777777701E-2</v>
      </c>
      <c r="AN844" s="11">
        <v>1607</v>
      </c>
      <c r="AO844" s="12">
        <v>0.98</v>
      </c>
      <c r="AP844" s="11">
        <v>17</v>
      </c>
      <c r="AQ844" s="13">
        <v>2.0833333333333315E-2</v>
      </c>
      <c r="AR844" s="11">
        <v>1648</v>
      </c>
      <c r="AS844" s="12">
        <v>0.97</v>
      </c>
      <c r="AT844" s="11">
        <v>35</v>
      </c>
      <c r="AU844" s="13">
        <v>2.3611111111111027E-2</v>
      </c>
      <c r="AV844" s="11">
        <v>1598</v>
      </c>
      <c r="AW844" s="12">
        <v>0.97</v>
      </c>
      <c r="AX844" s="11">
        <v>40</v>
      </c>
      <c r="AY844" s="13">
        <v>2.2916666666666696E-2</v>
      </c>
      <c r="AZ844" s="11">
        <v>1677</v>
      </c>
      <c r="BA844" s="12">
        <v>0.97</v>
      </c>
      <c r="BB844" s="11">
        <v>46</v>
      </c>
      <c r="BC844" s="13">
        <v>2.0138888888888928E-2</v>
      </c>
      <c r="BD844" s="11">
        <v>2029</v>
      </c>
      <c r="BE844" s="12">
        <v>0.97</v>
      </c>
      <c r="BF844" s="11">
        <v>53</v>
      </c>
      <c r="BG844" s="13">
        <v>2.2916666666666641E-2</v>
      </c>
      <c r="BH844" s="11">
        <v>1972</v>
      </c>
      <c r="BI844" s="12">
        <v>0.97</v>
      </c>
      <c r="BJ844" s="11">
        <v>45</v>
      </c>
      <c r="BK844" s="13">
        <v>2.3611111111111138E-2</v>
      </c>
      <c r="BL844" s="11">
        <v>1965</v>
      </c>
      <c r="BM844" s="12">
        <v>0.99</v>
      </c>
      <c r="BN844" s="11">
        <v>7</v>
      </c>
      <c r="BO844" s="13">
        <v>1.6666666666666607E-2</v>
      </c>
      <c r="BP844" s="11">
        <v>2005</v>
      </c>
      <c r="BQ844" s="12">
        <v>0.97</v>
      </c>
      <c r="BR844" s="11">
        <v>59</v>
      </c>
      <c r="BS844" s="13">
        <v>2.2916666666666641E-2</v>
      </c>
      <c r="BT844" s="11">
        <v>1970</v>
      </c>
      <c r="BU844" s="12">
        <v>0.99</v>
      </c>
      <c r="BV844" s="11">
        <v>10</v>
      </c>
      <c r="BW844" s="13">
        <v>1.8749999999999989E-2</v>
      </c>
      <c r="BX844" s="11">
        <v>1961</v>
      </c>
      <c r="BY844" s="12">
        <v>0.98</v>
      </c>
      <c r="BZ844" s="11">
        <v>28</v>
      </c>
      <c r="CA844" s="13">
        <v>1.8750000000000044E-2</v>
      </c>
      <c r="CB844" s="11">
        <v>1903</v>
      </c>
      <c r="CC844" s="12">
        <v>0.96</v>
      </c>
      <c r="CD844" s="11">
        <v>69</v>
      </c>
      <c r="CE844" s="13">
        <v>2.0833333333333315E-2</v>
      </c>
      <c r="CF844" s="11">
        <v>1859</v>
      </c>
      <c r="CG844" s="12">
        <v>0.99</v>
      </c>
      <c r="CH844" s="11">
        <v>10</v>
      </c>
      <c r="CI844" s="13">
        <v>1.5972222222222221E-2</v>
      </c>
      <c r="CJ844" s="11">
        <v>1717</v>
      </c>
      <c r="CK844" s="12">
        <v>0.97</v>
      </c>
      <c r="CL844" s="11">
        <v>39</v>
      </c>
      <c r="CM844" s="13">
        <v>2.1527777777777701E-2</v>
      </c>
      <c r="CN844" s="11">
        <v>1750</v>
      </c>
      <c r="CO844" s="12">
        <v>0.96</v>
      </c>
      <c r="CP844" s="11">
        <v>58</v>
      </c>
      <c r="CQ844" s="13">
        <v>1.9444444444444486E-2</v>
      </c>
      <c r="CR844" t="e">
        <f>VLOOKUP(E844,Sheet1!A:A,1,0)</f>
        <v>#N/A</v>
      </c>
    </row>
    <row r="845" spans="1:96">
      <c r="A845" s="11" t="s">
        <v>3261</v>
      </c>
      <c r="B845" s="11" t="s">
        <v>1046</v>
      </c>
      <c r="C845" s="11" t="s">
        <v>3007</v>
      </c>
      <c r="D845" s="11" t="s">
        <v>159</v>
      </c>
      <c r="E845" s="11" t="s">
        <v>3262</v>
      </c>
      <c r="F845" s="11" t="s">
        <v>3263</v>
      </c>
      <c r="G845" s="11" t="s">
        <v>128</v>
      </c>
      <c r="H845" s="11">
        <f>VLOOKUP(A845,'AP Read Performance'!A:K,11,0)</f>
        <v>2049</v>
      </c>
      <c r="I845" s="12">
        <f>VLOOKUP(A845,'AP Read Performance'!A:D,4,0)</f>
        <v>0.99</v>
      </c>
      <c r="J845" s="11">
        <f>VLOOKUP(A845,'AP Read Performance'!A:I,9,0)</f>
        <v>7</v>
      </c>
      <c r="K845" s="13">
        <f>VLOOKUP(A845,'AP Read Performance'!A:N,14,0)</f>
        <v>1.7361111111111105E-2</v>
      </c>
      <c r="L845" s="11">
        <v>2049</v>
      </c>
      <c r="M845" s="12">
        <v>0.99</v>
      </c>
      <c r="N845" s="11">
        <v>7</v>
      </c>
      <c r="O845" s="13">
        <v>1.7361111111111105E-2</v>
      </c>
      <c r="P845" s="11">
        <v>2765</v>
      </c>
      <c r="Q845" s="12">
        <v>0.99</v>
      </c>
      <c r="R845" s="11">
        <v>18</v>
      </c>
      <c r="S845" s="13">
        <v>1.6666666666666607E-2</v>
      </c>
      <c r="T845" s="11">
        <v>2370</v>
      </c>
      <c r="U845" s="12">
        <v>0.99</v>
      </c>
      <c r="V845" s="11">
        <v>8</v>
      </c>
      <c r="W845" s="13">
        <v>1.6666666666666663E-2</v>
      </c>
      <c r="X845" s="11">
        <v>2369</v>
      </c>
      <c r="Y845" s="12">
        <v>0.99</v>
      </c>
      <c r="Z845" s="11">
        <v>12</v>
      </c>
      <c r="AA845" s="13">
        <v>1.7361111111111105E-2</v>
      </c>
      <c r="AB845" s="11">
        <v>2374</v>
      </c>
      <c r="AC845" s="12">
        <v>0.99</v>
      </c>
      <c r="AD845" s="11">
        <v>10</v>
      </c>
      <c r="AE845" s="13">
        <v>1.7361111111111049E-2</v>
      </c>
      <c r="AF845" s="11">
        <v>2383</v>
      </c>
      <c r="AG845" s="12">
        <v>0.99</v>
      </c>
      <c r="AH845" s="11">
        <v>10</v>
      </c>
      <c r="AI845" s="13">
        <v>1.7361111111111105E-2</v>
      </c>
      <c r="AJ845" s="11">
        <v>1875</v>
      </c>
      <c r="AK845" s="12">
        <v>0.99</v>
      </c>
      <c r="AL845" s="11">
        <v>6</v>
      </c>
      <c r="AM845" s="13">
        <v>1.8055555555555491E-2</v>
      </c>
      <c r="AN845" s="11">
        <v>1806</v>
      </c>
      <c r="AO845" s="12">
        <v>0.99</v>
      </c>
      <c r="AP845" s="11">
        <v>2</v>
      </c>
      <c r="AQ845" s="13">
        <v>1.1805555555555514E-2</v>
      </c>
      <c r="AR845" s="11">
        <v>1963</v>
      </c>
      <c r="AS845" s="12">
        <v>0.99</v>
      </c>
      <c r="AT845" s="11">
        <v>10</v>
      </c>
      <c r="AU845" s="13">
        <v>1.8749999999999933E-2</v>
      </c>
      <c r="AV845" s="11">
        <v>1792</v>
      </c>
      <c r="AW845" s="12">
        <v>0.99</v>
      </c>
      <c r="AX845" s="11">
        <v>12</v>
      </c>
      <c r="AY845" s="13">
        <v>1.5972222222222221E-2</v>
      </c>
      <c r="AZ845" s="11">
        <v>1881</v>
      </c>
      <c r="BA845" s="12">
        <v>0.99</v>
      </c>
      <c r="BB845" s="11">
        <v>9</v>
      </c>
      <c r="BC845" s="13">
        <v>1.0416666666666741E-2</v>
      </c>
      <c r="BD845" s="11">
        <v>1974</v>
      </c>
      <c r="BE845" s="12">
        <v>0.99</v>
      </c>
      <c r="BF845" s="11">
        <v>19</v>
      </c>
      <c r="BG845" s="13">
        <v>1.7361111111111105E-2</v>
      </c>
      <c r="BH845" s="11">
        <v>2113</v>
      </c>
      <c r="BI845" s="12">
        <v>0.99</v>
      </c>
      <c r="BJ845" s="11">
        <v>16</v>
      </c>
      <c r="BK845" s="13">
        <v>1.6666666666666607E-2</v>
      </c>
      <c r="BL845" s="11">
        <v>2186</v>
      </c>
      <c r="BM845" s="12">
        <v>0.99</v>
      </c>
      <c r="BN845" s="11">
        <v>8</v>
      </c>
      <c r="BO845" s="13">
        <v>1.6666666666666607E-2</v>
      </c>
      <c r="BP845" s="11">
        <v>2338</v>
      </c>
      <c r="BQ845" s="12">
        <v>0.99</v>
      </c>
      <c r="BR845" s="11">
        <v>15</v>
      </c>
      <c r="BS845" s="13">
        <v>1.8055555555555602E-2</v>
      </c>
      <c r="BT845" s="11">
        <v>2406</v>
      </c>
      <c r="BU845" s="12">
        <v>0.99</v>
      </c>
      <c r="BV845" s="11">
        <v>17</v>
      </c>
      <c r="BW845" s="13">
        <v>1.5972222222222221E-2</v>
      </c>
      <c r="BX845" s="11">
        <v>1830</v>
      </c>
      <c r="BY845" s="12">
        <v>0.99</v>
      </c>
      <c r="BZ845" s="11">
        <v>11</v>
      </c>
      <c r="CA845" s="13">
        <v>1.736111111111116E-2</v>
      </c>
      <c r="CB845" s="11">
        <v>1816</v>
      </c>
      <c r="CC845" s="12">
        <v>0.99</v>
      </c>
      <c r="CD845" s="11">
        <v>13</v>
      </c>
      <c r="CE845" s="13">
        <v>1.1805555555555569E-2</v>
      </c>
      <c r="CF845" s="11">
        <v>1786</v>
      </c>
      <c r="CG845" s="12">
        <v>0.99</v>
      </c>
      <c r="CH845" s="11">
        <v>13</v>
      </c>
      <c r="CI845" s="13">
        <v>1.5972222222222221E-2</v>
      </c>
      <c r="CJ845" s="11">
        <v>1788</v>
      </c>
      <c r="CK845" s="12">
        <v>0.99</v>
      </c>
      <c r="CL845" s="11">
        <v>14</v>
      </c>
      <c r="CM845" s="13">
        <v>1.1805555555555514E-2</v>
      </c>
      <c r="CN845" s="11">
        <v>1817</v>
      </c>
      <c r="CO845" s="12">
        <v>0.98</v>
      </c>
      <c r="CP845" s="11">
        <v>23</v>
      </c>
      <c r="CQ845" s="13">
        <v>1.5277777777777724E-2</v>
      </c>
      <c r="CR845" t="e">
        <f>VLOOKUP(E845,Sheet1!A:A,1,0)</f>
        <v>#N/A</v>
      </c>
    </row>
    <row r="846" spans="1:96">
      <c r="A846" s="11" t="s">
        <v>3264</v>
      </c>
      <c r="B846" s="11" t="s">
        <v>1046</v>
      </c>
      <c r="C846" s="11" t="s">
        <v>1295</v>
      </c>
      <c r="D846" s="11" t="s">
        <v>658</v>
      </c>
      <c r="E846" s="11" t="s">
        <v>3265</v>
      </c>
      <c r="F846" s="11" t="s">
        <v>3266</v>
      </c>
      <c r="G846" s="11" t="s">
        <v>128</v>
      </c>
      <c r="H846" s="11">
        <f>VLOOKUP(A846,'AP Read Performance'!A:K,11,0)</f>
        <v>1165</v>
      </c>
      <c r="I846" s="12">
        <f>VLOOKUP(A846,'AP Read Performance'!A:D,4,0)</f>
        <v>0.98</v>
      </c>
      <c r="J846" s="11">
        <f>VLOOKUP(A846,'AP Read Performance'!A:I,9,0)</f>
        <v>19</v>
      </c>
      <c r="K846" s="13">
        <f>VLOOKUP(A846,'AP Read Performance'!A:N,14,0)</f>
        <v>1.1805555555555569E-2</v>
      </c>
      <c r="L846" s="11">
        <v>1165</v>
      </c>
      <c r="M846" s="12">
        <v>0.98</v>
      </c>
      <c r="N846" s="11">
        <v>19</v>
      </c>
      <c r="O846" s="13">
        <v>1.1805555555555569E-2</v>
      </c>
      <c r="P846" s="11">
        <v>1876</v>
      </c>
      <c r="Q846" s="12">
        <v>0.99</v>
      </c>
      <c r="R846" s="11">
        <v>14</v>
      </c>
      <c r="S846" s="13">
        <v>1.1805555555555569E-2</v>
      </c>
      <c r="T846" s="11">
        <v>2576</v>
      </c>
      <c r="U846" s="12">
        <v>0.99</v>
      </c>
      <c r="V846" s="11">
        <v>8</v>
      </c>
      <c r="W846" s="13">
        <v>1.6666666666666663E-2</v>
      </c>
      <c r="X846" s="11">
        <v>1660</v>
      </c>
      <c r="Y846" s="12">
        <v>0.99</v>
      </c>
      <c r="Z846" s="11">
        <v>8</v>
      </c>
      <c r="AA846" s="13">
        <v>1.1111111111111072E-2</v>
      </c>
      <c r="AB846" s="11">
        <v>1699</v>
      </c>
      <c r="AC846" s="12">
        <v>0.99</v>
      </c>
      <c r="AD846" s="11">
        <v>10</v>
      </c>
      <c r="AE846" s="13">
        <v>1.5277777777777724E-2</v>
      </c>
      <c r="AF846" s="11">
        <v>1766</v>
      </c>
      <c r="AG846" s="12">
        <v>0.99</v>
      </c>
      <c r="AH846" s="11">
        <v>13</v>
      </c>
      <c r="AI846" s="13">
        <v>1.1111111111111072E-2</v>
      </c>
      <c r="AJ846" s="11">
        <v>1875</v>
      </c>
      <c r="AK846" s="12">
        <v>0.99</v>
      </c>
      <c r="AL846" s="11">
        <v>9</v>
      </c>
      <c r="AM846" s="13">
        <v>1.1805555555555514E-2</v>
      </c>
      <c r="AN846" s="11">
        <v>1871</v>
      </c>
      <c r="AO846" s="12">
        <v>0.99</v>
      </c>
      <c r="AP846" s="11">
        <v>6</v>
      </c>
      <c r="AQ846" s="13">
        <v>1.6666666666666607E-2</v>
      </c>
      <c r="AR846" s="11">
        <v>1828</v>
      </c>
      <c r="AS846" s="12">
        <v>0.97</v>
      </c>
      <c r="AT846" s="11">
        <v>48</v>
      </c>
      <c r="AU846" s="13">
        <v>1.8749999999999933E-2</v>
      </c>
      <c r="AV846" s="11">
        <v>1909</v>
      </c>
      <c r="AW846" s="12">
        <v>0.99</v>
      </c>
      <c r="AX846" s="11">
        <v>13</v>
      </c>
      <c r="AY846" s="13">
        <v>1.6666666666666663E-2</v>
      </c>
      <c r="AZ846" s="11">
        <v>1642</v>
      </c>
      <c r="BA846" s="12">
        <v>0.98</v>
      </c>
      <c r="BB846" s="11">
        <v>19</v>
      </c>
      <c r="BC846" s="13">
        <v>1.8750000000000044E-2</v>
      </c>
      <c r="BD846" s="11">
        <v>1667</v>
      </c>
      <c r="BE846" s="12">
        <v>0.95</v>
      </c>
      <c r="BF846" s="11">
        <v>77</v>
      </c>
      <c r="BG846" s="13">
        <v>2.083333333333337E-2</v>
      </c>
      <c r="BH846" s="11">
        <v>1725</v>
      </c>
      <c r="BI846" s="12">
        <v>0.98</v>
      </c>
      <c r="BJ846" s="11">
        <v>24</v>
      </c>
      <c r="BK846" s="13">
        <v>1.5972222222222276E-2</v>
      </c>
      <c r="BL846" s="11">
        <v>1677</v>
      </c>
      <c r="BM846" s="12">
        <v>0.99</v>
      </c>
      <c r="BN846" s="11">
        <v>7</v>
      </c>
      <c r="BO846" s="13">
        <v>9.7222222222221877E-3</v>
      </c>
      <c r="BP846" s="11">
        <v>1608</v>
      </c>
      <c r="BQ846" s="12">
        <v>0.99</v>
      </c>
      <c r="BR846" s="11">
        <v>10</v>
      </c>
      <c r="BS846" s="13">
        <v>2.0138888888888873E-2</v>
      </c>
      <c r="BT846" s="11">
        <v>1669</v>
      </c>
      <c r="BU846" s="12">
        <v>0.99</v>
      </c>
      <c r="BV846" s="11">
        <v>6</v>
      </c>
      <c r="BW846" s="13">
        <v>1.1111111111111127E-2</v>
      </c>
      <c r="BX846" s="11">
        <v>1600</v>
      </c>
      <c r="BY846" s="12">
        <v>0.99</v>
      </c>
      <c r="BZ846" s="11">
        <v>16</v>
      </c>
      <c r="CA846" s="13">
        <v>1.736111111111116E-2</v>
      </c>
      <c r="CB846" s="11">
        <v>1618</v>
      </c>
      <c r="CC846" s="12">
        <v>0.99</v>
      </c>
      <c r="CD846" s="11">
        <v>11</v>
      </c>
      <c r="CE846" s="13">
        <v>1.1111111111111072E-2</v>
      </c>
      <c r="CF846" s="11">
        <v>1724</v>
      </c>
      <c r="CG846" s="12">
        <v>0.99</v>
      </c>
      <c r="CH846" s="11">
        <v>9</v>
      </c>
      <c r="CI846" s="13">
        <v>1.5972222222222221E-2</v>
      </c>
      <c r="CJ846" s="11">
        <v>1610</v>
      </c>
      <c r="CK846" s="12">
        <v>0.99</v>
      </c>
      <c r="CL846" s="11">
        <v>9</v>
      </c>
      <c r="CM846" s="13">
        <v>1.5972222222222165E-2</v>
      </c>
      <c r="CN846" s="11">
        <v>1630</v>
      </c>
      <c r="CO846" s="12">
        <v>0.99</v>
      </c>
      <c r="CP846" s="11">
        <v>10</v>
      </c>
      <c r="CQ846" s="13">
        <v>1.5972222222222165E-2</v>
      </c>
      <c r="CR846" t="e">
        <f>VLOOKUP(E846,Sheet1!A:A,1,0)</f>
        <v>#N/A</v>
      </c>
    </row>
    <row r="847" spans="1:96">
      <c r="A847" s="11" t="s">
        <v>3267</v>
      </c>
      <c r="B847" s="11" t="s">
        <v>1046</v>
      </c>
      <c r="C847" s="11" t="s">
        <v>1620</v>
      </c>
      <c r="D847" s="11" t="s">
        <v>155</v>
      </c>
      <c r="E847" s="11" t="s">
        <v>3268</v>
      </c>
      <c r="F847" s="11" t="s">
        <v>3269</v>
      </c>
      <c r="G847" s="11" t="s">
        <v>104</v>
      </c>
      <c r="H847" s="11">
        <f>VLOOKUP(A847,'AP Read Performance'!A:K,11,0)</f>
        <v>1800</v>
      </c>
      <c r="I847" s="12">
        <f>VLOOKUP(A847,'AP Read Performance'!A:D,4,0)</f>
        <v>0.99</v>
      </c>
      <c r="J847" s="11">
        <f>VLOOKUP(A847,'AP Read Performance'!A:I,9,0)</f>
        <v>12</v>
      </c>
      <c r="K847" s="13">
        <f>VLOOKUP(A847,'AP Read Performance'!A:N,14,0)</f>
        <v>1.6666666666666607E-2</v>
      </c>
      <c r="L847" s="11">
        <v>1800</v>
      </c>
      <c r="M847" s="12">
        <v>0.99</v>
      </c>
      <c r="N847" s="11">
        <v>12</v>
      </c>
      <c r="O847" s="13">
        <v>1.6666666666666607E-2</v>
      </c>
      <c r="P847" s="11">
        <v>2042</v>
      </c>
      <c r="Q847" s="12">
        <v>0.99</v>
      </c>
      <c r="R847" s="11">
        <v>17</v>
      </c>
      <c r="S847" s="13">
        <v>1.9444444444444431E-2</v>
      </c>
      <c r="T847" s="11">
        <v>2052</v>
      </c>
      <c r="U847" s="12">
        <v>0.99</v>
      </c>
      <c r="V847" s="11">
        <v>9</v>
      </c>
      <c r="W847" s="13">
        <v>1.6666666666666663E-2</v>
      </c>
      <c r="X847" s="11">
        <v>1923</v>
      </c>
      <c r="Y847" s="12">
        <v>0.99</v>
      </c>
      <c r="Z847" s="11">
        <v>8</v>
      </c>
      <c r="AA847" s="13">
        <v>1.6666666666666607E-2</v>
      </c>
      <c r="AB847" s="11">
        <v>1908</v>
      </c>
      <c r="AC847" s="12">
        <v>0.99</v>
      </c>
      <c r="AD847" s="11">
        <v>11</v>
      </c>
      <c r="AE847" s="13">
        <v>1.6666666666666607E-2</v>
      </c>
      <c r="AF847" s="11">
        <v>1869</v>
      </c>
      <c r="AG847" s="12">
        <v>0.99</v>
      </c>
      <c r="AH847" s="11">
        <v>16</v>
      </c>
      <c r="AI847" s="13">
        <v>1.7361111111111105E-2</v>
      </c>
      <c r="AJ847" s="11">
        <v>1882</v>
      </c>
      <c r="AK847" s="12">
        <v>0.99</v>
      </c>
      <c r="AL847" s="11">
        <v>7</v>
      </c>
      <c r="AM847" s="13">
        <v>1.1111111111111183E-2</v>
      </c>
      <c r="AN847" s="11">
        <v>1965</v>
      </c>
      <c r="AO847" s="12">
        <v>0.99</v>
      </c>
      <c r="AP847" s="11">
        <v>18</v>
      </c>
      <c r="AQ847" s="13">
        <v>1.6666666666666607E-2</v>
      </c>
      <c r="AR847" s="11">
        <v>2024</v>
      </c>
      <c r="AS847" s="12">
        <v>0.98</v>
      </c>
      <c r="AT847" s="11">
        <v>21</v>
      </c>
      <c r="AU847" s="13">
        <v>1.8055555555555491E-2</v>
      </c>
      <c r="AV847" s="11">
        <v>1996</v>
      </c>
      <c r="AW847" s="12">
        <v>0.99</v>
      </c>
      <c r="AX847" s="11">
        <v>6</v>
      </c>
      <c r="AY847" s="13">
        <v>1.9444444444444431E-2</v>
      </c>
      <c r="AZ847" s="11">
        <v>2059</v>
      </c>
      <c r="BA847" s="12">
        <v>0.99</v>
      </c>
      <c r="BB847" s="11">
        <v>13</v>
      </c>
      <c r="BC847" s="13">
        <v>1.6666666666666607E-2</v>
      </c>
      <c r="BD847" s="11">
        <v>1957</v>
      </c>
      <c r="BE847" s="12">
        <v>0.98</v>
      </c>
      <c r="BF847" s="11">
        <v>23</v>
      </c>
      <c r="BG847" s="13">
        <v>1.8055555555555602E-2</v>
      </c>
      <c r="BH847" s="11">
        <v>1994</v>
      </c>
      <c r="BI847" s="12">
        <v>0.98</v>
      </c>
      <c r="BJ847" s="11">
        <v>29</v>
      </c>
      <c r="BK847" s="13">
        <v>1.6666666666666607E-2</v>
      </c>
      <c r="BL847" s="11">
        <v>2000</v>
      </c>
      <c r="BM847" s="12">
        <v>0.99</v>
      </c>
      <c r="BN847" s="11">
        <v>16</v>
      </c>
      <c r="BO847" s="13">
        <v>1.7361111111111105E-2</v>
      </c>
      <c r="BP847" s="11">
        <v>1970</v>
      </c>
      <c r="BQ847" s="12">
        <v>0.99</v>
      </c>
      <c r="BR847" s="11">
        <v>14</v>
      </c>
      <c r="BS847" s="13">
        <v>1.6666666666666607E-2</v>
      </c>
      <c r="BT847" s="11">
        <v>1987</v>
      </c>
      <c r="BU847" s="12">
        <v>0.98</v>
      </c>
      <c r="BV847" s="11">
        <v>23</v>
      </c>
      <c r="BW847" s="13">
        <v>1.6666666666666663E-2</v>
      </c>
      <c r="BX847" s="11">
        <v>1834</v>
      </c>
      <c r="BY847" s="12">
        <v>0.99</v>
      </c>
      <c r="BZ847" s="11">
        <v>9</v>
      </c>
      <c r="CA847" s="13">
        <v>1.736111111111116E-2</v>
      </c>
      <c r="CB847" s="11">
        <v>1864</v>
      </c>
      <c r="CC847" s="12">
        <v>0.99</v>
      </c>
      <c r="CD847" s="11">
        <v>7</v>
      </c>
      <c r="CE847" s="13">
        <v>1.7361111111111105E-2</v>
      </c>
      <c r="CF847" s="11">
        <v>1859</v>
      </c>
      <c r="CG847" s="12">
        <v>0.99</v>
      </c>
      <c r="CH847" s="11">
        <v>8</v>
      </c>
      <c r="CI847" s="13">
        <v>1.8055555555555547E-2</v>
      </c>
      <c r="CJ847" s="11">
        <v>1881</v>
      </c>
      <c r="CK847" s="12">
        <v>0.99</v>
      </c>
      <c r="CL847" s="11">
        <v>9</v>
      </c>
      <c r="CM847" s="13">
        <v>9.7222222222221877E-3</v>
      </c>
      <c r="CN847" s="11">
        <v>1917</v>
      </c>
      <c r="CO847" s="12">
        <v>0.99</v>
      </c>
      <c r="CP847" s="11">
        <v>10</v>
      </c>
      <c r="CQ847" s="13">
        <v>1.6666666666666607E-2</v>
      </c>
      <c r="CR847" t="e">
        <f>VLOOKUP(E847,Sheet1!A:A,1,0)</f>
        <v>#N/A</v>
      </c>
    </row>
    <row r="848" spans="1:96">
      <c r="A848" s="11" t="s">
        <v>3270</v>
      </c>
      <c r="B848" s="11" t="s">
        <v>1046</v>
      </c>
      <c r="C848" s="11" t="s">
        <v>3271</v>
      </c>
      <c r="D848" s="11" t="s">
        <v>1754</v>
      </c>
      <c r="E848" s="11" t="s">
        <v>3272</v>
      </c>
      <c r="F848" s="11" t="s">
        <v>3273</v>
      </c>
      <c r="G848" s="11" t="s">
        <v>128</v>
      </c>
      <c r="H848" s="11">
        <f>VLOOKUP(A848,'AP Read Performance'!A:K,11,0)</f>
        <v>1854</v>
      </c>
      <c r="I848" s="12">
        <f>VLOOKUP(A848,'AP Read Performance'!A:D,4,0)</f>
        <v>0.98</v>
      </c>
      <c r="J848" s="11">
        <f>VLOOKUP(A848,'AP Read Performance'!A:I,9,0)</f>
        <v>31</v>
      </c>
      <c r="K848" s="13">
        <f>VLOOKUP(A848,'AP Read Performance'!A:N,14,0)</f>
        <v>1.1111111111111072E-2</v>
      </c>
      <c r="L848" s="11">
        <v>1854</v>
      </c>
      <c r="M848" s="12">
        <v>0.98</v>
      </c>
      <c r="N848" s="11">
        <v>31</v>
      </c>
      <c r="O848" s="13">
        <v>1.1111111111111072E-2</v>
      </c>
      <c r="P848" s="11">
        <v>1847</v>
      </c>
      <c r="Q848" s="12">
        <v>0.97</v>
      </c>
      <c r="R848" s="11">
        <v>49</v>
      </c>
      <c r="S848" s="13">
        <v>1.6666666666666607E-2</v>
      </c>
      <c r="T848" s="11">
        <v>1852</v>
      </c>
      <c r="U848" s="12">
        <v>0.99</v>
      </c>
      <c r="V848" s="11">
        <v>10</v>
      </c>
      <c r="W848" s="13">
        <v>1.6666666666666663E-2</v>
      </c>
      <c r="X848" s="11">
        <v>1824</v>
      </c>
      <c r="Y848" s="12">
        <v>0.98</v>
      </c>
      <c r="Z848" s="11">
        <v>21</v>
      </c>
      <c r="AA848" s="13">
        <v>1.6666666666666607E-2</v>
      </c>
      <c r="AB848" s="11">
        <v>1821</v>
      </c>
      <c r="AC848" s="12">
        <v>0.98</v>
      </c>
      <c r="AD848" s="11">
        <v>21</v>
      </c>
      <c r="AE848" s="13">
        <v>1.7361111111111049E-2</v>
      </c>
      <c r="AF848" s="11">
        <v>1821</v>
      </c>
      <c r="AG848" s="12">
        <v>0.98</v>
      </c>
      <c r="AH848" s="11">
        <v>25</v>
      </c>
      <c r="AI848" s="13">
        <v>1.6666666666666607E-2</v>
      </c>
      <c r="AJ848" s="11">
        <v>1884</v>
      </c>
      <c r="AK848" s="12">
        <v>0.99</v>
      </c>
      <c r="AL848" s="11">
        <v>14</v>
      </c>
      <c r="AM848" s="13">
        <v>1.1111111111111072E-2</v>
      </c>
      <c r="AN848" s="11">
        <v>1799</v>
      </c>
      <c r="AO848" s="12">
        <v>0.99</v>
      </c>
      <c r="AP848" s="11">
        <v>12</v>
      </c>
      <c r="AQ848" s="13">
        <v>1.7361111111111049E-2</v>
      </c>
      <c r="AR848" s="11">
        <v>1940</v>
      </c>
      <c r="AS848" s="12">
        <v>0.98</v>
      </c>
      <c r="AT848" s="11">
        <v>23</v>
      </c>
      <c r="AU848" s="13">
        <v>1.1111111111111072E-2</v>
      </c>
      <c r="AV848" s="11">
        <v>1823</v>
      </c>
      <c r="AW848" s="12">
        <v>0.99</v>
      </c>
      <c r="AX848" s="11">
        <v>15</v>
      </c>
      <c r="AY848" s="13">
        <v>1.1111111111111127E-2</v>
      </c>
      <c r="AZ848" s="11">
        <v>1890</v>
      </c>
      <c r="BA848" s="12">
        <v>0.97</v>
      </c>
      <c r="BB848" s="11">
        <v>41</v>
      </c>
      <c r="BC848" s="13">
        <v>2.3611111111111138E-2</v>
      </c>
      <c r="BD848" s="11">
        <v>1822</v>
      </c>
      <c r="BE848" s="12">
        <v>0.98</v>
      </c>
      <c r="BF848" s="11">
        <v>26</v>
      </c>
      <c r="BG848" s="13">
        <v>2.0138888888888873E-2</v>
      </c>
      <c r="BH848" s="11">
        <v>1905</v>
      </c>
      <c r="BI848" s="12">
        <v>0.96</v>
      </c>
      <c r="BJ848" s="11">
        <v>63</v>
      </c>
      <c r="BK848" s="13">
        <v>1.8750000000000044E-2</v>
      </c>
      <c r="BL848" s="11">
        <v>1812</v>
      </c>
      <c r="BM848" s="12">
        <v>0.99</v>
      </c>
      <c r="BN848" s="11">
        <v>10</v>
      </c>
      <c r="BO848" s="13">
        <v>1.8055555555555547E-2</v>
      </c>
      <c r="BP848" s="11">
        <v>1826</v>
      </c>
      <c r="BQ848" s="12">
        <v>0.99</v>
      </c>
      <c r="BR848" s="11">
        <v>16</v>
      </c>
      <c r="BS848" s="13">
        <v>9.7222222222221877E-3</v>
      </c>
      <c r="BT848" s="11">
        <v>1777</v>
      </c>
      <c r="BU848" s="12">
        <v>0.99</v>
      </c>
      <c r="BV848" s="11">
        <v>13</v>
      </c>
      <c r="BW848" s="13">
        <v>1.5972222222222221E-2</v>
      </c>
      <c r="BX848" s="11">
        <v>1780</v>
      </c>
      <c r="BY848" s="12">
        <v>0.99</v>
      </c>
      <c r="BZ848" s="11">
        <v>12</v>
      </c>
      <c r="CA848" s="13">
        <v>1.5972222222222276E-2</v>
      </c>
      <c r="CB848" s="11">
        <v>1847</v>
      </c>
      <c r="CC848" s="12">
        <v>0.99</v>
      </c>
      <c r="CD848" s="11">
        <v>18</v>
      </c>
      <c r="CE848" s="13">
        <v>2.0138888888888873E-2</v>
      </c>
      <c r="CF848" s="11">
        <v>1806</v>
      </c>
      <c r="CG848" s="12">
        <v>0.99</v>
      </c>
      <c r="CH848" s="11">
        <v>14</v>
      </c>
      <c r="CI848" s="13">
        <v>1.8055555555555547E-2</v>
      </c>
      <c r="CJ848" s="11">
        <v>1798</v>
      </c>
      <c r="CK848" s="12">
        <v>0.99</v>
      </c>
      <c r="CL848" s="11">
        <v>14</v>
      </c>
      <c r="CM848" s="13">
        <v>1.7361111111111049E-2</v>
      </c>
      <c r="CN848" s="11">
        <v>1826</v>
      </c>
      <c r="CO848" s="12">
        <v>0.99</v>
      </c>
      <c r="CP848" s="11">
        <v>16</v>
      </c>
      <c r="CQ848" s="13">
        <v>1.8055555555555602E-2</v>
      </c>
      <c r="CR848" t="e">
        <f>VLOOKUP(E848,Sheet1!A:A,1,0)</f>
        <v>#N/A</v>
      </c>
    </row>
    <row r="849" spans="1:96">
      <c r="A849" s="11" t="s">
        <v>3274</v>
      </c>
      <c r="B849" s="11" t="s">
        <v>1046</v>
      </c>
      <c r="C849" s="11" t="s">
        <v>3275</v>
      </c>
      <c r="D849" s="11" t="s">
        <v>1733</v>
      </c>
      <c r="E849" s="11" t="s">
        <v>3276</v>
      </c>
      <c r="F849" s="11" t="s">
        <v>3277</v>
      </c>
      <c r="G849" s="11" t="s">
        <v>104</v>
      </c>
      <c r="H849" s="11">
        <f>VLOOKUP(A849,'AP Read Performance'!A:K,11,0)</f>
        <v>2748</v>
      </c>
      <c r="I849" s="12">
        <f>VLOOKUP(A849,'AP Read Performance'!A:D,4,0)</f>
        <v>0.99</v>
      </c>
      <c r="J849" s="11">
        <f>VLOOKUP(A849,'AP Read Performance'!A:I,9,0)</f>
        <v>25</v>
      </c>
      <c r="K849" s="13">
        <f>VLOOKUP(A849,'AP Read Performance'!A:N,14,0)</f>
        <v>2.2916666666666641E-2</v>
      </c>
      <c r="L849" s="11">
        <v>2748</v>
      </c>
      <c r="M849" s="12">
        <v>0.99</v>
      </c>
      <c r="N849" s="11">
        <v>25</v>
      </c>
      <c r="O849" s="13">
        <v>2.2916666666666641E-2</v>
      </c>
      <c r="P849" s="11">
        <v>1853</v>
      </c>
      <c r="Q849" s="12">
        <v>0.98</v>
      </c>
      <c r="R849" s="11">
        <v>23</v>
      </c>
      <c r="S849" s="13">
        <v>2.2222222222222199E-2</v>
      </c>
      <c r="T849" s="11">
        <v>1763</v>
      </c>
      <c r="U849" s="12">
        <v>0.99</v>
      </c>
      <c r="V849" s="11">
        <v>13</v>
      </c>
      <c r="W849" s="13">
        <v>1.6666666666666663E-2</v>
      </c>
      <c r="X849" s="11">
        <v>1658</v>
      </c>
      <c r="Y849" s="12">
        <v>0.99</v>
      </c>
      <c r="Z849" s="11">
        <v>15</v>
      </c>
      <c r="AA849" s="13">
        <v>1.9444444444444431E-2</v>
      </c>
      <c r="AB849" s="11">
        <v>1707</v>
      </c>
      <c r="AC849" s="12">
        <v>0.98</v>
      </c>
      <c r="AD849" s="11">
        <v>22</v>
      </c>
      <c r="AE849" s="13">
        <v>1.3194444444444398E-2</v>
      </c>
      <c r="AF849" s="11">
        <v>1638</v>
      </c>
      <c r="AG849" s="12">
        <v>0.93</v>
      </c>
      <c r="AH849" s="11">
        <v>104</v>
      </c>
      <c r="AI849" s="13">
        <v>2.1527777777777757E-2</v>
      </c>
      <c r="AJ849" s="11">
        <v>1895</v>
      </c>
      <c r="AK849" s="12">
        <v>0.99</v>
      </c>
      <c r="AL849" s="11">
        <v>9</v>
      </c>
      <c r="AM849" s="13">
        <v>1.3194444444444398E-2</v>
      </c>
      <c r="AN849" s="11">
        <v>1886</v>
      </c>
      <c r="AO849" s="12">
        <v>0.99</v>
      </c>
      <c r="AP849" s="11">
        <v>11</v>
      </c>
      <c r="AQ849" s="13">
        <v>1.8749999999999933E-2</v>
      </c>
      <c r="AR849" s="11">
        <v>1875</v>
      </c>
      <c r="AS849" s="12">
        <v>0.99</v>
      </c>
      <c r="AT849" s="11">
        <v>17</v>
      </c>
      <c r="AU849" s="13">
        <v>1.3194444444444398E-2</v>
      </c>
      <c r="AV849" s="11">
        <v>1440</v>
      </c>
      <c r="AW849" s="12">
        <v>0.98</v>
      </c>
      <c r="AX849" s="11">
        <v>25</v>
      </c>
      <c r="AY849" s="13">
        <v>2.1527777777777812E-2</v>
      </c>
      <c r="AZ849" s="11">
        <v>1448</v>
      </c>
      <c r="BA849" s="12">
        <v>0.98</v>
      </c>
      <c r="BB849" s="11">
        <v>24</v>
      </c>
      <c r="BC849" s="13">
        <v>2.2916666666666696E-2</v>
      </c>
      <c r="BD849" s="11">
        <v>1343</v>
      </c>
      <c r="BE849" s="12">
        <v>0.91</v>
      </c>
      <c r="BF849" s="11">
        <v>115</v>
      </c>
      <c r="BG849" s="13">
        <v>2.2222222222222254E-2</v>
      </c>
      <c r="BH849" s="11">
        <v>1228</v>
      </c>
      <c r="BI849" s="12">
        <v>0.97</v>
      </c>
      <c r="BJ849" s="11">
        <v>35</v>
      </c>
      <c r="BK849" s="13">
        <v>1.388888888888884E-2</v>
      </c>
      <c r="BL849" s="11">
        <v>1188</v>
      </c>
      <c r="BM849" s="12">
        <v>0.99</v>
      </c>
      <c r="BN849" s="11">
        <v>11</v>
      </c>
      <c r="BO849" s="13">
        <v>1.3194444444444453E-2</v>
      </c>
      <c r="BP849" s="11">
        <v>1057</v>
      </c>
      <c r="BQ849" s="12">
        <v>0.88</v>
      </c>
      <c r="BR849" s="11">
        <v>126</v>
      </c>
      <c r="BS849" s="13">
        <v>2.2222222222222254E-2</v>
      </c>
      <c r="BT849" s="11">
        <v>1091</v>
      </c>
      <c r="BU849" s="12">
        <v>0.98</v>
      </c>
      <c r="BV849" s="11">
        <v>21</v>
      </c>
      <c r="BW849" s="13">
        <v>1.9444444444444431E-2</v>
      </c>
      <c r="BX849" s="11">
        <v>1714</v>
      </c>
      <c r="BY849" s="12">
        <v>0.98</v>
      </c>
      <c r="BZ849" s="11">
        <v>22</v>
      </c>
      <c r="CA849" s="13">
        <v>1.2499999999999956E-2</v>
      </c>
      <c r="CB849" s="11">
        <v>1680</v>
      </c>
      <c r="CC849" s="12">
        <v>0.98</v>
      </c>
      <c r="CD849" s="11">
        <v>20</v>
      </c>
      <c r="CE849" s="13">
        <v>2.2222222222222199E-2</v>
      </c>
      <c r="CF849" s="11">
        <v>1787</v>
      </c>
      <c r="CG849" s="12">
        <v>0.99</v>
      </c>
      <c r="CH849" s="11">
        <v>11</v>
      </c>
      <c r="CI849" s="13">
        <v>2.0833333333333315E-2</v>
      </c>
      <c r="CJ849" s="11">
        <v>1801</v>
      </c>
      <c r="CK849" s="12">
        <v>0.99</v>
      </c>
      <c r="CL849" s="11">
        <v>17</v>
      </c>
      <c r="CM849" s="13">
        <v>1.2499999999999956E-2</v>
      </c>
      <c r="CN849" s="11">
        <v>1880</v>
      </c>
      <c r="CO849" s="12">
        <v>0.98</v>
      </c>
      <c r="CP849" s="11">
        <v>26</v>
      </c>
      <c r="CQ849" s="13">
        <v>1.8055555555555602E-2</v>
      </c>
      <c r="CR849" t="e">
        <f>VLOOKUP(E849,Sheet1!A:A,1,0)</f>
        <v>#N/A</v>
      </c>
    </row>
    <row r="850" spans="1:96">
      <c r="A850" s="11" t="s">
        <v>3278</v>
      </c>
      <c r="B850" s="11" t="s">
        <v>1046</v>
      </c>
      <c r="C850" s="11" t="s">
        <v>282</v>
      </c>
      <c r="D850" s="11" t="s">
        <v>155</v>
      </c>
      <c r="E850" s="11" t="s">
        <v>3279</v>
      </c>
      <c r="F850" s="11" t="s">
        <v>3280</v>
      </c>
      <c r="G850" s="11" t="s">
        <v>128</v>
      </c>
      <c r="H850" s="11">
        <f>VLOOKUP(A850,'AP Read Performance'!A:K,11,0)</f>
        <v>2007</v>
      </c>
      <c r="I850" s="12">
        <f>VLOOKUP(A850,'AP Read Performance'!A:D,4,0)</f>
        <v>0.99</v>
      </c>
      <c r="J850" s="11">
        <f>VLOOKUP(A850,'AP Read Performance'!A:I,9,0)</f>
        <v>15</v>
      </c>
      <c r="K850" s="13">
        <f>VLOOKUP(A850,'AP Read Performance'!A:N,14,0)</f>
        <v>1.9444444444444431E-2</v>
      </c>
      <c r="L850" s="11">
        <v>2007</v>
      </c>
      <c r="M850" s="12">
        <v>0.99</v>
      </c>
      <c r="N850" s="11">
        <v>15</v>
      </c>
      <c r="O850" s="13">
        <v>1.9444444444444431E-2</v>
      </c>
      <c r="P850" s="11">
        <v>1891</v>
      </c>
      <c r="Q850" s="12">
        <v>0.99</v>
      </c>
      <c r="R850" s="11">
        <v>6</v>
      </c>
      <c r="S850" s="13">
        <v>1.5972222222222221E-2</v>
      </c>
      <c r="T850" s="11">
        <v>1978</v>
      </c>
      <c r="U850" s="12">
        <v>0.99</v>
      </c>
      <c r="V850" s="11">
        <v>6</v>
      </c>
      <c r="W850" s="13">
        <v>1.6666666666666663E-2</v>
      </c>
      <c r="X850" s="11">
        <v>1892</v>
      </c>
      <c r="Y850" s="12">
        <v>0.99</v>
      </c>
      <c r="Z850" s="11">
        <v>8</v>
      </c>
      <c r="AA850" s="13">
        <v>1.6666666666666607E-2</v>
      </c>
      <c r="AB850" s="11">
        <v>1934</v>
      </c>
      <c r="AC850" s="12">
        <v>0.99</v>
      </c>
      <c r="AD850" s="11">
        <v>11</v>
      </c>
      <c r="AE850" s="13">
        <v>1.1111111111111072E-2</v>
      </c>
      <c r="AF850" s="11">
        <v>1998</v>
      </c>
      <c r="AG850" s="12">
        <v>0.99</v>
      </c>
      <c r="AH850" s="11">
        <v>10</v>
      </c>
      <c r="AI850" s="13">
        <v>1.8055555555555547E-2</v>
      </c>
      <c r="AJ850" s="11">
        <v>1904</v>
      </c>
      <c r="AK850" s="12">
        <v>0.99</v>
      </c>
      <c r="AL850" s="11">
        <v>13</v>
      </c>
      <c r="AM850" s="13">
        <v>1.6666666666666607E-2</v>
      </c>
      <c r="AN850" s="11">
        <v>1895</v>
      </c>
      <c r="AO850" s="12">
        <v>0.99</v>
      </c>
      <c r="AP850" s="11">
        <v>10</v>
      </c>
      <c r="AQ850" s="13">
        <v>1.6666666666666607E-2</v>
      </c>
      <c r="AR850" s="11">
        <v>1908</v>
      </c>
      <c r="AS850" s="12">
        <v>0.99</v>
      </c>
      <c r="AT850" s="11">
        <v>5</v>
      </c>
      <c r="AU850" s="13">
        <v>1.2499999999999956E-2</v>
      </c>
      <c r="AV850" s="11">
        <v>1904</v>
      </c>
      <c r="AW850" s="12">
        <v>0.99</v>
      </c>
      <c r="AX850" s="11">
        <v>14</v>
      </c>
      <c r="AY850" s="13">
        <v>1.8055555555555547E-2</v>
      </c>
      <c r="AZ850" s="11">
        <v>2071</v>
      </c>
      <c r="BA850" s="12">
        <v>0.99</v>
      </c>
      <c r="BB850" s="11">
        <v>14</v>
      </c>
      <c r="BC850" s="13">
        <v>2.1527777777777812E-2</v>
      </c>
      <c r="BD850" s="11">
        <v>2179</v>
      </c>
      <c r="BE850" s="12">
        <v>0.99</v>
      </c>
      <c r="BF850" s="11">
        <v>12</v>
      </c>
      <c r="BG850" s="13">
        <v>1.2499999999999956E-2</v>
      </c>
      <c r="BH850" s="11">
        <v>2181</v>
      </c>
      <c r="BI850" s="12">
        <v>0.99</v>
      </c>
      <c r="BJ850" s="11">
        <v>18</v>
      </c>
      <c r="BK850" s="13">
        <v>1.3194444444444509E-2</v>
      </c>
      <c r="BL850" s="11">
        <v>2148</v>
      </c>
      <c r="BM850" s="12">
        <v>0.99</v>
      </c>
      <c r="BN850" s="11">
        <v>15</v>
      </c>
      <c r="BO850" s="13">
        <v>2.1527777777777757E-2</v>
      </c>
      <c r="BP850" s="11">
        <v>2133</v>
      </c>
      <c r="BQ850" s="12">
        <v>0.99</v>
      </c>
      <c r="BR850" s="11">
        <v>19</v>
      </c>
      <c r="BS850" s="13">
        <v>1.5972222222222221E-2</v>
      </c>
      <c r="BT850" s="11">
        <v>2136</v>
      </c>
      <c r="BU850" s="12">
        <v>0.99</v>
      </c>
      <c r="BV850" s="11">
        <v>19</v>
      </c>
      <c r="BW850" s="13">
        <v>1.5972222222222221E-2</v>
      </c>
      <c r="BX850" s="11">
        <v>1920</v>
      </c>
      <c r="BY850" s="12">
        <v>0.99</v>
      </c>
      <c r="BZ850" s="11">
        <v>7</v>
      </c>
      <c r="CA850" s="13">
        <v>1.2499999999999956E-2</v>
      </c>
      <c r="CB850" s="11">
        <v>1894</v>
      </c>
      <c r="CC850" s="12">
        <v>0.99</v>
      </c>
      <c r="CD850" s="11">
        <v>6</v>
      </c>
      <c r="CE850" s="13">
        <v>1.1805555555555569E-2</v>
      </c>
      <c r="CF850" s="11">
        <v>1949</v>
      </c>
      <c r="CG850" s="12">
        <v>0.99</v>
      </c>
      <c r="CH850" s="11">
        <v>16</v>
      </c>
      <c r="CI850" s="13">
        <v>2.0138888888888873E-2</v>
      </c>
      <c r="CJ850" s="11">
        <v>1954</v>
      </c>
      <c r="CK850" s="12">
        <v>0.99</v>
      </c>
      <c r="CL850" s="11">
        <v>9</v>
      </c>
      <c r="CM850" s="13">
        <v>1.6666666666666607E-2</v>
      </c>
      <c r="CN850" s="11">
        <v>1958</v>
      </c>
      <c r="CO850" s="12">
        <v>0.99</v>
      </c>
      <c r="CP850" s="11">
        <v>17</v>
      </c>
      <c r="CQ850" s="13">
        <v>1.7361111111111049E-2</v>
      </c>
      <c r="CR850" t="e">
        <f>VLOOKUP(E850,Sheet1!A:A,1,0)</f>
        <v>#N/A</v>
      </c>
    </row>
    <row r="851" spans="1:96">
      <c r="A851" s="11" t="s">
        <v>3281</v>
      </c>
      <c r="B851" s="11" t="s">
        <v>1046</v>
      </c>
      <c r="C851" s="11" t="s">
        <v>3282</v>
      </c>
      <c r="D851" s="11" t="s">
        <v>101</v>
      </c>
      <c r="E851" s="11" t="s">
        <v>3283</v>
      </c>
      <c r="F851" s="11" t="s">
        <v>3284</v>
      </c>
      <c r="G851" s="11" t="s">
        <v>128</v>
      </c>
      <c r="H851" s="11">
        <f>VLOOKUP(A851,'AP Read Performance'!A:K,11,0)</f>
        <v>1933</v>
      </c>
      <c r="I851" s="12">
        <f>VLOOKUP(A851,'AP Read Performance'!A:D,4,0)</f>
        <v>0.98</v>
      </c>
      <c r="J851" s="11">
        <f>VLOOKUP(A851,'AP Read Performance'!A:I,9,0)</f>
        <v>31</v>
      </c>
      <c r="K851" s="13">
        <f>VLOOKUP(A851,'AP Read Performance'!A:N,14,0)</f>
        <v>1.7361111111111105E-2</v>
      </c>
      <c r="L851" s="11">
        <v>1933</v>
      </c>
      <c r="M851" s="12">
        <v>0.98</v>
      </c>
      <c r="N851" s="11">
        <v>31</v>
      </c>
      <c r="O851" s="13">
        <v>1.7361111111111105E-2</v>
      </c>
      <c r="P851" s="11">
        <v>1788</v>
      </c>
      <c r="Q851" s="12">
        <v>0.99</v>
      </c>
      <c r="R851" s="11">
        <v>16</v>
      </c>
      <c r="S851" s="13">
        <v>1.1805555555555569E-2</v>
      </c>
      <c r="T851" s="11">
        <v>2015</v>
      </c>
      <c r="U851" s="12">
        <v>0.98</v>
      </c>
      <c r="V851" s="11">
        <v>24</v>
      </c>
      <c r="W851" s="13">
        <v>1.6666666666666663E-2</v>
      </c>
      <c r="X851" s="11">
        <v>1996</v>
      </c>
      <c r="Y851" s="12">
        <v>0.98</v>
      </c>
      <c r="Z851" s="11">
        <v>25</v>
      </c>
      <c r="AA851" s="13">
        <v>1.6666666666666607E-2</v>
      </c>
      <c r="AB851" s="11">
        <v>1957</v>
      </c>
      <c r="AC851" s="12">
        <v>0.98</v>
      </c>
      <c r="AD851" s="11">
        <v>22</v>
      </c>
      <c r="AE851" s="13">
        <v>1.5972222222222165E-2</v>
      </c>
      <c r="AF851" s="11">
        <v>2272</v>
      </c>
      <c r="AG851" s="12">
        <v>0.98</v>
      </c>
      <c r="AH851" s="11">
        <v>29</v>
      </c>
      <c r="AI851" s="13">
        <v>1.8749999999999989E-2</v>
      </c>
      <c r="AJ851" s="11">
        <v>1905</v>
      </c>
      <c r="AK851" s="12">
        <v>0.98</v>
      </c>
      <c r="AL851" s="11">
        <v>30</v>
      </c>
      <c r="AM851" s="13">
        <v>1.1805555555555514E-2</v>
      </c>
      <c r="AN851" s="11">
        <v>1985</v>
      </c>
      <c r="AO851" s="12">
        <v>0.99</v>
      </c>
      <c r="AP851" s="11">
        <v>19</v>
      </c>
      <c r="AQ851" s="13">
        <v>1.1111111111111072E-2</v>
      </c>
      <c r="AR851" s="11">
        <v>2024</v>
      </c>
      <c r="AS851" s="12">
        <v>0.98</v>
      </c>
      <c r="AT851" s="11">
        <v>24</v>
      </c>
      <c r="AU851" s="13">
        <v>1.7361111111111049E-2</v>
      </c>
      <c r="AV851" s="11">
        <v>2026</v>
      </c>
      <c r="AW851" s="12">
        <v>0.98</v>
      </c>
      <c r="AX851" s="11">
        <v>21</v>
      </c>
      <c r="AY851" s="13">
        <v>1.6666666666666663E-2</v>
      </c>
      <c r="AZ851" s="11">
        <v>2121</v>
      </c>
      <c r="BA851" s="12">
        <v>0.98</v>
      </c>
      <c r="BB851" s="11">
        <v>24</v>
      </c>
      <c r="BC851" s="13">
        <v>2.083333333333337E-2</v>
      </c>
      <c r="BD851" s="11">
        <v>2221</v>
      </c>
      <c r="BE851" s="12">
        <v>0.98</v>
      </c>
      <c r="BF851" s="11">
        <v>32</v>
      </c>
      <c r="BG851" s="13">
        <v>1.9444444444444486E-2</v>
      </c>
      <c r="BH851" s="11">
        <v>2126</v>
      </c>
      <c r="BI851" s="12">
        <v>0.98</v>
      </c>
      <c r="BJ851" s="11">
        <v>38</v>
      </c>
      <c r="BK851" s="13">
        <v>1.8055555555555602E-2</v>
      </c>
      <c r="BL851" s="11">
        <v>2074</v>
      </c>
      <c r="BM851" s="12">
        <v>0.98</v>
      </c>
      <c r="BN851" s="11">
        <v>27</v>
      </c>
      <c r="BO851" s="13">
        <v>1.8055555555555547E-2</v>
      </c>
      <c r="BP851" s="11">
        <v>2453</v>
      </c>
      <c r="BQ851" s="12">
        <v>0.98</v>
      </c>
      <c r="BR851" s="11">
        <v>31</v>
      </c>
      <c r="BS851" s="13">
        <v>2.0138888888888873E-2</v>
      </c>
      <c r="BT851" s="11">
        <v>2541</v>
      </c>
      <c r="BU851" s="12">
        <v>0.98</v>
      </c>
      <c r="BV851" s="11">
        <v>34</v>
      </c>
      <c r="BW851" s="13">
        <v>1.6666666666666663E-2</v>
      </c>
      <c r="BX851" s="11">
        <v>2248</v>
      </c>
      <c r="BY851" s="12">
        <v>0.99</v>
      </c>
      <c r="BZ851" s="11">
        <v>22</v>
      </c>
      <c r="CA851" s="13">
        <v>1.9444444444444486E-2</v>
      </c>
      <c r="CB851" s="11">
        <v>2081</v>
      </c>
      <c r="CC851" s="12">
        <v>0.98</v>
      </c>
      <c r="CD851" s="11">
        <v>25</v>
      </c>
      <c r="CE851" s="13">
        <v>1.9444444444444431E-2</v>
      </c>
      <c r="CF851" s="11">
        <v>2001</v>
      </c>
      <c r="CG851" s="12">
        <v>0.98</v>
      </c>
      <c r="CH851" s="11">
        <v>22</v>
      </c>
      <c r="CI851" s="13">
        <v>1.8055555555555547E-2</v>
      </c>
      <c r="CJ851" s="11">
        <v>1961</v>
      </c>
      <c r="CK851" s="12">
        <v>0.98</v>
      </c>
      <c r="CL851" s="11">
        <v>27</v>
      </c>
      <c r="CM851" s="13">
        <v>1.6666666666666607E-2</v>
      </c>
      <c r="CN851" s="11">
        <v>1801</v>
      </c>
      <c r="CO851" s="12">
        <v>0.98</v>
      </c>
      <c r="CP851" s="11">
        <v>20</v>
      </c>
      <c r="CQ851" s="13">
        <v>1.5972222222222165E-2</v>
      </c>
      <c r="CR851" t="e">
        <f>VLOOKUP(E851,Sheet1!A:A,1,0)</f>
        <v>#N/A</v>
      </c>
    </row>
    <row r="852" spans="1:96">
      <c r="A852" s="11" t="s">
        <v>3285</v>
      </c>
      <c r="B852" s="11" t="s">
        <v>1046</v>
      </c>
      <c r="C852" s="11" t="s">
        <v>3190</v>
      </c>
      <c r="D852" s="11" t="s">
        <v>169</v>
      </c>
      <c r="E852" s="11" t="s">
        <v>3286</v>
      </c>
      <c r="F852" s="11" t="s">
        <v>3287</v>
      </c>
      <c r="G852" s="11" t="s">
        <v>128</v>
      </c>
      <c r="H852" s="11">
        <f>VLOOKUP(A852,'AP Read Performance'!A:K,11,0)</f>
        <v>1764</v>
      </c>
      <c r="I852" s="12">
        <f>VLOOKUP(A852,'AP Read Performance'!A:D,4,0)</f>
        <v>0.99</v>
      </c>
      <c r="J852" s="11">
        <f>VLOOKUP(A852,'AP Read Performance'!A:I,9,0)</f>
        <v>12</v>
      </c>
      <c r="K852" s="13">
        <f>VLOOKUP(A852,'AP Read Performance'!A:N,14,0)</f>
        <v>2.2222222222222199E-2</v>
      </c>
      <c r="L852" s="11">
        <v>1764</v>
      </c>
      <c r="M852" s="12">
        <v>0.99</v>
      </c>
      <c r="N852" s="11">
        <v>12</v>
      </c>
      <c r="O852" s="13">
        <v>2.2222222222222199E-2</v>
      </c>
      <c r="P852" s="11">
        <v>1773</v>
      </c>
      <c r="Q852" s="12">
        <v>0.99</v>
      </c>
      <c r="R852" s="11">
        <v>16</v>
      </c>
      <c r="S852" s="13">
        <v>1.8749999999999989E-2</v>
      </c>
      <c r="T852" s="11">
        <v>1740</v>
      </c>
      <c r="U852" s="12">
        <v>0.99</v>
      </c>
      <c r="V852" s="11">
        <v>17</v>
      </c>
      <c r="W852" s="13">
        <v>1.1805555555555569E-2</v>
      </c>
      <c r="X852" s="11">
        <v>1762</v>
      </c>
      <c r="Y852" s="12">
        <v>0.99</v>
      </c>
      <c r="Z852" s="11">
        <v>13</v>
      </c>
      <c r="AA852" s="13">
        <v>1.388888888888884E-2</v>
      </c>
      <c r="AB852" s="11">
        <v>1716</v>
      </c>
      <c r="AC852" s="12">
        <v>0.99</v>
      </c>
      <c r="AD852" s="11">
        <v>13</v>
      </c>
      <c r="AE852" s="13">
        <v>1.5972222222222165E-2</v>
      </c>
      <c r="AF852" s="11">
        <v>1722</v>
      </c>
      <c r="AG852" s="12">
        <v>0.96</v>
      </c>
      <c r="AH852" s="11">
        <v>58</v>
      </c>
      <c r="AI852" s="13">
        <v>2.4305555555555525E-2</v>
      </c>
      <c r="AJ852" s="11">
        <v>1910</v>
      </c>
      <c r="AK852" s="12">
        <v>0.99</v>
      </c>
      <c r="AL852" s="11">
        <v>8</v>
      </c>
      <c r="AM852" s="13">
        <v>1.6666666666666607E-2</v>
      </c>
      <c r="AN852" s="11">
        <v>1781</v>
      </c>
      <c r="AO852" s="12">
        <v>0.99</v>
      </c>
      <c r="AP852" s="11">
        <v>8</v>
      </c>
      <c r="AQ852" s="13">
        <v>1.6666666666666607E-2</v>
      </c>
      <c r="AR852" s="11">
        <v>1753</v>
      </c>
      <c r="AS852" s="12">
        <v>0.99</v>
      </c>
      <c r="AT852" s="11">
        <v>17</v>
      </c>
      <c r="AU852" s="13">
        <v>1.6666666666666607E-2</v>
      </c>
      <c r="AV852" s="11">
        <v>1743</v>
      </c>
      <c r="AW852" s="12">
        <v>0.99</v>
      </c>
      <c r="AX852" s="11">
        <v>11</v>
      </c>
      <c r="AY852" s="13">
        <v>1.6666666666666663E-2</v>
      </c>
      <c r="AZ852" s="11">
        <v>1642</v>
      </c>
      <c r="BA852" s="12">
        <v>0.98</v>
      </c>
      <c r="BB852" s="11">
        <v>18</v>
      </c>
      <c r="BC852" s="13">
        <v>1.5277777777777724E-2</v>
      </c>
      <c r="BD852" s="11">
        <v>1726</v>
      </c>
      <c r="BE852" s="12">
        <v>0.99</v>
      </c>
      <c r="BF852" s="11">
        <v>14</v>
      </c>
      <c r="BG852" s="13">
        <v>1.8749999999999989E-2</v>
      </c>
      <c r="BH852" s="11">
        <v>1738</v>
      </c>
      <c r="BI852" s="12">
        <v>0.99</v>
      </c>
      <c r="BJ852" s="11">
        <v>15</v>
      </c>
      <c r="BK852" s="13">
        <v>1.6666666666666607E-2</v>
      </c>
      <c r="BL852" s="11">
        <v>1752</v>
      </c>
      <c r="BM852" s="12">
        <v>0.99</v>
      </c>
      <c r="BN852" s="11">
        <v>14</v>
      </c>
      <c r="BO852" s="13">
        <v>1.6666666666666607E-2</v>
      </c>
      <c r="BP852" s="11">
        <v>1761</v>
      </c>
      <c r="BQ852" s="12">
        <v>0.99</v>
      </c>
      <c r="BR852" s="11">
        <v>14</v>
      </c>
      <c r="BS852" s="13">
        <v>1.6666666666666607E-2</v>
      </c>
      <c r="BT852" s="11">
        <v>1786</v>
      </c>
      <c r="BU852" s="12">
        <v>0.99</v>
      </c>
      <c r="BV852" s="11">
        <v>12</v>
      </c>
      <c r="BW852" s="13">
        <v>1.6666666666666663E-2</v>
      </c>
      <c r="BX852" s="11">
        <v>1784</v>
      </c>
      <c r="BY852" s="12">
        <v>0.99</v>
      </c>
      <c r="BZ852" s="11">
        <v>8</v>
      </c>
      <c r="CA852" s="13">
        <v>1.5972222222222276E-2</v>
      </c>
      <c r="CB852" s="11">
        <v>1733</v>
      </c>
      <c r="CC852" s="12">
        <v>0.99</v>
      </c>
      <c r="CD852" s="11">
        <v>8</v>
      </c>
      <c r="CE852" s="13">
        <v>1.5972222222222221E-2</v>
      </c>
      <c r="CF852" s="11">
        <v>1808</v>
      </c>
      <c r="CG852" s="12">
        <v>0.98</v>
      </c>
      <c r="CH852" s="11">
        <v>19</v>
      </c>
      <c r="CI852" s="13">
        <v>1.8749999999999989E-2</v>
      </c>
      <c r="CJ852" s="11">
        <v>1798</v>
      </c>
      <c r="CK852" s="12">
        <v>0.99</v>
      </c>
      <c r="CL852" s="11">
        <v>12</v>
      </c>
      <c r="CM852" s="13">
        <v>1.6666666666666607E-2</v>
      </c>
      <c r="CN852" s="11">
        <v>1787</v>
      </c>
      <c r="CO852" s="12">
        <v>0.99</v>
      </c>
      <c r="CP852" s="11">
        <v>13</v>
      </c>
      <c r="CQ852" s="13">
        <v>1.7361111111111049E-2</v>
      </c>
      <c r="CR852" t="e">
        <f>VLOOKUP(E852,Sheet1!A:A,1,0)</f>
        <v>#N/A</v>
      </c>
    </row>
    <row r="853" spans="1:96">
      <c r="A853" s="11" t="s">
        <v>3288</v>
      </c>
      <c r="B853" s="11" t="s">
        <v>1046</v>
      </c>
      <c r="C853" s="11" t="s">
        <v>3289</v>
      </c>
      <c r="D853" s="11" t="s">
        <v>155</v>
      </c>
      <c r="E853" s="11" t="s">
        <v>3290</v>
      </c>
      <c r="F853" s="11" t="s">
        <v>3291</v>
      </c>
      <c r="G853" s="11" t="s">
        <v>128</v>
      </c>
      <c r="H853" s="11">
        <f>VLOOKUP(A853,'AP Read Performance'!A:K,11,0)</f>
        <v>1589</v>
      </c>
      <c r="I853" s="12">
        <f>VLOOKUP(A853,'AP Read Performance'!A:D,4,0)</f>
        <v>0.99</v>
      </c>
      <c r="J853" s="11">
        <f>VLOOKUP(A853,'AP Read Performance'!A:I,9,0)</f>
        <v>7</v>
      </c>
      <c r="K853" s="13">
        <f>VLOOKUP(A853,'AP Read Performance'!A:N,14,0)</f>
        <v>1.1805555555555569E-2</v>
      </c>
      <c r="L853" s="11">
        <v>1589</v>
      </c>
      <c r="M853" s="12">
        <v>0.99</v>
      </c>
      <c r="N853" s="11">
        <v>7</v>
      </c>
      <c r="O853" s="13">
        <v>1.1805555555555569E-2</v>
      </c>
      <c r="P853" s="11">
        <v>1491</v>
      </c>
      <c r="Q853" s="12">
        <v>0.98</v>
      </c>
      <c r="R853" s="11">
        <v>17</v>
      </c>
      <c r="S853" s="13">
        <v>1.1805555555555569E-2</v>
      </c>
      <c r="T853" s="11">
        <v>1427</v>
      </c>
      <c r="U853" s="12">
        <v>0.99</v>
      </c>
      <c r="V853" s="11">
        <v>14</v>
      </c>
      <c r="W853" s="13">
        <v>1.1805555555555569E-2</v>
      </c>
      <c r="X853" s="11">
        <v>1403</v>
      </c>
      <c r="Y853" s="12">
        <v>0.98</v>
      </c>
      <c r="Z853" s="11">
        <v>19</v>
      </c>
      <c r="AA853" s="13">
        <v>1.1111111111111072E-2</v>
      </c>
      <c r="AB853" s="11">
        <v>1355</v>
      </c>
      <c r="AC853" s="12">
        <v>0.99</v>
      </c>
      <c r="AD853" s="11">
        <v>13</v>
      </c>
      <c r="AE853" s="13">
        <v>1.8749999999999933E-2</v>
      </c>
      <c r="AF853" s="11">
        <v>1722</v>
      </c>
      <c r="AG853" s="12">
        <v>0.99</v>
      </c>
      <c r="AH853" s="11">
        <v>12</v>
      </c>
      <c r="AI853" s="13">
        <v>1.5972222222222221E-2</v>
      </c>
      <c r="AJ853" s="11">
        <v>1910</v>
      </c>
      <c r="AK853" s="12">
        <v>0.99</v>
      </c>
      <c r="AL853" s="11">
        <v>11</v>
      </c>
      <c r="AM853" s="13">
        <v>1.7361111111111049E-2</v>
      </c>
      <c r="AN853" s="11">
        <v>1923</v>
      </c>
      <c r="AO853" s="12">
        <v>0.99</v>
      </c>
      <c r="AP853" s="11">
        <v>15</v>
      </c>
      <c r="AQ853" s="13">
        <v>1.6666666666666607E-2</v>
      </c>
      <c r="AR853" s="11">
        <v>1859</v>
      </c>
      <c r="AS853" s="12">
        <v>0.98</v>
      </c>
      <c r="AT853" s="11">
        <v>21</v>
      </c>
      <c r="AU853" s="13">
        <v>1.6666666666666607E-2</v>
      </c>
      <c r="AV853" s="11">
        <v>1887</v>
      </c>
      <c r="AW853" s="12">
        <v>0.99</v>
      </c>
      <c r="AX853" s="11">
        <v>17</v>
      </c>
      <c r="AY853" s="13">
        <v>1.6666666666666663E-2</v>
      </c>
      <c r="AZ853" s="11">
        <v>1787</v>
      </c>
      <c r="BA853" s="12">
        <v>0.99</v>
      </c>
      <c r="BB853" s="11">
        <v>13</v>
      </c>
      <c r="BC853" s="13">
        <v>1.8750000000000044E-2</v>
      </c>
      <c r="BD853" s="11">
        <v>2089</v>
      </c>
      <c r="BE853" s="12">
        <v>0.98</v>
      </c>
      <c r="BF853" s="11">
        <v>23</v>
      </c>
      <c r="BG853" s="13">
        <v>1.8055555555555602E-2</v>
      </c>
      <c r="BH853" s="11">
        <v>2081</v>
      </c>
      <c r="BI853" s="12">
        <v>0.98</v>
      </c>
      <c r="BJ853" s="11">
        <v>29</v>
      </c>
      <c r="BK853" s="13">
        <v>1.5972222222222276E-2</v>
      </c>
      <c r="BL853" s="11">
        <v>2126</v>
      </c>
      <c r="BM853" s="12">
        <v>0.99</v>
      </c>
      <c r="BN853" s="11">
        <v>15</v>
      </c>
      <c r="BO853" s="13">
        <v>1.7361111111111105E-2</v>
      </c>
      <c r="BP853" s="11">
        <v>2251</v>
      </c>
      <c r="BQ853" s="12">
        <v>0.99</v>
      </c>
      <c r="BR853" s="11">
        <v>21</v>
      </c>
      <c r="BS853" s="13">
        <v>1.9444444444444486E-2</v>
      </c>
      <c r="BT853" s="11">
        <v>2352</v>
      </c>
      <c r="BU853" s="12">
        <v>0.99</v>
      </c>
      <c r="BV853" s="11">
        <v>22</v>
      </c>
      <c r="BW853" s="13">
        <v>1.7361111111111105E-2</v>
      </c>
      <c r="BX853" s="11">
        <v>1985</v>
      </c>
      <c r="BY853" s="12">
        <v>0.99</v>
      </c>
      <c r="BZ853" s="11">
        <v>16</v>
      </c>
      <c r="CA853" s="13">
        <v>1.1111111111111072E-2</v>
      </c>
      <c r="CB853" s="11">
        <v>1968</v>
      </c>
      <c r="CC853" s="12">
        <v>0.98</v>
      </c>
      <c r="CD853" s="11">
        <v>25</v>
      </c>
      <c r="CE853" s="13">
        <v>1.8055555555555547E-2</v>
      </c>
      <c r="CF853" s="11">
        <v>1956</v>
      </c>
      <c r="CG853" s="12">
        <v>0.99</v>
      </c>
      <c r="CH853" s="11">
        <v>15</v>
      </c>
      <c r="CI853" s="13">
        <v>1.5972222222222221E-2</v>
      </c>
      <c r="CJ853" s="11">
        <v>1938</v>
      </c>
      <c r="CK853" s="12">
        <v>0.98</v>
      </c>
      <c r="CL853" s="11">
        <v>22</v>
      </c>
      <c r="CM853" s="13">
        <v>1.041666666666663E-2</v>
      </c>
      <c r="CN853" s="11">
        <v>1969</v>
      </c>
      <c r="CO853" s="12">
        <v>0.99</v>
      </c>
      <c r="CP853" s="11">
        <v>15</v>
      </c>
      <c r="CQ853" s="13">
        <v>1.8055555555555602E-2</v>
      </c>
      <c r="CR853" t="e">
        <f>VLOOKUP(E853,Sheet1!A:A,1,0)</f>
        <v>#N/A</v>
      </c>
    </row>
    <row r="854" spans="1:96">
      <c r="A854" s="11" t="s">
        <v>3292</v>
      </c>
      <c r="B854" s="11" t="s">
        <v>1046</v>
      </c>
      <c r="C854" s="11" t="s">
        <v>2995</v>
      </c>
      <c r="D854" s="11" t="s">
        <v>138</v>
      </c>
      <c r="E854" s="11" t="s">
        <v>3293</v>
      </c>
      <c r="F854" s="11" t="s">
        <v>3294</v>
      </c>
      <c r="G854" s="11" t="s">
        <v>128</v>
      </c>
      <c r="H854" s="11">
        <f>VLOOKUP(A854,'AP Read Performance'!A:K,11,0)</f>
        <v>2144</v>
      </c>
      <c r="I854" s="12">
        <f>VLOOKUP(A854,'AP Read Performance'!A:D,4,0)</f>
        <v>0.99</v>
      </c>
      <c r="J854" s="11">
        <f>VLOOKUP(A854,'AP Read Performance'!A:I,9,0)</f>
        <v>10</v>
      </c>
      <c r="K854" s="13">
        <f>VLOOKUP(A854,'AP Read Performance'!A:N,14,0)</f>
        <v>1.7361111111111105E-2</v>
      </c>
      <c r="L854" s="11">
        <v>2144</v>
      </c>
      <c r="M854" s="12">
        <v>0.99</v>
      </c>
      <c r="N854" s="11">
        <v>10</v>
      </c>
      <c r="O854" s="13">
        <v>1.7361111111111105E-2</v>
      </c>
      <c r="P854" s="11">
        <v>2171</v>
      </c>
      <c r="Q854" s="12">
        <v>0.99</v>
      </c>
      <c r="R854" s="11">
        <v>11</v>
      </c>
      <c r="S854" s="13">
        <v>1.5972222222222221E-2</v>
      </c>
      <c r="T854" s="11">
        <v>1960</v>
      </c>
      <c r="U854" s="12">
        <v>0.99</v>
      </c>
      <c r="V854" s="11">
        <v>9</v>
      </c>
      <c r="W854" s="13">
        <v>1.7361111111111105E-2</v>
      </c>
      <c r="X854" s="11">
        <v>1963</v>
      </c>
      <c r="Y854" s="12">
        <v>0.99</v>
      </c>
      <c r="Z854" s="11">
        <v>8</v>
      </c>
      <c r="AA854" s="13">
        <v>9.7222222222221877E-3</v>
      </c>
      <c r="AB854" s="11">
        <v>2011</v>
      </c>
      <c r="AC854" s="12">
        <v>0.99</v>
      </c>
      <c r="AD854" s="11">
        <v>17</v>
      </c>
      <c r="AE854" s="13">
        <v>1.5972222222222165E-2</v>
      </c>
      <c r="AF854" s="11">
        <v>1978</v>
      </c>
      <c r="AG854" s="12">
        <v>0.99</v>
      </c>
      <c r="AH854" s="11">
        <v>11</v>
      </c>
      <c r="AI854" s="13">
        <v>1.0416666666666685E-2</v>
      </c>
      <c r="AJ854" s="11">
        <v>1915</v>
      </c>
      <c r="AK854" s="12">
        <v>0.99</v>
      </c>
      <c r="AL854" s="11">
        <v>6</v>
      </c>
      <c r="AM854" s="13">
        <v>1.7361111111111049E-2</v>
      </c>
      <c r="AN854" s="11">
        <v>2011</v>
      </c>
      <c r="AO854" s="12">
        <v>0.99</v>
      </c>
      <c r="AP854" s="11">
        <v>14</v>
      </c>
      <c r="AQ854" s="13">
        <v>1.6666666666666607E-2</v>
      </c>
      <c r="AR854" s="11">
        <v>1905</v>
      </c>
      <c r="AS854" s="12">
        <v>0.99</v>
      </c>
      <c r="AT854" s="11">
        <v>11</v>
      </c>
      <c r="AU854" s="13">
        <v>1.7361111111111049E-2</v>
      </c>
      <c r="AV854" s="11">
        <v>2117</v>
      </c>
      <c r="AW854" s="12">
        <v>0.99</v>
      </c>
      <c r="AX854" s="11">
        <v>8</v>
      </c>
      <c r="AY854" s="13">
        <v>1.6666666666666663E-2</v>
      </c>
      <c r="AZ854" s="11">
        <v>2083</v>
      </c>
      <c r="BA854" s="12">
        <v>0.99</v>
      </c>
      <c r="BB854" s="11">
        <v>17</v>
      </c>
      <c r="BC854" s="13">
        <v>1.6666666666666607E-2</v>
      </c>
      <c r="BD854" s="11">
        <v>2217</v>
      </c>
      <c r="BE854" s="12">
        <v>0.99</v>
      </c>
      <c r="BF854" s="11">
        <v>18</v>
      </c>
      <c r="BG854" s="13">
        <v>1.6666666666666607E-2</v>
      </c>
      <c r="BH854" s="11">
        <v>1883</v>
      </c>
      <c r="BI854" s="12">
        <v>0.98</v>
      </c>
      <c r="BJ854" s="11">
        <v>22</v>
      </c>
      <c r="BK854" s="13">
        <v>1.6666666666666607E-2</v>
      </c>
      <c r="BL854" s="11">
        <v>1926</v>
      </c>
      <c r="BM854" s="12">
        <v>0.99</v>
      </c>
      <c r="BN854" s="11">
        <v>14</v>
      </c>
      <c r="BO854" s="13">
        <v>1.8055555555555547E-2</v>
      </c>
      <c r="BP854" s="11">
        <v>1913</v>
      </c>
      <c r="BQ854" s="12">
        <v>0.99</v>
      </c>
      <c r="BR854" s="11">
        <v>15</v>
      </c>
      <c r="BS854" s="13">
        <v>1.6666666666666607E-2</v>
      </c>
      <c r="BT854" s="11">
        <v>1934</v>
      </c>
      <c r="BU854" s="12">
        <v>0.99</v>
      </c>
      <c r="BV854" s="11">
        <v>13</v>
      </c>
      <c r="BW854" s="13">
        <v>1.5972222222222221E-2</v>
      </c>
      <c r="BX854" s="11">
        <v>1932</v>
      </c>
      <c r="BY854" s="12">
        <v>0.99</v>
      </c>
      <c r="BZ854" s="11">
        <v>17</v>
      </c>
      <c r="CA854" s="13">
        <v>1.6666666666666607E-2</v>
      </c>
      <c r="CB854" s="11">
        <v>1888</v>
      </c>
      <c r="CC854" s="12">
        <v>0.99</v>
      </c>
      <c r="CD854" s="11">
        <v>11</v>
      </c>
      <c r="CE854" s="13">
        <v>1.8055555555555547E-2</v>
      </c>
      <c r="CF854" s="11">
        <v>1924</v>
      </c>
      <c r="CG854" s="12">
        <v>0.98</v>
      </c>
      <c r="CH854" s="11">
        <v>21</v>
      </c>
      <c r="CI854" s="13">
        <v>1.6666666666666663E-2</v>
      </c>
      <c r="CJ854" s="11">
        <v>1899</v>
      </c>
      <c r="CK854" s="12">
        <v>0.99</v>
      </c>
      <c r="CL854" s="11">
        <v>17</v>
      </c>
      <c r="CM854" s="13">
        <v>1.6666666666666607E-2</v>
      </c>
      <c r="CN854" s="11">
        <v>1952</v>
      </c>
      <c r="CO854" s="12">
        <v>0.99</v>
      </c>
      <c r="CP854" s="11">
        <v>14</v>
      </c>
      <c r="CQ854" s="13">
        <v>1.7361111111111049E-2</v>
      </c>
      <c r="CR854" t="e">
        <f>VLOOKUP(E854,Sheet1!A:A,1,0)</f>
        <v>#N/A</v>
      </c>
    </row>
    <row r="855" spans="1:96">
      <c r="A855" s="11" t="s">
        <v>3295</v>
      </c>
      <c r="B855" s="11" t="s">
        <v>1046</v>
      </c>
      <c r="C855" s="11" t="s">
        <v>2010</v>
      </c>
      <c r="D855" s="11" t="s">
        <v>155</v>
      </c>
      <c r="E855" s="11" t="s">
        <v>3296</v>
      </c>
      <c r="F855" s="11" t="s">
        <v>3297</v>
      </c>
      <c r="G855" s="11" t="s">
        <v>128</v>
      </c>
      <c r="H855" s="11">
        <f>VLOOKUP(A855,'AP Read Performance'!A:K,11,0)</f>
        <v>1850</v>
      </c>
      <c r="I855" s="12">
        <f>VLOOKUP(A855,'AP Read Performance'!A:D,4,0)</f>
        <v>0.99</v>
      </c>
      <c r="J855" s="11">
        <f>VLOOKUP(A855,'AP Read Performance'!A:I,9,0)</f>
        <v>7</v>
      </c>
      <c r="K855" s="13">
        <f>VLOOKUP(A855,'AP Read Performance'!A:N,14,0)</f>
        <v>1.1111111111111072E-2</v>
      </c>
      <c r="L855" s="11">
        <v>1850</v>
      </c>
      <c r="M855" s="12">
        <v>0.99</v>
      </c>
      <c r="N855" s="11">
        <v>7</v>
      </c>
      <c r="O855" s="13">
        <v>1.1111111111111072E-2</v>
      </c>
      <c r="P855" s="11">
        <v>1628</v>
      </c>
      <c r="Q855" s="12">
        <v>0.99</v>
      </c>
      <c r="R855" s="11">
        <v>5</v>
      </c>
      <c r="S855" s="13">
        <v>1.1111111111111072E-2</v>
      </c>
      <c r="T855" s="11">
        <v>1891</v>
      </c>
      <c r="U855" s="12">
        <v>0.99</v>
      </c>
      <c r="V855" s="11">
        <v>3</v>
      </c>
      <c r="W855" s="13">
        <v>1.5972222222222221E-2</v>
      </c>
      <c r="X855" s="11">
        <v>1888</v>
      </c>
      <c r="Y855" s="12">
        <v>0.99</v>
      </c>
      <c r="Z855" s="11">
        <v>12</v>
      </c>
      <c r="AA855" s="13">
        <v>1.0416666666666685E-2</v>
      </c>
      <c r="AB855" s="11">
        <v>1472</v>
      </c>
      <c r="AC855" s="12">
        <v>0.99</v>
      </c>
      <c r="AD855" s="11">
        <v>3</v>
      </c>
      <c r="AE855" s="13">
        <v>1.1111111111111072E-2</v>
      </c>
      <c r="AF855" s="11">
        <v>1478</v>
      </c>
      <c r="AG855" s="12">
        <v>0.99</v>
      </c>
      <c r="AH855" s="11">
        <v>11</v>
      </c>
      <c r="AI855" s="13">
        <v>1.2499999999999956E-2</v>
      </c>
      <c r="AJ855" s="11">
        <v>1917</v>
      </c>
      <c r="AK855" s="12">
        <v>0.99</v>
      </c>
      <c r="AL855" s="11">
        <v>5</v>
      </c>
      <c r="AM855" s="13">
        <v>1.1805555555555514E-2</v>
      </c>
      <c r="AN855" s="11">
        <v>1903</v>
      </c>
      <c r="AO855" s="12">
        <v>0.99</v>
      </c>
      <c r="AP855" s="11">
        <v>8</v>
      </c>
      <c r="AQ855" s="13">
        <v>1.6666666666666607E-2</v>
      </c>
      <c r="AR855" s="11">
        <v>1850</v>
      </c>
      <c r="AS855" s="12">
        <v>0.99</v>
      </c>
      <c r="AT855" s="11">
        <v>15</v>
      </c>
      <c r="AU855" s="13">
        <v>1.6666666666666607E-2</v>
      </c>
      <c r="AV855" s="11">
        <v>1794</v>
      </c>
      <c r="AW855" s="12">
        <v>0.99</v>
      </c>
      <c r="AX855" s="11">
        <v>11</v>
      </c>
      <c r="AY855" s="13">
        <v>1.8749999999999989E-2</v>
      </c>
      <c r="AZ855" s="11">
        <v>1975</v>
      </c>
      <c r="BA855" s="12">
        <v>0.99</v>
      </c>
      <c r="BB855" s="11">
        <v>5</v>
      </c>
      <c r="BC855" s="13">
        <v>1.6666666666666607E-2</v>
      </c>
      <c r="BD855" s="11">
        <v>1994</v>
      </c>
      <c r="BE855" s="12">
        <v>0.99</v>
      </c>
      <c r="BF855" s="11">
        <v>14</v>
      </c>
      <c r="BG855" s="13">
        <v>2.083333333333337E-2</v>
      </c>
      <c r="BH855" s="11">
        <v>2015</v>
      </c>
      <c r="BI855" s="12">
        <v>0.99</v>
      </c>
      <c r="BJ855" s="11">
        <v>19</v>
      </c>
      <c r="BK855" s="13">
        <v>1.6666666666666607E-2</v>
      </c>
      <c r="BL855" s="11">
        <v>2052</v>
      </c>
      <c r="BM855" s="12">
        <v>0.99</v>
      </c>
      <c r="BN855" s="11">
        <v>11</v>
      </c>
      <c r="BO855" s="13">
        <v>1.6666666666666607E-2</v>
      </c>
      <c r="BP855" s="11">
        <v>2189</v>
      </c>
      <c r="BQ855" s="12">
        <v>0.99</v>
      </c>
      <c r="BR855" s="11">
        <v>14</v>
      </c>
      <c r="BS855" s="13">
        <v>1.8055555555555602E-2</v>
      </c>
      <c r="BT855" s="11">
        <v>2189</v>
      </c>
      <c r="BU855" s="12">
        <v>0.99</v>
      </c>
      <c r="BV855" s="11">
        <v>18</v>
      </c>
      <c r="BW855" s="13">
        <v>1.8055555555555547E-2</v>
      </c>
      <c r="BX855" s="11">
        <v>1909</v>
      </c>
      <c r="BY855" s="12">
        <v>0.99</v>
      </c>
      <c r="BZ855" s="11">
        <v>17</v>
      </c>
      <c r="CA855" s="13">
        <v>1.6666666666666607E-2</v>
      </c>
      <c r="CB855" s="11">
        <v>1901</v>
      </c>
      <c r="CC855" s="12">
        <v>0.99</v>
      </c>
      <c r="CD855" s="11">
        <v>10</v>
      </c>
      <c r="CE855" s="13">
        <v>1.7361111111111105E-2</v>
      </c>
      <c r="CF855" s="11">
        <v>1880</v>
      </c>
      <c r="CG855" s="12">
        <v>0.99</v>
      </c>
      <c r="CH855" s="11">
        <v>15</v>
      </c>
      <c r="CI855" s="13">
        <v>1.6666666666666663E-2</v>
      </c>
      <c r="CJ855" s="11">
        <v>1867</v>
      </c>
      <c r="CK855" s="12">
        <v>0.99</v>
      </c>
      <c r="CL855" s="11">
        <v>8</v>
      </c>
      <c r="CM855" s="13">
        <v>1.6666666666666607E-2</v>
      </c>
      <c r="CN855" s="11">
        <v>1961</v>
      </c>
      <c r="CO855" s="12">
        <v>0.99</v>
      </c>
      <c r="CP855" s="11">
        <v>9</v>
      </c>
      <c r="CQ855" s="13">
        <v>1.6666666666666607E-2</v>
      </c>
      <c r="CR855" t="e">
        <f>VLOOKUP(E855,Sheet1!A:A,1,0)</f>
        <v>#N/A</v>
      </c>
    </row>
    <row r="856" spans="1:96">
      <c r="A856" s="11" t="s">
        <v>3298</v>
      </c>
      <c r="B856" s="11" t="s">
        <v>1046</v>
      </c>
      <c r="C856" s="11" t="s">
        <v>3299</v>
      </c>
      <c r="D856" s="11" t="s">
        <v>529</v>
      </c>
      <c r="E856" s="11" t="s">
        <v>3300</v>
      </c>
      <c r="F856" s="11" t="s">
        <v>3301</v>
      </c>
      <c r="G856" s="11" t="s">
        <v>128</v>
      </c>
      <c r="H856" s="11">
        <f>VLOOKUP(A856,'AP Read Performance'!A:K,11,0)</f>
        <v>2004</v>
      </c>
      <c r="I856" s="12">
        <f>VLOOKUP(A856,'AP Read Performance'!A:D,4,0)</f>
        <v>0.98</v>
      </c>
      <c r="J856" s="11">
        <f>VLOOKUP(A856,'AP Read Performance'!A:I,9,0)</f>
        <v>34</v>
      </c>
      <c r="K856" s="13">
        <f>VLOOKUP(A856,'AP Read Performance'!A:N,14,0)</f>
        <v>1.8749999999999989E-2</v>
      </c>
      <c r="L856" s="11">
        <v>2004</v>
      </c>
      <c r="M856" s="12">
        <v>0.98</v>
      </c>
      <c r="N856" s="11">
        <v>34</v>
      </c>
      <c r="O856" s="13">
        <v>1.8749999999999989E-2</v>
      </c>
      <c r="P856" s="11">
        <v>2175</v>
      </c>
      <c r="Q856" s="12">
        <v>0.98</v>
      </c>
      <c r="R856" s="11">
        <v>29</v>
      </c>
      <c r="S856" s="13">
        <v>1.388888888888884E-2</v>
      </c>
      <c r="T856" s="11">
        <v>2812</v>
      </c>
      <c r="U856" s="12">
        <v>0.99</v>
      </c>
      <c r="V856" s="11">
        <v>13</v>
      </c>
      <c r="W856" s="13">
        <v>1.5972222222222221E-2</v>
      </c>
      <c r="X856" s="11">
        <v>2068</v>
      </c>
      <c r="Y856" s="12">
        <v>0.98</v>
      </c>
      <c r="Z856" s="11">
        <v>21</v>
      </c>
      <c r="AA856" s="13">
        <v>1.5972222222222221E-2</v>
      </c>
      <c r="AB856" s="11">
        <v>2222</v>
      </c>
      <c r="AC856" s="12">
        <v>0.99</v>
      </c>
      <c r="AD856" s="11">
        <v>17</v>
      </c>
      <c r="AE856" s="13">
        <v>2.2222222222222199E-2</v>
      </c>
      <c r="AF856" s="11">
        <v>2275</v>
      </c>
      <c r="AG856" s="12">
        <v>0.98</v>
      </c>
      <c r="AH856" s="11">
        <v>26</v>
      </c>
      <c r="AI856" s="13">
        <v>1.8749999999999989E-2</v>
      </c>
      <c r="AJ856" s="11">
        <v>1928</v>
      </c>
      <c r="AK856" s="12">
        <v>0.99</v>
      </c>
      <c r="AL856" s="11">
        <v>7</v>
      </c>
      <c r="AM856" s="13">
        <v>1.2499999999999956E-2</v>
      </c>
      <c r="AN856" s="11">
        <v>1952</v>
      </c>
      <c r="AO856" s="12">
        <v>0.99</v>
      </c>
      <c r="AP856" s="11">
        <v>9</v>
      </c>
      <c r="AQ856" s="13">
        <v>1.1111111111111072E-2</v>
      </c>
      <c r="AR856" s="11">
        <v>2022</v>
      </c>
      <c r="AS856" s="12">
        <v>0.98</v>
      </c>
      <c r="AT856" s="11">
        <v>23</v>
      </c>
      <c r="AU856" s="13">
        <v>1.6666666666666607E-2</v>
      </c>
      <c r="AV856" s="11">
        <v>1946</v>
      </c>
      <c r="AW856" s="12">
        <v>0.99</v>
      </c>
      <c r="AX856" s="11">
        <v>10</v>
      </c>
      <c r="AY856" s="13">
        <v>1.1805555555555569E-2</v>
      </c>
      <c r="AZ856" s="11">
        <v>2041</v>
      </c>
      <c r="BA856" s="12">
        <v>0.99</v>
      </c>
      <c r="BB856" s="11">
        <v>16</v>
      </c>
      <c r="BC856" s="13">
        <v>1.5972222222222276E-2</v>
      </c>
      <c r="BD856" s="11">
        <v>1884</v>
      </c>
      <c r="BE856" s="12">
        <v>0.99</v>
      </c>
      <c r="BF856" s="11">
        <v>8</v>
      </c>
      <c r="BG856" s="13">
        <v>1.8055555555555602E-2</v>
      </c>
      <c r="BH856" s="11">
        <v>1792</v>
      </c>
      <c r="BI856" s="12">
        <v>0.99</v>
      </c>
      <c r="BJ856" s="11">
        <v>17</v>
      </c>
      <c r="BK856" s="13">
        <v>1.8750000000000044E-2</v>
      </c>
      <c r="BL856" s="11">
        <v>1774</v>
      </c>
      <c r="BM856" s="12">
        <v>0.99</v>
      </c>
      <c r="BN856" s="11">
        <v>7</v>
      </c>
      <c r="BO856" s="13">
        <v>1.1805555555555569E-2</v>
      </c>
      <c r="BP856" s="11">
        <v>1711</v>
      </c>
      <c r="BQ856" s="12">
        <v>0.99</v>
      </c>
      <c r="BR856" s="11">
        <v>15</v>
      </c>
      <c r="BS856" s="13">
        <v>1.388888888888884E-2</v>
      </c>
      <c r="BT856" s="11">
        <v>1775</v>
      </c>
      <c r="BU856" s="12">
        <v>0.99</v>
      </c>
      <c r="BV856" s="11">
        <v>11</v>
      </c>
      <c r="BW856" s="13">
        <v>1.2500000000000011E-2</v>
      </c>
      <c r="BX856" s="11">
        <v>1825</v>
      </c>
      <c r="BY856" s="12">
        <v>0.99</v>
      </c>
      <c r="BZ856" s="11">
        <v>8</v>
      </c>
      <c r="CA856" s="13">
        <v>1.1805555555555625E-2</v>
      </c>
      <c r="CB856" s="11">
        <v>1860</v>
      </c>
      <c r="CC856" s="12">
        <v>0.99</v>
      </c>
      <c r="CD856" s="11">
        <v>18</v>
      </c>
      <c r="CE856" s="13">
        <v>1.1805555555555569E-2</v>
      </c>
      <c r="CF856" s="11">
        <v>1948</v>
      </c>
      <c r="CG856" s="12">
        <v>0.99</v>
      </c>
      <c r="CH856" s="11">
        <v>9</v>
      </c>
      <c r="CI856" s="13">
        <v>1.9444444444444431E-2</v>
      </c>
      <c r="CJ856" s="11">
        <v>1947</v>
      </c>
      <c r="CK856" s="12">
        <v>0.99</v>
      </c>
      <c r="CL856" s="11">
        <v>14</v>
      </c>
      <c r="CM856" s="13">
        <v>1.1805555555555514E-2</v>
      </c>
      <c r="CN856" s="11">
        <v>1938</v>
      </c>
      <c r="CO856" s="12">
        <v>0.99</v>
      </c>
      <c r="CP856" s="11">
        <v>9</v>
      </c>
      <c r="CQ856" s="13">
        <v>1.8749999999999933E-2</v>
      </c>
      <c r="CR856" t="e">
        <f>VLOOKUP(E856,Sheet1!A:A,1,0)</f>
        <v>#N/A</v>
      </c>
    </row>
    <row r="857" spans="1:96">
      <c r="A857" s="11" t="s">
        <v>3302</v>
      </c>
      <c r="B857" s="11" t="s">
        <v>1046</v>
      </c>
      <c r="C857" s="11" t="s">
        <v>3303</v>
      </c>
      <c r="D857" s="11" t="s">
        <v>160</v>
      </c>
      <c r="E857" s="11" t="s">
        <v>3304</v>
      </c>
      <c r="F857" s="11" t="s">
        <v>3305</v>
      </c>
      <c r="G857" s="11" t="s">
        <v>104</v>
      </c>
      <c r="H857" s="11">
        <f>VLOOKUP(A857,'AP Read Performance'!A:K,11,0)</f>
        <v>2201</v>
      </c>
      <c r="I857" s="12">
        <f>VLOOKUP(A857,'AP Read Performance'!A:D,4,0)</f>
        <v>0.99</v>
      </c>
      <c r="J857" s="11">
        <f>VLOOKUP(A857,'AP Read Performance'!A:I,9,0)</f>
        <v>8</v>
      </c>
      <c r="K857" s="13">
        <f>VLOOKUP(A857,'AP Read Performance'!A:N,14,0)</f>
        <v>1.8749999999999989E-2</v>
      </c>
      <c r="L857" s="11">
        <v>2201</v>
      </c>
      <c r="M857" s="12">
        <v>0.99</v>
      </c>
      <c r="N857" s="11">
        <v>8</v>
      </c>
      <c r="O857" s="13">
        <v>1.8749999999999989E-2</v>
      </c>
      <c r="P857" s="11">
        <v>2323</v>
      </c>
      <c r="Q857" s="12">
        <v>0.99</v>
      </c>
      <c r="R857" s="11">
        <v>17</v>
      </c>
      <c r="S857" s="13">
        <v>2.0138888888888873E-2</v>
      </c>
      <c r="T857" s="11">
        <v>2343</v>
      </c>
      <c r="U857" s="12">
        <v>0.99</v>
      </c>
      <c r="V857" s="11">
        <v>13</v>
      </c>
      <c r="W857" s="13">
        <v>2.0833333333333315E-2</v>
      </c>
      <c r="X857" s="11">
        <v>2368</v>
      </c>
      <c r="Y857" s="12">
        <v>0.99</v>
      </c>
      <c r="Z857" s="11">
        <v>13</v>
      </c>
      <c r="AA857" s="13">
        <v>1.8749999999999989E-2</v>
      </c>
      <c r="AB857" s="11">
        <v>2322</v>
      </c>
      <c r="AC857" s="12">
        <v>0.99</v>
      </c>
      <c r="AD857" s="11">
        <v>20</v>
      </c>
      <c r="AE857" s="13">
        <v>1.6666666666666607E-2</v>
      </c>
      <c r="AF857" s="11">
        <v>2369</v>
      </c>
      <c r="AG857" s="12">
        <v>0.99</v>
      </c>
      <c r="AH857" s="11">
        <v>14</v>
      </c>
      <c r="AI857" s="13">
        <v>1.8749999999999989E-2</v>
      </c>
      <c r="AJ857" s="11">
        <v>1935</v>
      </c>
      <c r="AK857" s="12">
        <v>0.99</v>
      </c>
      <c r="AL857" s="11">
        <v>8</v>
      </c>
      <c r="AM857" s="13">
        <v>1.3194444444444398E-2</v>
      </c>
      <c r="AN857" s="11">
        <v>1909</v>
      </c>
      <c r="AO857" s="12">
        <v>0.99</v>
      </c>
      <c r="AP857" s="11">
        <v>14</v>
      </c>
      <c r="AQ857" s="13">
        <v>2.1527777777777701E-2</v>
      </c>
      <c r="AR857" s="11">
        <v>1784</v>
      </c>
      <c r="AS857" s="12">
        <v>0.99</v>
      </c>
      <c r="AT857" s="11">
        <v>7</v>
      </c>
      <c r="AU857" s="13">
        <v>1.4583333333333282E-2</v>
      </c>
      <c r="AV857" s="11">
        <v>1783</v>
      </c>
      <c r="AW857" s="12">
        <v>0.99</v>
      </c>
      <c r="AX857" s="11">
        <v>5</v>
      </c>
      <c r="AY857" s="13">
        <v>1.9444444444444431E-2</v>
      </c>
      <c r="AZ857" s="11">
        <v>1656</v>
      </c>
      <c r="BA857" s="12">
        <v>0.99</v>
      </c>
      <c r="BB857" s="11">
        <v>14</v>
      </c>
      <c r="BC857" s="13">
        <v>1.8055555555555602E-2</v>
      </c>
      <c r="BD857" s="11">
        <v>1129</v>
      </c>
      <c r="BE857" s="12">
        <v>0.98</v>
      </c>
      <c r="BF857" s="11">
        <v>17</v>
      </c>
      <c r="BG857" s="13">
        <v>1.388888888888884E-2</v>
      </c>
      <c r="BH857" s="11">
        <v>2427</v>
      </c>
      <c r="BI857" s="12">
        <v>0.99</v>
      </c>
      <c r="BJ857" s="11">
        <v>22</v>
      </c>
      <c r="BK857" s="13">
        <v>2.083333333333337E-2</v>
      </c>
      <c r="BL857" s="11">
        <v>2481</v>
      </c>
      <c r="BM857" s="12">
        <v>0.99</v>
      </c>
      <c r="BN857" s="11">
        <v>11</v>
      </c>
      <c r="BO857" s="13">
        <v>1.8055555555555547E-2</v>
      </c>
      <c r="BP857" s="11">
        <v>2579</v>
      </c>
      <c r="BQ857" s="12">
        <v>0.99</v>
      </c>
      <c r="BR857" s="11">
        <v>8</v>
      </c>
      <c r="BS857" s="13">
        <v>1.6666666666666607E-2</v>
      </c>
      <c r="BT857" s="11">
        <v>2570</v>
      </c>
      <c r="BU857" s="12">
        <v>0.99</v>
      </c>
      <c r="BV857" s="11">
        <v>10</v>
      </c>
      <c r="BW857" s="13">
        <v>1.8749999999999989E-2</v>
      </c>
      <c r="BX857" s="11">
        <v>2223</v>
      </c>
      <c r="BY857" s="12">
        <v>0.99</v>
      </c>
      <c r="BZ857" s="11">
        <v>11</v>
      </c>
      <c r="CA857" s="13">
        <v>1.8750000000000044E-2</v>
      </c>
      <c r="CB857" s="11">
        <v>2192</v>
      </c>
      <c r="CC857" s="12">
        <v>0.99</v>
      </c>
      <c r="CD857" s="11">
        <v>9</v>
      </c>
      <c r="CE857" s="13">
        <v>1.6666666666666607E-2</v>
      </c>
      <c r="CF857" s="11">
        <v>2417</v>
      </c>
      <c r="CG857" s="12">
        <v>0.99</v>
      </c>
      <c r="CH857" s="11">
        <v>18</v>
      </c>
      <c r="CI857" s="13">
        <v>2.1527777777777757E-2</v>
      </c>
      <c r="CJ857" s="11">
        <v>2311</v>
      </c>
      <c r="CK857" s="12">
        <v>0.99</v>
      </c>
      <c r="CL857" s="11">
        <v>12</v>
      </c>
      <c r="CM857" s="13">
        <v>1.8055555555555491E-2</v>
      </c>
      <c r="CN857" s="11">
        <v>2427</v>
      </c>
      <c r="CO857" s="12">
        <v>0.99</v>
      </c>
      <c r="CP857" s="11">
        <v>10</v>
      </c>
      <c r="CQ857" s="13">
        <v>1.8055555555555602E-2</v>
      </c>
      <c r="CR857" t="e">
        <f>VLOOKUP(E857,Sheet1!A:A,1,0)</f>
        <v>#N/A</v>
      </c>
    </row>
    <row r="858" spans="1:96">
      <c r="A858" s="11" t="s">
        <v>3306</v>
      </c>
      <c r="B858" s="11" t="s">
        <v>1046</v>
      </c>
      <c r="C858" s="11" t="s">
        <v>2446</v>
      </c>
      <c r="D858" s="11" t="s">
        <v>159</v>
      </c>
      <c r="E858" s="11" t="s">
        <v>3307</v>
      </c>
      <c r="F858" s="11" t="s">
        <v>3308</v>
      </c>
      <c r="G858" s="11" t="s">
        <v>104</v>
      </c>
      <c r="H858" s="11">
        <f>VLOOKUP(A858,'AP Read Performance'!A:K,11,0)</f>
        <v>1473</v>
      </c>
      <c r="I858" s="12">
        <f>VLOOKUP(A858,'AP Read Performance'!A:D,4,0)</f>
        <v>0.99</v>
      </c>
      <c r="J858" s="11">
        <f>VLOOKUP(A858,'AP Read Performance'!A:I,9,0)</f>
        <v>13</v>
      </c>
      <c r="K858" s="13">
        <f>VLOOKUP(A858,'AP Read Performance'!A:N,14,0)</f>
        <v>1.7361111111111105E-2</v>
      </c>
      <c r="L858" s="11">
        <v>1473</v>
      </c>
      <c r="M858" s="12">
        <v>0.99</v>
      </c>
      <c r="N858" s="11">
        <v>13</v>
      </c>
      <c r="O858" s="13">
        <v>1.7361111111111105E-2</v>
      </c>
      <c r="P858" s="11">
        <v>1991</v>
      </c>
      <c r="Q858" s="12">
        <v>0.98</v>
      </c>
      <c r="R858" s="11">
        <v>27</v>
      </c>
      <c r="S858" s="13">
        <v>1.7361111111111105E-2</v>
      </c>
      <c r="T858" s="11">
        <v>1897</v>
      </c>
      <c r="U858" s="12">
        <v>0.99</v>
      </c>
      <c r="V858" s="11">
        <v>14</v>
      </c>
      <c r="W858" s="13">
        <v>1.6666666666666663E-2</v>
      </c>
      <c r="X858" s="11">
        <v>1900</v>
      </c>
      <c r="Y858" s="12">
        <v>0.99</v>
      </c>
      <c r="Z858" s="11">
        <v>17</v>
      </c>
      <c r="AA858" s="13">
        <v>1.1805555555555569E-2</v>
      </c>
      <c r="AB858" s="11">
        <v>1869</v>
      </c>
      <c r="AC858" s="12">
        <v>0.99</v>
      </c>
      <c r="AD858" s="11">
        <v>10</v>
      </c>
      <c r="AE858" s="13">
        <v>9.7222222222221877E-3</v>
      </c>
      <c r="AF858" s="11">
        <v>1928</v>
      </c>
      <c r="AG858" s="12">
        <v>0.99</v>
      </c>
      <c r="AH858" s="11">
        <v>18</v>
      </c>
      <c r="AI858" s="13">
        <v>1.6666666666666607E-2</v>
      </c>
      <c r="AJ858" s="11">
        <v>1941</v>
      </c>
      <c r="AK858" s="12">
        <v>0.99</v>
      </c>
      <c r="AL858" s="11">
        <v>10</v>
      </c>
      <c r="AM858" s="13">
        <v>1.1111111111111072E-2</v>
      </c>
      <c r="AN858" s="11">
        <v>1939</v>
      </c>
      <c r="AO858" s="12">
        <v>0.99</v>
      </c>
      <c r="AP858" s="11">
        <v>12</v>
      </c>
      <c r="AQ858" s="13">
        <v>1.8055555555555547E-2</v>
      </c>
      <c r="AR858" s="11">
        <v>1968</v>
      </c>
      <c r="AS858" s="12">
        <v>0.98</v>
      </c>
      <c r="AT858" s="11">
        <v>20</v>
      </c>
      <c r="AU858" s="13">
        <v>2.1527777777777701E-2</v>
      </c>
      <c r="AV858" s="11">
        <v>1882</v>
      </c>
      <c r="AW858" s="12">
        <v>0.98</v>
      </c>
      <c r="AX858" s="11">
        <v>19</v>
      </c>
      <c r="AY858" s="13">
        <v>1.1805555555555569E-2</v>
      </c>
      <c r="AZ858" s="11">
        <v>1941</v>
      </c>
      <c r="BA858" s="12">
        <v>0.99</v>
      </c>
      <c r="BB858" s="11">
        <v>17</v>
      </c>
      <c r="BC858" s="13">
        <v>1.0416666666666741E-2</v>
      </c>
      <c r="BD858" s="11">
        <v>2111</v>
      </c>
      <c r="BE858" s="12">
        <v>0.99</v>
      </c>
      <c r="BF858" s="11">
        <v>18</v>
      </c>
      <c r="BG858" s="13">
        <v>1.8749999999999989E-2</v>
      </c>
      <c r="BH858" s="11">
        <v>2119</v>
      </c>
      <c r="BI858" s="12">
        <v>0.98</v>
      </c>
      <c r="BJ858" s="11">
        <v>26</v>
      </c>
      <c r="BK858" s="13">
        <v>1.6666666666666607E-2</v>
      </c>
      <c r="BL858" s="11">
        <v>2112</v>
      </c>
      <c r="BM858" s="12">
        <v>0.98</v>
      </c>
      <c r="BN858" s="11">
        <v>23</v>
      </c>
      <c r="BO858" s="13">
        <v>1.6666666666666607E-2</v>
      </c>
      <c r="BP858" s="11">
        <v>2097</v>
      </c>
      <c r="BQ858" s="12">
        <v>0.98</v>
      </c>
      <c r="BR858" s="11">
        <v>24</v>
      </c>
      <c r="BS858" s="13">
        <v>1.8055555555555602E-2</v>
      </c>
      <c r="BT858" s="11">
        <v>2173</v>
      </c>
      <c r="BU858" s="12">
        <v>0.99</v>
      </c>
      <c r="BV858" s="11">
        <v>17</v>
      </c>
      <c r="BW858" s="13">
        <v>1.9444444444444431E-2</v>
      </c>
      <c r="BX858" s="11">
        <v>2016</v>
      </c>
      <c r="BY858" s="12">
        <v>0.99</v>
      </c>
      <c r="BZ858" s="11">
        <v>13</v>
      </c>
      <c r="CA858" s="13">
        <v>1.6666666666666607E-2</v>
      </c>
      <c r="CB858" s="11">
        <v>2022</v>
      </c>
      <c r="CC858" s="12">
        <v>0.99</v>
      </c>
      <c r="CD858" s="11">
        <v>14</v>
      </c>
      <c r="CE858" s="13">
        <v>1.7361111111111105E-2</v>
      </c>
      <c r="CF858" s="11">
        <v>2015</v>
      </c>
      <c r="CG858" s="12">
        <v>0.99</v>
      </c>
      <c r="CH858" s="11">
        <v>20</v>
      </c>
      <c r="CI858" s="13">
        <v>1.6666666666666663E-2</v>
      </c>
      <c r="CJ858" s="11">
        <v>2064</v>
      </c>
      <c r="CK858" s="12">
        <v>0.99</v>
      </c>
      <c r="CL858" s="11">
        <v>16</v>
      </c>
      <c r="CM858" s="13">
        <v>1.1111111111111072E-2</v>
      </c>
      <c r="CN858" s="11">
        <v>2031</v>
      </c>
      <c r="CO858" s="12">
        <v>0.98</v>
      </c>
      <c r="CP858" s="11">
        <v>21</v>
      </c>
      <c r="CQ858" s="13">
        <v>1.6666666666666607E-2</v>
      </c>
      <c r="CR858" t="e">
        <f>VLOOKUP(E858,Sheet1!A:A,1,0)</f>
        <v>#N/A</v>
      </c>
    </row>
    <row r="859" spans="1:96">
      <c r="A859" s="11" t="s">
        <v>3309</v>
      </c>
      <c r="B859" s="11" t="s">
        <v>1046</v>
      </c>
      <c r="C859" s="11" t="s">
        <v>418</v>
      </c>
      <c r="D859" s="11" t="s">
        <v>138</v>
      </c>
      <c r="E859" s="11" t="s">
        <v>3310</v>
      </c>
      <c r="F859" s="11" t="s">
        <v>3311</v>
      </c>
      <c r="G859" s="11" t="s">
        <v>128</v>
      </c>
      <c r="H859" s="11">
        <f>VLOOKUP(A859,'AP Read Performance'!A:K,11,0)</f>
        <v>1684</v>
      </c>
      <c r="I859" s="12">
        <f>VLOOKUP(A859,'AP Read Performance'!A:D,4,0)</f>
        <v>0.99</v>
      </c>
      <c r="J859" s="11">
        <f>VLOOKUP(A859,'AP Read Performance'!A:I,9,0)</f>
        <v>13</v>
      </c>
      <c r="K859" s="13">
        <f>VLOOKUP(A859,'AP Read Performance'!A:N,14,0)</f>
        <v>1.5972222222222221E-2</v>
      </c>
      <c r="L859" s="11">
        <v>1684</v>
      </c>
      <c r="M859" s="12">
        <v>0.99</v>
      </c>
      <c r="N859" s="11">
        <v>13</v>
      </c>
      <c r="O859" s="13">
        <v>1.5972222222222221E-2</v>
      </c>
      <c r="P859" s="11">
        <v>2102</v>
      </c>
      <c r="Q859" s="12">
        <v>0.98</v>
      </c>
      <c r="R859" s="11">
        <v>29</v>
      </c>
      <c r="S859" s="13">
        <v>1.1805555555555569E-2</v>
      </c>
      <c r="T859" s="11">
        <v>2041</v>
      </c>
      <c r="U859" s="12">
        <v>0.98</v>
      </c>
      <c r="V859" s="11">
        <v>22</v>
      </c>
      <c r="W859" s="13">
        <v>1.9444444444444431E-2</v>
      </c>
      <c r="X859" s="11">
        <v>2039</v>
      </c>
      <c r="Y859" s="12">
        <v>0.99</v>
      </c>
      <c r="Z859" s="11">
        <v>7</v>
      </c>
      <c r="AA859" s="13">
        <v>1.6666666666666607E-2</v>
      </c>
      <c r="AB859" s="11">
        <v>2062</v>
      </c>
      <c r="AC859" s="12">
        <v>0.99</v>
      </c>
      <c r="AD859" s="11">
        <v>16</v>
      </c>
      <c r="AE859" s="13">
        <v>1.5972222222222165E-2</v>
      </c>
      <c r="AF859" s="11">
        <v>2100</v>
      </c>
      <c r="AG859" s="12">
        <v>0.99</v>
      </c>
      <c r="AH859" s="11">
        <v>11</v>
      </c>
      <c r="AI859" s="13">
        <v>1.6666666666666607E-2</v>
      </c>
      <c r="AJ859" s="11">
        <v>1944</v>
      </c>
      <c r="AK859" s="12">
        <v>0.99</v>
      </c>
      <c r="AL859" s="11">
        <v>9</v>
      </c>
      <c r="AM859" s="13">
        <v>1.6666666666666718E-2</v>
      </c>
      <c r="AN859" s="11">
        <v>1941</v>
      </c>
      <c r="AO859" s="12">
        <v>0.99</v>
      </c>
      <c r="AP859" s="11">
        <v>14</v>
      </c>
      <c r="AQ859" s="13">
        <v>1.6666666666666607E-2</v>
      </c>
      <c r="AR859" s="11">
        <v>2001</v>
      </c>
      <c r="AS859" s="12">
        <v>0.99</v>
      </c>
      <c r="AT859" s="11">
        <v>18</v>
      </c>
      <c r="AU859" s="13">
        <v>1.8055555555555491E-2</v>
      </c>
      <c r="AV859" s="11">
        <v>1997</v>
      </c>
      <c r="AW859" s="12">
        <v>0.99</v>
      </c>
      <c r="AX859" s="11">
        <v>12</v>
      </c>
      <c r="AY859" s="13">
        <v>1.6666666666666663E-2</v>
      </c>
      <c r="AZ859" s="11">
        <v>2145</v>
      </c>
      <c r="BA859" s="12">
        <v>0.99</v>
      </c>
      <c r="BB859" s="11">
        <v>17</v>
      </c>
      <c r="BC859" s="13">
        <v>1.6666666666666607E-2</v>
      </c>
      <c r="BD859" s="11">
        <v>2077</v>
      </c>
      <c r="BE859" s="12">
        <v>0.98</v>
      </c>
      <c r="BF859" s="11">
        <v>29</v>
      </c>
      <c r="BG859" s="13">
        <v>1.8055555555555602E-2</v>
      </c>
      <c r="BH859" s="11">
        <v>2092</v>
      </c>
      <c r="BI859" s="12">
        <v>0.98</v>
      </c>
      <c r="BJ859" s="11">
        <v>25</v>
      </c>
      <c r="BK859" s="13">
        <v>1.6666666666666607E-2</v>
      </c>
      <c r="BL859" s="11">
        <v>2138</v>
      </c>
      <c r="BM859" s="12">
        <v>0.98</v>
      </c>
      <c r="BN859" s="11">
        <v>24</v>
      </c>
      <c r="BO859" s="13">
        <v>1.8749999999999989E-2</v>
      </c>
      <c r="BP859" s="11">
        <v>2682</v>
      </c>
      <c r="BQ859" s="12">
        <v>0.99</v>
      </c>
      <c r="BR859" s="11">
        <v>22</v>
      </c>
      <c r="BS859" s="13">
        <v>2.083333333333337E-2</v>
      </c>
      <c r="BT859" s="11">
        <v>2729</v>
      </c>
      <c r="BU859" s="12">
        <v>0.98</v>
      </c>
      <c r="BV859" s="11">
        <v>34</v>
      </c>
      <c r="BW859" s="13">
        <v>2.0833333333333315E-2</v>
      </c>
      <c r="BX859" s="11">
        <v>1859</v>
      </c>
      <c r="BY859" s="12">
        <v>0.99</v>
      </c>
      <c r="BZ859" s="11">
        <v>17</v>
      </c>
      <c r="CA859" s="13">
        <v>2.2222222222222254E-2</v>
      </c>
      <c r="CB859" s="11">
        <v>1877</v>
      </c>
      <c r="CC859" s="12">
        <v>0.98</v>
      </c>
      <c r="CD859" s="11">
        <v>20</v>
      </c>
      <c r="CE859" s="13">
        <v>2.2222222222222199E-2</v>
      </c>
      <c r="CF859" s="11">
        <v>1883</v>
      </c>
      <c r="CG859" s="12">
        <v>0.99</v>
      </c>
      <c r="CH859" s="11">
        <v>18</v>
      </c>
      <c r="CI859" s="13">
        <v>1.5972222222222221E-2</v>
      </c>
      <c r="CJ859" s="11">
        <v>1947</v>
      </c>
      <c r="CK859" s="12">
        <v>0.98</v>
      </c>
      <c r="CL859" s="11">
        <v>30</v>
      </c>
      <c r="CM859" s="13">
        <v>2.2916666666666585E-2</v>
      </c>
      <c r="CN859" s="11">
        <v>1860</v>
      </c>
      <c r="CO859" s="12">
        <v>0.99</v>
      </c>
      <c r="CP859" s="11">
        <v>16</v>
      </c>
      <c r="CQ859" s="13">
        <v>1.6666666666666607E-2</v>
      </c>
      <c r="CR859" t="e">
        <f>VLOOKUP(E859,Sheet1!A:A,1,0)</f>
        <v>#N/A</v>
      </c>
    </row>
    <row r="860" spans="1:96">
      <c r="A860" s="11" t="s">
        <v>3312</v>
      </c>
      <c r="B860" s="11" t="s">
        <v>1046</v>
      </c>
      <c r="C860" s="11" t="s">
        <v>3313</v>
      </c>
      <c r="D860" s="11" t="s">
        <v>160</v>
      </c>
      <c r="E860" s="11" t="s">
        <v>3314</v>
      </c>
      <c r="F860" s="11" t="s">
        <v>3315</v>
      </c>
      <c r="G860" s="11" t="s">
        <v>104</v>
      </c>
      <c r="H860" s="11">
        <f>VLOOKUP(A860,'AP Read Performance'!A:K,11,0)</f>
        <v>1798</v>
      </c>
      <c r="I860" s="12">
        <f>VLOOKUP(A860,'AP Read Performance'!A:D,4,0)</f>
        <v>0.99</v>
      </c>
      <c r="J860" s="11">
        <f>VLOOKUP(A860,'AP Read Performance'!A:I,9,0)</f>
        <v>17</v>
      </c>
      <c r="K860" s="13">
        <f>VLOOKUP(A860,'AP Read Performance'!A:N,14,0)</f>
        <v>1.5972222222222221E-2</v>
      </c>
      <c r="L860" s="11">
        <v>1798</v>
      </c>
      <c r="M860" s="12">
        <v>0.99</v>
      </c>
      <c r="N860" s="11">
        <v>17</v>
      </c>
      <c r="O860" s="13">
        <v>1.5972222222222221E-2</v>
      </c>
      <c r="P860" s="11">
        <v>1699</v>
      </c>
      <c r="Q860" s="12">
        <v>0.98</v>
      </c>
      <c r="R860" s="11">
        <v>24</v>
      </c>
      <c r="S860" s="13">
        <v>1.9444444444444431E-2</v>
      </c>
      <c r="T860" s="11">
        <v>1790</v>
      </c>
      <c r="U860" s="12">
        <v>0.99</v>
      </c>
      <c r="V860" s="11">
        <v>15</v>
      </c>
      <c r="W860" s="13">
        <v>1.2500000000000011E-2</v>
      </c>
      <c r="X860" s="11">
        <v>1792</v>
      </c>
      <c r="Y860" s="12">
        <v>0.98</v>
      </c>
      <c r="Z860" s="11">
        <v>33</v>
      </c>
      <c r="AA860" s="13">
        <v>1.9444444444444431E-2</v>
      </c>
      <c r="AB860" s="11">
        <v>1777</v>
      </c>
      <c r="AC860" s="12">
        <v>0.98</v>
      </c>
      <c r="AD860" s="11">
        <v>21</v>
      </c>
      <c r="AE860" s="13">
        <v>1.5277777777777724E-2</v>
      </c>
      <c r="AF860" s="11">
        <v>1750</v>
      </c>
      <c r="AG860" s="12">
        <v>0.98</v>
      </c>
      <c r="AH860" s="11">
        <v>19</v>
      </c>
      <c r="AI860" s="13">
        <v>1.2499999999999956E-2</v>
      </c>
      <c r="AJ860" s="11">
        <v>1945</v>
      </c>
      <c r="AK860" s="12">
        <v>0.99</v>
      </c>
      <c r="AL860" s="11">
        <v>19</v>
      </c>
      <c r="AM860" s="13">
        <v>1.9444444444444375E-2</v>
      </c>
      <c r="AN860" s="11">
        <v>1869</v>
      </c>
      <c r="AO860" s="12">
        <v>0.98</v>
      </c>
      <c r="AP860" s="11">
        <v>22</v>
      </c>
      <c r="AQ860" s="13">
        <v>1.6666666666666607E-2</v>
      </c>
      <c r="AR860" s="11">
        <v>1776</v>
      </c>
      <c r="AS860" s="12">
        <v>0.99</v>
      </c>
      <c r="AT860" s="11">
        <v>12</v>
      </c>
      <c r="AU860" s="13">
        <v>1.7361111111111049E-2</v>
      </c>
      <c r="AV860" s="11">
        <v>1853</v>
      </c>
      <c r="AW860" s="12">
        <v>0.99</v>
      </c>
      <c r="AX860" s="11">
        <v>13</v>
      </c>
      <c r="AY860" s="13">
        <v>1.3194444444444453E-2</v>
      </c>
      <c r="AZ860" s="11">
        <v>1841</v>
      </c>
      <c r="BA860" s="12">
        <v>0.97</v>
      </c>
      <c r="BB860" s="11">
        <v>44</v>
      </c>
      <c r="BC860" s="13">
        <v>1.6666666666666607E-2</v>
      </c>
      <c r="BD860" s="11">
        <v>1692</v>
      </c>
      <c r="BE860" s="12">
        <v>0.98</v>
      </c>
      <c r="BF860" s="11">
        <v>18</v>
      </c>
      <c r="BG860" s="13">
        <v>2.2916666666666641E-2</v>
      </c>
      <c r="BH860" s="11">
        <v>1729</v>
      </c>
      <c r="BI860" s="12">
        <v>0.98</v>
      </c>
      <c r="BJ860" s="11">
        <v>18</v>
      </c>
      <c r="BK860" s="13">
        <v>2.0138888888888928E-2</v>
      </c>
      <c r="BL860" s="11">
        <v>1701</v>
      </c>
      <c r="BM860" s="12">
        <v>0.98</v>
      </c>
      <c r="BN860" s="11">
        <v>21</v>
      </c>
      <c r="BO860" s="13">
        <v>1.5972222222222221E-2</v>
      </c>
      <c r="BP860" s="11">
        <v>1691</v>
      </c>
      <c r="BQ860" s="12">
        <v>0.99</v>
      </c>
      <c r="BR860" s="11">
        <v>7</v>
      </c>
      <c r="BS860" s="13">
        <v>1.2499999999999956E-2</v>
      </c>
      <c r="BT860" s="11">
        <v>1754</v>
      </c>
      <c r="BU860" s="12">
        <v>0.99</v>
      </c>
      <c r="BV860" s="11">
        <v>11</v>
      </c>
      <c r="BW860" s="13">
        <v>1.5972222222222221E-2</v>
      </c>
      <c r="BX860" s="11">
        <v>1755</v>
      </c>
      <c r="BY860" s="12">
        <v>0.99</v>
      </c>
      <c r="BZ860" s="11">
        <v>12</v>
      </c>
      <c r="CA860" s="13">
        <v>1.5972222222222276E-2</v>
      </c>
      <c r="CB860" s="11">
        <v>1762</v>
      </c>
      <c r="CC860" s="12">
        <v>0.98</v>
      </c>
      <c r="CD860" s="11">
        <v>26</v>
      </c>
      <c r="CE860" s="13">
        <v>1.6666666666666607E-2</v>
      </c>
      <c r="CF860" s="11">
        <v>1854</v>
      </c>
      <c r="CG860" s="12">
        <v>0.99</v>
      </c>
      <c r="CH860" s="11">
        <v>13</v>
      </c>
      <c r="CI860" s="13">
        <v>1.5972222222222221E-2</v>
      </c>
      <c r="CJ860" s="11">
        <v>1810</v>
      </c>
      <c r="CK860" s="12">
        <v>0.99</v>
      </c>
      <c r="CL860" s="11">
        <v>15</v>
      </c>
      <c r="CM860" s="13">
        <v>1.5972222222222165E-2</v>
      </c>
      <c r="CN860" s="11">
        <v>1834</v>
      </c>
      <c r="CO860" s="12">
        <v>0.98</v>
      </c>
      <c r="CP860" s="11">
        <v>24</v>
      </c>
      <c r="CQ860" s="13">
        <v>1.6666666666666607E-2</v>
      </c>
      <c r="CR860" t="e">
        <f>VLOOKUP(E860,Sheet1!A:A,1,0)</f>
        <v>#N/A</v>
      </c>
    </row>
    <row r="861" spans="1:96">
      <c r="A861" s="11" t="s">
        <v>3316</v>
      </c>
      <c r="B861" s="11" t="s">
        <v>1046</v>
      </c>
      <c r="C861" s="11" t="s">
        <v>3317</v>
      </c>
      <c r="D861" s="11" t="s">
        <v>155</v>
      </c>
      <c r="E861" s="11" t="s">
        <v>3318</v>
      </c>
      <c r="F861" s="11" t="s">
        <v>3319</v>
      </c>
      <c r="G861" s="11" t="s">
        <v>128</v>
      </c>
      <c r="H861" s="11">
        <f>VLOOKUP(A861,'AP Read Performance'!A:K,11,0)</f>
        <v>1707</v>
      </c>
      <c r="I861" s="12">
        <f>VLOOKUP(A861,'AP Read Performance'!A:D,4,0)</f>
        <v>0.99</v>
      </c>
      <c r="J861" s="11">
        <f>VLOOKUP(A861,'AP Read Performance'!A:I,9,0)</f>
        <v>17</v>
      </c>
      <c r="K861" s="13">
        <f>VLOOKUP(A861,'AP Read Performance'!A:N,14,0)</f>
        <v>1.7361111111111105E-2</v>
      </c>
      <c r="L861" s="11">
        <v>1707</v>
      </c>
      <c r="M861" s="12">
        <v>0.99</v>
      </c>
      <c r="N861" s="11">
        <v>17</v>
      </c>
      <c r="O861" s="13">
        <v>1.7361111111111105E-2</v>
      </c>
      <c r="P861" s="11">
        <v>1393</v>
      </c>
      <c r="Q861" s="12">
        <v>0.98</v>
      </c>
      <c r="R861" s="11">
        <v>19</v>
      </c>
      <c r="S861" s="13">
        <v>1.7361111111111105E-2</v>
      </c>
      <c r="T861" s="11">
        <v>1487</v>
      </c>
      <c r="U861" s="12">
        <v>0.98</v>
      </c>
      <c r="V861" s="11">
        <v>17</v>
      </c>
      <c r="W861" s="13">
        <v>1.1111111111111127E-2</v>
      </c>
      <c r="X861" s="11">
        <v>1449</v>
      </c>
      <c r="Y861" s="12">
        <v>0.98</v>
      </c>
      <c r="Z861" s="11">
        <v>24</v>
      </c>
      <c r="AA861" s="13">
        <v>1.8749999999999989E-2</v>
      </c>
      <c r="AB861" s="11">
        <v>1552</v>
      </c>
      <c r="AC861" s="12">
        <v>0.98</v>
      </c>
      <c r="AD861" s="11">
        <v>20</v>
      </c>
      <c r="AE861" s="13">
        <v>1.5277777777777724E-2</v>
      </c>
      <c r="AF861" s="11">
        <v>1316</v>
      </c>
      <c r="AG861" s="12">
        <v>0.98</v>
      </c>
      <c r="AH861" s="11">
        <v>20</v>
      </c>
      <c r="AI861" s="13">
        <v>1.2499999999999956E-2</v>
      </c>
      <c r="AJ861" s="11">
        <v>1949</v>
      </c>
      <c r="AK861" s="12">
        <v>0.99</v>
      </c>
      <c r="AL861" s="11">
        <v>16</v>
      </c>
      <c r="AM861" s="13">
        <v>1.1805555555555514E-2</v>
      </c>
      <c r="AN861" s="11">
        <v>1855</v>
      </c>
      <c r="AO861" s="12">
        <v>0.99</v>
      </c>
      <c r="AP861" s="11">
        <v>13</v>
      </c>
      <c r="AQ861" s="13">
        <v>1.9444444444444431E-2</v>
      </c>
      <c r="AR861" s="11">
        <v>1632</v>
      </c>
      <c r="AS861" s="12">
        <v>0.98</v>
      </c>
      <c r="AT861" s="11">
        <v>18</v>
      </c>
      <c r="AU861" s="13">
        <v>1.7361111111111049E-2</v>
      </c>
      <c r="AV861" s="11">
        <v>1812</v>
      </c>
      <c r="AW861" s="12">
        <v>0.99</v>
      </c>
      <c r="AX861" s="11">
        <v>14</v>
      </c>
      <c r="AY861" s="13">
        <v>1.9444444444444431E-2</v>
      </c>
      <c r="AZ861" s="11">
        <v>1779</v>
      </c>
      <c r="BA861" s="12">
        <v>0.97</v>
      </c>
      <c r="BB861" s="11">
        <v>41</v>
      </c>
      <c r="BC861" s="13">
        <v>1.8750000000000044E-2</v>
      </c>
      <c r="BD861" s="11">
        <v>1562</v>
      </c>
      <c r="BE861" s="12">
        <v>0.98</v>
      </c>
      <c r="BF861" s="11">
        <v>21</v>
      </c>
      <c r="BG861" s="13">
        <v>1.8749999999999989E-2</v>
      </c>
      <c r="BH861" s="11">
        <v>1660</v>
      </c>
      <c r="BI861" s="12">
        <v>0.98</v>
      </c>
      <c r="BJ861" s="11">
        <v>32</v>
      </c>
      <c r="BK861" s="13">
        <v>1.6666666666666607E-2</v>
      </c>
      <c r="BL861" s="11">
        <v>1662</v>
      </c>
      <c r="BM861" s="12">
        <v>0.98</v>
      </c>
      <c r="BN861" s="11">
        <v>19</v>
      </c>
      <c r="BO861" s="13">
        <v>1.7361111111111105E-2</v>
      </c>
      <c r="BP861" s="11">
        <v>1758</v>
      </c>
      <c r="BQ861" s="12">
        <v>0.99</v>
      </c>
      <c r="BR861" s="11">
        <v>10</v>
      </c>
      <c r="BS861" s="13">
        <v>1.8749999999999989E-2</v>
      </c>
      <c r="BT861" s="11">
        <v>1632</v>
      </c>
      <c r="BU861" s="12">
        <v>0.97</v>
      </c>
      <c r="BV861" s="11">
        <v>39</v>
      </c>
      <c r="BW861" s="13">
        <v>1.1111111111111127E-2</v>
      </c>
      <c r="BX861" s="11">
        <v>1498</v>
      </c>
      <c r="BY861" s="12">
        <v>0.99</v>
      </c>
      <c r="BZ861" s="11">
        <v>11</v>
      </c>
      <c r="CA861" s="13">
        <v>1.736111111111116E-2</v>
      </c>
      <c r="CB861" s="11">
        <v>1540</v>
      </c>
      <c r="CC861" s="12">
        <v>0.99</v>
      </c>
      <c r="CD861" s="11">
        <v>15</v>
      </c>
      <c r="CE861" s="13">
        <v>1.7361111111111105E-2</v>
      </c>
      <c r="CF861" s="11">
        <v>1521</v>
      </c>
      <c r="CG861" s="12">
        <v>0.99</v>
      </c>
      <c r="CH861" s="11">
        <v>6</v>
      </c>
      <c r="CI861" s="13">
        <v>9.7222222222222432E-3</v>
      </c>
      <c r="CJ861" s="11">
        <v>1587</v>
      </c>
      <c r="CK861" s="12">
        <v>0.98</v>
      </c>
      <c r="CL861" s="11">
        <v>16</v>
      </c>
      <c r="CM861" s="13">
        <v>9.7222222222221877E-3</v>
      </c>
      <c r="CN861" s="11">
        <v>1591</v>
      </c>
      <c r="CO861" s="12">
        <v>0.98</v>
      </c>
      <c r="CP861" s="11">
        <v>18</v>
      </c>
      <c r="CQ861" s="13">
        <v>9.7222222222221877E-3</v>
      </c>
      <c r="CR861" t="e">
        <f>VLOOKUP(E861,Sheet1!A:A,1,0)</f>
        <v>#N/A</v>
      </c>
    </row>
    <row r="862" spans="1:96">
      <c r="A862" s="11" t="s">
        <v>3320</v>
      </c>
      <c r="B862" s="11" t="s">
        <v>1046</v>
      </c>
      <c r="C862" s="11" t="s">
        <v>3255</v>
      </c>
      <c r="D862" s="11" t="s">
        <v>155</v>
      </c>
      <c r="E862" s="11" t="s">
        <v>3321</v>
      </c>
      <c r="F862" s="11" t="s">
        <v>3322</v>
      </c>
      <c r="G862" s="11" t="s">
        <v>128</v>
      </c>
      <c r="H862" s="11">
        <f>VLOOKUP(A862,'AP Read Performance'!A:K,11,0)</f>
        <v>1861</v>
      </c>
      <c r="I862" s="12">
        <f>VLOOKUP(A862,'AP Read Performance'!A:D,4,0)</f>
        <v>0.98</v>
      </c>
      <c r="J862" s="11">
        <f>VLOOKUP(A862,'AP Read Performance'!A:I,9,0)</f>
        <v>20</v>
      </c>
      <c r="K862" s="13">
        <f>VLOOKUP(A862,'AP Read Performance'!A:N,14,0)</f>
        <v>1.7361111111111105E-2</v>
      </c>
      <c r="L862" s="11">
        <v>1861</v>
      </c>
      <c r="M862" s="12">
        <v>0.98</v>
      </c>
      <c r="N862" s="11">
        <v>20</v>
      </c>
      <c r="O862" s="13">
        <v>1.7361111111111105E-2</v>
      </c>
      <c r="P862" s="11">
        <v>1744</v>
      </c>
      <c r="Q862" s="12">
        <v>0.98</v>
      </c>
      <c r="R862" s="11">
        <v>20</v>
      </c>
      <c r="S862" s="13">
        <v>1.1805555555555569E-2</v>
      </c>
      <c r="T862" s="11">
        <v>1414</v>
      </c>
      <c r="U862" s="12">
        <v>0.99</v>
      </c>
      <c r="V862" s="11">
        <v>10</v>
      </c>
      <c r="W862" s="13">
        <v>1.0416666666666685E-2</v>
      </c>
      <c r="X862" s="11">
        <v>1618</v>
      </c>
      <c r="Y862" s="12">
        <v>0.99</v>
      </c>
      <c r="Z862" s="11">
        <v>13</v>
      </c>
      <c r="AA862" s="13">
        <v>1.5972222222222221E-2</v>
      </c>
      <c r="AB862" s="11">
        <v>1607</v>
      </c>
      <c r="AC862" s="12">
        <v>0.99</v>
      </c>
      <c r="AD862" s="11">
        <v>12</v>
      </c>
      <c r="AE862" s="13">
        <v>1.1111111111111072E-2</v>
      </c>
      <c r="AF862" s="11">
        <v>1664</v>
      </c>
      <c r="AG862" s="12">
        <v>0.82</v>
      </c>
      <c r="AH862" s="11">
        <v>284</v>
      </c>
      <c r="AI862" s="13">
        <v>2.4999999999999967E-2</v>
      </c>
      <c r="AJ862" s="11">
        <v>1951</v>
      </c>
      <c r="AK862" s="12">
        <v>0.99</v>
      </c>
      <c r="AL862" s="11">
        <v>7</v>
      </c>
      <c r="AM862" s="13">
        <v>1.7361111111111049E-2</v>
      </c>
      <c r="AN862" s="11">
        <v>1890</v>
      </c>
      <c r="AO862" s="12">
        <v>0.99</v>
      </c>
      <c r="AP862" s="11">
        <v>8</v>
      </c>
      <c r="AQ862" s="13">
        <v>1.7361111111111049E-2</v>
      </c>
      <c r="AR862" s="11">
        <v>1912</v>
      </c>
      <c r="AS862" s="12">
        <v>0.99</v>
      </c>
      <c r="AT862" s="11">
        <v>13</v>
      </c>
      <c r="AU862" s="13">
        <v>1.041666666666663E-2</v>
      </c>
      <c r="AV862" s="11">
        <v>1906</v>
      </c>
      <c r="AW862" s="12">
        <v>0.99</v>
      </c>
      <c r="AX862" s="11">
        <v>4</v>
      </c>
      <c r="AY862" s="13">
        <v>1.1805555555555569E-2</v>
      </c>
      <c r="AZ862" s="11">
        <v>1876</v>
      </c>
      <c r="BA862" s="12">
        <v>0.99</v>
      </c>
      <c r="BB862" s="11">
        <v>7</v>
      </c>
      <c r="BC862" s="13">
        <v>1.1111111111111072E-2</v>
      </c>
      <c r="BD862" s="11">
        <v>1868</v>
      </c>
      <c r="BE862" s="12">
        <v>0.99</v>
      </c>
      <c r="BF862" s="11">
        <v>8</v>
      </c>
      <c r="BG862" s="13">
        <v>1.8749999999999989E-2</v>
      </c>
      <c r="BH862" s="11">
        <v>1853</v>
      </c>
      <c r="BI862" s="12">
        <v>0.99</v>
      </c>
      <c r="BJ862" s="11">
        <v>17</v>
      </c>
      <c r="BK862" s="13">
        <v>1.0416666666666741E-2</v>
      </c>
      <c r="BL862" s="11">
        <v>1829</v>
      </c>
      <c r="BM862" s="12">
        <v>0.99</v>
      </c>
      <c r="BN862" s="11">
        <v>13</v>
      </c>
      <c r="BO862" s="13">
        <v>1.5972222222222221E-2</v>
      </c>
      <c r="BP862" s="11">
        <v>1800</v>
      </c>
      <c r="BQ862" s="12">
        <v>0.99</v>
      </c>
      <c r="BR862" s="11">
        <v>8</v>
      </c>
      <c r="BS862" s="13">
        <v>2.0138888888888873E-2</v>
      </c>
      <c r="BT862" s="11">
        <v>1803</v>
      </c>
      <c r="BU862" s="12">
        <v>0.99</v>
      </c>
      <c r="BV862" s="11">
        <v>9</v>
      </c>
      <c r="BW862" s="13">
        <v>1.9444444444444431E-2</v>
      </c>
      <c r="BX862" s="11">
        <v>1781</v>
      </c>
      <c r="BY862" s="12">
        <v>0.99</v>
      </c>
      <c r="BZ862" s="11">
        <v>15</v>
      </c>
      <c r="CA862" s="13">
        <v>1.5972222222222276E-2</v>
      </c>
      <c r="CB862" s="11">
        <v>1806</v>
      </c>
      <c r="CC862" s="12">
        <v>0.99</v>
      </c>
      <c r="CD862" s="11">
        <v>13</v>
      </c>
      <c r="CE862" s="13">
        <v>1.5972222222222221E-2</v>
      </c>
      <c r="CF862" s="11">
        <v>1741</v>
      </c>
      <c r="CG862" s="12">
        <v>0.99</v>
      </c>
      <c r="CH862" s="11">
        <v>4</v>
      </c>
      <c r="CI862" s="13">
        <v>1.5972222222222221E-2</v>
      </c>
      <c r="CJ862" s="11">
        <v>1697</v>
      </c>
      <c r="CK862" s="12">
        <v>0.99</v>
      </c>
      <c r="CL862" s="11">
        <v>8</v>
      </c>
      <c r="CM862" s="13">
        <v>1.5972222222222165E-2</v>
      </c>
      <c r="CN862" s="11">
        <v>1700</v>
      </c>
      <c r="CO862" s="12">
        <v>0.98</v>
      </c>
      <c r="CP862" s="11">
        <v>27</v>
      </c>
      <c r="CQ862" s="13">
        <v>1.5972222222222165E-2</v>
      </c>
      <c r="CR862" t="e">
        <f>VLOOKUP(E862,Sheet1!A:A,1,0)</f>
        <v>#N/A</v>
      </c>
    </row>
    <row r="863" spans="1:96">
      <c r="A863" s="11" t="s">
        <v>3323</v>
      </c>
      <c r="B863" s="11" t="s">
        <v>1046</v>
      </c>
      <c r="C863" s="11" t="s">
        <v>301</v>
      </c>
      <c r="D863" s="11" t="s">
        <v>155</v>
      </c>
      <c r="E863" s="11" t="s">
        <v>3324</v>
      </c>
      <c r="F863" s="11" t="s">
        <v>3325</v>
      </c>
      <c r="G863" s="11" t="s">
        <v>128</v>
      </c>
      <c r="H863" s="11">
        <f>VLOOKUP(A863,'AP Read Performance'!A:K,11,0)</f>
        <v>1994</v>
      </c>
      <c r="I863" s="12">
        <f>VLOOKUP(A863,'AP Read Performance'!A:D,4,0)</f>
        <v>0.99</v>
      </c>
      <c r="J863" s="11">
        <f>VLOOKUP(A863,'AP Read Performance'!A:I,9,0)</f>
        <v>11</v>
      </c>
      <c r="K863" s="13">
        <f>VLOOKUP(A863,'AP Read Performance'!A:N,14,0)</f>
        <v>1.8055555555555547E-2</v>
      </c>
      <c r="L863" s="11">
        <v>1994</v>
      </c>
      <c r="M863" s="12">
        <v>0.99</v>
      </c>
      <c r="N863" s="11">
        <v>11</v>
      </c>
      <c r="O863" s="13">
        <v>1.8055555555555547E-2</v>
      </c>
      <c r="P863" s="11">
        <v>2142</v>
      </c>
      <c r="Q863" s="12">
        <v>0.98</v>
      </c>
      <c r="R863" s="11">
        <v>22</v>
      </c>
      <c r="S863" s="13">
        <v>1.8749999999999989E-2</v>
      </c>
      <c r="T863" s="11">
        <v>2173</v>
      </c>
      <c r="U863" s="12">
        <v>0.98</v>
      </c>
      <c r="V863" s="11">
        <v>22</v>
      </c>
      <c r="W863" s="13">
        <v>1.6666666666666663E-2</v>
      </c>
      <c r="X863" s="11">
        <v>2212</v>
      </c>
      <c r="Y863" s="12">
        <v>0.99</v>
      </c>
      <c r="Z863" s="11">
        <v>22</v>
      </c>
      <c r="AA863" s="13">
        <v>1.8055555555555547E-2</v>
      </c>
      <c r="AB863" s="11">
        <v>2139</v>
      </c>
      <c r="AC863" s="12">
        <v>0.99</v>
      </c>
      <c r="AD863" s="11">
        <v>17</v>
      </c>
      <c r="AE863" s="13">
        <v>1.8055555555555547E-2</v>
      </c>
      <c r="AF863" s="11">
        <v>2047</v>
      </c>
      <c r="AG863" s="12">
        <v>0.98</v>
      </c>
      <c r="AH863" s="11">
        <v>21</v>
      </c>
      <c r="AI863" s="13">
        <v>1.8055555555555547E-2</v>
      </c>
      <c r="AJ863" s="11">
        <v>1951</v>
      </c>
      <c r="AK863" s="12">
        <v>0.99</v>
      </c>
      <c r="AL863" s="11">
        <v>17</v>
      </c>
      <c r="AM863" s="13">
        <v>1.8749999999999933E-2</v>
      </c>
      <c r="AN863" s="11">
        <v>1979</v>
      </c>
      <c r="AO863" s="12">
        <v>0.99</v>
      </c>
      <c r="AP863" s="11">
        <v>18</v>
      </c>
      <c r="AQ863" s="13">
        <v>1.6666666666666607E-2</v>
      </c>
      <c r="AR863" s="11">
        <v>1999</v>
      </c>
      <c r="AS863" s="12">
        <v>0.98</v>
      </c>
      <c r="AT863" s="11">
        <v>29</v>
      </c>
      <c r="AU863" s="13">
        <v>1.7361111111111049E-2</v>
      </c>
      <c r="AV863" s="11">
        <v>2011</v>
      </c>
      <c r="AW863" s="12">
        <v>0.98</v>
      </c>
      <c r="AX863" s="11">
        <v>31</v>
      </c>
      <c r="AY863" s="13">
        <v>1.6666666666666663E-2</v>
      </c>
      <c r="AZ863" s="11">
        <v>1966</v>
      </c>
      <c r="BA863" s="12">
        <v>0.98</v>
      </c>
      <c r="BB863" s="11">
        <v>30</v>
      </c>
      <c r="BC863" s="13">
        <v>1.8750000000000044E-2</v>
      </c>
      <c r="BD863" s="11">
        <v>2127</v>
      </c>
      <c r="BE863" s="12">
        <v>0.97</v>
      </c>
      <c r="BF863" s="11">
        <v>45</v>
      </c>
      <c r="BG863" s="13">
        <v>1.9444444444444486E-2</v>
      </c>
      <c r="BH863" s="11">
        <v>2082</v>
      </c>
      <c r="BI863" s="12">
        <v>0.98</v>
      </c>
      <c r="BJ863" s="11">
        <v>30</v>
      </c>
      <c r="BK863" s="13">
        <v>2.0138888888888928E-2</v>
      </c>
      <c r="BL863" s="11">
        <v>2157</v>
      </c>
      <c r="BM863" s="12">
        <v>0.99</v>
      </c>
      <c r="BN863" s="11">
        <v>17</v>
      </c>
      <c r="BO863" s="13">
        <v>1.8749999999999989E-2</v>
      </c>
      <c r="BP863" s="11">
        <v>2181</v>
      </c>
      <c r="BQ863" s="12">
        <v>0.98</v>
      </c>
      <c r="BR863" s="11">
        <v>29</v>
      </c>
      <c r="BS863" s="13">
        <v>1.9444444444444486E-2</v>
      </c>
      <c r="BT863" s="11">
        <v>2493</v>
      </c>
      <c r="BU863" s="12">
        <v>0.95</v>
      </c>
      <c r="BV863" s="11">
        <v>122</v>
      </c>
      <c r="BW863" s="13">
        <v>2.0138888888888873E-2</v>
      </c>
      <c r="BX863" s="11">
        <v>1989</v>
      </c>
      <c r="BY863" s="12">
        <v>0.98</v>
      </c>
      <c r="BZ863" s="11">
        <v>23</v>
      </c>
      <c r="CA863" s="13">
        <v>1.8055555555555602E-2</v>
      </c>
      <c r="CB863" s="11">
        <v>1919</v>
      </c>
      <c r="CC863" s="12">
        <v>0.98</v>
      </c>
      <c r="CD863" s="11">
        <v>20</v>
      </c>
      <c r="CE863" s="13">
        <v>1.6666666666666607E-2</v>
      </c>
      <c r="CF863" s="11">
        <v>1877</v>
      </c>
      <c r="CG863" s="12">
        <v>0.98</v>
      </c>
      <c r="CH863" s="11">
        <v>29</v>
      </c>
      <c r="CI863" s="13">
        <v>2.0138888888888873E-2</v>
      </c>
      <c r="CJ863" s="11">
        <v>1893</v>
      </c>
      <c r="CK863" s="12">
        <v>0.98</v>
      </c>
      <c r="CL863" s="11">
        <v>22</v>
      </c>
      <c r="CM863" s="13">
        <v>1.6666666666666607E-2</v>
      </c>
      <c r="CN863" s="11">
        <v>1869</v>
      </c>
      <c r="CO863" s="12">
        <v>0.98</v>
      </c>
      <c r="CP863" s="11">
        <v>33</v>
      </c>
      <c r="CQ863" s="13">
        <v>1.6666666666666607E-2</v>
      </c>
      <c r="CR863" t="e">
        <f>VLOOKUP(E863,Sheet1!A:A,1,0)</f>
        <v>#N/A</v>
      </c>
    </row>
    <row r="864" spans="1:96">
      <c r="A864" s="11" t="s">
        <v>3326</v>
      </c>
      <c r="B864" s="11" t="s">
        <v>1046</v>
      </c>
      <c r="C864" s="11" t="s">
        <v>3116</v>
      </c>
      <c r="D864" s="11" t="s">
        <v>468</v>
      </c>
      <c r="E864" s="11" t="s">
        <v>3327</v>
      </c>
      <c r="F864" s="11" t="s">
        <v>3328</v>
      </c>
      <c r="G864" s="11" t="s">
        <v>104</v>
      </c>
      <c r="H864" s="11">
        <f>VLOOKUP(A864,'AP Read Performance'!A:K,11,0)</f>
        <v>1988</v>
      </c>
      <c r="I864" s="12">
        <f>VLOOKUP(A864,'AP Read Performance'!A:D,4,0)</f>
        <v>0.99</v>
      </c>
      <c r="J864" s="11">
        <f>VLOOKUP(A864,'AP Read Performance'!A:I,9,0)</f>
        <v>9</v>
      </c>
      <c r="K864" s="13">
        <f>VLOOKUP(A864,'AP Read Performance'!A:N,14,0)</f>
        <v>1.7361111111111105E-2</v>
      </c>
      <c r="L864" s="11">
        <v>1988</v>
      </c>
      <c r="M864" s="12">
        <v>0.99</v>
      </c>
      <c r="N864" s="11">
        <v>9</v>
      </c>
      <c r="O864" s="13">
        <v>1.7361111111111105E-2</v>
      </c>
      <c r="P864" s="11">
        <v>2070</v>
      </c>
      <c r="Q864" s="12">
        <v>0.99</v>
      </c>
      <c r="R864" s="11">
        <v>20</v>
      </c>
      <c r="S864" s="13">
        <v>1.8055555555555547E-2</v>
      </c>
      <c r="T864" s="11">
        <v>2088</v>
      </c>
      <c r="U864" s="12">
        <v>0.99</v>
      </c>
      <c r="V864" s="11">
        <v>14</v>
      </c>
      <c r="W864" s="13">
        <v>1.6666666666666663E-2</v>
      </c>
      <c r="X864" s="11">
        <v>2165</v>
      </c>
      <c r="Y864" s="12">
        <v>0.99</v>
      </c>
      <c r="Z864" s="11">
        <v>15</v>
      </c>
      <c r="AA864" s="13">
        <v>1.7361111111111105E-2</v>
      </c>
      <c r="AB864" s="11">
        <v>2230</v>
      </c>
      <c r="AC864" s="12">
        <v>0.98</v>
      </c>
      <c r="AD864" s="11">
        <v>28</v>
      </c>
      <c r="AE864" s="13">
        <v>2.0138888888888817E-2</v>
      </c>
      <c r="AF864" s="11">
        <v>2115</v>
      </c>
      <c r="AG864" s="12">
        <v>0.98</v>
      </c>
      <c r="AH864" s="11">
        <v>27</v>
      </c>
      <c r="AI864" s="13">
        <v>1.6666666666666607E-2</v>
      </c>
      <c r="AJ864" s="11">
        <v>1965</v>
      </c>
      <c r="AK864" s="12">
        <v>0.98</v>
      </c>
      <c r="AL864" s="11">
        <v>32</v>
      </c>
      <c r="AM864" s="13">
        <v>1.9444444444444375E-2</v>
      </c>
      <c r="AN864" s="11">
        <v>1596</v>
      </c>
      <c r="AO864" s="12">
        <v>0.99</v>
      </c>
      <c r="AP864" s="11">
        <v>10</v>
      </c>
      <c r="AQ864" s="13">
        <v>1.2499999999999956E-2</v>
      </c>
      <c r="AR864" s="11">
        <v>1541</v>
      </c>
      <c r="AS864" s="12">
        <v>0.99</v>
      </c>
      <c r="AT864" s="11">
        <v>14</v>
      </c>
      <c r="AU864" s="13">
        <v>1.1805555555555514E-2</v>
      </c>
      <c r="AV864" s="11">
        <v>1881</v>
      </c>
      <c r="AW864" s="12">
        <v>0.98</v>
      </c>
      <c r="AX864" s="11">
        <v>22</v>
      </c>
      <c r="AY864" s="13">
        <v>1.9444444444444431E-2</v>
      </c>
      <c r="AZ864" s="11">
        <v>1886</v>
      </c>
      <c r="BA864" s="12">
        <v>0.99</v>
      </c>
      <c r="BB864" s="11">
        <v>14</v>
      </c>
      <c r="BC864" s="13">
        <v>1.6666666666666607E-2</v>
      </c>
      <c r="BD864" s="11">
        <v>1836</v>
      </c>
      <c r="BE864" s="12">
        <v>0.97</v>
      </c>
      <c r="BF864" s="11">
        <v>41</v>
      </c>
      <c r="BG864" s="13">
        <v>2.083333333333337E-2</v>
      </c>
      <c r="BH864" s="11">
        <v>1791</v>
      </c>
      <c r="BI864" s="12">
        <v>0.98</v>
      </c>
      <c r="BJ864" s="11">
        <v>26</v>
      </c>
      <c r="BK864" s="13">
        <v>1.5972222222222276E-2</v>
      </c>
      <c r="BL864" s="11">
        <v>1862</v>
      </c>
      <c r="BM864" s="12">
        <v>0.99</v>
      </c>
      <c r="BN864" s="11">
        <v>15</v>
      </c>
      <c r="BO864" s="13">
        <v>1.6666666666666607E-2</v>
      </c>
      <c r="BP864" s="11">
        <v>1979</v>
      </c>
      <c r="BQ864" s="12">
        <v>0.98</v>
      </c>
      <c r="BR864" s="11">
        <v>22</v>
      </c>
      <c r="BS864" s="13">
        <v>1.388888888888884E-2</v>
      </c>
      <c r="BT864" s="11">
        <v>1847</v>
      </c>
      <c r="BU864" s="12">
        <v>0.95</v>
      </c>
      <c r="BV864" s="11">
        <v>78</v>
      </c>
      <c r="BW864" s="13">
        <v>1.9444444444444431E-2</v>
      </c>
      <c r="BX864" s="11">
        <v>1949</v>
      </c>
      <c r="BY864" s="12">
        <v>0.98</v>
      </c>
      <c r="BZ864" s="11">
        <v>23</v>
      </c>
      <c r="CA864" s="13">
        <v>1.6666666666666607E-2</v>
      </c>
      <c r="CB864" s="11">
        <v>1931</v>
      </c>
      <c r="CC864" s="12">
        <v>0.98</v>
      </c>
      <c r="CD864" s="11">
        <v>26</v>
      </c>
      <c r="CE864" s="13">
        <v>1.6666666666666607E-2</v>
      </c>
      <c r="CF864" s="11">
        <v>1855</v>
      </c>
      <c r="CG864" s="12">
        <v>0.99</v>
      </c>
      <c r="CH864" s="11">
        <v>15</v>
      </c>
      <c r="CI864" s="13">
        <v>1.5972222222222221E-2</v>
      </c>
      <c r="CJ864" s="11">
        <v>1892</v>
      </c>
      <c r="CK864" s="12">
        <v>0.98</v>
      </c>
      <c r="CL864" s="11">
        <v>22</v>
      </c>
      <c r="CM864" s="13">
        <v>1.5972222222222165E-2</v>
      </c>
      <c r="CN864" s="11">
        <v>1927</v>
      </c>
      <c r="CO864" s="12">
        <v>0.99</v>
      </c>
      <c r="CP864" s="11">
        <v>14</v>
      </c>
      <c r="CQ864" s="13">
        <v>1.6666666666666607E-2</v>
      </c>
      <c r="CR864" t="e">
        <f>VLOOKUP(E864,Sheet1!A:A,1,0)</f>
        <v>#N/A</v>
      </c>
    </row>
    <row r="865" spans="1:96">
      <c r="A865" s="11" t="s">
        <v>3329</v>
      </c>
      <c r="B865" s="11" t="s">
        <v>1046</v>
      </c>
      <c r="C865" s="11" t="s">
        <v>3330</v>
      </c>
      <c r="D865" s="11" t="s">
        <v>1833</v>
      </c>
      <c r="E865" s="11" t="s">
        <v>3331</v>
      </c>
      <c r="F865" s="11" t="s">
        <v>3332</v>
      </c>
      <c r="G865" s="11" t="s">
        <v>128</v>
      </c>
      <c r="H865" s="11">
        <f>VLOOKUP(A865,'AP Read Performance'!A:K,11,0)</f>
        <v>2549</v>
      </c>
      <c r="I865" s="12">
        <f>VLOOKUP(A865,'AP Read Performance'!A:D,4,0)</f>
        <v>0.99</v>
      </c>
      <c r="J865" s="11">
        <f>VLOOKUP(A865,'AP Read Performance'!A:I,9,0)</f>
        <v>21</v>
      </c>
      <c r="K865" s="13">
        <f>VLOOKUP(A865,'AP Read Performance'!A:N,14,0)</f>
        <v>2.0138888888888873E-2</v>
      </c>
      <c r="L865" s="11">
        <v>2549</v>
      </c>
      <c r="M865" s="12">
        <v>0.99</v>
      </c>
      <c r="N865" s="11">
        <v>21</v>
      </c>
      <c r="O865" s="13">
        <v>2.0138888888888873E-2</v>
      </c>
      <c r="P865" s="11">
        <v>1760</v>
      </c>
      <c r="Q865" s="12">
        <v>0.99</v>
      </c>
      <c r="R865" s="11">
        <v>15</v>
      </c>
      <c r="S865" s="13">
        <v>1.3194444444444453E-2</v>
      </c>
      <c r="T865" s="11">
        <v>1740</v>
      </c>
      <c r="U865" s="12">
        <v>0.99</v>
      </c>
      <c r="V865" s="11">
        <v>10</v>
      </c>
      <c r="W865" s="13">
        <v>1.2500000000000011E-2</v>
      </c>
      <c r="X865" s="11">
        <v>1783</v>
      </c>
      <c r="Y865" s="12">
        <v>0.99</v>
      </c>
      <c r="Z865" s="11">
        <v>17</v>
      </c>
      <c r="AA865" s="13">
        <v>2.0138888888888873E-2</v>
      </c>
      <c r="AB865" s="11">
        <v>1774</v>
      </c>
      <c r="AC865" s="12">
        <v>0.98</v>
      </c>
      <c r="AD865" s="11">
        <v>20</v>
      </c>
      <c r="AE865" s="13">
        <v>1.5972222222222165E-2</v>
      </c>
      <c r="AF865" s="11">
        <v>1820</v>
      </c>
      <c r="AG865" s="12">
        <v>0.99</v>
      </c>
      <c r="AH865" s="11">
        <v>16</v>
      </c>
      <c r="AI865" s="13">
        <v>1.6666666666666607E-2</v>
      </c>
      <c r="AJ865" s="11">
        <v>1982</v>
      </c>
      <c r="AK865" s="12">
        <v>0.99</v>
      </c>
      <c r="AL865" s="11">
        <v>18</v>
      </c>
      <c r="AM865" s="13">
        <v>1.7361111111111049E-2</v>
      </c>
      <c r="AN865" s="11">
        <v>2040</v>
      </c>
      <c r="AO865" s="12">
        <v>0.99</v>
      </c>
      <c r="AP865" s="11">
        <v>19</v>
      </c>
      <c r="AQ865" s="13">
        <v>1.1111111111111072E-2</v>
      </c>
      <c r="AR865" s="11">
        <v>2058</v>
      </c>
      <c r="AS865" s="12">
        <v>0.99</v>
      </c>
      <c r="AT865" s="11">
        <v>19</v>
      </c>
      <c r="AU865" s="13">
        <v>2.1527777777777701E-2</v>
      </c>
      <c r="AV865" s="11">
        <v>2072</v>
      </c>
      <c r="AW865" s="12">
        <v>0.98</v>
      </c>
      <c r="AX865" s="11">
        <v>24</v>
      </c>
      <c r="AY865" s="13">
        <v>1.7361111111111105E-2</v>
      </c>
      <c r="AZ865" s="11">
        <v>1946</v>
      </c>
      <c r="BA865" s="12">
        <v>0.99</v>
      </c>
      <c r="BB865" s="11">
        <v>12</v>
      </c>
      <c r="BC865" s="13">
        <v>1.6666666666666607E-2</v>
      </c>
      <c r="BD865" s="11">
        <v>2014</v>
      </c>
      <c r="BE865" s="12">
        <v>0.98</v>
      </c>
      <c r="BF865" s="11">
        <v>36</v>
      </c>
      <c r="BG865" s="13">
        <v>2.0138888888888873E-2</v>
      </c>
      <c r="BH865" s="11">
        <v>1951</v>
      </c>
      <c r="BI865" s="12">
        <v>0.98</v>
      </c>
      <c r="BJ865" s="11">
        <v>39</v>
      </c>
      <c r="BK865" s="13">
        <v>1.736111111111116E-2</v>
      </c>
      <c r="BL865" s="11">
        <v>1956</v>
      </c>
      <c r="BM865" s="12">
        <v>0.99</v>
      </c>
      <c r="BN865" s="11">
        <v>17</v>
      </c>
      <c r="BO865" s="13">
        <v>1.8749999999999989E-2</v>
      </c>
      <c r="BP865" s="11">
        <v>1962</v>
      </c>
      <c r="BQ865" s="12">
        <v>0.98</v>
      </c>
      <c r="BR865" s="11">
        <v>30</v>
      </c>
      <c r="BS865" s="13">
        <v>1.5972222222222221E-2</v>
      </c>
      <c r="BT865" s="11">
        <v>1962</v>
      </c>
      <c r="BU865" s="12">
        <v>0.99</v>
      </c>
      <c r="BV865" s="11">
        <v>17</v>
      </c>
      <c r="BW865" s="13">
        <v>1.1111111111111127E-2</v>
      </c>
      <c r="BX865" s="11">
        <v>2047</v>
      </c>
      <c r="BY865" s="12">
        <v>0.98</v>
      </c>
      <c r="BZ865" s="11">
        <v>26</v>
      </c>
      <c r="CA865" s="13">
        <v>1.6666666666666607E-2</v>
      </c>
      <c r="CB865" s="11">
        <v>2005</v>
      </c>
      <c r="CC865" s="12">
        <v>0.99</v>
      </c>
      <c r="CD865" s="11">
        <v>20</v>
      </c>
      <c r="CE865" s="13">
        <v>1.6666666666666607E-2</v>
      </c>
      <c r="CF865" s="11">
        <v>2059</v>
      </c>
      <c r="CG865" s="12">
        <v>0.99</v>
      </c>
      <c r="CH865" s="11">
        <v>16</v>
      </c>
      <c r="CI865" s="13">
        <v>1.8055555555555547E-2</v>
      </c>
      <c r="CJ865" s="11">
        <v>2057</v>
      </c>
      <c r="CK865" s="12">
        <v>0.99</v>
      </c>
      <c r="CL865" s="11">
        <v>16</v>
      </c>
      <c r="CM865" s="13">
        <v>1.7361111111111049E-2</v>
      </c>
      <c r="CN865" s="11">
        <v>2020</v>
      </c>
      <c r="CO865" s="12">
        <v>0.99</v>
      </c>
      <c r="CP865" s="11">
        <v>11</v>
      </c>
      <c r="CQ865" s="13">
        <v>1.7361111111111049E-2</v>
      </c>
      <c r="CR865" t="e">
        <f>VLOOKUP(E865,Sheet1!A:A,1,0)</f>
        <v>#N/A</v>
      </c>
    </row>
    <row r="866" spans="1:96">
      <c r="A866" s="11" t="s">
        <v>3333</v>
      </c>
      <c r="B866" s="11" t="s">
        <v>1046</v>
      </c>
      <c r="C866" s="11" t="s">
        <v>3334</v>
      </c>
      <c r="D866" s="11" t="s">
        <v>432</v>
      </c>
      <c r="E866" s="11" t="s">
        <v>3335</v>
      </c>
      <c r="F866" s="11" t="s">
        <v>3336</v>
      </c>
      <c r="G866" s="11" t="s">
        <v>104</v>
      </c>
      <c r="H866" s="11">
        <f>VLOOKUP(A866,'AP Read Performance'!A:K,11,0)</f>
        <v>2293</v>
      </c>
      <c r="I866" s="12">
        <f>VLOOKUP(A866,'AP Read Performance'!A:D,4,0)</f>
        <v>0.98</v>
      </c>
      <c r="J866" s="11">
        <f>VLOOKUP(A866,'AP Read Performance'!A:I,9,0)</f>
        <v>33</v>
      </c>
      <c r="K866" s="13">
        <f>VLOOKUP(A866,'AP Read Performance'!A:N,14,0)</f>
        <v>2.0833333333333315E-2</v>
      </c>
      <c r="L866" s="11">
        <v>2293</v>
      </c>
      <c r="M866" s="12">
        <v>0.98</v>
      </c>
      <c r="N866" s="11">
        <v>33</v>
      </c>
      <c r="O866" s="13">
        <v>2.0833333333333315E-2</v>
      </c>
      <c r="P866" s="11">
        <v>2089</v>
      </c>
      <c r="Q866" s="12">
        <v>0.99</v>
      </c>
      <c r="R866" s="11">
        <v>14</v>
      </c>
      <c r="S866" s="13">
        <v>1.8749999999999989E-2</v>
      </c>
      <c r="T866" s="11">
        <v>2056</v>
      </c>
      <c r="U866" s="12">
        <v>0.99</v>
      </c>
      <c r="V866" s="11">
        <v>9</v>
      </c>
      <c r="W866" s="13">
        <v>1.6666666666666663E-2</v>
      </c>
      <c r="X866" s="11">
        <v>2013</v>
      </c>
      <c r="Y866" s="12">
        <v>0.99</v>
      </c>
      <c r="Z866" s="11">
        <v>8</v>
      </c>
      <c r="AA866" s="13">
        <v>1.6666666666666607E-2</v>
      </c>
      <c r="AB866" s="11">
        <v>2173</v>
      </c>
      <c r="AC866" s="12">
        <v>0.99</v>
      </c>
      <c r="AD866" s="11">
        <v>16</v>
      </c>
      <c r="AE866" s="13">
        <v>1.9444444444444431E-2</v>
      </c>
      <c r="AF866" s="11">
        <v>1952</v>
      </c>
      <c r="AG866" s="12">
        <v>0.99</v>
      </c>
      <c r="AH866" s="11">
        <v>5</v>
      </c>
      <c r="AI866" s="13">
        <v>1.5972222222222221E-2</v>
      </c>
      <c r="AJ866" s="11">
        <v>1985</v>
      </c>
      <c r="AK866" s="12">
        <v>0.99</v>
      </c>
      <c r="AL866" s="11">
        <v>7</v>
      </c>
      <c r="AM866" s="13">
        <v>1.6666666666666607E-2</v>
      </c>
      <c r="AN866" s="11">
        <v>1890</v>
      </c>
      <c r="AO866" s="12">
        <v>0.99</v>
      </c>
      <c r="AP866" s="11">
        <v>4</v>
      </c>
      <c r="AQ866" s="13">
        <v>1.8749999999999933E-2</v>
      </c>
      <c r="AR866" s="11">
        <v>1964</v>
      </c>
      <c r="AS866" s="12">
        <v>0.99</v>
      </c>
      <c r="AT866" s="11">
        <v>11</v>
      </c>
      <c r="AU866" s="13">
        <v>1.7361111111111049E-2</v>
      </c>
      <c r="AV866" s="11">
        <v>2082</v>
      </c>
      <c r="AW866" s="12">
        <v>0.98</v>
      </c>
      <c r="AX866" s="11">
        <v>29</v>
      </c>
      <c r="AY866" s="13">
        <v>1.6666666666666663E-2</v>
      </c>
      <c r="AZ866" s="11">
        <v>1924</v>
      </c>
      <c r="BA866" s="12">
        <v>0.98</v>
      </c>
      <c r="BB866" s="11">
        <v>24</v>
      </c>
      <c r="BC866" s="13">
        <v>1.8750000000000044E-2</v>
      </c>
      <c r="BD866" s="11">
        <v>2051</v>
      </c>
      <c r="BE866" s="12">
        <v>0.99</v>
      </c>
      <c r="BF866" s="11">
        <v>11</v>
      </c>
      <c r="BG866" s="13">
        <v>1.6666666666666607E-2</v>
      </c>
      <c r="BH866" s="11">
        <v>1946</v>
      </c>
      <c r="BI866" s="12">
        <v>0.99</v>
      </c>
      <c r="BJ866" s="11">
        <v>15</v>
      </c>
      <c r="BK866" s="13">
        <v>1.8750000000000044E-2</v>
      </c>
      <c r="BL866" s="11">
        <v>2010</v>
      </c>
      <c r="BM866" s="12">
        <v>0.99</v>
      </c>
      <c r="BN866" s="11">
        <v>4</v>
      </c>
      <c r="BO866" s="13">
        <v>1.6666666666666607E-2</v>
      </c>
      <c r="BP866" s="11">
        <v>2084</v>
      </c>
      <c r="BQ866" s="12">
        <v>0.96</v>
      </c>
      <c r="BR866" s="11">
        <v>78</v>
      </c>
      <c r="BS866" s="13">
        <v>1.9444444444444486E-2</v>
      </c>
      <c r="BT866" s="11">
        <v>2026</v>
      </c>
      <c r="BU866" s="12">
        <v>0.99</v>
      </c>
      <c r="BV866" s="11">
        <v>4</v>
      </c>
      <c r="BW866" s="13">
        <v>1.6666666666666663E-2</v>
      </c>
      <c r="BX866" s="11">
        <v>1983</v>
      </c>
      <c r="BY866" s="12">
        <v>0.99</v>
      </c>
      <c r="BZ866" s="11">
        <v>5</v>
      </c>
      <c r="CA866" s="13">
        <v>1.6666666666666607E-2</v>
      </c>
      <c r="CB866" s="11">
        <v>1987</v>
      </c>
      <c r="CC866" s="12">
        <v>0.99</v>
      </c>
      <c r="CD866" s="11">
        <v>7</v>
      </c>
      <c r="CE866" s="13">
        <v>1.7361111111111105E-2</v>
      </c>
      <c r="CF866" s="11">
        <v>2031</v>
      </c>
      <c r="CG866" s="12">
        <v>0.99</v>
      </c>
      <c r="CH866" s="11">
        <v>6</v>
      </c>
      <c r="CI866" s="13">
        <v>1.8055555555555547E-2</v>
      </c>
      <c r="CJ866" s="11">
        <v>2112</v>
      </c>
      <c r="CK866" s="12">
        <v>0.99</v>
      </c>
      <c r="CL866" s="11">
        <v>18</v>
      </c>
      <c r="CM866" s="13">
        <v>2.0138888888888817E-2</v>
      </c>
      <c r="CN866" s="11">
        <v>2121</v>
      </c>
      <c r="CO866" s="12">
        <v>0.97</v>
      </c>
      <c r="CP866" s="11">
        <v>48</v>
      </c>
      <c r="CQ866" s="13">
        <v>2.2222222222222254E-2</v>
      </c>
      <c r="CR866" t="e">
        <f>VLOOKUP(E866,Sheet1!A:A,1,0)</f>
        <v>#N/A</v>
      </c>
    </row>
    <row r="867" spans="1:96">
      <c r="A867" s="11" t="s">
        <v>3337</v>
      </c>
      <c r="B867" s="11" t="s">
        <v>1046</v>
      </c>
      <c r="C867" s="11" t="s">
        <v>2913</v>
      </c>
      <c r="D867" s="11" t="s">
        <v>160</v>
      </c>
      <c r="E867" s="11" t="s">
        <v>3338</v>
      </c>
      <c r="F867" s="11" t="s">
        <v>3339</v>
      </c>
      <c r="G867" s="11" t="s">
        <v>104</v>
      </c>
      <c r="H867" s="11">
        <f>VLOOKUP(A867,'AP Read Performance'!A:K,11,0)</f>
        <v>2329</v>
      </c>
      <c r="I867" s="12">
        <f>VLOOKUP(A867,'AP Read Performance'!A:D,4,0)</f>
        <v>0.99</v>
      </c>
      <c r="J867" s="11">
        <f>VLOOKUP(A867,'AP Read Performance'!A:I,9,0)</f>
        <v>21</v>
      </c>
      <c r="K867" s="13">
        <f>VLOOKUP(A867,'AP Read Performance'!A:N,14,0)</f>
        <v>2.0138888888888873E-2</v>
      </c>
      <c r="L867" s="11">
        <v>2329</v>
      </c>
      <c r="M867" s="12">
        <v>0.99</v>
      </c>
      <c r="N867" s="11">
        <v>21</v>
      </c>
      <c r="O867" s="13">
        <v>2.0138888888888873E-2</v>
      </c>
      <c r="P867" s="11">
        <v>1905</v>
      </c>
      <c r="Q867" s="12">
        <v>0.97</v>
      </c>
      <c r="R867" s="11">
        <v>52</v>
      </c>
      <c r="S867" s="13">
        <v>1.8055555555555547E-2</v>
      </c>
      <c r="T867" s="11">
        <v>1931</v>
      </c>
      <c r="U867" s="12">
        <v>0.98</v>
      </c>
      <c r="V867" s="11">
        <v>27</v>
      </c>
      <c r="W867" s="13">
        <v>1.6666666666666663E-2</v>
      </c>
      <c r="X867" s="11">
        <v>1875</v>
      </c>
      <c r="Y867" s="12">
        <v>0.98</v>
      </c>
      <c r="Z867" s="11">
        <v>23</v>
      </c>
      <c r="AA867" s="13">
        <v>1.3194444444444453E-2</v>
      </c>
      <c r="AB867" s="11">
        <v>1826</v>
      </c>
      <c r="AC867" s="12">
        <v>0.99</v>
      </c>
      <c r="AD867" s="11">
        <v>17</v>
      </c>
      <c r="AE867" s="13">
        <v>1.2499999999999956E-2</v>
      </c>
      <c r="AF867" s="11">
        <v>1765</v>
      </c>
      <c r="AG867" s="12">
        <v>0.99</v>
      </c>
      <c r="AH867" s="11">
        <v>17</v>
      </c>
      <c r="AI867" s="13">
        <v>1.9444444444444431E-2</v>
      </c>
      <c r="AJ867" s="11">
        <v>1985</v>
      </c>
      <c r="AK867" s="12">
        <v>0.99</v>
      </c>
      <c r="AL867" s="11">
        <v>14</v>
      </c>
      <c r="AM867" s="13">
        <v>1.8749999999999933E-2</v>
      </c>
      <c r="AN867" s="11">
        <v>1906</v>
      </c>
      <c r="AO867" s="12">
        <v>0.99</v>
      </c>
      <c r="AP867" s="11">
        <v>15</v>
      </c>
      <c r="AQ867" s="13">
        <v>1.6666666666666607E-2</v>
      </c>
      <c r="AR867" s="11">
        <v>2225</v>
      </c>
      <c r="AS867" s="12">
        <v>0.98</v>
      </c>
      <c r="AT867" s="11">
        <v>24</v>
      </c>
      <c r="AU867" s="13">
        <v>1.8749999999999933E-2</v>
      </c>
      <c r="AV867" s="11">
        <v>2026</v>
      </c>
      <c r="AW867" s="12">
        <v>0.99</v>
      </c>
      <c r="AX867" s="11">
        <v>18</v>
      </c>
      <c r="AY867" s="13">
        <v>1.7361111111111105E-2</v>
      </c>
      <c r="AZ867" s="11">
        <v>1447</v>
      </c>
      <c r="BA867" s="12">
        <v>0.99</v>
      </c>
      <c r="BB867" s="11">
        <v>6</v>
      </c>
      <c r="BC867" s="13">
        <v>1.3194444444444509E-2</v>
      </c>
      <c r="BD867" s="11">
        <v>1943</v>
      </c>
      <c r="BE867" s="12">
        <v>0.99</v>
      </c>
      <c r="BF867" s="11">
        <v>19</v>
      </c>
      <c r="BG867" s="13">
        <v>1.8055555555555602E-2</v>
      </c>
      <c r="BH867" s="11">
        <v>1838</v>
      </c>
      <c r="BI867" s="12">
        <v>0.97</v>
      </c>
      <c r="BJ867" s="11">
        <v>38</v>
      </c>
      <c r="BK867" s="13">
        <v>1.4583333333333393E-2</v>
      </c>
      <c r="BL867" s="11">
        <v>1761</v>
      </c>
      <c r="BM867" s="12">
        <v>0.98</v>
      </c>
      <c r="BN867" s="11">
        <v>21</v>
      </c>
      <c r="BO867" s="13">
        <v>1.5277777777777724E-2</v>
      </c>
      <c r="BP867" s="11">
        <v>1838</v>
      </c>
      <c r="BQ867" s="12">
        <v>0.98</v>
      </c>
      <c r="BR867" s="11">
        <v>19</v>
      </c>
      <c r="BS867" s="13">
        <v>1.1805555555555569E-2</v>
      </c>
      <c r="BT867" s="11">
        <v>1793</v>
      </c>
      <c r="BU867" s="12">
        <v>0.99</v>
      </c>
      <c r="BV867" s="11">
        <v>16</v>
      </c>
      <c r="BW867" s="13">
        <v>1.2500000000000011E-2</v>
      </c>
      <c r="BX867" s="11">
        <v>1891</v>
      </c>
      <c r="BY867" s="12">
        <v>0.99</v>
      </c>
      <c r="BZ867" s="11">
        <v>16</v>
      </c>
      <c r="CA867" s="13">
        <v>1.5972222222222276E-2</v>
      </c>
      <c r="CB867" s="11">
        <v>1835</v>
      </c>
      <c r="CC867" s="12">
        <v>0.99</v>
      </c>
      <c r="CD867" s="11">
        <v>13</v>
      </c>
      <c r="CE867" s="13">
        <v>1.5972222222222221E-2</v>
      </c>
      <c r="CF867" s="11">
        <v>1798</v>
      </c>
      <c r="CG867" s="12">
        <v>0.99</v>
      </c>
      <c r="CH867" s="11">
        <v>7</v>
      </c>
      <c r="CI867" s="13">
        <v>1.5972222222222221E-2</v>
      </c>
      <c r="CJ867" s="11">
        <v>1748</v>
      </c>
      <c r="CK867" s="12">
        <v>0.99</v>
      </c>
      <c r="CL867" s="11">
        <v>10</v>
      </c>
      <c r="CM867" s="13">
        <v>1.8749999999999933E-2</v>
      </c>
      <c r="CN867" s="11">
        <v>1783</v>
      </c>
      <c r="CO867" s="12">
        <v>0.99</v>
      </c>
      <c r="CP867" s="11">
        <v>13</v>
      </c>
      <c r="CQ867" s="13">
        <v>1.5972222222222165E-2</v>
      </c>
      <c r="CR867" t="e">
        <f>VLOOKUP(E867,Sheet1!A:A,1,0)</f>
        <v>#N/A</v>
      </c>
    </row>
    <row r="868" spans="1:96">
      <c r="A868" s="11" t="s">
        <v>3340</v>
      </c>
      <c r="B868" s="11" t="s">
        <v>1046</v>
      </c>
      <c r="C868" s="11" t="s">
        <v>1833</v>
      </c>
      <c r="D868" s="11" t="s">
        <v>1833</v>
      </c>
      <c r="E868" s="11" t="s">
        <v>3341</v>
      </c>
      <c r="F868" s="11" t="s">
        <v>3342</v>
      </c>
      <c r="G868" s="11" t="s">
        <v>128</v>
      </c>
      <c r="H868" s="11">
        <f>VLOOKUP(A868,'AP Read Performance'!A:K,11,0)</f>
        <v>1988</v>
      </c>
      <c r="I868" s="12">
        <f>VLOOKUP(A868,'AP Read Performance'!A:D,4,0)</f>
        <v>0.99</v>
      </c>
      <c r="J868" s="11">
        <f>VLOOKUP(A868,'AP Read Performance'!A:I,9,0)</f>
        <v>11</v>
      </c>
      <c r="K868" s="13">
        <f>VLOOKUP(A868,'AP Read Performance'!A:N,14,0)</f>
        <v>1.6666666666666607E-2</v>
      </c>
      <c r="L868" s="11">
        <v>1988</v>
      </c>
      <c r="M868" s="12">
        <v>0.99</v>
      </c>
      <c r="N868" s="11">
        <v>11</v>
      </c>
      <c r="O868" s="13">
        <v>1.6666666666666607E-2</v>
      </c>
      <c r="P868" s="11">
        <v>2107</v>
      </c>
      <c r="Q868" s="12">
        <v>0.99</v>
      </c>
      <c r="R868" s="11">
        <v>9</v>
      </c>
      <c r="S868" s="13">
        <v>1.7361111111111105E-2</v>
      </c>
      <c r="T868" s="11">
        <v>1990</v>
      </c>
      <c r="U868" s="12">
        <v>0.99</v>
      </c>
      <c r="V868" s="11">
        <v>14</v>
      </c>
      <c r="W868" s="13">
        <v>1.9444444444444431E-2</v>
      </c>
      <c r="X868" s="11">
        <v>2037</v>
      </c>
      <c r="Y868" s="12">
        <v>0.99</v>
      </c>
      <c r="Z868" s="11">
        <v>17</v>
      </c>
      <c r="AA868" s="13">
        <v>9.7222222222221877E-3</v>
      </c>
      <c r="AB868" s="11">
        <v>1997</v>
      </c>
      <c r="AC868" s="12">
        <v>0.98</v>
      </c>
      <c r="AD868" s="11">
        <v>30</v>
      </c>
      <c r="AE868" s="13">
        <v>1.9444444444444431E-2</v>
      </c>
      <c r="AF868" s="11">
        <v>2008</v>
      </c>
      <c r="AG868" s="12">
        <v>0.99</v>
      </c>
      <c r="AH868" s="11">
        <v>12</v>
      </c>
      <c r="AI868" s="13">
        <v>1.5972222222222221E-2</v>
      </c>
      <c r="AJ868" s="11">
        <v>1994</v>
      </c>
      <c r="AK868" s="12">
        <v>0.99</v>
      </c>
      <c r="AL868" s="11">
        <v>10</v>
      </c>
      <c r="AM868" s="13">
        <v>1.6666666666666607E-2</v>
      </c>
      <c r="AN868" s="11">
        <v>1940</v>
      </c>
      <c r="AO868" s="12">
        <v>0.99</v>
      </c>
      <c r="AP868" s="11">
        <v>14</v>
      </c>
      <c r="AQ868" s="13">
        <v>1.7361111111111049E-2</v>
      </c>
      <c r="AR868" s="11">
        <v>1854</v>
      </c>
      <c r="AS868" s="12">
        <v>0.99</v>
      </c>
      <c r="AT868" s="11">
        <v>17</v>
      </c>
      <c r="AU868" s="13">
        <v>1.7361111111111049E-2</v>
      </c>
      <c r="AV868" s="11">
        <v>2177</v>
      </c>
      <c r="AW868" s="12">
        <v>0.99</v>
      </c>
      <c r="AX868" s="11">
        <v>15</v>
      </c>
      <c r="AY868" s="13">
        <v>2.0138888888888928E-2</v>
      </c>
      <c r="AZ868" s="11">
        <v>2142</v>
      </c>
      <c r="BA868" s="12">
        <v>0.99</v>
      </c>
      <c r="BB868" s="11">
        <v>19</v>
      </c>
      <c r="BC868" s="13">
        <v>1.736111111111116E-2</v>
      </c>
      <c r="BD868" s="11">
        <v>2159</v>
      </c>
      <c r="BE868" s="12">
        <v>0.98</v>
      </c>
      <c r="BF868" s="11">
        <v>29</v>
      </c>
      <c r="BG868" s="13">
        <v>1.9444444444444486E-2</v>
      </c>
      <c r="BH868" s="11">
        <v>2099</v>
      </c>
      <c r="BI868" s="12">
        <v>0.98</v>
      </c>
      <c r="BJ868" s="11">
        <v>29</v>
      </c>
      <c r="BK868" s="13">
        <v>1.736111111111116E-2</v>
      </c>
      <c r="BL868" s="11">
        <v>2102</v>
      </c>
      <c r="BM868" s="12">
        <v>0.98</v>
      </c>
      <c r="BN868" s="11">
        <v>22</v>
      </c>
      <c r="BO868" s="13">
        <v>1.7361111111111105E-2</v>
      </c>
      <c r="BP868" s="11">
        <v>2030</v>
      </c>
      <c r="BQ868" s="12">
        <v>0.99</v>
      </c>
      <c r="BR868" s="11">
        <v>20</v>
      </c>
      <c r="BS868" s="13">
        <v>1.8055555555555602E-2</v>
      </c>
      <c r="BT868" s="11">
        <v>2081</v>
      </c>
      <c r="BU868" s="12">
        <v>0.99</v>
      </c>
      <c r="BV868" s="11">
        <v>10</v>
      </c>
      <c r="BW868" s="13">
        <v>1.8055555555555547E-2</v>
      </c>
      <c r="BX868" s="11">
        <v>2062</v>
      </c>
      <c r="BY868" s="12">
        <v>0.99</v>
      </c>
      <c r="BZ868" s="11">
        <v>18</v>
      </c>
      <c r="CA868" s="13">
        <v>1.6666666666666607E-2</v>
      </c>
      <c r="CB868" s="11">
        <v>1988</v>
      </c>
      <c r="CC868" s="12">
        <v>0.99</v>
      </c>
      <c r="CD868" s="11">
        <v>14</v>
      </c>
      <c r="CE868" s="13">
        <v>1.8055555555555547E-2</v>
      </c>
      <c r="CF868" s="11">
        <v>2001</v>
      </c>
      <c r="CG868" s="12">
        <v>0.99</v>
      </c>
      <c r="CH868" s="11">
        <v>6</v>
      </c>
      <c r="CI868" s="13">
        <v>1.6666666666666663E-2</v>
      </c>
      <c r="CJ868" s="11">
        <v>2000</v>
      </c>
      <c r="CK868" s="12">
        <v>0.99</v>
      </c>
      <c r="CL868" s="11">
        <v>13</v>
      </c>
      <c r="CM868" s="13">
        <v>1.7361111111111049E-2</v>
      </c>
      <c r="CN868" s="11">
        <v>1969</v>
      </c>
      <c r="CO868" s="12">
        <v>0.98</v>
      </c>
      <c r="CP868" s="11">
        <v>30</v>
      </c>
      <c r="CQ868" s="13">
        <v>1.8055555555555602E-2</v>
      </c>
      <c r="CR868" t="e">
        <f>VLOOKUP(E868,Sheet1!A:A,1,0)</f>
        <v>#N/A</v>
      </c>
    </row>
    <row r="869" spans="1:96">
      <c r="A869" s="11" t="s">
        <v>3343</v>
      </c>
      <c r="B869" s="11" t="s">
        <v>1046</v>
      </c>
      <c r="C869" s="11" t="s">
        <v>3313</v>
      </c>
      <c r="D869" s="11" t="s">
        <v>160</v>
      </c>
      <c r="E869" s="11" t="s">
        <v>3344</v>
      </c>
      <c r="F869" s="11" t="s">
        <v>3345</v>
      </c>
      <c r="G869" s="11" t="s">
        <v>128</v>
      </c>
      <c r="H869" s="11">
        <f>VLOOKUP(A869,'AP Read Performance'!A:K,11,0)</f>
        <v>2642</v>
      </c>
      <c r="I869" s="12">
        <f>VLOOKUP(A869,'AP Read Performance'!A:D,4,0)</f>
        <v>0.99</v>
      </c>
      <c r="J869" s="11">
        <f>VLOOKUP(A869,'AP Read Performance'!A:I,9,0)</f>
        <v>9</v>
      </c>
      <c r="K869" s="13">
        <f>VLOOKUP(A869,'AP Read Performance'!A:N,14,0)</f>
        <v>1.8749999999999989E-2</v>
      </c>
      <c r="L869" s="11">
        <v>2642</v>
      </c>
      <c r="M869" s="12">
        <v>0.99</v>
      </c>
      <c r="N869" s="11">
        <v>9</v>
      </c>
      <c r="O869" s="13">
        <v>1.8749999999999989E-2</v>
      </c>
      <c r="P869" s="11">
        <v>2177</v>
      </c>
      <c r="Q869" s="12">
        <v>0.99</v>
      </c>
      <c r="R869" s="11">
        <v>17</v>
      </c>
      <c r="S869" s="13">
        <v>1.6666666666666607E-2</v>
      </c>
      <c r="T869" s="11">
        <v>2144</v>
      </c>
      <c r="U869" s="12">
        <v>0.99</v>
      </c>
      <c r="V869" s="11">
        <v>14</v>
      </c>
      <c r="W869" s="13">
        <v>1.6666666666666663E-2</v>
      </c>
      <c r="X869" s="11">
        <v>2079</v>
      </c>
      <c r="Y869" s="12">
        <v>0.99</v>
      </c>
      <c r="Z869" s="11">
        <v>17</v>
      </c>
      <c r="AA869" s="13">
        <v>1.0416666666666685E-2</v>
      </c>
      <c r="AB869" s="11">
        <v>2155</v>
      </c>
      <c r="AC869" s="12">
        <v>0.99</v>
      </c>
      <c r="AD869" s="11">
        <v>15</v>
      </c>
      <c r="AE869" s="13">
        <v>1.5972222222222165E-2</v>
      </c>
      <c r="AF869" s="11">
        <v>2186</v>
      </c>
      <c r="AG869" s="12">
        <v>0.99</v>
      </c>
      <c r="AH869" s="11">
        <v>19</v>
      </c>
      <c r="AI869" s="13">
        <v>2.0138888888888873E-2</v>
      </c>
      <c r="AJ869" s="11">
        <v>1999</v>
      </c>
      <c r="AK869" s="12">
        <v>0.99</v>
      </c>
      <c r="AL869" s="11">
        <v>17</v>
      </c>
      <c r="AM869" s="13">
        <v>1.8749999999999933E-2</v>
      </c>
      <c r="AN869" s="11">
        <v>2028</v>
      </c>
      <c r="AO869" s="12">
        <v>0.99</v>
      </c>
      <c r="AP869" s="11">
        <v>11</v>
      </c>
      <c r="AQ869" s="13">
        <v>1.1805555555555514E-2</v>
      </c>
      <c r="AR869" s="11">
        <v>2140</v>
      </c>
      <c r="AS869" s="12">
        <v>0.99</v>
      </c>
      <c r="AT869" s="11">
        <v>20</v>
      </c>
      <c r="AU869" s="13">
        <v>1.9444444444444375E-2</v>
      </c>
      <c r="AV869" s="11">
        <v>2225</v>
      </c>
      <c r="AW869" s="12">
        <v>0.99</v>
      </c>
      <c r="AX869" s="11">
        <v>19</v>
      </c>
      <c r="AY869" s="13">
        <v>1.6666666666666663E-2</v>
      </c>
      <c r="AZ869" s="11">
        <v>2072</v>
      </c>
      <c r="BA869" s="12">
        <v>0.99</v>
      </c>
      <c r="BB869" s="11">
        <v>10</v>
      </c>
      <c r="BC869" s="13">
        <v>1.6666666666666607E-2</v>
      </c>
      <c r="BD869" s="11">
        <v>1790</v>
      </c>
      <c r="BE869" s="12">
        <v>0.98</v>
      </c>
      <c r="BF869" s="11">
        <v>20</v>
      </c>
      <c r="BG869" s="13">
        <v>1.8055555555555602E-2</v>
      </c>
      <c r="BH869" s="11">
        <v>1766</v>
      </c>
      <c r="BI869" s="12">
        <v>0.98</v>
      </c>
      <c r="BJ869" s="11">
        <v>20</v>
      </c>
      <c r="BK869" s="13">
        <v>1.388888888888884E-2</v>
      </c>
      <c r="BL869" s="11">
        <v>1810</v>
      </c>
      <c r="BM869" s="12">
        <v>0.99</v>
      </c>
      <c r="BN869" s="11">
        <v>14</v>
      </c>
      <c r="BO869" s="13">
        <v>1.5972222222222221E-2</v>
      </c>
      <c r="BP869" s="11">
        <v>1818</v>
      </c>
      <c r="BQ869" s="12">
        <v>0.99</v>
      </c>
      <c r="BR869" s="11">
        <v>16</v>
      </c>
      <c r="BS869" s="13">
        <v>1.9444444444444486E-2</v>
      </c>
      <c r="BT869" s="11">
        <v>1834</v>
      </c>
      <c r="BU869" s="12">
        <v>0.99</v>
      </c>
      <c r="BV869" s="11">
        <v>15</v>
      </c>
      <c r="BW869" s="13">
        <v>1.1805555555555569E-2</v>
      </c>
      <c r="BX869" s="11">
        <v>1833</v>
      </c>
      <c r="BY869" s="12">
        <v>0.99</v>
      </c>
      <c r="BZ869" s="11">
        <v>10</v>
      </c>
      <c r="CA869" s="13">
        <v>1.5972222222222276E-2</v>
      </c>
      <c r="CB869" s="11">
        <v>1813</v>
      </c>
      <c r="CC869" s="12">
        <v>0.99</v>
      </c>
      <c r="CD869" s="11">
        <v>11</v>
      </c>
      <c r="CE869" s="13">
        <v>1.5972222222222221E-2</v>
      </c>
      <c r="CF869" s="11">
        <v>1783</v>
      </c>
      <c r="CG869" s="12">
        <v>0.99</v>
      </c>
      <c r="CH869" s="11">
        <v>8</v>
      </c>
      <c r="CI869" s="13">
        <v>1.1111111111111127E-2</v>
      </c>
      <c r="CJ869" s="11">
        <v>1809</v>
      </c>
      <c r="CK869" s="12">
        <v>0.99</v>
      </c>
      <c r="CL869" s="11">
        <v>14</v>
      </c>
      <c r="CM869" s="13">
        <v>1.1805555555555514E-2</v>
      </c>
      <c r="CN869" s="11">
        <v>1818</v>
      </c>
      <c r="CO869" s="12">
        <v>0.99</v>
      </c>
      <c r="CP869" s="11">
        <v>17</v>
      </c>
      <c r="CQ869" s="13">
        <v>1.2499999999999956E-2</v>
      </c>
      <c r="CR869" t="e">
        <f>VLOOKUP(E869,Sheet1!A:A,1,0)</f>
        <v>#N/A</v>
      </c>
    </row>
    <row r="870" spans="1:96">
      <c r="A870" s="11" t="s">
        <v>3346</v>
      </c>
      <c r="B870" s="11" t="s">
        <v>1046</v>
      </c>
      <c r="C870" s="11" t="s">
        <v>301</v>
      </c>
      <c r="D870" s="11" t="s">
        <v>155</v>
      </c>
      <c r="E870" s="11" t="s">
        <v>3347</v>
      </c>
      <c r="F870" s="11" t="s">
        <v>3348</v>
      </c>
      <c r="G870" s="11" t="s">
        <v>128</v>
      </c>
      <c r="H870" s="11">
        <f>VLOOKUP(A870,'AP Read Performance'!A:K,11,0)</f>
        <v>1917</v>
      </c>
      <c r="I870" s="12">
        <f>VLOOKUP(A870,'AP Read Performance'!A:D,4,0)</f>
        <v>0.99</v>
      </c>
      <c r="J870" s="11">
        <f>VLOOKUP(A870,'AP Read Performance'!A:I,9,0)</f>
        <v>14</v>
      </c>
      <c r="K870" s="13">
        <f>VLOOKUP(A870,'AP Read Performance'!A:N,14,0)</f>
        <v>1.7361111111111105E-2</v>
      </c>
      <c r="L870" s="11">
        <v>1917</v>
      </c>
      <c r="M870" s="12">
        <v>0.99</v>
      </c>
      <c r="N870" s="11">
        <v>14</v>
      </c>
      <c r="O870" s="13">
        <v>1.7361111111111105E-2</v>
      </c>
      <c r="P870" s="11">
        <v>1755</v>
      </c>
      <c r="Q870" s="12">
        <v>0.99</v>
      </c>
      <c r="R870" s="11">
        <v>14</v>
      </c>
      <c r="S870" s="13">
        <v>1.8055555555555547E-2</v>
      </c>
      <c r="T870" s="11">
        <v>1846</v>
      </c>
      <c r="U870" s="12">
        <v>0.99</v>
      </c>
      <c r="V870" s="11">
        <v>8</v>
      </c>
      <c r="W870" s="13">
        <v>1.7361111111111105E-2</v>
      </c>
      <c r="X870" s="11">
        <v>1787</v>
      </c>
      <c r="Y870" s="12">
        <v>0.99</v>
      </c>
      <c r="Z870" s="11">
        <v>12</v>
      </c>
      <c r="AA870" s="13">
        <v>2.2222222222222199E-2</v>
      </c>
      <c r="AB870" s="11">
        <v>1787</v>
      </c>
      <c r="AC870" s="12">
        <v>0.99</v>
      </c>
      <c r="AD870" s="11">
        <v>17</v>
      </c>
      <c r="AE870" s="13">
        <v>1.1111111111111072E-2</v>
      </c>
      <c r="AF870" s="11">
        <v>1897</v>
      </c>
      <c r="AG870" s="12">
        <v>0.98</v>
      </c>
      <c r="AH870" s="11">
        <v>23</v>
      </c>
      <c r="AI870" s="13">
        <v>1.6666666666666607E-2</v>
      </c>
      <c r="AJ870" s="11">
        <v>1999</v>
      </c>
      <c r="AK870" s="12">
        <v>0.99</v>
      </c>
      <c r="AL870" s="11">
        <v>13</v>
      </c>
      <c r="AM870" s="13">
        <v>1.7361111111111049E-2</v>
      </c>
      <c r="AN870" s="11">
        <v>2084</v>
      </c>
      <c r="AO870" s="12">
        <v>0.99</v>
      </c>
      <c r="AP870" s="11">
        <v>13</v>
      </c>
      <c r="AQ870" s="13">
        <v>1.6666666666666607E-2</v>
      </c>
      <c r="AR870" s="11">
        <v>2193</v>
      </c>
      <c r="AS870" s="12">
        <v>0.99</v>
      </c>
      <c r="AT870" s="11">
        <v>6</v>
      </c>
      <c r="AU870" s="13">
        <v>1.8749999999999933E-2</v>
      </c>
      <c r="AV870" s="11">
        <v>2305</v>
      </c>
      <c r="AW870" s="12">
        <v>0.99</v>
      </c>
      <c r="AX870" s="11">
        <v>22</v>
      </c>
      <c r="AY870" s="13">
        <v>1.6666666666666663E-2</v>
      </c>
      <c r="AZ870" s="11">
        <v>2191</v>
      </c>
      <c r="BA870" s="12">
        <v>0.98</v>
      </c>
      <c r="BB870" s="11">
        <v>22</v>
      </c>
      <c r="BC870" s="13">
        <v>2.2222222222222254E-2</v>
      </c>
      <c r="BD870" s="11">
        <v>2289</v>
      </c>
      <c r="BE870" s="12">
        <v>0.98</v>
      </c>
      <c r="BF870" s="11">
        <v>26</v>
      </c>
      <c r="BG870" s="13">
        <v>2.0138888888888873E-2</v>
      </c>
      <c r="BH870" s="11">
        <v>2253</v>
      </c>
      <c r="BI870" s="12">
        <v>0.99</v>
      </c>
      <c r="BJ870" s="11">
        <v>20</v>
      </c>
      <c r="BK870" s="13">
        <v>2.2222222222222254E-2</v>
      </c>
      <c r="BL870" s="11">
        <v>2229</v>
      </c>
      <c r="BM870" s="12">
        <v>0.99</v>
      </c>
      <c r="BN870" s="11">
        <v>18</v>
      </c>
      <c r="BO870" s="13">
        <v>1.7361111111111105E-2</v>
      </c>
      <c r="BP870" s="11">
        <v>2307</v>
      </c>
      <c r="BQ870" s="12">
        <v>0.99</v>
      </c>
      <c r="BR870" s="11">
        <v>19</v>
      </c>
      <c r="BS870" s="13">
        <v>1.8749999999999989E-2</v>
      </c>
      <c r="BT870" s="11">
        <v>2423</v>
      </c>
      <c r="BU870" s="12">
        <v>0.98</v>
      </c>
      <c r="BV870" s="11">
        <v>47</v>
      </c>
      <c r="BW870" s="13">
        <v>2.1527777777777757E-2</v>
      </c>
      <c r="BX870" s="11">
        <v>2191</v>
      </c>
      <c r="BY870" s="12">
        <v>0.99</v>
      </c>
      <c r="BZ870" s="11">
        <v>13</v>
      </c>
      <c r="CA870" s="13">
        <v>1.8055555555555602E-2</v>
      </c>
      <c r="CB870" s="11">
        <v>2100</v>
      </c>
      <c r="CC870" s="12">
        <v>0.99</v>
      </c>
      <c r="CD870" s="11">
        <v>17</v>
      </c>
      <c r="CE870" s="13">
        <v>1.6666666666666607E-2</v>
      </c>
      <c r="CF870" s="11">
        <v>2121</v>
      </c>
      <c r="CG870" s="12">
        <v>0.99</v>
      </c>
      <c r="CH870" s="11">
        <v>6</v>
      </c>
      <c r="CI870" s="13">
        <v>1.8055555555555547E-2</v>
      </c>
      <c r="CJ870" s="11">
        <v>2131</v>
      </c>
      <c r="CK870" s="12">
        <v>0.99</v>
      </c>
      <c r="CL870" s="11">
        <v>14</v>
      </c>
      <c r="CM870" s="13">
        <v>1.7361111111111049E-2</v>
      </c>
      <c r="CN870" s="11">
        <v>2127</v>
      </c>
      <c r="CO870" s="12">
        <v>0.99</v>
      </c>
      <c r="CP870" s="11">
        <v>12</v>
      </c>
      <c r="CQ870" s="13">
        <v>1.6666666666666607E-2</v>
      </c>
      <c r="CR870" t="e">
        <f>VLOOKUP(E870,Sheet1!A:A,1,0)</f>
        <v>#N/A</v>
      </c>
    </row>
    <row r="871" spans="1:96">
      <c r="A871" s="11" t="s">
        <v>3349</v>
      </c>
      <c r="B871" s="11" t="s">
        <v>1046</v>
      </c>
      <c r="C871" s="11" t="s">
        <v>3073</v>
      </c>
      <c r="D871" s="11" t="s">
        <v>160</v>
      </c>
      <c r="E871" s="11" t="s">
        <v>3350</v>
      </c>
      <c r="F871" s="11" t="s">
        <v>3351</v>
      </c>
      <c r="G871" s="11" t="s">
        <v>104</v>
      </c>
      <c r="H871" s="11">
        <f>VLOOKUP(A871,'AP Read Performance'!A:K,11,0)</f>
        <v>2600</v>
      </c>
      <c r="I871" s="12">
        <f>VLOOKUP(A871,'AP Read Performance'!A:D,4,0)</f>
        <v>0.99</v>
      </c>
      <c r="J871" s="11">
        <f>VLOOKUP(A871,'AP Read Performance'!A:I,9,0)</f>
        <v>18</v>
      </c>
      <c r="K871" s="13">
        <f>VLOOKUP(A871,'AP Read Performance'!A:N,14,0)</f>
        <v>1.8749999999999989E-2</v>
      </c>
      <c r="L871" s="11">
        <v>2600</v>
      </c>
      <c r="M871" s="12">
        <v>0.99</v>
      </c>
      <c r="N871" s="11">
        <v>18</v>
      </c>
      <c r="O871" s="13">
        <v>1.8749999999999989E-2</v>
      </c>
      <c r="P871" s="11">
        <v>1966</v>
      </c>
      <c r="Q871" s="12">
        <v>0.99</v>
      </c>
      <c r="R871" s="11">
        <v>18</v>
      </c>
      <c r="S871" s="13">
        <v>1.8749999999999989E-2</v>
      </c>
      <c r="T871" s="11">
        <v>2310</v>
      </c>
      <c r="U871" s="12">
        <v>0.99</v>
      </c>
      <c r="V871" s="11">
        <v>14</v>
      </c>
      <c r="W871" s="13">
        <v>1.8055555555555547E-2</v>
      </c>
      <c r="X871" s="11">
        <v>2097</v>
      </c>
      <c r="Y871" s="12">
        <v>0.99</v>
      </c>
      <c r="Z871" s="11">
        <v>16</v>
      </c>
      <c r="AA871" s="13">
        <v>1.5972222222222221E-2</v>
      </c>
      <c r="AB871" s="11">
        <v>2091</v>
      </c>
      <c r="AC871" s="12">
        <v>0.98</v>
      </c>
      <c r="AD871" s="11">
        <v>21</v>
      </c>
      <c r="AE871" s="13">
        <v>1.1111111111111072E-2</v>
      </c>
      <c r="AF871" s="11">
        <v>2317</v>
      </c>
      <c r="AG871" s="12">
        <v>0.96</v>
      </c>
      <c r="AH871" s="11">
        <v>70</v>
      </c>
      <c r="AI871" s="13">
        <v>1.0416666666666685E-2</v>
      </c>
      <c r="AJ871" s="11">
        <v>2000</v>
      </c>
      <c r="AK871" s="12">
        <v>0.98</v>
      </c>
      <c r="AL871" s="11">
        <v>24</v>
      </c>
      <c r="AM871" s="13">
        <v>2.2222222222222143E-2</v>
      </c>
      <c r="AN871" s="11">
        <v>1647</v>
      </c>
      <c r="AO871" s="12">
        <v>0.98</v>
      </c>
      <c r="AP871" s="11">
        <v>20</v>
      </c>
      <c r="AQ871" s="13">
        <v>2.1527777777777701E-2</v>
      </c>
      <c r="AR871" s="11">
        <v>1679</v>
      </c>
      <c r="AS871" s="12">
        <v>0.98</v>
      </c>
      <c r="AT871" s="11">
        <v>24</v>
      </c>
      <c r="AU871" s="13">
        <v>1.388888888888884E-2</v>
      </c>
      <c r="AV871" s="11">
        <v>1753</v>
      </c>
      <c r="AW871" s="12">
        <v>0.99</v>
      </c>
      <c r="AX871" s="11">
        <v>14</v>
      </c>
      <c r="AY871" s="13">
        <v>1.9444444444444431E-2</v>
      </c>
      <c r="AZ871" s="11">
        <v>1741</v>
      </c>
      <c r="BA871" s="12">
        <v>0.98</v>
      </c>
      <c r="BB871" s="11">
        <v>30</v>
      </c>
      <c r="BC871" s="13">
        <v>1.3194444444444509E-2</v>
      </c>
      <c r="BD871" s="11">
        <v>1567</v>
      </c>
      <c r="BE871" s="12">
        <v>0.98</v>
      </c>
      <c r="BF871" s="11">
        <v>18</v>
      </c>
      <c r="BG871" s="13">
        <v>2.3611111111111138E-2</v>
      </c>
      <c r="BH871" s="11">
        <v>1623</v>
      </c>
      <c r="BI871" s="12">
        <v>0.97</v>
      </c>
      <c r="BJ871" s="11">
        <v>37</v>
      </c>
      <c r="BK871" s="13">
        <v>2.1527777777777812E-2</v>
      </c>
      <c r="BL871" s="11">
        <v>1634</v>
      </c>
      <c r="BM871" s="12">
        <v>0.98</v>
      </c>
      <c r="BN871" s="11">
        <v>23</v>
      </c>
      <c r="BO871" s="13">
        <v>1.7361111111111105E-2</v>
      </c>
      <c r="BP871" s="11">
        <v>1459</v>
      </c>
      <c r="BQ871" s="12">
        <v>0.98</v>
      </c>
      <c r="BR871" s="11">
        <v>20</v>
      </c>
      <c r="BS871" s="13">
        <v>1.9444444444444486E-2</v>
      </c>
      <c r="BT871" s="11">
        <v>1540</v>
      </c>
      <c r="BU871" s="12">
        <v>0.96</v>
      </c>
      <c r="BV871" s="11">
        <v>59</v>
      </c>
      <c r="BW871" s="13">
        <v>2.2916666666666641E-2</v>
      </c>
      <c r="BX871" s="11">
        <v>1476</v>
      </c>
      <c r="BY871" s="12">
        <v>0.95</v>
      </c>
      <c r="BZ871" s="11">
        <v>61</v>
      </c>
      <c r="CA871" s="13">
        <v>2.2222222222222254E-2</v>
      </c>
      <c r="CB871" s="11">
        <v>1449</v>
      </c>
      <c r="CC871" s="12">
        <v>0.98</v>
      </c>
      <c r="CD871" s="11">
        <v>23</v>
      </c>
      <c r="CE871" s="13">
        <v>2.1527777777777757E-2</v>
      </c>
      <c r="CF871" s="11">
        <v>1512</v>
      </c>
      <c r="CG871" s="12">
        <v>0.98</v>
      </c>
      <c r="CH871" s="11">
        <v>16</v>
      </c>
      <c r="CI871" s="13">
        <v>2.0833333333333315E-2</v>
      </c>
      <c r="CJ871" s="11">
        <v>1575</v>
      </c>
      <c r="CK871" s="12">
        <v>0.98</v>
      </c>
      <c r="CL871" s="11">
        <v>25</v>
      </c>
      <c r="CM871" s="13">
        <v>1.8055555555555491E-2</v>
      </c>
      <c r="CN871" s="11">
        <v>1629</v>
      </c>
      <c r="CO871" s="12">
        <v>0.97</v>
      </c>
      <c r="CP871" s="11">
        <v>43</v>
      </c>
      <c r="CQ871" s="13">
        <v>2.2916666666666585E-2</v>
      </c>
      <c r="CR871" t="e">
        <f>VLOOKUP(E871,Sheet1!A:A,1,0)</f>
        <v>#N/A</v>
      </c>
    </row>
    <row r="872" spans="1:96">
      <c r="A872" s="11" t="s">
        <v>3352</v>
      </c>
      <c r="B872" s="11" t="s">
        <v>1046</v>
      </c>
      <c r="C872" s="11" t="s">
        <v>3353</v>
      </c>
      <c r="D872" s="11" t="s">
        <v>138</v>
      </c>
      <c r="E872" s="11" t="s">
        <v>3354</v>
      </c>
      <c r="F872" s="11" t="s">
        <v>3355</v>
      </c>
      <c r="G872" s="11" t="s">
        <v>128</v>
      </c>
      <c r="H872" s="11">
        <f>VLOOKUP(A872,'AP Read Performance'!A:K,11,0)</f>
        <v>2031</v>
      </c>
      <c r="I872" s="12">
        <f>VLOOKUP(A872,'AP Read Performance'!A:D,4,0)</f>
        <v>0.99</v>
      </c>
      <c r="J872" s="11">
        <f>VLOOKUP(A872,'AP Read Performance'!A:I,9,0)</f>
        <v>12</v>
      </c>
      <c r="K872" s="13">
        <f>VLOOKUP(A872,'AP Read Performance'!A:N,14,0)</f>
        <v>1.6666666666666607E-2</v>
      </c>
      <c r="L872" s="11">
        <v>2031</v>
      </c>
      <c r="M872" s="12">
        <v>0.99</v>
      </c>
      <c r="N872" s="11">
        <v>12</v>
      </c>
      <c r="O872" s="13">
        <v>1.6666666666666607E-2</v>
      </c>
      <c r="P872" s="11">
        <v>1998</v>
      </c>
      <c r="Q872" s="12">
        <v>0.99</v>
      </c>
      <c r="R872" s="11">
        <v>11</v>
      </c>
      <c r="S872" s="13">
        <v>1.7361111111111105E-2</v>
      </c>
      <c r="T872" s="11">
        <v>2024</v>
      </c>
      <c r="U872" s="12">
        <v>0.99</v>
      </c>
      <c r="V872" s="11">
        <v>17</v>
      </c>
      <c r="W872" s="13">
        <v>2.0138888888888873E-2</v>
      </c>
      <c r="X872" s="11">
        <v>2015</v>
      </c>
      <c r="Y872" s="12">
        <v>0.99</v>
      </c>
      <c r="Z872" s="11">
        <v>14</v>
      </c>
      <c r="AA872" s="13">
        <v>1.7361111111111105E-2</v>
      </c>
      <c r="AB872" s="11">
        <v>2006</v>
      </c>
      <c r="AC872" s="12">
        <v>0.99</v>
      </c>
      <c r="AD872" s="11">
        <v>13</v>
      </c>
      <c r="AE872" s="13">
        <v>1.1805555555555514E-2</v>
      </c>
      <c r="AF872" s="11">
        <v>1951</v>
      </c>
      <c r="AG872" s="12">
        <v>0.99</v>
      </c>
      <c r="AH872" s="11">
        <v>12</v>
      </c>
      <c r="AI872" s="13">
        <v>1.7361111111111105E-2</v>
      </c>
      <c r="AJ872" s="11">
        <v>2008</v>
      </c>
      <c r="AK872" s="12">
        <v>0.99</v>
      </c>
      <c r="AL872" s="11">
        <v>10</v>
      </c>
      <c r="AM872" s="13">
        <v>1.6666666666666607E-2</v>
      </c>
      <c r="AN872" s="11">
        <v>1944</v>
      </c>
      <c r="AO872" s="12">
        <v>0.99</v>
      </c>
      <c r="AP872" s="11">
        <v>19</v>
      </c>
      <c r="AQ872" s="13">
        <v>1.5972222222222165E-2</v>
      </c>
      <c r="AR872" s="11">
        <v>1915</v>
      </c>
      <c r="AS872" s="12">
        <v>0.99</v>
      </c>
      <c r="AT872" s="11">
        <v>7</v>
      </c>
      <c r="AU872" s="13">
        <v>1.3194444444444398E-2</v>
      </c>
      <c r="AV872" s="11">
        <v>1938</v>
      </c>
      <c r="AW872" s="12">
        <v>0.99</v>
      </c>
      <c r="AX872" s="11">
        <v>8</v>
      </c>
      <c r="AY872" s="13">
        <v>1.8055555555555547E-2</v>
      </c>
      <c r="AZ872" s="11">
        <v>2077</v>
      </c>
      <c r="BA872" s="12">
        <v>0.99</v>
      </c>
      <c r="BB872" s="11">
        <v>15</v>
      </c>
      <c r="BC872" s="13">
        <v>1.2499999999999956E-2</v>
      </c>
      <c r="BD872" s="11">
        <v>2156</v>
      </c>
      <c r="BE872" s="12">
        <v>0.97</v>
      </c>
      <c r="BF872" s="11">
        <v>51</v>
      </c>
      <c r="BG872" s="13">
        <v>2.0138888888888873E-2</v>
      </c>
      <c r="BH872" s="11">
        <v>2148</v>
      </c>
      <c r="BI872" s="12">
        <v>0.98</v>
      </c>
      <c r="BJ872" s="11">
        <v>22</v>
      </c>
      <c r="BK872" s="13">
        <v>1.6666666666666607E-2</v>
      </c>
      <c r="BL872" s="11">
        <v>2028</v>
      </c>
      <c r="BM872" s="12">
        <v>0.98</v>
      </c>
      <c r="BN872" s="11">
        <v>27</v>
      </c>
      <c r="BO872" s="13">
        <v>1.2499999999999956E-2</v>
      </c>
      <c r="BP872" s="11">
        <v>1998</v>
      </c>
      <c r="BQ872" s="12">
        <v>0.99</v>
      </c>
      <c r="BR872" s="11">
        <v>10</v>
      </c>
      <c r="BS872" s="13">
        <v>1.5972222222222221E-2</v>
      </c>
      <c r="BT872" s="11">
        <v>1816</v>
      </c>
      <c r="BU872" s="12">
        <v>0.99</v>
      </c>
      <c r="BV872" s="11">
        <v>8</v>
      </c>
      <c r="BW872" s="13">
        <v>1.3194444444444453E-2</v>
      </c>
      <c r="BX872" s="11">
        <v>1953</v>
      </c>
      <c r="BY872" s="12">
        <v>0.98</v>
      </c>
      <c r="BZ872" s="11">
        <v>30</v>
      </c>
      <c r="CA872" s="13">
        <v>1.8055555555555602E-2</v>
      </c>
      <c r="CB872" s="11">
        <v>2060</v>
      </c>
      <c r="CC872" s="12">
        <v>0.99</v>
      </c>
      <c r="CD872" s="11">
        <v>16</v>
      </c>
      <c r="CE872" s="13">
        <v>1.5972222222222221E-2</v>
      </c>
      <c r="CF872" s="11">
        <v>2011</v>
      </c>
      <c r="CG872" s="12">
        <v>0.99</v>
      </c>
      <c r="CH872" s="11">
        <v>15</v>
      </c>
      <c r="CI872" s="13">
        <v>1.9444444444444431E-2</v>
      </c>
      <c r="CJ872" s="11">
        <v>1970</v>
      </c>
      <c r="CK872" s="12">
        <v>0.99</v>
      </c>
      <c r="CL872" s="11">
        <v>16</v>
      </c>
      <c r="CM872" s="13">
        <v>1.2499999999999956E-2</v>
      </c>
      <c r="CN872" s="11">
        <v>2009</v>
      </c>
      <c r="CO872" s="12">
        <v>0.98</v>
      </c>
      <c r="CP872" s="11">
        <v>23</v>
      </c>
      <c r="CQ872" s="13">
        <v>1.8749999999999933E-2</v>
      </c>
      <c r="CR872" t="e">
        <f>VLOOKUP(E872,Sheet1!A:A,1,0)</f>
        <v>#N/A</v>
      </c>
    </row>
    <row r="873" spans="1:96">
      <c r="A873" s="11" t="s">
        <v>3356</v>
      </c>
      <c r="B873" s="11" t="s">
        <v>1046</v>
      </c>
      <c r="C873" s="11" t="s">
        <v>3357</v>
      </c>
      <c r="D873" s="11" t="s">
        <v>155</v>
      </c>
      <c r="E873" s="11" t="s">
        <v>3358</v>
      </c>
      <c r="F873" s="11" t="s">
        <v>3359</v>
      </c>
      <c r="G873" s="11" t="s">
        <v>104</v>
      </c>
      <c r="H873" s="11">
        <f>VLOOKUP(A873,'AP Read Performance'!A:K,11,0)</f>
        <v>1959</v>
      </c>
      <c r="I873" s="12">
        <f>VLOOKUP(A873,'AP Read Performance'!A:D,4,0)</f>
        <v>0.99</v>
      </c>
      <c r="J873" s="11">
        <f>VLOOKUP(A873,'AP Read Performance'!A:I,9,0)</f>
        <v>17</v>
      </c>
      <c r="K873" s="13">
        <f>VLOOKUP(A873,'AP Read Performance'!A:N,14,0)</f>
        <v>1.6666666666666607E-2</v>
      </c>
      <c r="L873" s="11">
        <v>1959</v>
      </c>
      <c r="M873" s="12">
        <v>0.99</v>
      </c>
      <c r="N873" s="11">
        <v>17</v>
      </c>
      <c r="O873" s="13">
        <v>1.6666666666666607E-2</v>
      </c>
      <c r="P873" s="11">
        <v>2428</v>
      </c>
      <c r="Q873" s="12">
        <v>0.99</v>
      </c>
      <c r="R873" s="11">
        <v>18</v>
      </c>
      <c r="S873" s="13">
        <v>1.6666666666666607E-2</v>
      </c>
      <c r="T873" s="11">
        <v>2443</v>
      </c>
      <c r="U873" s="12">
        <v>0.99</v>
      </c>
      <c r="V873" s="11">
        <v>10</v>
      </c>
      <c r="W873" s="13">
        <v>1.6666666666666663E-2</v>
      </c>
      <c r="X873" s="11">
        <v>2094</v>
      </c>
      <c r="Y873" s="12">
        <v>0.99</v>
      </c>
      <c r="Z873" s="11">
        <v>18</v>
      </c>
      <c r="AA873" s="13">
        <v>1.7361111111111105E-2</v>
      </c>
      <c r="AB873" s="11">
        <v>2064</v>
      </c>
      <c r="AC873" s="12">
        <v>0.99</v>
      </c>
      <c r="AD873" s="11">
        <v>19</v>
      </c>
      <c r="AE873" s="13">
        <v>1.6666666666666607E-2</v>
      </c>
      <c r="AF873" s="11">
        <v>1978</v>
      </c>
      <c r="AG873" s="12">
        <v>0.98</v>
      </c>
      <c r="AH873" s="11">
        <v>28</v>
      </c>
      <c r="AI873" s="13">
        <v>1.6666666666666607E-2</v>
      </c>
      <c r="AJ873" s="11">
        <v>2014</v>
      </c>
      <c r="AK873" s="12">
        <v>0.99</v>
      </c>
      <c r="AL873" s="11">
        <v>8</v>
      </c>
      <c r="AM873" s="13">
        <v>1.1805555555555514E-2</v>
      </c>
      <c r="AN873" s="11">
        <v>2110</v>
      </c>
      <c r="AO873" s="12">
        <v>0.99</v>
      </c>
      <c r="AP873" s="11">
        <v>17</v>
      </c>
      <c r="AQ873" s="13">
        <v>1.7361111111111049E-2</v>
      </c>
      <c r="AR873" s="11">
        <v>2176</v>
      </c>
      <c r="AS873" s="12">
        <v>0.99</v>
      </c>
      <c r="AT873" s="11">
        <v>8</v>
      </c>
      <c r="AU873" s="13">
        <v>1.7361111111111049E-2</v>
      </c>
      <c r="AV873" s="11">
        <v>2118</v>
      </c>
      <c r="AW873" s="12">
        <v>0.99</v>
      </c>
      <c r="AX873" s="11">
        <v>12</v>
      </c>
      <c r="AY873" s="13">
        <v>2.083333333333337E-2</v>
      </c>
      <c r="AZ873" s="11">
        <v>2143</v>
      </c>
      <c r="BA873" s="12">
        <v>0.99</v>
      </c>
      <c r="BB873" s="11">
        <v>5</v>
      </c>
      <c r="BC873" s="13">
        <v>1.8750000000000044E-2</v>
      </c>
      <c r="BD873" s="11">
        <v>2195</v>
      </c>
      <c r="BE873" s="12">
        <v>0.98</v>
      </c>
      <c r="BF873" s="11">
        <v>25</v>
      </c>
      <c r="BG873" s="13">
        <v>2.083333333333337E-2</v>
      </c>
      <c r="BH873" s="11">
        <v>2294</v>
      </c>
      <c r="BI873" s="12">
        <v>0.98</v>
      </c>
      <c r="BJ873" s="11">
        <v>31</v>
      </c>
      <c r="BK873" s="13">
        <v>2.0138888888888928E-2</v>
      </c>
      <c r="BL873" s="11">
        <v>2234</v>
      </c>
      <c r="BM873" s="12">
        <v>0.99</v>
      </c>
      <c r="BN873" s="11">
        <v>11</v>
      </c>
      <c r="BO873" s="13">
        <v>1.7361111111111105E-2</v>
      </c>
      <c r="BP873" s="11">
        <v>2315</v>
      </c>
      <c r="BQ873" s="12">
        <v>0.99</v>
      </c>
      <c r="BR873" s="11">
        <v>12</v>
      </c>
      <c r="BS873" s="13">
        <v>1.7361111111111105E-2</v>
      </c>
      <c r="BT873" s="11">
        <v>2326</v>
      </c>
      <c r="BU873" s="12">
        <v>0.98</v>
      </c>
      <c r="BV873" s="11">
        <v>28</v>
      </c>
      <c r="BW873" s="13">
        <v>1.8055555555555547E-2</v>
      </c>
      <c r="BX873" s="11">
        <v>2261</v>
      </c>
      <c r="BY873" s="12">
        <v>0.99</v>
      </c>
      <c r="BZ873" s="11">
        <v>16</v>
      </c>
      <c r="CA873" s="13">
        <v>1.8055555555555602E-2</v>
      </c>
      <c r="CB873" s="11">
        <v>2262</v>
      </c>
      <c r="CC873" s="12">
        <v>0.99</v>
      </c>
      <c r="CD873" s="11">
        <v>22</v>
      </c>
      <c r="CE873" s="13">
        <v>1.7361111111111105E-2</v>
      </c>
      <c r="CF873" s="11">
        <v>2291</v>
      </c>
      <c r="CG873" s="12">
        <v>0.99</v>
      </c>
      <c r="CH873" s="11">
        <v>11</v>
      </c>
      <c r="CI873" s="13">
        <v>1.9444444444444431E-2</v>
      </c>
      <c r="CJ873" s="11">
        <v>2281</v>
      </c>
      <c r="CK873" s="12">
        <v>0.99</v>
      </c>
      <c r="CL873" s="11">
        <v>13</v>
      </c>
      <c r="CM873" s="13">
        <v>1.8749999999999933E-2</v>
      </c>
      <c r="CN873" s="11">
        <v>2273</v>
      </c>
      <c r="CO873" s="12">
        <v>0.99</v>
      </c>
      <c r="CP873" s="11">
        <v>15</v>
      </c>
      <c r="CQ873" s="13">
        <v>1.7361111111111049E-2</v>
      </c>
      <c r="CR873" t="e">
        <f>VLOOKUP(E873,Sheet1!A:A,1,0)</f>
        <v>#N/A</v>
      </c>
    </row>
    <row r="874" spans="1:96">
      <c r="A874" s="11" t="s">
        <v>3360</v>
      </c>
      <c r="B874" s="11" t="s">
        <v>1046</v>
      </c>
      <c r="C874" s="11" t="s">
        <v>3361</v>
      </c>
      <c r="D874" s="11" t="s">
        <v>468</v>
      </c>
      <c r="E874" s="11" t="s">
        <v>3362</v>
      </c>
      <c r="F874" s="11" t="s">
        <v>3363</v>
      </c>
      <c r="G874" s="11" t="s">
        <v>104</v>
      </c>
      <c r="H874" s="11">
        <f>VLOOKUP(A874,'AP Read Performance'!A:K,11,0)</f>
        <v>1500</v>
      </c>
      <c r="I874" s="12">
        <f>VLOOKUP(A874,'AP Read Performance'!A:D,4,0)</f>
        <v>0.98</v>
      </c>
      <c r="J874" s="11">
        <f>VLOOKUP(A874,'AP Read Performance'!A:I,9,0)</f>
        <v>17</v>
      </c>
      <c r="K874" s="13">
        <f>VLOOKUP(A874,'AP Read Performance'!A:N,14,0)</f>
        <v>1.4583333333333337E-2</v>
      </c>
      <c r="L874" s="11">
        <v>1500</v>
      </c>
      <c r="M874" s="12">
        <v>0.98</v>
      </c>
      <c r="N874" s="11">
        <v>17</v>
      </c>
      <c r="O874" s="13">
        <v>1.4583333333333337E-2</v>
      </c>
      <c r="P874" s="11">
        <v>1767</v>
      </c>
      <c r="Q874" s="12">
        <v>0.98</v>
      </c>
      <c r="R874" s="11">
        <v>34</v>
      </c>
      <c r="S874" s="13">
        <v>2.0833333333333315E-2</v>
      </c>
      <c r="T874" s="11">
        <v>1803</v>
      </c>
      <c r="U874" s="12">
        <v>0.99</v>
      </c>
      <c r="V874" s="11">
        <v>14</v>
      </c>
      <c r="W874" s="13">
        <v>1.9444444444444431E-2</v>
      </c>
      <c r="X874" s="11">
        <v>1814</v>
      </c>
      <c r="Y874" s="12">
        <v>0.99</v>
      </c>
      <c r="Z874" s="11">
        <v>14</v>
      </c>
      <c r="AA874" s="13">
        <v>1.388888888888884E-2</v>
      </c>
      <c r="AB874" s="11">
        <v>1843</v>
      </c>
      <c r="AC874" s="12">
        <v>0.99</v>
      </c>
      <c r="AD874" s="11">
        <v>13</v>
      </c>
      <c r="AE874" s="13">
        <v>2.0138888888888817E-2</v>
      </c>
      <c r="AF874" s="11">
        <v>1806</v>
      </c>
      <c r="AG874" s="12">
        <v>0.99</v>
      </c>
      <c r="AH874" s="11">
        <v>15</v>
      </c>
      <c r="AI874" s="13">
        <v>2.0833333333333315E-2</v>
      </c>
      <c r="AJ874" s="11">
        <v>2015</v>
      </c>
      <c r="AK874" s="12">
        <v>0.99</v>
      </c>
      <c r="AL874" s="11">
        <v>19</v>
      </c>
      <c r="AM874" s="13">
        <v>1.9444444444444375E-2</v>
      </c>
      <c r="AN874" s="11">
        <v>2209</v>
      </c>
      <c r="AO874" s="12">
        <v>0.99</v>
      </c>
      <c r="AP874" s="11">
        <v>22</v>
      </c>
      <c r="AQ874" s="13">
        <v>2.0833333333333315E-2</v>
      </c>
      <c r="AR874" s="11">
        <v>2079</v>
      </c>
      <c r="AS874" s="12">
        <v>0.99</v>
      </c>
      <c r="AT874" s="11">
        <v>14</v>
      </c>
      <c r="AU874" s="13">
        <v>1.9444444444444375E-2</v>
      </c>
      <c r="AV874" s="11">
        <v>1990</v>
      </c>
      <c r="AW874" s="12">
        <v>0.99</v>
      </c>
      <c r="AX874" s="11">
        <v>8</v>
      </c>
      <c r="AY874" s="13">
        <v>1.7361111111111105E-2</v>
      </c>
      <c r="AZ874" s="11">
        <v>2054</v>
      </c>
      <c r="BA874" s="12">
        <v>0.98</v>
      </c>
      <c r="BB874" s="11">
        <v>21</v>
      </c>
      <c r="BC874" s="13">
        <v>2.2916666666666696E-2</v>
      </c>
      <c r="BD874" s="11">
        <v>2409</v>
      </c>
      <c r="BE874" s="12">
        <v>0.98</v>
      </c>
      <c r="BF874" s="11">
        <v>25</v>
      </c>
      <c r="BG874" s="13">
        <v>2.0138888888888873E-2</v>
      </c>
      <c r="BH874" s="11">
        <v>2429</v>
      </c>
      <c r="BI874" s="12">
        <v>0.98</v>
      </c>
      <c r="BJ874" s="11">
        <v>30</v>
      </c>
      <c r="BK874" s="13">
        <v>1.736111111111116E-2</v>
      </c>
      <c r="BL874" s="11">
        <v>2513</v>
      </c>
      <c r="BM874" s="12">
        <v>0.99</v>
      </c>
      <c r="BN874" s="11">
        <v>14</v>
      </c>
      <c r="BO874" s="13">
        <v>1.8055555555555547E-2</v>
      </c>
      <c r="BP874" s="11">
        <v>2412</v>
      </c>
      <c r="BQ874" s="12">
        <v>0.99</v>
      </c>
      <c r="BR874" s="11">
        <v>16</v>
      </c>
      <c r="BS874" s="13">
        <v>1.9444444444444486E-2</v>
      </c>
      <c r="BT874" s="11">
        <v>2795</v>
      </c>
      <c r="BU874" s="12">
        <v>0.99</v>
      </c>
      <c r="BV874" s="11">
        <v>21</v>
      </c>
      <c r="BW874" s="13">
        <v>1.8055555555555547E-2</v>
      </c>
      <c r="BX874" s="11">
        <v>2530</v>
      </c>
      <c r="BY874" s="12">
        <v>0.98</v>
      </c>
      <c r="BZ874" s="11">
        <v>27</v>
      </c>
      <c r="CA874" s="13">
        <v>2.0138888888888928E-2</v>
      </c>
      <c r="CB874" s="11">
        <v>2458</v>
      </c>
      <c r="CC874" s="12">
        <v>0.99</v>
      </c>
      <c r="CD874" s="11">
        <v>12</v>
      </c>
      <c r="CE874" s="13">
        <v>1.8055555555555547E-2</v>
      </c>
      <c r="CF874" s="11">
        <v>2509</v>
      </c>
      <c r="CG874" s="12">
        <v>0.99</v>
      </c>
      <c r="CH874" s="11">
        <v>16</v>
      </c>
      <c r="CI874" s="13">
        <v>1.8749999999999989E-2</v>
      </c>
      <c r="CJ874" s="11">
        <v>2542</v>
      </c>
      <c r="CK874" s="12">
        <v>0.99</v>
      </c>
      <c r="CL874" s="11">
        <v>21</v>
      </c>
      <c r="CM874" s="13">
        <v>1.9444444444444375E-2</v>
      </c>
      <c r="CN874" s="11">
        <v>2370</v>
      </c>
      <c r="CO874" s="12">
        <v>0.99</v>
      </c>
      <c r="CP874" s="11">
        <v>20</v>
      </c>
      <c r="CQ874" s="13">
        <v>1.8749999999999933E-2</v>
      </c>
      <c r="CR874" t="e">
        <f>VLOOKUP(E874,Sheet1!A:A,1,0)</f>
        <v>#N/A</v>
      </c>
    </row>
    <row r="875" spans="1:96">
      <c r="A875" s="11" t="s">
        <v>3364</v>
      </c>
      <c r="B875" s="11" t="s">
        <v>1046</v>
      </c>
      <c r="C875" s="11" t="s">
        <v>219</v>
      </c>
      <c r="D875" s="11" t="s">
        <v>138</v>
      </c>
      <c r="E875" s="11" t="s">
        <v>3365</v>
      </c>
      <c r="F875" s="11" t="s">
        <v>3366</v>
      </c>
      <c r="G875" s="11" t="s">
        <v>128</v>
      </c>
      <c r="H875" s="11">
        <f>VLOOKUP(A875,'AP Read Performance'!A:K,11,0)</f>
        <v>1859</v>
      </c>
      <c r="I875" s="12">
        <f>VLOOKUP(A875,'AP Read Performance'!A:D,4,0)</f>
        <v>0.98</v>
      </c>
      <c r="J875" s="11">
        <f>VLOOKUP(A875,'AP Read Performance'!A:I,9,0)</f>
        <v>19</v>
      </c>
      <c r="K875" s="13">
        <f>VLOOKUP(A875,'AP Read Performance'!A:N,14,0)</f>
        <v>1.6666666666666607E-2</v>
      </c>
      <c r="L875" s="11">
        <v>1859</v>
      </c>
      <c r="M875" s="12">
        <v>0.98</v>
      </c>
      <c r="N875" s="11">
        <v>19</v>
      </c>
      <c r="O875" s="13">
        <v>1.6666666666666607E-2</v>
      </c>
      <c r="P875" s="11">
        <v>1861</v>
      </c>
      <c r="Q875" s="12">
        <v>0.99</v>
      </c>
      <c r="R875" s="11">
        <v>16</v>
      </c>
      <c r="S875" s="13">
        <v>1.1111111111111072E-2</v>
      </c>
      <c r="T875" s="11">
        <v>1870</v>
      </c>
      <c r="U875" s="12">
        <v>0.98</v>
      </c>
      <c r="V875" s="11">
        <v>21</v>
      </c>
      <c r="W875" s="13">
        <v>1.5972222222222221E-2</v>
      </c>
      <c r="X875" s="11">
        <v>1686</v>
      </c>
      <c r="Y875" s="12">
        <v>0.99</v>
      </c>
      <c r="Z875" s="11">
        <v>12</v>
      </c>
      <c r="AA875" s="13">
        <v>1.0416666666666685E-2</v>
      </c>
      <c r="AB875" s="11">
        <v>1643</v>
      </c>
      <c r="AC875" s="12">
        <v>0.99</v>
      </c>
      <c r="AD875" s="11">
        <v>16</v>
      </c>
      <c r="AE875" s="13">
        <v>1.041666666666663E-2</v>
      </c>
      <c r="AF875" s="11">
        <v>1753</v>
      </c>
      <c r="AG875" s="12">
        <v>0.98</v>
      </c>
      <c r="AH875" s="11">
        <v>20</v>
      </c>
      <c r="AI875" s="13">
        <v>1.3194444444444453E-2</v>
      </c>
      <c r="AJ875" s="11">
        <v>2018</v>
      </c>
      <c r="AK875" s="12">
        <v>0.99</v>
      </c>
      <c r="AL875" s="11">
        <v>10</v>
      </c>
      <c r="AM875" s="13">
        <v>1.8055555555555491E-2</v>
      </c>
      <c r="AN875" s="11">
        <v>2072</v>
      </c>
      <c r="AO875" s="12">
        <v>0.99</v>
      </c>
      <c r="AP875" s="11">
        <v>13</v>
      </c>
      <c r="AQ875" s="13">
        <v>1.5972222222222165E-2</v>
      </c>
      <c r="AR875" s="11">
        <v>2043</v>
      </c>
      <c r="AS875" s="12">
        <v>0.99</v>
      </c>
      <c r="AT875" s="11">
        <v>12</v>
      </c>
      <c r="AU875" s="13">
        <v>1.1111111111111072E-2</v>
      </c>
      <c r="AV875" s="11">
        <v>2008</v>
      </c>
      <c r="AW875" s="12">
        <v>0.99</v>
      </c>
      <c r="AX875" s="11">
        <v>6</v>
      </c>
      <c r="AY875" s="13">
        <v>1.0416666666666685E-2</v>
      </c>
      <c r="AZ875" s="11">
        <v>2103</v>
      </c>
      <c r="BA875" s="12">
        <v>0.99</v>
      </c>
      <c r="BB875" s="11">
        <v>14</v>
      </c>
      <c r="BC875" s="13">
        <v>1.6666666666666607E-2</v>
      </c>
      <c r="BD875" s="11">
        <v>1873</v>
      </c>
      <c r="BE875" s="12">
        <v>0.95</v>
      </c>
      <c r="BF875" s="11">
        <v>77</v>
      </c>
      <c r="BG875" s="13">
        <v>1.9444444444444486E-2</v>
      </c>
      <c r="BH875" s="11">
        <v>2270</v>
      </c>
      <c r="BI875" s="12">
        <v>0.99</v>
      </c>
      <c r="BJ875" s="11">
        <v>12</v>
      </c>
      <c r="BK875" s="13">
        <v>1.5972222222222276E-2</v>
      </c>
      <c r="BL875" s="11">
        <v>2238</v>
      </c>
      <c r="BM875" s="12">
        <v>0.99</v>
      </c>
      <c r="BN875" s="11">
        <v>11</v>
      </c>
      <c r="BO875" s="13">
        <v>1.5972222222222221E-2</v>
      </c>
      <c r="BP875" s="11">
        <v>2318</v>
      </c>
      <c r="BQ875" s="12">
        <v>0.99</v>
      </c>
      <c r="BR875" s="11">
        <v>20</v>
      </c>
      <c r="BS875" s="13">
        <v>1.6666666666666607E-2</v>
      </c>
      <c r="BT875" s="11">
        <v>2338</v>
      </c>
      <c r="BU875" s="12">
        <v>0.99</v>
      </c>
      <c r="BV875" s="11">
        <v>22</v>
      </c>
      <c r="BW875" s="13">
        <v>1.8749999999999989E-2</v>
      </c>
      <c r="BX875" s="11">
        <v>1802</v>
      </c>
      <c r="BY875" s="12">
        <v>0.99</v>
      </c>
      <c r="BZ875" s="11">
        <v>9</v>
      </c>
      <c r="CA875" s="13">
        <v>1.6666666666666607E-2</v>
      </c>
      <c r="CB875" s="11">
        <v>1911</v>
      </c>
      <c r="CC875" s="12">
        <v>0.97</v>
      </c>
      <c r="CD875" s="11">
        <v>50</v>
      </c>
      <c r="CE875" s="13">
        <v>1.9444444444444431E-2</v>
      </c>
      <c r="CF875" s="11">
        <v>1947</v>
      </c>
      <c r="CG875" s="12">
        <v>0.99</v>
      </c>
      <c r="CH875" s="11">
        <v>15</v>
      </c>
      <c r="CI875" s="13">
        <v>1.5972222222222221E-2</v>
      </c>
      <c r="CJ875" s="11">
        <v>1933</v>
      </c>
      <c r="CK875" s="12">
        <v>0.99</v>
      </c>
      <c r="CL875" s="11">
        <v>17</v>
      </c>
      <c r="CM875" s="13">
        <v>1.5972222222222165E-2</v>
      </c>
      <c r="CN875" s="11">
        <v>1870</v>
      </c>
      <c r="CO875" s="12">
        <v>0.99</v>
      </c>
      <c r="CP875" s="11">
        <v>12</v>
      </c>
      <c r="CQ875" s="13">
        <v>1.1111111111111072E-2</v>
      </c>
      <c r="CR875" t="e">
        <f>VLOOKUP(E875,Sheet1!A:A,1,0)</f>
        <v>#N/A</v>
      </c>
    </row>
    <row r="876" spans="1:96">
      <c r="A876" s="11" t="s">
        <v>3367</v>
      </c>
      <c r="B876" s="11" t="s">
        <v>1046</v>
      </c>
      <c r="C876" s="11" t="s">
        <v>3368</v>
      </c>
      <c r="D876" s="11" t="s">
        <v>169</v>
      </c>
      <c r="E876" s="11" t="s">
        <v>3369</v>
      </c>
      <c r="F876" s="11" t="s">
        <v>3370</v>
      </c>
      <c r="G876" s="11" t="s">
        <v>128</v>
      </c>
      <c r="H876" s="11">
        <f>VLOOKUP(A876,'AP Read Performance'!A:K,11,0)</f>
        <v>2602</v>
      </c>
      <c r="I876" s="12">
        <f>VLOOKUP(A876,'AP Read Performance'!A:D,4,0)</f>
        <v>0.99</v>
      </c>
      <c r="J876" s="11">
        <f>VLOOKUP(A876,'AP Read Performance'!A:I,9,0)</f>
        <v>19</v>
      </c>
      <c r="K876" s="13">
        <f>VLOOKUP(A876,'AP Read Performance'!A:N,14,0)</f>
        <v>2.0138888888888873E-2</v>
      </c>
      <c r="L876" s="11">
        <v>2602</v>
      </c>
      <c r="M876" s="12">
        <v>0.99</v>
      </c>
      <c r="N876" s="11">
        <v>19</v>
      </c>
      <c r="O876" s="13">
        <v>2.0138888888888873E-2</v>
      </c>
      <c r="P876" s="11">
        <v>2927</v>
      </c>
      <c r="Q876" s="12">
        <v>0.99</v>
      </c>
      <c r="R876" s="11">
        <v>16</v>
      </c>
      <c r="S876" s="13">
        <v>1.6666666666666607E-2</v>
      </c>
      <c r="T876" s="11">
        <v>2908</v>
      </c>
      <c r="U876" s="12">
        <v>0.98</v>
      </c>
      <c r="V876" s="11">
        <v>31</v>
      </c>
      <c r="W876" s="13">
        <v>2.0138888888888873E-2</v>
      </c>
      <c r="X876" s="11">
        <v>2731</v>
      </c>
      <c r="Y876" s="12">
        <v>0.99</v>
      </c>
      <c r="Z876" s="11">
        <v>24</v>
      </c>
      <c r="AA876" s="13">
        <v>2.3611111111111083E-2</v>
      </c>
      <c r="AB876" s="11">
        <v>2728</v>
      </c>
      <c r="AC876" s="12">
        <v>0.99</v>
      </c>
      <c r="AD876" s="11">
        <v>19</v>
      </c>
      <c r="AE876" s="13">
        <v>2.2916666666666585E-2</v>
      </c>
      <c r="AF876" s="11">
        <v>2513</v>
      </c>
      <c r="AG876" s="12">
        <v>0.99</v>
      </c>
      <c r="AH876" s="11">
        <v>12</v>
      </c>
      <c r="AI876" s="13">
        <v>2.4999999999999967E-2</v>
      </c>
      <c r="AJ876" s="11">
        <v>2020</v>
      </c>
      <c r="AK876" s="12">
        <v>0.99</v>
      </c>
      <c r="AL876" s="11">
        <v>9</v>
      </c>
      <c r="AM876" s="13">
        <v>1.8055555555555491E-2</v>
      </c>
      <c r="AN876" s="11">
        <v>2430</v>
      </c>
      <c r="AO876" s="12">
        <v>0.99</v>
      </c>
      <c r="AP876" s="11">
        <v>24</v>
      </c>
      <c r="AQ876" s="13">
        <v>2.4999999999999967E-2</v>
      </c>
      <c r="AR876" s="11">
        <v>2722</v>
      </c>
      <c r="AS876" s="12">
        <v>0.98</v>
      </c>
      <c r="AT876" s="11">
        <v>51</v>
      </c>
      <c r="AU876" s="13">
        <v>2.5694444444444353E-2</v>
      </c>
      <c r="AV876" s="11">
        <v>2689</v>
      </c>
      <c r="AW876" s="12">
        <v>0.99</v>
      </c>
      <c r="AX876" s="11">
        <v>26</v>
      </c>
      <c r="AY876" s="13">
        <v>1.9444444444444431E-2</v>
      </c>
      <c r="AZ876" s="11">
        <v>2565</v>
      </c>
      <c r="BA876" s="12">
        <v>0.99</v>
      </c>
      <c r="BB876" s="11">
        <v>20</v>
      </c>
      <c r="BC876" s="13">
        <v>1.736111111111116E-2</v>
      </c>
      <c r="BD876" s="11">
        <v>3042</v>
      </c>
      <c r="BE876" s="12">
        <v>0.98</v>
      </c>
      <c r="BF876" s="11">
        <v>35</v>
      </c>
      <c r="BG876" s="13">
        <v>2.1527777777777757E-2</v>
      </c>
      <c r="BH876" s="11">
        <v>2957</v>
      </c>
      <c r="BI876" s="12">
        <v>0.98</v>
      </c>
      <c r="BJ876" s="11">
        <v>34</v>
      </c>
      <c r="BK876" s="13">
        <v>2.083333333333337E-2</v>
      </c>
      <c r="BL876" s="11">
        <v>2692</v>
      </c>
      <c r="BM876" s="12">
        <v>0.98</v>
      </c>
      <c r="BN876" s="11">
        <v>35</v>
      </c>
      <c r="BO876" s="13">
        <v>2.2222222222222199E-2</v>
      </c>
      <c r="BP876" s="11">
        <v>3274</v>
      </c>
      <c r="BQ876" s="12">
        <v>0.99</v>
      </c>
      <c r="BR876" s="11">
        <v>25</v>
      </c>
      <c r="BS876" s="13">
        <v>2.1527777777777757E-2</v>
      </c>
      <c r="BT876" s="11">
        <v>3288</v>
      </c>
      <c r="BU876" s="12">
        <v>0.99</v>
      </c>
      <c r="BV876" s="11">
        <v>21</v>
      </c>
      <c r="BW876" s="13">
        <v>1.6666666666666663E-2</v>
      </c>
      <c r="BX876" s="11">
        <v>2885</v>
      </c>
      <c r="BY876" s="12">
        <v>0.99</v>
      </c>
      <c r="BZ876" s="11">
        <v>15</v>
      </c>
      <c r="CA876" s="13">
        <v>2.0138888888888928E-2</v>
      </c>
      <c r="CB876" s="11">
        <v>2735</v>
      </c>
      <c r="CC876" s="12">
        <v>0.99</v>
      </c>
      <c r="CD876" s="11">
        <v>12</v>
      </c>
      <c r="CE876" s="13">
        <v>1.8749999999999989E-2</v>
      </c>
      <c r="CF876" s="11">
        <v>2729</v>
      </c>
      <c r="CG876" s="12">
        <v>0.99</v>
      </c>
      <c r="CH876" s="11">
        <v>13</v>
      </c>
      <c r="CI876" s="13">
        <v>2.0833333333333315E-2</v>
      </c>
      <c r="CJ876" s="11">
        <v>2784</v>
      </c>
      <c r="CK876" s="12">
        <v>0.99</v>
      </c>
      <c r="CL876" s="11">
        <v>17</v>
      </c>
      <c r="CM876" s="13">
        <v>1.9444444444444375E-2</v>
      </c>
      <c r="CN876" s="11">
        <v>2748</v>
      </c>
      <c r="CO876" s="12">
        <v>0.99</v>
      </c>
      <c r="CP876" s="11">
        <v>10</v>
      </c>
      <c r="CQ876" s="13">
        <v>2.2222222222222254E-2</v>
      </c>
      <c r="CR876" t="e">
        <f>VLOOKUP(E876,Sheet1!A:A,1,0)</f>
        <v>#N/A</v>
      </c>
    </row>
    <row r="877" spans="1:96">
      <c r="A877" s="11" t="s">
        <v>3371</v>
      </c>
      <c r="B877" s="11" t="s">
        <v>1046</v>
      </c>
      <c r="C877" s="11" t="s">
        <v>3372</v>
      </c>
      <c r="D877" s="11" t="s">
        <v>169</v>
      </c>
      <c r="E877" s="11" t="s">
        <v>3373</v>
      </c>
      <c r="F877" s="11" t="s">
        <v>3374</v>
      </c>
      <c r="G877" s="11" t="s">
        <v>128</v>
      </c>
      <c r="H877" s="11">
        <f>VLOOKUP(A877,'AP Read Performance'!A:K,11,0)</f>
        <v>1425</v>
      </c>
      <c r="I877" s="12">
        <f>VLOOKUP(A877,'AP Read Performance'!A:D,4,0)</f>
        <v>0.98</v>
      </c>
      <c r="J877" s="11">
        <f>VLOOKUP(A877,'AP Read Performance'!A:I,9,0)</f>
        <v>22</v>
      </c>
      <c r="K877" s="13">
        <f>VLOOKUP(A877,'AP Read Performance'!A:N,14,0)</f>
        <v>1.3194444444444453E-2</v>
      </c>
      <c r="L877" s="11">
        <v>1425</v>
      </c>
      <c r="M877" s="12">
        <v>0.98</v>
      </c>
      <c r="N877" s="11">
        <v>22</v>
      </c>
      <c r="O877" s="13">
        <v>1.3194444444444453E-2</v>
      </c>
      <c r="P877" s="11">
        <v>2025</v>
      </c>
      <c r="Q877" s="12">
        <v>0.99</v>
      </c>
      <c r="R877" s="11">
        <v>16</v>
      </c>
      <c r="S877" s="13">
        <v>1.7361111111111105E-2</v>
      </c>
      <c r="T877" s="11">
        <v>2106</v>
      </c>
      <c r="U877" s="12">
        <v>0.98</v>
      </c>
      <c r="V877" s="11">
        <v>24</v>
      </c>
      <c r="W877" s="13">
        <v>1.8055555555555547E-2</v>
      </c>
      <c r="X877" s="11">
        <v>1946</v>
      </c>
      <c r="Y877" s="12">
        <v>0.98</v>
      </c>
      <c r="Z877" s="11">
        <v>21</v>
      </c>
      <c r="AA877" s="13">
        <v>2.1527777777777757E-2</v>
      </c>
      <c r="AB877" s="11">
        <v>1932</v>
      </c>
      <c r="AC877" s="12">
        <v>0.98</v>
      </c>
      <c r="AD877" s="11">
        <v>26</v>
      </c>
      <c r="AE877" s="13">
        <v>1.5972222222222165E-2</v>
      </c>
      <c r="AF877" s="11">
        <v>1994</v>
      </c>
      <c r="AG877" s="12">
        <v>0.99</v>
      </c>
      <c r="AH877" s="11">
        <v>12</v>
      </c>
      <c r="AI877" s="13">
        <v>2.3611111111111083E-2</v>
      </c>
      <c r="AJ877" s="11">
        <v>2023</v>
      </c>
      <c r="AK877" s="12">
        <v>0.99</v>
      </c>
      <c r="AL877" s="11">
        <v>10</v>
      </c>
      <c r="AM877" s="13">
        <v>1.7361111111111049E-2</v>
      </c>
      <c r="AN877" s="11">
        <v>1991</v>
      </c>
      <c r="AO877" s="12">
        <v>0.99</v>
      </c>
      <c r="AP877" s="11">
        <v>14</v>
      </c>
      <c r="AQ877" s="13">
        <v>1.1805555555555514E-2</v>
      </c>
      <c r="AR877" s="11">
        <v>1988</v>
      </c>
      <c r="AS877" s="12">
        <v>0.99</v>
      </c>
      <c r="AT877" s="11">
        <v>10</v>
      </c>
      <c r="AU877" s="13">
        <v>1.6666666666666607E-2</v>
      </c>
      <c r="AV877" s="11">
        <v>1899</v>
      </c>
      <c r="AW877" s="12">
        <v>0.99</v>
      </c>
      <c r="AX877" s="11">
        <v>10</v>
      </c>
      <c r="AY877" s="13">
        <v>1.1111111111111127E-2</v>
      </c>
      <c r="AZ877" s="11">
        <v>2060</v>
      </c>
      <c r="BA877" s="12">
        <v>0.99</v>
      </c>
      <c r="BB877" s="11">
        <v>8</v>
      </c>
      <c r="BC877" s="13">
        <v>1.6666666666666607E-2</v>
      </c>
      <c r="BD877" s="11">
        <v>2233</v>
      </c>
      <c r="BE877" s="12">
        <v>0.98</v>
      </c>
      <c r="BF877" s="11">
        <v>29</v>
      </c>
      <c r="BG877" s="13">
        <v>2.2222222222222254E-2</v>
      </c>
      <c r="BH877" s="11">
        <v>2254</v>
      </c>
      <c r="BI877" s="12">
        <v>0.99</v>
      </c>
      <c r="BJ877" s="11">
        <v>21</v>
      </c>
      <c r="BK877" s="13">
        <v>2.1527777777777812E-2</v>
      </c>
      <c r="BL877" s="11">
        <v>2294</v>
      </c>
      <c r="BM877" s="12">
        <v>0.99</v>
      </c>
      <c r="BN877" s="11">
        <v>8</v>
      </c>
      <c r="BO877" s="13">
        <v>1.8055555555555547E-2</v>
      </c>
      <c r="BP877" s="11">
        <v>2356</v>
      </c>
      <c r="BQ877" s="12">
        <v>0.98</v>
      </c>
      <c r="BR877" s="11">
        <v>30</v>
      </c>
      <c r="BS877" s="13">
        <v>1.8055555555555602E-2</v>
      </c>
      <c r="BT877" s="11">
        <v>2410</v>
      </c>
      <c r="BU877" s="12">
        <v>0.99</v>
      </c>
      <c r="BV877" s="11">
        <v>16</v>
      </c>
      <c r="BW877" s="13">
        <v>1.8055555555555547E-2</v>
      </c>
      <c r="BX877" s="11">
        <v>1910</v>
      </c>
      <c r="BY877" s="12">
        <v>0.98</v>
      </c>
      <c r="BZ877" s="11">
        <v>25</v>
      </c>
      <c r="CA877" s="13">
        <v>1.736111111111116E-2</v>
      </c>
      <c r="CB877" s="11">
        <v>1985</v>
      </c>
      <c r="CC877" s="12">
        <v>0.99</v>
      </c>
      <c r="CD877" s="11">
        <v>14</v>
      </c>
      <c r="CE877" s="13">
        <v>1.6666666666666607E-2</v>
      </c>
      <c r="CF877" s="11">
        <v>1878</v>
      </c>
      <c r="CG877" s="12">
        <v>0.99</v>
      </c>
      <c r="CH877" s="11">
        <v>12</v>
      </c>
      <c r="CI877" s="13">
        <v>1.5972222222222221E-2</v>
      </c>
      <c r="CJ877" s="11">
        <v>1911</v>
      </c>
      <c r="CK877" s="12">
        <v>0.98</v>
      </c>
      <c r="CL877" s="11">
        <v>25</v>
      </c>
      <c r="CM877" s="13">
        <v>1.6666666666666607E-2</v>
      </c>
      <c r="CN877" s="11">
        <v>1950</v>
      </c>
      <c r="CO877" s="12">
        <v>0.99</v>
      </c>
      <c r="CP877" s="11">
        <v>18</v>
      </c>
      <c r="CQ877" s="13">
        <v>1.6666666666666607E-2</v>
      </c>
      <c r="CR877" t="e">
        <f>VLOOKUP(E877,Sheet1!A:A,1,0)</f>
        <v>#N/A</v>
      </c>
    </row>
    <row r="878" spans="1:96">
      <c r="A878" s="11" t="s">
        <v>3375</v>
      </c>
      <c r="B878" s="11" t="s">
        <v>1046</v>
      </c>
      <c r="C878" s="11" t="s">
        <v>2858</v>
      </c>
      <c r="D878" s="11" t="s">
        <v>432</v>
      </c>
      <c r="E878" s="11" t="s">
        <v>3376</v>
      </c>
      <c r="F878" s="11" t="s">
        <v>3377</v>
      </c>
      <c r="G878" s="11" t="s">
        <v>104</v>
      </c>
      <c r="H878" s="11">
        <f>VLOOKUP(A878,'AP Read Performance'!A:K,11,0)</f>
        <v>2190</v>
      </c>
      <c r="I878" s="12">
        <f>VLOOKUP(A878,'AP Read Performance'!A:D,4,0)</f>
        <v>0.99</v>
      </c>
      <c r="J878" s="11">
        <f>VLOOKUP(A878,'AP Read Performance'!A:I,9,0)</f>
        <v>15</v>
      </c>
      <c r="K878" s="13">
        <f>VLOOKUP(A878,'AP Read Performance'!A:N,14,0)</f>
        <v>1.7361111111111105E-2</v>
      </c>
      <c r="L878" s="11">
        <v>2190</v>
      </c>
      <c r="M878" s="12">
        <v>0.99</v>
      </c>
      <c r="N878" s="11">
        <v>15</v>
      </c>
      <c r="O878" s="13">
        <v>1.7361111111111105E-2</v>
      </c>
      <c r="P878" s="11">
        <v>2043</v>
      </c>
      <c r="Q878" s="12">
        <v>0.99</v>
      </c>
      <c r="R878" s="11">
        <v>14</v>
      </c>
      <c r="S878" s="13">
        <v>1.8749999999999989E-2</v>
      </c>
      <c r="T878" s="11">
        <v>2115</v>
      </c>
      <c r="U878" s="12">
        <v>0.99</v>
      </c>
      <c r="V878" s="11">
        <v>16</v>
      </c>
      <c r="W878" s="13">
        <v>1.8055555555555547E-2</v>
      </c>
      <c r="X878" s="11">
        <v>2063</v>
      </c>
      <c r="Y878" s="12">
        <v>0.99</v>
      </c>
      <c r="Z878" s="11">
        <v>16</v>
      </c>
      <c r="AA878" s="13">
        <v>1.9444444444444431E-2</v>
      </c>
      <c r="AB878" s="11">
        <v>2125</v>
      </c>
      <c r="AC878" s="12">
        <v>0.99</v>
      </c>
      <c r="AD878" s="11">
        <v>21</v>
      </c>
      <c r="AE878" s="13">
        <v>1.9444444444444431E-2</v>
      </c>
      <c r="AF878" s="11">
        <v>2153</v>
      </c>
      <c r="AG878" s="12">
        <v>0.99</v>
      </c>
      <c r="AH878" s="11">
        <v>13</v>
      </c>
      <c r="AI878" s="13">
        <v>1.6666666666666607E-2</v>
      </c>
      <c r="AJ878" s="11">
        <v>2028</v>
      </c>
      <c r="AK878" s="12">
        <v>0.99</v>
      </c>
      <c r="AL878" s="11">
        <v>11</v>
      </c>
      <c r="AM878" s="13">
        <v>1.6666666666666607E-2</v>
      </c>
      <c r="AN878" s="11">
        <v>2081</v>
      </c>
      <c r="AO878" s="12">
        <v>0.99</v>
      </c>
      <c r="AP878" s="11">
        <v>12</v>
      </c>
      <c r="AQ878" s="13">
        <v>1.5972222222222165E-2</v>
      </c>
      <c r="AR878" s="11">
        <v>2036</v>
      </c>
      <c r="AS878" s="12">
        <v>0.99</v>
      </c>
      <c r="AT878" s="11">
        <v>15</v>
      </c>
      <c r="AU878" s="13">
        <v>1.7361111111111049E-2</v>
      </c>
      <c r="AV878" s="11">
        <v>2074</v>
      </c>
      <c r="AW878" s="12">
        <v>0.99</v>
      </c>
      <c r="AX878" s="11">
        <v>17</v>
      </c>
      <c r="AY878" s="13">
        <v>1.8749999999999989E-2</v>
      </c>
      <c r="AZ878" s="11">
        <v>2101</v>
      </c>
      <c r="BA878" s="12">
        <v>0.99</v>
      </c>
      <c r="BB878" s="11">
        <v>18</v>
      </c>
      <c r="BC878" s="13">
        <v>1.1805555555555625E-2</v>
      </c>
      <c r="BD878" s="11">
        <v>2161</v>
      </c>
      <c r="BE878" s="12">
        <v>0.99</v>
      </c>
      <c r="BF878" s="11">
        <v>12</v>
      </c>
      <c r="BG878" s="13">
        <v>1.8055555555555602E-2</v>
      </c>
      <c r="BH878" s="11">
        <v>2147</v>
      </c>
      <c r="BI878" s="12">
        <v>0.99</v>
      </c>
      <c r="BJ878" s="11">
        <v>16</v>
      </c>
      <c r="BK878" s="13">
        <v>1.5972222222222276E-2</v>
      </c>
      <c r="BL878" s="11">
        <v>2165</v>
      </c>
      <c r="BM878" s="12">
        <v>0.99</v>
      </c>
      <c r="BN878" s="11">
        <v>18</v>
      </c>
      <c r="BO878" s="13">
        <v>1.6666666666666607E-2</v>
      </c>
      <c r="BP878" s="11">
        <v>2154</v>
      </c>
      <c r="BQ878" s="12">
        <v>0.98</v>
      </c>
      <c r="BR878" s="11">
        <v>22</v>
      </c>
      <c r="BS878" s="13">
        <v>1.7361111111111105E-2</v>
      </c>
      <c r="BT878" s="11">
        <v>2113</v>
      </c>
      <c r="BU878" s="12">
        <v>0.98</v>
      </c>
      <c r="BV878" s="11">
        <v>23</v>
      </c>
      <c r="BW878" s="13">
        <v>1.5972222222222221E-2</v>
      </c>
      <c r="BX878" s="11">
        <v>2135</v>
      </c>
      <c r="BY878" s="12">
        <v>0.99</v>
      </c>
      <c r="BZ878" s="11">
        <v>17</v>
      </c>
      <c r="CA878" s="13">
        <v>1.2499999999999956E-2</v>
      </c>
      <c r="CB878" s="11">
        <v>2155</v>
      </c>
      <c r="CC878" s="12">
        <v>0.98</v>
      </c>
      <c r="CD878" s="11">
        <v>22</v>
      </c>
      <c r="CE878" s="13">
        <v>1.8749999999999989E-2</v>
      </c>
      <c r="CF878" s="11">
        <v>2242</v>
      </c>
      <c r="CG878" s="12">
        <v>0.99</v>
      </c>
      <c r="CH878" s="11">
        <v>19</v>
      </c>
      <c r="CI878" s="13">
        <v>1.6666666666666663E-2</v>
      </c>
      <c r="CJ878" s="11">
        <v>2215</v>
      </c>
      <c r="CK878" s="12">
        <v>0.99</v>
      </c>
      <c r="CL878" s="11">
        <v>16</v>
      </c>
      <c r="CM878" s="13">
        <v>1.5972222222222165E-2</v>
      </c>
      <c r="CN878" s="11">
        <v>2252</v>
      </c>
      <c r="CO878" s="12">
        <v>0.99</v>
      </c>
      <c r="CP878" s="11">
        <v>21</v>
      </c>
      <c r="CQ878" s="13">
        <v>1.6666666666666607E-2</v>
      </c>
      <c r="CR878" t="e">
        <f>VLOOKUP(E878,Sheet1!A:A,1,0)</f>
        <v>#N/A</v>
      </c>
    </row>
    <row r="879" spans="1:96">
      <c r="A879" s="11" t="s">
        <v>3378</v>
      </c>
      <c r="B879" s="11" t="s">
        <v>1046</v>
      </c>
      <c r="C879" s="11" t="s">
        <v>3379</v>
      </c>
      <c r="D879" s="11" t="s">
        <v>432</v>
      </c>
      <c r="E879" s="11" t="s">
        <v>3380</v>
      </c>
      <c r="F879" s="11" t="s">
        <v>3381</v>
      </c>
      <c r="G879" s="11" t="s">
        <v>104</v>
      </c>
      <c r="H879" s="11">
        <f>VLOOKUP(A879,'AP Read Performance'!A:K,11,0)</f>
        <v>1842</v>
      </c>
      <c r="I879" s="12">
        <f>VLOOKUP(A879,'AP Read Performance'!A:D,4,0)</f>
        <v>0.99</v>
      </c>
      <c r="J879" s="11">
        <f>VLOOKUP(A879,'AP Read Performance'!A:I,9,0)</f>
        <v>16</v>
      </c>
      <c r="K879" s="13">
        <f>VLOOKUP(A879,'AP Read Performance'!A:N,14,0)</f>
        <v>2.1527777777777757E-2</v>
      </c>
      <c r="L879" s="11">
        <v>1842</v>
      </c>
      <c r="M879" s="12">
        <v>0.99</v>
      </c>
      <c r="N879" s="11">
        <v>16</v>
      </c>
      <c r="O879" s="13">
        <v>2.1527777777777757E-2</v>
      </c>
      <c r="P879" s="11">
        <v>2601</v>
      </c>
      <c r="Q879" s="12">
        <v>0.99</v>
      </c>
      <c r="R879" s="11">
        <v>18</v>
      </c>
      <c r="S879" s="13">
        <v>1.6666666666666607E-2</v>
      </c>
      <c r="T879" s="11">
        <v>2500</v>
      </c>
      <c r="U879" s="12">
        <v>0.99</v>
      </c>
      <c r="V879" s="11">
        <v>15</v>
      </c>
      <c r="W879" s="13">
        <v>1.9444444444444431E-2</v>
      </c>
      <c r="X879" s="11">
        <v>2590</v>
      </c>
      <c r="Y879" s="12">
        <v>0.99</v>
      </c>
      <c r="Z879" s="11">
        <v>9</v>
      </c>
      <c r="AA879" s="13">
        <v>1.6666666666666607E-2</v>
      </c>
      <c r="AB879" s="11">
        <v>2677</v>
      </c>
      <c r="AC879" s="12">
        <v>0.99</v>
      </c>
      <c r="AD879" s="11">
        <v>4</v>
      </c>
      <c r="AE879" s="13">
        <v>1.6666666666666607E-2</v>
      </c>
      <c r="AF879" s="11">
        <v>2793</v>
      </c>
      <c r="AG879" s="12">
        <v>0.99</v>
      </c>
      <c r="AH879" s="11">
        <v>25</v>
      </c>
      <c r="AI879" s="13">
        <v>2.4999999999999967E-2</v>
      </c>
      <c r="AJ879" s="11">
        <v>2030</v>
      </c>
      <c r="AK879" s="12">
        <v>0.99</v>
      </c>
      <c r="AL879" s="11">
        <v>5</v>
      </c>
      <c r="AM879" s="13">
        <v>1.6666666666666607E-2</v>
      </c>
      <c r="AN879" s="11">
        <v>2144</v>
      </c>
      <c r="AO879" s="12">
        <v>0.99</v>
      </c>
      <c r="AP879" s="11">
        <v>14</v>
      </c>
      <c r="AQ879" s="13">
        <v>1.2499999999999956E-2</v>
      </c>
      <c r="AR879" s="11">
        <v>2099</v>
      </c>
      <c r="AS879" s="12">
        <v>0.99</v>
      </c>
      <c r="AT879" s="11">
        <v>12</v>
      </c>
      <c r="AU879" s="13">
        <v>1.6666666666666607E-2</v>
      </c>
      <c r="AV879" s="11">
        <v>2481</v>
      </c>
      <c r="AW879" s="12">
        <v>0.99</v>
      </c>
      <c r="AX879" s="11">
        <v>19</v>
      </c>
      <c r="AY879" s="13">
        <v>1.9444444444444431E-2</v>
      </c>
      <c r="AZ879" s="11">
        <v>2410</v>
      </c>
      <c r="BA879" s="12">
        <v>0.99</v>
      </c>
      <c r="BB879" s="11">
        <v>23</v>
      </c>
      <c r="BC879" s="13">
        <v>1.8055555555555602E-2</v>
      </c>
      <c r="BD879" s="11">
        <v>2500</v>
      </c>
      <c r="BE879" s="12">
        <v>0.99</v>
      </c>
      <c r="BF879" s="11">
        <v>17</v>
      </c>
      <c r="BG879" s="13">
        <v>1.9444444444444486E-2</v>
      </c>
      <c r="BH879" s="11">
        <v>2279</v>
      </c>
      <c r="BI879" s="12">
        <v>0.99</v>
      </c>
      <c r="BJ879" s="11">
        <v>19</v>
      </c>
      <c r="BK879" s="13">
        <v>2.083333333333337E-2</v>
      </c>
      <c r="BL879" s="11">
        <v>2345</v>
      </c>
      <c r="BM879" s="12">
        <v>0.99</v>
      </c>
      <c r="BN879" s="11">
        <v>13</v>
      </c>
      <c r="BO879" s="13">
        <v>1.8749999999999989E-2</v>
      </c>
      <c r="BP879" s="11">
        <v>2797</v>
      </c>
      <c r="BQ879" s="12">
        <v>0.99</v>
      </c>
      <c r="BR879" s="11">
        <v>9</v>
      </c>
      <c r="BS879" s="13">
        <v>1.8749999999999989E-2</v>
      </c>
      <c r="BT879" s="11">
        <v>3010</v>
      </c>
      <c r="BU879" s="12">
        <v>0.99</v>
      </c>
      <c r="BV879" s="11">
        <v>20</v>
      </c>
      <c r="BW879" s="13">
        <v>1.8749999999999989E-2</v>
      </c>
      <c r="BX879" s="11">
        <v>2052</v>
      </c>
      <c r="BY879" s="12">
        <v>0.99</v>
      </c>
      <c r="BZ879" s="11">
        <v>18</v>
      </c>
      <c r="CA879" s="13">
        <v>1.8750000000000044E-2</v>
      </c>
      <c r="CB879" s="11">
        <v>2018</v>
      </c>
      <c r="CC879" s="12">
        <v>0.99</v>
      </c>
      <c r="CD879" s="11">
        <v>7</v>
      </c>
      <c r="CE879" s="13">
        <v>1.7361111111111105E-2</v>
      </c>
      <c r="CF879" s="11">
        <v>1946</v>
      </c>
      <c r="CG879" s="12">
        <v>0.98</v>
      </c>
      <c r="CH879" s="11">
        <v>21</v>
      </c>
      <c r="CI879" s="13">
        <v>2.0138888888888873E-2</v>
      </c>
      <c r="CJ879" s="11">
        <v>1944</v>
      </c>
      <c r="CK879" s="12">
        <v>0.99</v>
      </c>
      <c r="CL879" s="11">
        <v>15</v>
      </c>
      <c r="CM879" s="13">
        <v>1.8055555555555491E-2</v>
      </c>
      <c r="CN879" s="11">
        <v>1977</v>
      </c>
      <c r="CO879" s="12">
        <v>0.99</v>
      </c>
      <c r="CP879" s="11">
        <v>13</v>
      </c>
      <c r="CQ879" s="13">
        <v>1.7361111111111049E-2</v>
      </c>
      <c r="CR879" t="e">
        <f>VLOOKUP(E879,Sheet1!A:A,1,0)</f>
        <v>#N/A</v>
      </c>
    </row>
    <row r="880" spans="1:96">
      <c r="A880" s="11" t="s">
        <v>3382</v>
      </c>
      <c r="B880" s="11" t="s">
        <v>1046</v>
      </c>
      <c r="C880" s="11" t="s">
        <v>3383</v>
      </c>
      <c r="D880" s="11" t="s">
        <v>510</v>
      </c>
      <c r="E880" s="11" t="s">
        <v>3384</v>
      </c>
      <c r="F880" s="11" t="s">
        <v>3385</v>
      </c>
      <c r="G880" s="11" t="s">
        <v>128</v>
      </c>
      <c r="H880" s="11">
        <f>VLOOKUP(A880,'AP Read Performance'!A:K,11,0)</f>
        <v>2148</v>
      </c>
      <c r="I880" s="12">
        <f>VLOOKUP(A880,'AP Read Performance'!A:D,4,0)</f>
        <v>0.98</v>
      </c>
      <c r="J880" s="11">
        <f>VLOOKUP(A880,'AP Read Performance'!A:I,9,0)</f>
        <v>30</v>
      </c>
      <c r="K880" s="13">
        <f>VLOOKUP(A880,'AP Read Performance'!A:N,14,0)</f>
        <v>1.7361111111111105E-2</v>
      </c>
      <c r="L880" s="11">
        <v>2148</v>
      </c>
      <c r="M880" s="12">
        <v>0.98</v>
      </c>
      <c r="N880" s="11">
        <v>30</v>
      </c>
      <c r="O880" s="13">
        <v>1.7361111111111105E-2</v>
      </c>
      <c r="P880" s="11">
        <v>2112</v>
      </c>
      <c r="Q880" s="12">
        <v>0.97</v>
      </c>
      <c r="R880" s="11">
        <v>49</v>
      </c>
      <c r="S880" s="13">
        <v>1.0416666666666685E-2</v>
      </c>
      <c r="T880" s="11">
        <v>2088</v>
      </c>
      <c r="U880" s="12">
        <v>0.99</v>
      </c>
      <c r="V880" s="11">
        <v>16</v>
      </c>
      <c r="W880" s="13">
        <v>1.6666666666666663E-2</v>
      </c>
      <c r="X880" s="11">
        <v>2200</v>
      </c>
      <c r="Y880" s="12">
        <v>0.99</v>
      </c>
      <c r="Z880" s="11">
        <v>17</v>
      </c>
      <c r="AA880" s="13">
        <v>2.2222222222222199E-2</v>
      </c>
      <c r="AB880" s="11">
        <v>2187</v>
      </c>
      <c r="AC880" s="12">
        <v>0.98</v>
      </c>
      <c r="AD880" s="11">
        <v>24</v>
      </c>
      <c r="AE880" s="13">
        <v>1.6666666666666607E-2</v>
      </c>
      <c r="AF880" s="11">
        <v>2119</v>
      </c>
      <c r="AG880" s="12">
        <v>0.97</v>
      </c>
      <c r="AH880" s="11">
        <v>46</v>
      </c>
      <c r="AI880" s="13">
        <v>1.8749999999999989E-2</v>
      </c>
      <c r="AJ880" s="11">
        <v>2033</v>
      </c>
      <c r="AK880" s="12">
        <v>0.98</v>
      </c>
      <c r="AL880" s="11">
        <v>23</v>
      </c>
      <c r="AM880" s="13">
        <v>1.9444444444444375E-2</v>
      </c>
      <c r="AN880" s="11">
        <v>2001</v>
      </c>
      <c r="AO880" s="12">
        <v>0.98</v>
      </c>
      <c r="AP880" s="11">
        <v>26</v>
      </c>
      <c r="AQ880" s="13">
        <v>1.8749999999999933E-2</v>
      </c>
      <c r="AR880" s="11">
        <v>2102</v>
      </c>
      <c r="AS880" s="12">
        <v>0.98</v>
      </c>
      <c r="AT880" s="11">
        <v>42</v>
      </c>
      <c r="AU880" s="13">
        <v>1.9444444444444375E-2</v>
      </c>
      <c r="AV880" s="11">
        <v>2099</v>
      </c>
      <c r="AW880" s="12">
        <v>0.98</v>
      </c>
      <c r="AX880" s="11">
        <v>34</v>
      </c>
      <c r="AY880" s="13">
        <v>1.6666666666666663E-2</v>
      </c>
      <c r="AZ880" s="11">
        <v>2026</v>
      </c>
      <c r="BA880" s="12">
        <v>0.97</v>
      </c>
      <c r="BB880" s="11">
        <v>41</v>
      </c>
      <c r="BC880" s="13">
        <v>1.8750000000000044E-2</v>
      </c>
      <c r="BD880" s="11">
        <v>2099</v>
      </c>
      <c r="BE880" s="12">
        <v>0.98</v>
      </c>
      <c r="BF880" s="11">
        <v>28</v>
      </c>
      <c r="BG880" s="13">
        <v>1.6666666666666607E-2</v>
      </c>
      <c r="BH880" s="11">
        <v>2033</v>
      </c>
      <c r="BI880" s="12">
        <v>0.97</v>
      </c>
      <c r="BJ880" s="11">
        <v>50</v>
      </c>
      <c r="BK880" s="13">
        <v>1.8750000000000044E-2</v>
      </c>
      <c r="BL880" s="11">
        <v>2011</v>
      </c>
      <c r="BM880" s="12">
        <v>0.98</v>
      </c>
      <c r="BN880" s="11">
        <v>35</v>
      </c>
      <c r="BO880" s="13">
        <v>1.6666666666666607E-2</v>
      </c>
      <c r="BP880" s="11">
        <v>1978</v>
      </c>
      <c r="BQ880" s="12">
        <v>0.98</v>
      </c>
      <c r="BR880" s="11">
        <v>34</v>
      </c>
      <c r="BS880" s="13">
        <v>1.0416666666666685E-2</v>
      </c>
      <c r="BT880" s="11">
        <v>1997</v>
      </c>
      <c r="BU880" s="12">
        <v>0.99</v>
      </c>
      <c r="BV880" s="11">
        <v>17</v>
      </c>
      <c r="BW880" s="13">
        <v>1.6666666666666663E-2</v>
      </c>
      <c r="BX880" s="11">
        <v>2052</v>
      </c>
      <c r="BY880" s="12">
        <v>0.97</v>
      </c>
      <c r="BZ880" s="11">
        <v>46</v>
      </c>
      <c r="CA880" s="13">
        <v>2.2916666666666696E-2</v>
      </c>
      <c r="CB880" s="11">
        <v>2089</v>
      </c>
      <c r="CC880" s="12">
        <v>0.98</v>
      </c>
      <c r="CD880" s="11">
        <v>39</v>
      </c>
      <c r="CE880" s="13">
        <v>1.8749999999999989E-2</v>
      </c>
      <c r="CF880" s="11">
        <v>2066</v>
      </c>
      <c r="CG880" s="12">
        <v>0.98</v>
      </c>
      <c r="CH880" s="11">
        <v>38</v>
      </c>
      <c r="CI880" s="13">
        <v>1.9444444444444431E-2</v>
      </c>
      <c r="CJ880" s="11">
        <v>2088</v>
      </c>
      <c r="CK880" s="12">
        <v>0.97</v>
      </c>
      <c r="CL880" s="11">
        <v>47</v>
      </c>
      <c r="CM880" s="13">
        <v>1.8749999999999933E-2</v>
      </c>
      <c r="CN880" s="11">
        <v>2075</v>
      </c>
      <c r="CO880" s="12">
        <v>0.98</v>
      </c>
      <c r="CP880" s="11">
        <v>34</v>
      </c>
      <c r="CQ880" s="13">
        <v>1.7361111111111049E-2</v>
      </c>
      <c r="CR880" t="e">
        <f>VLOOKUP(E880,Sheet1!A:A,1,0)</f>
        <v>#N/A</v>
      </c>
    </row>
    <row r="881" spans="1:96">
      <c r="A881" s="11" t="s">
        <v>3386</v>
      </c>
      <c r="B881" s="11" t="s">
        <v>1046</v>
      </c>
      <c r="C881" s="11" t="s">
        <v>3383</v>
      </c>
      <c r="D881" s="11" t="s">
        <v>510</v>
      </c>
      <c r="E881" s="11" t="s">
        <v>3387</v>
      </c>
      <c r="F881" s="11" t="s">
        <v>3388</v>
      </c>
      <c r="G881" s="11" t="s">
        <v>128</v>
      </c>
      <c r="H881" s="11">
        <f>VLOOKUP(A881,'AP Read Performance'!A:K,11,0)</f>
        <v>1757</v>
      </c>
      <c r="I881" s="12">
        <f>VLOOKUP(A881,'AP Read Performance'!A:D,4,0)</f>
        <v>0.98</v>
      </c>
      <c r="J881" s="11">
        <f>VLOOKUP(A881,'AP Read Performance'!A:I,9,0)</f>
        <v>20</v>
      </c>
      <c r="K881" s="13">
        <f>VLOOKUP(A881,'AP Read Performance'!A:N,14,0)</f>
        <v>1.5972222222222221E-2</v>
      </c>
      <c r="L881" s="11">
        <v>1757</v>
      </c>
      <c r="M881" s="12">
        <v>0.98</v>
      </c>
      <c r="N881" s="11">
        <v>20</v>
      </c>
      <c r="O881" s="13">
        <v>1.5972222222222221E-2</v>
      </c>
      <c r="P881" s="11">
        <v>2041</v>
      </c>
      <c r="Q881" s="12">
        <v>0.99</v>
      </c>
      <c r="R881" s="11">
        <v>12</v>
      </c>
      <c r="S881" s="13">
        <v>1.6666666666666607E-2</v>
      </c>
      <c r="T881" s="11">
        <v>1937</v>
      </c>
      <c r="U881" s="12">
        <v>0.99</v>
      </c>
      <c r="V881" s="11">
        <v>12</v>
      </c>
      <c r="W881" s="13">
        <v>1.6666666666666663E-2</v>
      </c>
      <c r="X881" s="11">
        <v>1835</v>
      </c>
      <c r="Y881" s="12">
        <v>0.98</v>
      </c>
      <c r="Z881" s="11">
        <v>34</v>
      </c>
      <c r="AA881" s="13">
        <v>1.8749999999999989E-2</v>
      </c>
      <c r="AB881" s="11">
        <v>1849</v>
      </c>
      <c r="AC881" s="12">
        <v>0.98</v>
      </c>
      <c r="AD881" s="11">
        <v>31</v>
      </c>
      <c r="AE881" s="13">
        <v>1.5972222222222165E-2</v>
      </c>
      <c r="AF881" s="11">
        <v>2253</v>
      </c>
      <c r="AG881" s="12">
        <v>0.98</v>
      </c>
      <c r="AH881" s="11">
        <v>28</v>
      </c>
      <c r="AI881" s="13">
        <v>1.9444444444444431E-2</v>
      </c>
      <c r="AJ881" s="11">
        <v>2052</v>
      </c>
      <c r="AK881" s="12">
        <v>0.99</v>
      </c>
      <c r="AL881" s="11">
        <v>20</v>
      </c>
      <c r="AM881" s="13">
        <v>1.6666666666666607E-2</v>
      </c>
      <c r="AN881" s="11">
        <v>2114</v>
      </c>
      <c r="AO881" s="12">
        <v>0.99</v>
      </c>
      <c r="AP881" s="11">
        <v>19</v>
      </c>
      <c r="AQ881" s="13">
        <v>2.2222222222222199E-2</v>
      </c>
      <c r="AR881" s="11">
        <v>2020</v>
      </c>
      <c r="AS881" s="12">
        <v>0.99</v>
      </c>
      <c r="AT881" s="11">
        <v>20</v>
      </c>
      <c r="AU881" s="13">
        <v>1.8749999999999933E-2</v>
      </c>
      <c r="AV881" s="11">
        <v>2079</v>
      </c>
      <c r="AW881" s="12">
        <v>0.98</v>
      </c>
      <c r="AX881" s="11">
        <v>35</v>
      </c>
      <c r="AY881" s="13">
        <v>1.8749999999999989E-2</v>
      </c>
      <c r="AZ881" s="11">
        <v>2082</v>
      </c>
      <c r="BA881" s="12">
        <v>0.99</v>
      </c>
      <c r="BB881" s="11">
        <v>20</v>
      </c>
      <c r="BC881" s="13">
        <v>2.0138888888888928E-2</v>
      </c>
      <c r="BD881" s="11">
        <v>2039</v>
      </c>
      <c r="BE881" s="12">
        <v>0.98</v>
      </c>
      <c r="BF881" s="11">
        <v>26</v>
      </c>
      <c r="BG881" s="13">
        <v>1.8055555555555602E-2</v>
      </c>
      <c r="BH881" s="11">
        <v>2146</v>
      </c>
      <c r="BI881" s="12">
        <v>0.97</v>
      </c>
      <c r="BJ881" s="11">
        <v>43</v>
      </c>
      <c r="BK881" s="13">
        <v>1.9444444444444486E-2</v>
      </c>
      <c r="BL881" s="11">
        <v>2131</v>
      </c>
      <c r="BM881" s="12">
        <v>0.98</v>
      </c>
      <c r="BN881" s="11">
        <v>25</v>
      </c>
      <c r="BO881" s="13">
        <v>1.8749999999999989E-2</v>
      </c>
      <c r="BP881" s="11">
        <v>2174</v>
      </c>
      <c r="BQ881" s="12">
        <v>0.99</v>
      </c>
      <c r="BR881" s="11">
        <v>20</v>
      </c>
      <c r="BS881" s="13">
        <v>1.6666666666666607E-2</v>
      </c>
      <c r="BT881" s="11">
        <v>2144</v>
      </c>
      <c r="BU881" s="12">
        <v>0.99</v>
      </c>
      <c r="BV881" s="11">
        <v>11</v>
      </c>
      <c r="BW881" s="13">
        <v>1.6666666666666663E-2</v>
      </c>
      <c r="BX881" s="11">
        <v>2144</v>
      </c>
      <c r="BY881" s="12">
        <v>0.98</v>
      </c>
      <c r="BZ881" s="11">
        <v>39</v>
      </c>
      <c r="CA881" s="13">
        <v>1.9444444444444486E-2</v>
      </c>
      <c r="CB881" s="11">
        <v>2099</v>
      </c>
      <c r="CC881" s="12">
        <v>0.99</v>
      </c>
      <c r="CD881" s="11">
        <v>20</v>
      </c>
      <c r="CE881" s="13">
        <v>1.8749999999999989E-2</v>
      </c>
      <c r="CF881" s="11">
        <v>2108</v>
      </c>
      <c r="CG881" s="12">
        <v>0.99</v>
      </c>
      <c r="CH881" s="11">
        <v>20</v>
      </c>
      <c r="CI881" s="13">
        <v>1.6666666666666663E-2</v>
      </c>
      <c r="CJ881" s="11">
        <v>2116</v>
      </c>
      <c r="CK881" s="12">
        <v>0.98</v>
      </c>
      <c r="CL881" s="11">
        <v>26</v>
      </c>
      <c r="CM881" s="13">
        <v>1.7361111111111049E-2</v>
      </c>
      <c r="CN881" s="11">
        <v>2116</v>
      </c>
      <c r="CO881" s="12">
        <v>0.99</v>
      </c>
      <c r="CP881" s="11">
        <v>21</v>
      </c>
      <c r="CQ881" s="13">
        <v>1.6666666666666607E-2</v>
      </c>
      <c r="CR881" t="e">
        <f>VLOOKUP(E881,Sheet1!A:A,1,0)</f>
        <v>#N/A</v>
      </c>
    </row>
    <row r="882" spans="1:96">
      <c r="A882" s="11" t="s">
        <v>3389</v>
      </c>
      <c r="B882" s="11" t="s">
        <v>1046</v>
      </c>
      <c r="C882" s="11" t="s">
        <v>3058</v>
      </c>
      <c r="D882" s="11" t="s">
        <v>155</v>
      </c>
      <c r="E882" s="11" t="s">
        <v>3390</v>
      </c>
      <c r="F882" s="11" t="s">
        <v>3391</v>
      </c>
      <c r="G882" s="11" t="s">
        <v>128</v>
      </c>
      <c r="H882" s="11">
        <f>VLOOKUP(A882,'AP Read Performance'!A:K,11,0)</f>
        <v>2227</v>
      </c>
      <c r="I882" s="12">
        <f>VLOOKUP(A882,'AP Read Performance'!A:D,4,0)</f>
        <v>0.98</v>
      </c>
      <c r="J882" s="11">
        <f>VLOOKUP(A882,'AP Read Performance'!A:I,9,0)</f>
        <v>24</v>
      </c>
      <c r="K882" s="13">
        <f>VLOOKUP(A882,'AP Read Performance'!A:N,14,0)</f>
        <v>1.8749999999999989E-2</v>
      </c>
      <c r="L882" s="11">
        <v>2227</v>
      </c>
      <c r="M882" s="12">
        <v>0.98</v>
      </c>
      <c r="N882" s="11">
        <v>24</v>
      </c>
      <c r="O882" s="13">
        <v>1.8749999999999989E-2</v>
      </c>
      <c r="P882" s="11">
        <v>2329</v>
      </c>
      <c r="Q882" s="12">
        <v>0.98</v>
      </c>
      <c r="R882" s="11">
        <v>27</v>
      </c>
      <c r="S882" s="13">
        <v>1.8055555555555547E-2</v>
      </c>
      <c r="T882" s="11">
        <v>2344</v>
      </c>
      <c r="U882" s="12">
        <v>0.98</v>
      </c>
      <c r="V882" s="11">
        <v>40</v>
      </c>
      <c r="W882" s="13">
        <v>1.9444444444444431E-2</v>
      </c>
      <c r="X882" s="11">
        <v>2128</v>
      </c>
      <c r="Y882" s="12">
        <v>0.98</v>
      </c>
      <c r="Z882" s="11">
        <v>22</v>
      </c>
      <c r="AA882" s="13">
        <v>1.6666666666666607E-2</v>
      </c>
      <c r="AB882" s="11">
        <v>2073</v>
      </c>
      <c r="AC882" s="12">
        <v>0.98</v>
      </c>
      <c r="AD882" s="11">
        <v>25</v>
      </c>
      <c r="AE882" s="13">
        <v>1.8749999999999933E-2</v>
      </c>
      <c r="AF882" s="11">
        <v>2233</v>
      </c>
      <c r="AG882" s="12">
        <v>0.98</v>
      </c>
      <c r="AH882" s="11">
        <v>42</v>
      </c>
      <c r="AI882" s="13">
        <v>1.7361111111111105E-2</v>
      </c>
      <c r="AJ882" s="11">
        <v>2053</v>
      </c>
      <c r="AK882" s="12">
        <v>0.99</v>
      </c>
      <c r="AL882" s="11">
        <v>20</v>
      </c>
      <c r="AM882" s="13">
        <v>1.8749999999999933E-2</v>
      </c>
      <c r="AN882" s="11">
        <v>2065</v>
      </c>
      <c r="AO882" s="12">
        <v>0.98</v>
      </c>
      <c r="AP882" s="11">
        <v>27</v>
      </c>
      <c r="AQ882" s="13">
        <v>1.7361111111111049E-2</v>
      </c>
      <c r="AR882" s="11">
        <v>2099</v>
      </c>
      <c r="AS882" s="12">
        <v>0.99</v>
      </c>
      <c r="AT882" s="11">
        <v>20</v>
      </c>
      <c r="AU882" s="13">
        <v>1.8055555555555491E-2</v>
      </c>
      <c r="AV882" s="11">
        <v>2292</v>
      </c>
      <c r="AW882" s="12">
        <v>0.98</v>
      </c>
      <c r="AX882" s="11">
        <v>24</v>
      </c>
      <c r="AY882" s="13">
        <v>2.083333333333337E-2</v>
      </c>
      <c r="AZ882" s="11">
        <v>2375</v>
      </c>
      <c r="BA882" s="12">
        <v>0.99</v>
      </c>
      <c r="BB882" s="11">
        <v>20</v>
      </c>
      <c r="BC882" s="13">
        <v>2.2916666666666696E-2</v>
      </c>
      <c r="BD882" s="11">
        <v>2353</v>
      </c>
      <c r="BE882" s="12">
        <v>0.98</v>
      </c>
      <c r="BF882" s="11">
        <v>35</v>
      </c>
      <c r="BG882" s="13">
        <v>2.0138888888888873E-2</v>
      </c>
      <c r="BH882" s="11">
        <v>2398</v>
      </c>
      <c r="BI882" s="12">
        <v>0.98</v>
      </c>
      <c r="BJ882" s="11">
        <v>33</v>
      </c>
      <c r="BK882" s="13">
        <v>1.9444444444444486E-2</v>
      </c>
      <c r="BL882" s="11">
        <v>2306</v>
      </c>
      <c r="BM882" s="12">
        <v>0.99</v>
      </c>
      <c r="BN882" s="11">
        <v>18</v>
      </c>
      <c r="BO882" s="13">
        <v>1.7361111111111105E-2</v>
      </c>
      <c r="BP882" s="11">
        <v>2746</v>
      </c>
      <c r="BQ882" s="12">
        <v>0.99</v>
      </c>
      <c r="BR882" s="11">
        <v>23</v>
      </c>
      <c r="BS882" s="13">
        <v>2.0138888888888873E-2</v>
      </c>
      <c r="BT882" s="11">
        <v>2905</v>
      </c>
      <c r="BU882" s="12">
        <v>0.98</v>
      </c>
      <c r="BV882" s="11">
        <v>39</v>
      </c>
      <c r="BW882" s="13">
        <v>2.2916666666666641E-2</v>
      </c>
      <c r="BX882" s="11">
        <v>2302</v>
      </c>
      <c r="BY882" s="12">
        <v>0.98</v>
      </c>
      <c r="BZ882" s="11">
        <v>24</v>
      </c>
      <c r="CA882" s="13">
        <v>1.8750000000000044E-2</v>
      </c>
      <c r="CB882" s="11">
        <v>2088</v>
      </c>
      <c r="CC882" s="12">
        <v>0.98</v>
      </c>
      <c r="CD882" s="11">
        <v>38</v>
      </c>
      <c r="CE882" s="13">
        <v>1.6666666666666607E-2</v>
      </c>
      <c r="CF882" s="11">
        <v>2117</v>
      </c>
      <c r="CG882" s="12">
        <v>0.99</v>
      </c>
      <c r="CH882" s="11">
        <v>20</v>
      </c>
      <c r="CI882" s="13">
        <v>1.7361111111111105E-2</v>
      </c>
      <c r="CJ882" s="11">
        <v>2103</v>
      </c>
      <c r="CK882" s="12">
        <v>0.98</v>
      </c>
      <c r="CL882" s="11">
        <v>26</v>
      </c>
      <c r="CM882" s="13">
        <v>1.8749999999999933E-2</v>
      </c>
      <c r="CN882" s="11">
        <v>2088</v>
      </c>
      <c r="CO882" s="12">
        <v>0.98</v>
      </c>
      <c r="CP882" s="11">
        <v>21</v>
      </c>
      <c r="CQ882" s="13">
        <v>1.7361111111111049E-2</v>
      </c>
      <c r="CR882" t="e">
        <f>VLOOKUP(E882,Sheet1!A:A,1,0)</f>
        <v>#N/A</v>
      </c>
    </row>
    <row r="883" spans="1:96">
      <c r="A883" s="11" t="s">
        <v>3392</v>
      </c>
      <c r="B883" s="11" t="s">
        <v>1046</v>
      </c>
      <c r="C883" s="11" t="s">
        <v>3393</v>
      </c>
      <c r="D883" s="11" t="s">
        <v>658</v>
      </c>
      <c r="E883" s="11" t="s">
        <v>3394</v>
      </c>
      <c r="F883" s="11" t="s">
        <v>3395</v>
      </c>
      <c r="G883" s="11" t="s">
        <v>128</v>
      </c>
      <c r="H883" s="11">
        <f>VLOOKUP(A883,'AP Read Performance'!A:K,11,0)</f>
        <v>1151</v>
      </c>
      <c r="I883" s="12">
        <f>VLOOKUP(A883,'AP Read Performance'!A:D,4,0)</f>
        <v>0.99</v>
      </c>
      <c r="J883" s="11">
        <f>VLOOKUP(A883,'AP Read Performance'!A:I,9,0)</f>
        <v>10</v>
      </c>
      <c r="K883" s="13">
        <f>VLOOKUP(A883,'AP Read Performance'!A:N,14,0)</f>
        <v>1.8055555555555547E-2</v>
      </c>
      <c r="L883" s="11">
        <v>1151</v>
      </c>
      <c r="M883" s="12">
        <v>0.99</v>
      </c>
      <c r="N883" s="11">
        <v>10</v>
      </c>
      <c r="O883" s="13">
        <v>1.8055555555555547E-2</v>
      </c>
      <c r="P883" s="11">
        <v>2417</v>
      </c>
      <c r="Q883" s="12">
        <v>0.99</v>
      </c>
      <c r="R883" s="11">
        <v>11</v>
      </c>
      <c r="S883" s="13">
        <v>3.333333333333327E-2</v>
      </c>
      <c r="T883" s="11">
        <v>3016</v>
      </c>
      <c r="U883" s="12">
        <v>0.99</v>
      </c>
      <c r="V883" s="11">
        <v>5</v>
      </c>
      <c r="W883" s="13">
        <v>1.1805555555555569E-2</v>
      </c>
      <c r="X883" s="11">
        <v>2315</v>
      </c>
      <c r="Y883" s="12">
        <v>0.99</v>
      </c>
      <c r="Z883" s="11">
        <v>12</v>
      </c>
      <c r="AA883" s="13">
        <v>3.819444444444442E-2</v>
      </c>
      <c r="AB883" s="11">
        <v>2277</v>
      </c>
      <c r="AC883" s="12">
        <v>0.99</v>
      </c>
      <c r="AD883" s="11">
        <v>8</v>
      </c>
      <c r="AE883" s="13">
        <v>1.6666666666666607E-2</v>
      </c>
      <c r="AF883" s="11">
        <v>2978</v>
      </c>
      <c r="AG883" s="12">
        <v>0.99</v>
      </c>
      <c r="AH883" s="11">
        <v>19</v>
      </c>
      <c r="AI883" s="13">
        <v>2.4305555555555525E-2</v>
      </c>
      <c r="AJ883" s="11">
        <v>2056</v>
      </c>
      <c r="AK883" s="12">
        <v>0.99</v>
      </c>
      <c r="AL883" s="11">
        <v>9</v>
      </c>
      <c r="AM883" s="13">
        <v>1.4583333333333282E-2</v>
      </c>
      <c r="AN883" s="11">
        <v>1975</v>
      </c>
      <c r="AO883" s="12">
        <v>0.99</v>
      </c>
      <c r="AP883" s="11">
        <v>15</v>
      </c>
      <c r="AQ883" s="13">
        <v>2.3611111111111083E-2</v>
      </c>
      <c r="AR883" s="11">
        <v>2043</v>
      </c>
      <c r="AS883" s="12">
        <v>0.99</v>
      </c>
      <c r="AT883" s="11">
        <v>19</v>
      </c>
      <c r="AU883" s="13">
        <v>1.8749999999999933E-2</v>
      </c>
      <c r="AV883" s="11">
        <v>1931</v>
      </c>
      <c r="AW883" s="12">
        <v>0.98</v>
      </c>
      <c r="AX883" s="11">
        <v>21</v>
      </c>
      <c r="AY883" s="13">
        <v>1.8055555555555547E-2</v>
      </c>
      <c r="AZ883" s="11">
        <v>1796</v>
      </c>
      <c r="BA883" s="12">
        <v>0.98</v>
      </c>
      <c r="BB883" s="11">
        <v>25</v>
      </c>
      <c r="BC883" s="13">
        <v>2.0138888888888928E-2</v>
      </c>
      <c r="BD883" s="11">
        <v>1930</v>
      </c>
      <c r="BE883" s="12">
        <v>0.98</v>
      </c>
      <c r="BF883" s="11">
        <v>21</v>
      </c>
      <c r="BG883" s="13">
        <v>2.2916666666666641E-2</v>
      </c>
      <c r="BH883" s="11">
        <v>2051</v>
      </c>
      <c r="BI883" s="12">
        <v>0.98</v>
      </c>
      <c r="BJ883" s="11">
        <v>21</v>
      </c>
      <c r="BK883" s="13">
        <v>1.6666666666666607E-2</v>
      </c>
      <c r="BL883" s="11">
        <v>2129</v>
      </c>
      <c r="BM883" s="12">
        <v>0.98</v>
      </c>
      <c r="BN883" s="11">
        <v>22</v>
      </c>
      <c r="BO883" s="13">
        <v>1.6666666666666607E-2</v>
      </c>
      <c r="BP883" s="11">
        <v>2023</v>
      </c>
      <c r="BQ883" s="12">
        <v>0.98</v>
      </c>
      <c r="BR883" s="11">
        <v>23</v>
      </c>
      <c r="BS883" s="13">
        <v>1.9444444444444486E-2</v>
      </c>
      <c r="BT883" s="11">
        <v>1999</v>
      </c>
      <c r="BU883" s="12">
        <v>0.99</v>
      </c>
      <c r="BV883" s="11">
        <v>14</v>
      </c>
      <c r="BW883" s="13">
        <v>1.6666666666666663E-2</v>
      </c>
      <c r="BX883" s="11">
        <v>1897</v>
      </c>
      <c r="BY883" s="12">
        <v>0.98</v>
      </c>
      <c r="BZ883" s="11">
        <v>19</v>
      </c>
      <c r="CA883" s="13">
        <v>1.6666666666666607E-2</v>
      </c>
      <c r="CB883" s="11">
        <v>1972</v>
      </c>
      <c r="CC883" s="12">
        <v>0.99</v>
      </c>
      <c r="CD883" s="11">
        <v>14</v>
      </c>
      <c r="CE883" s="13">
        <v>4.1666666666666685E-2</v>
      </c>
      <c r="CF883" s="11">
        <v>2069</v>
      </c>
      <c r="CG883" s="12">
        <v>0.99</v>
      </c>
      <c r="CH883" s="11">
        <v>13</v>
      </c>
      <c r="CI883" s="13">
        <v>1.6666666666666663E-2</v>
      </c>
      <c r="CJ883" s="11">
        <v>2082</v>
      </c>
      <c r="CK883" s="12">
        <v>0.99</v>
      </c>
      <c r="CL883" s="11">
        <v>10</v>
      </c>
      <c r="CM883" s="13">
        <v>1.7361111111111049E-2</v>
      </c>
      <c r="CN883" s="11">
        <v>2055</v>
      </c>
      <c r="CO883" s="12">
        <v>0.99</v>
      </c>
      <c r="CP883" s="11">
        <v>19</v>
      </c>
      <c r="CQ883" s="13">
        <v>1.6666666666666607E-2</v>
      </c>
      <c r="CR883" t="e">
        <f>VLOOKUP(E883,Sheet1!A:A,1,0)</f>
        <v>#N/A</v>
      </c>
    </row>
    <row r="884" spans="1:96">
      <c r="A884" s="11" t="s">
        <v>3396</v>
      </c>
      <c r="B884" s="11" t="s">
        <v>1046</v>
      </c>
      <c r="C884" s="11" t="s">
        <v>3397</v>
      </c>
      <c r="D884" s="11" t="s">
        <v>514</v>
      </c>
      <c r="E884" s="11" t="s">
        <v>3398</v>
      </c>
      <c r="F884" s="11" t="s">
        <v>3399</v>
      </c>
      <c r="G884" s="11" t="s">
        <v>128</v>
      </c>
      <c r="H884" s="11">
        <f>VLOOKUP(A884,'AP Read Performance'!A:K,11,0)</f>
        <v>2082</v>
      </c>
      <c r="I884" s="12">
        <f>VLOOKUP(A884,'AP Read Performance'!A:D,4,0)</f>
        <v>0.98</v>
      </c>
      <c r="J884" s="11">
        <f>VLOOKUP(A884,'AP Read Performance'!A:I,9,0)</f>
        <v>38</v>
      </c>
      <c r="K884" s="13">
        <f>VLOOKUP(A884,'AP Read Performance'!A:N,14,0)</f>
        <v>2.0833333333333315E-2</v>
      </c>
      <c r="L884" s="11">
        <v>2082</v>
      </c>
      <c r="M884" s="12">
        <v>0.98</v>
      </c>
      <c r="N884" s="11">
        <v>38</v>
      </c>
      <c r="O884" s="13">
        <v>2.0833333333333315E-2</v>
      </c>
      <c r="P884" s="11">
        <v>2820</v>
      </c>
      <c r="Q884" s="12">
        <v>0.98</v>
      </c>
      <c r="R884" s="11">
        <v>43</v>
      </c>
      <c r="S884" s="13">
        <v>2.2222222222222199E-2</v>
      </c>
      <c r="T884" s="11">
        <v>3073</v>
      </c>
      <c r="U884" s="12">
        <v>0.99</v>
      </c>
      <c r="V884" s="11">
        <v>23</v>
      </c>
      <c r="W884" s="13">
        <v>2.2222222222222254E-2</v>
      </c>
      <c r="X884" s="11">
        <v>2515</v>
      </c>
      <c r="Y884" s="12">
        <v>0.99</v>
      </c>
      <c r="Z884" s="11">
        <v>21</v>
      </c>
      <c r="AA884" s="13">
        <v>1.8055555555555547E-2</v>
      </c>
      <c r="AB884" s="11">
        <v>2443</v>
      </c>
      <c r="AC884" s="12">
        <v>0.98</v>
      </c>
      <c r="AD884" s="11">
        <v>29</v>
      </c>
      <c r="AE884" s="13">
        <v>2.2222222222222199E-2</v>
      </c>
      <c r="AF884" s="11">
        <v>2615</v>
      </c>
      <c r="AG884" s="12">
        <v>0.97</v>
      </c>
      <c r="AH884" s="11">
        <v>67</v>
      </c>
      <c r="AI884" s="13">
        <v>2.5694444444444409E-2</v>
      </c>
      <c r="AJ884" s="11">
        <v>2056</v>
      </c>
      <c r="AK884" s="12">
        <v>0.98</v>
      </c>
      <c r="AL884" s="11">
        <v>27</v>
      </c>
      <c r="AM884" s="13">
        <v>1.8055555555555491E-2</v>
      </c>
      <c r="AN884" s="11">
        <v>2231</v>
      </c>
      <c r="AO884" s="12">
        <v>0.98</v>
      </c>
      <c r="AP884" s="11">
        <v>27</v>
      </c>
      <c r="AQ884" s="13">
        <v>2.1527777777777701E-2</v>
      </c>
      <c r="AR884" s="11">
        <v>1600</v>
      </c>
      <c r="AS884" s="12">
        <v>0.98</v>
      </c>
      <c r="AT884" s="11">
        <v>21</v>
      </c>
      <c r="AU884" s="13">
        <v>2.2916666666666585E-2</v>
      </c>
      <c r="AV884" s="11">
        <v>2437</v>
      </c>
      <c r="AW884" s="12">
        <v>0.98</v>
      </c>
      <c r="AX884" s="11">
        <v>27</v>
      </c>
      <c r="AY884" s="13">
        <v>2.1527777777777812E-2</v>
      </c>
      <c r="AZ884" s="11">
        <v>2557</v>
      </c>
      <c r="BA884" s="12">
        <v>0.98</v>
      </c>
      <c r="BB884" s="11">
        <v>29</v>
      </c>
      <c r="BC884" s="13">
        <v>2.0138888888888928E-2</v>
      </c>
      <c r="BD884" s="11">
        <v>2690</v>
      </c>
      <c r="BE884" s="12">
        <v>0.96</v>
      </c>
      <c r="BF884" s="11">
        <v>85</v>
      </c>
      <c r="BG884" s="13">
        <v>2.0138888888888873E-2</v>
      </c>
      <c r="BH884" s="11">
        <v>2532</v>
      </c>
      <c r="BI884" s="12">
        <v>0.98</v>
      </c>
      <c r="BJ884" s="11">
        <v>45</v>
      </c>
      <c r="BK884" s="13">
        <v>2.083333333333337E-2</v>
      </c>
      <c r="BL884" s="11">
        <v>2518</v>
      </c>
      <c r="BM884" s="12">
        <v>0.98</v>
      </c>
      <c r="BN884" s="11">
        <v>33</v>
      </c>
      <c r="BO884" s="13">
        <v>1.8749999999999989E-2</v>
      </c>
      <c r="BP884" s="11">
        <v>2532</v>
      </c>
      <c r="BQ884" s="12">
        <v>0.99</v>
      </c>
      <c r="BR884" s="11">
        <v>17</v>
      </c>
      <c r="BS884" s="13">
        <v>2.0138888888888873E-2</v>
      </c>
      <c r="BT884" s="11">
        <v>2620</v>
      </c>
      <c r="BU884" s="12">
        <v>0.99</v>
      </c>
      <c r="BV884" s="11">
        <v>23</v>
      </c>
      <c r="BW884" s="13">
        <v>2.0138888888888873E-2</v>
      </c>
      <c r="BX884" s="11">
        <v>2831</v>
      </c>
      <c r="BY884" s="12">
        <v>0.99</v>
      </c>
      <c r="BZ884" s="11">
        <v>24</v>
      </c>
      <c r="CA884" s="13">
        <v>1.9444444444444486E-2</v>
      </c>
      <c r="CB884" s="11">
        <v>2881</v>
      </c>
      <c r="CC884" s="12">
        <v>0.99</v>
      </c>
      <c r="CD884" s="11">
        <v>20</v>
      </c>
      <c r="CE884" s="13">
        <v>2.0833333333333315E-2</v>
      </c>
      <c r="CF884" s="11">
        <v>2652</v>
      </c>
      <c r="CG884" s="12">
        <v>0.98</v>
      </c>
      <c r="CH884" s="11">
        <v>34</v>
      </c>
      <c r="CI884" s="13">
        <v>2.1527777777777757E-2</v>
      </c>
      <c r="CJ884" s="11">
        <v>2667</v>
      </c>
      <c r="CK884" s="12">
        <v>0.98</v>
      </c>
      <c r="CL884" s="11">
        <v>28</v>
      </c>
      <c r="CM884" s="13">
        <v>2.0138888888888817E-2</v>
      </c>
      <c r="CN884" s="11">
        <v>2648</v>
      </c>
      <c r="CO884" s="12">
        <v>0.99</v>
      </c>
      <c r="CP884" s="11">
        <v>22</v>
      </c>
      <c r="CQ884" s="13">
        <v>1.8055555555555602E-2</v>
      </c>
      <c r="CR884" t="e">
        <f>VLOOKUP(E884,Sheet1!A:A,1,0)</f>
        <v>#N/A</v>
      </c>
    </row>
    <row r="885" spans="1:96">
      <c r="A885" s="11" t="s">
        <v>3400</v>
      </c>
      <c r="B885" s="11" t="s">
        <v>1046</v>
      </c>
      <c r="C885" s="11" t="s">
        <v>1402</v>
      </c>
      <c r="D885" s="11" t="s">
        <v>1754</v>
      </c>
      <c r="E885" s="11" t="s">
        <v>3401</v>
      </c>
      <c r="F885" s="11" t="s">
        <v>3402</v>
      </c>
      <c r="G885" s="11" t="s">
        <v>104</v>
      </c>
      <c r="H885" s="11">
        <f>VLOOKUP(A885,'AP Read Performance'!A:K,11,0)</f>
        <v>1248</v>
      </c>
      <c r="I885" s="12">
        <f>VLOOKUP(A885,'AP Read Performance'!A:D,4,0)</f>
        <v>0.98</v>
      </c>
      <c r="J885" s="11">
        <f>VLOOKUP(A885,'AP Read Performance'!A:I,9,0)</f>
        <v>13</v>
      </c>
      <c r="K885" s="13">
        <f>VLOOKUP(A885,'AP Read Performance'!A:N,14,0)</f>
        <v>2.3611111111111083E-2</v>
      </c>
      <c r="L885" s="11">
        <v>1248</v>
      </c>
      <c r="M885" s="12">
        <v>0.98</v>
      </c>
      <c r="N885" s="11">
        <v>13</v>
      </c>
      <c r="O885" s="13">
        <v>2.3611111111111083E-2</v>
      </c>
      <c r="P885" s="11">
        <v>1938</v>
      </c>
      <c r="Q885" s="12">
        <v>0.97</v>
      </c>
      <c r="R885" s="11">
        <v>41</v>
      </c>
      <c r="S885" s="13">
        <v>1.8749999999999989E-2</v>
      </c>
      <c r="T885" s="11">
        <v>2218</v>
      </c>
      <c r="U885" s="12">
        <v>0.99</v>
      </c>
      <c r="V885" s="11">
        <v>9</v>
      </c>
      <c r="W885" s="13">
        <v>1.9444444444444431E-2</v>
      </c>
      <c r="X885" s="11">
        <v>1892</v>
      </c>
      <c r="Y885" s="12">
        <v>0.99</v>
      </c>
      <c r="Z885" s="11">
        <v>18</v>
      </c>
      <c r="AA885" s="13">
        <v>1.1111111111111072E-2</v>
      </c>
      <c r="AB885" s="11">
        <v>1888</v>
      </c>
      <c r="AC885" s="12">
        <v>0.99</v>
      </c>
      <c r="AD885" s="11">
        <v>14</v>
      </c>
      <c r="AE885" s="13">
        <v>9.7222222222221877E-3</v>
      </c>
      <c r="AF885" s="11">
        <v>1961</v>
      </c>
      <c r="AG885" s="12">
        <v>0.98</v>
      </c>
      <c r="AH885" s="11">
        <v>35</v>
      </c>
      <c r="AI885" s="13">
        <v>2.0138888888888873E-2</v>
      </c>
      <c r="AJ885" s="11">
        <v>2060</v>
      </c>
      <c r="AK885" s="12">
        <v>0.98</v>
      </c>
      <c r="AL885" s="11">
        <v>33</v>
      </c>
      <c r="AM885" s="13">
        <v>1.9444444444444375E-2</v>
      </c>
      <c r="AN885" s="11">
        <v>1902</v>
      </c>
      <c r="AO885" s="12">
        <v>0.98</v>
      </c>
      <c r="AP885" s="11">
        <v>21</v>
      </c>
      <c r="AQ885" s="13">
        <v>1.1111111111111072E-2</v>
      </c>
      <c r="AR885" s="11">
        <v>1874</v>
      </c>
      <c r="AS885" s="12">
        <v>0.98</v>
      </c>
      <c r="AT885" s="11">
        <v>27</v>
      </c>
      <c r="AU885" s="13">
        <v>1.8055555555555491E-2</v>
      </c>
      <c r="AV885" s="11">
        <v>1739</v>
      </c>
      <c r="AW885" s="12">
        <v>0.99</v>
      </c>
      <c r="AX885" s="11">
        <v>15</v>
      </c>
      <c r="AY885" s="13">
        <v>2.083333333333337E-2</v>
      </c>
      <c r="AZ885" s="11">
        <v>1662</v>
      </c>
      <c r="BA885" s="12">
        <v>0.99</v>
      </c>
      <c r="BB885" s="11">
        <v>8</v>
      </c>
      <c r="BC885" s="13">
        <v>1.1111111111111072E-2</v>
      </c>
      <c r="BD885" s="11">
        <v>1706</v>
      </c>
      <c r="BE885" s="12">
        <v>0.99</v>
      </c>
      <c r="BF885" s="11">
        <v>13</v>
      </c>
      <c r="BG885" s="13">
        <v>1.6666666666666607E-2</v>
      </c>
      <c r="BH885" s="11">
        <v>1758</v>
      </c>
      <c r="BI885" s="12">
        <v>0.98</v>
      </c>
      <c r="BJ885" s="11">
        <v>28</v>
      </c>
      <c r="BK885" s="13">
        <v>1.8055555555555602E-2</v>
      </c>
      <c r="BL885" s="11">
        <v>1884</v>
      </c>
      <c r="BM885" s="12">
        <v>0.98</v>
      </c>
      <c r="BN885" s="11">
        <v>34</v>
      </c>
      <c r="BO885" s="13">
        <v>1.8749999999999989E-2</v>
      </c>
      <c r="BP885" s="11">
        <v>1873</v>
      </c>
      <c r="BQ885" s="12">
        <v>0.98</v>
      </c>
      <c r="BR885" s="11">
        <v>20</v>
      </c>
      <c r="BS885" s="13">
        <v>1.1111111111111072E-2</v>
      </c>
      <c r="BT885" s="11">
        <v>1926</v>
      </c>
      <c r="BU885" s="12">
        <v>0.99</v>
      </c>
      <c r="BV885" s="11">
        <v>17</v>
      </c>
      <c r="BW885" s="13">
        <v>1.1111111111111127E-2</v>
      </c>
      <c r="BX885" s="11">
        <v>1642</v>
      </c>
      <c r="BY885" s="12">
        <v>0.99</v>
      </c>
      <c r="BZ885" s="11">
        <v>10</v>
      </c>
      <c r="CA885" s="13">
        <v>1.5972222222222276E-2</v>
      </c>
      <c r="CB885" s="11">
        <v>1679</v>
      </c>
      <c r="CC885" s="12">
        <v>0.98</v>
      </c>
      <c r="CD885" s="11">
        <v>19</v>
      </c>
      <c r="CE885" s="13">
        <v>1.5972222222222221E-2</v>
      </c>
      <c r="CF885" s="11">
        <v>1618</v>
      </c>
      <c r="CG885" s="12">
        <v>0.98</v>
      </c>
      <c r="CH885" s="11">
        <v>20</v>
      </c>
      <c r="CI885" s="13">
        <v>1.9444444444444431E-2</v>
      </c>
      <c r="CJ885" s="11">
        <v>1675</v>
      </c>
      <c r="CK885" s="12">
        <v>0.98</v>
      </c>
      <c r="CL885" s="11">
        <v>22</v>
      </c>
      <c r="CM885" s="13">
        <v>1.8749999999999933E-2</v>
      </c>
      <c r="CN885" s="11">
        <v>1686</v>
      </c>
      <c r="CO885" s="12">
        <v>0.98</v>
      </c>
      <c r="CP885" s="11">
        <v>18</v>
      </c>
      <c r="CQ885" s="13">
        <v>1.041666666666663E-2</v>
      </c>
      <c r="CR885" t="e">
        <f>VLOOKUP(E885,Sheet1!A:A,1,0)</f>
        <v>#N/A</v>
      </c>
    </row>
    <row r="886" spans="1:96">
      <c r="A886" s="11" t="s">
        <v>3403</v>
      </c>
      <c r="B886" s="11" t="s">
        <v>1046</v>
      </c>
      <c r="C886" s="11" t="s">
        <v>2909</v>
      </c>
      <c r="D886" s="11" t="s">
        <v>155</v>
      </c>
      <c r="E886" s="11" t="s">
        <v>3404</v>
      </c>
      <c r="F886" s="11" t="s">
        <v>3405</v>
      </c>
      <c r="G886" s="11" t="s">
        <v>128</v>
      </c>
      <c r="H886" s="11">
        <f>VLOOKUP(A886,'AP Read Performance'!A:K,11,0)</f>
        <v>1695</v>
      </c>
      <c r="I886" s="12">
        <f>VLOOKUP(A886,'AP Read Performance'!A:D,4,0)</f>
        <v>0.97</v>
      </c>
      <c r="J886" s="11">
        <f>VLOOKUP(A886,'AP Read Performance'!A:I,9,0)</f>
        <v>44</v>
      </c>
      <c r="K886" s="13">
        <f>VLOOKUP(A886,'AP Read Performance'!A:N,14,0)</f>
        <v>1.8055555555555547E-2</v>
      </c>
      <c r="L886" s="11">
        <v>1695</v>
      </c>
      <c r="M886" s="12">
        <v>0.97</v>
      </c>
      <c r="N886" s="11">
        <v>44</v>
      </c>
      <c r="O886" s="13">
        <v>1.8055555555555547E-2</v>
      </c>
      <c r="P886" s="11">
        <v>2062</v>
      </c>
      <c r="Q886" s="12">
        <v>0.99</v>
      </c>
      <c r="R886" s="11">
        <v>15</v>
      </c>
      <c r="S886" s="13">
        <v>1.6666666666666607E-2</v>
      </c>
      <c r="T886" s="11">
        <v>2018</v>
      </c>
      <c r="U886" s="12">
        <v>0.99</v>
      </c>
      <c r="V886" s="11">
        <v>14</v>
      </c>
      <c r="W886" s="13">
        <v>1.6666666666666663E-2</v>
      </c>
      <c r="X886" s="11">
        <v>2079</v>
      </c>
      <c r="Y886" s="12">
        <v>0.99</v>
      </c>
      <c r="Z886" s="11">
        <v>16</v>
      </c>
      <c r="AA886" s="13">
        <v>1.7361111111111105E-2</v>
      </c>
      <c r="AB886" s="11">
        <v>2008</v>
      </c>
      <c r="AC886" s="12">
        <v>0.99</v>
      </c>
      <c r="AD886" s="11">
        <v>13</v>
      </c>
      <c r="AE886" s="13">
        <v>1.6666666666666607E-2</v>
      </c>
      <c r="AF886" s="11">
        <v>2014</v>
      </c>
      <c r="AG886" s="12">
        <v>0.99</v>
      </c>
      <c r="AH886" s="11">
        <v>19</v>
      </c>
      <c r="AI886" s="13">
        <v>1.6666666666666607E-2</v>
      </c>
      <c r="AJ886" s="11">
        <v>2061</v>
      </c>
      <c r="AK886" s="12">
        <v>0.99</v>
      </c>
      <c r="AL886" s="11">
        <v>12</v>
      </c>
      <c r="AM886" s="13">
        <v>1.8749999999999933E-2</v>
      </c>
      <c r="AN886" s="11">
        <v>2032</v>
      </c>
      <c r="AO886" s="12">
        <v>0.99</v>
      </c>
      <c r="AP886" s="11">
        <v>9</v>
      </c>
      <c r="AQ886" s="13">
        <v>1.6666666666666607E-2</v>
      </c>
      <c r="AR886" s="11">
        <v>1985</v>
      </c>
      <c r="AS886" s="12">
        <v>0.99</v>
      </c>
      <c r="AT886" s="11">
        <v>13</v>
      </c>
      <c r="AU886" s="13">
        <v>1.7361111111111049E-2</v>
      </c>
      <c r="AV886" s="11">
        <v>1980</v>
      </c>
      <c r="AW886" s="12">
        <v>0.99</v>
      </c>
      <c r="AX886" s="11">
        <v>12</v>
      </c>
      <c r="AY886" s="13">
        <v>1.7361111111111105E-2</v>
      </c>
      <c r="AZ886" s="11">
        <v>1936</v>
      </c>
      <c r="BA886" s="12">
        <v>0.99</v>
      </c>
      <c r="BB886" s="11">
        <v>16</v>
      </c>
      <c r="BC886" s="13">
        <v>1.6666666666666607E-2</v>
      </c>
      <c r="BD886" s="11">
        <v>2038</v>
      </c>
      <c r="BE886" s="12">
        <v>0.98</v>
      </c>
      <c r="BF886" s="11">
        <v>27</v>
      </c>
      <c r="BG886" s="13">
        <v>1.9444444444444486E-2</v>
      </c>
      <c r="BH886" s="11">
        <v>2039</v>
      </c>
      <c r="BI886" s="12">
        <v>0.98</v>
      </c>
      <c r="BJ886" s="11">
        <v>22</v>
      </c>
      <c r="BK886" s="13">
        <v>1.736111111111116E-2</v>
      </c>
      <c r="BL886" s="11">
        <v>2103</v>
      </c>
      <c r="BM886" s="12">
        <v>0.99</v>
      </c>
      <c r="BN886" s="11">
        <v>18</v>
      </c>
      <c r="BO886" s="13">
        <v>1.7361111111111105E-2</v>
      </c>
      <c r="BP886" s="11">
        <v>2099</v>
      </c>
      <c r="BQ886" s="12">
        <v>0.98</v>
      </c>
      <c r="BR886" s="11">
        <v>23</v>
      </c>
      <c r="BS886" s="13">
        <v>1.8055555555555602E-2</v>
      </c>
      <c r="BT886" s="11">
        <v>2161</v>
      </c>
      <c r="BU886" s="12">
        <v>0.99</v>
      </c>
      <c r="BV886" s="11">
        <v>17</v>
      </c>
      <c r="BW886" s="13">
        <v>1.8055555555555547E-2</v>
      </c>
      <c r="BX886" s="11">
        <v>1913</v>
      </c>
      <c r="BY886" s="12">
        <v>0.99</v>
      </c>
      <c r="BZ886" s="11">
        <v>7</v>
      </c>
      <c r="CA886" s="13">
        <v>1.736111111111116E-2</v>
      </c>
      <c r="CB886" s="11">
        <v>1911</v>
      </c>
      <c r="CC886" s="12">
        <v>0.99</v>
      </c>
      <c r="CD886" s="11">
        <v>12</v>
      </c>
      <c r="CE886" s="13">
        <v>1.7361111111111105E-2</v>
      </c>
      <c r="CF886" s="11">
        <v>2013</v>
      </c>
      <c r="CG886" s="12">
        <v>0.99</v>
      </c>
      <c r="CH886" s="11">
        <v>14</v>
      </c>
      <c r="CI886" s="13">
        <v>1.9444444444444431E-2</v>
      </c>
      <c r="CJ886" s="11">
        <v>1989</v>
      </c>
      <c r="CK886" s="12">
        <v>0.99</v>
      </c>
      <c r="CL886" s="11">
        <v>17</v>
      </c>
      <c r="CM886" s="13">
        <v>2.0138888888888817E-2</v>
      </c>
      <c r="CN886" s="11">
        <v>1973</v>
      </c>
      <c r="CO886" s="12">
        <v>0.99</v>
      </c>
      <c r="CP886" s="11">
        <v>13</v>
      </c>
      <c r="CQ886" s="13">
        <v>1.8749999999999933E-2</v>
      </c>
      <c r="CR886" t="e">
        <f>VLOOKUP(E886,Sheet1!A:A,1,0)</f>
        <v>#N/A</v>
      </c>
    </row>
    <row r="887" spans="1:96">
      <c r="A887" s="11" t="s">
        <v>3406</v>
      </c>
      <c r="B887" s="11" t="s">
        <v>1046</v>
      </c>
      <c r="C887" s="11" t="s">
        <v>3407</v>
      </c>
      <c r="D887" s="11" t="s">
        <v>155</v>
      </c>
      <c r="E887" s="11" t="s">
        <v>3408</v>
      </c>
      <c r="F887" s="11" t="s">
        <v>3409</v>
      </c>
      <c r="G887" s="11" t="s">
        <v>128</v>
      </c>
      <c r="H887" s="11">
        <f>VLOOKUP(A887,'AP Read Performance'!A:K,11,0)</f>
        <v>1933</v>
      </c>
      <c r="I887" s="12">
        <f>VLOOKUP(A887,'AP Read Performance'!A:D,4,0)</f>
        <v>0.98</v>
      </c>
      <c r="J887" s="11">
        <f>VLOOKUP(A887,'AP Read Performance'!A:I,9,0)</f>
        <v>21</v>
      </c>
      <c r="K887" s="13">
        <f>VLOOKUP(A887,'AP Read Performance'!A:N,14,0)</f>
        <v>1.6666666666666607E-2</v>
      </c>
      <c r="L887" s="11">
        <v>1933</v>
      </c>
      <c r="M887" s="12">
        <v>0.98</v>
      </c>
      <c r="N887" s="11">
        <v>21</v>
      </c>
      <c r="O887" s="13">
        <v>1.6666666666666607E-2</v>
      </c>
      <c r="P887" s="11">
        <v>2142</v>
      </c>
      <c r="Q887" s="12">
        <v>0.98</v>
      </c>
      <c r="R887" s="11">
        <v>27</v>
      </c>
      <c r="S887" s="13">
        <v>2.0138888888888873E-2</v>
      </c>
      <c r="T887" s="11">
        <v>2043</v>
      </c>
      <c r="U887" s="12">
        <v>0.98</v>
      </c>
      <c r="V887" s="11">
        <v>22</v>
      </c>
      <c r="W887" s="13">
        <v>1.9444444444444431E-2</v>
      </c>
      <c r="X887" s="11">
        <v>1957</v>
      </c>
      <c r="Y887" s="12">
        <v>0.99</v>
      </c>
      <c r="Z887" s="11">
        <v>13</v>
      </c>
      <c r="AA887" s="13">
        <v>1.8055555555555547E-2</v>
      </c>
      <c r="AB887" s="11">
        <v>1789</v>
      </c>
      <c r="AC887" s="12">
        <v>0.99</v>
      </c>
      <c r="AD887" s="11">
        <v>10</v>
      </c>
      <c r="AE887" s="13">
        <v>1.6666666666666607E-2</v>
      </c>
      <c r="AF887" s="11">
        <v>2239</v>
      </c>
      <c r="AG887" s="12">
        <v>0.99</v>
      </c>
      <c r="AH887" s="11">
        <v>13</v>
      </c>
      <c r="AI887" s="13">
        <v>1.9444444444444431E-2</v>
      </c>
      <c r="AJ887" s="11">
        <v>2064</v>
      </c>
      <c r="AK887" s="12">
        <v>0.98</v>
      </c>
      <c r="AL887" s="11">
        <v>27</v>
      </c>
      <c r="AM887" s="13">
        <v>2.0833333333333259E-2</v>
      </c>
      <c r="AN887" s="11">
        <v>2086</v>
      </c>
      <c r="AO887" s="12">
        <v>0.98</v>
      </c>
      <c r="AP887" s="11">
        <v>22</v>
      </c>
      <c r="AQ887" s="13">
        <v>1.8749999999999933E-2</v>
      </c>
      <c r="AR887" s="11">
        <v>2053</v>
      </c>
      <c r="AS887" s="12">
        <v>0.99</v>
      </c>
      <c r="AT887" s="11">
        <v>19</v>
      </c>
      <c r="AU887" s="13">
        <v>1.8749999999999933E-2</v>
      </c>
      <c r="AV887" s="11">
        <v>2042</v>
      </c>
      <c r="AW887" s="12">
        <v>0.99</v>
      </c>
      <c r="AX887" s="11">
        <v>20</v>
      </c>
      <c r="AY887" s="13">
        <v>1.7361111111111105E-2</v>
      </c>
      <c r="AZ887" s="11">
        <v>2010</v>
      </c>
      <c r="BA887" s="12">
        <v>0.99</v>
      </c>
      <c r="BB887" s="11">
        <v>10</v>
      </c>
      <c r="BC887" s="13">
        <v>1.6666666666666607E-2</v>
      </c>
      <c r="BD887" s="11">
        <v>2260</v>
      </c>
      <c r="BE887" s="12">
        <v>0.96</v>
      </c>
      <c r="BF887" s="11">
        <v>85</v>
      </c>
      <c r="BG887" s="13">
        <v>2.2222222222222254E-2</v>
      </c>
      <c r="BH887" s="11">
        <v>2300</v>
      </c>
      <c r="BI887" s="12">
        <v>0.99</v>
      </c>
      <c r="BJ887" s="11">
        <v>22</v>
      </c>
      <c r="BK887" s="13">
        <v>1.8055555555555602E-2</v>
      </c>
      <c r="BL887" s="11">
        <v>2283</v>
      </c>
      <c r="BM887" s="12">
        <v>0.99</v>
      </c>
      <c r="BN887" s="11">
        <v>16</v>
      </c>
      <c r="BO887" s="13">
        <v>1.6666666666666607E-2</v>
      </c>
      <c r="BP887" s="11">
        <v>2214</v>
      </c>
      <c r="BQ887" s="12">
        <v>0.99</v>
      </c>
      <c r="BR887" s="11">
        <v>17</v>
      </c>
      <c r="BS887" s="13">
        <v>1.9444444444444486E-2</v>
      </c>
      <c r="BT887" s="11">
        <v>2219</v>
      </c>
      <c r="BU887" s="12">
        <v>0.99</v>
      </c>
      <c r="BV887" s="11">
        <v>13</v>
      </c>
      <c r="BW887" s="13">
        <v>1.8055555555555547E-2</v>
      </c>
      <c r="BX887" s="11">
        <v>2106</v>
      </c>
      <c r="BY887" s="12">
        <v>0.99</v>
      </c>
      <c r="BZ887" s="11">
        <v>14</v>
      </c>
      <c r="CA887" s="13">
        <v>1.8750000000000044E-2</v>
      </c>
      <c r="CB887" s="11">
        <v>2044</v>
      </c>
      <c r="CC887" s="12">
        <v>0.99</v>
      </c>
      <c r="CD887" s="11">
        <v>17</v>
      </c>
      <c r="CE887" s="13">
        <v>1.7361111111111105E-2</v>
      </c>
      <c r="CF887" s="11">
        <v>2093</v>
      </c>
      <c r="CG887" s="12">
        <v>0.99</v>
      </c>
      <c r="CH887" s="11">
        <v>19</v>
      </c>
      <c r="CI887" s="13">
        <v>1.9444444444444431E-2</v>
      </c>
      <c r="CJ887" s="11">
        <v>2093</v>
      </c>
      <c r="CK887" s="12">
        <v>0.98</v>
      </c>
      <c r="CL887" s="11">
        <v>30</v>
      </c>
      <c r="CM887" s="13">
        <v>1.7361111111111049E-2</v>
      </c>
      <c r="CN887" s="11">
        <v>2108</v>
      </c>
      <c r="CO887" s="12">
        <v>0.99</v>
      </c>
      <c r="CP887" s="11">
        <v>18</v>
      </c>
      <c r="CQ887" s="13">
        <v>1.8055555555555602E-2</v>
      </c>
      <c r="CR887" t="e">
        <f>VLOOKUP(E887,Sheet1!A:A,1,0)</f>
        <v>#N/A</v>
      </c>
    </row>
    <row r="888" spans="1:96">
      <c r="A888" s="11" t="s">
        <v>3410</v>
      </c>
      <c r="B888" s="11" t="s">
        <v>1046</v>
      </c>
      <c r="C888" s="11" t="s">
        <v>3148</v>
      </c>
      <c r="D888" s="11" t="s">
        <v>529</v>
      </c>
      <c r="E888" s="11" t="s">
        <v>3411</v>
      </c>
      <c r="F888" s="11" t="s">
        <v>3412</v>
      </c>
      <c r="G888" s="11" t="s">
        <v>128</v>
      </c>
      <c r="H888" s="11">
        <f>VLOOKUP(A888,'AP Read Performance'!A:K,11,0)</f>
        <v>2256</v>
      </c>
      <c r="I888" s="12">
        <f>VLOOKUP(A888,'AP Read Performance'!A:D,4,0)</f>
        <v>0.96</v>
      </c>
      <c r="J888" s="11">
        <f>VLOOKUP(A888,'AP Read Performance'!A:I,9,0)</f>
        <v>90</v>
      </c>
      <c r="K888" s="13">
        <f>VLOOKUP(A888,'AP Read Performance'!A:N,14,0)</f>
        <v>2.4305555555555525E-2</v>
      </c>
      <c r="L888" s="11">
        <v>2256</v>
      </c>
      <c r="M888" s="12">
        <v>0.96</v>
      </c>
      <c r="N888" s="11">
        <v>90</v>
      </c>
      <c r="O888" s="13">
        <v>2.4305555555555525E-2</v>
      </c>
      <c r="P888" s="11">
        <v>2539</v>
      </c>
      <c r="Q888" s="12">
        <v>0.98</v>
      </c>
      <c r="R888" s="11">
        <v>39</v>
      </c>
      <c r="S888" s="13">
        <v>2.0833333333333315E-2</v>
      </c>
      <c r="T888" s="11">
        <v>2790</v>
      </c>
      <c r="U888" s="12">
        <v>0.99</v>
      </c>
      <c r="V888" s="11">
        <v>25</v>
      </c>
      <c r="W888" s="13">
        <v>1.6666666666666663E-2</v>
      </c>
      <c r="X888" s="11">
        <v>1977</v>
      </c>
      <c r="Y888" s="12">
        <v>0.98</v>
      </c>
      <c r="Z888" s="11">
        <v>36</v>
      </c>
      <c r="AA888" s="13">
        <v>1.8749999999999989E-2</v>
      </c>
      <c r="AB888" s="11">
        <v>1955</v>
      </c>
      <c r="AC888" s="12">
        <v>0.98</v>
      </c>
      <c r="AD888" s="11">
        <v>30</v>
      </c>
      <c r="AE888" s="13">
        <v>1.8749999999999933E-2</v>
      </c>
      <c r="AF888" s="11">
        <v>2047</v>
      </c>
      <c r="AG888" s="12">
        <v>0.98</v>
      </c>
      <c r="AH888" s="11">
        <v>33</v>
      </c>
      <c r="AI888" s="13">
        <v>1.2499999999999956E-2</v>
      </c>
      <c r="AJ888" s="11">
        <v>2066</v>
      </c>
      <c r="AK888" s="12">
        <v>0.99</v>
      </c>
      <c r="AL888" s="11">
        <v>18</v>
      </c>
      <c r="AM888" s="13">
        <v>1.9444444444444375E-2</v>
      </c>
      <c r="AN888" s="11">
        <v>2206</v>
      </c>
      <c r="AO888" s="12">
        <v>0.97</v>
      </c>
      <c r="AP888" s="11">
        <v>47</v>
      </c>
      <c r="AQ888" s="13">
        <v>2.0138888888888817E-2</v>
      </c>
      <c r="AR888" s="11">
        <v>1990</v>
      </c>
      <c r="AS888" s="12">
        <v>0.98</v>
      </c>
      <c r="AT888" s="11">
        <v>24</v>
      </c>
      <c r="AU888" s="13">
        <v>1.8749999999999933E-2</v>
      </c>
      <c r="AV888" s="11">
        <v>1881</v>
      </c>
      <c r="AW888" s="12">
        <v>0.96</v>
      </c>
      <c r="AX888" s="11">
        <v>61</v>
      </c>
      <c r="AY888" s="13">
        <v>2.0138888888888928E-2</v>
      </c>
      <c r="AZ888" s="11">
        <v>1908</v>
      </c>
      <c r="BA888" s="12">
        <v>0.98</v>
      </c>
      <c r="BB888" s="11">
        <v>26</v>
      </c>
      <c r="BC888" s="13">
        <v>1.1805555555555625E-2</v>
      </c>
      <c r="BD888" s="11">
        <v>1699</v>
      </c>
      <c r="BE888" s="12">
        <v>0.98</v>
      </c>
      <c r="BF888" s="11">
        <v>28</v>
      </c>
      <c r="BG888" s="13">
        <v>1.1805555555555569E-2</v>
      </c>
      <c r="BH888" s="11">
        <v>1564</v>
      </c>
      <c r="BI888" s="12">
        <v>0.97</v>
      </c>
      <c r="BJ888" s="11">
        <v>32</v>
      </c>
      <c r="BK888" s="13">
        <v>1.0416666666666741E-2</v>
      </c>
      <c r="BL888" s="11">
        <v>1519</v>
      </c>
      <c r="BM888" s="12">
        <v>0.98</v>
      </c>
      <c r="BN888" s="11">
        <v>20</v>
      </c>
      <c r="BO888" s="13">
        <v>1.0416666666666685E-2</v>
      </c>
      <c r="BP888" s="11">
        <v>1545</v>
      </c>
      <c r="BQ888" s="12">
        <v>0.98</v>
      </c>
      <c r="BR888" s="11">
        <v>19</v>
      </c>
      <c r="BS888" s="13">
        <v>2.0138888888888873E-2</v>
      </c>
      <c r="BT888" s="11">
        <v>1595</v>
      </c>
      <c r="BU888" s="12">
        <v>0.98</v>
      </c>
      <c r="BV888" s="11">
        <v>26</v>
      </c>
      <c r="BW888" s="13">
        <v>1.0416666666666685E-2</v>
      </c>
      <c r="BX888" s="11">
        <v>1720</v>
      </c>
      <c r="BY888" s="12">
        <v>0.97</v>
      </c>
      <c r="BZ888" s="11">
        <v>41</v>
      </c>
      <c r="CA888" s="13">
        <v>1.8750000000000044E-2</v>
      </c>
      <c r="CB888" s="11">
        <v>1556</v>
      </c>
      <c r="CC888" s="12">
        <v>0.98</v>
      </c>
      <c r="CD888" s="11">
        <v>18</v>
      </c>
      <c r="CE888" s="13">
        <v>1.1111111111111072E-2</v>
      </c>
      <c r="CF888" s="11">
        <v>1575</v>
      </c>
      <c r="CG888" s="12">
        <v>0.98</v>
      </c>
      <c r="CH888" s="11">
        <v>24</v>
      </c>
      <c r="CI888" s="13">
        <v>1.0416666666666685E-2</v>
      </c>
      <c r="CJ888" s="11">
        <v>1556</v>
      </c>
      <c r="CK888" s="12">
        <v>0.98</v>
      </c>
      <c r="CL888" s="11">
        <v>25</v>
      </c>
      <c r="CM888" s="13">
        <v>1.1111111111111072E-2</v>
      </c>
      <c r="CN888" s="11">
        <v>1497</v>
      </c>
      <c r="CO888" s="12">
        <v>0.98</v>
      </c>
      <c r="CP888" s="11">
        <v>20</v>
      </c>
      <c r="CQ888" s="13">
        <v>1.1111111111111072E-2</v>
      </c>
      <c r="CR888" t="e">
        <f>VLOOKUP(E888,Sheet1!A:A,1,0)</f>
        <v>#N/A</v>
      </c>
    </row>
    <row r="889" spans="1:96">
      <c r="A889" s="11" t="s">
        <v>3413</v>
      </c>
      <c r="B889" s="11" t="s">
        <v>1046</v>
      </c>
      <c r="C889" s="11" t="s">
        <v>2794</v>
      </c>
      <c r="D889" s="11" t="s">
        <v>579</v>
      </c>
      <c r="E889" s="11" t="s">
        <v>3414</v>
      </c>
      <c r="F889" s="11" t="s">
        <v>3415</v>
      </c>
      <c r="G889" s="11" t="s">
        <v>128</v>
      </c>
      <c r="H889" s="11">
        <f>VLOOKUP(A889,'AP Read Performance'!A:K,11,0)</f>
        <v>2193</v>
      </c>
      <c r="I889" s="12">
        <f>VLOOKUP(A889,'AP Read Performance'!A:D,4,0)</f>
        <v>0.99</v>
      </c>
      <c r="J889" s="11">
        <f>VLOOKUP(A889,'AP Read Performance'!A:I,9,0)</f>
        <v>7</v>
      </c>
      <c r="K889" s="13">
        <f>VLOOKUP(A889,'AP Read Performance'!A:N,14,0)</f>
        <v>1.9444444444444431E-2</v>
      </c>
      <c r="L889" s="11">
        <v>2193</v>
      </c>
      <c r="M889" s="12">
        <v>0.99</v>
      </c>
      <c r="N889" s="11">
        <v>7</v>
      </c>
      <c r="O889" s="13">
        <v>1.9444444444444431E-2</v>
      </c>
      <c r="P889" s="11">
        <v>2263</v>
      </c>
      <c r="Q889" s="12">
        <v>0.99</v>
      </c>
      <c r="R889" s="11">
        <v>6</v>
      </c>
      <c r="S889" s="13">
        <v>1.8749999999999989E-2</v>
      </c>
      <c r="T889" s="11">
        <v>2319</v>
      </c>
      <c r="U889" s="12">
        <v>0.99</v>
      </c>
      <c r="V889" s="11">
        <v>11</v>
      </c>
      <c r="W889" s="13">
        <v>2.0833333333333315E-2</v>
      </c>
      <c r="X889" s="11">
        <v>2173</v>
      </c>
      <c r="Y889" s="12">
        <v>0.99</v>
      </c>
      <c r="Z889" s="11">
        <v>6</v>
      </c>
      <c r="AA889" s="13">
        <v>1.6666666666666607E-2</v>
      </c>
      <c r="AB889" s="11">
        <v>2186</v>
      </c>
      <c r="AC889" s="12">
        <v>0.99</v>
      </c>
      <c r="AD889" s="11">
        <v>19</v>
      </c>
      <c r="AE889" s="13">
        <v>1.8055555555555547E-2</v>
      </c>
      <c r="AF889" s="11">
        <v>2059</v>
      </c>
      <c r="AG889" s="12">
        <v>0.99</v>
      </c>
      <c r="AH889" s="11">
        <v>9</v>
      </c>
      <c r="AI889" s="13">
        <v>1.5972222222222221E-2</v>
      </c>
      <c r="AJ889" s="11">
        <v>2072</v>
      </c>
      <c r="AK889" s="12">
        <v>0.99</v>
      </c>
      <c r="AL889" s="11">
        <v>14</v>
      </c>
      <c r="AM889" s="13">
        <v>1.6666666666666607E-2</v>
      </c>
      <c r="AN889" s="11">
        <v>2235</v>
      </c>
      <c r="AO889" s="12">
        <v>0.99</v>
      </c>
      <c r="AP889" s="11">
        <v>20</v>
      </c>
      <c r="AQ889" s="13">
        <v>1.7361111111111049E-2</v>
      </c>
      <c r="AR889" s="11">
        <v>2273</v>
      </c>
      <c r="AS889" s="12">
        <v>0.99</v>
      </c>
      <c r="AT889" s="11">
        <v>18</v>
      </c>
      <c r="AU889" s="13">
        <v>1.8055555555555491E-2</v>
      </c>
      <c r="AV889" s="11">
        <v>2228</v>
      </c>
      <c r="AW889" s="12">
        <v>0.99</v>
      </c>
      <c r="AX889" s="11">
        <v>20</v>
      </c>
      <c r="AY889" s="13">
        <v>1.8749999999999989E-2</v>
      </c>
      <c r="AZ889" s="11">
        <v>2215</v>
      </c>
      <c r="BA889" s="12">
        <v>0.99</v>
      </c>
      <c r="BB889" s="11">
        <v>18</v>
      </c>
      <c r="BC889" s="13">
        <v>2.2222222222222254E-2</v>
      </c>
      <c r="BD889" s="11">
        <v>2535</v>
      </c>
      <c r="BE889" s="12">
        <v>0.99</v>
      </c>
      <c r="BF889" s="11">
        <v>17</v>
      </c>
      <c r="BG889" s="13">
        <v>2.0138888888888873E-2</v>
      </c>
      <c r="BH889" s="11">
        <v>2425</v>
      </c>
      <c r="BI889" s="12">
        <v>0.98</v>
      </c>
      <c r="BJ889" s="11">
        <v>26</v>
      </c>
      <c r="BK889" s="13">
        <v>1.9444444444444486E-2</v>
      </c>
      <c r="BL889" s="11">
        <v>2561</v>
      </c>
      <c r="BM889" s="12">
        <v>0.99</v>
      </c>
      <c r="BN889" s="11">
        <v>20</v>
      </c>
      <c r="BO889" s="13">
        <v>1.8749999999999989E-2</v>
      </c>
      <c r="BP889" s="11">
        <v>2327</v>
      </c>
      <c r="BQ889" s="12">
        <v>0.99</v>
      </c>
      <c r="BR889" s="11">
        <v>14</v>
      </c>
      <c r="BS889" s="13">
        <v>1.6666666666666607E-2</v>
      </c>
      <c r="BT889" s="11">
        <v>2358</v>
      </c>
      <c r="BU889" s="12">
        <v>0.99</v>
      </c>
      <c r="BV889" s="11">
        <v>19</v>
      </c>
      <c r="BW889" s="13">
        <v>1.0416666666666685E-2</v>
      </c>
      <c r="BX889" s="11">
        <v>2335</v>
      </c>
      <c r="BY889" s="12">
        <v>0.99</v>
      </c>
      <c r="BZ889" s="11">
        <v>18</v>
      </c>
      <c r="CA889" s="13">
        <v>1.8750000000000044E-2</v>
      </c>
      <c r="CB889" s="11">
        <v>2378</v>
      </c>
      <c r="CC889" s="12">
        <v>0.99</v>
      </c>
      <c r="CD889" s="11">
        <v>23</v>
      </c>
      <c r="CE889" s="13">
        <v>1.8749999999999989E-2</v>
      </c>
      <c r="CF889" s="11">
        <v>2341</v>
      </c>
      <c r="CG889" s="12">
        <v>0.99</v>
      </c>
      <c r="CH889" s="11">
        <v>16</v>
      </c>
      <c r="CI889" s="13">
        <v>1.9444444444444431E-2</v>
      </c>
      <c r="CJ889" s="11">
        <v>2271</v>
      </c>
      <c r="CK889" s="12">
        <v>0.99</v>
      </c>
      <c r="CL889" s="11">
        <v>19</v>
      </c>
      <c r="CM889" s="13">
        <v>1.9444444444444375E-2</v>
      </c>
      <c r="CN889" s="11">
        <v>2292</v>
      </c>
      <c r="CO889" s="12">
        <v>0.99</v>
      </c>
      <c r="CP889" s="11">
        <v>21</v>
      </c>
      <c r="CQ889" s="13">
        <v>2.0138888888888817E-2</v>
      </c>
      <c r="CR889" t="e">
        <f>VLOOKUP(E889,Sheet1!A:A,1,0)</f>
        <v>#N/A</v>
      </c>
    </row>
    <row r="890" spans="1:96">
      <c r="A890" s="11" t="s">
        <v>3416</v>
      </c>
      <c r="B890" s="11" t="s">
        <v>1046</v>
      </c>
      <c r="C890" s="11"/>
      <c r="D890" s="11"/>
      <c r="E890" s="11" t="s">
        <v>3417</v>
      </c>
      <c r="F890" s="11" t="s">
        <v>3418</v>
      </c>
      <c r="G890" s="11" t="s">
        <v>128</v>
      </c>
      <c r="H890" s="11">
        <f>VLOOKUP(A890,'AP Read Performance'!A:K,11,0)</f>
        <v>2661</v>
      </c>
      <c r="I890" s="12">
        <f>VLOOKUP(A890,'AP Read Performance'!A:D,4,0)</f>
        <v>0.99</v>
      </c>
      <c r="J890" s="11">
        <f>VLOOKUP(A890,'AP Read Performance'!A:I,9,0)</f>
        <v>22</v>
      </c>
      <c r="K890" s="13">
        <f>VLOOKUP(A890,'AP Read Performance'!A:N,14,0)</f>
        <v>2.0138888888888873E-2</v>
      </c>
      <c r="L890" s="11">
        <v>2661</v>
      </c>
      <c r="M890" s="12">
        <v>0.99</v>
      </c>
      <c r="N890" s="11">
        <v>22</v>
      </c>
      <c r="O890" s="13">
        <v>2.0138888888888873E-2</v>
      </c>
      <c r="P890" s="11">
        <v>2610</v>
      </c>
      <c r="Q890" s="12">
        <v>0.99</v>
      </c>
      <c r="R890" s="11">
        <v>11</v>
      </c>
      <c r="S890" s="13">
        <v>1.8749999999999989E-2</v>
      </c>
      <c r="T890" s="11">
        <v>2768</v>
      </c>
      <c r="U890" s="12">
        <v>0.99</v>
      </c>
      <c r="V890" s="11">
        <v>11</v>
      </c>
      <c r="W890" s="13">
        <v>2.0138888888888873E-2</v>
      </c>
      <c r="X890" s="11">
        <v>2825</v>
      </c>
      <c r="Y890" s="12">
        <v>0.99</v>
      </c>
      <c r="Z890" s="11">
        <v>10</v>
      </c>
      <c r="AA890" s="13">
        <v>1.9444444444444431E-2</v>
      </c>
      <c r="AB890" s="11">
        <v>2780</v>
      </c>
      <c r="AC890" s="12">
        <v>0.99</v>
      </c>
      <c r="AD890" s="11">
        <v>27</v>
      </c>
      <c r="AE890" s="13">
        <v>1.8749999999999933E-2</v>
      </c>
      <c r="AF890" s="11">
        <v>2694</v>
      </c>
      <c r="AG890" s="12">
        <v>0.99</v>
      </c>
      <c r="AH890" s="11">
        <v>17</v>
      </c>
      <c r="AI890" s="13">
        <v>2.4999999999999967E-2</v>
      </c>
      <c r="AJ890" s="11">
        <v>2077</v>
      </c>
      <c r="AK890" s="12">
        <v>0.99</v>
      </c>
      <c r="AL890" s="11">
        <v>17</v>
      </c>
      <c r="AM890" s="13">
        <v>1.6666666666666607E-2</v>
      </c>
      <c r="AN890" s="11">
        <v>2708</v>
      </c>
      <c r="AO890" s="12">
        <v>0.99</v>
      </c>
      <c r="AP890" s="11">
        <v>9</v>
      </c>
      <c r="AQ890" s="13">
        <v>1.9444444444444431E-2</v>
      </c>
      <c r="AR890" s="11">
        <v>2808</v>
      </c>
      <c r="AS890" s="12">
        <v>0.99</v>
      </c>
      <c r="AT890" s="11">
        <v>10</v>
      </c>
      <c r="AU890" s="13">
        <v>2.2222222222222143E-2</v>
      </c>
      <c r="AV890" s="11">
        <v>2907</v>
      </c>
      <c r="AW890" s="12">
        <v>0.99</v>
      </c>
      <c r="AX890" s="11">
        <v>12</v>
      </c>
      <c r="AY890" s="13">
        <v>1.9444444444444431E-2</v>
      </c>
      <c r="AZ890" s="11">
        <v>2736</v>
      </c>
      <c r="BA890" s="12">
        <v>0.99</v>
      </c>
      <c r="BB890" s="11">
        <v>18</v>
      </c>
      <c r="BC890" s="13">
        <v>2.0138888888888928E-2</v>
      </c>
      <c r="BD890" s="11">
        <v>2647</v>
      </c>
      <c r="BE890" s="12">
        <v>0.99</v>
      </c>
      <c r="BF890" s="11">
        <v>25</v>
      </c>
      <c r="BG890" s="13">
        <v>2.2222222222222254E-2</v>
      </c>
      <c r="BH890" s="11">
        <v>2669</v>
      </c>
      <c r="BI890" s="12">
        <v>0.99</v>
      </c>
      <c r="BJ890" s="11">
        <v>16</v>
      </c>
      <c r="BK890" s="13">
        <v>2.2916666666666696E-2</v>
      </c>
      <c r="BL890" s="11">
        <v>2657</v>
      </c>
      <c r="BM890" s="12">
        <v>0.99</v>
      </c>
      <c r="BN890" s="11">
        <v>18</v>
      </c>
      <c r="BO890" s="13">
        <v>2.3611111111111083E-2</v>
      </c>
      <c r="BP890" s="11">
        <v>2700</v>
      </c>
      <c r="BQ890" s="12">
        <v>0.99</v>
      </c>
      <c r="BR890" s="11">
        <v>8</v>
      </c>
      <c r="BS890" s="13">
        <v>2.1527777777777757E-2</v>
      </c>
      <c r="BT890" s="11">
        <v>2745</v>
      </c>
      <c r="BU890" s="12">
        <v>0.99</v>
      </c>
      <c r="BV890" s="11">
        <v>24</v>
      </c>
      <c r="BW890" s="13">
        <v>2.0138888888888873E-2</v>
      </c>
      <c r="BX890" s="11">
        <v>2683</v>
      </c>
      <c r="BY890" s="12">
        <v>0.99</v>
      </c>
      <c r="BZ890" s="11">
        <v>16</v>
      </c>
      <c r="CA890" s="13">
        <v>2.1527777777777812E-2</v>
      </c>
      <c r="CB890" s="11">
        <v>2699</v>
      </c>
      <c r="CC890" s="12">
        <v>0.99</v>
      </c>
      <c r="CD890" s="11">
        <v>16</v>
      </c>
      <c r="CE890" s="13">
        <v>2.2222222222222199E-2</v>
      </c>
      <c r="CF890" s="11">
        <v>2846</v>
      </c>
      <c r="CG890" s="12">
        <v>0.99</v>
      </c>
      <c r="CH890" s="11">
        <v>9</v>
      </c>
      <c r="CI890" s="13">
        <v>2.1527777777777757E-2</v>
      </c>
      <c r="CJ890" s="11">
        <v>2829</v>
      </c>
      <c r="CK890" s="12">
        <v>0.99</v>
      </c>
      <c r="CL890" s="11">
        <v>15</v>
      </c>
      <c r="CM890" s="13">
        <v>1.8749999999999933E-2</v>
      </c>
      <c r="CN890" s="11">
        <v>2776</v>
      </c>
      <c r="CO890" s="12">
        <v>0.99</v>
      </c>
      <c r="CP890" s="11">
        <v>19</v>
      </c>
      <c r="CQ890" s="13">
        <v>2.1527777777777701E-2</v>
      </c>
      <c r="CR890" t="e">
        <f>VLOOKUP(E890,Sheet1!A:A,1,0)</f>
        <v>#N/A</v>
      </c>
    </row>
    <row r="891" spans="1:96">
      <c r="A891" s="11" t="s">
        <v>3419</v>
      </c>
      <c r="B891" s="11" t="s">
        <v>1046</v>
      </c>
      <c r="C891" s="11" t="s">
        <v>168</v>
      </c>
      <c r="D891" s="11" t="s">
        <v>169</v>
      </c>
      <c r="E891" s="11" t="s">
        <v>3420</v>
      </c>
      <c r="F891" s="11" t="s">
        <v>3421</v>
      </c>
      <c r="G891" s="11" t="s">
        <v>128</v>
      </c>
      <c r="H891" s="11">
        <f>VLOOKUP(A891,'AP Read Performance'!A:K,11,0)</f>
        <v>1337</v>
      </c>
      <c r="I891" s="12">
        <f>VLOOKUP(A891,'AP Read Performance'!A:D,4,0)</f>
        <v>0.98</v>
      </c>
      <c r="J891" s="11">
        <f>VLOOKUP(A891,'AP Read Performance'!A:I,9,0)</f>
        <v>22</v>
      </c>
      <c r="K891" s="13">
        <f>VLOOKUP(A891,'AP Read Performance'!A:N,14,0)</f>
        <v>1.2499999999999956E-2</v>
      </c>
      <c r="L891" s="11">
        <v>1337</v>
      </c>
      <c r="M891" s="12">
        <v>0.98</v>
      </c>
      <c r="N891" s="11">
        <v>22</v>
      </c>
      <c r="O891" s="13">
        <v>1.2499999999999956E-2</v>
      </c>
      <c r="P891" s="11">
        <v>2119</v>
      </c>
      <c r="Q891" s="12">
        <v>0.97</v>
      </c>
      <c r="R891" s="11">
        <v>51</v>
      </c>
      <c r="S891" s="13">
        <v>2.0138888888888873E-2</v>
      </c>
      <c r="T891" s="11">
        <v>2186</v>
      </c>
      <c r="U891" s="12">
        <v>0.95</v>
      </c>
      <c r="V891" s="11">
        <v>107</v>
      </c>
      <c r="W891" s="13">
        <v>1.9444444444444431E-2</v>
      </c>
      <c r="X891" s="11">
        <v>2307</v>
      </c>
      <c r="Y891" s="12">
        <v>0.98</v>
      </c>
      <c r="Z891" s="11">
        <v>38</v>
      </c>
      <c r="AA891" s="13">
        <v>2.0138888888888873E-2</v>
      </c>
      <c r="AB891" s="11">
        <v>2269</v>
      </c>
      <c r="AC891" s="12">
        <v>0.99</v>
      </c>
      <c r="AD891" s="11">
        <v>19</v>
      </c>
      <c r="AE891" s="13">
        <v>1.7361111111111049E-2</v>
      </c>
      <c r="AF891" s="11">
        <v>2332</v>
      </c>
      <c r="AG891" s="12">
        <v>0.98</v>
      </c>
      <c r="AH891" s="11">
        <v>24</v>
      </c>
      <c r="AI891" s="13">
        <v>1.8749999999999989E-2</v>
      </c>
      <c r="AJ891" s="11">
        <v>2081</v>
      </c>
      <c r="AK891" s="12">
        <v>0.99</v>
      </c>
      <c r="AL891" s="11">
        <v>15</v>
      </c>
      <c r="AM891" s="13">
        <v>1.6666666666666607E-2</v>
      </c>
      <c r="AN891" s="11">
        <v>1987</v>
      </c>
      <c r="AO891" s="12">
        <v>0.98</v>
      </c>
      <c r="AP891" s="11">
        <v>34</v>
      </c>
      <c r="AQ891" s="13">
        <v>1.8749999999999933E-2</v>
      </c>
      <c r="AR891" s="11">
        <v>1960</v>
      </c>
      <c r="AS891" s="12">
        <v>0.98</v>
      </c>
      <c r="AT891" s="11">
        <v>38</v>
      </c>
      <c r="AU891" s="13">
        <v>2.2222222222222143E-2</v>
      </c>
      <c r="AV891" s="11">
        <v>1963</v>
      </c>
      <c r="AW891" s="12">
        <v>0.98</v>
      </c>
      <c r="AX891" s="11">
        <v>25</v>
      </c>
      <c r="AY891" s="13">
        <v>2.5694444444444464E-2</v>
      </c>
      <c r="AZ891" s="11">
        <v>1894</v>
      </c>
      <c r="BA891" s="12">
        <v>0.98</v>
      </c>
      <c r="BB891" s="11">
        <v>32</v>
      </c>
      <c r="BC891" s="13">
        <v>1.1805555555555625E-2</v>
      </c>
      <c r="BD891" s="11">
        <v>2324</v>
      </c>
      <c r="BE891" s="12">
        <v>0.98</v>
      </c>
      <c r="BF891" s="11">
        <v>35</v>
      </c>
      <c r="BG891" s="13">
        <v>2.083333333333337E-2</v>
      </c>
      <c r="BH891" s="11">
        <v>2399</v>
      </c>
      <c r="BI891" s="12">
        <v>0.99</v>
      </c>
      <c r="BJ891" s="11">
        <v>21</v>
      </c>
      <c r="BK891" s="13">
        <v>1.5972222222222276E-2</v>
      </c>
      <c r="BL891" s="11">
        <v>2311</v>
      </c>
      <c r="BM891" s="12">
        <v>0.98</v>
      </c>
      <c r="BN891" s="11">
        <v>34</v>
      </c>
      <c r="BO891" s="13">
        <v>1.8055555555555547E-2</v>
      </c>
      <c r="BP891" s="11">
        <v>2564</v>
      </c>
      <c r="BQ891" s="12">
        <v>0.98</v>
      </c>
      <c r="BR891" s="11">
        <v>26</v>
      </c>
      <c r="BS891" s="13">
        <v>1.9444444444444486E-2</v>
      </c>
      <c r="BT891" s="11">
        <v>2671</v>
      </c>
      <c r="BU891" s="12">
        <v>0.99</v>
      </c>
      <c r="BV891" s="11">
        <v>18</v>
      </c>
      <c r="BW891" s="13">
        <v>1.8749999999999989E-2</v>
      </c>
      <c r="BX891" s="11">
        <v>2313</v>
      </c>
      <c r="BY891" s="12">
        <v>0.98</v>
      </c>
      <c r="BZ891" s="11">
        <v>24</v>
      </c>
      <c r="CA891" s="13">
        <v>1.736111111111116E-2</v>
      </c>
      <c r="CB891" s="11">
        <v>2343</v>
      </c>
      <c r="CC891" s="12">
        <v>0.98</v>
      </c>
      <c r="CD891" s="11">
        <v>40</v>
      </c>
      <c r="CE891" s="13">
        <v>3.4027777777777768E-2</v>
      </c>
      <c r="CF891" s="11">
        <v>2775</v>
      </c>
      <c r="CG891" s="12">
        <v>0.98</v>
      </c>
      <c r="CH891" s="11">
        <v>28</v>
      </c>
      <c r="CI891" s="13">
        <v>1.6666666666666663E-2</v>
      </c>
      <c r="CJ891" s="11">
        <v>2091</v>
      </c>
      <c r="CK891" s="12">
        <v>0.98</v>
      </c>
      <c r="CL891" s="11">
        <v>23</v>
      </c>
      <c r="CM891" s="13">
        <v>1.9444444444444375E-2</v>
      </c>
      <c r="CN891" s="11">
        <v>2057</v>
      </c>
      <c r="CO891" s="12">
        <v>0.99</v>
      </c>
      <c r="CP891" s="11">
        <v>10</v>
      </c>
      <c r="CQ891" s="13">
        <v>1.6666666666666607E-2</v>
      </c>
      <c r="CR891" t="e">
        <f>VLOOKUP(E891,Sheet1!A:A,1,0)</f>
        <v>#N/A</v>
      </c>
    </row>
    <row r="892" spans="1:96">
      <c r="A892" s="11" t="s">
        <v>3422</v>
      </c>
      <c r="B892" s="11" t="s">
        <v>1046</v>
      </c>
      <c r="C892" s="11" t="s">
        <v>3423</v>
      </c>
      <c r="D892" s="11" t="s">
        <v>658</v>
      </c>
      <c r="E892" s="11" t="s">
        <v>3424</v>
      </c>
      <c r="F892" s="11" t="s">
        <v>3425</v>
      </c>
      <c r="G892" s="11" t="s">
        <v>128</v>
      </c>
      <c r="H892" s="11">
        <f>VLOOKUP(A892,'AP Read Performance'!A:K,11,0)</f>
        <v>1427</v>
      </c>
      <c r="I892" s="12">
        <f>VLOOKUP(A892,'AP Read Performance'!A:D,4,0)</f>
        <v>0.98</v>
      </c>
      <c r="J892" s="11">
        <f>VLOOKUP(A892,'AP Read Performance'!A:I,9,0)</f>
        <v>16</v>
      </c>
      <c r="K892" s="13">
        <f>VLOOKUP(A892,'AP Read Performance'!A:N,14,0)</f>
        <v>1.8749999999999989E-2</v>
      </c>
      <c r="L892" s="11">
        <v>1427</v>
      </c>
      <c r="M892" s="12">
        <v>0.98</v>
      </c>
      <c r="N892" s="11">
        <v>16</v>
      </c>
      <c r="O892" s="13">
        <v>1.8749999999999989E-2</v>
      </c>
      <c r="P892" s="11">
        <v>1916</v>
      </c>
      <c r="Q892" s="12">
        <v>0.99</v>
      </c>
      <c r="R892" s="11">
        <v>17</v>
      </c>
      <c r="S892" s="13">
        <v>1.8749999999999989E-2</v>
      </c>
      <c r="T892" s="11">
        <v>2406</v>
      </c>
      <c r="U892" s="12">
        <v>0.99</v>
      </c>
      <c r="V892" s="11">
        <v>10</v>
      </c>
      <c r="W892" s="13">
        <v>1.5972222222222221E-2</v>
      </c>
      <c r="X892" s="11">
        <v>1972</v>
      </c>
      <c r="Y892" s="12">
        <v>0.98</v>
      </c>
      <c r="Z892" s="11">
        <v>22</v>
      </c>
      <c r="AA892" s="13">
        <v>1.5277777777777724E-2</v>
      </c>
      <c r="AB892" s="11">
        <v>2078</v>
      </c>
      <c r="AC892" s="12">
        <v>0.99</v>
      </c>
      <c r="AD892" s="11">
        <v>14</v>
      </c>
      <c r="AE892" s="13">
        <v>1.5972222222222165E-2</v>
      </c>
      <c r="AF892" s="11">
        <v>2066</v>
      </c>
      <c r="AG892" s="12">
        <v>0.99</v>
      </c>
      <c r="AH892" s="11">
        <v>11</v>
      </c>
      <c r="AI892" s="13">
        <v>1.8055555555555547E-2</v>
      </c>
      <c r="AJ892" s="11">
        <v>2082</v>
      </c>
      <c r="AK892" s="12">
        <v>0.99</v>
      </c>
      <c r="AL892" s="11">
        <v>3</v>
      </c>
      <c r="AM892" s="13">
        <v>1.3194444444444398E-2</v>
      </c>
      <c r="AN892" s="11">
        <v>2160</v>
      </c>
      <c r="AO892" s="12">
        <v>0.99</v>
      </c>
      <c r="AP892" s="11">
        <v>9</v>
      </c>
      <c r="AQ892" s="13">
        <v>1.7361111111111049E-2</v>
      </c>
      <c r="AR892" s="11">
        <v>2180</v>
      </c>
      <c r="AS892" s="12">
        <v>0.99</v>
      </c>
      <c r="AT892" s="11">
        <v>9</v>
      </c>
      <c r="AU892" s="13">
        <v>1.7361111111111049E-2</v>
      </c>
      <c r="AV892" s="11">
        <v>2263</v>
      </c>
      <c r="AW892" s="12">
        <v>0.99</v>
      </c>
      <c r="AX892" s="11">
        <v>12</v>
      </c>
      <c r="AY892" s="13">
        <v>1.7361111111111105E-2</v>
      </c>
      <c r="AZ892" s="11">
        <v>2303</v>
      </c>
      <c r="BA892" s="12">
        <v>0.99</v>
      </c>
      <c r="BB892" s="11">
        <v>19</v>
      </c>
      <c r="BC892" s="13">
        <v>2.2916666666666696E-2</v>
      </c>
      <c r="BD892" s="11">
        <v>2359</v>
      </c>
      <c r="BE892" s="12">
        <v>0.99</v>
      </c>
      <c r="BF892" s="11">
        <v>21</v>
      </c>
      <c r="BG892" s="13">
        <v>2.083333333333337E-2</v>
      </c>
      <c r="BH892" s="11">
        <v>2603</v>
      </c>
      <c r="BI892" s="12">
        <v>0.99</v>
      </c>
      <c r="BJ892" s="11">
        <v>26</v>
      </c>
      <c r="BK892" s="13">
        <v>2.1527777777777812E-2</v>
      </c>
      <c r="BL892" s="11">
        <v>2605</v>
      </c>
      <c r="BM892" s="12">
        <v>0.99</v>
      </c>
      <c r="BN892" s="11">
        <v>6</v>
      </c>
      <c r="BO892" s="13">
        <v>1.0416666666666685E-2</v>
      </c>
      <c r="BP892" s="11">
        <v>2483</v>
      </c>
      <c r="BQ892" s="12">
        <v>0.99</v>
      </c>
      <c r="BR892" s="11">
        <v>18</v>
      </c>
      <c r="BS892" s="13">
        <v>1.9444444444444486E-2</v>
      </c>
      <c r="BT892" s="11">
        <v>2426</v>
      </c>
      <c r="BU892" s="12">
        <v>0.99</v>
      </c>
      <c r="BV892" s="11">
        <v>14</v>
      </c>
      <c r="BW892" s="13">
        <v>1.9444444444444431E-2</v>
      </c>
      <c r="BX892" s="11">
        <v>2164</v>
      </c>
      <c r="BY892" s="12">
        <v>0.99</v>
      </c>
      <c r="BZ892" s="11">
        <v>10</v>
      </c>
      <c r="CA892" s="13">
        <v>1.8750000000000044E-2</v>
      </c>
      <c r="CB892" s="11">
        <v>2212</v>
      </c>
      <c r="CC892" s="12">
        <v>0.99</v>
      </c>
      <c r="CD892" s="11">
        <v>14</v>
      </c>
      <c r="CE892" s="13">
        <v>1.6666666666666607E-2</v>
      </c>
      <c r="CF892" s="11">
        <v>2262</v>
      </c>
      <c r="CG892" s="12">
        <v>0.99</v>
      </c>
      <c r="CH892" s="11">
        <v>11</v>
      </c>
      <c r="CI892" s="13">
        <v>1.8055555555555547E-2</v>
      </c>
      <c r="CJ892" s="11">
        <v>2207</v>
      </c>
      <c r="CK892" s="12">
        <v>0.99</v>
      </c>
      <c r="CL892" s="11">
        <v>8</v>
      </c>
      <c r="CM892" s="13">
        <v>1.6666666666666607E-2</v>
      </c>
      <c r="CN892" s="11">
        <v>2233</v>
      </c>
      <c r="CO892" s="12">
        <v>0.99</v>
      </c>
      <c r="CP892" s="11">
        <v>16</v>
      </c>
      <c r="CQ892" s="13">
        <v>1.5972222222222165E-2</v>
      </c>
      <c r="CR892" t="e">
        <f>VLOOKUP(E892,Sheet1!A:A,1,0)</f>
        <v>#N/A</v>
      </c>
    </row>
    <row r="893" spans="1:96">
      <c r="A893" s="11" t="s">
        <v>3426</v>
      </c>
      <c r="B893" s="11" t="s">
        <v>1046</v>
      </c>
      <c r="C893" s="11" t="s">
        <v>263</v>
      </c>
      <c r="D893" s="11" t="s">
        <v>160</v>
      </c>
      <c r="E893" s="11" t="s">
        <v>3427</v>
      </c>
      <c r="F893" s="11" t="s">
        <v>3428</v>
      </c>
      <c r="G893" s="11" t="s">
        <v>104</v>
      </c>
      <c r="H893" s="11">
        <f>VLOOKUP(A893,'AP Read Performance'!A:K,11,0)</f>
        <v>1573</v>
      </c>
      <c r="I893" s="12">
        <f>VLOOKUP(A893,'AP Read Performance'!A:D,4,0)</f>
        <v>0.99</v>
      </c>
      <c r="J893" s="11">
        <f>VLOOKUP(A893,'AP Read Performance'!A:I,9,0)</f>
        <v>8</v>
      </c>
      <c r="K893" s="13">
        <f>VLOOKUP(A893,'AP Read Performance'!A:N,14,0)</f>
        <v>1.8055555555555547E-2</v>
      </c>
      <c r="L893" s="11">
        <v>1573</v>
      </c>
      <c r="M893" s="12">
        <v>0.99</v>
      </c>
      <c r="N893" s="11">
        <v>8</v>
      </c>
      <c r="O893" s="13">
        <v>1.8055555555555547E-2</v>
      </c>
      <c r="P893" s="11">
        <v>2305</v>
      </c>
      <c r="Q893" s="12">
        <v>0.99</v>
      </c>
      <c r="R893" s="11">
        <v>14</v>
      </c>
      <c r="S893" s="13">
        <v>1.7361111111111105E-2</v>
      </c>
      <c r="T893" s="11">
        <v>2492</v>
      </c>
      <c r="U893" s="12">
        <v>0.99</v>
      </c>
      <c r="V893" s="11">
        <v>9</v>
      </c>
      <c r="W893" s="13">
        <v>1.9444444444444431E-2</v>
      </c>
      <c r="X893" s="11">
        <v>2460</v>
      </c>
      <c r="Y893" s="12">
        <v>0.99</v>
      </c>
      <c r="Z893" s="11">
        <v>13</v>
      </c>
      <c r="AA893" s="13">
        <v>1.7361111111111105E-2</v>
      </c>
      <c r="AB893" s="11">
        <v>2451</v>
      </c>
      <c r="AC893" s="12">
        <v>0.99</v>
      </c>
      <c r="AD893" s="11">
        <v>18</v>
      </c>
      <c r="AE893" s="13">
        <v>2.1527777777777701E-2</v>
      </c>
      <c r="AF893" s="11">
        <v>2199</v>
      </c>
      <c r="AG893" s="12">
        <v>0.99</v>
      </c>
      <c r="AH893" s="11">
        <v>15</v>
      </c>
      <c r="AI893" s="13">
        <v>1.8749999999999989E-2</v>
      </c>
      <c r="AJ893" s="11">
        <v>2086</v>
      </c>
      <c r="AK893" s="12">
        <v>0.99</v>
      </c>
      <c r="AL893" s="11">
        <v>2</v>
      </c>
      <c r="AM893" s="13">
        <v>1.736111111111116E-2</v>
      </c>
      <c r="AN893" s="11">
        <v>2120</v>
      </c>
      <c r="AO893" s="12">
        <v>0.99</v>
      </c>
      <c r="AP893" s="11">
        <v>14</v>
      </c>
      <c r="AQ893" s="13">
        <v>1.7361111111111049E-2</v>
      </c>
      <c r="AR893" s="11">
        <v>1917</v>
      </c>
      <c r="AS893" s="12">
        <v>0.99</v>
      </c>
      <c r="AT893" s="11">
        <v>9</v>
      </c>
      <c r="AU893" s="13">
        <v>1.9444444444444375E-2</v>
      </c>
      <c r="AV893" s="11">
        <v>2612</v>
      </c>
      <c r="AW893" s="12">
        <v>0.99</v>
      </c>
      <c r="AX893" s="11">
        <v>9</v>
      </c>
      <c r="AY893" s="13">
        <v>1.6666666666666663E-2</v>
      </c>
      <c r="AZ893" s="11">
        <v>2666</v>
      </c>
      <c r="BA893" s="12">
        <v>0.99</v>
      </c>
      <c r="BB893" s="11">
        <v>11</v>
      </c>
      <c r="BC893" s="13">
        <v>2.0138888888888928E-2</v>
      </c>
      <c r="BD893" s="11">
        <v>2264</v>
      </c>
      <c r="BE893" s="12">
        <v>0.98</v>
      </c>
      <c r="BF893" s="11">
        <v>25</v>
      </c>
      <c r="BG893" s="13">
        <v>1.9444444444444486E-2</v>
      </c>
      <c r="BH893" s="11">
        <v>2303</v>
      </c>
      <c r="BI893" s="12">
        <v>0.98</v>
      </c>
      <c r="BJ893" s="11">
        <v>27</v>
      </c>
      <c r="BK893" s="13">
        <v>1.8750000000000044E-2</v>
      </c>
      <c r="BL893" s="11">
        <v>2460</v>
      </c>
      <c r="BM893" s="12">
        <v>0.99</v>
      </c>
      <c r="BN893" s="11">
        <v>16</v>
      </c>
      <c r="BO893" s="13">
        <v>1.9444444444444431E-2</v>
      </c>
      <c r="BP893" s="11">
        <v>2432</v>
      </c>
      <c r="BQ893" s="12">
        <v>0.99</v>
      </c>
      <c r="BR893" s="11">
        <v>20</v>
      </c>
      <c r="BS893" s="13">
        <v>1.9444444444444486E-2</v>
      </c>
      <c r="BT893" s="11">
        <v>2397</v>
      </c>
      <c r="BU893" s="12">
        <v>0.99</v>
      </c>
      <c r="BV893" s="11">
        <v>15</v>
      </c>
      <c r="BW893" s="13">
        <v>1.6666666666666663E-2</v>
      </c>
      <c r="BX893" s="11">
        <v>2203</v>
      </c>
      <c r="BY893" s="12">
        <v>0.98</v>
      </c>
      <c r="BZ893" s="11">
        <v>23</v>
      </c>
      <c r="CA893" s="13">
        <v>1.6666666666666607E-2</v>
      </c>
      <c r="CB893" s="11">
        <v>2182</v>
      </c>
      <c r="CC893" s="12">
        <v>0.99</v>
      </c>
      <c r="CD893" s="11">
        <v>8</v>
      </c>
      <c r="CE893" s="13">
        <v>1.6666666666666607E-2</v>
      </c>
      <c r="CF893" s="11">
        <v>2272</v>
      </c>
      <c r="CG893" s="12">
        <v>0.99</v>
      </c>
      <c r="CH893" s="11">
        <v>8</v>
      </c>
      <c r="CI893" s="13">
        <v>1.8055555555555547E-2</v>
      </c>
      <c r="CJ893" s="11">
        <v>2349</v>
      </c>
      <c r="CK893" s="12">
        <v>0.99</v>
      </c>
      <c r="CL893" s="11">
        <v>11</v>
      </c>
      <c r="CM893" s="13">
        <v>1.1805555555555514E-2</v>
      </c>
      <c r="CN893" s="11">
        <v>2155</v>
      </c>
      <c r="CO893" s="12">
        <v>0.99</v>
      </c>
      <c r="CP893" s="11">
        <v>12</v>
      </c>
      <c r="CQ893" s="13">
        <v>1.6666666666666607E-2</v>
      </c>
      <c r="CR893" t="e">
        <f>VLOOKUP(E893,Sheet1!A:A,1,0)</f>
        <v>#N/A</v>
      </c>
    </row>
    <row r="894" spans="1:96">
      <c r="A894" s="11" t="s">
        <v>3429</v>
      </c>
      <c r="B894" s="11" t="s">
        <v>1046</v>
      </c>
      <c r="C894" s="11" t="s">
        <v>168</v>
      </c>
      <c r="D894" s="11" t="s">
        <v>169</v>
      </c>
      <c r="E894" s="11" t="s">
        <v>3430</v>
      </c>
      <c r="F894" s="11" t="s">
        <v>3431</v>
      </c>
      <c r="G894" s="11" t="s">
        <v>128</v>
      </c>
      <c r="H894" s="11">
        <f>VLOOKUP(A894,'AP Read Performance'!A:K,11,0)</f>
        <v>1710</v>
      </c>
      <c r="I894" s="12">
        <f>VLOOKUP(A894,'AP Read Performance'!A:D,4,0)</f>
        <v>0.99</v>
      </c>
      <c r="J894" s="11">
        <f>VLOOKUP(A894,'AP Read Performance'!A:I,9,0)</f>
        <v>13</v>
      </c>
      <c r="K894" s="13">
        <f>VLOOKUP(A894,'AP Read Performance'!A:N,14,0)</f>
        <v>2.1527777777777757E-2</v>
      </c>
      <c r="L894" s="11">
        <v>1710</v>
      </c>
      <c r="M894" s="12">
        <v>0.99</v>
      </c>
      <c r="N894" s="11">
        <v>13</v>
      </c>
      <c r="O894" s="13">
        <v>2.1527777777777757E-2</v>
      </c>
      <c r="P894" s="11">
        <v>2401</v>
      </c>
      <c r="Q894" s="12">
        <v>0.99</v>
      </c>
      <c r="R894" s="11">
        <v>20</v>
      </c>
      <c r="S894" s="13">
        <v>1.8749999999999989E-2</v>
      </c>
      <c r="T894" s="11">
        <v>2367</v>
      </c>
      <c r="U894" s="12">
        <v>0.99</v>
      </c>
      <c r="V894" s="11">
        <v>23</v>
      </c>
      <c r="W894" s="13">
        <v>2.0833333333333315E-2</v>
      </c>
      <c r="X894" s="11">
        <v>2357</v>
      </c>
      <c r="Y894" s="12">
        <v>0.99</v>
      </c>
      <c r="Z894" s="11">
        <v>18</v>
      </c>
      <c r="AA894" s="13">
        <v>2.2222222222222199E-2</v>
      </c>
      <c r="AB894" s="11">
        <v>2411</v>
      </c>
      <c r="AC894" s="12">
        <v>0.99</v>
      </c>
      <c r="AD894" s="11">
        <v>21</v>
      </c>
      <c r="AE894" s="13">
        <v>1.7361111111111049E-2</v>
      </c>
      <c r="AF894" s="11">
        <v>2567</v>
      </c>
      <c r="AG894" s="12">
        <v>0.99</v>
      </c>
      <c r="AH894" s="11">
        <v>10</v>
      </c>
      <c r="AI894" s="13">
        <v>1.8749999999999989E-2</v>
      </c>
      <c r="AJ894" s="11">
        <v>2097</v>
      </c>
      <c r="AK894" s="12">
        <v>0.99</v>
      </c>
      <c r="AL894" s="11">
        <v>12</v>
      </c>
      <c r="AM894" s="13">
        <v>1.9444444444444375E-2</v>
      </c>
      <c r="AN894" s="11">
        <v>2097</v>
      </c>
      <c r="AO894" s="12">
        <v>0.98</v>
      </c>
      <c r="AP894" s="11">
        <v>26</v>
      </c>
      <c r="AQ894" s="13">
        <v>1.7361111111111049E-2</v>
      </c>
      <c r="AR894" s="11">
        <v>2101</v>
      </c>
      <c r="AS894" s="12">
        <v>0.98</v>
      </c>
      <c r="AT894" s="11">
        <v>23</v>
      </c>
      <c r="AU894" s="13">
        <v>1.7361111111111049E-2</v>
      </c>
      <c r="AV894" s="11">
        <v>2068</v>
      </c>
      <c r="AW894" s="12">
        <v>0.99</v>
      </c>
      <c r="AX894" s="11">
        <v>12</v>
      </c>
      <c r="AY894" s="13">
        <v>1.7361111111111105E-2</v>
      </c>
      <c r="AZ894" s="11">
        <v>2107</v>
      </c>
      <c r="BA894" s="12">
        <v>0.99</v>
      </c>
      <c r="BB894" s="11">
        <v>7</v>
      </c>
      <c r="BC894" s="13">
        <v>1.736111111111116E-2</v>
      </c>
      <c r="BD894" s="11">
        <v>2374</v>
      </c>
      <c r="BE894" s="12">
        <v>0.99</v>
      </c>
      <c r="BF894" s="11">
        <v>18</v>
      </c>
      <c r="BG894" s="13">
        <v>2.2222222222222254E-2</v>
      </c>
      <c r="BH894" s="11">
        <v>2363</v>
      </c>
      <c r="BI894" s="12">
        <v>0.99</v>
      </c>
      <c r="BJ894" s="11">
        <v>17</v>
      </c>
      <c r="BK894" s="13">
        <v>1.8750000000000044E-2</v>
      </c>
      <c r="BL894" s="11">
        <v>2248</v>
      </c>
      <c r="BM894" s="12">
        <v>0.99</v>
      </c>
      <c r="BN894" s="11">
        <v>20</v>
      </c>
      <c r="BO894" s="13">
        <v>2.2916666666666641E-2</v>
      </c>
      <c r="BP894" s="11">
        <v>2532</v>
      </c>
      <c r="BQ894" s="12">
        <v>0.99</v>
      </c>
      <c r="BR894" s="11">
        <v>25</v>
      </c>
      <c r="BS894" s="13">
        <v>2.2222222222222254E-2</v>
      </c>
      <c r="BT894" s="11">
        <v>2621</v>
      </c>
      <c r="BU894" s="12">
        <v>0.99</v>
      </c>
      <c r="BV894" s="11">
        <v>18</v>
      </c>
      <c r="BW894" s="13">
        <v>1.9444444444444431E-2</v>
      </c>
      <c r="BX894" s="11">
        <v>2190</v>
      </c>
      <c r="BY894" s="12">
        <v>0.98</v>
      </c>
      <c r="BZ894" s="11">
        <v>22</v>
      </c>
      <c r="CA894" s="13">
        <v>2.083333333333337E-2</v>
      </c>
      <c r="CB894" s="11">
        <v>2191</v>
      </c>
      <c r="CC894" s="12">
        <v>0.98</v>
      </c>
      <c r="CD894" s="11">
        <v>24</v>
      </c>
      <c r="CE894" s="13">
        <v>3.333333333333327E-2</v>
      </c>
      <c r="CF894" s="11">
        <v>2236</v>
      </c>
      <c r="CG894" s="12">
        <v>0.99</v>
      </c>
      <c r="CH894" s="11">
        <v>18</v>
      </c>
      <c r="CI894" s="13">
        <v>1.8055555555555547E-2</v>
      </c>
      <c r="CJ894" s="11">
        <v>2172</v>
      </c>
      <c r="CK894" s="12">
        <v>0.99</v>
      </c>
      <c r="CL894" s="11">
        <v>14</v>
      </c>
      <c r="CM894" s="13">
        <v>1.6666666666666607E-2</v>
      </c>
      <c r="CN894" s="11">
        <v>2178</v>
      </c>
      <c r="CO894" s="12">
        <v>0.99</v>
      </c>
      <c r="CP894" s="11">
        <v>16</v>
      </c>
      <c r="CQ894" s="13">
        <v>1.8749999999999933E-2</v>
      </c>
      <c r="CR894" t="e">
        <f>VLOOKUP(E894,Sheet1!A:A,1,0)</f>
        <v>#N/A</v>
      </c>
    </row>
    <row r="895" spans="1:96">
      <c r="A895" s="11" t="s">
        <v>3432</v>
      </c>
      <c r="B895" s="11" t="s">
        <v>1046</v>
      </c>
      <c r="C895" s="11" t="s">
        <v>529</v>
      </c>
      <c r="D895" s="11" t="s">
        <v>529</v>
      </c>
      <c r="E895" s="11" t="s">
        <v>3433</v>
      </c>
      <c r="F895" s="11" t="s">
        <v>3434</v>
      </c>
      <c r="G895" s="11" t="s">
        <v>128</v>
      </c>
      <c r="H895" s="11">
        <f>VLOOKUP(A895,'AP Read Performance'!A:K,11,0)</f>
        <v>1620</v>
      </c>
      <c r="I895" s="12">
        <f>VLOOKUP(A895,'AP Read Performance'!A:D,4,0)</f>
        <v>0.96</v>
      </c>
      <c r="J895" s="11">
        <f>VLOOKUP(A895,'AP Read Performance'!A:I,9,0)</f>
        <v>60</v>
      </c>
      <c r="K895" s="13">
        <f>VLOOKUP(A895,'AP Read Performance'!A:N,14,0)</f>
        <v>2.3611111111111083E-2</v>
      </c>
      <c r="L895" s="11">
        <v>1620</v>
      </c>
      <c r="M895" s="12">
        <v>0.96</v>
      </c>
      <c r="N895" s="11">
        <v>60</v>
      </c>
      <c r="O895" s="13">
        <v>2.3611111111111083E-2</v>
      </c>
      <c r="P895" s="11">
        <v>1610</v>
      </c>
      <c r="Q895" s="12">
        <v>0.98</v>
      </c>
      <c r="R895" s="11">
        <v>21</v>
      </c>
      <c r="S895" s="13">
        <v>1.5972222222222221E-2</v>
      </c>
      <c r="T895" s="11">
        <v>2686</v>
      </c>
      <c r="U895" s="12">
        <v>0.99</v>
      </c>
      <c r="V895" s="11">
        <v>25</v>
      </c>
      <c r="W895" s="13">
        <v>2.0833333333333315E-2</v>
      </c>
      <c r="X895" s="11">
        <v>2096</v>
      </c>
      <c r="Y895" s="12">
        <v>0.98</v>
      </c>
      <c r="Z895" s="11">
        <v>26</v>
      </c>
      <c r="AA895" s="13">
        <v>1.6666666666666607E-2</v>
      </c>
      <c r="AB895" s="11">
        <v>2179</v>
      </c>
      <c r="AC895" s="12">
        <v>0.99</v>
      </c>
      <c r="AD895" s="11">
        <v>15</v>
      </c>
      <c r="AE895" s="13">
        <v>1.8749999999999933E-2</v>
      </c>
      <c r="AF895" s="11">
        <v>2185</v>
      </c>
      <c r="AG895" s="12">
        <v>0.99</v>
      </c>
      <c r="AH895" s="11">
        <v>12</v>
      </c>
      <c r="AI895" s="13">
        <v>1.6666666666666607E-2</v>
      </c>
      <c r="AJ895" s="11">
        <v>2104</v>
      </c>
      <c r="AK895" s="12">
        <v>0.99</v>
      </c>
      <c r="AL895" s="11">
        <v>12</v>
      </c>
      <c r="AM895" s="13">
        <v>1.7361111111111049E-2</v>
      </c>
      <c r="AN895" s="11">
        <v>2094</v>
      </c>
      <c r="AO895" s="12">
        <v>0.99</v>
      </c>
      <c r="AP895" s="11">
        <v>20</v>
      </c>
      <c r="AQ895" s="13">
        <v>1.6666666666666607E-2</v>
      </c>
      <c r="AR895" s="11">
        <v>2126</v>
      </c>
      <c r="AS895" s="12">
        <v>0.99</v>
      </c>
      <c r="AT895" s="11">
        <v>18</v>
      </c>
      <c r="AU895" s="13">
        <v>1.7361111111111049E-2</v>
      </c>
      <c r="AV895" s="11">
        <v>2133</v>
      </c>
      <c r="AW895" s="12">
        <v>0.98</v>
      </c>
      <c r="AX895" s="11">
        <v>36</v>
      </c>
      <c r="AY895" s="13">
        <v>2.0138888888888928E-2</v>
      </c>
      <c r="AZ895" s="11">
        <v>2232</v>
      </c>
      <c r="BA895" s="12">
        <v>0.99</v>
      </c>
      <c r="BB895" s="11">
        <v>14</v>
      </c>
      <c r="BC895" s="13">
        <v>1.6666666666666607E-2</v>
      </c>
      <c r="BD895" s="11">
        <v>2159</v>
      </c>
      <c r="BE895" s="12">
        <v>0.99</v>
      </c>
      <c r="BF895" s="11">
        <v>21</v>
      </c>
      <c r="BG895" s="13">
        <v>1.8749999999999989E-2</v>
      </c>
      <c r="BH895" s="11">
        <v>1969</v>
      </c>
      <c r="BI895" s="12">
        <v>0.99</v>
      </c>
      <c r="BJ895" s="11">
        <v>19</v>
      </c>
      <c r="BK895" s="13">
        <v>1.6666666666666607E-2</v>
      </c>
      <c r="BL895" s="11">
        <v>2033</v>
      </c>
      <c r="BM895" s="12">
        <v>0.99</v>
      </c>
      <c r="BN895" s="11">
        <v>15</v>
      </c>
      <c r="BO895" s="13">
        <v>1.6666666666666607E-2</v>
      </c>
      <c r="BP895" s="11">
        <v>2121</v>
      </c>
      <c r="BQ895" s="12">
        <v>0.99</v>
      </c>
      <c r="BR895" s="11">
        <v>12</v>
      </c>
      <c r="BS895" s="13">
        <v>1.6666666666666607E-2</v>
      </c>
      <c r="BT895" s="11">
        <v>2172</v>
      </c>
      <c r="BU895" s="12">
        <v>0.98</v>
      </c>
      <c r="BV895" s="11">
        <v>26</v>
      </c>
      <c r="BW895" s="13">
        <v>1.8055555555555547E-2</v>
      </c>
      <c r="BX895" s="11">
        <v>2178</v>
      </c>
      <c r="BY895" s="12">
        <v>0.99</v>
      </c>
      <c r="BZ895" s="11">
        <v>13</v>
      </c>
      <c r="CA895" s="13">
        <v>1.736111111111116E-2</v>
      </c>
      <c r="CB895" s="11">
        <v>2162</v>
      </c>
      <c r="CC895" s="12">
        <v>0.99</v>
      </c>
      <c r="CD895" s="11">
        <v>19</v>
      </c>
      <c r="CE895" s="13">
        <v>1.6666666666666607E-2</v>
      </c>
      <c r="CF895" s="11">
        <v>2389</v>
      </c>
      <c r="CG895" s="12">
        <v>0.99</v>
      </c>
      <c r="CH895" s="11">
        <v>14</v>
      </c>
      <c r="CI895" s="13">
        <v>1.6666666666666663E-2</v>
      </c>
      <c r="CJ895" s="11">
        <v>2389</v>
      </c>
      <c r="CK895" s="12">
        <v>0.99</v>
      </c>
      <c r="CL895" s="11">
        <v>18</v>
      </c>
      <c r="CM895" s="13">
        <v>1.8055555555555491E-2</v>
      </c>
      <c r="CN895" s="11">
        <v>2395</v>
      </c>
      <c r="CO895" s="12">
        <v>0.98</v>
      </c>
      <c r="CP895" s="11">
        <v>24</v>
      </c>
      <c r="CQ895" s="13">
        <v>1.6666666666666607E-2</v>
      </c>
      <c r="CR895" t="e">
        <f>VLOOKUP(E895,Sheet1!A:A,1,0)</f>
        <v>#N/A</v>
      </c>
    </row>
    <row r="896" spans="1:96">
      <c r="A896" s="11" t="s">
        <v>3435</v>
      </c>
      <c r="B896" s="11" t="s">
        <v>1046</v>
      </c>
      <c r="C896" s="11" t="s">
        <v>2967</v>
      </c>
      <c r="D896" s="11" t="s">
        <v>432</v>
      </c>
      <c r="E896" s="11" t="s">
        <v>3436</v>
      </c>
      <c r="F896" s="11" t="s">
        <v>3437</v>
      </c>
      <c r="G896" s="11" t="s">
        <v>104</v>
      </c>
      <c r="H896" s="11">
        <f>VLOOKUP(A896,'AP Read Performance'!A:K,11,0)</f>
        <v>2139</v>
      </c>
      <c r="I896" s="12">
        <f>VLOOKUP(A896,'AP Read Performance'!A:D,4,0)</f>
        <v>0.99</v>
      </c>
      <c r="J896" s="11">
        <f>VLOOKUP(A896,'AP Read Performance'!A:I,9,0)</f>
        <v>15</v>
      </c>
      <c r="K896" s="13">
        <f>VLOOKUP(A896,'AP Read Performance'!A:N,14,0)</f>
        <v>1.8055555555555547E-2</v>
      </c>
      <c r="L896" s="11">
        <v>2139</v>
      </c>
      <c r="M896" s="12">
        <v>0.99</v>
      </c>
      <c r="N896" s="11">
        <v>15</v>
      </c>
      <c r="O896" s="13">
        <v>1.8055555555555547E-2</v>
      </c>
      <c r="P896" s="11">
        <v>2121</v>
      </c>
      <c r="Q896" s="12">
        <v>0.99</v>
      </c>
      <c r="R896" s="11">
        <v>19</v>
      </c>
      <c r="S896" s="13">
        <v>1.6666666666666607E-2</v>
      </c>
      <c r="T896" s="11">
        <v>2317</v>
      </c>
      <c r="U896" s="12">
        <v>0.99</v>
      </c>
      <c r="V896" s="11">
        <v>10</v>
      </c>
      <c r="W896" s="13">
        <v>1.9444444444444431E-2</v>
      </c>
      <c r="X896" s="11">
        <v>2370</v>
      </c>
      <c r="Y896" s="12">
        <v>0.99</v>
      </c>
      <c r="Z896" s="11">
        <v>20</v>
      </c>
      <c r="AA896" s="13">
        <v>1.6666666666666607E-2</v>
      </c>
      <c r="AB896" s="11">
        <v>2396</v>
      </c>
      <c r="AC896" s="12">
        <v>0.99</v>
      </c>
      <c r="AD896" s="11">
        <v>16</v>
      </c>
      <c r="AE896" s="13">
        <v>1.7361111111111049E-2</v>
      </c>
      <c r="AF896" s="11">
        <v>2199</v>
      </c>
      <c r="AG896" s="12">
        <v>0.99</v>
      </c>
      <c r="AH896" s="11">
        <v>18</v>
      </c>
      <c r="AI896" s="13">
        <v>1.6666666666666607E-2</v>
      </c>
      <c r="AJ896" s="11">
        <v>2106</v>
      </c>
      <c r="AK896" s="12">
        <v>0.98</v>
      </c>
      <c r="AL896" s="11">
        <v>27</v>
      </c>
      <c r="AM896" s="13">
        <v>1.7361111111111049E-2</v>
      </c>
      <c r="AN896" s="11">
        <v>1924</v>
      </c>
      <c r="AO896" s="12">
        <v>0.99</v>
      </c>
      <c r="AP896" s="11">
        <v>12</v>
      </c>
      <c r="AQ896" s="13">
        <v>1.3194444444444398E-2</v>
      </c>
      <c r="AR896" s="11">
        <v>1849</v>
      </c>
      <c r="AS896" s="12">
        <v>0.97</v>
      </c>
      <c r="AT896" s="11">
        <v>46</v>
      </c>
      <c r="AU896" s="13">
        <v>2.0138888888888817E-2</v>
      </c>
      <c r="AV896" s="11">
        <v>1939</v>
      </c>
      <c r="AW896" s="12">
        <v>0.99</v>
      </c>
      <c r="AX896" s="11">
        <v>11</v>
      </c>
      <c r="AY896" s="13">
        <v>1.5972222222222221E-2</v>
      </c>
      <c r="AZ896" s="11">
        <v>1858</v>
      </c>
      <c r="BA896" s="12">
        <v>0.99</v>
      </c>
      <c r="BB896" s="11">
        <v>12</v>
      </c>
      <c r="BC896" s="13">
        <v>1.736111111111116E-2</v>
      </c>
      <c r="BD896" s="11">
        <v>2057</v>
      </c>
      <c r="BE896" s="12">
        <v>0.98</v>
      </c>
      <c r="BF896" s="11">
        <v>22</v>
      </c>
      <c r="BG896" s="13">
        <v>2.0138888888888873E-2</v>
      </c>
      <c r="BH896" s="11">
        <v>2110</v>
      </c>
      <c r="BI896" s="12">
        <v>0.98</v>
      </c>
      <c r="BJ896" s="11">
        <v>31</v>
      </c>
      <c r="BK896" s="13">
        <v>1.8055555555555602E-2</v>
      </c>
      <c r="BL896" s="11">
        <v>2211</v>
      </c>
      <c r="BM896" s="12">
        <v>0.99</v>
      </c>
      <c r="BN896" s="11">
        <v>14</v>
      </c>
      <c r="BO896" s="13">
        <v>1.6666666666666607E-2</v>
      </c>
      <c r="BP896" s="11">
        <v>2202</v>
      </c>
      <c r="BQ896" s="12">
        <v>0.99</v>
      </c>
      <c r="BR896" s="11">
        <v>14</v>
      </c>
      <c r="BS896" s="13">
        <v>1.6666666666666607E-2</v>
      </c>
      <c r="BT896" s="11">
        <v>2155</v>
      </c>
      <c r="BU896" s="12">
        <v>0.97</v>
      </c>
      <c r="BV896" s="11">
        <v>52</v>
      </c>
      <c r="BW896" s="13">
        <v>1.8055555555555547E-2</v>
      </c>
      <c r="BX896" s="11">
        <v>2059</v>
      </c>
      <c r="BY896" s="12">
        <v>0.99</v>
      </c>
      <c r="BZ896" s="11">
        <v>19</v>
      </c>
      <c r="CA896" s="13">
        <v>2.083333333333337E-2</v>
      </c>
      <c r="CB896" s="11">
        <v>1999</v>
      </c>
      <c r="CC896" s="12">
        <v>0.99</v>
      </c>
      <c r="CD896" s="11">
        <v>18</v>
      </c>
      <c r="CE896" s="13">
        <v>1.7361111111111105E-2</v>
      </c>
      <c r="CF896" s="11">
        <v>1818</v>
      </c>
      <c r="CG896" s="12">
        <v>0.99</v>
      </c>
      <c r="CH896" s="11">
        <v>15</v>
      </c>
      <c r="CI896" s="13">
        <v>1.8055555555555547E-2</v>
      </c>
      <c r="CJ896" s="11">
        <v>1816</v>
      </c>
      <c r="CK896" s="12">
        <v>0.99</v>
      </c>
      <c r="CL896" s="11">
        <v>18</v>
      </c>
      <c r="CM896" s="13">
        <v>1.2499999999999956E-2</v>
      </c>
      <c r="CN896" s="11">
        <v>2002</v>
      </c>
      <c r="CO896" s="12">
        <v>0.99</v>
      </c>
      <c r="CP896" s="11">
        <v>14</v>
      </c>
      <c r="CQ896" s="13">
        <v>1.7361111111111049E-2</v>
      </c>
      <c r="CR896" t="e">
        <f>VLOOKUP(E896,Sheet1!A:A,1,0)</f>
        <v>#N/A</v>
      </c>
    </row>
    <row r="897" spans="1:96">
      <c r="A897" s="11" t="s">
        <v>3438</v>
      </c>
      <c r="B897" s="11" t="s">
        <v>1046</v>
      </c>
      <c r="C897" s="11" t="s">
        <v>2446</v>
      </c>
      <c r="D897" s="11" t="s">
        <v>159</v>
      </c>
      <c r="E897" s="11" t="s">
        <v>3439</v>
      </c>
      <c r="F897" s="11" t="s">
        <v>3440</v>
      </c>
      <c r="G897" s="11" t="s">
        <v>128</v>
      </c>
      <c r="H897" s="11">
        <f>VLOOKUP(A897,'AP Read Performance'!A:K,11,0)</f>
        <v>2088</v>
      </c>
      <c r="I897" s="12">
        <f>VLOOKUP(A897,'AP Read Performance'!A:D,4,0)</f>
        <v>0.98</v>
      </c>
      <c r="J897" s="11">
        <f>VLOOKUP(A897,'AP Read Performance'!A:I,9,0)</f>
        <v>22</v>
      </c>
      <c r="K897" s="13">
        <f>VLOOKUP(A897,'AP Read Performance'!A:N,14,0)</f>
        <v>1.7361111111111105E-2</v>
      </c>
      <c r="L897" s="11">
        <v>2088</v>
      </c>
      <c r="M897" s="12">
        <v>0.98</v>
      </c>
      <c r="N897" s="11">
        <v>22</v>
      </c>
      <c r="O897" s="13">
        <v>1.7361111111111105E-2</v>
      </c>
      <c r="P897" s="11">
        <v>2179</v>
      </c>
      <c r="Q897" s="12">
        <v>0.98</v>
      </c>
      <c r="R897" s="11">
        <v>30</v>
      </c>
      <c r="S897" s="13">
        <v>1.5972222222222221E-2</v>
      </c>
      <c r="T897" s="11">
        <v>1999</v>
      </c>
      <c r="U897" s="12">
        <v>0.99</v>
      </c>
      <c r="V897" s="11">
        <v>13</v>
      </c>
      <c r="W897" s="13">
        <v>1.1805555555555569E-2</v>
      </c>
      <c r="X897" s="11">
        <v>1922</v>
      </c>
      <c r="Y897" s="12">
        <v>0.99</v>
      </c>
      <c r="Z897" s="11">
        <v>14</v>
      </c>
      <c r="AA897" s="13">
        <v>1.1805555555555569E-2</v>
      </c>
      <c r="AB897" s="11">
        <v>1978</v>
      </c>
      <c r="AC897" s="12">
        <v>0.99</v>
      </c>
      <c r="AD897" s="11">
        <v>11</v>
      </c>
      <c r="AE897" s="13">
        <v>1.5972222222222165E-2</v>
      </c>
      <c r="AF897" s="11">
        <v>1946</v>
      </c>
      <c r="AG897" s="12">
        <v>0.99</v>
      </c>
      <c r="AH897" s="11">
        <v>16</v>
      </c>
      <c r="AI897" s="13">
        <v>1.2499999999999956E-2</v>
      </c>
      <c r="AJ897" s="11">
        <v>2112</v>
      </c>
      <c r="AK897" s="12">
        <v>0.99</v>
      </c>
      <c r="AL897" s="11">
        <v>21</v>
      </c>
      <c r="AM897" s="13">
        <v>1.7361111111111049E-2</v>
      </c>
      <c r="AN897" s="11">
        <v>2125</v>
      </c>
      <c r="AO897" s="12">
        <v>0.99</v>
      </c>
      <c r="AP897" s="11">
        <v>15</v>
      </c>
      <c r="AQ897" s="13">
        <v>1.9444444444444431E-2</v>
      </c>
      <c r="AR897" s="11">
        <v>2354</v>
      </c>
      <c r="AS897" s="12">
        <v>0.98</v>
      </c>
      <c r="AT897" s="11">
        <v>31</v>
      </c>
      <c r="AU897" s="13">
        <v>1.7361111111111049E-2</v>
      </c>
      <c r="AV897" s="11">
        <v>2162</v>
      </c>
      <c r="AW897" s="12">
        <v>0.99</v>
      </c>
      <c r="AX897" s="11">
        <v>16</v>
      </c>
      <c r="AY897" s="13">
        <v>1.8055555555555547E-2</v>
      </c>
      <c r="AZ897" s="11">
        <v>2289</v>
      </c>
      <c r="BA897" s="12">
        <v>0.98</v>
      </c>
      <c r="BB897" s="11">
        <v>31</v>
      </c>
      <c r="BC897" s="13">
        <v>2.1527777777777812E-2</v>
      </c>
      <c r="BD897" s="11">
        <v>2383</v>
      </c>
      <c r="BE897" s="12">
        <v>0.98</v>
      </c>
      <c r="BF897" s="11">
        <v>31</v>
      </c>
      <c r="BG897" s="13">
        <v>2.083333333333337E-2</v>
      </c>
      <c r="BH897" s="11">
        <v>2282</v>
      </c>
      <c r="BI897" s="12">
        <v>0.98</v>
      </c>
      <c r="BJ897" s="11">
        <v>45</v>
      </c>
      <c r="BK897" s="13">
        <v>1.9444444444444486E-2</v>
      </c>
      <c r="BL897" s="11">
        <v>2367</v>
      </c>
      <c r="BM897" s="12">
        <v>0.99</v>
      </c>
      <c r="BN897" s="11">
        <v>23</v>
      </c>
      <c r="BO897" s="13">
        <v>1.8749999999999989E-2</v>
      </c>
      <c r="BP897" s="11">
        <v>2446</v>
      </c>
      <c r="BQ897" s="12">
        <v>0.99</v>
      </c>
      <c r="BR897" s="11">
        <v>20</v>
      </c>
      <c r="BS897" s="13">
        <v>1.8055555555555602E-2</v>
      </c>
      <c r="BT897" s="11">
        <v>2438</v>
      </c>
      <c r="BU897" s="12">
        <v>0.99</v>
      </c>
      <c r="BV897" s="11">
        <v>22</v>
      </c>
      <c r="BW897" s="13">
        <v>1.6666666666666663E-2</v>
      </c>
      <c r="BX897" s="11">
        <v>2051</v>
      </c>
      <c r="BY897" s="12">
        <v>0.98</v>
      </c>
      <c r="BZ897" s="11">
        <v>22</v>
      </c>
      <c r="CA897" s="13">
        <v>1.6666666666666607E-2</v>
      </c>
      <c r="CB897" s="11">
        <v>2134</v>
      </c>
      <c r="CC897" s="12">
        <v>0.99</v>
      </c>
      <c r="CD897" s="11">
        <v>17</v>
      </c>
      <c r="CE897" s="13">
        <v>1.8055555555555547E-2</v>
      </c>
      <c r="CF897" s="11">
        <v>2085</v>
      </c>
      <c r="CG897" s="12">
        <v>0.99</v>
      </c>
      <c r="CH897" s="11">
        <v>20</v>
      </c>
      <c r="CI897" s="13">
        <v>1.6666666666666663E-2</v>
      </c>
      <c r="CJ897" s="11">
        <v>2087</v>
      </c>
      <c r="CK897" s="12">
        <v>0.99</v>
      </c>
      <c r="CL897" s="11">
        <v>18</v>
      </c>
      <c r="CM897" s="13">
        <v>1.6666666666666607E-2</v>
      </c>
      <c r="CN897" s="11">
        <v>2105</v>
      </c>
      <c r="CO897" s="12">
        <v>0.98</v>
      </c>
      <c r="CP897" s="11">
        <v>22</v>
      </c>
      <c r="CQ897" s="13">
        <v>1.7361111111111049E-2</v>
      </c>
      <c r="CR897" t="e">
        <f>VLOOKUP(E897,Sheet1!A:A,1,0)</f>
        <v>#N/A</v>
      </c>
    </row>
    <row r="898" spans="1:96">
      <c r="A898" s="11" t="s">
        <v>3441</v>
      </c>
      <c r="B898" s="11" t="s">
        <v>1046</v>
      </c>
      <c r="C898" s="11" t="s">
        <v>468</v>
      </c>
      <c r="D898" s="11" t="s">
        <v>468</v>
      </c>
      <c r="E898" s="11" t="s">
        <v>3442</v>
      </c>
      <c r="F898" s="11" t="s">
        <v>3443</v>
      </c>
      <c r="G898" s="11" t="s">
        <v>104</v>
      </c>
      <c r="H898" s="11">
        <f>VLOOKUP(A898,'AP Read Performance'!A:K,11,0)</f>
        <v>1781</v>
      </c>
      <c r="I898" s="12">
        <f>VLOOKUP(A898,'AP Read Performance'!A:D,4,0)</f>
        <v>0.98</v>
      </c>
      <c r="J898" s="11">
        <f>VLOOKUP(A898,'AP Read Performance'!A:I,9,0)</f>
        <v>21</v>
      </c>
      <c r="K898" s="13">
        <f>VLOOKUP(A898,'AP Read Performance'!A:N,14,0)</f>
        <v>1.7361111111111105E-2</v>
      </c>
      <c r="L898" s="11">
        <v>1781</v>
      </c>
      <c r="M898" s="12">
        <v>0.98</v>
      </c>
      <c r="N898" s="11">
        <v>21</v>
      </c>
      <c r="O898" s="13">
        <v>1.7361111111111105E-2</v>
      </c>
      <c r="P898" s="11">
        <v>1825</v>
      </c>
      <c r="Q898" s="12">
        <v>0.97</v>
      </c>
      <c r="R898" s="11">
        <v>40</v>
      </c>
      <c r="S898" s="13">
        <v>2.2222222222222199E-2</v>
      </c>
      <c r="T898" s="11">
        <v>1689</v>
      </c>
      <c r="U898" s="12">
        <v>0.98</v>
      </c>
      <c r="V898" s="11">
        <v>17</v>
      </c>
      <c r="W898" s="13">
        <v>1.5972222222222221E-2</v>
      </c>
      <c r="X898" s="11">
        <v>1650</v>
      </c>
      <c r="Y898" s="12">
        <v>0.99</v>
      </c>
      <c r="Z898" s="11">
        <v>15</v>
      </c>
      <c r="AA898" s="13">
        <v>1.5972222222222221E-2</v>
      </c>
      <c r="AB898" s="11">
        <v>1613</v>
      </c>
      <c r="AC898" s="12">
        <v>0.99</v>
      </c>
      <c r="AD898" s="11">
        <v>9</v>
      </c>
      <c r="AE898" s="13">
        <v>1.1805555555555514E-2</v>
      </c>
      <c r="AF898" s="11">
        <v>1577</v>
      </c>
      <c r="AG898" s="12">
        <v>0.97</v>
      </c>
      <c r="AH898" s="11">
        <v>33</v>
      </c>
      <c r="AI898" s="13">
        <v>1.388888888888884E-2</v>
      </c>
      <c r="AJ898" s="11">
        <v>2115</v>
      </c>
      <c r="AK898" s="12">
        <v>0.99</v>
      </c>
      <c r="AL898" s="11">
        <v>9</v>
      </c>
      <c r="AM898" s="13">
        <v>1.9444444444444375E-2</v>
      </c>
      <c r="AN898" s="11">
        <v>1988</v>
      </c>
      <c r="AO898" s="12">
        <v>0.97</v>
      </c>
      <c r="AP898" s="11">
        <v>49</v>
      </c>
      <c r="AQ898" s="13">
        <v>2.2916666666666585E-2</v>
      </c>
      <c r="AR898" s="11">
        <v>2240</v>
      </c>
      <c r="AS898" s="12">
        <v>0.98</v>
      </c>
      <c r="AT898" s="11">
        <v>32</v>
      </c>
      <c r="AU898" s="13">
        <v>1.8055555555555491E-2</v>
      </c>
      <c r="AV898" s="11">
        <v>1703</v>
      </c>
      <c r="AW898" s="12">
        <v>0.98</v>
      </c>
      <c r="AX898" s="11">
        <v>22</v>
      </c>
      <c r="AY898" s="13">
        <v>1.7361111111111105E-2</v>
      </c>
      <c r="AZ898" s="11">
        <v>1943</v>
      </c>
      <c r="BA898" s="12">
        <v>0.97</v>
      </c>
      <c r="BB898" s="11">
        <v>43</v>
      </c>
      <c r="BC898" s="13">
        <v>1.5972222222222276E-2</v>
      </c>
      <c r="BD898" s="11">
        <v>2139</v>
      </c>
      <c r="BE898" s="12">
        <v>0.96</v>
      </c>
      <c r="BF898" s="11">
        <v>68</v>
      </c>
      <c r="BG898" s="13">
        <v>2.0138888888888873E-2</v>
      </c>
      <c r="BH898" s="11">
        <v>2216</v>
      </c>
      <c r="BI898" s="12">
        <v>0.97</v>
      </c>
      <c r="BJ898" s="11">
        <v>59</v>
      </c>
      <c r="BK898" s="13">
        <v>2.083333333333337E-2</v>
      </c>
      <c r="BL898" s="11">
        <v>2295</v>
      </c>
      <c r="BM898" s="12">
        <v>0.98</v>
      </c>
      <c r="BN898" s="11">
        <v>34</v>
      </c>
      <c r="BO898" s="13">
        <v>2.2222222222222199E-2</v>
      </c>
      <c r="BP898" s="11">
        <v>2402</v>
      </c>
      <c r="BQ898" s="12">
        <v>0.98</v>
      </c>
      <c r="BR898" s="11">
        <v>36</v>
      </c>
      <c r="BS898" s="13">
        <v>1.9444444444444486E-2</v>
      </c>
      <c r="BT898" s="11">
        <v>2349</v>
      </c>
      <c r="BU898" s="12">
        <v>0.98</v>
      </c>
      <c r="BV898" s="11">
        <v>25</v>
      </c>
      <c r="BW898" s="13">
        <v>1.9444444444444431E-2</v>
      </c>
      <c r="BX898" s="11">
        <v>2012</v>
      </c>
      <c r="BY898" s="12">
        <v>0.96</v>
      </c>
      <c r="BZ898" s="11">
        <v>76</v>
      </c>
      <c r="CA898" s="13">
        <v>2.2916666666666696E-2</v>
      </c>
      <c r="CB898" s="11">
        <v>2144</v>
      </c>
      <c r="CC898" s="12">
        <v>0.97</v>
      </c>
      <c r="CD898" s="11">
        <v>54</v>
      </c>
      <c r="CE898" s="13">
        <v>1.9444444444444431E-2</v>
      </c>
      <c r="CF898" s="11">
        <v>2062</v>
      </c>
      <c r="CG898" s="12">
        <v>0.98</v>
      </c>
      <c r="CH898" s="11">
        <v>30</v>
      </c>
      <c r="CI898" s="13">
        <v>1.8055555555555547E-2</v>
      </c>
      <c r="CJ898" s="11">
        <v>2105</v>
      </c>
      <c r="CK898" s="12">
        <v>0.97</v>
      </c>
      <c r="CL898" s="11">
        <v>46</v>
      </c>
      <c r="CM898" s="13">
        <v>2.0138888888888817E-2</v>
      </c>
      <c r="CN898" s="11">
        <v>2213</v>
      </c>
      <c r="CO898" s="12">
        <v>0.98</v>
      </c>
      <c r="CP898" s="11">
        <v>27</v>
      </c>
      <c r="CQ898" s="13">
        <v>2.1527777777777701E-2</v>
      </c>
      <c r="CR898" t="e">
        <f>VLOOKUP(E898,Sheet1!A:A,1,0)</f>
        <v>#N/A</v>
      </c>
    </row>
    <row r="899" spans="1:96">
      <c r="A899" s="11" t="s">
        <v>3444</v>
      </c>
      <c r="B899" s="11" t="s">
        <v>1046</v>
      </c>
      <c r="C899" s="11" t="s">
        <v>3445</v>
      </c>
      <c r="D899" s="11" t="s">
        <v>155</v>
      </c>
      <c r="E899" s="11" t="s">
        <v>3446</v>
      </c>
      <c r="F899" s="11" t="s">
        <v>3447</v>
      </c>
      <c r="G899" s="11" t="s">
        <v>128</v>
      </c>
      <c r="H899" s="11">
        <f>VLOOKUP(A899,'AP Read Performance'!A:K,11,0)</f>
        <v>1923</v>
      </c>
      <c r="I899" s="12">
        <f>VLOOKUP(A899,'AP Read Performance'!A:D,4,0)</f>
        <v>0.99</v>
      </c>
      <c r="J899" s="11">
        <f>VLOOKUP(A899,'AP Read Performance'!A:I,9,0)</f>
        <v>15</v>
      </c>
      <c r="K899" s="13">
        <f>VLOOKUP(A899,'AP Read Performance'!A:N,14,0)</f>
        <v>1.7361111111111105E-2</v>
      </c>
      <c r="L899" s="11">
        <v>1923</v>
      </c>
      <c r="M899" s="12">
        <v>0.99</v>
      </c>
      <c r="N899" s="11">
        <v>15</v>
      </c>
      <c r="O899" s="13">
        <v>1.7361111111111105E-2</v>
      </c>
      <c r="P899" s="11">
        <v>2237</v>
      </c>
      <c r="Q899" s="12">
        <v>0.98</v>
      </c>
      <c r="R899" s="11">
        <v>25</v>
      </c>
      <c r="S899" s="13">
        <v>1.8055555555555547E-2</v>
      </c>
      <c r="T899" s="11">
        <v>1952</v>
      </c>
      <c r="U899" s="12">
        <v>0.99</v>
      </c>
      <c r="V899" s="11">
        <v>14</v>
      </c>
      <c r="W899" s="13">
        <v>1.6666666666666663E-2</v>
      </c>
      <c r="X899" s="11">
        <v>1860</v>
      </c>
      <c r="Y899" s="12">
        <v>0.99</v>
      </c>
      <c r="Z899" s="11">
        <v>14</v>
      </c>
      <c r="AA899" s="13">
        <v>1.7361111111111105E-2</v>
      </c>
      <c r="AB899" s="11">
        <v>1732</v>
      </c>
      <c r="AC899" s="12">
        <v>0.99</v>
      </c>
      <c r="AD899" s="11">
        <v>15</v>
      </c>
      <c r="AE899" s="13">
        <v>1.041666666666663E-2</v>
      </c>
      <c r="AF899" s="11">
        <v>2144</v>
      </c>
      <c r="AG899" s="12">
        <v>0.98</v>
      </c>
      <c r="AH899" s="11">
        <v>23</v>
      </c>
      <c r="AI899" s="13">
        <v>1.6666666666666607E-2</v>
      </c>
      <c r="AJ899" s="11">
        <v>2115</v>
      </c>
      <c r="AK899" s="12">
        <v>0.99</v>
      </c>
      <c r="AL899" s="11">
        <v>6</v>
      </c>
      <c r="AM899" s="13">
        <v>1.8055555555555491E-2</v>
      </c>
      <c r="AN899" s="11">
        <v>2161</v>
      </c>
      <c r="AO899" s="12">
        <v>0.99</v>
      </c>
      <c r="AP899" s="11">
        <v>8</v>
      </c>
      <c r="AQ899" s="13">
        <v>1.8055555555555547E-2</v>
      </c>
      <c r="AR899" s="11">
        <v>2043</v>
      </c>
      <c r="AS899" s="12">
        <v>0.99</v>
      </c>
      <c r="AT899" s="11">
        <v>10</v>
      </c>
      <c r="AU899" s="13">
        <v>1.8055555555555491E-2</v>
      </c>
      <c r="AV899" s="11">
        <v>2017</v>
      </c>
      <c r="AW899" s="12">
        <v>0.99</v>
      </c>
      <c r="AX899" s="11">
        <v>19</v>
      </c>
      <c r="AY899" s="13">
        <v>1.8055555555555547E-2</v>
      </c>
      <c r="AZ899" s="11">
        <v>2063</v>
      </c>
      <c r="BA899" s="12">
        <v>0.99</v>
      </c>
      <c r="BB899" s="11">
        <v>20</v>
      </c>
      <c r="BC899" s="13">
        <v>2.2222222222222254E-2</v>
      </c>
      <c r="BD899" s="11">
        <v>2090</v>
      </c>
      <c r="BE899" s="12">
        <v>0.98</v>
      </c>
      <c r="BF899" s="11">
        <v>23</v>
      </c>
      <c r="BG899" s="13">
        <v>2.083333333333337E-2</v>
      </c>
      <c r="BH899" s="11">
        <v>2030</v>
      </c>
      <c r="BI899" s="12">
        <v>0.98</v>
      </c>
      <c r="BJ899" s="11">
        <v>27</v>
      </c>
      <c r="BK899" s="13">
        <v>1.9444444444444486E-2</v>
      </c>
      <c r="BL899" s="11">
        <v>2110</v>
      </c>
      <c r="BM899" s="12">
        <v>0.99</v>
      </c>
      <c r="BN899" s="11">
        <v>19</v>
      </c>
      <c r="BO899" s="13">
        <v>1.6666666666666607E-2</v>
      </c>
      <c r="BP899" s="11">
        <v>2413</v>
      </c>
      <c r="BQ899" s="12">
        <v>0.98</v>
      </c>
      <c r="BR899" s="11">
        <v>28</v>
      </c>
      <c r="BS899" s="13">
        <v>1.9444444444444486E-2</v>
      </c>
      <c r="BT899" s="11">
        <v>2524</v>
      </c>
      <c r="BU899" s="12">
        <v>0.98</v>
      </c>
      <c r="BV899" s="11">
        <v>27</v>
      </c>
      <c r="BW899" s="13">
        <v>1.8055555555555547E-2</v>
      </c>
      <c r="BX899" s="11">
        <v>1999</v>
      </c>
      <c r="BY899" s="12">
        <v>0.99</v>
      </c>
      <c r="BZ899" s="11">
        <v>17</v>
      </c>
      <c r="CA899" s="13">
        <v>1.736111111111116E-2</v>
      </c>
      <c r="CB899" s="11">
        <v>2097</v>
      </c>
      <c r="CC899" s="12">
        <v>0.98</v>
      </c>
      <c r="CD899" s="11">
        <v>30</v>
      </c>
      <c r="CE899" s="13">
        <v>1.8749999999999989E-2</v>
      </c>
      <c r="CF899" s="11">
        <v>2115</v>
      </c>
      <c r="CG899" s="12">
        <v>0.98</v>
      </c>
      <c r="CH899" s="11">
        <v>27</v>
      </c>
      <c r="CI899" s="13">
        <v>1.8055555555555547E-2</v>
      </c>
      <c r="CJ899" s="11">
        <v>2096</v>
      </c>
      <c r="CK899" s="12">
        <v>0.98</v>
      </c>
      <c r="CL899" s="11">
        <v>22</v>
      </c>
      <c r="CM899" s="13">
        <v>1.8749999999999933E-2</v>
      </c>
      <c r="CN899" s="11">
        <v>2054</v>
      </c>
      <c r="CO899" s="12">
        <v>0.99</v>
      </c>
      <c r="CP899" s="11">
        <v>17</v>
      </c>
      <c r="CQ899" s="13">
        <v>1.8749999999999933E-2</v>
      </c>
      <c r="CR899" t="e">
        <f>VLOOKUP(E899,Sheet1!A:A,1,0)</f>
        <v>#N/A</v>
      </c>
    </row>
    <row r="900" spans="1:96">
      <c r="A900" s="11" t="s">
        <v>3448</v>
      </c>
      <c r="B900" s="11" t="s">
        <v>1046</v>
      </c>
      <c r="C900" s="11" t="s">
        <v>3449</v>
      </c>
      <c r="D900" s="11" t="s">
        <v>529</v>
      </c>
      <c r="E900" s="11" t="s">
        <v>3450</v>
      </c>
      <c r="F900" s="11" t="s">
        <v>3451</v>
      </c>
      <c r="G900" s="11" t="s">
        <v>128</v>
      </c>
      <c r="H900" s="11">
        <f>VLOOKUP(A900,'AP Read Performance'!A:K,11,0)</f>
        <v>1744</v>
      </c>
      <c r="I900" s="12">
        <f>VLOOKUP(A900,'AP Read Performance'!A:D,4,0)</f>
        <v>0.99</v>
      </c>
      <c r="J900" s="11">
        <f>VLOOKUP(A900,'AP Read Performance'!A:I,9,0)</f>
        <v>8</v>
      </c>
      <c r="K900" s="13">
        <f>VLOOKUP(A900,'AP Read Performance'!A:N,14,0)</f>
        <v>1.7361111111111105E-2</v>
      </c>
      <c r="L900" s="11">
        <v>1744</v>
      </c>
      <c r="M900" s="12">
        <v>0.99</v>
      </c>
      <c r="N900" s="11">
        <v>8</v>
      </c>
      <c r="O900" s="13">
        <v>1.7361111111111105E-2</v>
      </c>
      <c r="P900" s="11">
        <v>1749</v>
      </c>
      <c r="Q900" s="12">
        <v>0.99</v>
      </c>
      <c r="R900" s="11">
        <v>10</v>
      </c>
      <c r="S900" s="13">
        <v>1.6666666666666607E-2</v>
      </c>
      <c r="T900" s="11">
        <v>2440</v>
      </c>
      <c r="U900" s="12">
        <v>0.99</v>
      </c>
      <c r="V900" s="11">
        <v>9</v>
      </c>
      <c r="W900" s="13">
        <v>1.8055555555555547E-2</v>
      </c>
      <c r="X900" s="11">
        <v>2195</v>
      </c>
      <c r="Y900" s="12">
        <v>0.99</v>
      </c>
      <c r="Z900" s="11">
        <v>1</v>
      </c>
      <c r="AA900" s="13">
        <v>1.8749999999999989E-2</v>
      </c>
      <c r="AB900" s="11">
        <v>2004</v>
      </c>
      <c r="AC900" s="12">
        <v>0.99</v>
      </c>
      <c r="AD900" s="11">
        <v>14</v>
      </c>
      <c r="AE900" s="13">
        <v>1.6666666666666607E-2</v>
      </c>
      <c r="AF900" s="11">
        <v>1990</v>
      </c>
      <c r="AG900" s="12">
        <v>0.98</v>
      </c>
      <c r="AH900" s="11">
        <v>22</v>
      </c>
      <c r="AI900" s="13">
        <v>1.9444444444444431E-2</v>
      </c>
      <c r="AJ900" s="11">
        <v>2121</v>
      </c>
      <c r="AK900" s="12">
        <v>0.99</v>
      </c>
      <c r="AL900" s="11">
        <v>19</v>
      </c>
      <c r="AM900" s="13">
        <v>1.8749999999999933E-2</v>
      </c>
      <c r="AN900" s="11">
        <v>2556</v>
      </c>
      <c r="AO900" s="12">
        <v>0.98</v>
      </c>
      <c r="AP900" s="11">
        <v>43</v>
      </c>
      <c r="AQ900" s="13">
        <v>2.4999999999999967E-2</v>
      </c>
      <c r="AR900" s="11">
        <v>2252</v>
      </c>
      <c r="AS900" s="12">
        <v>0.99</v>
      </c>
      <c r="AT900" s="11">
        <v>21</v>
      </c>
      <c r="AU900" s="13">
        <v>1.8749999999999933E-2</v>
      </c>
      <c r="AV900" s="11">
        <v>2345</v>
      </c>
      <c r="AW900" s="12">
        <v>0.98</v>
      </c>
      <c r="AX900" s="11">
        <v>28</v>
      </c>
      <c r="AY900" s="13">
        <v>1.9444444444444431E-2</v>
      </c>
      <c r="AZ900" s="11">
        <v>2148</v>
      </c>
      <c r="BA900" s="12">
        <v>0.99</v>
      </c>
      <c r="BB900" s="11">
        <v>13</v>
      </c>
      <c r="BC900" s="13">
        <v>1.9444444444444486E-2</v>
      </c>
      <c r="BD900" s="11">
        <v>2206</v>
      </c>
      <c r="BE900" s="12">
        <v>0.99</v>
      </c>
      <c r="BF900" s="11">
        <v>14</v>
      </c>
      <c r="BG900" s="13">
        <v>1.8055555555555602E-2</v>
      </c>
      <c r="BH900" s="11">
        <v>2102</v>
      </c>
      <c r="BI900" s="12">
        <v>0.98</v>
      </c>
      <c r="BJ900" s="11">
        <v>40</v>
      </c>
      <c r="BK900" s="13">
        <v>1.9444444444444486E-2</v>
      </c>
      <c r="BL900" s="11">
        <v>2092</v>
      </c>
      <c r="BM900" s="12">
        <v>0.99</v>
      </c>
      <c r="BN900" s="11">
        <v>16</v>
      </c>
      <c r="BO900" s="13">
        <v>1.8055555555555547E-2</v>
      </c>
      <c r="BP900" s="11">
        <v>2254</v>
      </c>
      <c r="BQ900" s="12">
        <v>0.99</v>
      </c>
      <c r="BR900" s="11">
        <v>10</v>
      </c>
      <c r="BS900" s="13">
        <v>2.2916666666666641E-2</v>
      </c>
      <c r="BT900" s="11">
        <v>2210</v>
      </c>
      <c r="BU900" s="12">
        <v>0.99</v>
      </c>
      <c r="BV900" s="11">
        <v>4</v>
      </c>
      <c r="BW900" s="13">
        <v>1.8055555555555547E-2</v>
      </c>
      <c r="BX900" s="11">
        <v>2252</v>
      </c>
      <c r="BY900" s="12">
        <v>0.99</v>
      </c>
      <c r="BZ900" s="11">
        <v>16</v>
      </c>
      <c r="CA900" s="13">
        <v>1.8055555555555602E-2</v>
      </c>
      <c r="CB900" s="11">
        <v>2090</v>
      </c>
      <c r="CC900" s="12">
        <v>0.98</v>
      </c>
      <c r="CD900" s="11">
        <v>35</v>
      </c>
      <c r="CE900" s="13">
        <v>1.7361111111111105E-2</v>
      </c>
      <c r="CF900" s="11">
        <v>2072</v>
      </c>
      <c r="CG900" s="12">
        <v>0.99</v>
      </c>
      <c r="CH900" s="11">
        <v>19</v>
      </c>
      <c r="CI900" s="13">
        <v>1.8055555555555547E-2</v>
      </c>
      <c r="CJ900" s="11">
        <v>2043</v>
      </c>
      <c r="CK900" s="12">
        <v>0.99</v>
      </c>
      <c r="CL900" s="11">
        <v>18</v>
      </c>
      <c r="CM900" s="13">
        <v>1.7361111111111049E-2</v>
      </c>
      <c r="CN900" s="11">
        <v>2052</v>
      </c>
      <c r="CO900" s="12">
        <v>0.98</v>
      </c>
      <c r="CP900" s="11">
        <v>25</v>
      </c>
      <c r="CQ900" s="13">
        <v>1.8749999999999933E-2</v>
      </c>
      <c r="CR900" t="e">
        <f>VLOOKUP(E900,Sheet1!A:A,1,0)</f>
        <v>#N/A</v>
      </c>
    </row>
    <row r="901" spans="1:96">
      <c r="A901" s="11" t="s">
        <v>3452</v>
      </c>
      <c r="B901" s="11" t="s">
        <v>1046</v>
      </c>
      <c r="C901" s="11" t="s">
        <v>404</v>
      </c>
      <c r="D901" s="11" t="s">
        <v>138</v>
      </c>
      <c r="E901" s="11" t="s">
        <v>3453</v>
      </c>
      <c r="F901" s="11" t="s">
        <v>3454</v>
      </c>
      <c r="G901" s="11" t="s">
        <v>128</v>
      </c>
      <c r="H901" s="11">
        <f>VLOOKUP(A901,'AP Read Performance'!A:K,11,0)</f>
        <v>2302</v>
      </c>
      <c r="I901" s="12">
        <f>VLOOKUP(A901,'AP Read Performance'!A:D,4,0)</f>
        <v>0.93</v>
      </c>
      <c r="J901" s="11">
        <f>VLOOKUP(A901,'AP Read Performance'!A:I,9,0)</f>
        <v>145</v>
      </c>
      <c r="K901" s="13">
        <f>VLOOKUP(A901,'AP Read Performance'!A:N,14,0)</f>
        <v>2.3611111111111083E-2</v>
      </c>
      <c r="L901" s="11">
        <v>2302</v>
      </c>
      <c r="M901" s="12">
        <v>0.93</v>
      </c>
      <c r="N901" s="11">
        <v>145</v>
      </c>
      <c r="O901" s="13">
        <v>2.3611111111111083E-2</v>
      </c>
      <c r="P901" s="11">
        <v>2170</v>
      </c>
      <c r="Q901" s="12">
        <v>0.99</v>
      </c>
      <c r="R901" s="11">
        <v>21</v>
      </c>
      <c r="S901" s="13">
        <v>1.8055555555555547E-2</v>
      </c>
      <c r="T901" s="11">
        <v>2330</v>
      </c>
      <c r="U901" s="12">
        <v>0.96</v>
      </c>
      <c r="V901" s="11">
        <v>71</v>
      </c>
      <c r="W901" s="13">
        <v>1.9444444444444431E-2</v>
      </c>
      <c r="X901" s="11">
        <v>2054</v>
      </c>
      <c r="Y901" s="12">
        <v>0.98</v>
      </c>
      <c r="Z901" s="11">
        <v>23</v>
      </c>
      <c r="AA901" s="13">
        <v>1.9444444444444431E-2</v>
      </c>
      <c r="AB901" s="11">
        <v>2094</v>
      </c>
      <c r="AC901" s="12">
        <v>0.98</v>
      </c>
      <c r="AD901" s="11">
        <v>25</v>
      </c>
      <c r="AE901" s="13">
        <v>1.9444444444444431E-2</v>
      </c>
      <c r="AF901" s="11">
        <v>1892</v>
      </c>
      <c r="AG901" s="12">
        <v>0.98</v>
      </c>
      <c r="AH901" s="11">
        <v>19</v>
      </c>
      <c r="AI901" s="13">
        <v>1.6666666666666607E-2</v>
      </c>
      <c r="AJ901" s="11">
        <v>2137</v>
      </c>
      <c r="AK901" s="12">
        <v>0.99</v>
      </c>
      <c r="AL901" s="11">
        <v>17</v>
      </c>
      <c r="AM901" s="13">
        <v>1.8055555555555491E-2</v>
      </c>
      <c r="AN901" s="11">
        <v>2027</v>
      </c>
      <c r="AO901" s="12">
        <v>0.98</v>
      </c>
      <c r="AP901" s="11">
        <v>23</v>
      </c>
      <c r="AQ901" s="13">
        <v>1.7361111111111049E-2</v>
      </c>
      <c r="AR901" s="11">
        <v>1704</v>
      </c>
      <c r="AS901" s="12">
        <v>0.98</v>
      </c>
      <c r="AT901" s="11">
        <v>18</v>
      </c>
      <c r="AU901" s="13">
        <v>1.6666666666666607E-2</v>
      </c>
      <c r="AV901" s="11">
        <v>2126</v>
      </c>
      <c r="AW901" s="12">
        <v>0.99</v>
      </c>
      <c r="AX901" s="11">
        <v>21</v>
      </c>
      <c r="AY901" s="13">
        <v>1.5972222222222221E-2</v>
      </c>
      <c r="AZ901" s="11">
        <v>2230</v>
      </c>
      <c r="BA901" s="12">
        <v>0.99</v>
      </c>
      <c r="BB901" s="11">
        <v>18</v>
      </c>
      <c r="BC901" s="13">
        <v>2.0138888888888928E-2</v>
      </c>
      <c r="BD901" s="11">
        <v>2682</v>
      </c>
      <c r="BE901" s="12">
        <v>0.98</v>
      </c>
      <c r="BF901" s="11">
        <v>28</v>
      </c>
      <c r="BG901" s="13">
        <v>3.3333333333333326E-2</v>
      </c>
      <c r="BH901" s="11">
        <v>2514</v>
      </c>
      <c r="BI901" s="12">
        <v>0.98</v>
      </c>
      <c r="BJ901" s="11">
        <v>46</v>
      </c>
      <c r="BK901" s="13">
        <v>2.0138888888888928E-2</v>
      </c>
      <c r="BL901" s="11">
        <v>2393</v>
      </c>
      <c r="BM901" s="12">
        <v>0.98</v>
      </c>
      <c r="BN901" s="11">
        <v>27</v>
      </c>
      <c r="BO901" s="13">
        <v>1.8055555555555547E-2</v>
      </c>
      <c r="BP901" s="11">
        <v>2541</v>
      </c>
      <c r="BQ901" s="12">
        <v>0.99</v>
      </c>
      <c r="BR901" s="11">
        <v>24</v>
      </c>
      <c r="BS901" s="13">
        <v>2.2222222222222254E-2</v>
      </c>
      <c r="BT901" s="11">
        <v>2746</v>
      </c>
      <c r="BU901" s="12">
        <v>0.98</v>
      </c>
      <c r="BV901" s="11">
        <v>32</v>
      </c>
      <c r="BW901" s="13">
        <v>2.0833333333333315E-2</v>
      </c>
      <c r="BX901" s="11">
        <v>2352</v>
      </c>
      <c r="BY901" s="12">
        <v>0.98</v>
      </c>
      <c r="BZ901" s="11">
        <v>30</v>
      </c>
      <c r="CA901" s="13">
        <v>2.3611111111111138E-2</v>
      </c>
      <c r="CB901" s="11">
        <v>2362</v>
      </c>
      <c r="CC901" s="12">
        <v>0.99</v>
      </c>
      <c r="CD901" s="11">
        <v>23</v>
      </c>
      <c r="CE901" s="13">
        <v>1.7361111111111105E-2</v>
      </c>
      <c r="CF901" s="11">
        <v>2449</v>
      </c>
      <c r="CG901" s="12">
        <v>0.98</v>
      </c>
      <c r="CH901" s="11">
        <v>29</v>
      </c>
      <c r="CI901" s="13">
        <v>1.9444444444444431E-2</v>
      </c>
      <c r="CJ901" s="11">
        <v>2487</v>
      </c>
      <c r="CK901" s="12">
        <v>0.97</v>
      </c>
      <c r="CL901" s="11">
        <v>58</v>
      </c>
      <c r="CM901" s="13">
        <v>1.8055555555555491E-2</v>
      </c>
      <c r="CN901" s="11">
        <v>2434</v>
      </c>
      <c r="CO901" s="12">
        <v>0.99</v>
      </c>
      <c r="CP901" s="11">
        <v>18</v>
      </c>
      <c r="CQ901" s="13">
        <v>1.8055555555555602E-2</v>
      </c>
      <c r="CR901" t="e">
        <f>VLOOKUP(E901,Sheet1!A:A,1,0)</f>
        <v>#N/A</v>
      </c>
    </row>
    <row r="902" spans="1:96">
      <c r="A902" s="11" t="s">
        <v>3455</v>
      </c>
      <c r="B902" s="11" t="s">
        <v>1046</v>
      </c>
      <c r="C902" s="11" t="s">
        <v>3456</v>
      </c>
      <c r="D902" s="11" t="s">
        <v>1092</v>
      </c>
      <c r="E902" s="11" t="s">
        <v>3457</v>
      </c>
      <c r="F902" s="11" t="s">
        <v>3458</v>
      </c>
      <c r="G902" s="11" t="s">
        <v>128</v>
      </c>
      <c r="H902" s="11">
        <f>VLOOKUP(A902,'AP Read Performance'!A:K,11,0)</f>
        <v>922</v>
      </c>
      <c r="I902" s="12">
        <f>VLOOKUP(A902,'AP Read Performance'!A:D,4,0)</f>
        <v>0.94</v>
      </c>
      <c r="J902" s="11">
        <f>VLOOKUP(A902,'AP Read Performance'!A:I,9,0)</f>
        <v>49</v>
      </c>
      <c r="K902" s="13">
        <f>VLOOKUP(A902,'AP Read Performance'!A:N,14,0)</f>
        <v>2.0138888888888873E-2</v>
      </c>
      <c r="L902" s="11">
        <v>922</v>
      </c>
      <c r="M902" s="12">
        <v>0.94</v>
      </c>
      <c r="N902" s="11">
        <v>49</v>
      </c>
      <c r="O902" s="13">
        <v>2.0138888888888873E-2</v>
      </c>
      <c r="P902" s="11">
        <v>1809</v>
      </c>
      <c r="Q902" s="12">
        <v>0.96</v>
      </c>
      <c r="R902" s="11">
        <v>59</v>
      </c>
      <c r="S902" s="13">
        <v>1.9444444444444431E-2</v>
      </c>
      <c r="T902" s="11">
        <v>2362</v>
      </c>
      <c r="U902" s="12">
        <v>0.99</v>
      </c>
      <c r="V902" s="11">
        <v>19</v>
      </c>
      <c r="W902" s="13">
        <v>2.0138888888888873E-2</v>
      </c>
      <c r="X902" s="11">
        <v>2286</v>
      </c>
      <c r="Y902" s="12">
        <v>0.98</v>
      </c>
      <c r="Z902" s="11">
        <v>33</v>
      </c>
      <c r="AA902" s="13">
        <v>1.9444444444444431E-2</v>
      </c>
      <c r="AB902" s="11">
        <v>2048</v>
      </c>
      <c r="AC902" s="12">
        <v>0.99</v>
      </c>
      <c r="AD902" s="11">
        <v>13</v>
      </c>
      <c r="AE902" s="13">
        <v>1.8055555555555547E-2</v>
      </c>
      <c r="AF902" s="11">
        <v>2010</v>
      </c>
      <c r="AG902" s="12">
        <v>0.97</v>
      </c>
      <c r="AH902" s="11">
        <v>43</v>
      </c>
      <c r="AI902" s="13">
        <v>1.9444444444444431E-2</v>
      </c>
      <c r="AJ902" s="11">
        <v>2148</v>
      </c>
      <c r="AK902" s="12">
        <v>0.98</v>
      </c>
      <c r="AL902" s="11">
        <v>33</v>
      </c>
      <c r="AM902" s="13">
        <v>1.9444444444444375E-2</v>
      </c>
      <c r="AN902" s="11">
        <v>1938</v>
      </c>
      <c r="AO902" s="12">
        <v>0.98</v>
      </c>
      <c r="AP902" s="11">
        <v>34</v>
      </c>
      <c r="AQ902" s="13">
        <v>2.4305555555555469E-2</v>
      </c>
      <c r="AR902" s="11">
        <v>2231</v>
      </c>
      <c r="AS902" s="12">
        <v>0.97</v>
      </c>
      <c r="AT902" s="11">
        <v>48</v>
      </c>
      <c r="AU902" s="13">
        <v>1.8749999999999933E-2</v>
      </c>
      <c r="AV902" s="11">
        <v>2084</v>
      </c>
      <c r="AW902" s="12">
        <v>0.97</v>
      </c>
      <c r="AX902" s="11">
        <v>52</v>
      </c>
      <c r="AY902" s="13">
        <v>2.0138888888888928E-2</v>
      </c>
      <c r="AZ902" s="11">
        <v>2130</v>
      </c>
      <c r="BA902" s="12">
        <v>0.98</v>
      </c>
      <c r="BB902" s="11">
        <v>26</v>
      </c>
      <c r="BC902" s="13">
        <v>1.8750000000000044E-2</v>
      </c>
      <c r="BD902" s="11">
        <v>2144</v>
      </c>
      <c r="BE902" s="12">
        <v>0.98</v>
      </c>
      <c r="BF902" s="11">
        <v>38</v>
      </c>
      <c r="BG902" s="13">
        <v>1.9444444444444486E-2</v>
      </c>
      <c r="BH902" s="11">
        <v>1745</v>
      </c>
      <c r="BI902" s="12">
        <v>0.93</v>
      </c>
      <c r="BJ902" s="11">
        <v>111</v>
      </c>
      <c r="BK902" s="13">
        <v>2.0138888888888928E-2</v>
      </c>
      <c r="BL902" s="11">
        <v>1952</v>
      </c>
      <c r="BM902" s="12">
        <v>0.99</v>
      </c>
      <c r="BN902" s="11">
        <v>16</v>
      </c>
      <c r="BO902" s="13">
        <v>1.8055555555555547E-2</v>
      </c>
      <c r="BP902" s="11">
        <v>1627</v>
      </c>
      <c r="BQ902" s="12">
        <v>0.98</v>
      </c>
      <c r="BR902" s="11">
        <v>25</v>
      </c>
      <c r="BS902" s="13">
        <v>1.9444444444444486E-2</v>
      </c>
      <c r="BT902" s="11">
        <v>1747</v>
      </c>
      <c r="BU902" s="12">
        <v>0.99</v>
      </c>
      <c r="BV902" s="11">
        <v>17</v>
      </c>
      <c r="BW902" s="13">
        <v>1.2500000000000011E-2</v>
      </c>
      <c r="BX902" s="11">
        <v>2119</v>
      </c>
      <c r="BY902" s="12">
        <v>0.98</v>
      </c>
      <c r="BZ902" s="11">
        <v>37</v>
      </c>
      <c r="CA902" s="13">
        <v>1.8750000000000044E-2</v>
      </c>
      <c r="CB902" s="11">
        <v>2071</v>
      </c>
      <c r="CC902" s="12">
        <v>0.97</v>
      </c>
      <c r="CD902" s="11">
        <v>51</v>
      </c>
      <c r="CE902" s="13">
        <v>2.2916666666666641E-2</v>
      </c>
      <c r="CF902" s="11">
        <v>1922</v>
      </c>
      <c r="CG902" s="12">
        <v>0.98</v>
      </c>
      <c r="CH902" s="11">
        <v>34</v>
      </c>
      <c r="CI902" s="13">
        <v>1.9444444444444431E-2</v>
      </c>
      <c r="CJ902" s="11">
        <v>1955</v>
      </c>
      <c r="CK902" s="12">
        <v>0.98</v>
      </c>
      <c r="CL902" s="11">
        <v>35</v>
      </c>
      <c r="CM902" s="13">
        <v>2.1527777777777701E-2</v>
      </c>
      <c r="CN902" s="11">
        <v>2022</v>
      </c>
      <c r="CO902" s="12">
        <v>0.98</v>
      </c>
      <c r="CP902" s="11">
        <v>40</v>
      </c>
      <c r="CQ902" s="13">
        <v>1.8749999999999933E-2</v>
      </c>
      <c r="CR902" t="e">
        <f>VLOOKUP(E902,Sheet1!A:A,1,0)</f>
        <v>#N/A</v>
      </c>
    </row>
    <row r="903" spans="1:96">
      <c r="A903" s="11" t="s">
        <v>3459</v>
      </c>
      <c r="B903" s="11" t="s">
        <v>1046</v>
      </c>
      <c r="C903" s="11" t="s">
        <v>3102</v>
      </c>
      <c r="D903" s="11" t="s">
        <v>159</v>
      </c>
      <c r="E903" s="11" t="s">
        <v>3460</v>
      </c>
      <c r="F903" s="11" t="s">
        <v>3461</v>
      </c>
      <c r="G903" s="11" t="s">
        <v>104</v>
      </c>
      <c r="H903" s="11">
        <f>VLOOKUP(A903,'AP Read Performance'!A:K,11,0)</f>
        <v>2302</v>
      </c>
      <c r="I903" s="12">
        <f>VLOOKUP(A903,'AP Read Performance'!A:D,4,0)</f>
        <v>0.99</v>
      </c>
      <c r="J903" s="11">
        <f>VLOOKUP(A903,'AP Read Performance'!A:I,9,0)</f>
        <v>12</v>
      </c>
      <c r="K903" s="13">
        <f>VLOOKUP(A903,'AP Read Performance'!A:N,14,0)</f>
        <v>1.8055555555555547E-2</v>
      </c>
      <c r="L903" s="11">
        <v>2302</v>
      </c>
      <c r="M903" s="12">
        <v>0.99</v>
      </c>
      <c r="N903" s="11">
        <v>12</v>
      </c>
      <c r="O903" s="13">
        <v>1.8055555555555547E-2</v>
      </c>
      <c r="P903" s="11">
        <v>2139</v>
      </c>
      <c r="Q903" s="12">
        <v>0.99</v>
      </c>
      <c r="R903" s="11">
        <v>9</v>
      </c>
      <c r="S903" s="13">
        <v>1.6666666666666607E-2</v>
      </c>
      <c r="T903" s="11">
        <v>1986</v>
      </c>
      <c r="U903" s="12">
        <v>0.99</v>
      </c>
      <c r="V903" s="11">
        <v>10</v>
      </c>
      <c r="W903" s="13">
        <v>1.6666666666666663E-2</v>
      </c>
      <c r="X903" s="11">
        <v>1997</v>
      </c>
      <c r="Y903" s="12">
        <v>0.99</v>
      </c>
      <c r="Z903" s="11">
        <v>10</v>
      </c>
      <c r="AA903" s="13">
        <v>1.1805555555555569E-2</v>
      </c>
      <c r="AB903" s="11">
        <v>1994</v>
      </c>
      <c r="AC903" s="12">
        <v>0.98</v>
      </c>
      <c r="AD903" s="11">
        <v>21</v>
      </c>
      <c r="AE903" s="13">
        <v>1.6666666666666607E-2</v>
      </c>
      <c r="AF903" s="11">
        <v>2074</v>
      </c>
      <c r="AG903" s="12">
        <v>0.99</v>
      </c>
      <c r="AH903" s="11">
        <v>13</v>
      </c>
      <c r="AI903" s="13">
        <v>1.6666666666666607E-2</v>
      </c>
      <c r="AJ903" s="11">
        <v>2149</v>
      </c>
      <c r="AK903" s="12">
        <v>0.99</v>
      </c>
      <c r="AL903" s="11">
        <v>13</v>
      </c>
      <c r="AM903" s="13">
        <v>1.6666666666666607E-2</v>
      </c>
      <c r="AN903" s="11">
        <v>2104</v>
      </c>
      <c r="AO903" s="12">
        <v>0.99</v>
      </c>
      <c r="AP903" s="11">
        <v>10</v>
      </c>
      <c r="AQ903" s="13">
        <v>2.4999999999999967E-2</v>
      </c>
      <c r="AR903" s="11">
        <v>2084</v>
      </c>
      <c r="AS903" s="12">
        <v>0.99</v>
      </c>
      <c r="AT903" s="11">
        <v>19</v>
      </c>
      <c r="AU903" s="13">
        <v>1.7361111111111049E-2</v>
      </c>
      <c r="AV903" s="11">
        <v>2064</v>
      </c>
      <c r="AW903" s="12">
        <v>0.99</v>
      </c>
      <c r="AX903" s="11">
        <v>11</v>
      </c>
      <c r="AY903" s="13">
        <v>1.7361111111111105E-2</v>
      </c>
      <c r="AZ903" s="11">
        <v>2325</v>
      </c>
      <c r="BA903" s="12">
        <v>0.99</v>
      </c>
      <c r="BB903" s="11">
        <v>6</v>
      </c>
      <c r="BC903" s="13">
        <v>1.736111111111116E-2</v>
      </c>
      <c r="BD903" s="11">
        <v>2184</v>
      </c>
      <c r="BE903" s="12">
        <v>0.99</v>
      </c>
      <c r="BF903" s="11">
        <v>17</v>
      </c>
      <c r="BG903" s="13">
        <v>1.8055555555555602E-2</v>
      </c>
      <c r="BH903" s="11">
        <v>2177</v>
      </c>
      <c r="BI903" s="12">
        <v>0.99</v>
      </c>
      <c r="BJ903" s="11">
        <v>18</v>
      </c>
      <c r="BK903" s="13">
        <v>1.8055555555555602E-2</v>
      </c>
      <c r="BL903" s="11">
        <v>2340</v>
      </c>
      <c r="BM903" s="12">
        <v>0.99</v>
      </c>
      <c r="BN903" s="11">
        <v>11</v>
      </c>
      <c r="BO903" s="13">
        <v>1.7361111111111105E-2</v>
      </c>
      <c r="BP903" s="11">
        <v>2011</v>
      </c>
      <c r="BQ903" s="12">
        <v>0.99</v>
      </c>
      <c r="BR903" s="11">
        <v>6</v>
      </c>
      <c r="BS903" s="13">
        <v>1.5972222222222221E-2</v>
      </c>
      <c r="BT903" s="11">
        <v>2050</v>
      </c>
      <c r="BU903" s="12">
        <v>0.99</v>
      </c>
      <c r="BV903" s="11">
        <v>13</v>
      </c>
      <c r="BW903" s="13">
        <v>1.5972222222222221E-2</v>
      </c>
      <c r="BX903" s="11">
        <v>1982</v>
      </c>
      <c r="BY903" s="12">
        <v>0.99</v>
      </c>
      <c r="BZ903" s="11">
        <v>9</v>
      </c>
      <c r="CA903" s="13">
        <v>1.736111111111116E-2</v>
      </c>
      <c r="CB903" s="11">
        <v>2051</v>
      </c>
      <c r="CC903" s="12">
        <v>0.99</v>
      </c>
      <c r="CD903" s="11">
        <v>13</v>
      </c>
      <c r="CE903" s="13">
        <v>1.8055555555555547E-2</v>
      </c>
      <c r="CF903" s="11">
        <v>2219</v>
      </c>
      <c r="CG903" s="12">
        <v>0.99</v>
      </c>
      <c r="CH903" s="11">
        <v>10</v>
      </c>
      <c r="CI903" s="13">
        <v>1.8055555555555547E-2</v>
      </c>
      <c r="CJ903" s="11">
        <v>2169</v>
      </c>
      <c r="CK903" s="12">
        <v>0.99</v>
      </c>
      <c r="CL903" s="11">
        <v>15</v>
      </c>
      <c r="CM903" s="13">
        <v>1.1805555555555514E-2</v>
      </c>
      <c r="CN903" s="11">
        <v>2080</v>
      </c>
      <c r="CO903" s="12">
        <v>0.99</v>
      </c>
      <c r="CP903" s="11">
        <v>8</v>
      </c>
      <c r="CQ903" s="13">
        <v>1.041666666666663E-2</v>
      </c>
      <c r="CR903" t="e">
        <f>VLOOKUP(E903,Sheet1!A:A,1,0)</f>
        <v>#N/A</v>
      </c>
    </row>
    <row r="904" spans="1:96">
      <c r="A904" s="11" t="s">
        <v>3462</v>
      </c>
      <c r="B904" s="11" t="s">
        <v>1046</v>
      </c>
      <c r="C904" s="11" t="s">
        <v>3463</v>
      </c>
      <c r="D904" s="11" t="s">
        <v>155</v>
      </c>
      <c r="E904" s="11" t="s">
        <v>3464</v>
      </c>
      <c r="F904" s="11" t="s">
        <v>3465</v>
      </c>
      <c r="G904" s="11" t="s">
        <v>104</v>
      </c>
      <c r="H904" s="11">
        <f>VLOOKUP(A904,'AP Read Performance'!A:K,11,0)</f>
        <v>1833</v>
      </c>
      <c r="I904" s="12">
        <f>VLOOKUP(A904,'AP Read Performance'!A:D,4,0)</f>
        <v>0.99</v>
      </c>
      <c r="J904" s="11">
        <f>VLOOKUP(A904,'AP Read Performance'!A:I,9,0)</f>
        <v>9</v>
      </c>
      <c r="K904" s="13">
        <f>VLOOKUP(A904,'AP Read Performance'!A:N,14,0)</f>
        <v>1.6666666666666607E-2</v>
      </c>
      <c r="L904" s="11">
        <v>1833</v>
      </c>
      <c r="M904" s="12">
        <v>0.99</v>
      </c>
      <c r="N904" s="11">
        <v>9</v>
      </c>
      <c r="O904" s="13">
        <v>1.6666666666666607E-2</v>
      </c>
      <c r="P904" s="11">
        <v>2063</v>
      </c>
      <c r="Q904" s="12">
        <v>0.99</v>
      </c>
      <c r="R904" s="11">
        <v>13</v>
      </c>
      <c r="S904" s="13">
        <v>1.8055555555555547E-2</v>
      </c>
      <c r="T904" s="11">
        <v>1351</v>
      </c>
      <c r="U904" s="12">
        <v>0.99</v>
      </c>
      <c r="V904" s="11">
        <v>12</v>
      </c>
      <c r="W904" s="13">
        <v>1.1111111111111127E-2</v>
      </c>
      <c r="X904" s="11">
        <v>1952</v>
      </c>
      <c r="Y904" s="12">
        <v>0.99</v>
      </c>
      <c r="Z904" s="11">
        <v>11</v>
      </c>
      <c r="AA904" s="13">
        <v>1.7361111111111105E-2</v>
      </c>
      <c r="AB904" s="11">
        <v>2034</v>
      </c>
      <c r="AC904" s="12">
        <v>0.99</v>
      </c>
      <c r="AD904" s="11">
        <v>14</v>
      </c>
      <c r="AE904" s="13">
        <v>1.9444444444444431E-2</v>
      </c>
      <c r="AF904" s="11">
        <v>2078</v>
      </c>
      <c r="AG904" s="12">
        <v>0.98</v>
      </c>
      <c r="AH904" s="11">
        <v>37</v>
      </c>
      <c r="AI904" s="13">
        <v>1.8055555555555547E-2</v>
      </c>
      <c r="AJ904" s="11">
        <v>2153</v>
      </c>
      <c r="AK904" s="12">
        <v>0.99</v>
      </c>
      <c r="AL904" s="11">
        <v>17</v>
      </c>
      <c r="AM904" s="13">
        <v>2.0138888888888817E-2</v>
      </c>
      <c r="AN904" s="11">
        <v>2174</v>
      </c>
      <c r="AO904" s="12">
        <v>0.98</v>
      </c>
      <c r="AP904" s="11">
        <v>23</v>
      </c>
      <c r="AQ904" s="13">
        <v>1.7361111111111049E-2</v>
      </c>
      <c r="AR904" s="11">
        <v>2224</v>
      </c>
      <c r="AS904" s="12">
        <v>0.99</v>
      </c>
      <c r="AT904" s="11">
        <v>20</v>
      </c>
      <c r="AU904" s="13">
        <v>1.9444444444444375E-2</v>
      </c>
      <c r="AV904" s="11">
        <v>2171</v>
      </c>
      <c r="AW904" s="12">
        <v>0.99</v>
      </c>
      <c r="AX904" s="11">
        <v>14</v>
      </c>
      <c r="AY904" s="13">
        <v>1.7361111111111105E-2</v>
      </c>
      <c r="AZ904" s="11">
        <v>2138</v>
      </c>
      <c r="BA904" s="12">
        <v>0.99</v>
      </c>
      <c r="BB904" s="11">
        <v>21</v>
      </c>
      <c r="BC904" s="13">
        <v>1.736111111111116E-2</v>
      </c>
      <c r="BD904" s="11">
        <v>2161</v>
      </c>
      <c r="BE904" s="12">
        <v>0.99</v>
      </c>
      <c r="BF904" s="11">
        <v>20</v>
      </c>
      <c r="BG904" s="13">
        <v>1.8055555555555602E-2</v>
      </c>
      <c r="BH904" s="11">
        <v>2153</v>
      </c>
      <c r="BI904" s="12">
        <v>0.99</v>
      </c>
      <c r="BJ904" s="11">
        <v>21</v>
      </c>
      <c r="BK904" s="13">
        <v>1.736111111111116E-2</v>
      </c>
      <c r="BL904" s="11">
        <v>2208</v>
      </c>
      <c r="BM904" s="12">
        <v>0.99</v>
      </c>
      <c r="BN904" s="11">
        <v>19</v>
      </c>
      <c r="BO904" s="13">
        <v>1.7361111111111105E-2</v>
      </c>
      <c r="BP904" s="11">
        <v>2292</v>
      </c>
      <c r="BQ904" s="12">
        <v>0.99</v>
      </c>
      <c r="BR904" s="11">
        <v>18</v>
      </c>
      <c r="BS904" s="13">
        <v>2.0138888888888873E-2</v>
      </c>
      <c r="BT904" s="11">
        <v>2316</v>
      </c>
      <c r="BU904" s="12">
        <v>0.99</v>
      </c>
      <c r="BV904" s="11">
        <v>21</v>
      </c>
      <c r="BW904" s="13">
        <v>1.8055555555555547E-2</v>
      </c>
      <c r="BX904" s="11">
        <v>2045</v>
      </c>
      <c r="BY904" s="12">
        <v>0.99</v>
      </c>
      <c r="BZ904" s="11">
        <v>14</v>
      </c>
      <c r="CA904" s="13">
        <v>1.8750000000000044E-2</v>
      </c>
      <c r="CB904" s="11">
        <v>2032</v>
      </c>
      <c r="CC904" s="12">
        <v>0.99</v>
      </c>
      <c r="CD904" s="11">
        <v>14</v>
      </c>
      <c r="CE904" s="13">
        <v>1.7361111111111105E-2</v>
      </c>
      <c r="CF904" s="11">
        <v>2142</v>
      </c>
      <c r="CG904" s="12">
        <v>0.99</v>
      </c>
      <c r="CH904" s="11">
        <v>12</v>
      </c>
      <c r="CI904" s="13">
        <v>1.6666666666666663E-2</v>
      </c>
      <c r="CJ904" s="11">
        <v>2102</v>
      </c>
      <c r="CK904" s="12">
        <v>0.99</v>
      </c>
      <c r="CL904" s="11">
        <v>12</v>
      </c>
      <c r="CM904" s="13">
        <v>1.7361111111111049E-2</v>
      </c>
      <c r="CN904" s="11">
        <v>2102</v>
      </c>
      <c r="CO904" s="12">
        <v>0.99</v>
      </c>
      <c r="CP904" s="11">
        <v>20</v>
      </c>
      <c r="CQ904" s="13">
        <v>1.7361111111111049E-2</v>
      </c>
      <c r="CR904" t="e">
        <f>VLOOKUP(E904,Sheet1!A:A,1,0)</f>
        <v>#N/A</v>
      </c>
    </row>
    <row r="905" spans="1:96">
      <c r="A905" s="11" t="s">
        <v>3466</v>
      </c>
      <c r="B905" s="11" t="s">
        <v>1046</v>
      </c>
      <c r="C905" s="11" t="s">
        <v>3467</v>
      </c>
      <c r="D905" s="11" t="s">
        <v>529</v>
      </c>
      <c r="E905" s="11" t="s">
        <v>3468</v>
      </c>
      <c r="F905" s="11" t="s">
        <v>3469</v>
      </c>
      <c r="G905" s="11" t="s">
        <v>128</v>
      </c>
      <c r="H905" s="11">
        <f>VLOOKUP(A905,'AP Read Performance'!A:K,11,0)</f>
        <v>2271</v>
      </c>
      <c r="I905" s="12">
        <f>VLOOKUP(A905,'AP Read Performance'!A:D,4,0)</f>
        <v>0.96</v>
      </c>
      <c r="J905" s="11">
        <f>VLOOKUP(A905,'AP Read Performance'!A:I,9,0)</f>
        <v>86</v>
      </c>
      <c r="K905" s="13">
        <f>VLOOKUP(A905,'AP Read Performance'!A:N,14,0)</f>
        <v>1.9444444444444431E-2</v>
      </c>
      <c r="L905" s="11">
        <v>2271</v>
      </c>
      <c r="M905" s="12">
        <v>0.96</v>
      </c>
      <c r="N905" s="11">
        <v>86</v>
      </c>
      <c r="O905" s="13">
        <v>1.9444444444444431E-2</v>
      </c>
      <c r="P905" s="11">
        <v>2908</v>
      </c>
      <c r="Q905" s="12">
        <v>0.96</v>
      </c>
      <c r="R905" s="11">
        <v>107</v>
      </c>
      <c r="S905" s="13">
        <v>2.2222222222222199E-2</v>
      </c>
      <c r="T905" s="11">
        <v>3208</v>
      </c>
      <c r="U905" s="12">
        <v>0.99</v>
      </c>
      <c r="V905" s="11">
        <v>15</v>
      </c>
      <c r="W905" s="13">
        <v>2.0833333333333315E-2</v>
      </c>
      <c r="X905" s="11">
        <v>2598</v>
      </c>
      <c r="Y905" s="12">
        <v>0.99</v>
      </c>
      <c r="Z905" s="11">
        <v>14</v>
      </c>
      <c r="AA905" s="13">
        <v>2.2916666666666641E-2</v>
      </c>
      <c r="AB905" s="11">
        <v>2316</v>
      </c>
      <c r="AC905" s="12">
        <v>0.99</v>
      </c>
      <c r="AD905" s="11">
        <v>9</v>
      </c>
      <c r="AE905" s="13">
        <v>1.6666666666666607E-2</v>
      </c>
      <c r="AF905" s="11">
        <v>2351</v>
      </c>
      <c r="AG905" s="12">
        <v>0.99</v>
      </c>
      <c r="AH905" s="11">
        <v>15</v>
      </c>
      <c r="AI905" s="13">
        <v>2.0833333333333315E-2</v>
      </c>
      <c r="AJ905" s="11">
        <v>2163</v>
      </c>
      <c r="AK905" s="12">
        <v>0.99</v>
      </c>
      <c r="AL905" s="11">
        <v>5</v>
      </c>
      <c r="AM905" s="13">
        <v>1.8055555555555491E-2</v>
      </c>
      <c r="AN905" s="11">
        <v>2132</v>
      </c>
      <c r="AO905" s="12">
        <v>0.99</v>
      </c>
      <c r="AP905" s="11">
        <v>5</v>
      </c>
      <c r="AQ905" s="13">
        <v>1.6666666666666607E-2</v>
      </c>
      <c r="AR905" s="11">
        <v>2163</v>
      </c>
      <c r="AS905" s="12">
        <v>0.99</v>
      </c>
      <c r="AT905" s="11">
        <v>10</v>
      </c>
      <c r="AU905" s="13">
        <v>1.7361111111111049E-2</v>
      </c>
      <c r="AV905" s="11">
        <v>2204</v>
      </c>
      <c r="AW905" s="12">
        <v>0.99</v>
      </c>
      <c r="AX905" s="11">
        <v>12</v>
      </c>
      <c r="AY905" s="13">
        <v>1.8055555555555547E-2</v>
      </c>
      <c r="AZ905" s="11">
        <v>2240</v>
      </c>
      <c r="BA905" s="12">
        <v>0.99</v>
      </c>
      <c r="BB905" s="11">
        <v>12</v>
      </c>
      <c r="BC905" s="13">
        <v>1.8055555555555602E-2</v>
      </c>
      <c r="BD905" s="11">
        <v>2293</v>
      </c>
      <c r="BE905" s="12">
        <v>0.99</v>
      </c>
      <c r="BF905" s="11">
        <v>14</v>
      </c>
      <c r="BG905" s="13">
        <v>1.8749999999999989E-2</v>
      </c>
      <c r="BH905" s="11">
        <v>2333</v>
      </c>
      <c r="BI905" s="12">
        <v>0.99</v>
      </c>
      <c r="BJ905" s="11">
        <v>15</v>
      </c>
      <c r="BK905" s="13">
        <v>2.2222222222222254E-2</v>
      </c>
      <c r="BL905" s="11">
        <v>2204</v>
      </c>
      <c r="BM905" s="12">
        <v>0.99</v>
      </c>
      <c r="BN905" s="11">
        <v>4</v>
      </c>
      <c r="BO905" s="13">
        <v>1.8055555555555547E-2</v>
      </c>
      <c r="BP905" s="11">
        <v>2248</v>
      </c>
      <c r="BQ905" s="12">
        <v>0.99</v>
      </c>
      <c r="BR905" s="11">
        <v>8</v>
      </c>
      <c r="BS905" s="13">
        <v>2.083333333333337E-2</v>
      </c>
      <c r="BT905" s="11">
        <v>2384</v>
      </c>
      <c r="BU905" s="12">
        <v>0.99</v>
      </c>
      <c r="BV905" s="11">
        <v>13</v>
      </c>
      <c r="BW905" s="13">
        <v>1.9444444444444431E-2</v>
      </c>
      <c r="BX905" s="11">
        <v>2293</v>
      </c>
      <c r="BY905" s="12">
        <v>0.99</v>
      </c>
      <c r="BZ905" s="11">
        <v>9</v>
      </c>
      <c r="CA905" s="13">
        <v>1.8055555555555602E-2</v>
      </c>
      <c r="CB905" s="11">
        <v>2189</v>
      </c>
      <c r="CC905" s="12">
        <v>0.99</v>
      </c>
      <c r="CD905" s="11">
        <v>12</v>
      </c>
      <c r="CE905" s="13">
        <v>1.6666666666666607E-2</v>
      </c>
      <c r="CF905" s="11">
        <v>2241</v>
      </c>
      <c r="CG905" s="12">
        <v>0.99</v>
      </c>
      <c r="CH905" s="11">
        <v>4</v>
      </c>
      <c r="CI905" s="13">
        <v>1.6666666666666663E-2</v>
      </c>
      <c r="CJ905" s="11">
        <v>2255</v>
      </c>
      <c r="CK905" s="12">
        <v>0.99</v>
      </c>
      <c r="CL905" s="11">
        <v>9</v>
      </c>
      <c r="CM905" s="13">
        <v>1.9444444444444375E-2</v>
      </c>
      <c r="CN905" s="11">
        <v>2273</v>
      </c>
      <c r="CO905" s="12">
        <v>0.99</v>
      </c>
      <c r="CP905" s="11">
        <v>11</v>
      </c>
      <c r="CQ905" s="13">
        <v>1.8055555555555602E-2</v>
      </c>
      <c r="CR905" t="e">
        <f>VLOOKUP(E905,Sheet1!A:A,1,0)</f>
        <v>#N/A</v>
      </c>
    </row>
    <row r="906" spans="1:96">
      <c r="A906" s="11" t="s">
        <v>3470</v>
      </c>
      <c r="B906" s="11" t="s">
        <v>1046</v>
      </c>
      <c r="C906" s="11" t="s">
        <v>343</v>
      </c>
      <c r="D906" s="11" t="s">
        <v>160</v>
      </c>
      <c r="E906" s="11" t="s">
        <v>3471</v>
      </c>
      <c r="F906" s="11" t="s">
        <v>3472</v>
      </c>
      <c r="G906" s="11" t="s">
        <v>104</v>
      </c>
      <c r="H906" s="11">
        <f>VLOOKUP(A906,'AP Read Performance'!A:K,11,0)</f>
        <v>2157</v>
      </c>
      <c r="I906" s="12">
        <f>VLOOKUP(A906,'AP Read Performance'!A:D,4,0)</f>
        <v>0.99</v>
      </c>
      <c r="J906" s="11">
        <f>VLOOKUP(A906,'AP Read Performance'!A:I,9,0)</f>
        <v>5</v>
      </c>
      <c r="K906" s="13">
        <f>VLOOKUP(A906,'AP Read Performance'!A:N,14,0)</f>
        <v>1.7361111111111105E-2</v>
      </c>
      <c r="L906" s="11">
        <v>2157</v>
      </c>
      <c r="M906" s="12">
        <v>0.99</v>
      </c>
      <c r="N906" s="11">
        <v>5</v>
      </c>
      <c r="O906" s="13">
        <v>1.7361111111111105E-2</v>
      </c>
      <c r="P906" s="11">
        <v>2220</v>
      </c>
      <c r="Q906" s="12">
        <v>0.99</v>
      </c>
      <c r="R906" s="11">
        <v>12</v>
      </c>
      <c r="S906" s="13">
        <v>1.8749999999999989E-2</v>
      </c>
      <c r="T906" s="11">
        <v>2359</v>
      </c>
      <c r="U906" s="12">
        <v>0.99</v>
      </c>
      <c r="V906" s="11">
        <v>12</v>
      </c>
      <c r="W906" s="13">
        <v>1.8749999999999989E-2</v>
      </c>
      <c r="X906" s="11">
        <v>2360</v>
      </c>
      <c r="Y906" s="12">
        <v>0.98</v>
      </c>
      <c r="Z906" s="11">
        <v>29</v>
      </c>
      <c r="AA906" s="13">
        <v>2.0833333333333315E-2</v>
      </c>
      <c r="AB906" s="11">
        <v>2333</v>
      </c>
      <c r="AC906" s="12">
        <v>0.99</v>
      </c>
      <c r="AD906" s="11">
        <v>18</v>
      </c>
      <c r="AE906" s="13">
        <v>1.6666666666666607E-2</v>
      </c>
      <c r="AF906" s="11">
        <v>2415</v>
      </c>
      <c r="AG906" s="12">
        <v>0.99</v>
      </c>
      <c r="AH906" s="11">
        <v>20</v>
      </c>
      <c r="AI906" s="13">
        <v>1.8749999999999989E-2</v>
      </c>
      <c r="AJ906" s="11">
        <v>2171</v>
      </c>
      <c r="AK906" s="12">
        <v>0.99</v>
      </c>
      <c r="AL906" s="11">
        <v>6</v>
      </c>
      <c r="AM906" s="13">
        <v>1.7361111111111049E-2</v>
      </c>
      <c r="AN906" s="11">
        <v>2130</v>
      </c>
      <c r="AO906" s="12">
        <v>0.99</v>
      </c>
      <c r="AP906" s="11">
        <v>3</v>
      </c>
      <c r="AQ906" s="13">
        <v>1.6666666666666607E-2</v>
      </c>
      <c r="AR906" s="11">
        <v>2129</v>
      </c>
      <c r="AS906" s="12">
        <v>0.99</v>
      </c>
      <c r="AT906" s="11">
        <v>5</v>
      </c>
      <c r="AU906" s="13">
        <v>1.8055555555555491E-2</v>
      </c>
      <c r="AV906" s="11">
        <v>2223</v>
      </c>
      <c r="AW906" s="12">
        <v>0.99</v>
      </c>
      <c r="AX906" s="11">
        <v>2</v>
      </c>
      <c r="AY906" s="13">
        <v>1.9444444444444431E-2</v>
      </c>
      <c r="AZ906" s="11">
        <v>2158</v>
      </c>
      <c r="BA906" s="12">
        <v>0.99</v>
      </c>
      <c r="BB906" s="11">
        <v>6</v>
      </c>
      <c r="BC906" s="13">
        <v>1.6666666666666607E-2</v>
      </c>
      <c r="BD906" s="11">
        <v>2225</v>
      </c>
      <c r="BE906" s="12">
        <v>0.99</v>
      </c>
      <c r="BF906" s="11">
        <v>12</v>
      </c>
      <c r="BG906" s="13">
        <v>1.8749999999999989E-2</v>
      </c>
      <c r="BH906" s="11">
        <v>2143</v>
      </c>
      <c r="BI906" s="12">
        <v>0.99</v>
      </c>
      <c r="BJ906" s="11">
        <v>8</v>
      </c>
      <c r="BK906" s="13">
        <v>1.736111111111116E-2</v>
      </c>
      <c r="BL906" s="11">
        <v>2254</v>
      </c>
      <c r="BM906" s="12">
        <v>0.99</v>
      </c>
      <c r="BN906" s="11">
        <v>7</v>
      </c>
      <c r="BO906" s="13">
        <v>1.7361111111111105E-2</v>
      </c>
      <c r="BP906" s="11">
        <v>2187</v>
      </c>
      <c r="BQ906" s="12">
        <v>0.99</v>
      </c>
      <c r="BR906" s="11">
        <v>8</v>
      </c>
      <c r="BS906" s="13">
        <v>2.0138888888888873E-2</v>
      </c>
      <c r="BT906" s="11">
        <v>2255</v>
      </c>
      <c r="BU906" s="12">
        <v>0.99</v>
      </c>
      <c r="BV906" s="11">
        <v>5</v>
      </c>
      <c r="BW906" s="13">
        <v>2.1527777777777757E-2</v>
      </c>
      <c r="BX906" s="11">
        <v>2190</v>
      </c>
      <c r="BY906" s="12">
        <v>0.99</v>
      </c>
      <c r="BZ906" s="11">
        <v>10</v>
      </c>
      <c r="CA906" s="13">
        <v>2.0138888888888928E-2</v>
      </c>
      <c r="CB906" s="11">
        <v>2237</v>
      </c>
      <c r="CC906" s="12">
        <v>0.99</v>
      </c>
      <c r="CD906" s="11">
        <v>14</v>
      </c>
      <c r="CE906" s="13">
        <v>2.0833333333333315E-2</v>
      </c>
      <c r="CF906" s="11">
        <v>2204</v>
      </c>
      <c r="CG906" s="12">
        <v>0.99</v>
      </c>
      <c r="CH906" s="11">
        <v>7</v>
      </c>
      <c r="CI906" s="13">
        <v>1.6666666666666663E-2</v>
      </c>
      <c r="CJ906" s="11">
        <v>2202</v>
      </c>
      <c r="CK906" s="12">
        <v>0.99</v>
      </c>
      <c r="CL906" s="11">
        <v>4</v>
      </c>
      <c r="CM906" s="13">
        <v>1.9444444444444375E-2</v>
      </c>
      <c r="CN906" s="11">
        <v>2197</v>
      </c>
      <c r="CO906" s="12">
        <v>0.99</v>
      </c>
      <c r="CP906" s="11">
        <v>11</v>
      </c>
      <c r="CQ906" s="13">
        <v>1.8055555555555602E-2</v>
      </c>
      <c r="CR906" t="e">
        <f>VLOOKUP(E906,Sheet1!A:A,1,0)</f>
        <v>#N/A</v>
      </c>
    </row>
    <row r="907" spans="1:96">
      <c r="A907" s="11" t="s">
        <v>3473</v>
      </c>
      <c r="B907" s="11" t="s">
        <v>1046</v>
      </c>
      <c r="C907" s="11" t="s">
        <v>3474</v>
      </c>
      <c r="D907" s="11" t="s">
        <v>155</v>
      </c>
      <c r="E907" s="11" t="s">
        <v>3475</v>
      </c>
      <c r="F907" s="11" t="s">
        <v>3476</v>
      </c>
      <c r="G907" s="11" t="s">
        <v>128</v>
      </c>
      <c r="H907" s="11">
        <f>VLOOKUP(A907,'AP Read Performance'!A:K,11,0)</f>
        <v>1819</v>
      </c>
      <c r="I907" s="12">
        <f>VLOOKUP(A907,'AP Read Performance'!A:D,4,0)</f>
        <v>0.99</v>
      </c>
      <c r="J907" s="11">
        <f>VLOOKUP(A907,'AP Read Performance'!A:I,9,0)</f>
        <v>9</v>
      </c>
      <c r="K907" s="13">
        <f>VLOOKUP(A907,'AP Read Performance'!A:N,14,0)</f>
        <v>1.7361111111111105E-2</v>
      </c>
      <c r="L907" s="11">
        <v>1819</v>
      </c>
      <c r="M907" s="12">
        <v>0.99</v>
      </c>
      <c r="N907" s="11">
        <v>9</v>
      </c>
      <c r="O907" s="13">
        <v>1.7361111111111105E-2</v>
      </c>
      <c r="P907" s="11">
        <v>1780</v>
      </c>
      <c r="Q907" s="12">
        <v>0.99</v>
      </c>
      <c r="R907" s="11">
        <v>10</v>
      </c>
      <c r="S907" s="13">
        <v>1.6666666666666607E-2</v>
      </c>
      <c r="T907" s="11">
        <v>2486</v>
      </c>
      <c r="U907" s="12">
        <v>0.98</v>
      </c>
      <c r="V907" s="11">
        <v>25</v>
      </c>
      <c r="W907" s="13">
        <v>2.0833333333333315E-2</v>
      </c>
      <c r="X907" s="11">
        <v>2248</v>
      </c>
      <c r="Y907" s="12">
        <v>0.99</v>
      </c>
      <c r="Z907" s="11">
        <v>17</v>
      </c>
      <c r="AA907" s="13">
        <v>1.7361111111111105E-2</v>
      </c>
      <c r="AB907" s="11">
        <v>2263</v>
      </c>
      <c r="AC907" s="12">
        <v>0.99</v>
      </c>
      <c r="AD907" s="11">
        <v>13</v>
      </c>
      <c r="AE907" s="13">
        <v>1.8749999999999933E-2</v>
      </c>
      <c r="AF907" s="11">
        <v>2126</v>
      </c>
      <c r="AG907" s="12">
        <v>0.98</v>
      </c>
      <c r="AH907" s="11">
        <v>29</v>
      </c>
      <c r="AI907" s="13">
        <v>1.8749999999999989E-2</v>
      </c>
      <c r="AJ907" s="11">
        <v>2175</v>
      </c>
      <c r="AK907" s="12">
        <v>0.99</v>
      </c>
      <c r="AL907" s="11">
        <v>12</v>
      </c>
      <c r="AM907" s="13">
        <v>1.8055555555555491E-2</v>
      </c>
      <c r="AN907" s="11">
        <v>2284</v>
      </c>
      <c r="AO907" s="12">
        <v>0.99</v>
      </c>
      <c r="AP907" s="11">
        <v>18</v>
      </c>
      <c r="AQ907" s="13">
        <v>1.7361111111111049E-2</v>
      </c>
      <c r="AR907" s="11">
        <v>2270</v>
      </c>
      <c r="AS907" s="12">
        <v>0.99</v>
      </c>
      <c r="AT907" s="11">
        <v>20</v>
      </c>
      <c r="AU907" s="13">
        <v>1.8749999999999933E-2</v>
      </c>
      <c r="AV907" s="11">
        <v>2320</v>
      </c>
      <c r="AW907" s="12">
        <v>0.98</v>
      </c>
      <c r="AX907" s="11">
        <v>34</v>
      </c>
      <c r="AY907" s="13">
        <v>2.2222222222222254E-2</v>
      </c>
      <c r="AZ907" s="11">
        <v>2269</v>
      </c>
      <c r="BA907" s="12">
        <v>0.98</v>
      </c>
      <c r="BB907" s="11">
        <v>28</v>
      </c>
      <c r="BC907" s="13">
        <v>1.736111111111116E-2</v>
      </c>
      <c r="BD907" s="11">
        <v>2268</v>
      </c>
      <c r="BE907" s="12">
        <v>0.98</v>
      </c>
      <c r="BF907" s="11">
        <v>24</v>
      </c>
      <c r="BG907" s="13">
        <v>2.083333333333337E-2</v>
      </c>
      <c r="BH907" s="11">
        <v>2359</v>
      </c>
      <c r="BI907" s="12">
        <v>0.98</v>
      </c>
      <c r="BJ907" s="11">
        <v>32</v>
      </c>
      <c r="BK907" s="13">
        <v>1.736111111111116E-2</v>
      </c>
      <c r="BL907" s="11">
        <v>2326</v>
      </c>
      <c r="BM907" s="12">
        <v>0.98</v>
      </c>
      <c r="BN907" s="11">
        <v>30</v>
      </c>
      <c r="BO907" s="13">
        <v>1.9444444444444431E-2</v>
      </c>
      <c r="BP907" s="11">
        <v>2272</v>
      </c>
      <c r="BQ907" s="12">
        <v>0.98</v>
      </c>
      <c r="BR907" s="11">
        <v>26</v>
      </c>
      <c r="BS907" s="13">
        <v>2.2222222222222254E-2</v>
      </c>
      <c r="BT907" s="11">
        <v>2342</v>
      </c>
      <c r="BU907" s="12">
        <v>0.98</v>
      </c>
      <c r="BV907" s="11">
        <v>27</v>
      </c>
      <c r="BW907" s="13">
        <v>2.0138888888888873E-2</v>
      </c>
      <c r="BX907" s="11">
        <v>2097</v>
      </c>
      <c r="BY907" s="12">
        <v>0.99</v>
      </c>
      <c r="BZ907" s="11">
        <v>14</v>
      </c>
      <c r="CA907" s="13">
        <v>1.736111111111116E-2</v>
      </c>
      <c r="CB907" s="11">
        <v>2074</v>
      </c>
      <c r="CC907" s="12">
        <v>0.99</v>
      </c>
      <c r="CD907" s="11">
        <v>19</v>
      </c>
      <c r="CE907" s="13">
        <v>1.6666666666666607E-2</v>
      </c>
      <c r="CF907" s="11">
        <v>2011</v>
      </c>
      <c r="CG907" s="12">
        <v>0.99</v>
      </c>
      <c r="CH907" s="11">
        <v>13</v>
      </c>
      <c r="CI907" s="13">
        <v>1.8055555555555547E-2</v>
      </c>
      <c r="CJ907" s="11">
        <v>1974</v>
      </c>
      <c r="CK907" s="12">
        <v>0.99</v>
      </c>
      <c r="CL907" s="11">
        <v>13</v>
      </c>
      <c r="CM907" s="13">
        <v>1.7361111111111049E-2</v>
      </c>
      <c r="CN907" s="11">
        <v>2023</v>
      </c>
      <c r="CO907" s="12">
        <v>0.98</v>
      </c>
      <c r="CP907" s="11">
        <v>22</v>
      </c>
      <c r="CQ907" s="13">
        <v>1.8749999999999933E-2</v>
      </c>
      <c r="CR907" t="e">
        <f>VLOOKUP(E907,Sheet1!A:A,1,0)</f>
        <v>#N/A</v>
      </c>
    </row>
    <row r="908" spans="1:96">
      <c r="A908" s="11" t="s">
        <v>3477</v>
      </c>
      <c r="B908" s="11" t="s">
        <v>1046</v>
      </c>
      <c r="C908" s="11" t="s">
        <v>3478</v>
      </c>
      <c r="D908" s="11" t="s">
        <v>155</v>
      </c>
      <c r="E908" s="11" t="s">
        <v>3479</v>
      </c>
      <c r="F908" s="11" t="s">
        <v>3480</v>
      </c>
      <c r="G908" s="11" t="s">
        <v>128</v>
      </c>
      <c r="H908" s="11">
        <f>VLOOKUP(A908,'AP Read Performance'!A:K,11,0)</f>
        <v>1851</v>
      </c>
      <c r="I908" s="12">
        <f>VLOOKUP(A908,'AP Read Performance'!A:D,4,0)</f>
        <v>0.98</v>
      </c>
      <c r="J908" s="11">
        <f>VLOOKUP(A908,'AP Read Performance'!A:I,9,0)</f>
        <v>21</v>
      </c>
      <c r="K908" s="13">
        <f>VLOOKUP(A908,'AP Read Performance'!A:N,14,0)</f>
        <v>1.7361111111111105E-2</v>
      </c>
      <c r="L908" s="11">
        <v>1851</v>
      </c>
      <c r="M908" s="12">
        <v>0.98</v>
      </c>
      <c r="N908" s="11">
        <v>21</v>
      </c>
      <c r="O908" s="13">
        <v>1.7361111111111105E-2</v>
      </c>
      <c r="P908" s="11">
        <v>2193</v>
      </c>
      <c r="Q908" s="12">
        <v>0.99</v>
      </c>
      <c r="R908" s="11">
        <v>14</v>
      </c>
      <c r="S908" s="13">
        <v>1.8055555555555547E-2</v>
      </c>
      <c r="T908" s="11">
        <v>2186</v>
      </c>
      <c r="U908" s="12">
        <v>0.99</v>
      </c>
      <c r="V908" s="11">
        <v>3</v>
      </c>
      <c r="W908" s="13">
        <v>1.5972222222222221E-2</v>
      </c>
      <c r="X908" s="11">
        <v>2126</v>
      </c>
      <c r="Y908" s="12">
        <v>0.99</v>
      </c>
      <c r="Z908" s="11">
        <v>6</v>
      </c>
      <c r="AA908" s="13">
        <v>1.6666666666666607E-2</v>
      </c>
      <c r="AB908" s="11">
        <v>2128</v>
      </c>
      <c r="AC908" s="12">
        <v>0.99</v>
      </c>
      <c r="AD908" s="11">
        <v>7</v>
      </c>
      <c r="AE908" s="13">
        <v>1.6666666666666607E-2</v>
      </c>
      <c r="AF908" s="11">
        <v>2227</v>
      </c>
      <c r="AG908" s="12">
        <v>0.99</v>
      </c>
      <c r="AH908" s="11">
        <v>13</v>
      </c>
      <c r="AI908" s="13">
        <v>1.7361111111111105E-2</v>
      </c>
      <c r="AJ908" s="11">
        <v>2177</v>
      </c>
      <c r="AK908" s="12">
        <v>0.99</v>
      </c>
      <c r="AL908" s="11">
        <v>7</v>
      </c>
      <c r="AM908" s="13">
        <v>1.8055555555555491E-2</v>
      </c>
      <c r="AN908" s="11">
        <v>2223</v>
      </c>
      <c r="AO908" s="12">
        <v>0.99</v>
      </c>
      <c r="AP908" s="11">
        <v>8</v>
      </c>
      <c r="AQ908" s="13">
        <v>1.6666666666666607E-2</v>
      </c>
      <c r="AR908" s="11">
        <v>2189</v>
      </c>
      <c r="AS908" s="12">
        <v>0.99</v>
      </c>
      <c r="AT908" s="11">
        <v>10</v>
      </c>
      <c r="AU908" s="13">
        <v>1.9444444444444375E-2</v>
      </c>
      <c r="AV908" s="11">
        <v>2098</v>
      </c>
      <c r="AW908" s="12">
        <v>0.99</v>
      </c>
      <c r="AX908" s="11">
        <v>15</v>
      </c>
      <c r="AY908" s="13">
        <v>1.8749999999999989E-2</v>
      </c>
      <c r="AZ908" s="11">
        <v>2044</v>
      </c>
      <c r="BA908" s="12">
        <v>0.99</v>
      </c>
      <c r="BB908" s="11">
        <v>11</v>
      </c>
      <c r="BC908" s="13">
        <v>1.736111111111116E-2</v>
      </c>
      <c r="BD908" s="11">
        <v>1922</v>
      </c>
      <c r="BE908" s="12">
        <v>0.99</v>
      </c>
      <c r="BF908" s="11">
        <v>5</v>
      </c>
      <c r="BG908" s="13">
        <v>1.6666666666666607E-2</v>
      </c>
      <c r="BH908" s="11">
        <v>2687</v>
      </c>
      <c r="BI908" s="12">
        <v>0.99</v>
      </c>
      <c r="BJ908" s="11">
        <v>22</v>
      </c>
      <c r="BK908" s="13">
        <v>1.8750000000000044E-2</v>
      </c>
      <c r="BL908" s="11">
        <v>2719</v>
      </c>
      <c r="BM908" s="12">
        <v>0.99</v>
      </c>
      <c r="BN908" s="11">
        <v>16</v>
      </c>
      <c r="BO908" s="13">
        <v>1.6666666666666607E-2</v>
      </c>
      <c r="BP908" s="11">
        <v>2763</v>
      </c>
      <c r="BQ908" s="12">
        <v>0.99</v>
      </c>
      <c r="BR908" s="11">
        <v>9</v>
      </c>
      <c r="BS908" s="13">
        <v>2.0138888888888873E-2</v>
      </c>
      <c r="BT908" s="11">
        <v>2746</v>
      </c>
      <c r="BU908" s="12">
        <v>0.99</v>
      </c>
      <c r="BV908" s="11">
        <v>4</v>
      </c>
      <c r="BW908" s="13">
        <v>1.9444444444444431E-2</v>
      </c>
      <c r="BX908" s="11">
        <v>2442</v>
      </c>
      <c r="BY908" s="12">
        <v>0.99</v>
      </c>
      <c r="BZ908" s="11">
        <v>8</v>
      </c>
      <c r="CA908" s="13">
        <v>1.6666666666666607E-2</v>
      </c>
      <c r="CB908" s="11">
        <v>2417</v>
      </c>
      <c r="CC908" s="12">
        <v>0.99</v>
      </c>
      <c r="CD908" s="11">
        <v>7</v>
      </c>
      <c r="CE908" s="13">
        <v>1.6666666666666607E-2</v>
      </c>
      <c r="CF908" s="11">
        <v>2498</v>
      </c>
      <c r="CG908" s="12">
        <v>0.99</v>
      </c>
      <c r="CH908" s="11">
        <v>5</v>
      </c>
      <c r="CI908" s="13">
        <v>1.8055555555555547E-2</v>
      </c>
      <c r="CJ908" s="11">
        <v>2440</v>
      </c>
      <c r="CK908" s="12">
        <v>0.99</v>
      </c>
      <c r="CL908" s="11">
        <v>8</v>
      </c>
      <c r="CM908" s="13">
        <v>1.7361111111111049E-2</v>
      </c>
      <c r="CN908" s="11">
        <v>2467</v>
      </c>
      <c r="CO908" s="12">
        <v>0.99</v>
      </c>
      <c r="CP908" s="11">
        <v>6</v>
      </c>
      <c r="CQ908" s="13">
        <v>1.8055555555555602E-2</v>
      </c>
      <c r="CR908" t="e">
        <f>VLOOKUP(E908,Sheet1!A:A,1,0)</f>
        <v>#N/A</v>
      </c>
    </row>
    <row r="909" spans="1:96">
      <c r="A909" s="11" t="s">
        <v>3481</v>
      </c>
      <c r="B909" s="11" t="s">
        <v>1046</v>
      </c>
      <c r="C909" s="11" t="s">
        <v>3482</v>
      </c>
      <c r="D909" s="11" t="s">
        <v>155</v>
      </c>
      <c r="E909" s="11" t="s">
        <v>3483</v>
      </c>
      <c r="F909" s="11" t="s">
        <v>3484</v>
      </c>
      <c r="G909" s="11" t="s">
        <v>128</v>
      </c>
      <c r="H909" s="11">
        <f>VLOOKUP(A909,'AP Read Performance'!A:K,11,0)</f>
        <v>1859</v>
      </c>
      <c r="I909" s="12">
        <f>VLOOKUP(A909,'AP Read Performance'!A:D,4,0)</f>
        <v>0.98</v>
      </c>
      <c r="J909" s="11">
        <f>VLOOKUP(A909,'AP Read Performance'!A:I,9,0)</f>
        <v>22</v>
      </c>
      <c r="K909" s="13">
        <f>VLOOKUP(A909,'AP Read Performance'!A:N,14,0)</f>
        <v>1.8749999999999989E-2</v>
      </c>
      <c r="L909" s="11">
        <v>1859</v>
      </c>
      <c r="M909" s="12">
        <v>0.98</v>
      </c>
      <c r="N909" s="11">
        <v>22</v>
      </c>
      <c r="O909" s="13">
        <v>1.8749999999999989E-2</v>
      </c>
      <c r="P909" s="11">
        <v>2616</v>
      </c>
      <c r="Q909" s="12">
        <v>0.99</v>
      </c>
      <c r="R909" s="11">
        <v>20</v>
      </c>
      <c r="S909" s="13">
        <v>1.9444444444444431E-2</v>
      </c>
      <c r="T909" s="11">
        <v>2806</v>
      </c>
      <c r="U909" s="12">
        <v>0.99</v>
      </c>
      <c r="V909" s="11">
        <v>7</v>
      </c>
      <c r="W909" s="13">
        <v>1.6666666666666663E-2</v>
      </c>
      <c r="X909" s="11">
        <v>2310</v>
      </c>
      <c r="Y909" s="12">
        <v>0.99</v>
      </c>
      <c r="Z909" s="11">
        <v>7</v>
      </c>
      <c r="AA909" s="13">
        <v>1.0416666666666685E-2</v>
      </c>
      <c r="AB909" s="11">
        <v>2327</v>
      </c>
      <c r="AC909" s="12">
        <v>0.99</v>
      </c>
      <c r="AD909" s="11">
        <v>13</v>
      </c>
      <c r="AE909" s="13">
        <v>1.8055555555555547E-2</v>
      </c>
      <c r="AF909" s="11">
        <v>2307</v>
      </c>
      <c r="AG909" s="12">
        <v>0.99</v>
      </c>
      <c r="AH909" s="11">
        <v>23</v>
      </c>
      <c r="AI909" s="13">
        <v>2.2916666666666641E-2</v>
      </c>
      <c r="AJ909" s="11">
        <v>2186</v>
      </c>
      <c r="AK909" s="12">
        <v>0.99</v>
      </c>
      <c r="AL909" s="11">
        <v>14</v>
      </c>
      <c r="AM909" s="13">
        <v>1.7361111111111049E-2</v>
      </c>
      <c r="AN909" s="11">
        <v>2046</v>
      </c>
      <c r="AO909" s="12">
        <v>0.99</v>
      </c>
      <c r="AP909" s="11">
        <v>16</v>
      </c>
      <c r="AQ909" s="13">
        <v>1.5277777777777724E-2</v>
      </c>
      <c r="AR909" s="11">
        <v>2122</v>
      </c>
      <c r="AS909" s="12">
        <v>0.98</v>
      </c>
      <c r="AT909" s="11">
        <v>25</v>
      </c>
      <c r="AU909" s="13">
        <v>2.0138888888888817E-2</v>
      </c>
      <c r="AV909" s="11">
        <v>2227</v>
      </c>
      <c r="AW909" s="12">
        <v>0.99</v>
      </c>
      <c r="AX909" s="11">
        <v>12</v>
      </c>
      <c r="AY909" s="13">
        <v>1.8055555555555547E-2</v>
      </c>
      <c r="AZ909" s="11">
        <v>1922</v>
      </c>
      <c r="BA909" s="12">
        <v>0.99</v>
      </c>
      <c r="BB909" s="11">
        <v>17</v>
      </c>
      <c r="BC909" s="13">
        <v>1.736111111111116E-2</v>
      </c>
      <c r="BD909" s="11">
        <v>2032</v>
      </c>
      <c r="BE909" s="12">
        <v>0.99</v>
      </c>
      <c r="BF909" s="11">
        <v>19</v>
      </c>
      <c r="BG909" s="13">
        <v>1.8055555555555602E-2</v>
      </c>
      <c r="BH909" s="11">
        <v>1937</v>
      </c>
      <c r="BI909" s="12">
        <v>0.98</v>
      </c>
      <c r="BJ909" s="11">
        <v>28</v>
      </c>
      <c r="BK909" s="13">
        <v>1.1805555555555625E-2</v>
      </c>
      <c r="BL909" s="11">
        <v>1992</v>
      </c>
      <c r="BM909" s="12">
        <v>0.98</v>
      </c>
      <c r="BN909" s="11">
        <v>22</v>
      </c>
      <c r="BO909" s="13">
        <v>1.8055555555555547E-2</v>
      </c>
      <c r="BP909" s="11">
        <v>1866</v>
      </c>
      <c r="BQ909" s="12">
        <v>0.98</v>
      </c>
      <c r="BR909" s="11">
        <v>21</v>
      </c>
      <c r="BS909" s="13">
        <v>1.8055555555555602E-2</v>
      </c>
      <c r="BT909" s="11">
        <v>1922</v>
      </c>
      <c r="BU909" s="12">
        <v>0.97</v>
      </c>
      <c r="BV909" s="11">
        <v>47</v>
      </c>
      <c r="BW909" s="13">
        <v>1.9444444444444431E-2</v>
      </c>
      <c r="BX909" s="11">
        <v>1925</v>
      </c>
      <c r="BY909" s="12">
        <v>0.99</v>
      </c>
      <c r="BZ909" s="11">
        <v>9</v>
      </c>
      <c r="CA909" s="13">
        <v>1.736111111111116E-2</v>
      </c>
      <c r="CB909" s="11">
        <v>1922</v>
      </c>
      <c r="CC909" s="12">
        <v>0.99</v>
      </c>
      <c r="CD909" s="11">
        <v>13</v>
      </c>
      <c r="CE909" s="13">
        <v>1.1111111111111072E-2</v>
      </c>
      <c r="CF909" s="11">
        <v>1843</v>
      </c>
      <c r="CG909" s="12">
        <v>0.99</v>
      </c>
      <c r="CH909" s="11">
        <v>12</v>
      </c>
      <c r="CI909" s="13">
        <v>1.6666666666666663E-2</v>
      </c>
      <c r="CJ909" s="11">
        <v>1833</v>
      </c>
      <c r="CK909" s="12">
        <v>0.99</v>
      </c>
      <c r="CL909" s="11">
        <v>15</v>
      </c>
      <c r="CM909" s="13">
        <v>1.8749999999999933E-2</v>
      </c>
      <c r="CN909" s="11">
        <v>1846</v>
      </c>
      <c r="CO909" s="12">
        <v>0.99</v>
      </c>
      <c r="CP909" s="11">
        <v>17</v>
      </c>
      <c r="CQ909" s="13">
        <v>1.5972222222222165E-2</v>
      </c>
      <c r="CR909" t="e">
        <f>VLOOKUP(E909,Sheet1!A:A,1,0)</f>
        <v>#N/A</v>
      </c>
    </row>
    <row r="910" spans="1:96">
      <c r="A910" s="11" t="s">
        <v>3485</v>
      </c>
      <c r="B910" s="11" t="s">
        <v>1046</v>
      </c>
      <c r="C910" s="11" t="s">
        <v>3486</v>
      </c>
      <c r="D910" s="11" t="s">
        <v>468</v>
      </c>
      <c r="E910" s="11" t="s">
        <v>3487</v>
      </c>
      <c r="F910" s="11" t="s">
        <v>3488</v>
      </c>
      <c r="G910" s="11" t="s">
        <v>128</v>
      </c>
      <c r="H910" s="11">
        <f>VLOOKUP(A910,'AP Read Performance'!A:K,11,0)</f>
        <v>2560</v>
      </c>
      <c r="I910" s="12">
        <f>VLOOKUP(A910,'AP Read Performance'!A:D,4,0)</f>
        <v>0.99</v>
      </c>
      <c r="J910" s="11">
        <f>VLOOKUP(A910,'AP Read Performance'!A:I,9,0)</f>
        <v>25</v>
      </c>
      <c r="K910" s="13">
        <f>VLOOKUP(A910,'AP Read Performance'!A:N,14,0)</f>
        <v>1.8749999999999989E-2</v>
      </c>
      <c r="L910" s="11">
        <v>2560</v>
      </c>
      <c r="M910" s="12">
        <v>0.99</v>
      </c>
      <c r="N910" s="11">
        <v>25</v>
      </c>
      <c r="O910" s="13">
        <v>1.8749999999999989E-2</v>
      </c>
      <c r="P910" s="11">
        <v>1740</v>
      </c>
      <c r="Q910" s="12">
        <v>0.98</v>
      </c>
      <c r="R910" s="11">
        <v>19</v>
      </c>
      <c r="S910" s="13">
        <v>1.5972222222222221E-2</v>
      </c>
      <c r="T910" s="11">
        <v>2176</v>
      </c>
      <c r="U910" s="12">
        <v>0.99</v>
      </c>
      <c r="V910" s="11">
        <v>11</v>
      </c>
      <c r="W910" s="13">
        <v>1.6666666666666663E-2</v>
      </c>
      <c r="X910" s="11">
        <v>1878</v>
      </c>
      <c r="Y910" s="12">
        <v>0.99</v>
      </c>
      <c r="Z910" s="11">
        <v>18</v>
      </c>
      <c r="AA910" s="13">
        <v>1.7361111111111105E-2</v>
      </c>
      <c r="AB910" s="11">
        <v>1952</v>
      </c>
      <c r="AC910" s="12">
        <v>0.98</v>
      </c>
      <c r="AD910" s="11">
        <v>25</v>
      </c>
      <c r="AE910" s="13">
        <v>1.9444444444444431E-2</v>
      </c>
      <c r="AF910" s="11">
        <v>2587</v>
      </c>
      <c r="AG910" s="12">
        <v>0.99</v>
      </c>
      <c r="AH910" s="11">
        <v>22</v>
      </c>
      <c r="AI910" s="13">
        <v>1.8749999999999989E-2</v>
      </c>
      <c r="AJ910" s="11">
        <v>2189</v>
      </c>
      <c r="AK910" s="12">
        <v>0.99</v>
      </c>
      <c r="AL910" s="11">
        <v>11</v>
      </c>
      <c r="AM910" s="13">
        <v>1.8749999999999933E-2</v>
      </c>
      <c r="AN910" s="11">
        <v>1850</v>
      </c>
      <c r="AO910" s="12">
        <v>0.99</v>
      </c>
      <c r="AP910" s="11">
        <v>17</v>
      </c>
      <c r="AQ910" s="13">
        <v>1.7361111111111049E-2</v>
      </c>
      <c r="AR910" s="11">
        <v>1854</v>
      </c>
      <c r="AS910" s="12">
        <v>0.98</v>
      </c>
      <c r="AT910" s="11">
        <v>23</v>
      </c>
      <c r="AU910" s="13">
        <v>1.6666666666666607E-2</v>
      </c>
      <c r="AV910" s="11">
        <v>1828</v>
      </c>
      <c r="AW910" s="12">
        <v>0.99</v>
      </c>
      <c r="AX910" s="11">
        <v>6</v>
      </c>
      <c r="AY910" s="13">
        <v>1.7361111111111105E-2</v>
      </c>
      <c r="AZ910" s="11">
        <v>1683</v>
      </c>
      <c r="BA910" s="12">
        <v>0.99</v>
      </c>
      <c r="BB910" s="11">
        <v>14</v>
      </c>
      <c r="BC910" s="13">
        <v>1.6666666666666607E-2</v>
      </c>
      <c r="BD910" s="11">
        <v>1943</v>
      </c>
      <c r="BE910" s="12">
        <v>0.99</v>
      </c>
      <c r="BF910" s="11">
        <v>15</v>
      </c>
      <c r="BG910" s="13">
        <v>1.6666666666666607E-2</v>
      </c>
      <c r="BH910" s="11">
        <v>1906</v>
      </c>
      <c r="BI910" s="12">
        <v>0.98</v>
      </c>
      <c r="BJ910" s="11">
        <v>28</v>
      </c>
      <c r="BK910" s="13">
        <v>1.736111111111116E-2</v>
      </c>
      <c r="BL910" s="11">
        <v>2085</v>
      </c>
      <c r="BM910" s="12">
        <v>0.99</v>
      </c>
      <c r="BN910" s="11">
        <v>13</v>
      </c>
      <c r="BO910" s="13">
        <v>1.7361111111111105E-2</v>
      </c>
      <c r="BP910" s="11">
        <v>1942</v>
      </c>
      <c r="BQ910" s="12">
        <v>0.99</v>
      </c>
      <c r="BR910" s="11">
        <v>6</v>
      </c>
      <c r="BS910" s="13">
        <v>1.6666666666666607E-2</v>
      </c>
      <c r="BT910" s="11">
        <v>1909</v>
      </c>
      <c r="BU910" s="12">
        <v>0.96</v>
      </c>
      <c r="BV910" s="11">
        <v>67</v>
      </c>
      <c r="BW910" s="13">
        <v>1.9444444444444431E-2</v>
      </c>
      <c r="BX910" s="11">
        <v>2058</v>
      </c>
      <c r="BY910" s="12">
        <v>0.99</v>
      </c>
      <c r="BZ910" s="11">
        <v>10</v>
      </c>
      <c r="CA910" s="13">
        <v>1.8055555555555602E-2</v>
      </c>
      <c r="CB910" s="11">
        <v>2042</v>
      </c>
      <c r="CC910" s="12">
        <v>0.99</v>
      </c>
      <c r="CD910" s="11">
        <v>11</v>
      </c>
      <c r="CE910" s="13">
        <v>1.6666666666666607E-2</v>
      </c>
      <c r="CF910" s="11">
        <v>2082</v>
      </c>
      <c r="CG910" s="12">
        <v>0.99</v>
      </c>
      <c r="CH910" s="11">
        <v>14</v>
      </c>
      <c r="CI910" s="13">
        <v>1.9444444444444431E-2</v>
      </c>
      <c r="CJ910" s="11">
        <v>2077</v>
      </c>
      <c r="CK910" s="12">
        <v>0.99</v>
      </c>
      <c r="CL910" s="11">
        <v>12</v>
      </c>
      <c r="CM910" s="13">
        <v>2.0138888888888817E-2</v>
      </c>
      <c r="CN910" s="11">
        <v>2065</v>
      </c>
      <c r="CO910" s="12">
        <v>0.98</v>
      </c>
      <c r="CP910" s="11">
        <v>21</v>
      </c>
      <c r="CQ910" s="13">
        <v>1.7361111111111049E-2</v>
      </c>
      <c r="CR910" t="e">
        <f>VLOOKUP(E910,Sheet1!A:A,1,0)</f>
        <v>#N/A</v>
      </c>
    </row>
    <row r="911" spans="1:96">
      <c r="A911" s="11" t="s">
        <v>3489</v>
      </c>
      <c r="B911" s="11" t="s">
        <v>1046</v>
      </c>
      <c r="C911" s="11" t="s">
        <v>2010</v>
      </c>
      <c r="D911" s="11" t="s">
        <v>155</v>
      </c>
      <c r="E911" s="11" t="s">
        <v>3490</v>
      </c>
      <c r="F911" s="11" t="s">
        <v>3491</v>
      </c>
      <c r="G911" s="11" t="s">
        <v>104</v>
      </c>
      <c r="H911" s="11">
        <f>VLOOKUP(A911,'AP Read Performance'!A:K,11,0)</f>
        <v>2053</v>
      </c>
      <c r="I911" s="12">
        <f>VLOOKUP(A911,'AP Read Performance'!A:D,4,0)</f>
        <v>0.99</v>
      </c>
      <c r="J911" s="11">
        <f>VLOOKUP(A911,'AP Read Performance'!A:I,9,0)</f>
        <v>5</v>
      </c>
      <c r="K911" s="13">
        <f>VLOOKUP(A911,'AP Read Performance'!A:N,14,0)</f>
        <v>1.8055555555555547E-2</v>
      </c>
      <c r="L911" s="11">
        <v>2053</v>
      </c>
      <c r="M911" s="12">
        <v>0.99</v>
      </c>
      <c r="N911" s="11">
        <v>5</v>
      </c>
      <c r="O911" s="13">
        <v>1.8055555555555547E-2</v>
      </c>
      <c r="P911" s="11">
        <v>2482</v>
      </c>
      <c r="Q911" s="12">
        <v>0.99</v>
      </c>
      <c r="R911" s="11">
        <v>5</v>
      </c>
      <c r="S911" s="13">
        <v>1.7361111111111105E-2</v>
      </c>
      <c r="T911" s="11">
        <v>2418</v>
      </c>
      <c r="U911" s="12">
        <v>0.99</v>
      </c>
      <c r="V911" s="11">
        <v>10</v>
      </c>
      <c r="W911" s="13">
        <v>1.6666666666666663E-2</v>
      </c>
      <c r="X911" s="11">
        <v>2472</v>
      </c>
      <c r="Y911" s="12">
        <v>0.99</v>
      </c>
      <c r="Z911" s="11">
        <v>11</v>
      </c>
      <c r="AA911" s="13">
        <v>1.6666666666666607E-2</v>
      </c>
      <c r="AB911" s="11">
        <v>2376</v>
      </c>
      <c r="AC911" s="12">
        <v>0.99</v>
      </c>
      <c r="AD911" s="11">
        <v>7</v>
      </c>
      <c r="AE911" s="13">
        <v>1.6666666666666607E-2</v>
      </c>
      <c r="AF911" s="11">
        <v>2383</v>
      </c>
      <c r="AG911" s="12">
        <v>0.99</v>
      </c>
      <c r="AH911" s="11">
        <v>6</v>
      </c>
      <c r="AI911" s="13">
        <v>1.6666666666666607E-2</v>
      </c>
      <c r="AJ911" s="11">
        <v>2189</v>
      </c>
      <c r="AK911" s="12">
        <v>0.99</v>
      </c>
      <c r="AL911" s="11">
        <v>8</v>
      </c>
      <c r="AM911" s="13">
        <v>1.7361111111111049E-2</v>
      </c>
      <c r="AN911" s="11">
        <v>2107</v>
      </c>
      <c r="AO911" s="12">
        <v>0.99</v>
      </c>
      <c r="AP911" s="11">
        <v>10</v>
      </c>
      <c r="AQ911" s="13">
        <v>9.7222222222221877E-3</v>
      </c>
      <c r="AR911" s="11">
        <v>2339</v>
      </c>
      <c r="AS911" s="12">
        <v>0.99</v>
      </c>
      <c r="AT911" s="11">
        <v>10</v>
      </c>
      <c r="AU911" s="13">
        <v>1.8749999999999933E-2</v>
      </c>
      <c r="AV911" s="11">
        <v>2323</v>
      </c>
      <c r="AW911" s="12">
        <v>0.99</v>
      </c>
      <c r="AX911" s="11">
        <v>9</v>
      </c>
      <c r="AY911" s="13">
        <v>1.8055555555555547E-2</v>
      </c>
      <c r="AZ911" s="11">
        <v>2333</v>
      </c>
      <c r="BA911" s="12">
        <v>0.99</v>
      </c>
      <c r="BB911" s="11">
        <v>11</v>
      </c>
      <c r="BC911" s="13">
        <v>1.8055555555555602E-2</v>
      </c>
      <c r="BD911" s="11">
        <v>2311</v>
      </c>
      <c r="BE911" s="12">
        <v>0.99</v>
      </c>
      <c r="BF911" s="11">
        <v>18</v>
      </c>
      <c r="BG911" s="13">
        <v>2.083333333333337E-2</v>
      </c>
      <c r="BH911" s="11">
        <v>2257</v>
      </c>
      <c r="BI911" s="12">
        <v>0.99</v>
      </c>
      <c r="BJ911" s="11">
        <v>12</v>
      </c>
      <c r="BK911" s="13">
        <v>1.736111111111116E-2</v>
      </c>
      <c r="BL911" s="11">
        <v>2251</v>
      </c>
      <c r="BM911" s="12">
        <v>0.99</v>
      </c>
      <c r="BN911" s="11">
        <v>5</v>
      </c>
      <c r="BO911" s="13">
        <v>1.8055555555555547E-2</v>
      </c>
      <c r="BP911" s="11">
        <v>2334</v>
      </c>
      <c r="BQ911" s="12">
        <v>0.99</v>
      </c>
      <c r="BR911" s="11">
        <v>6</v>
      </c>
      <c r="BS911" s="13">
        <v>1.8055555555555602E-2</v>
      </c>
      <c r="BT911" s="11">
        <v>2425</v>
      </c>
      <c r="BU911" s="12">
        <v>0.99</v>
      </c>
      <c r="BV911" s="11">
        <v>8</v>
      </c>
      <c r="BW911" s="13">
        <v>1.6666666666666663E-2</v>
      </c>
      <c r="BX911" s="11">
        <v>2196</v>
      </c>
      <c r="BY911" s="12">
        <v>0.99</v>
      </c>
      <c r="BZ911" s="11">
        <v>11</v>
      </c>
      <c r="CA911" s="13">
        <v>1.6666666666666607E-2</v>
      </c>
      <c r="CB911" s="11">
        <v>2098</v>
      </c>
      <c r="CC911" s="12">
        <v>0.99</v>
      </c>
      <c r="CD911" s="11">
        <v>6</v>
      </c>
      <c r="CE911" s="13">
        <v>1.0416666666666685E-2</v>
      </c>
      <c r="CF911" s="11">
        <v>2117</v>
      </c>
      <c r="CG911" s="12">
        <v>0.99</v>
      </c>
      <c r="CH911" s="11">
        <v>1</v>
      </c>
      <c r="CI911" s="13">
        <v>1.8055555555555547E-2</v>
      </c>
      <c r="CJ911" s="11">
        <v>2057</v>
      </c>
      <c r="CK911" s="12">
        <v>0.99</v>
      </c>
      <c r="CL911" s="11">
        <v>7</v>
      </c>
      <c r="CM911" s="13">
        <v>1.6666666666666607E-2</v>
      </c>
      <c r="CN911" s="11">
        <v>2141</v>
      </c>
      <c r="CO911" s="12">
        <v>0.99</v>
      </c>
      <c r="CP911" s="11">
        <v>7</v>
      </c>
      <c r="CQ911" s="13">
        <v>1.7361111111111049E-2</v>
      </c>
      <c r="CR911" t="e">
        <f>VLOOKUP(E911,Sheet1!A:A,1,0)</f>
        <v>#N/A</v>
      </c>
    </row>
    <row r="912" spans="1:96">
      <c r="A912" s="11" t="s">
        <v>3492</v>
      </c>
      <c r="B912" s="11" t="s">
        <v>1046</v>
      </c>
      <c r="C912" s="11" t="s">
        <v>294</v>
      </c>
      <c r="D912" s="11" t="s">
        <v>169</v>
      </c>
      <c r="E912" s="11" t="s">
        <v>3493</v>
      </c>
      <c r="F912" s="11" t="s">
        <v>3494</v>
      </c>
      <c r="G912" s="11" t="s">
        <v>128</v>
      </c>
      <c r="H912" s="11">
        <f>VLOOKUP(A912,'AP Read Performance'!A:K,11,0)</f>
        <v>2123</v>
      </c>
      <c r="I912" s="12">
        <f>VLOOKUP(A912,'AP Read Performance'!A:D,4,0)</f>
        <v>0.99</v>
      </c>
      <c r="J912" s="11">
        <f>VLOOKUP(A912,'AP Read Performance'!A:I,9,0)</f>
        <v>10</v>
      </c>
      <c r="K912" s="13">
        <f>VLOOKUP(A912,'AP Read Performance'!A:N,14,0)</f>
        <v>2.0833333333333315E-2</v>
      </c>
      <c r="L912" s="11">
        <v>2123</v>
      </c>
      <c r="M912" s="12">
        <v>0.99</v>
      </c>
      <c r="N912" s="11">
        <v>10</v>
      </c>
      <c r="O912" s="13">
        <v>2.0833333333333315E-2</v>
      </c>
      <c r="P912" s="11">
        <v>1783</v>
      </c>
      <c r="Q912" s="12">
        <v>0.99</v>
      </c>
      <c r="R912" s="11">
        <v>10</v>
      </c>
      <c r="S912" s="13">
        <v>1.8055555555555547E-2</v>
      </c>
      <c r="T912" s="11">
        <v>1959</v>
      </c>
      <c r="U912" s="12">
        <v>0.99</v>
      </c>
      <c r="V912" s="11">
        <v>5</v>
      </c>
      <c r="W912" s="13">
        <v>1.1111111111111127E-2</v>
      </c>
      <c r="X912" s="11">
        <v>1939</v>
      </c>
      <c r="Y912" s="12">
        <v>0.99</v>
      </c>
      <c r="Z912" s="11">
        <v>11</v>
      </c>
      <c r="AA912" s="13">
        <v>1.6666666666666607E-2</v>
      </c>
      <c r="AB912" s="11">
        <v>1875</v>
      </c>
      <c r="AC912" s="12">
        <v>0.99</v>
      </c>
      <c r="AD912" s="11">
        <v>6</v>
      </c>
      <c r="AE912" s="13">
        <v>1.9444444444444431E-2</v>
      </c>
      <c r="AF912" s="11">
        <v>1889</v>
      </c>
      <c r="AG912" s="12">
        <v>0.99</v>
      </c>
      <c r="AH912" s="11">
        <v>14</v>
      </c>
      <c r="AI912" s="13">
        <v>1.5277777777777724E-2</v>
      </c>
      <c r="AJ912" s="11">
        <v>2193</v>
      </c>
      <c r="AK912" s="12">
        <v>0.99</v>
      </c>
      <c r="AL912" s="11">
        <v>10</v>
      </c>
      <c r="AM912" s="13">
        <v>1.8055555555555491E-2</v>
      </c>
      <c r="AN912" s="11">
        <v>2049</v>
      </c>
      <c r="AO912" s="12">
        <v>0.99</v>
      </c>
      <c r="AP912" s="11">
        <v>3</v>
      </c>
      <c r="AQ912" s="13">
        <v>9.7222222222221877E-3</v>
      </c>
      <c r="AR912" s="11">
        <v>1987</v>
      </c>
      <c r="AS912" s="12">
        <v>0.99</v>
      </c>
      <c r="AT912" s="11">
        <v>10</v>
      </c>
      <c r="AU912" s="13">
        <v>1.041666666666663E-2</v>
      </c>
      <c r="AV912" s="11">
        <v>2067</v>
      </c>
      <c r="AW912" s="12">
        <v>0.99</v>
      </c>
      <c r="AX912" s="11">
        <v>9</v>
      </c>
      <c r="AY912" s="13">
        <v>1.7361111111111105E-2</v>
      </c>
      <c r="AZ912" s="11">
        <v>1948</v>
      </c>
      <c r="BA912" s="12">
        <v>0.99</v>
      </c>
      <c r="BB912" s="11">
        <v>11</v>
      </c>
      <c r="BC912" s="13">
        <v>1.6666666666666607E-2</v>
      </c>
      <c r="BD912" s="11">
        <v>1984</v>
      </c>
      <c r="BE912" s="12">
        <v>0.99</v>
      </c>
      <c r="BF912" s="11">
        <v>6</v>
      </c>
      <c r="BG912" s="13">
        <v>1.6666666666666607E-2</v>
      </c>
      <c r="BH912" s="11">
        <v>2010</v>
      </c>
      <c r="BI912" s="12">
        <v>0.99</v>
      </c>
      <c r="BJ912" s="11">
        <v>4</v>
      </c>
      <c r="BK912" s="13">
        <v>1.736111111111116E-2</v>
      </c>
      <c r="BL912" s="11">
        <v>1945</v>
      </c>
      <c r="BM912" s="12">
        <v>0.99</v>
      </c>
      <c r="BN912" s="11">
        <v>5</v>
      </c>
      <c r="BO912" s="13">
        <v>1.5972222222222221E-2</v>
      </c>
      <c r="BP912" s="11">
        <v>1913</v>
      </c>
      <c r="BQ912" s="12">
        <v>0.99</v>
      </c>
      <c r="BR912" s="11">
        <v>5</v>
      </c>
      <c r="BS912" s="13">
        <v>2.0138888888888873E-2</v>
      </c>
      <c r="BT912" s="11">
        <v>1997</v>
      </c>
      <c r="BU912" s="12">
        <v>0.99</v>
      </c>
      <c r="BV912" s="11">
        <v>5</v>
      </c>
      <c r="BW912" s="13">
        <v>1.7361111111111105E-2</v>
      </c>
      <c r="BX912" s="11">
        <v>1984</v>
      </c>
      <c r="BY912" s="12">
        <v>0.99</v>
      </c>
      <c r="BZ912" s="11">
        <v>13</v>
      </c>
      <c r="CA912" s="13">
        <v>1.5972222222222276E-2</v>
      </c>
      <c r="CB912" s="11">
        <v>1979</v>
      </c>
      <c r="CC912" s="12">
        <v>0.99</v>
      </c>
      <c r="CD912" s="11">
        <v>8</v>
      </c>
      <c r="CE912" s="13">
        <v>9.0277777777778012E-3</v>
      </c>
      <c r="CF912" s="11">
        <v>1965</v>
      </c>
      <c r="CG912" s="12">
        <v>0.99</v>
      </c>
      <c r="CH912" s="11">
        <v>15</v>
      </c>
      <c r="CI912" s="13">
        <v>1.6666666666666663E-2</v>
      </c>
      <c r="CJ912" s="11">
        <v>1944</v>
      </c>
      <c r="CK912" s="12">
        <v>0.99</v>
      </c>
      <c r="CL912" s="11">
        <v>4</v>
      </c>
      <c r="CM912" s="13">
        <v>1.6666666666666607E-2</v>
      </c>
      <c r="CN912" s="11">
        <v>1900</v>
      </c>
      <c r="CO912" s="12">
        <v>0.99</v>
      </c>
      <c r="CP912" s="11">
        <v>10</v>
      </c>
      <c r="CQ912" s="13">
        <v>1.5972222222222165E-2</v>
      </c>
      <c r="CR912" t="e">
        <f>VLOOKUP(E912,Sheet1!A:A,1,0)</f>
        <v>#N/A</v>
      </c>
    </row>
    <row r="913" spans="1:96">
      <c r="A913" s="11" t="s">
        <v>3495</v>
      </c>
      <c r="B913" s="11" t="s">
        <v>1046</v>
      </c>
      <c r="C913" s="11" t="s">
        <v>1625</v>
      </c>
      <c r="D913" s="11" t="s">
        <v>1625</v>
      </c>
      <c r="E913" s="11" t="s">
        <v>3496</v>
      </c>
      <c r="F913" s="11" t="s">
        <v>3497</v>
      </c>
      <c r="G913" s="11" t="s">
        <v>128</v>
      </c>
      <c r="H913" s="11">
        <f>VLOOKUP(A913,'AP Read Performance'!A:K,11,0)</f>
        <v>2322</v>
      </c>
      <c r="I913" s="12">
        <f>VLOOKUP(A913,'AP Read Performance'!A:D,4,0)</f>
        <v>0.99</v>
      </c>
      <c r="J913" s="11">
        <f>VLOOKUP(A913,'AP Read Performance'!A:I,9,0)</f>
        <v>15</v>
      </c>
      <c r="K913" s="13">
        <f>VLOOKUP(A913,'AP Read Performance'!A:N,14,0)</f>
        <v>1.6666666666666607E-2</v>
      </c>
      <c r="L913" s="11">
        <v>2322</v>
      </c>
      <c r="M913" s="12">
        <v>0.99</v>
      </c>
      <c r="N913" s="11">
        <v>15</v>
      </c>
      <c r="O913" s="13">
        <v>1.6666666666666607E-2</v>
      </c>
      <c r="P913" s="11">
        <v>2426</v>
      </c>
      <c r="Q913" s="12">
        <v>0.99</v>
      </c>
      <c r="R913" s="11">
        <v>16</v>
      </c>
      <c r="S913" s="13">
        <v>1.8749999999999989E-2</v>
      </c>
      <c r="T913" s="11">
        <v>2283</v>
      </c>
      <c r="U913" s="12">
        <v>0.99</v>
      </c>
      <c r="V913" s="11">
        <v>12</v>
      </c>
      <c r="W913" s="13">
        <v>1.5972222222222221E-2</v>
      </c>
      <c r="X913" s="11">
        <v>2268</v>
      </c>
      <c r="Y913" s="12">
        <v>0.99</v>
      </c>
      <c r="Z913" s="11">
        <v>9</v>
      </c>
      <c r="AA913" s="13">
        <v>1.8749999999999989E-2</v>
      </c>
      <c r="AB913" s="11">
        <v>2242</v>
      </c>
      <c r="AC913" s="12">
        <v>0.99</v>
      </c>
      <c r="AD913" s="11">
        <v>7</v>
      </c>
      <c r="AE913" s="13">
        <v>1.7361111111111049E-2</v>
      </c>
      <c r="AF913" s="11">
        <v>2031</v>
      </c>
      <c r="AG913" s="12">
        <v>0.99</v>
      </c>
      <c r="AH913" s="11">
        <v>11</v>
      </c>
      <c r="AI913" s="13">
        <v>1.8055555555555547E-2</v>
      </c>
      <c r="AJ913" s="11">
        <v>2200</v>
      </c>
      <c r="AK913" s="12">
        <v>0.99</v>
      </c>
      <c r="AL913" s="11">
        <v>18</v>
      </c>
      <c r="AM913" s="13">
        <v>2.0833333333333259E-2</v>
      </c>
      <c r="AN913" s="11">
        <v>2232</v>
      </c>
      <c r="AO913" s="12">
        <v>0.99</v>
      </c>
      <c r="AP913" s="11">
        <v>17</v>
      </c>
      <c r="AQ913" s="13">
        <v>1.9444444444444431E-2</v>
      </c>
      <c r="AR913" s="11">
        <v>2200</v>
      </c>
      <c r="AS913" s="12">
        <v>0.99</v>
      </c>
      <c r="AT913" s="11">
        <v>20</v>
      </c>
      <c r="AU913" s="13">
        <v>2.0833333333333259E-2</v>
      </c>
      <c r="AV913" s="11">
        <v>2269</v>
      </c>
      <c r="AW913" s="12">
        <v>0.99</v>
      </c>
      <c r="AX913" s="11">
        <v>17</v>
      </c>
      <c r="AY913" s="13">
        <v>2.2222222222222254E-2</v>
      </c>
      <c r="AZ913" s="11">
        <v>2269</v>
      </c>
      <c r="BA913" s="12">
        <v>0.99</v>
      </c>
      <c r="BB913" s="11">
        <v>15</v>
      </c>
      <c r="BC913" s="13">
        <v>2.0138888888888928E-2</v>
      </c>
      <c r="BD913" s="11">
        <v>2195</v>
      </c>
      <c r="BE913" s="12">
        <v>0.99</v>
      </c>
      <c r="BF913" s="11">
        <v>14</v>
      </c>
      <c r="BG913" s="13">
        <v>1.9444444444444486E-2</v>
      </c>
      <c r="BH913" s="11">
        <v>2156</v>
      </c>
      <c r="BI913" s="12">
        <v>0.98</v>
      </c>
      <c r="BJ913" s="11">
        <v>22</v>
      </c>
      <c r="BK913" s="13">
        <v>2.1527777777777812E-2</v>
      </c>
      <c r="BL913" s="11">
        <v>2221</v>
      </c>
      <c r="BM913" s="12">
        <v>0.99</v>
      </c>
      <c r="BN913" s="11">
        <v>18</v>
      </c>
      <c r="BO913" s="13">
        <v>1.8055555555555547E-2</v>
      </c>
      <c r="BP913" s="11">
        <v>2283</v>
      </c>
      <c r="BQ913" s="12">
        <v>0.99</v>
      </c>
      <c r="BR913" s="11">
        <v>15</v>
      </c>
      <c r="BS913" s="13">
        <v>1.8055555555555602E-2</v>
      </c>
      <c r="BT913" s="11">
        <v>2378</v>
      </c>
      <c r="BU913" s="12">
        <v>0.99</v>
      </c>
      <c r="BV913" s="11">
        <v>12</v>
      </c>
      <c r="BW913" s="13">
        <v>2.0833333333333315E-2</v>
      </c>
      <c r="BX913" s="11">
        <v>2293</v>
      </c>
      <c r="BY913" s="12">
        <v>0.99</v>
      </c>
      <c r="BZ913" s="11">
        <v>12</v>
      </c>
      <c r="CA913" s="13">
        <v>1.8750000000000044E-2</v>
      </c>
      <c r="CB913" s="11">
        <v>2228</v>
      </c>
      <c r="CC913" s="12">
        <v>0.99</v>
      </c>
      <c r="CD913" s="11">
        <v>13</v>
      </c>
      <c r="CE913" s="13">
        <v>1.8055555555555547E-2</v>
      </c>
      <c r="CF913" s="11">
        <v>2164</v>
      </c>
      <c r="CG913" s="12">
        <v>0.99</v>
      </c>
      <c r="CH913" s="11">
        <v>10</v>
      </c>
      <c r="CI913" s="13">
        <v>1.6666666666666663E-2</v>
      </c>
      <c r="CJ913" s="11">
        <v>2192</v>
      </c>
      <c r="CK913" s="12">
        <v>0.99</v>
      </c>
      <c r="CL913" s="11">
        <v>7</v>
      </c>
      <c r="CM913" s="13">
        <v>1.8749999999999933E-2</v>
      </c>
      <c r="CN913" s="11">
        <v>2270</v>
      </c>
      <c r="CO913" s="12">
        <v>0.99</v>
      </c>
      <c r="CP913" s="11">
        <v>5</v>
      </c>
      <c r="CQ913" s="13">
        <v>1.8055555555555602E-2</v>
      </c>
      <c r="CR913" t="e">
        <f>VLOOKUP(E913,Sheet1!A:A,1,0)</f>
        <v>#N/A</v>
      </c>
    </row>
    <row r="914" spans="1:96">
      <c r="A914" s="11" t="s">
        <v>3498</v>
      </c>
      <c r="B914" s="11" t="s">
        <v>1046</v>
      </c>
      <c r="C914" s="11" t="s">
        <v>3499</v>
      </c>
      <c r="D914" s="11" t="s">
        <v>468</v>
      </c>
      <c r="E914" s="11" t="s">
        <v>3500</v>
      </c>
      <c r="F914" s="11" t="s">
        <v>3501</v>
      </c>
      <c r="G914" s="11" t="s">
        <v>128</v>
      </c>
      <c r="H914" s="11">
        <f>VLOOKUP(A914,'AP Read Performance'!A:K,11,0)</f>
        <v>2041</v>
      </c>
      <c r="I914" s="12">
        <f>VLOOKUP(A914,'AP Read Performance'!A:D,4,0)</f>
        <v>0.99</v>
      </c>
      <c r="J914" s="11">
        <f>VLOOKUP(A914,'AP Read Performance'!A:I,9,0)</f>
        <v>17</v>
      </c>
      <c r="K914" s="13">
        <f>VLOOKUP(A914,'AP Read Performance'!A:N,14,0)</f>
        <v>1.7361111111111105E-2</v>
      </c>
      <c r="L914" s="11">
        <v>2041</v>
      </c>
      <c r="M914" s="12">
        <v>0.99</v>
      </c>
      <c r="N914" s="11">
        <v>17</v>
      </c>
      <c r="O914" s="13">
        <v>1.7361111111111105E-2</v>
      </c>
      <c r="P914" s="11">
        <v>2383</v>
      </c>
      <c r="Q914" s="12">
        <v>0.98</v>
      </c>
      <c r="R914" s="11">
        <v>24</v>
      </c>
      <c r="S914" s="13">
        <v>1.8749999999999989E-2</v>
      </c>
      <c r="T914" s="11">
        <v>2323</v>
      </c>
      <c r="U914" s="12">
        <v>0.99</v>
      </c>
      <c r="V914" s="11">
        <v>8</v>
      </c>
      <c r="W914" s="13">
        <v>1.6666666666666663E-2</v>
      </c>
      <c r="X914" s="11">
        <v>2337</v>
      </c>
      <c r="Y914" s="12">
        <v>0.99</v>
      </c>
      <c r="Z914" s="11">
        <v>10</v>
      </c>
      <c r="AA914" s="13">
        <v>1.8055555555555547E-2</v>
      </c>
      <c r="AB914" s="11">
        <v>2442</v>
      </c>
      <c r="AC914" s="12">
        <v>0.99</v>
      </c>
      <c r="AD914" s="11">
        <v>10</v>
      </c>
      <c r="AE914" s="13">
        <v>1.1805555555555514E-2</v>
      </c>
      <c r="AF914" s="11">
        <v>2354</v>
      </c>
      <c r="AG914" s="12">
        <v>0.99</v>
      </c>
      <c r="AH914" s="11">
        <v>20</v>
      </c>
      <c r="AI914" s="13">
        <v>1.8055555555555547E-2</v>
      </c>
      <c r="AJ914" s="11">
        <v>2208</v>
      </c>
      <c r="AK914" s="12">
        <v>0.99</v>
      </c>
      <c r="AL914" s="11">
        <v>16</v>
      </c>
      <c r="AM914" s="13">
        <v>1.7361111111111049E-2</v>
      </c>
      <c r="AN914" s="11">
        <v>2316</v>
      </c>
      <c r="AO914" s="12">
        <v>0.99</v>
      </c>
      <c r="AP914" s="11">
        <v>10</v>
      </c>
      <c r="AQ914" s="13">
        <v>1.8749999999999933E-2</v>
      </c>
      <c r="AR914" s="11">
        <v>2227</v>
      </c>
      <c r="AS914" s="12">
        <v>0.99</v>
      </c>
      <c r="AT914" s="11">
        <v>21</v>
      </c>
      <c r="AU914" s="13">
        <v>1.8055555555555491E-2</v>
      </c>
      <c r="AV914" s="11">
        <v>2349</v>
      </c>
      <c r="AW914" s="12">
        <v>0.99</v>
      </c>
      <c r="AX914" s="11">
        <v>16</v>
      </c>
      <c r="AY914" s="13">
        <v>1.9444444444444431E-2</v>
      </c>
      <c r="AZ914" s="11">
        <v>2352</v>
      </c>
      <c r="BA914" s="12">
        <v>0.98</v>
      </c>
      <c r="BB914" s="11">
        <v>35</v>
      </c>
      <c r="BC914" s="13">
        <v>1.8750000000000044E-2</v>
      </c>
      <c r="BD914" s="11">
        <v>2358</v>
      </c>
      <c r="BE914" s="12">
        <v>0.99</v>
      </c>
      <c r="BF914" s="11">
        <v>20</v>
      </c>
      <c r="BG914" s="13">
        <v>1.9444444444444486E-2</v>
      </c>
      <c r="BH914" s="11">
        <v>2292</v>
      </c>
      <c r="BI914" s="12">
        <v>0.99</v>
      </c>
      <c r="BJ914" s="11">
        <v>20</v>
      </c>
      <c r="BK914" s="13">
        <v>2.083333333333337E-2</v>
      </c>
      <c r="BL914" s="11">
        <v>2330</v>
      </c>
      <c r="BM914" s="12">
        <v>0.99</v>
      </c>
      <c r="BN914" s="11">
        <v>15</v>
      </c>
      <c r="BO914" s="13">
        <v>1.8749999999999989E-2</v>
      </c>
      <c r="BP914" s="11">
        <v>2365</v>
      </c>
      <c r="BQ914" s="12">
        <v>0.99</v>
      </c>
      <c r="BR914" s="11">
        <v>20</v>
      </c>
      <c r="BS914" s="13">
        <v>2.083333333333337E-2</v>
      </c>
      <c r="BT914" s="11">
        <v>2435</v>
      </c>
      <c r="BU914" s="12">
        <v>0.99</v>
      </c>
      <c r="BV914" s="11">
        <v>22</v>
      </c>
      <c r="BW914" s="13">
        <v>1.9444444444444431E-2</v>
      </c>
      <c r="BX914" s="11">
        <v>2311</v>
      </c>
      <c r="BY914" s="12">
        <v>0.96</v>
      </c>
      <c r="BZ914" s="11">
        <v>72</v>
      </c>
      <c r="CA914" s="13">
        <v>2.3611111111111138E-2</v>
      </c>
      <c r="CB914" s="11">
        <v>2420</v>
      </c>
      <c r="CC914" s="12">
        <v>0.98</v>
      </c>
      <c r="CD914" s="11">
        <v>31</v>
      </c>
      <c r="CE914" s="13">
        <v>1.8749999999999989E-2</v>
      </c>
      <c r="CF914" s="11">
        <v>2538</v>
      </c>
      <c r="CG914" s="12">
        <v>0.99</v>
      </c>
      <c r="CH914" s="11">
        <v>19</v>
      </c>
      <c r="CI914" s="13">
        <v>1.6666666666666663E-2</v>
      </c>
      <c r="CJ914" s="11">
        <v>2440</v>
      </c>
      <c r="CK914" s="12">
        <v>0.99</v>
      </c>
      <c r="CL914" s="11">
        <v>19</v>
      </c>
      <c r="CM914" s="13">
        <v>1.7361111111111049E-2</v>
      </c>
      <c r="CN914" s="11">
        <v>2570</v>
      </c>
      <c r="CO914" s="12">
        <v>0.98</v>
      </c>
      <c r="CP914" s="11">
        <v>33</v>
      </c>
      <c r="CQ914" s="13">
        <v>1.8749999999999933E-2</v>
      </c>
      <c r="CR914" t="e">
        <f>VLOOKUP(E914,Sheet1!A:A,1,0)</f>
        <v>#N/A</v>
      </c>
    </row>
    <row r="915" spans="1:96">
      <c r="A915" s="11" t="s">
        <v>3502</v>
      </c>
      <c r="B915" s="11" t="s">
        <v>1046</v>
      </c>
      <c r="C915" s="11" t="s">
        <v>3503</v>
      </c>
      <c r="D915" s="11" t="s">
        <v>169</v>
      </c>
      <c r="E915" s="11" t="s">
        <v>3504</v>
      </c>
      <c r="F915" s="11" t="s">
        <v>3505</v>
      </c>
      <c r="G915" s="11" t="s">
        <v>128</v>
      </c>
      <c r="H915" s="11">
        <f>VLOOKUP(A915,'AP Read Performance'!A:K,11,0)</f>
        <v>2778</v>
      </c>
      <c r="I915" s="12">
        <f>VLOOKUP(A915,'AP Read Performance'!A:D,4,0)</f>
        <v>0.99</v>
      </c>
      <c r="J915" s="11">
        <f>VLOOKUP(A915,'AP Read Performance'!A:I,9,0)</f>
        <v>14</v>
      </c>
      <c r="K915" s="13">
        <f>VLOOKUP(A915,'AP Read Performance'!A:N,14,0)</f>
        <v>2.2916666666666641E-2</v>
      </c>
      <c r="L915" s="11">
        <v>2778</v>
      </c>
      <c r="M915" s="12">
        <v>0.99</v>
      </c>
      <c r="N915" s="11">
        <v>14</v>
      </c>
      <c r="O915" s="13">
        <v>2.2916666666666641E-2</v>
      </c>
      <c r="P915" s="11">
        <v>3428</v>
      </c>
      <c r="Q915" s="12">
        <v>0.99</v>
      </c>
      <c r="R915" s="11">
        <v>24</v>
      </c>
      <c r="S915" s="13">
        <v>2.1527777777777757E-2</v>
      </c>
      <c r="T915" s="11">
        <v>3186</v>
      </c>
      <c r="U915" s="12">
        <v>0.99</v>
      </c>
      <c r="V915" s="11">
        <v>19</v>
      </c>
      <c r="W915" s="13">
        <v>1.9444444444444431E-2</v>
      </c>
      <c r="X915" s="11">
        <v>2979</v>
      </c>
      <c r="Y915" s="12">
        <v>0.99</v>
      </c>
      <c r="Z915" s="11">
        <v>17</v>
      </c>
      <c r="AA915" s="13">
        <v>1.9444444444444431E-2</v>
      </c>
      <c r="AB915" s="11">
        <v>2957</v>
      </c>
      <c r="AC915" s="12">
        <v>0.99</v>
      </c>
      <c r="AD915" s="11">
        <v>17</v>
      </c>
      <c r="AE915" s="13">
        <v>1.9444444444444431E-2</v>
      </c>
      <c r="AF915" s="11">
        <v>3145</v>
      </c>
      <c r="AG915" s="12">
        <v>0.98</v>
      </c>
      <c r="AH915" s="11">
        <v>47</v>
      </c>
      <c r="AI915" s="13">
        <v>2.1527777777777757E-2</v>
      </c>
      <c r="AJ915" s="11">
        <v>2228</v>
      </c>
      <c r="AK915" s="12">
        <v>0.99</v>
      </c>
      <c r="AL915" s="11">
        <v>18</v>
      </c>
      <c r="AM915" s="13">
        <v>1.8055555555555491E-2</v>
      </c>
      <c r="AN915" s="11">
        <v>2135</v>
      </c>
      <c r="AO915" s="12">
        <v>0.99</v>
      </c>
      <c r="AP915" s="11">
        <v>11</v>
      </c>
      <c r="AQ915" s="13">
        <v>1.7361111111111049E-2</v>
      </c>
      <c r="AR915" s="11">
        <v>2161</v>
      </c>
      <c r="AS915" s="12">
        <v>0.99</v>
      </c>
      <c r="AT915" s="11">
        <v>16</v>
      </c>
      <c r="AU915" s="13">
        <v>1.8055555555555491E-2</v>
      </c>
      <c r="AV915" s="11">
        <v>2205</v>
      </c>
      <c r="AW915" s="12">
        <v>0.99</v>
      </c>
      <c r="AX915" s="11">
        <v>14</v>
      </c>
      <c r="AY915" s="13">
        <v>1.7361111111111105E-2</v>
      </c>
      <c r="AZ915" s="11">
        <v>2459</v>
      </c>
      <c r="BA915" s="12">
        <v>0.99</v>
      </c>
      <c r="BB915" s="11">
        <v>21</v>
      </c>
      <c r="BC915" s="13">
        <v>1.8055555555555602E-2</v>
      </c>
      <c r="BD915" s="11">
        <v>2579</v>
      </c>
      <c r="BE915" s="12">
        <v>0.99</v>
      </c>
      <c r="BF915" s="11">
        <v>18</v>
      </c>
      <c r="BG915" s="13">
        <v>1.8055555555555602E-2</v>
      </c>
      <c r="BH915" s="11">
        <v>2537</v>
      </c>
      <c r="BI915" s="12">
        <v>0.99</v>
      </c>
      <c r="BJ915" s="11">
        <v>22</v>
      </c>
      <c r="BK915" s="13">
        <v>2.0138888888888928E-2</v>
      </c>
      <c r="BL915" s="11">
        <v>2776</v>
      </c>
      <c r="BM915" s="12">
        <v>0.99</v>
      </c>
      <c r="BN915" s="11">
        <v>7</v>
      </c>
      <c r="BO915" s="13">
        <v>1.8749999999999989E-2</v>
      </c>
      <c r="BP915" s="11">
        <v>2506</v>
      </c>
      <c r="BQ915" s="12">
        <v>0.99</v>
      </c>
      <c r="BR915" s="11">
        <v>19</v>
      </c>
      <c r="BS915" s="13">
        <v>2.0138888888888873E-2</v>
      </c>
      <c r="BT915" s="11">
        <v>2402</v>
      </c>
      <c r="BU915" s="12">
        <v>0.99</v>
      </c>
      <c r="BV915" s="11">
        <v>5</v>
      </c>
      <c r="BW915" s="13">
        <v>1.0416666666666685E-2</v>
      </c>
      <c r="BX915" s="11">
        <v>2261</v>
      </c>
      <c r="BY915" s="12">
        <v>0.99</v>
      </c>
      <c r="BZ915" s="11">
        <v>10</v>
      </c>
      <c r="CA915" s="13">
        <v>1.736111111111116E-2</v>
      </c>
      <c r="CB915" s="11">
        <v>2137</v>
      </c>
      <c r="CC915" s="12">
        <v>0.99</v>
      </c>
      <c r="CD915" s="11">
        <v>8</v>
      </c>
      <c r="CE915" s="13">
        <v>1.7361111111111105E-2</v>
      </c>
      <c r="CF915" s="11">
        <v>2056</v>
      </c>
      <c r="CG915" s="12">
        <v>0.99</v>
      </c>
      <c r="CH915" s="11">
        <v>12</v>
      </c>
      <c r="CI915" s="13">
        <v>1.5972222222222221E-2</v>
      </c>
      <c r="CJ915" s="11">
        <v>2164</v>
      </c>
      <c r="CK915" s="12">
        <v>0.99</v>
      </c>
      <c r="CL915" s="11">
        <v>10</v>
      </c>
      <c r="CM915" s="13">
        <v>1.7361111111111049E-2</v>
      </c>
      <c r="CN915" s="11">
        <v>2246</v>
      </c>
      <c r="CO915" s="12">
        <v>0.99</v>
      </c>
      <c r="CP915" s="11">
        <v>10</v>
      </c>
      <c r="CQ915" s="13">
        <v>1.8749999999999933E-2</v>
      </c>
      <c r="CR915" t="e">
        <f>VLOOKUP(E915,Sheet1!A:A,1,0)</f>
        <v>#N/A</v>
      </c>
    </row>
    <row r="916" spans="1:96">
      <c r="A916" s="11" t="s">
        <v>3506</v>
      </c>
      <c r="B916" s="11" t="s">
        <v>1046</v>
      </c>
      <c r="C916" s="11" t="s">
        <v>3507</v>
      </c>
      <c r="D916" s="11" t="s">
        <v>138</v>
      </c>
      <c r="E916" s="11" t="s">
        <v>3508</v>
      </c>
      <c r="F916" s="11" t="s">
        <v>3509</v>
      </c>
      <c r="G916" s="11" t="s">
        <v>128</v>
      </c>
      <c r="H916" s="11">
        <f>VLOOKUP(A916,'AP Read Performance'!A:K,11,0)</f>
        <v>1112</v>
      </c>
      <c r="I916" s="12">
        <f>VLOOKUP(A916,'AP Read Performance'!A:D,4,0)</f>
        <v>0.98</v>
      </c>
      <c r="J916" s="11">
        <f>VLOOKUP(A916,'AP Read Performance'!A:I,9,0)</f>
        <v>13</v>
      </c>
      <c r="K916" s="13">
        <f>VLOOKUP(A916,'AP Read Performance'!A:N,14,0)</f>
        <v>1.2499999999999956E-2</v>
      </c>
      <c r="L916" s="11">
        <v>1112</v>
      </c>
      <c r="M916" s="12">
        <v>0.98</v>
      </c>
      <c r="N916" s="11">
        <v>13</v>
      </c>
      <c r="O916" s="13">
        <v>1.2499999999999956E-2</v>
      </c>
      <c r="P916" s="11">
        <v>2210</v>
      </c>
      <c r="Q916" s="12">
        <v>0.98</v>
      </c>
      <c r="R916" s="11">
        <v>32</v>
      </c>
      <c r="S916" s="13">
        <v>1.7361111111111105E-2</v>
      </c>
      <c r="T916" s="11">
        <v>2282</v>
      </c>
      <c r="U916" s="12">
        <v>0.98</v>
      </c>
      <c r="V916" s="11">
        <v>33</v>
      </c>
      <c r="W916" s="13">
        <v>1.8055555555555547E-2</v>
      </c>
      <c r="X916" s="11">
        <v>2029</v>
      </c>
      <c r="Y916" s="12">
        <v>0.99</v>
      </c>
      <c r="Z916" s="11">
        <v>20</v>
      </c>
      <c r="AA916" s="13">
        <v>1.6666666666666607E-2</v>
      </c>
      <c r="AB916" s="11">
        <v>2063</v>
      </c>
      <c r="AC916" s="12">
        <v>0.98</v>
      </c>
      <c r="AD916" s="11">
        <v>25</v>
      </c>
      <c r="AE916" s="13">
        <v>1.6666666666666607E-2</v>
      </c>
      <c r="AF916" s="11">
        <v>2191</v>
      </c>
      <c r="AG916" s="12">
        <v>0.98</v>
      </c>
      <c r="AH916" s="11">
        <v>23</v>
      </c>
      <c r="AI916" s="13">
        <v>1.6666666666666607E-2</v>
      </c>
      <c r="AJ916" s="11">
        <v>2230</v>
      </c>
      <c r="AK916" s="12">
        <v>0.99</v>
      </c>
      <c r="AL916" s="11">
        <v>10</v>
      </c>
      <c r="AM916" s="13">
        <v>1.8055555555555491E-2</v>
      </c>
      <c r="AN916" s="11">
        <v>2261</v>
      </c>
      <c r="AO916" s="12">
        <v>0.98</v>
      </c>
      <c r="AP916" s="11">
        <v>23</v>
      </c>
      <c r="AQ916" s="13">
        <v>1.6666666666666607E-2</v>
      </c>
      <c r="AR916" s="11">
        <v>2288</v>
      </c>
      <c r="AS916" s="12">
        <v>0.99</v>
      </c>
      <c r="AT916" s="11">
        <v>17</v>
      </c>
      <c r="AU916" s="13">
        <v>1.7361111111111049E-2</v>
      </c>
      <c r="AV916" s="11">
        <v>2245</v>
      </c>
      <c r="AW916" s="12">
        <v>0.99</v>
      </c>
      <c r="AX916" s="11">
        <v>11</v>
      </c>
      <c r="AY916" s="13">
        <v>1.6666666666666663E-2</v>
      </c>
      <c r="AZ916" s="11">
        <v>2412</v>
      </c>
      <c r="BA916" s="12">
        <v>0.99</v>
      </c>
      <c r="BB916" s="11">
        <v>18</v>
      </c>
      <c r="BC916" s="13">
        <v>1.8055555555555602E-2</v>
      </c>
      <c r="BD916" s="11">
        <v>2253</v>
      </c>
      <c r="BE916" s="12">
        <v>0.98</v>
      </c>
      <c r="BF916" s="11">
        <v>24</v>
      </c>
      <c r="BG916" s="13">
        <v>1.8749999999999989E-2</v>
      </c>
      <c r="BH916" s="11">
        <v>2325</v>
      </c>
      <c r="BI916" s="12">
        <v>0.99</v>
      </c>
      <c r="BJ916" s="11">
        <v>23</v>
      </c>
      <c r="BK916" s="13">
        <v>1.8055555555555602E-2</v>
      </c>
      <c r="BL916" s="11">
        <v>2395</v>
      </c>
      <c r="BM916" s="12">
        <v>0.99</v>
      </c>
      <c r="BN916" s="11">
        <v>21</v>
      </c>
      <c r="BO916" s="13">
        <v>1.8055555555555547E-2</v>
      </c>
      <c r="BP916" s="11">
        <v>2557</v>
      </c>
      <c r="BQ916" s="12">
        <v>0.99</v>
      </c>
      <c r="BR916" s="11">
        <v>20</v>
      </c>
      <c r="BS916" s="13">
        <v>1.8055555555555602E-2</v>
      </c>
      <c r="BT916" s="11">
        <v>2611</v>
      </c>
      <c r="BU916" s="12">
        <v>0.99</v>
      </c>
      <c r="BV916" s="11">
        <v>21</v>
      </c>
      <c r="BW916" s="13">
        <v>1.8055555555555547E-2</v>
      </c>
      <c r="BX916" s="11">
        <v>2299</v>
      </c>
      <c r="BY916" s="12">
        <v>0.99</v>
      </c>
      <c r="BZ916" s="11">
        <v>20</v>
      </c>
      <c r="CA916" s="13">
        <v>1.736111111111116E-2</v>
      </c>
      <c r="CB916" s="11">
        <v>2292</v>
      </c>
      <c r="CC916" s="12">
        <v>0.98</v>
      </c>
      <c r="CD916" s="11">
        <v>25</v>
      </c>
      <c r="CE916" s="13">
        <v>1.7361111111111105E-2</v>
      </c>
      <c r="CF916" s="11">
        <v>2269</v>
      </c>
      <c r="CG916" s="12">
        <v>0.99</v>
      </c>
      <c r="CH916" s="11">
        <v>14</v>
      </c>
      <c r="CI916" s="13">
        <v>1.8055555555555547E-2</v>
      </c>
      <c r="CJ916" s="11">
        <v>2293</v>
      </c>
      <c r="CK916" s="12">
        <v>0.99</v>
      </c>
      <c r="CL916" s="11">
        <v>16</v>
      </c>
      <c r="CM916" s="13">
        <v>1.6666666666666607E-2</v>
      </c>
      <c r="CN916" s="11">
        <v>2321</v>
      </c>
      <c r="CO916" s="12">
        <v>0.99</v>
      </c>
      <c r="CP916" s="11">
        <v>22</v>
      </c>
      <c r="CQ916" s="13">
        <v>1.6666666666666607E-2</v>
      </c>
      <c r="CR916" t="e">
        <f>VLOOKUP(E916,Sheet1!A:A,1,0)</f>
        <v>#N/A</v>
      </c>
    </row>
    <row r="917" spans="1:96">
      <c r="A917" s="11" t="s">
        <v>3510</v>
      </c>
      <c r="B917" s="11" t="s">
        <v>1046</v>
      </c>
      <c r="C917" s="11" t="s">
        <v>3511</v>
      </c>
      <c r="D917" s="11" t="s">
        <v>432</v>
      </c>
      <c r="E917" s="11" t="s">
        <v>3512</v>
      </c>
      <c r="F917" s="11" t="s">
        <v>3513</v>
      </c>
      <c r="G917" s="11" t="s">
        <v>128</v>
      </c>
      <c r="H917" s="11">
        <f>VLOOKUP(A917,'AP Read Performance'!A:K,11,0)</f>
        <v>864</v>
      </c>
      <c r="I917" s="12">
        <f>VLOOKUP(A917,'AP Read Performance'!A:D,4,0)</f>
        <v>0.98</v>
      </c>
      <c r="J917" s="11">
        <f>VLOOKUP(A917,'AP Read Performance'!A:I,9,0)</f>
        <v>17</v>
      </c>
      <c r="K917" s="13">
        <f>VLOOKUP(A917,'AP Read Performance'!A:N,14,0)</f>
        <v>1.2499999999999956E-2</v>
      </c>
      <c r="L917" s="11">
        <v>864</v>
      </c>
      <c r="M917" s="12">
        <v>0.98</v>
      </c>
      <c r="N917" s="11">
        <v>17</v>
      </c>
      <c r="O917" s="13">
        <v>1.2499999999999956E-2</v>
      </c>
      <c r="P917" s="11">
        <v>2444</v>
      </c>
      <c r="Q917" s="12">
        <v>0.99</v>
      </c>
      <c r="R917" s="11">
        <v>12</v>
      </c>
      <c r="S917" s="13">
        <v>1.5972222222222221E-2</v>
      </c>
      <c r="T917" s="11">
        <v>2537</v>
      </c>
      <c r="U917" s="12">
        <v>0.99</v>
      </c>
      <c r="V917" s="11">
        <v>8</v>
      </c>
      <c r="W917" s="13">
        <v>1.6666666666666663E-2</v>
      </c>
      <c r="X917" s="11">
        <v>2534</v>
      </c>
      <c r="Y917" s="12">
        <v>0.99</v>
      </c>
      <c r="Z917" s="11">
        <v>18</v>
      </c>
      <c r="AA917" s="13">
        <v>1.6666666666666607E-2</v>
      </c>
      <c r="AB917" s="11">
        <v>2517</v>
      </c>
      <c r="AC917" s="12">
        <v>0.99</v>
      </c>
      <c r="AD917" s="11">
        <v>11</v>
      </c>
      <c r="AE917" s="13">
        <v>1.6666666666666607E-2</v>
      </c>
      <c r="AF917" s="11">
        <v>2418</v>
      </c>
      <c r="AG917" s="12">
        <v>0.99</v>
      </c>
      <c r="AH917" s="11">
        <v>18</v>
      </c>
      <c r="AI917" s="13">
        <v>1.8749999999999989E-2</v>
      </c>
      <c r="AJ917" s="11">
        <v>2231</v>
      </c>
      <c r="AK917" s="12">
        <v>0.99</v>
      </c>
      <c r="AL917" s="11">
        <v>17</v>
      </c>
      <c r="AM917" s="13">
        <v>1.8749999999999933E-2</v>
      </c>
      <c r="AN917" s="11">
        <v>2174</v>
      </c>
      <c r="AO917" s="12">
        <v>0.99</v>
      </c>
      <c r="AP917" s="11">
        <v>13</v>
      </c>
      <c r="AQ917" s="13">
        <v>1.7361111111111049E-2</v>
      </c>
      <c r="AR917" s="11">
        <v>1894</v>
      </c>
      <c r="AS917" s="12">
        <v>0.98</v>
      </c>
      <c r="AT917" s="11">
        <v>20</v>
      </c>
      <c r="AU917" s="13">
        <v>1.041666666666663E-2</v>
      </c>
      <c r="AV917" s="11">
        <v>2078</v>
      </c>
      <c r="AW917" s="12">
        <v>0.99</v>
      </c>
      <c r="AX917" s="11">
        <v>14</v>
      </c>
      <c r="AY917" s="13">
        <v>1.8055555555555547E-2</v>
      </c>
      <c r="AZ917" s="11">
        <v>2024</v>
      </c>
      <c r="BA917" s="12">
        <v>0.98</v>
      </c>
      <c r="BB917" s="11">
        <v>21</v>
      </c>
      <c r="BC917" s="13">
        <v>1.736111111111116E-2</v>
      </c>
      <c r="BD917" s="11">
        <v>2093</v>
      </c>
      <c r="BE917" s="12">
        <v>0.98</v>
      </c>
      <c r="BF917" s="11">
        <v>33</v>
      </c>
      <c r="BG917" s="13">
        <v>1.9444444444444486E-2</v>
      </c>
      <c r="BH917" s="11">
        <v>2126</v>
      </c>
      <c r="BI917" s="12">
        <v>0.98</v>
      </c>
      <c r="BJ917" s="11">
        <v>31</v>
      </c>
      <c r="BK917" s="13">
        <v>1.8055555555555602E-2</v>
      </c>
      <c r="BL917" s="11">
        <v>1956</v>
      </c>
      <c r="BM917" s="12">
        <v>0.99</v>
      </c>
      <c r="BN917" s="11">
        <v>14</v>
      </c>
      <c r="BO917" s="13">
        <v>1.6666666666666607E-2</v>
      </c>
      <c r="BP917" s="11">
        <v>2081</v>
      </c>
      <c r="BQ917" s="12">
        <v>0.98</v>
      </c>
      <c r="BR917" s="11">
        <v>23</v>
      </c>
      <c r="BS917" s="13">
        <v>1.8055555555555602E-2</v>
      </c>
      <c r="BT917" s="11">
        <v>2060</v>
      </c>
      <c r="BU917" s="12">
        <v>0.99</v>
      </c>
      <c r="BV917" s="11">
        <v>19</v>
      </c>
      <c r="BW917" s="13">
        <v>1.5972222222222221E-2</v>
      </c>
      <c r="BX917" s="11">
        <v>2087</v>
      </c>
      <c r="BY917" s="12">
        <v>0.99</v>
      </c>
      <c r="BZ917" s="11">
        <v>18</v>
      </c>
      <c r="CA917" s="13">
        <v>1.8055555555555602E-2</v>
      </c>
      <c r="CB917" s="11">
        <v>2026</v>
      </c>
      <c r="CC917" s="12">
        <v>0.98</v>
      </c>
      <c r="CD917" s="11">
        <v>26</v>
      </c>
      <c r="CE917" s="13">
        <v>9.7222222222221877E-3</v>
      </c>
      <c r="CF917" s="11">
        <v>1988</v>
      </c>
      <c r="CG917" s="12">
        <v>0.99</v>
      </c>
      <c r="CH917" s="11">
        <v>16</v>
      </c>
      <c r="CI917" s="13">
        <v>1.5972222222222221E-2</v>
      </c>
      <c r="CJ917" s="11">
        <v>2002</v>
      </c>
      <c r="CK917" s="12">
        <v>0.98</v>
      </c>
      <c r="CL917" s="11">
        <v>28</v>
      </c>
      <c r="CM917" s="13">
        <v>1.6666666666666607E-2</v>
      </c>
      <c r="CN917" s="11">
        <v>1985</v>
      </c>
      <c r="CO917" s="12">
        <v>0.98</v>
      </c>
      <c r="CP917" s="11">
        <v>21</v>
      </c>
      <c r="CQ917" s="13">
        <v>1.7361111111111049E-2</v>
      </c>
      <c r="CR917" t="e">
        <f>VLOOKUP(E917,Sheet1!A:A,1,0)</f>
        <v>#N/A</v>
      </c>
    </row>
    <row r="918" spans="1:96">
      <c r="A918" s="11" t="s">
        <v>3514</v>
      </c>
      <c r="B918" s="11" t="s">
        <v>1046</v>
      </c>
      <c r="C918" s="11" t="s">
        <v>3515</v>
      </c>
      <c r="D918" s="11" t="s">
        <v>529</v>
      </c>
      <c r="E918" s="11" t="s">
        <v>3516</v>
      </c>
      <c r="F918" s="11" t="s">
        <v>3517</v>
      </c>
      <c r="G918" s="11" t="s">
        <v>128</v>
      </c>
      <c r="H918" s="11">
        <f>VLOOKUP(A918,'AP Read Performance'!A:K,11,0)</f>
        <v>2147</v>
      </c>
      <c r="I918" s="12">
        <f>VLOOKUP(A918,'AP Read Performance'!A:D,4,0)</f>
        <v>0.98</v>
      </c>
      <c r="J918" s="11">
        <f>VLOOKUP(A918,'AP Read Performance'!A:I,9,0)</f>
        <v>24</v>
      </c>
      <c r="K918" s="13">
        <f>VLOOKUP(A918,'AP Read Performance'!A:N,14,0)</f>
        <v>2.0833333333333315E-2</v>
      </c>
      <c r="L918" s="11">
        <v>2147</v>
      </c>
      <c r="M918" s="12">
        <v>0.98</v>
      </c>
      <c r="N918" s="11">
        <v>24</v>
      </c>
      <c r="O918" s="13">
        <v>2.0833333333333315E-2</v>
      </c>
      <c r="P918" s="11">
        <v>2671</v>
      </c>
      <c r="Q918" s="12">
        <v>0.98</v>
      </c>
      <c r="R918" s="11">
        <v>29</v>
      </c>
      <c r="S918" s="13">
        <v>1.8055555555555547E-2</v>
      </c>
      <c r="T918" s="11">
        <v>2848</v>
      </c>
      <c r="U918" s="12">
        <v>0.99</v>
      </c>
      <c r="V918" s="11">
        <v>21</v>
      </c>
      <c r="W918" s="13">
        <v>1.9444444444444431E-2</v>
      </c>
      <c r="X918" s="11">
        <v>2593</v>
      </c>
      <c r="Y918" s="12">
        <v>0.99</v>
      </c>
      <c r="Z918" s="11">
        <v>15</v>
      </c>
      <c r="AA918" s="13">
        <v>1.6666666666666607E-2</v>
      </c>
      <c r="AB918" s="11">
        <v>2609</v>
      </c>
      <c r="AC918" s="12">
        <v>0.99</v>
      </c>
      <c r="AD918" s="11">
        <v>20</v>
      </c>
      <c r="AE918" s="13">
        <v>2.1527777777777701E-2</v>
      </c>
      <c r="AF918" s="11">
        <v>2584</v>
      </c>
      <c r="AG918" s="12">
        <v>0.99</v>
      </c>
      <c r="AH918" s="11">
        <v>23</v>
      </c>
      <c r="AI918" s="13">
        <v>2.0138888888888873E-2</v>
      </c>
      <c r="AJ918" s="11">
        <v>2231</v>
      </c>
      <c r="AK918" s="12">
        <v>0.99</v>
      </c>
      <c r="AL918" s="11">
        <v>14</v>
      </c>
      <c r="AM918" s="13">
        <v>1.7361111111111049E-2</v>
      </c>
      <c r="AN918" s="11">
        <v>2351</v>
      </c>
      <c r="AO918" s="12">
        <v>0.99</v>
      </c>
      <c r="AP918" s="11">
        <v>12</v>
      </c>
      <c r="AQ918" s="13">
        <v>1.8749999999999933E-2</v>
      </c>
      <c r="AR918" s="11">
        <v>2551</v>
      </c>
      <c r="AS918" s="12">
        <v>0.99</v>
      </c>
      <c r="AT918" s="11">
        <v>18</v>
      </c>
      <c r="AU918" s="13">
        <v>1.8055555555555491E-2</v>
      </c>
      <c r="AV918" s="11">
        <v>2147</v>
      </c>
      <c r="AW918" s="12">
        <v>0.99</v>
      </c>
      <c r="AX918" s="11">
        <v>10</v>
      </c>
      <c r="AY918" s="13">
        <v>1.7361111111111105E-2</v>
      </c>
      <c r="AZ918" s="11">
        <v>2312</v>
      </c>
      <c r="BA918" s="12">
        <v>0.99</v>
      </c>
      <c r="BB918" s="11">
        <v>21</v>
      </c>
      <c r="BC918" s="13">
        <v>1.8055555555555602E-2</v>
      </c>
      <c r="BD918" s="11">
        <v>2404</v>
      </c>
      <c r="BE918" s="12">
        <v>0.98</v>
      </c>
      <c r="BF918" s="11">
        <v>35</v>
      </c>
      <c r="BG918" s="13">
        <v>1.9444444444444486E-2</v>
      </c>
      <c r="BH918" s="11">
        <v>2513</v>
      </c>
      <c r="BI918" s="12">
        <v>0.98</v>
      </c>
      <c r="BJ918" s="11">
        <v>34</v>
      </c>
      <c r="BK918" s="13">
        <v>1.6666666666666607E-2</v>
      </c>
      <c r="BL918" s="11">
        <v>2424</v>
      </c>
      <c r="BM918" s="12">
        <v>0.99</v>
      </c>
      <c r="BN918" s="11">
        <v>10</v>
      </c>
      <c r="BO918" s="13">
        <v>1.6666666666666607E-2</v>
      </c>
      <c r="BP918" s="11">
        <v>2394</v>
      </c>
      <c r="BQ918" s="12">
        <v>0.99</v>
      </c>
      <c r="BR918" s="11">
        <v>13</v>
      </c>
      <c r="BS918" s="13">
        <v>2.0138888888888873E-2</v>
      </c>
      <c r="BT918" s="11">
        <v>2419</v>
      </c>
      <c r="BU918" s="12">
        <v>0.99</v>
      </c>
      <c r="BV918" s="11">
        <v>17</v>
      </c>
      <c r="BW918" s="13">
        <v>1.8055555555555547E-2</v>
      </c>
      <c r="BX918" s="11">
        <v>2362</v>
      </c>
      <c r="BY918" s="12">
        <v>0.99</v>
      </c>
      <c r="BZ918" s="11">
        <v>13</v>
      </c>
      <c r="CA918" s="13">
        <v>1.736111111111116E-2</v>
      </c>
      <c r="CB918" s="11">
        <v>2508</v>
      </c>
      <c r="CC918" s="12">
        <v>0.99</v>
      </c>
      <c r="CD918" s="11">
        <v>20</v>
      </c>
      <c r="CE918" s="13">
        <v>1.7361111111111105E-2</v>
      </c>
      <c r="CF918" s="11">
        <v>2418</v>
      </c>
      <c r="CG918" s="12">
        <v>0.99</v>
      </c>
      <c r="CH918" s="11">
        <v>14</v>
      </c>
      <c r="CI918" s="13">
        <v>1.9444444444444431E-2</v>
      </c>
      <c r="CJ918" s="11">
        <v>2402</v>
      </c>
      <c r="CK918" s="12">
        <v>0.99</v>
      </c>
      <c r="CL918" s="11">
        <v>23</v>
      </c>
      <c r="CM918" s="13">
        <v>2.0833333333333259E-2</v>
      </c>
      <c r="CN918" s="11">
        <v>2426</v>
      </c>
      <c r="CO918" s="12">
        <v>0.98</v>
      </c>
      <c r="CP918" s="11">
        <v>29</v>
      </c>
      <c r="CQ918" s="13">
        <v>1.6666666666666607E-2</v>
      </c>
      <c r="CR918" t="e">
        <f>VLOOKUP(E918,Sheet1!A:A,1,0)</f>
        <v>#N/A</v>
      </c>
    </row>
    <row r="919" spans="1:96">
      <c r="A919" s="11" t="s">
        <v>3518</v>
      </c>
      <c r="B919" s="11" t="s">
        <v>1046</v>
      </c>
      <c r="C919" s="11" t="s">
        <v>168</v>
      </c>
      <c r="D919" s="11" t="s">
        <v>169</v>
      </c>
      <c r="E919" s="11" t="s">
        <v>3519</v>
      </c>
      <c r="F919" s="11" t="s">
        <v>3520</v>
      </c>
      <c r="G919" s="11" t="s">
        <v>128</v>
      </c>
      <c r="H919" s="11">
        <f>VLOOKUP(A919,'AP Read Performance'!A:K,11,0)</f>
        <v>1807</v>
      </c>
      <c r="I919" s="12">
        <f>VLOOKUP(A919,'AP Read Performance'!A:D,4,0)</f>
        <v>0.98</v>
      </c>
      <c r="J919" s="11">
        <f>VLOOKUP(A919,'AP Read Performance'!A:I,9,0)</f>
        <v>25</v>
      </c>
      <c r="K919" s="13">
        <f>VLOOKUP(A919,'AP Read Performance'!A:N,14,0)</f>
        <v>1.8749999999999989E-2</v>
      </c>
      <c r="L919" s="11">
        <v>1807</v>
      </c>
      <c r="M919" s="12">
        <v>0.98</v>
      </c>
      <c r="N919" s="11">
        <v>25</v>
      </c>
      <c r="O919" s="13">
        <v>1.8749999999999989E-2</v>
      </c>
      <c r="P919" s="11">
        <v>2124</v>
      </c>
      <c r="Q919" s="12">
        <v>0.98</v>
      </c>
      <c r="R919" s="11">
        <v>27</v>
      </c>
      <c r="S919" s="13">
        <v>4.1666666666666685E-2</v>
      </c>
      <c r="T919" s="11">
        <v>2287</v>
      </c>
      <c r="U919" s="12">
        <v>0.99</v>
      </c>
      <c r="V919" s="11">
        <v>10</v>
      </c>
      <c r="W919" s="13">
        <v>1.9444444444444431E-2</v>
      </c>
      <c r="X919" s="11">
        <v>2327</v>
      </c>
      <c r="Y919" s="12">
        <v>0.99</v>
      </c>
      <c r="Z919" s="11">
        <v>21</v>
      </c>
      <c r="AA919" s="13">
        <v>1.9444444444444431E-2</v>
      </c>
      <c r="AB919" s="11">
        <v>2271</v>
      </c>
      <c r="AC919" s="12">
        <v>0.98</v>
      </c>
      <c r="AD919" s="11">
        <v>36</v>
      </c>
      <c r="AE919" s="13">
        <v>2.2222222222222199E-2</v>
      </c>
      <c r="AF919" s="11">
        <v>2225</v>
      </c>
      <c r="AG919" s="12">
        <v>0.98</v>
      </c>
      <c r="AH919" s="11">
        <v>30</v>
      </c>
      <c r="AI919" s="13">
        <v>2.0138888888888873E-2</v>
      </c>
      <c r="AJ919" s="11">
        <v>2237</v>
      </c>
      <c r="AK919" s="12">
        <v>0.99</v>
      </c>
      <c r="AL919" s="11">
        <v>18</v>
      </c>
      <c r="AM919" s="13">
        <v>1.7361111111111049E-2</v>
      </c>
      <c r="AN919" s="11">
        <v>2178</v>
      </c>
      <c r="AO919" s="12">
        <v>0.98</v>
      </c>
      <c r="AP919" s="11">
        <v>26</v>
      </c>
      <c r="AQ919" s="13">
        <v>1.8055555555555547E-2</v>
      </c>
      <c r="AR919" s="11">
        <v>2187</v>
      </c>
      <c r="AS919" s="12">
        <v>0.98</v>
      </c>
      <c r="AT919" s="11">
        <v>28</v>
      </c>
      <c r="AU919" s="13">
        <v>1.8055555555555491E-2</v>
      </c>
      <c r="AV919" s="11">
        <v>2174</v>
      </c>
      <c r="AW919" s="12">
        <v>0.98</v>
      </c>
      <c r="AX919" s="11">
        <v>28</v>
      </c>
      <c r="AY919" s="13">
        <v>3.6111111111111149E-2</v>
      </c>
      <c r="AZ919" s="11">
        <v>2423</v>
      </c>
      <c r="BA919" s="12">
        <v>0.98</v>
      </c>
      <c r="BB919" s="11">
        <v>29</v>
      </c>
      <c r="BC919" s="13">
        <v>2.5000000000000022E-2</v>
      </c>
      <c r="BD919" s="11">
        <v>3409</v>
      </c>
      <c r="BE919" s="12">
        <v>0.98</v>
      </c>
      <c r="BF919" s="11">
        <v>66</v>
      </c>
      <c r="BG919" s="13">
        <v>2.4305555555555525E-2</v>
      </c>
      <c r="BH919" s="11">
        <v>3293</v>
      </c>
      <c r="BI919" s="12">
        <v>0.98</v>
      </c>
      <c r="BJ919" s="11">
        <v>48</v>
      </c>
      <c r="BK919" s="13">
        <v>1.736111111111116E-2</v>
      </c>
      <c r="BL919" s="11">
        <v>3067</v>
      </c>
      <c r="BM919" s="12">
        <v>0.99</v>
      </c>
      <c r="BN919" s="11">
        <v>28</v>
      </c>
      <c r="BO919" s="13">
        <v>1.8749999999999989E-2</v>
      </c>
      <c r="BP919" s="11">
        <v>3504</v>
      </c>
      <c r="BQ919" s="12">
        <v>0.98</v>
      </c>
      <c r="BR919" s="11">
        <v>44</v>
      </c>
      <c r="BS919" s="13">
        <v>2.1527777777777757E-2</v>
      </c>
      <c r="BT919" s="11">
        <v>3288</v>
      </c>
      <c r="BU919" s="12">
        <v>0.98</v>
      </c>
      <c r="BV919" s="11">
        <v>33</v>
      </c>
      <c r="BW919" s="13">
        <v>2.0833333333333315E-2</v>
      </c>
      <c r="BX919" s="11">
        <v>2356</v>
      </c>
      <c r="BY919" s="12">
        <v>0.98</v>
      </c>
      <c r="BZ919" s="11">
        <v>28</v>
      </c>
      <c r="CA919" s="13">
        <v>2.083333333333337E-2</v>
      </c>
      <c r="CB919" s="11">
        <v>2252</v>
      </c>
      <c r="CC919" s="12">
        <v>0.98</v>
      </c>
      <c r="CD919" s="11">
        <v>23</v>
      </c>
      <c r="CE919" s="13">
        <v>4.1666666666666685E-2</v>
      </c>
      <c r="CF919" s="11">
        <v>2274</v>
      </c>
      <c r="CG919" s="12">
        <v>0.98</v>
      </c>
      <c r="CH919" s="11">
        <v>36</v>
      </c>
      <c r="CI919" s="13">
        <v>1.9444444444444431E-2</v>
      </c>
      <c r="CJ919" s="11">
        <v>2366</v>
      </c>
      <c r="CK919" s="12">
        <v>0.98</v>
      </c>
      <c r="CL919" s="11">
        <v>25</v>
      </c>
      <c r="CM919" s="13">
        <v>1.8749999999999933E-2</v>
      </c>
      <c r="CN919" s="11">
        <v>2313</v>
      </c>
      <c r="CO919" s="12">
        <v>0.98</v>
      </c>
      <c r="CP919" s="11">
        <v>27</v>
      </c>
      <c r="CQ919" s="13">
        <v>1.8055555555555602E-2</v>
      </c>
      <c r="CR919" t="e">
        <f>VLOOKUP(E919,Sheet1!A:A,1,0)</f>
        <v>#N/A</v>
      </c>
    </row>
    <row r="920" spans="1:96">
      <c r="A920" s="11" t="s">
        <v>3521</v>
      </c>
      <c r="B920" s="11" t="s">
        <v>1046</v>
      </c>
      <c r="C920" s="11" t="s">
        <v>3522</v>
      </c>
      <c r="D920" s="11" t="s">
        <v>432</v>
      </c>
      <c r="E920" s="11" t="s">
        <v>3523</v>
      </c>
      <c r="F920" s="11" t="s">
        <v>3524</v>
      </c>
      <c r="G920" s="11" t="s">
        <v>128</v>
      </c>
      <c r="H920" s="11">
        <f>VLOOKUP(A920,'AP Read Performance'!A:K,11,0)</f>
        <v>2006</v>
      </c>
      <c r="I920" s="12">
        <f>VLOOKUP(A920,'AP Read Performance'!A:D,4,0)</f>
        <v>0.98</v>
      </c>
      <c r="J920" s="11">
        <f>VLOOKUP(A920,'AP Read Performance'!A:I,9,0)</f>
        <v>22</v>
      </c>
      <c r="K920" s="13">
        <f>VLOOKUP(A920,'AP Read Performance'!A:N,14,0)</f>
        <v>2.2916666666666641E-2</v>
      </c>
      <c r="L920" s="11">
        <v>2006</v>
      </c>
      <c r="M920" s="12">
        <v>0.98</v>
      </c>
      <c r="N920" s="11">
        <v>22</v>
      </c>
      <c r="O920" s="13">
        <v>2.2916666666666641E-2</v>
      </c>
      <c r="P920" s="11">
        <v>2208</v>
      </c>
      <c r="Q920" s="12">
        <v>0.99</v>
      </c>
      <c r="R920" s="11">
        <v>18</v>
      </c>
      <c r="S920" s="13">
        <v>1.7361111111111105E-2</v>
      </c>
      <c r="T920" s="11">
        <v>2039</v>
      </c>
      <c r="U920" s="12">
        <v>0.99</v>
      </c>
      <c r="V920" s="11">
        <v>19</v>
      </c>
      <c r="W920" s="13">
        <v>1.5972222222222221E-2</v>
      </c>
      <c r="X920" s="11">
        <v>1972</v>
      </c>
      <c r="Y920" s="12">
        <v>0.99</v>
      </c>
      <c r="Z920" s="11">
        <v>19</v>
      </c>
      <c r="AA920" s="13">
        <v>1.8055555555555547E-2</v>
      </c>
      <c r="AB920" s="11">
        <v>1947</v>
      </c>
      <c r="AC920" s="12">
        <v>0.99</v>
      </c>
      <c r="AD920" s="11">
        <v>15</v>
      </c>
      <c r="AE920" s="13">
        <v>1.6666666666666607E-2</v>
      </c>
      <c r="AF920" s="11">
        <v>2060</v>
      </c>
      <c r="AG920" s="12">
        <v>0.99</v>
      </c>
      <c r="AH920" s="11">
        <v>17</v>
      </c>
      <c r="AI920" s="13">
        <v>1.9444444444444431E-2</v>
      </c>
      <c r="AJ920" s="11">
        <v>2238</v>
      </c>
      <c r="AK920" s="12">
        <v>0.99</v>
      </c>
      <c r="AL920" s="11">
        <v>20</v>
      </c>
      <c r="AM920" s="13">
        <v>2.0138888888888817E-2</v>
      </c>
      <c r="AN920" s="11">
        <v>2215</v>
      </c>
      <c r="AO920" s="12">
        <v>0.99</v>
      </c>
      <c r="AP920" s="11">
        <v>18</v>
      </c>
      <c r="AQ920" s="13">
        <v>1.9444444444444431E-2</v>
      </c>
      <c r="AR920" s="11">
        <v>2315</v>
      </c>
      <c r="AS920" s="12">
        <v>0.99</v>
      </c>
      <c r="AT920" s="11">
        <v>20</v>
      </c>
      <c r="AU920" s="13">
        <v>1.9444444444444375E-2</v>
      </c>
      <c r="AV920" s="11">
        <v>2227</v>
      </c>
      <c r="AW920" s="12">
        <v>0.98</v>
      </c>
      <c r="AX920" s="11">
        <v>27</v>
      </c>
      <c r="AY920" s="13">
        <v>1.7361111111111105E-2</v>
      </c>
      <c r="AZ920" s="11">
        <v>2328</v>
      </c>
      <c r="BA920" s="12">
        <v>0.98</v>
      </c>
      <c r="BB920" s="11">
        <v>25</v>
      </c>
      <c r="BC920" s="13">
        <v>1.8055555555555602E-2</v>
      </c>
      <c r="BD920" s="11">
        <v>2319</v>
      </c>
      <c r="BE920" s="12">
        <v>0.98</v>
      </c>
      <c r="BF920" s="11">
        <v>24</v>
      </c>
      <c r="BG920" s="13">
        <v>1.9444444444444486E-2</v>
      </c>
      <c r="BH920" s="11">
        <v>2448</v>
      </c>
      <c r="BI920" s="12">
        <v>0.98</v>
      </c>
      <c r="BJ920" s="11">
        <v>29</v>
      </c>
      <c r="BK920" s="13">
        <v>1.8750000000000044E-2</v>
      </c>
      <c r="BL920" s="11">
        <v>2372</v>
      </c>
      <c r="BM920" s="12">
        <v>0.99</v>
      </c>
      <c r="BN920" s="11">
        <v>18</v>
      </c>
      <c r="BO920" s="13">
        <v>1.7361111111111105E-2</v>
      </c>
      <c r="BP920" s="11">
        <v>2323</v>
      </c>
      <c r="BQ920" s="12">
        <v>0.99</v>
      </c>
      <c r="BR920" s="11">
        <v>17</v>
      </c>
      <c r="BS920" s="13">
        <v>1.9444444444444486E-2</v>
      </c>
      <c r="BT920" s="11">
        <v>2360</v>
      </c>
      <c r="BU920" s="12">
        <v>0.98</v>
      </c>
      <c r="BV920" s="11">
        <v>25</v>
      </c>
      <c r="BW920" s="13">
        <v>1.8055555555555547E-2</v>
      </c>
      <c r="BX920" s="11">
        <v>2234</v>
      </c>
      <c r="BY920" s="12">
        <v>0.99</v>
      </c>
      <c r="BZ920" s="11">
        <v>21</v>
      </c>
      <c r="CA920" s="13">
        <v>1.6666666666666607E-2</v>
      </c>
      <c r="CB920" s="11">
        <v>2206</v>
      </c>
      <c r="CC920" s="12">
        <v>0.99</v>
      </c>
      <c r="CD920" s="11">
        <v>22</v>
      </c>
      <c r="CE920" s="13">
        <v>1.8055555555555547E-2</v>
      </c>
      <c r="CF920" s="11">
        <v>2253</v>
      </c>
      <c r="CG920" s="12">
        <v>0.99</v>
      </c>
      <c r="CH920" s="11">
        <v>16</v>
      </c>
      <c r="CI920" s="13">
        <v>1.8055555555555547E-2</v>
      </c>
      <c r="CJ920" s="11">
        <v>2289</v>
      </c>
      <c r="CK920" s="12">
        <v>0.99</v>
      </c>
      <c r="CL920" s="11">
        <v>17</v>
      </c>
      <c r="CM920" s="13">
        <v>1.6666666666666607E-2</v>
      </c>
      <c r="CN920" s="11">
        <v>2338</v>
      </c>
      <c r="CO920" s="12">
        <v>0.99</v>
      </c>
      <c r="CP920" s="11">
        <v>19</v>
      </c>
      <c r="CQ920" s="13">
        <v>1.6666666666666607E-2</v>
      </c>
      <c r="CR920" t="e">
        <f>VLOOKUP(E920,Sheet1!A:A,1,0)</f>
        <v>#N/A</v>
      </c>
    </row>
    <row r="921" spans="1:96">
      <c r="A921" s="11" t="s">
        <v>3525</v>
      </c>
      <c r="B921" s="11" t="s">
        <v>1046</v>
      </c>
      <c r="C921" s="11" t="s">
        <v>3526</v>
      </c>
      <c r="D921" s="11" t="s">
        <v>101</v>
      </c>
      <c r="E921" s="11" t="s">
        <v>3527</v>
      </c>
      <c r="F921" s="11" t="s">
        <v>3528</v>
      </c>
      <c r="G921" s="11" t="s">
        <v>128</v>
      </c>
      <c r="H921" s="11">
        <f>VLOOKUP(A921,'AP Read Performance'!A:K,11,0)</f>
        <v>1823</v>
      </c>
      <c r="I921" s="12">
        <f>VLOOKUP(A921,'AP Read Performance'!A:D,4,0)</f>
        <v>0.98</v>
      </c>
      <c r="J921" s="11">
        <f>VLOOKUP(A921,'AP Read Performance'!A:I,9,0)</f>
        <v>19</v>
      </c>
      <c r="K921" s="13">
        <f>VLOOKUP(A921,'AP Read Performance'!A:N,14,0)</f>
        <v>1.7361111111111105E-2</v>
      </c>
      <c r="L921" s="11">
        <v>1823</v>
      </c>
      <c r="M921" s="12">
        <v>0.98</v>
      </c>
      <c r="N921" s="11">
        <v>19</v>
      </c>
      <c r="O921" s="13">
        <v>1.7361111111111105E-2</v>
      </c>
      <c r="P921" s="11">
        <v>2150</v>
      </c>
      <c r="Q921" s="12">
        <v>0.99</v>
      </c>
      <c r="R921" s="11">
        <v>21</v>
      </c>
      <c r="S921" s="13">
        <v>2.0138888888888873E-2</v>
      </c>
      <c r="T921" s="11">
        <v>2134</v>
      </c>
      <c r="U921" s="12">
        <v>0.99</v>
      </c>
      <c r="V921" s="11">
        <v>21</v>
      </c>
      <c r="W921" s="13">
        <v>1.9444444444444431E-2</v>
      </c>
      <c r="X921" s="11">
        <v>2116</v>
      </c>
      <c r="Y921" s="12">
        <v>0.98</v>
      </c>
      <c r="Z921" s="11">
        <v>25</v>
      </c>
      <c r="AA921" s="13">
        <v>1.7361111111111105E-2</v>
      </c>
      <c r="AB921" s="11">
        <v>2132</v>
      </c>
      <c r="AC921" s="12">
        <v>0.99</v>
      </c>
      <c r="AD921" s="11">
        <v>16</v>
      </c>
      <c r="AE921" s="13">
        <v>1.7361111111111049E-2</v>
      </c>
      <c r="AF921" s="11">
        <v>2074</v>
      </c>
      <c r="AG921" s="12">
        <v>0.99</v>
      </c>
      <c r="AH921" s="11">
        <v>15</v>
      </c>
      <c r="AI921" s="13">
        <v>1.8055555555555547E-2</v>
      </c>
      <c r="AJ921" s="11">
        <v>2256</v>
      </c>
      <c r="AK921" s="12">
        <v>0.99</v>
      </c>
      <c r="AL921" s="11">
        <v>10</v>
      </c>
      <c r="AM921" s="13">
        <v>1.9444444444444375E-2</v>
      </c>
      <c r="AN921" s="11">
        <v>2234</v>
      </c>
      <c r="AO921" s="12">
        <v>0.99</v>
      </c>
      <c r="AP921" s="11">
        <v>18</v>
      </c>
      <c r="AQ921" s="13">
        <v>1.8055555555555547E-2</v>
      </c>
      <c r="AR921" s="11">
        <v>2355</v>
      </c>
      <c r="AS921" s="12">
        <v>0.98</v>
      </c>
      <c r="AT921" s="11">
        <v>24</v>
      </c>
      <c r="AU921" s="13">
        <v>2.1527777777777701E-2</v>
      </c>
      <c r="AV921" s="11">
        <v>2321</v>
      </c>
      <c r="AW921" s="12">
        <v>0.99</v>
      </c>
      <c r="AX921" s="11">
        <v>17</v>
      </c>
      <c r="AY921" s="13">
        <v>1.7361111111111105E-2</v>
      </c>
      <c r="AZ921" s="11">
        <v>2545</v>
      </c>
      <c r="BA921" s="12">
        <v>0.98</v>
      </c>
      <c r="BB921" s="11">
        <v>28</v>
      </c>
      <c r="BC921" s="13">
        <v>1.736111111111116E-2</v>
      </c>
      <c r="BD921" s="11">
        <v>2280</v>
      </c>
      <c r="BE921" s="12">
        <v>0.99</v>
      </c>
      <c r="BF921" s="11">
        <v>20</v>
      </c>
      <c r="BG921" s="13">
        <v>1.9444444444444486E-2</v>
      </c>
      <c r="BH921" s="11">
        <v>2252</v>
      </c>
      <c r="BI921" s="12">
        <v>0.99</v>
      </c>
      <c r="BJ921" s="11">
        <v>22</v>
      </c>
      <c r="BK921" s="13">
        <v>1.736111111111116E-2</v>
      </c>
      <c r="BL921" s="11">
        <v>2259</v>
      </c>
      <c r="BM921" s="12">
        <v>0.98</v>
      </c>
      <c r="BN921" s="11">
        <v>23</v>
      </c>
      <c r="BO921" s="13">
        <v>1.8055555555555547E-2</v>
      </c>
      <c r="BP921" s="11">
        <v>2288</v>
      </c>
      <c r="BQ921" s="12">
        <v>0.99</v>
      </c>
      <c r="BR921" s="11">
        <v>22</v>
      </c>
      <c r="BS921" s="13">
        <v>1.9444444444444486E-2</v>
      </c>
      <c r="BT921" s="11">
        <v>2330</v>
      </c>
      <c r="BU921" s="12">
        <v>0.98</v>
      </c>
      <c r="BV921" s="11">
        <v>29</v>
      </c>
      <c r="BW921" s="13">
        <v>1.8749999999999989E-2</v>
      </c>
      <c r="BX921" s="11">
        <v>1814</v>
      </c>
      <c r="BY921" s="12">
        <v>0.99</v>
      </c>
      <c r="BZ921" s="11">
        <v>13</v>
      </c>
      <c r="CA921" s="13">
        <v>1.6666666666666607E-2</v>
      </c>
      <c r="CB921" s="11">
        <v>1810</v>
      </c>
      <c r="CC921" s="12">
        <v>0.98</v>
      </c>
      <c r="CD921" s="11">
        <v>19</v>
      </c>
      <c r="CE921" s="13">
        <v>2.2222222222222199E-2</v>
      </c>
      <c r="CF921" s="11">
        <v>1777</v>
      </c>
      <c r="CG921" s="12">
        <v>0.98</v>
      </c>
      <c r="CH921" s="11">
        <v>18</v>
      </c>
      <c r="CI921" s="13">
        <v>1.8055555555555547E-2</v>
      </c>
      <c r="CJ921" s="11">
        <v>1751</v>
      </c>
      <c r="CK921" s="12">
        <v>0.99</v>
      </c>
      <c r="CL921" s="11">
        <v>16</v>
      </c>
      <c r="CM921" s="13">
        <v>1.6666666666666607E-2</v>
      </c>
      <c r="CN921" s="11">
        <v>1730</v>
      </c>
      <c r="CO921" s="12">
        <v>0.99</v>
      </c>
      <c r="CP921" s="11">
        <v>17</v>
      </c>
      <c r="CQ921" s="13">
        <v>1.6666666666666607E-2</v>
      </c>
      <c r="CR921" t="e">
        <f>VLOOKUP(E921,Sheet1!A:A,1,0)</f>
        <v>#N/A</v>
      </c>
    </row>
    <row r="922" spans="1:96">
      <c r="A922" s="11" t="s">
        <v>3529</v>
      </c>
      <c r="B922" s="11" t="s">
        <v>1046</v>
      </c>
      <c r="C922" s="11" t="s">
        <v>2714</v>
      </c>
      <c r="D922" s="11" t="s">
        <v>658</v>
      </c>
      <c r="E922" s="11" t="s">
        <v>3530</v>
      </c>
      <c r="F922" s="11" t="s">
        <v>3531</v>
      </c>
      <c r="G922" s="11" t="s">
        <v>128</v>
      </c>
      <c r="H922" s="11">
        <f>VLOOKUP(A922,'AP Read Performance'!A:K,11,0)</f>
        <v>900</v>
      </c>
      <c r="I922" s="12">
        <f>VLOOKUP(A922,'AP Read Performance'!A:D,4,0)</f>
        <v>0.98</v>
      </c>
      <c r="J922" s="11">
        <f>VLOOKUP(A922,'AP Read Performance'!A:I,9,0)</f>
        <v>18</v>
      </c>
      <c r="K922" s="13">
        <f>VLOOKUP(A922,'AP Read Performance'!A:N,14,0)</f>
        <v>1.9444444444444431E-2</v>
      </c>
      <c r="L922" s="11">
        <v>900</v>
      </c>
      <c r="M922" s="12">
        <v>0.98</v>
      </c>
      <c r="N922" s="11">
        <v>18</v>
      </c>
      <c r="O922" s="13">
        <v>1.9444444444444431E-2</v>
      </c>
      <c r="P922" s="11">
        <v>3264</v>
      </c>
      <c r="Q922" s="12">
        <v>0.99</v>
      </c>
      <c r="R922" s="11">
        <v>23</v>
      </c>
      <c r="S922" s="13">
        <v>1.2499999999999956E-2</v>
      </c>
      <c r="T922" s="11">
        <v>3846</v>
      </c>
      <c r="U922" s="12">
        <v>0.99</v>
      </c>
      <c r="V922" s="11">
        <v>18</v>
      </c>
      <c r="W922" s="13">
        <v>1.8749999999999989E-2</v>
      </c>
      <c r="X922" s="11">
        <v>2445</v>
      </c>
      <c r="Y922" s="12">
        <v>0.99</v>
      </c>
      <c r="Z922" s="11">
        <v>22</v>
      </c>
      <c r="AA922" s="13">
        <v>1.8055555555555547E-2</v>
      </c>
      <c r="AB922" s="11">
        <v>2383</v>
      </c>
      <c r="AC922" s="12">
        <v>0.99</v>
      </c>
      <c r="AD922" s="11">
        <v>14</v>
      </c>
      <c r="AE922" s="13">
        <v>1.6666666666666607E-2</v>
      </c>
      <c r="AF922" s="11">
        <v>2377</v>
      </c>
      <c r="AG922" s="12">
        <v>0.99</v>
      </c>
      <c r="AH922" s="11">
        <v>15</v>
      </c>
      <c r="AI922" s="13">
        <v>1.7361111111111105E-2</v>
      </c>
      <c r="AJ922" s="11">
        <v>2257</v>
      </c>
      <c r="AK922" s="12">
        <v>0.98</v>
      </c>
      <c r="AL922" s="11">
        <v>29</v>
      </c>
      <c r="AM922" s="13">
        <v>2.0833333333333259E-2</v>
      </c>
      <c r="AN922" s="11">
        <v>2205</v>
      </c>
      <c r="AO922" s="12">
        <v>0.99</v>
      </c>
      <c r="AP922" s="11">
        <v>16</v>
      </c>
      <c r="AQ922" s="13">
        <v>1.7361111111111049E-2</v>
      </c>
      <c r="AR922" s="11">
        <v>2201</v>
      </c>
      <c r="AS922" s="12">
        <v>0.97</v>
      </c>
      <c r="AT922" s="11">
        <v>46</v>
      </c>
      <c r="AU922" s="13">
        <v>1.8749999999999933E-2</v>
      </c>
      <c r="AV922" s="11">
        <v>2143</v>
      </c>
      <c r="AW922" s="12">
        <v>0.99</v>
      </c>
      <c r="AX922" s="11">
        <v>9</v>
      </c>
      <c r="AY922" s="13">
        <v>1.7361111111111105E-2</v>
      </c>
      <c r="AZ922" s="11">
        <v>2297</v>
      </c>
      <c r="BA922" s="12">
        <v>0.98</v>
      </c>
      <c r="BB922" s="11">
        <v>29</v>
      </c>
      <c r="BC922" s="13">
        <v>1.8055555555555602E-2</v>
      </c>
      <c r="BD922" s="11">
        <v>2129</v>
      </c>
      <c r="BE922" s="12">
        <v>0.97</v>
      </c>
      <c r="BF922" s="11">
        <v>63</v>
      </c>
      <c r="BG922" s="13">
        <v>2.0138888888888873E-2</v>
      </c>
      <c r="BH922" s="11">
        <v>2199</v>
      </c>
      <c r="BI922" s="12">
        <v>0.99</v>
      </c>
      <c r="BJ922" s="11">
        <v>20</v>
      </c>
      <c r="BK922" s="13">
        <v>1.6666666666666607E-2</v>
      </c>
      <c r="BL922" s="11">
        <v>2182</v>
      </c>
      <c r="BM922" s="12">
        <v>0.99</v>
      </c>
      <c r="BN922" s="11">
        <v>12</v>
      </c>
      <c r="BO922" s="13">
        <v>1.8749999999999989E-2</v>
      </c>
      <c r="BP922" s="11">
        <v>2122</v>
      </c>
      <c r="BQ922" s="12">
        <v>0.99</v>
      </c>
      <c r="BR922" s="11">
        <v>14</v>
      </c>
      <c r="BS922" s="13">
        <v>1.9444444444444486E-2</v>
      </c>
      <c r="BT922" s="11">
        <v>2055</v>
      </c>
      <c r="BU922" s="12">
        <v>0.99</v>
      </c>
      <c r="BV922" s="11">
        <v>17</v>
      </c>
      <c r="BW922" s="13">
        <v>1.6666666666666663E-2</v>
      </c>
      <c r="BX922" s="11">
        <v>2003</v>
      </c>
      <c r="BY922" s="12">
        <v>0.99</v>
      </c>
      <c r="BZ922" s="11">
        <v>9</v>
      </c>
      <c r="CA922" s="13">
        <v>1.8055555555555602E-2</v>
      </c>
      <c r="CB922" s="11">
        <v>1878</v>
      </c>
      <c r="CC922" s="12">
        <v>0.99</v>
      </c>
      <c r="CD922" s="11">
        <v>11</v>
      </c>
      <c r="CE922" s="13">
        <v>1.6666666666666607E-2</v>
      </c>
      <c r="CF922" s="11">
        <v>1909</v>
      </c>
      <c r="CG922" s="12">
        <v>0.99</v>
      </c>
      <c r="CH922" s="11">
        <v>10</v>
      </c>
      <c r="CI922" s="13">
        <v>1.0416666666666685E-2</v>
      </c>
      <c r="CJ922" s="11">
        <v>1909</v>
      </c>
      <c r="CK922" s="12">
        <v>0.99</v>
      </c>
      <c r="CL922" s="11">
        <v>9</v>
      </c>
      <c r="CM922" s="13">
        <v>1.5972222222222165E-2</v>
      </c>
      <c r="CN922" s="11">
        <v>1771</v>
      </c>
      <c r="CO922" s="12">
        <v>0.99</v>
      </c>
      <c r="CP922" s="11">
        <v>11</v>
      </c>
      <c r="CQ922" s="13">
        <v>1.041666666666663E-2</v>
      </c>
      <c r="CR922" t="e">
        <f>VLOOKUP(E922,Sheet1!A:A,1,0)</f>
        <v>#N/A</v>
      </c>
    </row>
    <row r="923" spans="1:96">
      <c r="A923" s="11" t="s">
        <v>3532</v>
      </c>
      <c r="B923" s="11" t="s">
        <v>1046</v>
      </c>
      <c r="C923" s="11" t="s">
        <v>2527</v>
      </c>
      <c r="D923" s="11" t="s">
        <v>160</v>
      </c>
      <c r="E923" s="11" t="s">
        <v>3533</v>
      </c>
      <c r="F923" s="11" t="s">
        <v>3534</v>
      </c>
      <c r="G923" s="11" t="s">
        <v>104</v>
      </c>
      <c r="H923" s="11">
        <f>VLOOKUP(A923,'AP Read Performance'!A:K,11,0)</f>
        <v>2405</v>
      </c>
      <c r="I923" s="12">
        <f>VLOOKUP(A923,'AP Read Performance'!A:D,4,0)</f>
        <v>0.99</v>
      </c>
      <c r="J923" s="11">
        <f>VLOOKUP(A923,'AP Read Performance'!A:I,9,0)</f>
        <v>23</v>
      </c>
      <c r="K923" s="13">
        <f>VLOOKUP(A923,'AP Read Performance'!A:N,14,0)</f>
        <v>1.8055555555555547E-2</v>
      </c>
      <c r="L923" s="11">
        <v>2405</v>
      </c>
      <c r="M923" s="12">
        <v>0.99</v>
      </c>
      <c r="N923" s="11">
        <v>23</v>
      </c>
      <c r="O923" s="13">
        <v>1.8055555555555547E-2</v>
      </c>
      <c r="P923" s="11">
        <v>2196</v>
      </c>
      <c r="Q923" s="12">
        <v>0.99</v>
      </c>
      <c r="R923" s="11">
        <v>15</v>
      </c>
      <c r="S923" s="13">
        <v>1.7361111111111105E-2</v>
      </c>
      <c r="T923" s="11">
        <v>2490</v>
      </c>
      <c r="U923" s="12">
        <v>0.99</v>
      </c>
      <c r="V923" s="11">
        <v>16</v>
      </c>
      <c r="W923" s="13">
        <v>1.8749999999999989E-2</v>
      </c>
      <c r="X923" s="11">
        <v>2415</v>
      </c>
      <c r="Y923" s="12">
        <v>0.99</v>
      </c>
      <c r="Z923" s="11">
        <v>8</v>
      </c>
      <c r="AA923" s="13">
        <v>1.7361111111111105E-2</v>
      </c>
      <c r="AB923" s="11">
        <v>2425</v>
      </c>
      <c r="AC923" s="12">
        <v>0.99</v>
      </c>
      <c r="AD923" s="11">
        <v>24</v>
      </c>
      <c r="AE923" s="13">
        <v>1.6666666666666607E-2</v>
      </c>
      <c r="AF923" s="11">
        <v>2482</v>
      </c>
      <c r="AG923" s="12">
        <v>0.99</v>
      </c>
      <c r="AH923" s="11">
        <v>13</v>
      </c>
      <c r="AI923" s="13">
        <v>1.8749999999999989E-2</v>
      </c>
      <c r="AJ923" s="11">
        <v>2260</v>
      </c>
      <c r="AK923" s="12">
        <v>0.99</v>
      </c>
      <c r="AL923" s="11">
        <v>9</v>
      </c>
      <c r="AM923" s="13">
        <v>1.736111111111116E-2</v>
      </c>
      <c r="AN923" s="11">
        <v>2458</v>
      </c>
      <c r="AO923" s="12">
        <v>0.99</v>
      </c>
      <c r="AP923" s="11">
        <v>21</v>
      </c>
      <c r="AQ923" s="13">
        <v>1.8749999999999933E-2</v>
      </c>
      <c r="AR923" s="11">
        <v>2380</v>
      </c>
      <c r="AS923" s="12">
        <v>0.98</v>
      </c>
      <c r="AT923" s="11">
        <v>31</v>
      </c>
      <c r="AU923" s="13">
        <v>1.1805555555555514E-2</v>
      </c>
      <c r="AV923" s="11">
        <v>3077</v>
      </c>
      <c r="AW923" s="12">
        <v>0.99</v>
      </c>
      <c r="AX923" s="11">
        <v>13</v>
      </c>
      <c r="AY923" s="13">
        <v>1.9444444444444431E-2</v>
      </c>
      <c r="AZ923" s="11">
        <v>2444</v>
      </c>
      <c r="BA923" s="12">
        <v>0.99</v>
      </c>
      <c r="BB923" s="11">
        <v>24</v>
      </c>
      <c r="BC923" s="13">
        <v>1.9444444444444486E-2</v>
      </c>
      <c r="BD923" s="11">
        <v>2241</v>
      </c>
      <c r="BE923" s="12">
        <v>0.98</v>
      </c>
      <c r="BF923" s="11">
        <v>29</v>
      </c>
      <c r="BG923" s="13">
        <v>2.083333333333337E-2</v>
      </c>
      <c r="BH923" s="11">
        <v>2492</v>
      </c>
      <c r="BI923" s="12">
        <v>0.98</v>
      </c>
      <c r="BJ923" s="11">
        <v>35</v>
      </c>
      <c r="BK923" s="13">
        <v>1.8750000000000044E-2</v>
      </c>
      <c r="BL923" s="11">
        <v>2434</v>
      </c>
      <c r="BM923" s="12">
        <v>0.99</v>
      </c>
      <c r="BN923" s="11">
        <v>19</v>
      </c>
      <c r="BO923" s="13">
        <v>1.7361111111111105E-2</v>
      </c>
      <c r="BP923" s="11">
        <v>2397</v>
      </c>
      <c r="BQ923" s="12">
        <v>0.99</v>
      </c>
      <c r="BR923" s="11">
        <v>12</v>
      </c>
      <c r="BS923" s="13">
        <v>1.9444444444444486E-2</v>
      </c>
      <c r="BT923" s="11">
        <v>2354</v>
      </c>
      <c r="BU923" s="12">
        <v>0.99</v>
      </c>
      <c r="BV923" s="11">
        <v>5</v>
      </c>
      <c r="BW923" s="13">
        <v>1.8055555555555547E-2</v>
      </c>
      <c r="BX923" s="11">
        <v>2347</v>
      </c>
      <c r="BY923" s="12">
        <v>0.99</v>
      </c>
      <c r="BZ923" s="11">
        <v>20</v>
      </c>
      <c r="CA923" s="13">
        <v>1.736111111111116E-2</v>
      </c>
      <c r="CB923" s="11">
        <v>2349</v>
      </c>
      <c r="CC923" s="12">
        <v>0.99</v>
      </c>
      <c r="CD923" s="11">
        <v>20</v>
      </c>
      <c r="CE923" s="13">
        <v>1.7361111111111105E-2</v>
      </c>
      <c r="CF923" s="11">
        <v>2168</v>
      </c>
      <c r="CG923" s="12">
        <v>0.99</v>
      </c>
      <c r="CH923" s="11">
        <v>16</v>
      </c>
      <c r="CI923" s="13">
        <v>1.5972222222222221E-2</v>
      </c>
      <c r="CJ923" s="11">
        <v>2203</v>
      </c>
      <c r="CK923" s="12">
        <v>0.98</v>
      </c>
      <c r="CL923" s="11">
        <v>29</v>
      </c>
      <c r="CM923" s="13">
        <v>1.9444444444444375E-2</v>
      </c>
      <c r="CN923" s="11">
        <v>2026</v>
      </c>
      <c r="CO923" s="12">
        <v>0.99</v>
      </c>
      <c r="CP923" s="11">
        <v>13</v>
      </c>
      <c r="CQ923" s="13">
        <v>1.7361111111111049E-2</v>
      </c>
      <c r="CR923" t="e">
        <f>VLOOKUP(E923,Sheet1!A:A,1,0)</f>
        <v>#N/A</v>
      </c>
    </row>
    <row r="924" spans="1:96">
      <c r="A924" s="11" t="s">
        <v>3535</v>
      </c>
      <c r="B924" s="11" t="s">
        <v>1046</v>
      </c>
      <c r="C924" s="11" t="s">
        <v>1833</v>
      </c>
      <c r="D924" s="11" t="s">
        <v>1833</v>
      </c>
      <c r="E924" s="11" t="s">
        <v>3536</v>
      </c>
      <c r="F924" s="11" t="s">
        <v>3537</v>
      </c>
      <c r="G924" s="11" t="s">
        <v>104</v>
      </c>
      <c r="H924" s="11">
        <f>VLOOKUP(A924,'AP Read Performance'!A:K,11,0)</f>
        <v>2214</v>
      </c>
      <c r="I924" s="12">
        <f>VLOOKUP(A924,'AP Read Performance'!A:D,4,0)</f>
        <v>0.98</v>
      </c>
      <c r="J924" s="11">
        <f>VLOOKUP(A924,'AP Read Performance'!A:I,9,0)</f>
        <v>28</v>
      </c>
      <c r="K924" s="13">
        <f>VLOOKUP(A924,'AP Read Performance'!A:N,14,0)</f>
        <v>1.9444444444444431E-2</v>
      </c>
      <c r="L924" s="11">
        <v>2214</v>
      </c>
      <c r="M924" s="12">
        <v>0.98</v>
      </c>
      <c r="N924" s="11">
        <v>28</v>
      </c>
      <c r="O924" s="13">
        <v>1.9444444444444431E-2</v>
      </c>
      <c r="P924" s="11">
        <v>1202</v>
      </c>
      <c r="Q924" s="12">
        <v>0.97</v>
      </c>
      <c r="R924" s="11">
        <v>26</v>
      </c>
      <c r="S924" s="13">
        <v>1.3194444444444453E-2</v>
      </c>
      <c r="T924" s="11">
        <v>2308</v>
      </c>
      <c r="U924" s="12">
        <v>0.98</v>
      </c>
      <c r="V924" s="11">
        <v>27</v>
      </c>
      <c r="W924" s="13">
        <v>1.9444444444444431E-2</v>
      </c>
      <c r="X924" s="11">
        <v>2262</v>
      </c>
      <c r="Y924" s="12">
        <v>0.98</v>
      </c>
      <c r="Z924" s="11">
        <v>31</v>
      </c>
      <c r="AA924" s="13">
        <v>1.7361111111111105E-2</v>
      </c>
      <c r="AB924" s="11">
        <v>2308</v>
      </c>
      <c r="AC924" s="12">
        <v>0.98</v>
      </c>
      <c r="AD924" s="11">
        <v>27</v>
      </c>
      <c r="AE924" s="13">
        <v>1.6666666666666607E-2</v>
      </c>
      <c r="AF924" s="11">
        <v>2313</v>
      </c>
      <c r="AG924" s="12">
        <v>0.98</v>
      </c>
      <c r="AH924" s="11">
        <v>30</v>
      </c>
      <c r="AI924" s="13">
        <v>1.6666666666666607E-2</v>
      </c>
      <c r="AJ924" s="11">
        <v>2263</v>
      </c>
      <c r="AK924" s="12">
        <v>0.98</v>
      </c>
      <c r="AL924" s="11">
        <v>31</v>
      </c>
      <c r="AM924" s="13">
        <v>1.9444444444444375E-2</v>
      </c>
      <c r="AN924" s="11">
        <v>2306</v>
      </c>
      <c r="AO924" s="12">
        <v>0.98</v>
      </c>
      <c r="AP924" s="11">
        <v>37</v>
      </c>
      <c r="AQ924" s="13">
        <v>2.0138888888888817E-2</v>
      </c>
      <c r="AR924" s="11">
        <v>2121</v>
      </c>
      <c r="AS924" s="12">
        <v>0.98</v>
      </c>
      <c r="AT924" s="11">
        <v>30</v>
      </c>
      <c r="AU924" s="13">
        <v>1.7361111111111049E-2</v>
      </c>
      <c r="AV924" s="11">
        <v>2250</v>
      </c>
      <c r="AW924" s="12">
        <v>0.98</v>
      </c>
      <c r="AX924" s="11">
        <v>29</v>
      </c>
      <c r="AY924" s="13">
        <v>1.9444444444444431E-2</v>
      </c>
      <c r="AZ924" s="11">
        <v>1884</v>
      </c>
      <c r="BA924" s="12">
        <v>0.98</v>
      </c>
      <c r="BB924" s="11">
        <v>34</v>
      </c>
      <c r="BC924" s="13">
        <v>1.8055555555555602E-2</v>
      </c>
      <c r="BD924" s="11">
        <v>2008</v>
      </c>
      <c r="BE924" s="12">
        <v>0.97</v>
      </c>
      <c r="BF924" s="11">
        <v>53</v>
      </c>
      <c r="BG924" s="13">
        <v>2.0138888888888873E-2</v>
      </c>
      <c r="BH924" s="11">
        <v>2004</v>
      </c>
      <c r="BI924" s="12">
        <v>0.97</v>
      </c>
      <c r="BJ924" s="11">
        <v>48</v>
      </c>
      <c r="BK924" s="13">
        <v>1.736111111111116E-2</v>
      </c>
      <c r="BL924" s="11">
        <v>1968</v>
      </c>
      <c r="BM924" s="12">
        <v>0.98</v>
      </c>
      <c r="BN924" s="11">
        <v>26</v>
      </c>
      <c r="BO924" s="13">
        <v>1.8055555555555547E-2</v>
      </c>
      <c r="BP924" s="11">
        <v>2071</v>
      </c>
      <c r="BQ924" s="12">
        <v>0.98</v>
      </c>
      <c r="BR924" s="11">
        <v>25</v>
      </c>
      <c r="BS924" s="13">
        <v>1.8055555555555602E-2</v>
      </c>
      <c r="BT924" s="11">
        <v>2045</v>
      </c>
      <c r="BU924" s="12">
        <v>0.98</v>
      </c>
      <c r="BV924" s="11">
        <v>30</v>
      </c>
      <c r="BW924" s="13">
        <v>1.6666666666666663E-2</v>
      </c>
      <c r="BX924" s="11">
        <v>2047</v>
      </c>
      <c r="BY924" s="12">
        <v>0.98</v>
      </c>
      <c r="BZ924" s="11">
        <v>36</v>
      </c>
      <c r="CA924" s="13">
        <v>1.6666666666666607E-2</v>
      </c>
      <c r="CB924" s="11">
        <v>1905</v>
      </c>
      <c r="CC924" s="12">
        <v>0.98</v>
      </c>
      <c r="CD924" s="11">
        <v>26</v>
      </c>
      <c r="CE924" s="13">
        <v>1.7361111111111105E-2</v>
      </c>
      <c r="CF924" s="11">
        <v>2141</v>
      </c>
      <c r="CG924" s="12">
        <v>0.99</v>
      </c>
      <c r="CH924" s="11">
        <v>20</v>
      </c>
      <c r="CI924" s="13">
        <v>1.9444444444444431E-2</v>
      </c>
      <c r="CJ924" s="11">
        <v>2179</v>
      </c>
      <c r="CK924" s="12">
        <v>0.98</v>
      </c>
      <c r="CL924" s="11">
        <v>24</v>
      </c>
      <c r="CM924" s="13">
        <v>1.7361111111111049E-2</v>
      </c>
      <c r="CN924" s="11">
        <v>2009</v>
      </c>
      <c r="CO924" s="12">
        <v>0.98</v>
      </c>
      <c r="CP924" s="11">
        <v>22</v>
      </c>
      <c r="CQ924" s="13">
        <v>1.5972222222222165E-2</v>
      </c>
      <c r="CR924" t="e">
        <f>VLOOKUP(E924,Sheet1!A:A,1,0)</f>
        <v>#N/A</v>
      </c>
    </row>
    <row r="925" spans="1:96">
      <c r="A925" s="11" t="s">
        <v>3538</v>
      </c>
      <c r="B925" s="11" t="s">
        <v>1046</v>
      </c>
      <c r="C925" s="11" t="s">
        <v>2752</v>
      </c>
      <c r="D925" s="11" t="s">
        <v>101</v>
      </c>
      <c r="E925" s="11" t="s">
        <v>3539</v>
      </c>
      <c r="F925" s="11" t="s">
        <v>3540</v>
      </c>
      <c r="G925" s="11" t="s">
        <v>104</v>
      </c>
      <c r="H925" s="11">
        <f>VLOOKUP(A925,'AP Read Performance'!A:K,11,0)</f>
        <v>3051</v>
      </c>
      <c r="I925" s="12">
        <f>VLOOKUP(A925,'AP Read Performance'!A:D,4,0)</f>
        <v>0.98</v>
      </c>
      <c r="J925" s="11">
        <f>VLOOKUP(A925,'AP Read Performance'!A:I,9,0)</f>
        <v>34</v>
      </c>
      <c r="K925" s="13">
        <f>VLOOKUP(A925,'AP Read Performance'!A:N,14,0)</f>
        <v>2.3611111111111083E-2</v>
      </c>
      <c r="L925" s="11">
        <v>3051</v>
      </c>
      <c r="M925" s="12">
        <v>0.98</v>
      </c>
      <c r="N925" s="11">
        <v>34</v>
      </c>
      <c r="O925" s="13">
        <v>2.3611111111111083E-2</v>
      </c>
      <c r="P925" s="11">
        <v>2509</v>
      </c>
      <c r="Q925" s="12">
        <v>0.98</v>
      </c>
      <c r="R925" s="11">
        <v>32</v>
      </c>
      <c r="S925" s="13">
        <v>1.9444444444444431E-2</v>
      </c>
      <c r="T925" s="11">
        <v>2022</v>
      </c>
      <c r="U925" s="12">
        <v>0.99</v>
      </c>
      <c r="V925" s="11">
        <v>9</v>
      </c>
      <c r="W925" s="13">
        <v>1.7361111111111105E-2</v>
      </c>
      <c r="X925" s="11">
        <v>1752</v>
      </c>
      <c r="Y925" s="12">
        <v>0.98</v>
      </c>
      <c r="Z925" s="11">
        <v>20</v>
      </c>
      <c r="AA925" s="13">
        <v>1.2499999999999956E-2</v>
      </c>
      <c r="AB925" s="11">
        <v>1529</v>
      </c>
      <c r="AC925" s="12">
        <v>0.99</v>
      </c>
      <c r="AD925" s="11">
        <v>8</v>
      </c>
      <c r="AE925" s="13">
        <v>1.5972222222222165E-2</v>
      </c>
      <c r="AF925" s="11">
        <v>1712</v>
      </c>
      <c r="AG925" s="12">
        <v>0.98</v>
      </c>
      <c r="AH925" s="11">
        <v>18</v>
      </c>
      <c r="AI925" s="13">
        <v>2.0138888888888873E-2</v>
      </c>
      <c r="AJ925" s="11">
        <v>2265</v>
      </c>
      <c r="AK925" s="12">
        <v>0.99</v>
      </c>
      <c r="AL925" s="11">
        <v>11</v>
      </c>
      <c r="AM925" s="13">
        <v>2.8472222222222232E-2</v>
      </c>
      <c r="AN925" s="11">
        <v>2415</v>
      </c>
      <c r="AO925" s="12">
        <v>0.99</v>
      </c>
      <c r="AP925" s="11">
        <v>13</v>
      </c>
      <c r="AQ925" s="13">
        <v>1.8055555555555547E-2</v>
      </c>
      <c r="AR925" s="11">
        <v>2392</v>
      </c>
      <c r="AS925" s="12">
        <v>0.99</v>
      </c>
      <c r="AT925" s="11">
        <v>17</v>
      </c>
      <c r="AU925" s="13">
        <v>1.7361111111111049E-2</v>
      </c>
      <c r="AV925" s="11">
        <v>2369</v>
      </c>
      <c r="AW925" s="12">
        <v>0.99</v>
      </c>
      <c r="AX925" s="11">
        <v>21</v>
      </c>
      <c r="AY925" s="13">
        <v>1.8055555555555547E-2</v>
      </c>
      <c r="AZ925" s="11">
        <v>2527</v>
      </c>
      <c r="BA925" s="12">
        <v>0.99</v>
      </c>
      <c r="BB925" s="11">
        <v>16</v>
      </c>
      <c r="BC925" s="13">
        <v>1.736111111111116E-2</v>
      </c>
      <c r="BD925" s="11">
        <v>2339</v>
      </c>
      <c r="BE925" s="12">
        <v>0.98</v>
      </c>
      <c r="BF925" s="11">
        <v>29</v>
      </c>
      <c r="BG925" s="13">
        <v>2.083333333333337E-2</v>
      </c>
      <c r="BH925" s="11">
        <v>2312</v>
      </c>
      <c r="BI925" s="12">
        <v>0.98</v>
      </c>
      <c r="BJ925" s="11">
        <v>27</v>
      </c>
      <c r="BK925" s="13">
        <v>1.8750000000000044E-2</v>
      </c>
      <c r="BL925" s="11">
        <v>2389</v>
      </c>
      <c r="BM925" s="12">
        <v>0.98</v>
      </c>
      <c r="BN925" s="11">
        <v>44</v>
      </c>
      <c r="BO925" s="13">
        <v>2.2222222222222199E-2</v>
      </c>
      <c r="BP925" s="11">
        <v>2214</v>
      </c>
      <c r="BQ925" s="12">
        <v>0.99</v>
      </c>
      <c r="BR925" s="11">
        <v>18</v>
      </c>
      <c r="BS925" s="13">
        <v>1.8749999999999989E-2</v>
      </c>
      <c r="BT925" s="11">
        <v>2293</v>
      </c>
      <c r="BU925" s="12">
        <v>0.99</v>
      </c>
      <c r="BV925" s="11">
        <v>17</v>
      </c>
      <c r="BW925" s="13">
        <v>1.8055555555555547E-2</v>
      </c>
      <c r="BX925" s="11">
        <v>2287</v>
      </c>
      <c r="BY925" s="12">
        <v>0.99</v>
      </c>
      <c r="BZ925" s="11">
        <v>16</v>
      </c>
      <c r="CA925" s="13">
        <v>1.736111111111116E-2</v>
      </c>
      <c r="CB925" s="11">
        <v>2247</v>
      </c>
      <c r="CC925" s="12">
        <v>0.99</v>
      </c>
      <c r="CD925" s="11">
        <v>9</v>
      </c>
      <c r="CE925" s="13">
        <v>1.8055555555555547E-2</v>
      </c>
      <c r="CF925" s="11">
        <v>2629</v>
      </c>
      <c r="CG925" s="12">
        <v>0.99</v>
      </c>
      <c r="CH925" s="11">
        <v>14</v>
      </c>
      <c r="CI925" s="13">
        <v>1.9444444444444431E-2</v>
      </c>
      <c r="CJ925" s="11">
        <v>2244</v>
      </c>
      <c r="CK925" s="12">
        <v>0.99</v>
      </c>
      <c r="CL925" s="11">
        <v>11</v>
      </c>
      <c r="CM925" s="13">
        <v>1.7361111111111049E-2</v>
      </c>
      <c r="CN925" s="11">
        <v>2282</v>
      </c>
      <c r="CO925" s="12">
        <v>0.99</v>
      </c>
      <c r="CP925" s="11">
        <v>19</v>
      </c>
      <c r="CQ925" s="13">
        <v>1.7361111111111049E-2</v>
      </c>
      <c r="CR925" t="e">
        <f>VLOOKUP(E925,Sheet1!A:A,1,0)</f>
        <v>#N/A</v>
      </c>
    </row>
    <row r="926" spans="1:96">
      <c r="A926" s="11" t="s">
        <v>3541</v>
      </c>
      <c r="B926" s="11" t="s">
        <v>1046</v>
      </c>
      <c r="C926" s="11" t="s">
        <v>2956</v>
      </c>
      <c r="D926" s="11" t="s">
        <v>432</v>
      </c>
      <c r="E926" s="11" t="s">
        <v>3542</v>
      </c>
      <c r="F926" s="11" t="s">
        <v>3543</v>
      </c>
      <c r="G926" s="11" t="s">
        <v>128</v>
      </c>
      <c r="H926" s="11">
        <f>VLOOKUP(A926,'AP Read Performance'!A:K,11,0)</f>
        <v>2059</v>
      </c>
      <c r="I926" s="12">
        <f>VLOOKUP(A926,'AP Read Performance'!A:D,4,0)</f>
        <v>0.98</v>
      </c>
      <c r="J926" s="11">
        <f>VLOOKUP(A926,'AP Read Performance'!A:I,9,0)</f>
        <v>25</v>
      </c>
      <c r="K926" s="13">
        <f>VLOOKUP(A926,'AP Read Performance'!A:N,14,0)</f>
        <v>2.1527777777777757E-2</v>
      </c>
      <c r="L926" s="11">
        <v>2059</v>
      </c>
      <c r="M926" s="12">
        <v>0.98</v>
      </c>
      <c r="N926" s="11">
        <v>25</v>
      </c>
      <c r="O926" s="13">
        <v>2.1527777777777757E-2</v>
      </c>
      <c r="P926" s="11">
        <v>2265</v>
      </c>
      <c r="Q926" s="12">
        <v>0.98</v>
      </c>
      <c r="R926" s="11">
        <v>24</v>
      </c>
      <c r="S926" s="13">
        <v>1.9444444444444431E-2</v>
      </c>
      <c r="T926" s="11">
        <v>2223</v>
      </c>
      <c r="U926" s="12">
        <v>0.99</v>
      </c>
      <c r="V926" s="11">
        <v>12</v>
      </c>
      <c r="W926" s="13">
        <v>1.5972222222222221E-2</v>
      </c>
      <c r="X926" s="11">
        <v>2239</v>
      </c>
      <c r="Y926" s="12">
        <v>0.99</v>
      </c>
      <c r="Z926" s="11">
        <v>15</v>
      </c>
      <c r="AA926" s="13">
        <v>1.6666666666666607E-2</v>
      </c>
      <c r="AB926" s="11">
        <v>2272</v>
      </c>
      <c r="AC926" s="12">
        <v>0.99</v>
      </c>
      <c r="AD926" s="11">
        <v>22</v>
      </c>
      <c r="AE926" s="13">
        <v>1.9444444444444431E-2</v>
      </c>
      <c r="AF926" s="11">
        <v>2283</v>
      </c>
      <c r="AG926" s="12">
        <v>0.98</v>
      </c>
      <c r="AH926" s="11">
        <v>29</v>
      </c>
      <c r="AI926" s="13">
        <v>1.8749999999999989E-2</v>
      </c>
      <c r="AJ926" s="11">
        <v>2266</v>
      </c>
      <c r="AK926" s="12">
        <v>0.99</v>
      </c>
      <c r="AL926" s="11">
        <v>18</v>
      </c>
      <c r="AM926" s="13">
        <v>1.7361111111111049E-2</v>
      </c>
      <c r="AN926" s="11">
        <v>2253</v>
      </c>
      <c r="AO926" s="12">
        <v>0.99</v>
      </c>
      <c r="AP926" s="11">
        <v>16</v>
      </c>
      <c r="AQ926" s="13">
        <v>1.6666666666666607E-2</v>
      </c>
      <c r="AR926" s="11">
        <v>2228</v>
      </c>
      <c r="AS926" s="12">
        <v>0.99</v>
      </c>
      <c r="AT926" s="11">
        <v>22</v>
      </c>
      <c r="AU926" s="13">
        <v>1.8749999999999933E-2</v>
      </c>
      <c r="AV926" s="11">
        <v>2276</v>
      </c>
      <c r="AW926" s="12">
        <v>0.99</v>
      </c>
      <c r="AX926" s="11">
        <v>16</v>
      </c>
      <c r="AY926" s="13">
        <v>1.9444444444444431E-2</v>
      </c>
      <c r="AZ926" s="11">
        <v>2301</v>
      </c>
      <c r="BA926" s="12">
        <v>0.99</v>
      </c>
      <c r="BB926" s="11">
        <v>20</v>
      </c>
      <c r="BC926" s="13">
        <v>1.736111111111116E-2</v>
      </c>
      <c r="BD926" s="11">
        <v>2304</v>
      </c>
      <c r="BE926" s="12">
        <v>0.98</v>
      </c>
      <c r="BF926" s="11">
        <v>33</v>
      </c>
      <c r="BG926" s="13">
        <v>1.8749999999999989E-2</v>
      </c>
      <c r="BH926" s="11">
        <v>2267</v>
      </c>
      <c r="BI926" s="12">
        <v>0.98</v>
      </c>
      <c r="BJ926" s="11">
        <v>32</v>
      </c>
      <c r="BK926" s="13">
        <v>1.8055555555555602E-2</v>
      </c>
      <c r="BL926" s="11">
        <v>2259</v>
      </c>
      <c r="BM926" s="12">
        <v>0.99</v>
      </c>
      <c r="BN926" s="11">
        <v>15</v>
      </c>
      <c r="BO926" s="13">
        <v>1.8055555555555547E-2</v>
      </c>
      <c r="BP926" s="11">
        <v>2281</v>
      </c>
      <c r="BQ926" s="12">
        <v>0.98</v>
      </c>
      <c r="BR926" s="11">
        <v>23</v>
      </c>
      <c r="BS926" s="13">
        <v>1.6666666666666607E-2</v>
      </c>
      <c r="BT926" s="11">
        <v>2270</v>
      </c>
      <c r="BU926" s="12">
        <v>0.99</v>
      </c>
      <c r="BV926" s="11">
        <v>15</v>
      </c>
      <c r="BW926" s="13">
        <v>1.9444444444444431E-2</v>
      </c>
      <c r="BX926" s="11">
        <v>2193</v>
      </c>
      <c r="BY926" s="12">
        <v>0.99</v>
      </c>
      <c r="BZ926" s="11">
        <v>17</v>
      </c>
      <c r="CA926" s="13">
        <v>2.0138888888888928E-2</v>
      </c>
      <c r="CB926" s="11">
        <v>2192</v>
      </c>
      <c r="CC926" s="12">
        <v>0.98</v>
      </c>
      <c r="CD926" s="11">
        <v>39</v>
      </c>
      <c r="CE926" s="13">
        <v>2.2222222222222199E-2</v>
      </c>
      <c r="CF926" s="11">
        <v>2140</v>
      </c>
      <c r="CG926" s="12">
        <v>0.98</v>
      </c>
      <c r="CH926" s="11">
        <v>22</v>
      </c>
      <c r="CI926" s="13">
        <v>1.6666666666666663E-2</v>
      </c>
      <c r="CJ926" s="11">
        <v>2126</v>
      </c>
      <c r="CK926" s="12">
        <v>0.99</v>
      </c>
      <c r="CL926" s="11">
        <v>13</v>
      </c>
      <c r="CM926" s="13">
        <v>1.7361111111111049E-2</v>
      </c>
      <c r="CN926" s="11">
        <v>2206</v>
      </c>
      <c r="CO926" s="12">
        <v>0.98</v>
      </c>
      <c r="CP926" s="11">
        <v>28</v>
      </c>
      <c r="CQ926" s="13">
        <v>2.083333333333337E-2</v>
      </c>
      <c r="CR926" t="e">
        <f>VLOOKUP(E926,Sheet1!A:A,1,0)</f>
        <v>#N/A</v>
      </c>
    </row>
    <row r="927" spans="1:96">
      <c r="A927" s="11" t="s">
        <v>3544</v>
      </c>
      <c r="B927" s="11" t="s">
        <v>1046</v>
      </c>
      <c r="C927" s="11" t="s">
        <v>259</v>
      </c>
      <c r="D927" s="11" t="s">
        <v>155</v>
      </c>
      <c r="E927" s="11" t="s">
        <v>3545</v>
      </c>
      <c r="F927" s="11" t="s">
        <v>3546</v>
      </c>
      <c r="G927" s="11" t="s">
        <v>128</v>
      </c>
      <c r="H927" s="11">
        <f>VLOOKUP(A927,'AP Read Performance'!A:K,11,0)</f>
        <v>2128</v>
      </c>
      <c r="I927" s="12">
        <f>VLOOKUP(A927,'AP Read Performance'!A:D,4,0)</f>
        <v>0.99</v>
      </c>
      <c r="J927" s="11">
        <f>VLOOKUP(A927,'AP Read Performance'!A:I,9,0)</f>
        <v>8</v>
      </c>
      <c r="K927" s="13">
        <f>VLOOKUP(A927,'AP Read Performance'!A:N,14,0)</f>
        <v>1.6666666666666607E-2</v>
      </c>
      <c r="L927" s="11">
        <v>2128</v>
      </c>
      <c r="M927" s="12">
        <v>0.99</v>
      </c>
      <c r="N927" s="11">
        <v>8</v>
      </c>
      <c r="O927" s="13">
        <v>1.6666666666666607E-2</v>
      </c>
      <c r="P927" s="11">
        <v>2587</v>
      </c>
      <c r="Q927" s="12">
        <v>0.99</v>
      </c>
      <c r="R927" s="11">
        <v>23</v>
      </c>
      <c r="S927" s="13">
        <v>2.0138888888888873E-2</v>
      </c>
      <c r="T927" s="11">
        <v>2578</v>
      </c>
      <c r="U927" s="12">
        <v>0.99</v>
      </c>
      <c r="V927" s="11">
        <v>16</v>
      </c>
      <c r="W927" s="13">
        <v>1.6666666666666663E-2</v>
      </c>
      <c r="X927" s="11">
        <v>2513</v>
      </c>
      <c r="Y927" s="12">
        <v>0.99</v>
      </c>
      <c r="Z927" s="11">
        <v>24</v>
      </c>
      <c r="AA927" s="13">
        <v>1.7361111111111105E-2</v>
      </c>
      <c r="AB927" s="11">
        <v>2509</v>
      </c>
      <c r="AC927" s="12">
        <v>0.99</v>
      </c>
      <c r="AD927" s="11">
        <v>21</v>
      </c>
      <c r="AE927" s="13">
        <v>1.5972222222222165E-2</v>
      </c>
      <c r="AF927" s="11">
        <v>2549</v>
      </c>
      <c r="AG927" s="12">
        <v>0.99</v>
      </c>
      <c r="AH927" s="11">
        <v>14</v>
      </c>
      <c r="AI927" s="13">
        <v>1.8749999999999989E-2</v>
      </c>
      <c r="AJ927" s="11">
        <v>2267</v>
      </c>
      <c r="AK927" s="12">
        <v>0.99</v>
      </c>
      <c r="AL927" s="11">
        <v>17</v>
      </c>
      <c r="AM927" s="13">
        <v>1.1111111111111072E-2</v>
      </c>
      <c r="AN927" s="11">
        <v>2379</v>
      </c>
      <c r="AO927" s="12">
        <v>0.99</v>
      </c>
      <c r="AP927" s="11">
        <v>19</v>
      </c>
      <c r="AQ927" s="13">
        <v>2.0138888888888817E-2</v>
      </c>
      <c r="AR927" s="11">
        <v>2359</v>
      </c>
      <c r="AS927" s="12">
        <v>0.99</v>
      </c>
      <c r="AT927" s="11">
        <v>20</v>
      </c>
      <c r="AU927" s="13">
        <v>1.8749999999999933E-2</v>
      </c>
      <c r="AV927" s="11">
        <v>2352</v>
      </c>
      <c r="AW927" s="12">
        <v>0.99</v>
      </c>
      <c r="AX927" s="11">
        <v>11</v>
      </c>
      <c r="AY927" s="13">
        <v>1.8749999999999989E-2</v>
      </c>
      <c r="AZ927" s="11">
        <v>2402</v>
      </c>
      <c r="BA927" s="12">
        <v>0.98</v>
      </c>
      <c r="BB927" s="11">
        <v>29</v>
      </c>
      <c r="BC927" s="13">
        <v>1.8055555555555602E-2</v>
      </c>
      <c r="BD927" s="11">
        <v>2330</v>
      </c>
      <c r="BE927" s="12">
        <v>0.98</v>
      </c>
      <c r="BF927" s="11">
        <v>31</v>
      </c>
      <c r="BG927" s="13">
        <v>2.0138888888888873E-2</v>
      </c>
      <c r="BH927" s="11">
        <v>2286</v>
      </c>
      <c r="BI927" s="12">
        <v>0.98</v>
      </c>
      <c r="BJ927" s="11">
        <v>27</v>
      </c>
      <c r="BK927" s="13">
        <v>2.0138888888888928E-2</v>
      </c>
      <c r="BL927" s="11">
        <v>2346</v>
      </c>
      <c r="BM927" s="12">
        <v>0.99</v>
      </c>
      <c r="BN927" s="11">
        <v>18</v>
      </c>
      <c r="BO927" s="13">
        <v>2.0833333333333315E-2</v>
      </c>
      <c r="BP927" s="11">
        <v>2260</v>
      </c>
      <c r="BQ927" s="12">
        <v>0.99</v>
      </c>
      <c r="BR927" s="11">
        <v>18</v>
      </c>
      <c r="BS927" s="13">
        <v>1.388888888888884E-2</v>
      </c>
      <c r="BT927" s="11">
        <v>2326</v>
      </c>
      <c r="BU927" s="12">
        <v>0.99</v>
      </c>
      <c r="BV927" s="11">
        <v>19</v>
      </c>
      <c r="BW927" s="13">
        <v>1.6666666666666663E-2</v>
      </c>
      <c r="BX927" s="11">
        <v>1759</v>
      </c>
      <c r="BY927" s="12">
        <v>0.98</v>
      </c>
      <c r="BZ927" s="11">
        <v>19</v>
      </c>
      <c r="CA927" s="13">
        <v>1.6666666666666607E-2</v>
      </c>
      <c r="CB927" s="11">
        <v>1723</v>
      </c>
      <c r="CC927" s="12">
        <v>0.98</v>
      </c>
      <c r="CD927" s="11">
        <v>19</v>
      </c>
      <c r="CE927" s="13">
        <v>1.9444444444444431E-2</v>
      </c>
      <c r="CF927" s="11">
        <v>1668</v>
      </c>
      <c r="CG927" s="12">
        <v>0.98</v>
      </c>
      <c r="CH927" s="11">
        <v>17</v>
      </c>
      <c r="CI927" s="13">
        <v>1.5972222222222221E-2</v>
      </c>
      <c r="CJ927" s="11">
        <v>1689</v>
      </c>
      <c r="CK927" s="12">
        <v>0.98</v>
      </c>
      <c r="CL927" s="11">
        <v>22</v>
      </c>
      <c r="CM927" s="13">
        <v>1.1805555555555514E-2</v>
      </c>
      <c r="CN927" s="11">
        <v>1762</v>
      </c>
      <c r="CO927" s="12">
        <v>0.98</v>
      </c>
      <c r="CP927" s="11">
        <v>22</v>
      </c>
      <c r="CQ927" s="13">
        <v>1.1111111111111072E-2</v>
      </c>
      <c r="CR927" t="e">
        <f>VLOOKUP(E927,Sheet1!A:A,1,0)</f>
        <v>#N/A</v>
      </c>
    </row>
    <row r="928" spans="1:96">
      <c r="A928" s="11" t="s">
        <v>3547</v>
      </c>
      <c r="B928" s="11" t="s">
        <v>1046</v>
      </c>
      <c r="C928" s="11" t="s">
        <v>241</v>
      </c>
      <c r="D928" s="11" t="s">
        <v>160</v>
      </c>
      <c r="E928" s="11" t="s">
        <v>3548</v>
      </c>
      <c r="F928" s="11" t="s">
        <v>3549</v>
      </c>
      <c r="G928" s="11" t="s">
        <v>128</v>
      </c>
      <c r="H928" s="11">
        <f>VLOOKUP(A928,'AP Read Performance'!A:K,11,0)</f>
        <v>2205</v>
      </c>
      <c r="I928" s="12">
        <f>VLOOKUP(A928,'AP Read Performance'!A:D,4,0)</f>
        <v>0.98</v>
      </c>
      <c r="J928" s="11">
        <f>VLOOKUP(A928,'AP Read Performance'!A:I,9,0)</f>
        <v>30</v>
      </c>
      <c r="K928" s="13">
        <f>VLOOKUP(A928,'AP Read Performance'!A:N,14,0)</f>
        <v>2.0138888888888873E-2</v>
      </c>
      <c r="L928" s="11">
        <v>2205</v>
      </c>
      <c r="M928" s="12">
        <v>0.98</v>
      </c>
      <c r="N928" s="11">
        <v>30</v>
      </c>
      <c r="O928" s="13">
        <v>2.0138888888888873E-2</v>
      </c>
      <c r="P928" s="11">
        <v>1917</v>
      </c>
      <c r="Q928" s="12">
        <v>0.99</v>
      </c>
      <c r="R928" s="11">
        <v>19</v>
      </c>
      <c r="S928" s="13">
        <v>1.9444444444444431E-2</v>
      </c>
      <c r="T928" s="11">
        <v>1894</v>
      </c>
      <c r="U928" s="12">
        <v>0.99</v>
      </c>
      <c r="V928" s="11">
        <v>9</v>
      </c>
      <c r="W928" s="13">
        <v>2.0833333333333315E-2</v>
      </c>
      <c r="X928" s="11">
        <v>1923</v>
      </c>
      <c r="Y928" s="12">
        <v>0.99</v>
      </c>
      <c r="Z928" s="11">
        <v>14</v>
      </c>
      <c r="AA928" s="13">
        <v>1.5972222222222221E-2</v>
      </c>
      <c r="AB928" s="11">
        <v>1932</v>
      </c>
      <c r="AC928" s="12">
        <v>0.99</v>
      </c>
      <c r="AD928" s="11">
        <v>13</v>
      </c>
      <c r="AE928" s="13">
        <v>1.8055555555555547E-2</v>
      </c>
      <c r="AF928" s="11">
        <v>2054</v>
      </c>
      <c r="AG928" s="12">
        <v>0.99</v>
      </c>
      <c r="AH928" s="11">
        <v>14</v>
      </c>
      <c r="AI928" s="13">
        <v>2.1527777777777757E-2</v>
      </c>
      <c r="AJ928" s="11">
        <v>2276</v>
      </c>
      <c r="AK928" s="12">
        <v>0.99</v>
      </c>
      <c r="AL928" s="11">
        <v>16</v>
      </c>
      <c r="AM928" s="13">
        <v>1.8055555555555491E-2</v>
      </c>
      <c r="AN928" s="11">
        <v>1994</v>
      </c>
      <c r="AO928" s="12">
        <v>0.99</v>
      </c>
      <c r="AP928" s="11">
        <v>17</v>
      </c>
      <c r="AQ928" s="13">
        <v>2.2916666666666585E-2</v>
      </c>
      <c r="AR928" s="11">
        <v>1901</v>
      </c>
      <c r="AS928" s="12">
        <v>0.99</v>
      </c>
      <c r="AT928" s="11">
        <v>12</v>
      </c>
      <c r="AU928" s="13">
        <v>2.1527777777777701E-2</v>
      </c>
      <c r="AV928" s="11">
        <v>1867</v>
      </c>
      <c r="AW928" s="12">
        <v>0.99</v>
      </c>
      <c r="AX928" s="11">
        <v>10</v>
      </c>
      <c r="AY928" s="13">
        <v>1.7361111111111105E-2</v>
      </c>
      <c r="AZ928" s="11">
        <v>2035</v>
      </c>
      <c r="BA928" s="12">
        <v>0.98</v>
      </c>
      <c r="BB928" s="11">
        <v>35</v>
      </c>
      <c r="BC928" s="13">
        <v>2.1527777777777812E-2</v>
      </c>
      <c r="BD928" s="11">
        <v>2143</v>
      </c>
      <c r="BE928" s="12">
        <v>0.98</v>
      </c>
      <c r="BF928" s="11">
        <v>42</v>
      </c>
      <c r="BG928" s="13">
        <v>2.083333333333337E-2</v>
      </c>
      <c r="BH928" s="11">
        <v>1803</v>
      </c>
      <c r="BI928" s="12">
        <v>0.98</v>
      </c>
      <c r="BJ928" s="11">
        <v>28</v>
      </c>
      <c r="BK928" s="13">
        <v>2.1527777777777812E-2</v>
      </c>
      <c r="BL928" s="11">
        <v>1812</v>
      </c>
      <c r="BM928" s="12">
        <v>0.99</v>
      </c>
      <c r="BN928" s="11">
        <v>16</v>
      </c>
      <c r="BO928" s="13">
        <v>2.2222222222222199E-2</v>
      </c>
      <c r="BP928" s="11">
        <v>2033</v>
      </c>
      <c r="BQ928" s="12">
        <v>0.99</v>
      </c>
      <c r="BR928" s="11">
        <v>9</v>
      </c>
      <c r="BS928" s="13">
        <v>2.083333333333337E-2</v>
      </c>
      <c r="BT928" s="11">
        <v>2026</v>
      </c>
      <c r="BU928" s="12">
        <v>0.99</v>
      </c>
      <c r="BV928" s="11">
        <v>14</v>
      </c>
      <c r="BW928" s="13">
        <v>2.0138888888888873E-2</v>
      </c>
      <c r="BX928" s="11">
        <v>1615</v>
      </c>
      <c r="BY928" s="12">
        <v>0.99</v>
      </c>
      <c r="BZ928" s="11">
        <v>16</v>
      </c>
      <c r="CA928" s="13">
        <v>1.8055555555555602E-2</v>
      </c>
      <c r="CB928" s="11">
        <v>1536</v>
      </c>
      <c r="CC928" s="12">
        <v>0.99</v>
      </c>
      <c r="CD928" s="11">
        <v>15</v>
      </c>
      <c r="CE928" s="13">
        <v>2.0138888888888873E-2</v>
      </c>
      <c r="CF928" s="11">
        <v>1566</v>
      </c>
      <c r="CG928" s="12">
        <v>0.98</v>
      </c>
      <c r="CH928" s="11">
        <v>16</v>
      </c>
      <c r="CI928" s="13">
        <v>1.9444444444444431E-2</v>
      </c>
      <c r="CJ928" s="11">
        <v>1571</v>
      </c>
      <c r="CK928" s="12">
        <v>0.99</v>
      </c>
      <c r="CL928" s="11">
        <v>12</v>
      </c>
      <c r="CM928" s="13">
        <v>1.3194444444444398E-2</v>
      </c>
      <c r="CN928" s="11">
        <v>1500</v>
      </c>
      <c r="CO928" s="12">
        <v>0.98</v>
      </c>
      <c r="CP928" s="11">
        <v>16</v>
      </c>
      <c r="CQ928" s="13">
        <v>1.5972222222222165E-2</v>
      </c>
      <c r="CR928" t="e">
        <f>VLOOKUP(E928,Sheet1!A:A,1,0)</f>
        <v>#N/A</v>
      </c>
    </row>
    <row r="929" spans="1:96">
      <c r="A929" s="11" t="s">
        <v>3550</v>
      </c>
      <c r="B929" s="11" t="s">
        <v>1046</v>
      </c>
      <c r="C929" s="11" t="s">
        <v>3551</v>
      </c>
      <c r="D929" s="11" t="s">
        <v>101</v>
      </c>
      <c r="E929" s="11" t="s">
        <v>3552</v>
      </c>
      <c r="F929" s="11" t="s">
        <v>3553</v>
      </c>
      <c r="G929" s="11" t="s">
        <v>104</v>
      </c>
      <c r="H929" s="11">
        <f>VLOOKUP(A929,'AP Read Performance'!A:K,11,0)</f>
        <v>2446</v>
      </c>
      <c r="I929" s="12">
        <f>VLOOKUP(A929,'AP Read Performance'!A:D,4,0)</f>
        <v>0.99</v>
      </c>
      <c r="J929" s="11">
        <f>VLOOKUP(A929,'AP Read Performance'!A:I,9,0)</f>
        <v>14</v>
      </c>
      <c r="K929" s="13">
        <f>VLOOKUP(A929,'AP Read Performance'!A:N,14,0)</f>
        <v>1.8749999999999989E-2</v>
      </c>
      <c r="L929" s="11">
        <v>2446</v>
      </c>
      <c r="M929" s="12">
        <v>0.99</v>
      </c>
      <c r="N929" s="11">
        <v>14</v>
      </c>
      <c r="O929" s="13">
        <v>1.8749999999999989E-2</v>
      </c>
      <c r="P929" s="11">
        <v>1898</v>
      </c>
      <c r="Q929" s="12">
        <v>0.98</v>
      </c>
      <c r="R929" s="11">
        <v>19</v>
      </c>
      <c r="S929" s="13">
        <v>1.6666666666666607E-2</v>
      </c>
      <c r="T929" s="11">
        <v>1963</v>
      </c>
      <c r="U929" s="12">
        <v>0.99</v>
      </c>
      <c r="V929" s="11">
        <v>5</v>
      </c>
      <c r="W929" s="13">
        <v>1.6666666666666663E-2</v>
      </c>
      <c r="X929" s="11">
        <v>1995</v>
      </c>
      <c r="Y929" s="12">
        <v>0.98</v>
      </c>
      <c r="Z929" s="11">
        <v>20</v>
      </c>
      <c r="AA929" s="13">
        <v>1.7361111111111105E-2</v>
      </c>
      <c r="AB929" s="11">
        <v>1864</v>
      </c>
      <c r="AC929" s="12">
        <v>0.99</v>
      </c>
      <c r="AD929" s="11">
        <v>12</v>
      </c>
      <c r="AE929" s="13">
        <v>2.0138888888888817E-2</v>
      </c>
      <c r="AF929" s="11">
        <v>1805</v>
      </c>
      <c r="AG929" s="12">
        <v>0.99</v>
      </c>
      <c r="AH929" s="11">
        <v>17</v>
      </c>
      <c r="AI929" s="13">
        <v>1.5972222222222221E-2</v>
      </c>
      <c r="AJ929" s="11">
        <v>2285</v>
      </c>
      <c r="AK929" s="12">
        <v>0.99</v>
      </c>
      <c r="AL929" s="11">
        <v>12</v>
      </c>
      <c r="AM929" s="13">
        <v>1.7361111111111049E-2</v>
      </c>
      <c r="AN929" s="11">
        <v>2366</v>
      </c>
      <c r="AO929" s="12">
        <v>0.99</v>
      </c>
      <c r="AP929" s="11">
        <v>11</v>
      </c>
      <c r="AQ929" s="13">
        <v>1.6666666666666607E-2</v>
      </c>
      <c r="AR929" s="11">
        <v>2216</v>
      </c>
      <c r="AS929" s="12">
        <v>0.99</v>
      </c>
      <c r="AT929" s="11">
        <v>16</v>
      </c>
      <c r="AU929" s="13">
        <v>1.7361111111111049E-2</v>
      </c>
      <c r="AV929" s="11">
        <v>1995</v>
      </c>
      <c r="AW929" s="12">
        <v>0.99</v>
      </c>
      <c r="AX929" s="11">
        <v>7</v>
      </c>
      <c r="AY929" s="13">
        <v>1.5972222222222221E-2</v>
      </c>
      <c r="AZ929" s="11">
        <v>2077</v>
      </c>
      <c r="BA929" s="12">
        <v>0.99</v>
      </c>
      <c r="BB929" s="11">
        <v>17</v>
      </c>
      <c r="BC929" s="13">
        <v>2.3611111111111138E-2</v>
      </c>
      <c r="BD929" s="11">
        <v>1705</v>
      </c>
      <c r="BE929" s="12">
        <v>0.98</v>
      </c>
      <c r="BF929" s="11">
        <v>26</v>
      </c>
      <c r="BG929" s="13">
        <v>1.9444444444444486E-2</v>
      </c>
      <c r="BH929" s="11">
        <v>2205</v>
      </c>
      <c r="BI929" s="12">
        <v>0.98</v>
      </c>
      <c r="BJ929" s="11">
        <v>24</v>
      </c>
      <c r="BK929" s="13">
        <v>1.736111111111116E-2</v>
      </c>
      <c r="BL929" s="11">
        <v>2229</v>
      </c>
      <c r="BM929" s="12">
        <v>0.99</v>
      </c>
      <c r="BN929" s="11">
        <v>18</v>
      </c>
      <c r="BO929" s="13">
        <v>1.6666666666666607E-2</v>
      </c>
      <c r="BP929" s="11">
        <v>2397</v>
      </c>
      <c r="BQ929" s="12">
        <v>0.99</v>
      </c>
      <c r="BR929" s="11">
        <v>16</v>
      </c>
      <c r="BS929" s="13">
        <v>2.2222222222222254E-2</v>
      </c>
      <c r="BT929" s="11">
        <v>2373</v>
      </c>
      <c r="BU929" s="12">
        <v>0.99</v>
      </c>
      <c r="BV929" s="11">
        <v>10</v>
      </c>
      <c r="BW929" s="13">
        <v>1.9444444444444431E-2</v>
      </c>
      <c r="BX929" s="11">
        <v>2303</v>
      </c>
      <c r="BY929" s="12">
        <v>0.99</v>
      </c>
      <c r="BZ929" s="11">
        <v>4</v>
      </c>
      <c r="CA929" s="13">
        <v>1.6666666666666607E-2</v>
      </c>
      <c r="CB929" s="11">
        <v>2297</v>
      </c>
      <c r="CC929" s="12">
        <v>0.99</v>
      </c>
      <c r="CD929" s="11">
        <v>13</v>
      </c>
      <c r="CE929" s="13">
        <v>1.7361111111111105E-2</v>
      </c>
      <c r="CF929" s="11">
        <v>1966</v>
      </c>
      <c r="CG929" s="12">
        <v>0.99</v>
      </c>
      <c r="CH929" s="11">
        <v>11</v>
      </c>
      <c r="CI929" s="13">
        <v>1.6666666666666663E-2</v>
      </c>
      <c r="CJ929" s="11">
        <v>2075</v>
      </c>
      <c r="CK929" s="12">
        <v>0.99</v>
      </c>
      <c r="CL929" s="11">
        <v>11</v>
      </c>
      <c r="CM929" s="13">
        <v>1.8749999999999933E-2</v>
      </c>
      <c r="CN929" s="11">
        <v>2089</v>
      </c>
      <c r="CO929" s="12">
        <v>0.99</v>
      </c>
      <c r="CP929" s="11">
        <v>12</v>
      </c>
      <c r="CQ929" s="13">
        <v>1.7361111111111049E-2</v>
      </c>
      <c r="CR929" t="e">
        <f>VLOOKUP(E929,Sheet1!A:A,1,0)</f>
        <v>#N/A</v>
      </c>
    </row>
    <row r="930" spans="1:96">
      <c r="A930" s="11" t="s">
        <v>3554</v>
      </c>
      <c r="B930" s="11" t="s">
        <v>1046</v>
      </c>
      <c r="C930" s="11" t="s">
        <v>3555</v>
      </c>
      <c r="D930" s="11" t="s">
        <v>155</v>
      </c>
      <c r="E930" s="11" t="s">
        <v>3556</v>
      </c>
      <c r="F930" s="11" t="s">
        <v>3557</v>
      </c>
      <c r="G930" s="11" t="s">
        <v>128</v>
      </c>
      <c r="H930" s="11">
        <f>VLOOKUP(A930,'AP Read Performance'!A:K,11,0)</f>
        <v>2029</v>
      </c>
      <c r="I930" s="12">
        <f>VLOOKUP(A930,'AP Read Performance'!A:D,4,0)</f>
        <v>0.99</v>
      </c>
      <c r="J930" s="11">
        <f>VLOOKUP(A930,'AP Read Performance'!A:I,9,0)</f>
        <v>14</v>
      </c>
      <c r="K930" s="13">
        <f>VLOOKUP(A930,'AP Read Performance'!A:N,14,0)</f>
        <v>1.8055555555555547E-2</v>
      </c>
      <c r="L930" s="11">
        <v>2029</v>
      </c>
      <c r="M930" s="12">
        <v>0.99</v>
      </c>
      <c r="N930" s="11">
        <v>14</v>
      </c>
      <c r="O930" s="13">
        <v>1.8055555555555547E-2</v>
      </c>
      <c r="P930" s="11">
        <v>2147</v>
      </c>
      <c r="Q930" s="12">
        <v>0.98</v>
      </c>
      <c r="R930" s="11">
        <v>23</v>
      </c>
      <c r="S930" s="13">
        <v>1.8055555555555547E-2</v>
      </c>
      <c r="T930" s="11">
        <v>2095</v>
      </c>
      <c r="U930" s="12">
        <v>0.99</v>
      </c>
      <c r="V930" s="11">
        <v>20</v>
      </c>
      <c r="W930" s="13">
        <v>1.8055555555555547E-2</v>
      </c>
      <c r="X930" s="11">
        <v>2062</v>
      </c>
      <c r="Y930" s="12">
        <v>0.98</v>
      </c>
      <c r="Z930" s="11">
        <v>27</v>
      </c>
      <c r="AA930" s="13">
        <v>1.7361111111111105E-2</v>
      </c>
      <c r="AB930" s="11">
        <v>2109</v>
      </c>
      <c r="AC930" s="12">
        <v>0.98</v>
      </c>
      <c r="AD930" s="11">
        <v>22</v>
      </c>
      <c r="AE930" s="13">
        <v>1.7361111111111049E-2</v>
      </c>
      <c r="AF930" s="11">
        <v>2010</v>
      </c>
      <c r="AG930" s="12">
        <v>0.99</v>
      </c>
      <c r="AH930" s="11">
        <v>19</v>
      </c>
      <c r="AI930" s="13">
        <v>1.7361111111111105E-2</v>
      </c>
      <c r="AJ930" s="11">
        <v>2292</v>
      </c>
      <c r="AK930" s="12">
        <v>0.99</v>
      </c>
      <c r="AL930" s="11">
        <v>17</v>
      </c>
      <c r="AM930" s="13">
        <v>1.8055555555555491E-2</v>
      </c>
      <c r="AN930" s="11">
        <v>2320</v>
      </c>
      <c r="AO930" s="12">
        <v>0.99</v>
      </c>
      <c r="AP930" s="11">
        <v>17</v>
      </c>
      <c r="AQ930" s="13">
        <v>1.8055555555555547E-2</v>
      </c>
      <c r="AR930" s="11">
        <v>2419</v>
      </c>
      <c r="AS930" s="12">
        <v>0.99</v>
      </c>
      <c r="AT930" s="11">
        <v>21</v>
      </c>
      <c r="AU930" s="13">
        <v>1.8055555555555491E-2</v>
      </c>
      <c r="AV930" s="11">
        <v>2774</v>
      </c>
      <c r="AW930" s="12">
        <v>0.98</v>
      </c>
      <c r="AX930" s="11">
        <v>28</v>
      </c>
      <c r="AY930" s="13">
        <v>2.1527777777777812E-2</v>
      </c>
      <c r="AZ930" s="11">
        <v>2742</v>
      </c>
      <c r="BA930" s="12">
        <v>0.99</v>
      </c>
      <c r="BB930" s="11">
        <v>27</v>
      </c>
      <c r="BC930" s="13">
        <v>1.9444444444444486E-2</v>
      </c>
      <c r="BD930" s="11">
        <v>2939</v>
      </c>
      <c r="BE930" s="12">
        <v>0.98</v>
      </c>
      <c r="BF930" s="11">
        <v>32</v>
      </c>
      <c r="BG930" s="13">
        <v>2.2916666666666641E-2</v>
      </c>
      <c r="BH930" s="11">
        <v>2909</v>
      </c>
      <c r="BI930" s="12">
        <v>0.98</v>
      </c>
      <c r="BJ930" s="11">
        <v>38</v>
      </c>
      <c r="BK930" s="13">
        <v>1.9444444444444486E-2</v>
      </c>
      <c r="BL930" s="11">
        <v>2922</v>
      </c>
      <c r="BM930" s="12">
        <v>0.99</v>
      </c>
      <c r="BN930" s="11">
        <v>20</v>
      </c>
      <c r="BO930" s="13">
        <v>2.0138888888888873E-2</v>
      </c>
      <c r="BP930" s="11">
        <v>2912</v>
      </c>
      <c r="BQ930" s="12">
        <v>0.98</v>
      </c>
      <c r="BR930" s="11">
        <v>44</v>
      </c>
      <c r="BS930" s="13">
        <v>2.2222222222222254E-2</v>
      </c>
      <c r="BT930" s="11">
        <v>2936</v>
      </c>
      <c r="BU930" s="12">
        <v>0.98</v>
      </c>
      <c r="BV930" s="11">
        <v>33</v>
      </c>
      <c r="BW930" s="13">
        <v>1.9444444444444431E-2</v>
      </c>
      <c r="BX930" s="11">
        <v>2723</v>
      </c>
      <c r="BY930" s="12">
        <v>0.99</v>
      </c>
      <c r="BZ930" s="11">
        <v>26</v>
      </c>
      <c r="CA930" s="13">
        <v>2.0138888888888928E-2</v>
      </c>
      <c r="CB930" s="11">
        <v>2238</v>
      </c>
      <c r="CC930" s="12">
        <v>0.98</v>
      </c>
      <c r="CD930" s="11">
        <v>36</v>
      </c>
      <c r="CE930" s="13">
        <v>1.7361111111111105E-2</v>
      </c>
      <c r="CF930" s="11">
        <v>2244</v>
      </c>
      <c r="CG930" s="12">
        <v>0.99</v>
      </c>
      <c r="CH930" s="11">
        <v>21</v>
      </c>
      <c r="CI930" s="13">
        <v>1.6666666666666663E-2</v>
      </c>
      <c r="CJ930" s="11">
        <v>2291</v>
      </c>
      <c r="CK930" s="12">
        <v>0.99</v>
      </c>
      <c r="CL930" s="11">
        <v>22</v>
      </c>
      <c r="CM930" s="13">
        <v>1.8055555555555491E-2</v>
      </c>
      <c r="CN930" s="11">
        <v>2231</v>
      </c>
      <c r="CO930" s="12">
        <v>0.99</v>
      </c>
      <c r="CP930" s="11">
        <v>20</v>
      </c>
      <c r="CQ930" s="13">
        <v>1.8055555555555602E-2</v>
      </c>
      <c r="CR930" t="e">
        <f>VLOOKUP(E930,Sheet1!A:A,1,0)</f>
        <v>#N/A</v>
      </c>
    </row>
    <row r="931" spans="1:96">
      <c r="A931" s="11" t="s">
        <v>3558</v>
      </c>
      <c r="B931" s="11" t="s">
        <v>1046</v>
      </c>
      <c r="C931" s="11" t="s">
        <v>3559</v>
      </c>
      <c r="D931" s="11" t="s">
        <v>1754</v>
      </c>
      <c r="E931" s="11" t="s">
        <v>3560</v>
      </c>
      <c r="F931" s="11" t="s">
        <v>3561</v>
      </c>
      <c r="G931" s="11" t="s">
        <v>128</v>
      </c>
      <c r="H931" s="11">
        <f>VLOOKUP(A931,'AP Read Performance'!A:K,11,0)</f>
        <v>1737</v>
      </c>
      <c r="I931" s="12">
        <f>VLOOKUP(A931,'AP Read Performance'!A:D,4,0)</f>
        <v>0.98</v>
      </c>
      <c r="J931" s="11">
        <f>VLOOKUP(A931,'AP Read Performance'!A:I,9,0)</f>
        <v>33</v>
      </c>
      <c r="K931" s="13">
        <f>VLOOKUP(A931,'AP Read Performance'!A:N,14,0)</f>
        <v>1.7361111111111105E-2</v>
      </c>
      <c r="L931" s="11">
        <v>1737</v>
      </c>
      <c r="M931" s="12">
        <v>0.98</v>
      </c>
      <c r="N931" s="11">
        <v>33</v>
      </c>
      <c r="O931" s="13">
        <v>1.7361111111111105E-2</v>
      </c>
      <c r="P931" s="11">
        <v>2037</v>
      </c>
      <c r="Q931" s="12">
        <v>0.97</v>
      </c>
      <c r="R931" s="11">
        <v>47</v>
      </c>
      <c r="S931" s="13">
        <v>2.0138888888888873E-2</v>
      </c>
      <c r="T931" s="11">
        <v>2226</v>
      </c>
      <c r="U931" s="12">
        <v>0.99</v>
      </c>
      <c r="V931" s="11">
        <v>7</v>
      </c>
      <c r="W931" s="13">
        <v>1.9444444444444431E-2</v>
      </c>
      <c r="X931" s="11">
        <v>1973</v>
      </c>
      <c r="Y931" s="12">
        <v>0.99</v>
      </c>
      <c r="Z931" s="11">
        <v>11</v>
      </c>
      <c r="AA931" s="13">
        <v>1.6666666666666607E-2</v>
      </c>
      <c r="AB931" s="11">
        <v>1958</v>
      </c>
      <c r="AC931" s="12">
        <v>0.99</v>
      </c>
      <c r="AD931" s="11">
        <v>3</v>
      </c>
      <c r="AE931" s="13">
        <v>1.6666666666666607E-2</v>
      </c>
      <c r="AF931" s="11">
        <v>1921</v>
      </c>
      <c r="AG931" s="12">
        <v>0.96</v>
      </c>
      <c r="AH931" s="11">
        <v>65</v>
      </c>
      <c r="AI931" s="13">
        <v>2.2916666666666641E-2</v>
      </c>
      <c r="AJ931" s="11">
        <v>2308</v>
      </c>
      <c r="AK931" s="12">
        <v>0.99</v>
      </c>
      <c r="AL931" s="11">
        <v>3</v>
      </c>
      <c r="AM931" s="13">
        <v>1.9444444444444375E-2</v>
      </c>
      <c r="AN931" s="11">
        <v>2044</v>
      </c>
      <c r="AO931" s="12">
        <v>0.99</v>
      </c>
      <c r="AP931" s="11">
        <v>10</v>
      </c>
      <c r="AQ931" s="13">
        <v>2.0138888888888817E-2</v>
      </c>
      <c r="AR931" s="11">
        <v>1923</v>
      </c>
      <c r="AS931" s="12">
        <v>0.99</v>
      </c>
      <c r="AT931" s="11">
        <v>12</v>
      </c>
      <c r="AU931" s="13">
        <v>1.8055555555555491E-2</v>
      </c>
      <c r="AV931" s="11">
        <v>2091</v>
      </c>
      <c r="AW931" s="12">
        <v>0.98</v>
      </c>
      <c r="AX931" s="11">
        <v>22</v>
      </c>
      <c r="AY931" s="13">
        <v>2.0138888888888928E-2</v>
      </c>
      <c r="AZ931" s="11">
        <v>2181</v>
      </c>
      <c r="BA931" s="12">
        <v>0.98</v>
      </c>
      <c r="BB931" s="11">
        <v>24</v>
      </c>
      <c r="BC931" s="13">
        <v>2.2916666666666696E-2</v>
      </c>
      <c r="BD931" s="11">
        <v>2228</v>
      </c>
      <c r="BE931" s="12">
        <v>0.99</v>
      </c>
      <c r="BF931" s="11">
        <v>12</v>
      </c>
      <c r="BG931" s="13">
        <v>2.083333333333337E-2</v>
      </c>
      <c r="BH931" s="11">
        <v>2267</v>
      </c>
      <c r="BI931" s="12">
        <v>0.98</v>
      </c>
      <c r="BJ931" s="11">
        <v>29</v>
      </c>
      <c r="BK931" s="13">
        <v>2.2222222222222254E-2</v>
      </c>
      <c r="BL931" s="11">
        <v>2324</v>
      </c>
      <c r="BM931" s="12">
        <v>0.99</v>
      </c>
      <c r="BN931" s="11">
        <v>11</v>
      </c>
      <c r="BO931" s="13">
        <v>2.1527777777777757E-2</v>
      </c>
      <c r="BP931" s="11">
        <v>2341</v>
      </c>
      <c r="BQ931" s="12">
        <v>0.99</v>
      </c>
      <c r="BR931" s="11">
        <v>13</v>
      </c>
      <c r="BS931" s="13">
        <v>2.2916666666666641E-2</v>
      </c>
      <c r="BT931" s="11">
        <v>2549</v>
      </c>
      <c r="BU931" s="12">
        <v>0.99</v>
      </c>
      <c r="BV931" s="11">
        <v>12</v>
      </c>
      <c r="BW931" s="13">
        <v>2.0833333333333315E-2</v>
      </c>
      <c r="BX931" s="11">
        <v>2216</v>
      </c>
      <c r="BY931" s="12">
        <v>0.99</v>
      </c>
      <c r="BZ931" s="11">
        <v>12</v>
      </c>
      <c r="CA931" s="13">
        <v>1.9444444444444486E-2</v>
      </c>
      <c r="CB931" s="11">
        <v>2192</v>
      </c>
      <c r="CC931" s="12">
        <v>0.99</v>
      </c>
      <c r="CD931" s="11">
        <v>11</v>
      </c>
      <c r="CE931" s="13">
        <v>2.0833333333333315E-2</v>
      </c>
      <c r="CF931" s="11">
        <v>2256</v>
      </c>
      <c r="CG931" s="12">
        <v>0.99</v>
      </c>
      <c r="CH931" s="11">
        <v>5</v>
      </c>
      <c r="CI931" s="13">
        <v>2.0138888888888873E-2</v>
      </c>
      <c r="CJ931" s="11">
        <v>2236</v>
      </c>
      <c r="CK931" s="12">
        <v>0.99</v>
      </c>
      <c r="CL931" s="11">
        <v>22</v>
      </c>
      <c r="CM931" s="13">
        <v>2.0833333333333259E-2</v>
      </c>
      <c r="CN931" s="11">
        <v>2177</v>
      </c>
      <c r="CO931" s="12">
        <v>0.99</v>
      </c>
      <c r="CP931" s="11">
        <v>10</v>
      </c>
      <c r="CQ931" s="13">
        <v>1.7361111111111049E-2</v>
      </c>
      <c r="CR931" t="e">
        <f>VLOOKUP(E931,Sheet1!A:A,1,0)</f>
        <v>#N/A</v>
      </c>
    </row>
    <row r="932" spans="1:96">
      <c r="A932" s="11" t="s">
        <v>3562</v>
      </c>
      <c r="B932" s="11" t="s">
        <v>1046</v>
      </c>
      <c r="C932" s="11" t="s">
        <v>3563</v>
      </c>
      <c r="D932" s="11" t="s">
        <v>468</v>
      </c>
      <c r="E932" s="11" t="s">
        <v>3564</v>
      </c>
      <c r="F932" s="11" t="s">
        <v>3565</v>
      </c>
      <c r="G932" s="11" t="s">
        <v>128</v>
      </c>
      <c r="H932" s="11">
        <f>VLOOKUP(A932,'AP Read Performance'!A:K,11,0)</f>
        <v>2496</v>
      </c>
      <c r="I932" s="12">
        <f>VLOOKUP(A932,'AP Read Performance'!A:D,4,0)</f>
        <v>0.99</v>
      </c>
      <c r="J932" s="11">
        <f>VLOOKUP(A932,'AP Read Performance'!A:I,9,0)</f>
        <v>24</v>
      </c>
      <c r="K932" s="13">
        <f>VLOOKUP(A932,'AP Read Performance'!A:N,14,0)</f>
        <v>2.0833333333333315E-2</v>
      </c>
      <c r="L932" s="11">
        <v>2496</v>
      </c>
      <c r="M932" s="12">
        <v>0.99</v>
      </c>
      <c r="N932" s="11">
        <v>24</v>
      </c>
      <c r="O932" s="13">
        <v>2.0833333333333315E-2</v>
      </c>
      <c r="P932" s="11">
        <v>2415</v>
      </c>
      <c r="Q932" s="12">
        <v>0.99</v>
      </c>
      <c r="R932" s="11">
        <v>12</v>
      </c>
      <c r="S932" s="13">
        <v>1.7361111111111105E-2</v>
      </c>
      <c r="T932" s="11">
        <v>1963</v>
      </c>
      <c r="U932" s="12">
        <v>0.99</v>
      </c>
      <c r="V932" s="11">
        <v>13</v>
      </c>
      <c r="W932" s="13">
        <v>1.5972222222222221E-2</v>
      </c>
      <c r="X932" s="11">
        <v>2383</v>
      </c>
      <c r="Y932" s="12">
        <v>0.99</v>
      </c>
      <c r="Z932" s="11">
        <v>13</v>
      </c>
      <c r="AA932" s="13">
        <v>2.2222222222222199E-2</v>
      </c>
      <c r="AB932" s="11">
        <v>2435</v>
      </c>
      <c r="AC932" s="12">
        <v>0.98</v>
      </c>
      <c r="AD932" s="11">
        <v>33</v>
      </c>
      <c r="AE932" s="13">
        <v>1.8055555555555547E-2</v>
      </c>
      <c r="AF932" s="11">
        <v>2300</v>
      </c>
      <c r="AG932" s="12">
        <v>0.98</v>
      </c>
      <c r="AH932" s="11">
        <v>33</v>
      </c>
      <c r="AI932" s="13">
        <v>1.6666666666666607E-2</v>
      </c>
      <c r="AJ932" s="11">
        <v>2311</v>
      </c>
      <c r="AK932" s="12">
        <v>0.98</v>
      </c>
      <c r="AL932" s="11">
        <v>25</v>
      </c>
      <c r="AM932" s="13">
        <v>1.8055555555555491E-2</v>
      </c>
      <c r="AN932" s="11">
        <v>2354</v>
      </c>
      <c r="AO932" s="12">
        <v>0.99</v>
      </c>
      <c r="AP932" s="11">
        <v>10</v>
      </c>
      <c r="AQ932" s="13">
        <v>1.5972222222222165E-2</v>
      </c>
      <c r="AR932" s="11">
        <v>2451</v>
      </c>
      <c r="AS932" s="12">
        <v>0.98</v>
      </c>
      <c r="AT932" s="11">
        <v>28</v>
      </c>
      <c r="AU932" s="13">
        <v>1.8749999999999933E-2</v>
      </c>
      <c r="AV932" s="11">
        <v>2659</v>
      </c>
      <c r="AW932" s="12">
        <v>0.99</v>
      </c>
      <c r="AX932" s="11">
        <v>7</v>
      </c>
      <c r="AY932" s="13">
        <v>1.8055555555555547E-2</v>
      </c>
      <c r="AZ932" s="11">
        <v>3300</v>
      </c>
      <c r="BA932" s="12">
        <v>0.99</v>
      </c>
      <c r="BB932" s="11">
        <v>10</v>
      </c>
      <c r="BC932" s="13">
        <v>1.8750000000000044E-2</v>
      </c>
      <c r="BD932" s="11">
        <v>2620</v>
      </c>
      <c r="BE932" s="12">
        <v>0.99</v>
      </c>
      <c r="BF932" s="11">
        <v>23</v>
      </c>
      <c r="BG932" s="13">
        <v>1.8055555555555602E-2</v>
      </c>
      <c r="BH932" s="11">
        <v>2391</v>
      </c>
      <c r="BI932" s="12">
        <v>0.99</v>
      </c>
      <c r="BJ932" s="11">
        <v>19</v>
      </c>
      <c r="BK932" s="13">
        <v>1.6666666666666607E-2</v>
      </c>
      <c r="BL932" s="11">
        <v>2309</v>
      </c>
      <c r="BM932" s="12">
        <v>0.99</v>
      </c>
      <c r="BN932" s="11">
        <v>11</v>
      </c>
      <c r="BO932" s="13">
        <v>1.6666666666666607E-2</v>
      </c>
      <c r="BP932" s="11">
        <v>2288</v>
      </c>
      <c r="BQ932" s="12">
        <v>0.98</v>
      </c>
      <c r="BR932" s="11">
        <v>32</v>
      </c>
      <c r="BS932" s="13">
        <v>1.9444444444444486E-2</v>
      </c>
      <c r="BT932" s="11">
        <v>2419</v>
      </c>
      <c r="BU932" s="12">
        <v>0.99</v>
      </c>
      <c r="BV932" s="11">
        <v>11</v>
      </c>
      <c r="BW932" s="13">
        <v>1.6666666666666663E-2</v>
      </c>
      <c r="BX932" s="11">
        <v>2091</v>
      </c>
      <c r="BY932" s="12">
        <v>0.99</v>
      </c>
      <c r="BZ932" s="11">
        <v>5</v>
      </c>
      <c r="CA932" s="13">
        <v>1.6666666666666607E-2</v>
      </c>
      <c r="CB932" s="11">
        <v>2109</v>
      </c>
      <c r="CC932" s="12">
        <v>0.99</v>
      </c>
      <c r="CD932" s="11">
        <v>9</v>
      </c>
      <c r="CE932" s="13">
        <v>1.6666666666666607E-2</v>
      </c>
      <c r="CF932" s="11">
        <v>1968</v>
      </c>
      <c r="CG932" s="12">
        <v>0.99</v>
      </c>
      <c r="CH932" s="11">
        <v>9</v>
      </c>
      <c r="CI932" s="13">
        <v>1.6666666666666663E-2</v>
      </c>
      <c r="CJ932" s="11">
        <v>1975</v>
      </c>
      <c r="CK932" s="12">
        <v>0.99</v>
      </c>
      <c r="CL932" s="11">
        <v>9</v>
      </c>
      <c r="CM932" s="13">
        <v>1.6666666666666607E-2</v>
      </c>
      <c r="CN932" s="11">
        <v>1918</v>
      </c>
      <c r="CO932" s="12">
        <v>0.99</v>
      </c>
      <c r="CP932" s="11">
        <v>13</v>
      </c>
      <c r="CQ932" s="13">
        <v>9.7222222222221877E-3</v>
      </c>
      <c r="CR932" t="e">
        <f>VLOOKUP(E932,Sheet1!A:A,1,0)</f>
        <v>#N/A</v>
      </c>
    </row>
    <row r="933" spans="1:96">
      <c r="A933" s="11" t="s">
        <v>3566</v>
      </c>
      <c r="B933" s="11" t="s">
        <v>1046</v>
      </c>
      <c r="C933" s="11" t="s">
        <v>1291</v>
      </c>
      <c r="D933" s="11" t="s">
        <v>658</v>
      </c>
      <c r="E933" s="11" t="s">
        <v>3567</v>
      </c>
      <c r="F933" s="11" t="s">
        <v>3568</v>
      </c>
      <c r="G933" s="11" t="s">
        <v>128</v>
      </c>
      <c r="H933" s="11">
        <f>VLOOKUP(A933,'AP Read Performance'!A:K,11,0)</f>
        <v>1158</v>
      </c>
      <c r="I933" s="12">
        <f>VLOOKUP(A933,'AP Read Performance'!A:D,4,0)</f>
        <v>0.97</v>
      </c>
      <c r="J933" s="11">
        <f>VLOOKUP(A933,'AP Read Performance'!A:I,9,0)</f>
        <v>25</v>
      </c>
      <c r="K933" s="13">
        <f>VLOOKUP(A933,'AP Read Performance'!A:N,14,0)</f>
        <v>1.9444444444444431E-2</v>
      </c>
      <c r="L933" s="11">
        <v>1158</v>
      </c>
      <c r="M933" s="12">
        <v>0.97</v>
      </c>
      <c r="N933" s="11">
        <v>25</v>
      </c>
      <c r="O933" s="13">
        <v>1.9444444444444431E-2</v>
      </c>
      <c r="P933" s="11">
        <v>1967</v>
      </c>
      <c r="Q933" s="12">
        <v>0.98</v>
      </c>
      <c r="R933" s="11">
        <v>25</v>
      </c>
      <c r="S933" s="13">
        <v>1.6666666666666607E-2</v>
      </c>
      <c r="T933" s="11">
        <v>2076</v>
      </c>
      <c r="U933" s="12">
        <v>0.98</v>
      </c>
      <c r="V933" s="11">
        <v>21</v>
      </c>
      <c r="W933" s="13">
        <v>1.9444444444444431E-2</v>
      </c>
      <c r="X933" s="11">
        <v>1395</v>
      </c>
      <c r="Y933" s="12">
        <v>0.98</v>
      </c>
      <c r="Z933" s="11">
        <v>15</v>
      </c>
      <c r="AA933" s="13">
        <v>1.9444444444444431E-2</v>
      </c>
      <c r="AB933" s="11">
        <v>1430</v>
      </c>
      <c r="AC933" s="12">
        <v>0.99</v>
      </c>
      <c r="AD933" s="11">
        <v>13</v>
      </c>
      <c r="AE933" s="13">
        <v>1.1805555555555514E-2</v>
      </c>
      <c r="AF933" s="11">
        <v>1408</v>
      </c>
      <c r="AG933" s="12">
        <v>0.98</v>
      </c>
      <c r="AH933" s="11">
        <v>27</v>
      </c>
      <c r="AI933" s="13">
        <v>1.2499999999999956E-2</v>
      </c>
      <c r="AJ933" s="11">
        <v>2321</v>
      </c>
      <c r="AK933" s="12">
        <v>0.99</v>
      </c>
      <c r="AL933" s="11">
        <v>16</v>
      </c>
      <c r="AM933" s="13">
        <v>1.8055555555555491E-2</v>
      </c>
      <c r="AN933" s="11">
        <v>2322</v>
      </c>
      <c r="AO933" s="12">
        <v>0.99</v>
      </c>
      <c r="AP933" s="11">
        <v>15</v>
      </c>
      <c r="AQ933" s="13">
        <v>1.6666666666666607E-2</v>
      </c>
      <c r="AR933" s="11">
        <v>2648</v>
      </c>
      <c r="AS933" s="12">
        <v>0.99</v>
      </c>
      <c r="AT933" s="11">
        <v>26</v>
      </c>
      <c r="AU933" s="13">
        <v>2.0833333333333259E-2</v>
      </c>
      <c r="AV933" s="11">
        <v>2662</v>
      </c>
      <c r="AW933" s="12">
        <v>0.98</v>
      </c>
      <c r="AX933" s="11">
        <v>27</v>
      </c>
      <c r="AY933" s="13">
        <v>1.9444444444444431E-2</v>
      </c>
      <c r="AZ933" s="11">
        <v>2411</v>
      </c>
      <c r="BA933" s="12">
        <v>0.98</v>
      </c>
      <c r="BB933" s="11">
        <v>39</v>
      </c>
      <c r="BC933" s="13">
        <v>1.8055555555555602E-2</v>
      </c>
      <c r="BD933" s="11">
        <v>2375</v>
      </c>
      <c r="BE933" s="12">
        <v>0.98</v>
      </c>
      <c r="BF933" s="11">
        <v>31</v>
      </c>
      <c r="BG933" s="13">
        <v>2.5694444444444409E-2</v>
      </c>
      <c r="BH933" s="11">
        <v>2396</v>
      </c>
      <c r="BI933" s="12">
        <v>0.98</v>
      </c>
      <c r="BJ933" s="11">
        <v>33</v>
      </c>
      <c r="BK933" s="13">
        <v>1.5972222222222276E-2</v>
      </c>
      <c r="BL933" s="11">
        <v>2375</v>
      </c>
      <c r="BM933" s="12">
        <v>0.98</v>
      </c>
      <c r="BN933" s="11">
        <v>32</v>
      </c>
      <c r="BO933" s="13">
        <v>1.8749999999999989E-2</v>
      </c>
      <c r="BP933" s="11">
        <v>2510</v>
      </c>
      <c r="BQ933" s="12">
        <v>0.98</v>
      </c>
      <c r="BR933" s="11">
        <v>29</v>
      </c>
      <c r="BS933" s="13">
        <v>2.0138888888888873E-2</v>
      </c>
      <c r="BT933" s="11">
        <v>2446</v>
      </c>
      <c r="BU933" s="12">
        <v>0.98</v>
      </c>
      <c r="BV933" s="11">
        <v>30</v>
      </c>
      <c r="BW933" s="13">
        <v>1.6666666666666663E-2</v>
      </c>
      <c r="BX933" s="11">
        <v>2522</v>
      </c>
      <c r="BY933" s="12">
        <v>0.98</v>
      </c>
      <c r="BZ933" s="11">
        <v>34</v>
      </c>
      <c r="CA933" s="13">
        <v>1.8055555555555602E-2</v>
      </c>
      <c r="CB933" s="11">
        <v>2624</v>
      </c>
      <c r="CC933" s="12">
        <v>0.98</v>
      </c>
      <c r="CD933" s="11">
        <v>40</v>
      </c>
      <c r="CE933" s="13">
        <v>3.5416666666666652E-2</v>
      </c>
      <c r="CF933" s="11">
        <v>2693</v>
      </c>
      <c r="CG933" s="12">
        <v>0.99</v>
      </c>
      <c r="CH933" s="11">
        <v>26</v>
      </c>
      <c r="CI933" s="13">
        <v>1.6666666666666663E-2</v>
      </c>
      <c r="CJ933" s="11">
        <v>2708</v>
      </c>
      <c r="CK933" s="12">
        <v>0.98</v>
      </c>
      <c r="CL933" s="11">
        <v>30</v>
      </c>
      <c r="CM933" s="13">
        <v>2.0833333333333259E-2</v>
      </c>
      <c r="CN933" s="11">
        <v>2838</v>
      </c>
      <c r="CO933" s="12">
        <v>0.99</v>
      </c>
      <c r="CP933" s="11">
        <v>26</v>
      </c>
      <c r="CQ933" s="13">
        <v>1.8749999999999933E-2</v>
      </c>
      <c r="CR933" t="e">
        <f>VLOOKUP(E933,Sheet1!A:A,1,0)</f>
        <v>#N/A</v>
      </c>
    </row>
    <row r="934" spans="1:96">
      <c r="A934" s="11" t="s">
        <v>3569</v>
      </c>
      <c r="B934" s="11" t="s">
        <v>1046</v>
      </c>
      <c r="C934" s="11" t="s">
        <v>2921</v>
      </c>
      <c r="D934" s="11" t="s">
        <v>169</v>
      </c>
      <c r="E934" s="11" t="s">
        <v>3570</v>
      </c>
      <c r="F934" s="11" t="s">
        <v>3571</v>
      </c>
      <c r="G934" s="11" t="s">
        <v>128</v>
      </c>
      <c r="H934" s="11">
        <f>VLOOKUP(A934,'AP Read Performance'!A:K,11,0)</f>
        <v>1553</v>
      </c>
      <c r="I934" s="12">
        <f>VLOOKUP(A934,'AP Read Performance'!A:D,4,0)</f>
        <v>0.98</v>
      </c>
      <c r="J934" s="11">
        <f>VLOOKUP(A934,'AP Read Performance'!A:I,9,0)</f>
        <v>18</v>
      </c>
      <c r="K934" s="13">
        <f>VLOOKUP(A934,'AP Read Performance'!A:N,14,0)</f>
        <v>2.2916666666666641E-2</v>
      </c>
      <c r="L934" s="11">
        <v>1553</v>
      </c>
      <c r="M934" s="12">
        <v>0.98</v>
      </c>
      <c r="N934" s="11">
        <v>18</v>
      </c>
      <c r="O934" s="13">
        <v>2.2916666666666641E-2</v>
      </c>
      <c r="P934" s="11">
        <v>2380</v>
      </c>
      <c r="Q934" s="12">
        <v>0.98</v>
      </c>
      <c r="R934" s="11">
        <v>30</v>
      </c>
      <c r="S934" s="13">
        <v>1.8749999999999989E-2</v>
      </c>
      <c r="T934" s="11">
        <v>2233</v>
      </c>
      <c r="U934" s="12">
        <v>0.99</v>
      </c>
      <c r="V934" s="11">
        <v>22</v>
      </c>
      <c r="W934" s="13">
        <v>3.1944444444444442E-2</v>
      </c>
      <c r="X934" s="11">
        <v>2319</v>
      </c>
      <c r="Y934" s="12">
        <v>0.98</v>
      </c>
      <c r="Z934" s="11">
        <v>25</v>
      </c>
      <c r="AA934" s="13">
        <v>1.8055555555555547E-2</v>
      </c>
      <c r="AB934" s="11">
        <v>2374</v>
      </c>
      <c r="AC934" s="12">
        <v>0.98</v>
      </c>
      <c r="AD934" s="11">
        <v>27</v>
      </c>
      <c r="AE934" s="13">
        <v>2.0833333333333315E-2</v>
      </c>
      <c r="AF934" s="11">
        <v>2372</v>
      </c>
      <c r="AG934" s="12">
        <v>0.98</v>
      </c>
      <c r="AH934" s="11">
        <v>24</v>
      </c>
      <c r="AI934" s="13">
        <v>2.0138888888888873E-2</v>
      </c>
      <c r="AJ934" s="11">
        <v>2332</v>
      </c>
      <c r="AK934" s="12">
        <v>0.99</v>
      </c>
      <c r="AL934" s="11">
        <v>19</v>
      </c>
      <c r="AM934" s="13">
        <v>1.9444444444444375E-2</v>
      </c>
      <c r="AN934" s="11">
        <v>2471</v>
      </c>
      <c r="AO934" s="12">
        <v>0.99</v>
      </c>
      <c r="AP934" s="11">
        <v>19</v>
      </c>
      <c r="AQ934" s="13">
        <v>1.8749999999999933E-2</v>
      </c>
      <c r="AR934" s="11">
        <v>2415</v>
      </c>
      <c r="AS934" s="12">
        <v>0.98</v>
      </c>
      <c r="AT934" s="11">
        <v>29</v>
      </c>
      <c r="AU934" s="13">
        <v>2.0138888888888817E-2</v>
      </c>
      <c r="AV934" s="11">
        <v>2370</v>
      </c>
      <c r="AW934" s="12">
        <v>0.99</v>
      </c>
      <c r="AX934" s="11">
        <v>22</v>
      </c>
      <c r="AY934" s="13">
        <v>3.5416666666666652E-2</v>
      </c>
      <c r="AZ934" s="11">
        <v>2507</v>
      </c>
      <c r="BA934" s="12">
        <v>0.99</v>
      </c>
      <c r="BB934" s="11">
        <v>11</v>
      </c>
      <c r="BC934" s="13">
        <v>1.8055555555555602E-2</v>
      </c>
      <c r="BD934" s="11">
        <v>2777</v>
      </c>
      <c r="BE934" s="12">
        <v>0.98</v>
      </c>
      <c r="BF934" s="11">
        <v>37</v>
      </c>
      <c r="BG934" s="13">
        <v>2.0138888888888873E-2</v>
      </c>
      <c r="BH934" s="11">
        <v>2654</v>
      </c>
      <c r="BI934" s="12">
        <v>0.98</v>
      </c>
      <c r="BJ934" s="11">
        <v>39</v>
      </c>
      <c r="BK934" s="13">
        <v>1.736111111111116E-2</v>
      </c>
      <c r="BL934" s="11">
        <v>2825</v>
      </c>
      <c r="BM934" s="12">
        <v>0.99</v>
      </c>
      <c r="BN934" s="11">
        <v>21</v>
      </c>
      <c r="BO934" s="13">
        <v>1.6666666666666607E-2</v>
      </c>
      <c r="BP934" s="11">
        <v>2712</v>
      </c>
      <c r="BQ934" s="12">
        <v>0.99</v>
      </c>
      <c r="BR934" s="11">
        <v>20</v>
      </c>
      <c r="BS934" s="13">
        <v>2.0138888888888873E-2</v>
      </c>
      <c r="BT934" s="11">
        <v>2686</v>
      </c>
      <c r="BU934" s="12">
        <v>0.99</v>
      </c>
      <c r="BV934" s="11">
        <v>23</v>
      </c>
      <c r="BW934" s="13">
        <v>1.8055555555555547E-2</v>
      </c>
      <c r="BX934" s="11">
        <v>2202</v>
      </c>
      <c r="BY934" s="12">
        <v>0.98</v>
      </c>
      <c r="BZ934" s="11">
        <v>23</v>
      </c>
      <c r="CA934" s="13">
        <v>2.0138888888888928E-2</v>
      </c>
      <c r="CB934" s="11">
        <v>2038</v>
      </c>
      <c r="CC934" s="12">
        <v>0.99</v>
      </c>
      <c r="CD934" s="11">
        <v>16</v>
      </c>
      <c r="CE934" s="13">
        <v>4.1666666666666685E-2</v>
      </c>
      <c r="CF934" s="11">
        <v>2396</v>
      </c>
      <c r="CG934" s="12">
        <v>0.99</v>
      </c>
      <c r="CH934" s="11">
        <v>15</v>
      </c>
      <c r="CI934" s="13">
        <v>2.3611111111111138E-2</v>
      </c>
      <c r="CJ934" s="11">
        <v>2093</v>
      </c>
      <c r="CK934" s="12">
        <v>0.99</v>
      </c>
      <c r="CL934" s="11">
        <v>19</v>
      </c>
      <c r="CM934" s="13">
        <v>1.7361111111111049E-2</v>
      </c>
      <c r="CN934" s="11">
        <v>2124</v>
      </c>
      <c r="CO934" s="12">
        <v>0.98</v>
      </c>
      <c r="CP934" s="11">
        <v>27</v>
      </c>
      <c r="CQ934" s="13">
        <v>1.8055555555555602E-2</v>
      </c>
      <c r="CR934" t="e">
        <f>VLOOKUP(E934,Sheet1!A:A,1,0)</f>
        <v>#N/A</v>
      </c>
    </row>
    <row r="935" spans="1:96">
      <c r="A935" s="11" t="s">
        <v>3572</v>
      </c>
      <c r="B935" s="11" t="s">
        <v>1046</v>
      </c>
      <c r="C935" s="11" t="s">
        <v>3573</v>
      </c>
      <c r="D935" s="11" t="s">
        <v>160</v>
      </c>
      <c r="E935" s="11" t="s">
        <v>3574</v>
      </c>
      <c r="F935" s="11" t="s">
        <v>3575</v>
      </c>
      <c r="G935" s="11" t="s">
        <v>104</v>
      </c>
      <c r="H935" s="11">
        <f>VLOOKUP(A935,'AP Read Performance'!A:K,11,0)</f>
        <v>2387</v>
      </c>
      <c r="I935" s="12">
        <f>VLOOKUP(A935,'AP Read Performance'!A:D,4,0)</f>
        <v>0.98</v>
      </c>
      <c r="J935" s="11">
        <f>VLOOKUP(A935,'AP Read Performance'!A:I,9,0)</f>
        <v>35</v>
      </c>
      <c r="K935" s="13">
        <f>VLOOKUP(A935,'AP Read Performance'!A:N,14,0)</f>
        <v>1.8749999999999989E-2</v>
      </c>
      <c r="L935" s="11">
        <v>2387</v>
      </c>
      <c r="M935" s="12">
        <v>0.98</v>
      </c>
      <c r="N935" s="11">
        <v>35</v>
      </c>
      <c r="O935" s="13">
        <v>1.8749999999999989E-2</v>
      </c>
      <c r="P935" s="11">
        <v>2175</v>
      </c>
      <c r="Q935" s="12">
        <v>0.99</v>
      </c>
      <c r="R935" s="11">
        <v>19</v>
      </c>
      <c r="S935" s="13">
        <v>1.0416666666666685E-2</v>
      </c>
      <c r="T935" s="11">
        <v>1636</v>
      </c>
      <c r="U935" s="12">
        <v>0.98</v>
      </c>
      <c r="V935" s="11">
        <v>17</v>
      </c>
      <c r="W935" s="13">
        <v>1.1805555555555569E-2</v>
      </c>
      <c r="X935" s="11">
        <v>1693</v>
      </c>
      <c r="Y935" s="12">
        <v>0.98</v>
      </c>
      <c r="Z935" s="11">
        <v>26</v>
      </c>
      <c r="AA935" s="13">
        <v>1.7361111111111105E-2</v>
      </c>
      <c r="AB935" s="11">
        <v>1622</v>
      </c>
      <c r="AC935" s="12">
        <v>0.99</v>
      </c>
      <c r="AD935" s="11">
        <v>12</v>
      </c>
      <c r="AE935" s="13">
        <v>1.041666666666663E-2</v>
      </c>
      <c r="AF935" s="11">
        <v>1632</v>
      </c>
      <c r="AG935" s="12">
        <v>0.98</v>
      </c>
      <c r="AH935" s="11">
        <v>31</v>
      </c>
      <c r="AI935" s="13">
        <v>1.2499999999999956E-2</v>
      </c>
      <c r="AJ935" s="11">
        <v>2334</v>
      </c>
      <c r="AK935" s="12">
        <v>0.99</v>
      </c>
      <c r="AL935" s="11">
        <v>13</v>
      </c>
      <c r="AM935" s="13">
        <v>1.8749999999999933E-2</v>
      </c>
      <c r="AN935" s="11">
        <v>2420</v>
      </c>
      <c r="AO935" s="12">
        <v>0.98</v>
      </c>
      <c r="AP935" s="11">
        <v>30</v>
      </c>
      <c r="AQ935" s="13">
        <v>1.8749999999999933E-2</v>
      </c>
      <c r="AR935" s="11">
        <v>2144</v>
      </c>
      <c r="AS935" s="12">
        <v>0.99</v>
      </c>
      <c r="AT935" s="11">
        <v>18</v>
      </c>
      <c r="AU935" s="13">
        <v>1.9444444444444375E-2</v>
      </c>
      <c r="AV935" s="11">
        <v>1908</v>
      </c>
      <c r="AW935" s="12">
        <v>0.99</v>
      </c>
      <c r="AX935" s="11">
        <v>17</v>
      </c>
      <c r="AY935" s="13">
        <v>1.7361111111111105E-2</v>
      </c>
      <c r="AZ935" s="11">
        <v>2076</v>
      </c>
      <c r="BA935" s="12">
        <v>0.98</v>
      </c>
      <c r="BB935" s="11">
        <v>34</v>
      </c>
      <c r="BC935" s="13">
        <v>1.736111111111116E-2</v>
      </c>
      <c r="BD935" s="11">
        <v>2117</v>
      </c>
      <c r="BE935" s="12">
        <v>0.96</v>
      </c>
      <c r="BF935" s="11">
        <v>70</v>
      </c>
      <c r="BG935" s="13">
        <v>2.1527777777777757E-2</v>
      </c>
      <c r="BH935" s="11">
        <v>2520</v>
      </c>
      <c r="BI935" s="12">
        <v>0.98</v>
      </c>
      <c r="BJ935" s="11">
        <v>44</v>
      </c>
      <c r="BK935" s="13">
        <v>1.8750000000000044E-2</v>
      </c>
      <c r="BL935" s="11">
        <v>2449</v>
      </c>
      <c r="BM935" s="12">
        <v>0.99</v>
      </c>
      <c r="BN935" s="11">
        <v>14</v>
      </c>
      <c r="BO935" s="13">
        <v>1.6666666666666607E-2</v>
      </c>
      <c r="BP935" s="11">
        <v>2493</v>
      </c>
      <c r="BQ935" s="12">
        <v>0.99</v>
      </c>
      <c r="BR935" s="11">
        <v>16</v>
      </c>
      <c r="BS935" s="13">
        <v>1.5972222222222221E-2</v>
      </c>
      <c r="BT935" s="11">
        <v>2608</v>
      </c>
      <c r="BU935" s="12">
        <v>0.99</v>
      </c>
      <c r="BV935" s="11">
        <v>21</v>
      </c>
      <c r="BW935" s="13">
        <v>1.8055555555555547E-2</v>
      </c>
      <c r="BX935" s="11">
        <v>2502</v>
      </c>
      <c r="BY935" s="12">
        <v>0.99</v>
      </c>
      <c r="BZ935" s="11">
        <v>24</v>
      </c>
      <c r="CA935" s="13">
        <v>1.8750000000000044E-2</v>
      </c>
      <c r="CB935" s="11">
        <v>2408</v>
      </c>
      <c r="CC935" s="12">
        <v>0.98</v>
      </c>
      <c r="CD935" s="11">
        <v>31</v>
      </c>
      <c r="CE935" s="13">
        <v>1.7361111111111105E-2</v>
      </c>
      <c r="CF935" s="11">
        <v>2300</v>
      </c>
      <c r="CG935" s="12">
        <v>0.99</v>
      </c>
      <c r="CH935" s="11">
        <v>22</v>
      </c>
      <c r="CI935" s="13">
        <v>1.8055555555555547E-2</v>
      </c>
      <c r="CJ935" s="11">
        <v>2271</v>
      </c>
      <c r="CK935" s="12">
        <v>0.98</v>
      </c>
      <c r="CL935" s="11">
        <v>31</v>
      </c>
      <c r="CM935" s="13">
        <v>1.7361111111111049E-2</v>
      </c>
      <c r="CN935" s="11">
        <v>2158</v>
      </c>
      <c r="CO935" s="12">
        <v>0.98</v>
      </c>
      <c r="CP935" s="11">
        <v>25</v>
      </c>
      <c r="CQ935" s="13">
        <v>1.7361111111111049E-2</v>
      </c>
      <c r="CR935" t="e">
        <f>VLOOKUP(E935,Sheet1!A:A,1,0)</f>
        <v>#N/A</v>
      </c>
    </row>
    <row r="936" spans="1:96">
      <c r="A936" s="11" t="s">
        <v>3576</v>
      </c>
      <c r="B936" s="11" t="s">
        <v>1046</v>
      </c>
      <c r="C936" s="11" t="s">
        <v>219</v>
      </c>
      <c r="D936" s="11" t="s">
        <v>138</v>
      </c>
      <c r="E936" s="11" t="s">
        <v>3577</v>
      </c>
      <c r="F936" s="11" t="s">
        <v>3578</v>
      </c>
      <c r="G936" s="11" t="s">
        <v>128</v>
      </c>
      <c r="H936" s="11">
        <f>VLOOKUP(A936,'AP Read Performance'!A:K,11,0)</f>
        <v>2243</v>
      </c>
      <c r="I936" s="12">
        <f>VLOOKUP(A936,'AP Read Performance'!A:D,4,0)</f>
        <v>0.98</v>
      </c>
      <c r="J936" s="11">
        <f>VLOOKUP(A936,'AP Read Performance'!A:I,9,0)</f>
        <v>33</v>
      </c>
      <c r="K936" s="13">
        <f>VLOOKUP(A936,'AP Read Performance'!A:N,14,0)</f>
        <v>1.5972222222222221E-2</v>
      </c>
      <c r="L936" s="11">
        <v>2243</v>
      </c>
      <c r="M936" s="12">
        <v>0.98</v>
      </c>
      <c r="N936" s="11">
        <v>33</v>
      </c>
      <c r="O936" s="13">
        <v>1.5972222222222221E-2</v>
      </c>
      <c r="P936" s="11">
        <v>2308</v>
      </c>
      <c r="Q936" s="12">
        <v>0.98</v>
      </c>
      <c r="R936" s="11">
        <v>27</v>
      </c>
      <c r="S936" s="13">
        <v>1.7361111111111105E-2</v>
      </c>
      <c r="T936" s="11">
        <v>2351</v>
      </c>
      <c r="U936" s="12">
        <v>0.98</v>
      </c>
      <c r="V936" s="11">
        <v>41</v>
      </c>
      <c r="W936" s="13">
        <v>2.0138888888888873E-2</v>
      </c>
      <c r="X936" s="11">
        <v>2301</v>
      </c>
      <c r="Y936" s="12">
        <v>0.99</v>
      </c>
      <c r="Z936" s="11">
        <v>18</v>
      </c>
      <c r="AA936" s="13">
        <v>1.6666666666666607E-2</v>
      </c>
      <c r="AB936" s="11">
        <v>2267</v>
      </c>
      <c r="AC936" s="12">
        <v>0.99</v>
      </c>
      <c r="AD936" s="11">
        <v>19</v>
      </c>
      <c r="AE936" s="13">
        <v>1.6666666666666607E-2</v>
      </c>
      <c r="AF936" s="11">
        <v>2400</v>
      </c>
      <c r="AG936" s="12">
        <v>0.99</v>
      </c>
      <c r="AH936" s="11">
        <v>18</v>
      </c>
      <c r="AI936" s="13">
        <v>1.8055555555555547E-2</v>
      </c>
      <c r="AJ936" s="11">
        <v>2336</v>
      </c>
      <c r="AK936" s="12">
        <v>0.99</v>
      </c>
      <c r="AL936" s="11">
        <v>18</v>
      </c>
      <c r="AM936" s="13">
        <v>1.8749999999999933E-2</v>
      </c>
      <c r="AN936" s="11">
        <v>2371</v>
      </c>
      <c r="AO936" s="12">
        <v>0.98</v>
      </c>
      <c r="AP936" s="11">
        <v>30</v>
      </c>
      <c r="AQ936" s="13">
        <v>1.8055555555555547E-2</v>
      </c>
      <c r="AR936" s="11">
        <v>2439</v>
      </c>
      <c r="AS936" s="12">
        <v>0.98</v>
      </c>
      <c r="AT936" s="11">
        <v>25</v>
      </c>
      <c r="AU936" s="13">
        <v>1.8055555555555491E-2</v>
      </c>
      <c r="AV936" s="11">
        <v>2468</v>
      </c>
      <c r="AW936" s="12">
        <v>0.99</v>
      </c>
      <c r="AX936" s="11">
        <v>21</v>
      </c>
      <c r="AY936" s="13">
        <v>1.6666666666666663E-2</v>
      </c>
      <c r="AZ936" s="11">
        <v>2515</v>
      </c>
      <c r="BA936" s="12">
        <v>0.99</v>
      </c>
      <c r="BB936" s="11">
        <v>19</v>
      </c>
      <c r="BC936" s="13">
        <v>2.2916666666666696E-2</v>
      </c>
      <c r="BD936" s="11">
        <v>2977</v>
      </c>
      <c r="BE936" s="12">
        <v>0.97</v>
      </c>
      <c r="BF936" s="11">
        <v>73</v>
      </c>
      <c r="BG936" s="13">
        <v>2.083333333333337E-2</v>
      </c>
      <c r="BH936" s="11">
        <v>2519</v>
      </c>
      <c r="BI936" s="12">
        <v>0.97</v>
      </c>
      <c r="BJ936" s="11">
        <v>52</v>
      </c>
      <c r="BK936" s="13">
        <v>2.083333333333337E-2</v>
      </c>
      <c r="BL936" s="11">
        <v>2674</v>
      </c>
      <c r="BM936" s="12">
        <v>0.99</v>
      </c>
      <c r="BN936" s="11">
        <v>13</v>
      </c>
      <c r="BO936" s="13">
        <v>1.5972222222222221E-2</v>
      </c>
      <c r="BP936" s="11">
        <v>2795</v>
      </c>
      <c r="BQ936" s="12">
        <v>0.98</v>
      </c>
      <c r="BR936" s="11">
        <v>34</v>
      </c>
      <c r="BS936" s="13">
        <v>2.2222222222222254E-2</v>
      </c>
      <c r="BT936" s="11">
        <v>2900</v>
      </c>
      <c r="BU936" s="12">
        <v>0.99</v>
      </c>
      <c r="BV936" s="11">
        <v>24</v>
      </c>
      <c r="BW936" s="13">
        <v>1.9444444444444431E-2</v>
      </c>
      <c r="BX936" s="11">
        <v>2397</v>
      </c>
      <c r="BY936" s="12">
        <v>0.98</v>
      </c>
      <c r="BZ936" s="11">
        <v>27</v>
      </c>
      <c r="CA936" s="13">
        <v>2.2222222222222254E-2</v>
      </c>
      <c r="CB936" s="11">
        <v>2392</v>
      </c>
      <c r="CC936" s="12">
        <v>0.99</v>
      </c>
      <c r="CD936" s="11">
        <v>16</v>
      </c>
      <c r="CE936" s="13">
        <v>2.2222222222222199E-2</v>
      </c>
      <c r="CF936" s="11">
        <v>2309</v>
      </c>
      <c r="CG936" s="12">
        <v>0.98</v>
      </c>
      <c r="CH936" s="11">
        <v>25</v>
      </c>
      <c r="CI936" s="13">
        <v>1.8055555555555547E-2</v>
      </c>
      <c r="CJ936" s="11">
        <v>2382</v>
      </c>
      <c r="CK936" s="12">
        <v>0.98</v>
      </c>
      <c r="CL936" s="11">
        <v>39</v>
      </c>
      <c r="CM936" s="13">
        <v>1.8055555555555491E-2</v>
      </c>
      <c r="CN936" s="11">
        <v>2324</v>
      </c>
      <c r="CO936" s="12">
        <v>0.99</v>
      </c>
      <c r="CP936" s="11">
        <v>17</v>
      </c>
      <c r="CQ936" s="13">
        <v>1.8055555555555602E-2</v>
      </c>
      <c r="CR936" t="e">
        <f>VLOOKUP(E936,Sheet1!A:A,1,0)</f>
        <v>#N/A</v>
      </c>
    </row>
    <row r="937" spans="1:96">
      <c r="A937" s="11" t="s">
        <v>3579</v>
      </c>
      <c r="B937" s="11" t="s">
        <v>1046</v>
      </c>
      <c r="C937" s="11" t="s">
        <v>155</v>
      </c>
      <c r="D937" s="11" t="s">
        <v>155</v>
      </c>
      <c r="E937" s="11" t="s">
        <v>3580</v>
      </c>
      <c r="F937" s="11" t="s">
        <v>3581</v>
      </c>
      <c r="G937" s="11" t="s">
        <v>128</v>
      </c>
      <c r="H937" s="11">
        <f>VLOOKUP(A937,'AP Read Performance'!A:K,11,0)</f>
        <v>2178</v>
      </c>
      <c r="I937" s="12">
        <f>VLOOKUP(A937,'AP Read Performance'!A:D,4,0)</f>
        <v>0.99</v>
      </c>
      <c r="J937" s="11">
        <f>VLOOKUP(A937,'AP Read Performance'!A:I,9,0)</f>
        <v>14</v>
      </c>
      <c r="K937" s="13">
        <f>VLOOKUP(A937,'AP Read Performance'!A:N,14,0)</f>
        <v>1.7361111111111105E-2</v>
      </c>
      <c r="L937" s="11">
        <v>2178</v>
      </c>
      <c r="M937" s="12">
        <v>0.99</v>
      </c>
      <c r="N937" s="11">
        <v>14</v>
      </c>
      <c r="O937" s="13">
        <v>1.7361111111111105E-2</v>
      </c>
      <c r="P937" s="11">
        <v>2464</v>
      </c>
      <c r="Q937" s="12">
        <v>0.99</v>
      </c>
      <c r="R937" s="11">
        <v>9</v>
      </c>
      <c r="S937" s="13">
        <v>1.6666666666666607E-2</v>
      </c>
      <c r="T937" s="11">
        <v>2863</v>
      </c>
      <c r="U937" s="12">
        <v>0.99</v>
      </c>
      <c r="V937" s="11">
        <v>16</v>
      </c>
      <c r="W937" s="13">
        <v>2.0138888888888873E-2</v>
      </c>
      <c r="X937" s="11">
        <v>2761</v>
      </c>
      <c r="Y937" s="12">
        <v>0.99</v>
      </c>
      <c r="Z937" s="11">
        <v>24</v>
      </c>
      <c r="AA937" s="13">
        <v>2.2222222222222199E-2</v>
      </c>
      <c r="AB937" s="11">
        <v>2929</v>
      </c>
      <c r="AC937" s="12">
        <v>0.99</v>
      </c>
      <c r="AD937" s="11">
        <v>18</v>
      </c>
      <c r="AE937" s="13">
        <v>1.7361111111111049E-2</v>
      </c>
      <c r="AF937" s="11">
        <v>2520</v>
      </c>
      <c r="AG937" s="12">
        <v>0.98</v>
      </c>
      <c r="AH937" s="11">
        <v>33</v>
      </c>
      <c r="AI937" s="13">
        <v>1.8749999999999989E-2</v>
      </c>
      <c r="AJ937" s="11">
        <v>2338</v>
      </c>
      <c r="AK937" s="12">
        <v>0.99</v>
      </c>
      <c r="AL937" s="11">
        <v>11</v>
      </c>
      <c r="AM937" s="13">
        <v>1.8749999999999933E-2</v>
      </c>
      <c r="AN937" s="11">
        <v>2329</v>
      </c>
      <c r="AO937" s="12">
        <v>0.99</v>
      </c>
      <c r="AP937" s="11">
        <v>16</v>
      </c>
      <c r="AQ937" s="13">
        <v>2.0138888888888817E-2</v>
      </c>
      <c r="AR937" s="11">
        <v>2300</v>
      </c>
      <c r="AS937" s="12">
        <v>0.99</v>
      </c>
      <c r="AT937" s="11">
        <v>17</v>
      </c>
      <c r="AU937" s="13">
        <v>1.8749999999999933E-2</v>
      </c>
      <c r="AV937" s="11">
        <v>2352</v>
      </c>
      <c r="AW937" s="12">
        <v>0.99</v>
      </c>
      <c r="AX937" s="11">
        <v>22</v>
      </c>
      <c r="AY937" s="13">
        <v>1.8749999999999989E-2</v>
      </c>
      <c r="AZ937" s="11">
        <v>2443</v>
      </c>
      <c r="BA937" s="12">
        <v>0.99</v>
      </c>
      <c r="BB937" s="11">
        <v>10</v>
      </c>
      <c r="BC937" s="13">
        <v>1.8055555555555602E-2</v>
      </c>
      <c r="BD937" s="11">
        <v>2586</v>
      </c>
      <c r="BE937" s="12">
        <v>0.99</v>
      </c>
      <c r="BF937" s="11">
        <v>23</v>
      </c>
      <c r="BG937" s="13">
        <v>1.9444444444444486E-2</v>
      </c>
      <c r="BH937" s="11">
        <v>2618</v>
      </c>
      <c r="BI937" s="12">
        <v>0.99</v>
      </c>
      <c r="BJ937" s="11">
        <v>15</v>
      </c>
      <c r="BK937" s="13">
        <v>1.8750000000000044E-2</v>
      </c>
      <c r="BL937" s="11">
        <v>2594</v>
      </c>
      <c r="BM937" s="12">
        <v>0.99</v>
      </c>
      <c r="BN937" s="11">
        <v>18</v>
      </c>
      <c r="BO937" s="13">
        <v>1.8749999999999989E-2</v>
      </c>
      <c r="BP937" s="11">
        <v>2527</v>
      </c>
      <c r="BQ937" s="12">
        <v>0.99</v>
      </c>
      <c r="BR937" s="11">
        <v>25</v>
      </c>
      <c r="BS937" s="13">
        <v>1.9444444444444486E-2</v>
      </c>
      <c r="BT937" s="11">
        <v>2689</v>
      </c>
      <c r="BU937" s="12">
        <v>0.98</v>
      </c>
      <c r="BV937" s="11">
        <v>36</v>
      </c>
      <c r="BW937" s="13">
        <v>2.0833333333333315E-2</v>
      </c>
      <c r="BX937" s="11">
        <v>2208</v>
      </c>
      <c r="BY937" s="12">
        <v>0.99</v>
      </c>
      <c r="BZ937" s="11">
        <v>7</v>
      </c>
      <c r="CA937" s="13">
        <v>1.736111111111116E-2</v>
      </c>
      <c r="CB937" s="11">
        <v>2203</v>
      </c>
      <c r="CC937" s="12">
        <v>0.98</v>
      </c>
      <c r="CD937" s="11">
        <v>32</v>
      </c>
      <c r="CE937" s="13">
        <v>1.9444444444444431E-2</v>
      </c>
      <c r="CF937" s="11">
        <v>2243</v>
      </c>
      <c r="CG937" s="12">
        <v>0.98</v>
      </c>
      <c r="CH937" s="11">
        <v>24</v>
      </c>
      <c r="CI937" s="13">
        <v>1.8055555555555547E-2</v>
      </c>
      <c r="CJ937" s="11">
        <v>2249</v>
      </c>
      <c r="CK937" s="12">
        <v>0.99</v>
      </c>
      <c r="CL937" s="11">
        <v>21</v>
      </c>
      <c r="CM937" s="13">
        <v>1.8055555555555491E-2</v>
      </c>
      <c r="CN937" s="11">
        <v>2269</v>
      </c>
      <c r="CO937" s="12">
        <v>0.99</v>
      </c>
      <c r="CP937" s="11">
        <v>21</v>
      </c>
      <c r="CQ937" s="13">
        <v>1.7361111111111049E-2</v>
      </c>
      <c r="CR937" t="e">
        <f>VLOOKUP(E937,Sheet1!A:A,1,0)</f>
        <v>#N/A</v>
      </c>
    </row>
    <row r="938" spans="1:96">
      <c r="A938" s="11" t="s">
        <v>3582</v>
      </c>
      <c r="B938" s="11" t="s">
        <v>1046</v>
      </c>
      <c r="C938" s="11" t="s">
        <v>1638</v>
      </c>
      <c r="D938" s="11" t="s">
        <v>1638</v>
      </c>
      <c r="E938" s="11" t="s">
        <v>3583</v>
      </c>
      <c r="F938" s="11" t="s">
        <v>3584</v>
      </c>
      <c r="G938" s="11" t="s">
        <v>104</v>
      </c>
      <c r="H938" s="11">
        <f>VLOOKUP(A938,'AP Read Performance'!A:K,11,0)</f>
        <v>2436</v>
      </c>
      <c r="I938" s="12">
        <f>VLOOKUP(A938,'AP Read Performance'!A:D,4,0)</f>
        <v>0.98</v>
      </c>
      <c r="J938" s="11">
        <f>VLOOKUP(A938,'AP Read Performance'!A:I,9,0)</f>
        <v>47</v>
      </c>
      <c r="K938" s="13">
        <f>VLOOKUP(A938,'AP Read Performance'!A:N,14,0)</f>
        <v>2.0833333333333315E-2</v>
      </c>
      <c r="L938" s="11">
        <v>2436</v>
      </c>
      <c r="M938" s="12">
        <v>0.98</v>
      </c>
      <c r="N938" s="11">
        <v>47</v>
      </c>
      <c r="O938" s="13">
        <v>2.0833333333333315E-2</v>
      </c>
      <c r="P938" s="11">
        <v>2731</v>
      </c>
      <c r="Q938" s="12">
        <v>0.98</v>
      </c>
      <c r="R938" s="11">
        <v>31</v>
      </c>
      <c r="S938" s="13">
        <v>1.9444444444444431E-2</v>
      </c>
      <c r="T938" s="11">
        <v>2611</v>
      </c>
      <c r="U938" s="12">
        <v>0.98</v>
      </c>
      <c r="V938" s="11">
        <v>29</v>
      </c>
      <c r="W938" s="13">
        <v>2.1527777777777757E-2</v>
      </c>
      <c r="X938" s="11">
        <v>2654</v>
      </c>
      <c r="Y938" s="12">
        <v>0.98</v>
      </c>
      <c r="Z938" s="11">
        <v>38</v>
      </c>
      <c r="AA938" s="13">
        <v>1.9444444444444431E-2</v>
      </c>
      <c r="AB938" s="11">
        <v>2759</v>
      </c>
      <c r="AC938" s="12">
        <v>0.98</v>
      </c>
      <c r="AD938" s="11">
        <v>37</v>
      </c>
      <c r="AE938" s="13">
        <v>1.6666666666666607E-2</v>
      </c>
      <c r="AF938" s="11">
        <v>2594</v>
      </c>
      <c r="AG938" s="12">
        <v>0.98</v>
      </c>
      <c r="AH938" s="11">
        <v>31</v>
      </c>
      <c r="AI938" s="13">
        <v>1.8749999999999989E-2</v>
      </c>
      <c r="AJ938" s="11">
        <v>2339</v>
      </c>
      <c r="AK938" s="12">
        <v>0.99</v>
      </c>
      <c r="AL938" s="11">
        <v>20</v>
      </c>
      <c r="AM938" s="13">
        <v>2.0138888888888817E-2</v>
      </c>
      <c r="AN938" s="11">
        <v>2535</v>
      </c>
      <c r="AO938" s="12">
        <v>0.99</v>
      </c>
      <c r="AP938" s="11">
        <v>18</v>
      </c>
      <c r="AQ938" s="13">
        <v>1.9444444444444431E-2</v>
      </c>
      <c r="AR938" s="11">
        <v>2277</v>
      </c>
      <c r="AS938" s="12">
        <v>0.98</v>
      </c>
      <c r="AT938" s="11">
        <v>31</v>
      </c>
      <c r="AU938" s="13">
        <v>2.0833333333333259E-2</v>
      </c>
      <c r="AV938" s="11">
        <v>2727</v>
      </c>
      <c r="AW938" s="12">
        <v>0.99</v>
      </c>
      <c r="AX938" s="11">
        <v>25</v>
      </c>
      <c r="AY938" s="13">
        <v>2.083333333333337E-2</v>
      </c>
      <c r="AZ938" s="11">
        <v>2673</v>
      </c>
      <c r="BA938" s="12">
        <v>0.99</v>
      </c>
      <c r="BB938" s="11">
        <v>21</v>
      </c>
      <c r="BC938" s="13">
        <v>2.1527777777777812E-2</v>
      </c>
      <c r="BD938" s="11">
        <v>2798</v>
      </c>
      <c r="BE938" s="12">
        <v>0.98</v>
      </c>
      <c r="BF938" s="11">
        <v>47</v>
      </c>
      <c r="BG938" s="13">
        <v>2.083333333333337E-2</v>
      </c>
      <c r="BH938" s="11">
        <v>2719</v>
      </c>
      <c r="BI938" s="12">
        <v>0.98</v>
      </c>
      <c r="BJ938" s="11">
        <v>41</v>
      </c>
      <c r="BK938" s="13">
        <v>2.0138888888888928E-2</v>
      </c>
      <c r="BL938" s="11">
        <v>2710</v>
      </c>
      <c r="BM938" s="12">
        <v>0.99</v>
      </c>
      <c r="BN938" s="11">
        <v>21</v>
      </c>
      <c r="BO938" s="13">
        <v>1.7361111111111105E-2</v>
      </c>
      <c r="BP938" s="11">
        <v>2664</v>
      </c>
      <c r="BQ938" s="12">
        <v>0.98</v>
      </c>
      <c r="BR938" s="11">
        <v>28</v>
      </c>
      <c r="BS938" s="13">
        <v>2.083333333333337E-2</v>
      </c>
      <c r="BT938" s="11">
        <v>2585</v>
      </c>
      <c r="BU938" s="12">
        <v>0.99</v>
      </c>
      <c r="BV938" s="11">
        <v>22</v>
      </c>
      <c r="BW938" s="13">
        <v>1.8055555555555547E-2</v>
      </c>
      <c r="BX938" s="11">
        <v>2596</v>
      </c>
      <c r="BY938" s="12">
        <v>0.99</v>
      </c>
      <c r="BZ938" s="11">
        <v>19</v>
      </c>
      <c r="CA938" s="13">
        <v>2.2916666666666696E-2</v>
      </c>
      <c r="CB938" s="11">
        <v>2625</v>
      </c>
      <c r="CC938" s="12">
        <v>0.98</v>
      </c>
      <c r="CD938" s="11">
        <v>39</v>
      </c>
      <c r="CE938" s="13">
        <v>1.9444444444444431E-2</v>
      </c>
      <c r="CF938" s="11">
        <v>2908</v>
      </c>
      <c r="CG938" s="12">
        <v>0.98</v>
      </c>
      <c r="CH938" s="11">
        <v>34</v>
      </c>
      <c r="CI938" s="13">
        <v>2.0138888888888873E-2</v>
      </c>
      <c r="CJ938" s="11">
        <v>2940</v>
      </c>
      <c r="CK938" s="12">
        <v>0.98</v>
      </c>
      <c r="CL938" s="11">
        <v>43</v>
      </c>
      <c r="CM938" s="13">
        <v>2.1527777777777701E-2</v>
      </c>
      <c r="CN938" s="11">
        <v>3106</v>
      </c>
      <c r="CO938" s="12">
        <v>0.98</v>
      </c>
      <c r="CP938" s="11">
        <v>41</v>
      </c>
      <c r="CQ938" s="13">
        <v>2.0138888888888817E-2</v>
      </c>
      <c r="CR938" t="e">
        <f>VLOOKUP(E938,Sheet1!A:A,1,0)</f>
        <v>#N/A</v>
      </c>
    </row>
    <row r="939" spans="1:96">
      <c r="A939" s="11" t="s">
        <v>3585</v>
      </c>
      <c r="B939" s="11" t="s">
        <v>1046</v>
      </c>
      <c r="C939" s="11" t="s">
        <v>3586</v>
      </c>
      <c r="D939" s="11" t="s">
        <v>160</v>
      </c>
      <c r="E939" s="11" t="s">
        <v>3587</v>
      </c>
      <c r="F939" s="11" t="s">
        <v>3588</v>
      </c>
      <c r="G939" s="11" t="s">
        <v>128</v>
      </c>
      <c r="H939" s="11">
        <f>VLOOKUP(A939,'AP Read Performance'!A:K,11,0)</f>
        <v>2700</v>
      </c>
      <c r="I939" s="12">
        <f>VLOOKUP(A939,'AP Read Performance'!A:D,4,0)</f>
        <v>0.99</v>
      </c>
      <c r="J939" s="11">
        <f>VLOOKUP(A939,'AP Read Performance'!A:I,9,0)</f>
        <v>7</v>
      </c>
      <c r="K939" s="13">
        <f>VLOOKUP(A939,'AP Read Performance'!A:N,14,0)</f>
        <v>2.0138888888888873E-2</v>
      </c>
      <c r="L939" s="11">
        <v>2700</v>
      </c>
      <c r="M939" s="12">
        <v>0.99</v>
      </c>
      <c r="N939" s="11">
        <v>7</v>
      </c>
      <c r="O939" s="13">
        <v>2.0138888888888873E-2</v>
      </c>
      <c r="P939" s="11">
        <v>2738</v>
      </c>
      <c r="Q939" s="12">
        <v>0.99</v>
      </c>
      <c r="R939" s="11">
        <v>16</v>
      </c>
      <c r="S939" s="13">
        <v>2.0833333333333315E-2</v>
      </c>
      <c r="T939" s="11">
        <v>2675</v>
      </c>
      <c r="U939" s="12">
        <v>0.99</v>
      </c>
      <c r="V939" s="11">
        <v>4</v>
      </c>
      <c r="W939" s="13">
        <v>1.8749999999999989E-2</v>
      </c>
      <c r="X939" s="11">
        <v>2656</v>
      </c>
      <c r="Y939" s="12">
        <v>0.99</v>
      </c>
      <c r="Z939" s="11">
        <v>10</v>
      </c>
      <c r="AA939" s="13">
        <v>1.7361111111111105E-2</v>
      </c>
      <c r="AB939" s="11">
        <v>2664</v>
      </c>
      <c r="AC939" s="12">
        <v>0.99</v>
      </c>
      <c r="AD939" s="11">
        <v>15</v>
      </c>
      <c r="AE939" s="13">
        <v>1.9444444444444431E-2</v>
      </c>
      <c r="AF939" s="11">
        <v>2850</v>
      </c>
      <c r="AG939" s="12">
        <v>0.99</v>
      </c>
      <c r="AH939" s="11">
        <v>7</v>
      </c>
      <c r="AI939" s="13">
        <v>1.9444444444444431E-2</v>
      </c>
      <c r="AJ939" s="11">
        <v>2346</v>
      </c>
      <c r="AK939" s="12">
        <v>0.99</v>
      </c>
      <c r="AL939" s="11">
        <v>13</v>
      </c>
      <c r="AM939" s="13">
        <v>1.388888888888884E-2</v>
      </c>
      <c r="AN939" s="11">
        <v>2379</v>
      </c>
      <c r="AO939" s="12">
        <v>0.99</v>
      </c>
      <c r="AP939" s="11">
        <v>5</v>
      </c>
      <c r="AQ939" s="13">
        <v>1.6666666666666607E-2</v>
      </c>
      <c r="AR939" s="11">
        <v>2279</v>
      </c>
      <c r="AS939" s="12">
        <v>0.99</v>
      </c>
      <c r="AT939" s="11">
        <v>5</v>
      </c>
      <c r="AU939" s="13">
        <v>1.7361111111111049E-2</v>
      </c>
      <c r="AV939" s="11">
        <v>2123</v>
      </c>
      <c r="AW939" s="12">
        <v>0.99</v>
      </c>
      <c r="AX939" s="11">
        <v>7</v>
      </c>
      <c r="AY939" s="13">
        <v>1.7361111111111105E-2</v>
      </c>
      <c r="AZ939" s="11">
        <v>2170</v>
      </c>
      <c r="BA939" s="12">
        <v>0.99</v>
      </c>
      <c r="BB939" s="11">
        <v>20</v>
      </c>
      <c r="BC939" s="13">
        <v>1.8055555555555602E-2</v>
      </c>
      <c r="BD939" s="11">
        <v>2214</v>
      </c>
      <c r="BE939" s="12">
        <v>0.99</v>
      </c>
      <c r="BF939" s="11">
        <v>5</v>
      </c>
      <c r="BG939" s="13">
        <v>2.4305555555555525E-2</v>
      </c>
      <c r="BH939" s="11">
        <v>2277</v>
      </c>
      <c r="BI939" s="12">
        <v>0.99</v>
      </c>
      <c r="BJ939" s="11">
        <v>13</v>
      </c>
      <c r="BK939" s="13">
        <v>2.0138888888888928E-2</v>
      </c>
      <c r="BL939" s="11">
        <v>2455</v>
      </c>
      <c r="BM939" s="12">
        <v>0.99</v>
      </c>
      <c r="BN939" s="11">
        <v>8</v>
      </c>
      <c r="BO939" s="13">
        <v>1.8055555555555547E-2</v>
      </c>
      <c r="BP939" s="11">
        <v>2373</v>
      </c>
      <c r="BQ939" s="12">
        <v>0.99</v>
      </c>
      <c r="BR939" s="11">
        <v>9</v>
      </c>
      <c r="BS939" s="13">
        <v>1.8749999999999989E-2</v>
      </c>
      <c r="BT939" s="11">
        <v>2384</v>
      </c>
      <c r="BU939" s="12">
        <v>0.99</v>
      </c>
      <c r="BV939" s="11">
        <v>17</v>
      </c>
      <c r="BW939" s="13">
        <v>1.8055555555555547E-2</v>
      </c>
      <c r="BX939" s="11">
        <v>2143</v>
      </c>
      <c r="BY939" s="12">
        <v>0.99</v>
      </c>
      <c r="BZ939" s="11">
        <v>10</v>
      </c>
      <c r="CA939" s="13">
        <v>1.6666666666666607E-2</v>
      </c>
      <c r="CB939" s="11">
        <v>2148</v>
      </c>
      <c r="CC939" s="12">
        <v>0.99</v>
      </c>
      <c r="CD939" s="11">
        <v>4</v>
      </c>
      <c r="CE939" s="13">
        <v>1.7361111111111105E-2</v>
      </c>
      <c r="CF939" s="11">
        <v>2234</v>
      </c>
      <c r="CG939" s="12">
        <v>0.99</v>
      </c>
      <c r="CH939" s="11">
        <v>9</v>
      </c>
      <c r="CI939" s="13">
        <v>1.9444444444444431E-2</v>
      </c>
      <c r="CJ939" s="11">
        <v>2207</v>
      </c>
      <c r="CK939" s="12">
        <v>0.99</v>
      </c>
      <c r="CL939" s="11">
        <v>11</v>
      </c>
      <c r="CM939" s="13">
        <v>1.6666666666666607E-2</v>
      </c>
      <c r="CN939" s="11">
        <v>2252</v>
      </c>
      <c r="CO939" s="12">
        <v>0.99</v>
      </c>
      <c r="CP939" s="11">
        <v>7</v>
      </c>
      <c r="CQ939" s="13">
        <v>1.4583333333333282E-2</v>
      </c>
      <c r="CR939" t="e">
        <f>VLOOKUP(E939,Sheet1!A:A,1,0)</f>
        <v>#N/A</v>
      </c>
    </row>
    <row r="940" spans="1:96">
      <c r="A940" s="11" t="s">
        <v>3589</v>
      </c>
      <c r="B940" s="11" t="s">
        <v>1046</v>
      </c>
      <c r="C940" s="11" t="s">
        <v>3590</v>
      </c>
      <c r="D940" s="11" t="s">
        <v>432</v>
      </c>
      <c r="E940" s="11" t="s">
        <v>3591</v>
      </c>
      <c r="F940" s="11" t="s">
        <v>3592</v>
      </c>
      <c r="G940" s="11" t="s">
        <v>128</v>
      </c>
      <c r="H940" s="11">
        <f>VLOOKUP(A940,'AP Read Performance'!A:K,11,0)</f>
        <v>2116</v>
      </c>
      <c r="I940" s="12">
        <f>VLOOKUP(A940,'AP Read Performance'!A:D,4,0)</f>
        <v>0.99</v>
      </c>
      <c r="J940" s="11">
        <f>VLOOKUP(A940,'AP Read Performance'!A:I,9,0)</f>
        <v>6</v>
      </c>
      <c r="K940" s="13">
        <f>VLOOKUP(A940,'AP Read Performance'!A:N,14,0)</f>
        <v>1.9444444444444431E-2</v>
      </c>
      <c r="L940" s="11">
        <v>2116</v>
      </c>
      <c r="M940" s="12">
        <v>0.99</v>
      </c>
      <c r="N940" s="11">
        <v>6</v>
      </c>
      <c r="O940" s="13">
        <v>1.9444444444444431E-2</v>
      </c>
      <c r="P940" s="11">
        <v>2323</v>
      </c>
      <c r="Q940" s="12">
        <v>0.99</v>
      </c>
      <c r="R940" s="11">
        <v>13</v>
      </c>
      <c r="S940" s="13">
        <v>1.8055555555555547E-2</v>
      </c>
      <c r="T940" s="11">
        <v>2183</v>
      </c>
      <c r="U940" s="12">
        <v>0.99</v>
      </c>
      <c r="V940" s="11">
        <v>12</v>
      </c>
      <c r="W940" s="13">
        <v>1.6666666666666663E-2</v>
      </c>
      <c r="X940" s="11">
        <v>2217</v>
      </c>
      <c r="Y940" s="12">
        <v>0.99</v>
      </c>
      <c r="Z940" s="11">
        <v>6</v>
      </c>
      <c r="AA940" s="13">
        <v>1.6666666666666607E-2</v>
      </c>
      <c r="AB940" s="11">
        <v>1875</v>
      </c>
      <c r="AC940" s="12">
        <v>0.99</v>
      </c>
      <c r="AD940" s="11">
        <v>8</v>
      </c>
      <c r="AE940" s="13">
        <v>1.7361111111111049E-2</v>
      </c>
      <c r="AF940" s="11">
        <v>1961</v>
      </c>
      <c r="AG940" s="12">
        <v>0.99</v>
      </c>
      <c r="AH940" s="11">
        <v>13</v>
      </c>
      <c r="AI940" s="13">
        <v>1.6666666666666607E-2</v>
      </c>
      <c r="AJ940" s="11">
        <v>2346</v>
      </c>
      <c r="AK940" s="12">
        <v>0.99</v>
      </c>
      <c r="AL940" s="11">
        <v>9</v>
      </c>
      <c r="AM940" s="13">
        <v>1.8055555555555491E-2</v>
      </c>
      <c r="AN940" s="11">
        <v>2451</v>
      </c>
      <c r="AO940" s="12">
        <v>0.98</v>
      </c>
      <c r="AP940" s="11">
        <v>41</v>
      </c>
      <c r="AQ940" s="13">
        <v>2.1527777777777701E-2</v>
      </c>
      <c r="AR940" s="11">
        <v>2302</v>
      </c>
      <c r="AS940" s="12">
        <v>0.99</v>
      </c>
      <c r="AT940" s="11">
        <v>14</v>
      </c>
      <c r="AU940" s="13">
        <v>1.6666666666666607E-2</v>
      </c>
      <c r="AV940" s="11">
        <v>2253</v>
      </c>
      <c r="AW940" s="12">
        <v>0.99</v>
      </c>
      <c r="AX940" s="11">
        <v>21</v>
      </c>
      <c r="AY940" s="13">
        <v>1.8749999999999989E-2</v>
      </c>
      <c r="AZ940" s="11">
        <v>2662</v>
      </c>
      <c r="BA940" s="12">
        <v>0.99</v>
      </c>
      <c r="BB940" s="11">
        <v>13</v>
      </c>
      <c r="BC940" s="13">
        <v>2.2916666666666696E-2</v>
      </c>
      <c r="BD940" s="11">
        <v>2305</v>
      </c>
      <c r="BE940" s="12">
        <v>0.99</v>
      </c>
      <c r="BF940" s="11">
        <v>5</v>
      </c>
      <c r="BG940" s="13">
        <v>1.8749999999999989E-2</v>
      </c>
      <c r="BH940" s="11">
        <v>2351</v>
      </c>
      <c r="BI940" s="12">
        <v>0.99</v>
      </c>
      <c r="BJ940" s="11">
        <v>18</v>
      </c>
      <c r="BK940" s="13">
        <v>1.8750000000000044E-2</v>
      </c>
      <c r="BL940" s="11">
        <v>2453</v>
      </c>
      <c r="BM940" s="12">
        <v>0.99</v>
      </c>
      <c r="BN940" s="11">
        <v>18</v>
      </c>
      <c r="BO940" s="13">
        <v>1.7361111111111105E-2</v>
      </c>
      <c r="BP940" s="11">
        <v>2464</v>
      </c>
      <c r="BQ940" s="12">
        <v>0.93</v>
      </c>
      <c r="BR940" s="11">
        <v>169</v>
      </c>
      <c r="BS940" s="13">
        <v>2.2222222222222254E-2</v>
      </c>
      <c r="BT940" s="11">
        <v>2476</v>
      </c>
      <c r="BU940" s="12">
        <v>0.99</v>
      </c>
      <c r="BV940" s="11">
        <v>9</v>
      </c>
      <c r="BW940" s="13">
        <v>1.6666666666666663E-2</v>
      </c>
      <c r="BX940" s="11">
        <v>2451</v>
      </c>
      <c r="BY940" s="12">
        <v>0.99</v>
      </c>
      <c r="BZ940" s="11">
        <v>16</v>
      </c>
      <c r="CA940" s="13">
        <v>1.8055555555555602E-2</v>
      </c>
      <c r="CB940" s="11">
        <v>2433</v>
      </c>
      <c r="CC940" s="12">
        <v>0.99</v>
      </c>
      <c r="CD940" s="11">
        <v>8</v>
      </c>
      <c r="CE940" s="13">
        <v>1.6666666666666607E-2</v>
      </c>
      <c r="CF940" s="11">
        <v>2380</v>
      </c>
      <c r="CG940" s="12">
        <v>0.99</v>
      </c>
      <c r="CH940" s="11">
        <v>5</v>
      </c>
      <c r="CI940" s="13">
        <v>1.9444444444444431E-2</v>
      </c>
      <c r="CJ940" s="11">
        <v>2392</v>
      </c>
      <c r="CK940" s="12">
        <v>0.99</v>
      </c>
      <c r="CL940" s="11">
        <v>23</v>
      </c>
      <c r="CM940" s="13">
        <v>1.8749999999999933E-2</v>
      </c>
      <c r="CN940" s="11">
        <v>2357</v>
      </c>
      <c r="CO940" s="12">
        <v>0.98</v>
      </c>
      <c r="CP940" s="11">
        <v>27</v>
      </c>
      <c r="CQ940" s="13">
        <v>1.8055555555555602E-2</v>
      </c>
      <c r="CR940" t="e">
        <f>VLOOKUP(E940,Sheet1!A:A,1,0)</f>
        <v>#N/A</v>
      </c>
    </row>
    <row r="941" spans="1:96">
      <c r="A941" s="11" t="s">
        <v>3593</v>
      </c>
      <c r="B941" s="11" t="s">
        <v>1046</v>
      </c>
      <c r="C941" s="11" t="s">
        <v>3511</v>
      </c>
      <c r="D941" s="11" t="s">
        <v>432</v>
      </c>
      <c r="E941" s="11" t="s">
        <v>3594</v>
      </c>
      <c r="F941" s="11" t="s">
        <v>3595</v>
      </c>
      <c r="G941" s="11" t="s">
        <v>128</v>
      </c>
      <c r="H941" s="11">
        <f>VLOOKUP(A941,'AP Read Performance'!A:K,11,0)</f>
        <v>2386</v>
      </c>
      <c r="I941" s="12">
        <f>VLOOKUP(A941,'AP Read Performance'!A:D,4,0)</f>
        <v>0.99</v>
      </c>
      <c r="J941" s="11">
        <f>VLOOKUP(A941,'AP Read Performance'!A:I,9,0)</f>
        <v>15</v>
      </c>
      <c r="K941" s="13">
        <f>VLOOKUP(A941,'AP Read Performance'!A:N,14,0)</f>
        <v>2.0138888888888873E-2</v>
      </c>
      <c r="L941" s="11">
        <v>2386</v>
      </c>
      <c r="M941" s="12">
        <v>0.99</v>
      </c>
      <c r="N941" s="11">
        <v>15</v>
      </c>
      <c r="O941" s="13">
        <v>2.0138888888888873E-2</v>
      </c>
      <c r="P941" s="11">
        <v>2191</v>
      </c>
      <c r="Q941" s="12">
        <v>0.99</v>
      </c>
      <c r="R941" s="11">
        <v>9</v>
      </c>
      <c r="S941" s="13">
        <v>1.7361111111111105E-2</v>
      </c>
      <c r="T941" s="11">
        <v>2813</v>
      </c>
      <c r="U941" s="12">
        <v>0.99</v>
      </c>
      <c r="V941" s="11">
        <v>12</v>
      </c>
      <c r="W941" s="13">
        <v>1.9444444444444431E-2</v>
      </c>
      <c r="X941" s="11">
        <v>3114</v>
      </c>
      <c r="Y941" s="12">
        <v>0.99</v>
      </c>
      <c r="Z941" s="11">
        <v>17</v>
      </c>
      <c r="AA941" s="13">
        <v>1.9444444444444431E-2</v>
      </c>
      <c r="AB941" s="11">
        <v>2652</v>
      </c>
      <c r="AC941" s="12">
        <v>0.98</v>
      </c>
      <c r="AD941" s="11">
        <v>32</v>
      </c>
      <c r="AE941" s="13">
        <v>2.1527777777777701E-2</v>
      </c>
      <c r="AF941" s="11">
        <v>2540</v>
      </c>
      <c r="AG941" s="12">
        <v>0.99</v>
      </c>
      <c r="AH941" s="11">
        <v>9</v>
      </c>
      <c r="AI941" s="13">
        <v>1.9444444444444431E-2</v>
      </c>
      <c r="AJ941" s="11">
        <v>2361</v>
      </c>
      <c r="AK941" s="12">
        <v>0.99</v>
      </c>
      <c r="AL941" s="11">
        <v>12</v>
      </c>
      <c r="AM941" s="13">
        <v>1.9444444444444375E-2</v>
      </c>
      <c r="AN941" s="11">
        <v>2234</v>
      </c>
      <c r="AO941" s="12">
        <v>0.99</v>
      </c>
      <c r="AP941" s="11">
        <v>20</v>
      </c>
      <c r="AQ941" s="13">
        <v>1.5972222222222165E-2</v>
      </c>
      <c r="AR941" s="11">
        <v>2388</v>
      </c>
      <c r="AS941" s="12">
        <v>0.99</v>
      </c>
      <c r="AT941" s="11">
        <v>21</v>
      </c>
      <c r="AU941" s="13">
        <v>2.2222222222222143E-2</v>
      </c>
      <c r="AV941" s="11">
        <v>2497</v>
      </c>
      <c r="AW941" s="12">
        <v>0.99</v>
      </c>
      <c r="AX941" s="11">
        <v>14</v>
      </c>
      <c r="AY941" s="13">
        <v>1.8749999999999989E-2</v>
      </c>
      <c r="AZ941" s="11">
        <v>2526</v>
      </c>
      <c r="BA941" s="12">
        <v>0.99</v>
      </c>
      <c r="BB941" s="11">
        <v>21</v>
      </c>
      <c r="BC941" s="13">
        <v>2.083333333333337E-2</v>
      </c>
      <c r="BD941" s="11">
        <v>2519</v>
      </c>
      <c r="BE941" s="12">
        <v>0.98</v>
      </c>
      <c r="BF941" s="11">
        <v>28</v>
      </c>
      <c r="BG941" s="13">
        <v>1.9444444444444486E-2</v>
      </c>
      <c r="BH941" s="11">
        <v>2709</v>
      </c>
      <c r="BI941" s="12">
        <v>0.99</v>
      </c>
      <c r="BJ941" s="11">
        <v>25</v>
      </c>
      <c r="BK941" s="13">
        <v>1.8750000000000044E-2</v>
      </c>
      <c r="BL941" s="11">
        <v>2703</v>
      </c>
      <c r="BM941" s="12">
        <v>0.99</v>
      </c>
      <c r="BN941" s="11">
        <v>15</v>
      </c>
      <c r="BO941" s="13">
        <v>1.8055555555555547E-2</v>
      </c>
      <c r="BP941" s="11">
        <v>2645</v>
      </c>
      <c r="BQ941" s="12">
        <v>0.98</v>
      </c>
      <c r="BR941" s="11">
        <v>34</v>
      </c>
      <c r="BS941" s="13">
        <v>1.9444444444444486E-2</v>
      </c>
      <c r="BT941" s="11">
        <v>2554</v>
      </c>
      <c r="BU941" s="12">
        <v>0.99</v>
      </c>
      <c r="BV941" s="11">
        <v>12</v>
      </c>
      <c r="BW941" s="13">
        <v>1.8749999999999989E-2</v>
      </c>
      <c r="BX941" s="11">
        <v>2633</v>
      </c>
      <c r="BY941" s="12">
        <v>0.99</v>
      </c>
      <c r="BZ941" s="11">
        <v>12</v>
      </c>
      <c r="CA941" s="13">
        <v>1.8750000000000044E-2</v>
      </c>
      <c r="CB941" s="11">
        <v>2974</v>
      </c>
      <c r="CC941" s="12">
        <v>0.99</v>
      </c>
      <c r="CD941" s="11">
        <v>19</v>
      </c>
      <c r="CE941" s="13">
        <v>1.9444444444444431E-2</v>
      </c>
      <c r="CF941" s="11">
        <v>2799</v>
      </c>
      <c r="CG941" s="12">
        <v>0.99</v>
      </c>
      <c r="CH941" s="11">
        <v>21</v>
      </c>
      <c r="CI941" s="13">
        <v>2.0138888888888873E-2</v>
      </c>
      <c r="CJ941" s="11">
        <v>2825</v>
      </c>
      <c r="CK941" s="12">
        <v>0.99</v>
      </c>
      <c r="CL941" s="11">
        <v>25</v>
      </c>
      <c r="CM941" s="13">
        <v>1.8749999999999933E-2</v>
      </c>
      <c r="CN941" s="11">
        <v>2849</v>
      </c>
      <c r="CO941" s="12">
        <v>0.99</v>
      </c>
      <c r="CP941" s="11">
        <v>22</v>
      </c>
      <c r="CQ941" s="13">
        <v>1.8055555555555602E-2</v>
      </c>
      <c r="CR941" t="e">
        <f>VLOOKUP(E941,Sheet1!A:A,1,0)</f>
        <v>#N/A</v>
      </c>
    </row>
    <row r="942" spans="1:96">
      <c r="A942" s="11" t="s">
        <v>3596</v>
      </c>
      <c r="B942" s="11" t="s">
        <v>1046</v>
      </c>
      <c r="C942" s="11" t="s">
        <v>3597</v>
      </c>
      <c r="D942" s="11" t="s">
        <v>101</v>
      </c>
      <c r="E942" s="11" t="s">
        <v>3598</v>
      </c>
      <c r="F942" s="11" t="s">
        <v>3599</v>
      </c>
      <c r="G942" s="11" t="s">
        <v>128</v>
      </c>
      <c r="H942" s="11">
        <f>VLOOKUP(A942,'AP Read Performance'!A:K,11,0)</f>
        <v>2299</v>
      </c>
      <c r="I942" s="12">
        <f>VLOOKUP(A942,'AP Read Performance'!A:D,4,0)</f>
        <v>0.98</v>
      </c>
      <c r="J942" s="11">
        <f>VLOOKUP(A942,'AP Read Performance'!A:I,9,0)</f>
        <v>38</v>
      </c>
      <c r="K942" s="13">
        <f>VLOOKUP(A942,'AP Read Performance'!A:N,14,0)</f>
        <v>2.2222222222222199E-2</v>
      </c>
      <c r="L942" s="11">
        <v>2299</v>
      </c>
      <c r="M942" s="12">
        <v>0.98</v>
      </c>
      <c r="N942" s="11">
        <v>38</v>
      </c>
      <c r="O942" s="13">
        <v>2.2222222222222199E-2</v>
      </c>
      <c r="P942" s="11">
        <v>2677</v>
      </c>
      <c r="Q942" s="12">
        <v>0.98</v>
      </c>
      <c r="R942" s="11">
        <v>35</v>
      </c>
      <c r="S942" s="13">
        <v>2.2916666666666641E-2</v>
      </c>
      <c r="T942" s="11">
        <v>2856</v>
      </c>
      <c r="U942" s="12">
        <v>0.99</v>
      </c>
      <c r="V942" s="11">
        <v>18</v>
      </c>
      <c r="W942" s="13">
        <v>1.8749999999999989E-2</v>
      </c>
      <c r="X942" s="11">
        <v>2638</v>
      </c>
      <c r="Y942" s="12">
        <v>0.99</v>
      </c>
      <c r="Z942" s="11">
        <v>13</v>
      </c>
      <c r="AA942" s="13">
        <v>1.6666666666666607E-2</v>
      </c>
      <c r="AB942" s="11">
        <v>2680</v>
      </c>
      <c r="AC942" s="12">
        <v>0.99</v>
      </c>
      <c r="AD942" s="11">
        <v>13</v>
      </c>
      <c r="AE942" s="13">
        <v>1.6666666666666607E-2</v>
      </c>
      <c r="AF942" s="11">
        <v>2803</v>
      </c>
      <c r="AG942" s="12">
        <v>0.98</v>
      </c>
      <c r="AH942" s="11">
        <v>38</v>
      </c>
      <c r="AI942" s="13">
        <v>2.4305555555555525E-2</v>
      </c>
      <c r="AJ942" s="11">
        <v>2361</v>
      </c>
      <c r="AK942" s="12">
        <v>0.99</v>
      </c>
      <c r="AL942" s="11">
        <v>17</v>
      </c>
      <c r="AM942" s="13">
        <v>2.5694444444444353E-2</v>
      </c>
      <c r="AN942" s="11">
        <v>3111</v>
      </c>
      <c r="AO942" s="12">
        <v>0.99</v>
      </c>
      <c r="AP942" s="11">
        <v>17</v>
      </c>
      <c r="AQ942" s="13">
        <v>1.9444444444444431E-2</v>
      </c>
      <c r="AR942" s="11">
        <v>3053</v>
      </c>
      <c r="AS942" s="12">
        <v>0.98</v>
      </c>
      <c r="AT942" s="11">
        <v>31</v>
      </c>
      <c r="AU942" s="13">
        <v>1.9444444444444375E-2</v>
      </c>
      <c r="AV942" s="11">
        <v>2448</v>
      </c>
      <c r="AW942" s="12">
        <v>0.98</v>
      </c>
      <c r="AX942" s="11">
        <v>30</v>
      </c>
      <c r="AY942" s="13">
        <v>1.6666666666666663E-2</v>
      </c>
      <c r="AZ942" s="11">
        <v>2991</v>
      </c>
      <c r="BA942" s="12">
        <v>0.98</v>
      </c>
      <c r="BB942" s="11">
        <v>38</v>
      </c>
      <c r="BC942" s="13">
        <v>1.6666666666666607E-2</v>
      </c>
      <c r="BD942" s="11">
        <v>2782</v>
      </c>
      <c r="BE942" s="12">
        <v>0.98</v>
      </c>
      <c r="BF942" s="11">
        <v>37</v>
      </c>
      <c r="BG942" s="13">
        <v>2.0138888888888873E-2</v>
      </c>
      <c r="BH942" s="11">
        <v>2707</v>
      </c>
      <c r="BI942" s="12">
        <v>0.98</v>
      </c>
      <c r="BJ942" s="11">
        <v>41</v>
      </c>
      <c r="BK942" s="13">
        <v>1.9444444444444486E-2</v>
      </c>
      <c r="BL942" s="11">
        <v>2909</v>
      </c>
      <c r="BM942" s="12">
        <v>0.99</v>
      </c>
      <c r="BN942" s="11">
        <v>23</v>
      </c>
      <c r="BO942" s="13">
        <v>1.5972222222222221E-2</v>
      </c>
      <c r="BP942" s="11">
        <v>2995</v>
      </c>
      <c r="BQ942" s="12">
        <v>0.98</v>
      </c>
      <c r="BR942" s="11">
        <v>45</v>
      </c>
      <c r="BS942" s="13">
        <v>2.2916666666666641E-2</v>
      </c>
      <c r="BT942" s="11">
        <v>2930</v>
      </c>
      <c r="BU942" s="12">
        <v>0.99</v>
      </c>
      <c r="BV942" s="11">
        <v>16</v>
      </c>
      <c r="BW942" s="13">
        <v>2.0138888888888873E-2</v>
      </c>
      <c r="BX942" s="11">
        <v>2700</v>
      </c>
      <c r="BY942" s="12">
        <v>0.99</v>
      </c>
      <c r="BZ942" s="11">
        <v>20</v>
      </c>
      <c r="CA942" s="13">
        <v>2.0138888888888928E-2</v>
      </c>
      <c r="CB942" s="11">
        <v>2795</v>
      </c>
      <c r="CC942" s="12">
        <v>0.98</v>
      </c>
      <c r="CD942" s="11">
        <v>33</v>
      </c>
      <c r="CE942" s="13">
        <v>2.1527777777777757E-2</v>
      </c>
      <c r="CF942" s="11">
        <v>2622</v>
      </c>
      <c r="CG942" s="12">
        <v>0.99</v>
      </c>
      <c r="CH942" s="11">
        <v>25</v>
      </c>
      <c r="CI942" s="13">
        <v>1.6666666666666663E-2</v>
      </c>
      <c r="CJ942" s="11">
        <v>2510</v>
      </c>
      <c r="CK942" s="12">
        <v>0.98</v>
      </c>
      <c r="CL942" s="11">
        <v>27</v>
      </c>
      <c r="CM942" s="13">
        <v>1.8749999999999933E-2</v>
      </c>
      <c r="CN942" s="11">
        <v>2324</v>
      </c>
      <c r="CO942" s="12">
        <v>0.98</v>
      </c>
      <c r="CP942" s="11">
        <v>38</v>
      </c>
      <c r="CQ942" s="13">
        <v>2.2916666666666585E-2</v>
      </c>
      <c r="CR942" t="e">
        <f>VLOOKUP(E942,Sheet1!A:A,1,0)</f>
        <v>#N/A</v>
      </c>
    </row>
    <row r="943" spans="1:96">
      <c r="A943" s="11" t="s">
        <v>3600</v>
      </c>
      <c r="B943" s="11" t="s">
        <v>1046</v>
      </c>
      <c r="C943" s="11" t="s">
        <v>3597</v>
      </c>
      <c r="D943" s="11" t="s">
        <v>101</v>
      </c>
      <c r="E943" s="11" t="s">
        <v>3601</v>
      </c>
      <c r="F943" s="11" t="s">
        <v>3602</v>
      </c>
      <c r="G943" s="11" t="s">
        <v>104</v>
      </c>
      <c r="H943" s="11">
        <f>VLOOKUP(A943,'AP Read Performance'!A:K,11,0)</f>
        <v>2336</v>
      </c>
      <c r="I943" s="12">
        <f>VLOOKUP(A943,'AP Read Performance'!A:D,4,0)</f>
        <v>0.98</v>
      </c>
      <c r="J943" s="11">
        <f>VLOOKUP(A943,'AP Read Performance'!A:I,9,0)</f>
        <v>27</v>
      </c>
      <c r="K943" s="13">
        <f>VLOOKUP(A943,'AP Read Performance'!A:N,14,0)</f>
        <v>2.2222222222222199E-2</v>
      </c>
      <c r="L943" s="11">
        <v>2336</v>
      </c>
      <c r="M943" s="12">
        <v>0.98</v>
      </c>
      <c r="N943" s="11">
        <v>27</v>
      </c>
      <c r="O943" s="13">
        <v>2.2222222222222199E-2</v>
      </c>
      <c r="P943" s="11">
        <v>3721</v>
      </c>
      <c r="Q943" s="12">
        <v>0.98</v>
      </c>
      <c r="R943" s="11">
        <v>41</v>
      </c>
      <c r="S943" s="13">
        <v>2.4305555555555525E-2</v>
      </c>
      <c r="T943" s="11">
        <v>3866</v>
      </c>
      <c r="U943" s="12">
        <v>0.99</v>
      </c>
      <c r="V943" s="11">
        <v>20</v>
      </c>
      <c r="W943" s="13">
        <v>2.430555555555558E-2</v>
      </c>
      <c r="X943" s="11">
        <v>2549</v>
      </c>
      <c r="Y943" s="12">
        <v>0.98</v>
      </c>
      <c r="Z943" s="11">
        <v>31</v>
      </c>
      <c r="AA943" s="13">
        <v>1.7361111111111105E-2</v>
      </c>
      <c r="AB943" s="11">
        <v>2495</v>
      </c>
      <c r="AC943" s="12">
        <v>0.98</v>
      </c>
      <c r="AD943" s="11">
        <v>30</v>
      </c>
      <c r="AE943" s="13">
        <v>1.8055555555555547E-2</v>
      </c>
      <c r="AF943" s="11">
        <v>3271</v>
      </c>
      <c r="AG943" s="12">
        <v>0.98</v>
      </c>
      <c r="AH943" s="11">
        <v>34</v>
      </c>
      <c r="AI943" s="13">
        <v>2.0833333333333315E-2</v>
      </c>
      <c r="AJ943" s="11">
        <v>2365</v>
      </c>
      <c r="AK943" s="12">
        <v>0.99</v>
      </c>
      <c r="AL943" s="11">
        <v>9</v>
      </c>
      <c r="AM943" s="13">
        <v>1.736111111111116E-2</v>
      </c>
      <c r="AN943" s="11">
        <v>3251</v>
      </c>
      <c r="AO943" s="12">
        <v>0.99</v>
      </c>
      <c r="AP943" s="11">
        <v>19</v>
      </c>
      <c r="AQ943" s="13">
        <v>2.0138888888888817E-2</v>
      </c>
      <c r="AR943" s="11">
        <v>2696</v>
      </c>
      <c r="AS943" s="12">
        <v>0.98</v>
      </c>
      <c r="AT943" s="11">
        <v>27</v>
      </c>
      <c r="AU943" s="13">
        <v>2.0138888888888817E-2</v>
      </c>
      <c r="AV943" s="11">
        <v>2245</v>
      </c>
      <c r="AW943" s="12">
        <v>0.99</v>
      </c>
      <c r="AX943" s="11">
        <v>22</v>
      </c>
      <c r="AY943" s="13">
        <v>1.1111111111111127E-2</v>
      </c>
      <c r="AZ943" s="11">
        <v>2186</v>
      </c>
      <c r="BA943" s="12">
        <v>0.99</v>
      </c>
      <c r="BB943" s="11">
        <v>20</v>
      </c>
      <c r="BC943" s="13">
        <v>1.8750000000000044E-2</v>
      </c>
      <c r="BD943" s="11">
        <v>2068</v>
      </c>
      <c r="BE943" s="12">
        <v>0.98</v>
      </c>
      <c r="BF943" s="11">
        <v>30</v>
      </c>
      <c r="BG943" s="13">
        <v>1.9444444444444486E-2</v>
      </c>
      <c r="BH943" s="11">
        <v>976</v>
      </c>
      <c r="BI943" s="12">
        <v>0.95</v>
      </c>
      <c r="BJ943" s="11">
        <v>41</v>
      </c>
      <c r="BK943" s="13">
        <v>2.083333333333337E-2</v>
      </c>
      <c r="BL943" s="11">
        <v>2473</v>
      </c>
      <c r="BM943" s="12">
        <v>0.99</v>
      </c>
      <c r="BN943" s="11">
        <v>16</v>
      </c>
      <c r="BO943" s="13">
        <v>1.9444444444444431E-2</v>
      </c>
      <c r="BP943" s="11">
        <v>3359</v>
      </c>
      <c r="BQ943" s="12">
        <v>0.98</v>
      </c>
      <c r="BR943" s="11">
        <v>49</v>
      </c>
      <c r="BS943" s="13">
        <v>2.2916666666666641E-2</v>
      </c>
      <c r="BT943" s="11">
        <v>3344</v>
      </c>
      <c r="BU943" s="12">
        <v>0.99</v>
      </c>
      <c r="BV943" s="11">
        <v>24</v>
      </c>
      <c r="BW943" s="13">
        <v>2.1527777777777757E-2</v>
      </c>
      <c r="BX943" s="11">
        <v>3133</v>
      </c>
      <c r="BY943" s="12">
        <v>0.98</v>
      </c>
      <c r="BZ943" s="11">
        <v>35</v>
      </c>
      <c r="CA943" s="13">
        <v>2.2916666666666696E-2</v>
      </c>
      <c r="CB943" s="11">
        <v>3272</v>
      </c>
      <c r="CC943" s="12">
        <v>0.98</v>
      </c>
      <c r="CD943" s="11">
        <v>40</v>
      </c>
      <c r="CE943" s="13">
        <v>2.3611111111111083E-2</v>
      </c>
      <c r="CF943" s="11">
        <v>3171</v>
      </c>
      <c r="CG943" s="12">
        <v>0.99</v>
      </c>
      <c r="CH943" s="11">
        <v>26</v>
      </c>
      <c r="CI943" s="13">
        <v>2.0833333333333315E-2</v>
      </c>
      <c r="CJ943" s="11">
        <v>3137</v>
      </c>
      <c r="CK943" s="12">
        <v>0.97</v>
      </c>
      <c r="CL943" s="11">
        <v>81</v>
      </c>
      <c r="CM943" s="13">
        <v>2.3611111111111027E-2</v>
      </c>
      <c r="CN943" s="11">
        <v>2799</v>
      </c>
      <c r="CO943" s="12">
        <v>0.98</v>
      </c>
      <c r="CP943" s="11">
        <v>46</v>
      </c>
      <c r="CQ943" s="13">
        <v>2.1527777777777701E-2</v>
      </c>
      <c r="CR943" t="e">
        <f>VLOOKUP(E943,Sheet1!A:A,1,0)</f>
        <v>#N/A</v>
      </c>
    </row>
    <row r="944" spans="1:96">
      <c r="A944" s="11" t="s">
        <v>3603</v>
      </c>
      <c r="B944" s="11" t="s">
        <v>1046</v>
      </c>
      <c r="C944" s="11" t="s">
        <v>3555</v>
      </c>
      <c r="D944" s="11" t="s">
        <v>155</v>
      </c>
      <c r="E944" s="11" t="s">
        <v>3604</v>
      </c>
      <c r="F944" s="11" t="s">
        <v>3605</v>
      </c>
      <c r="G944" s="11" t="s">
        <v>104</v>
      </c>
      <c r="H944" s="11">
        <f>VLOOKUP(A944,'AP Read Performance'!A:K,11,0)</f>
        <v>2241</v>
      </c>
      <c r="I944" s="12">
        <f>VLOOKUP(A944,'AP Read Performance'!A:D,4,0)</f>
        <v>0.98</v>
      </c>
      <c r="J944" s="11">
        <f>VLOOKUP(A944,'AP Read Performance'!A:I,9,0)</f>
        <v>39</v>
      </c>
      <c r="K944" s="13">
        <f>VLOOKUP(A944,'AP Read Performance'!A:N,14,0)</f>
        <v>1.8055555555555547E-2</v>
      </c>
      <c r="L944" s="11">
        <v>2241</v>
      </c>
      <c r="M944" s="12">
        <v>0.98</v>
      </c>
      <c r="N944" s="11">
        <v>39</v>
      </c>
      <c r="O944" s="13">
        <v>1.8055555555555547E-2</v>
      </c>
      <c r="P944" s="11">
        <v>2159</v>
      </c>
      <c r="Q944" s="12">
        <v>0.98</v>
      </c>
      <c r="R944" s="11">
        <v>38</v>
      </c>
      <c r="S944" s="13">
        <v>1.8055555555555547E-2</v>
      </c>
      <c r="T944" s="11">
        <v>2167</v>
      </c>
      <c r="U944" s="12">
        <v>0.98</v>
      </c>
      <c r="V944" s="11">
        <v>35</v>
      </c>
      <c r="W944" s="13">
        <v>1.8055555555555547E-2</v>
      </c>
      <c r="X944" s="11">
        <v>2374</v>
      </c>
      <c r="Y944" s="12">
        <v>0.98</v>
      </c>
      <c r="Z944" s="11">
        <v>47</v>
      </c>
      <c r="AA944" s="13">
        <v>1.8749999999999989E-2</v>
      </c>
      <c r="AB944" s="11">
        <v>2384</v>
      </c>
      <c r="AC944" s="12">
        <v>0.98</v>
      </c>
      <c r="AD944" s="11">
        <v>40</v>
      </c>
      <c r="AE944" s="13">
        <v>1.6666666666666607E-2</v>
      </c>
      <c r="AF944" s="11">
        <v>2532</v>
      </c>
      <c r="AG944" s="12">
        <v>0.98</v>
      </c>
      <c r="AH944" s="11">
        <v>36</v>
      </c>
      <c r="AI944" s="13">
        <v>2.0138888888888873E-2</v>
      </c>
      <c r="AJ944" s="11">
        <v>2371</v>
      </c>
      <c r="AK944" s="12">
        <v>0.98</v>
      </c>
      <c r="AL944" s="11">
        <v>32</v>
      </c>
      <c r="AM944" s="13">
        <v>1.9444444444444375E-2</v>
      </c>
      <c r="AN944" s="11">
        <v>2463</v>
      </c>
      <c r="AO944" s="12">
        <v>0.99</v>
      </c>
      <c r="AP944" s="11">
        <v>18</v>
      </c>
      <c r="AQ944" s="13">
        <v>1.8749999999999933E-2</v>
      </c>
      <c r="AR944" s="11">
        <v>2444</v>
      </c>
      <c r="AS944" s="12">
        <v>0.98</v>
      </c>
      <c r="AT944" s="11">
        <v>34</v>
      </c>
      <c r="AU944" s="13">
        <v>2.2916666666666585E-2</v>
      </c>
      <c r="AV944" s="11">
        <v>2541</v>
      </c>
      <c r="AW944" s="12">
        <v>0.98</v>
      </c>
      <c r="AX944" s="11">
        <v>44</v>
      </c>
      <c r="AY944" s="13">
        <v>2.0138888888888928E-2</v>
      </c>
      <c r="AZ944" s="11">
        <v>2371</v>
      </c>
      <c r="BA944" s="12">
        <v>0.98</v>
      </c>
      <c r="BB944" s="11">
        <v>24</v>
      </c>
      <c r="BC944" s="13">
        <v>1.6666666666666607E-2</v>
      </c>
      <c r="BD944" s="11">
        <v>2239</v>
      </c>
      <c r="BE944" s="12">
        <v>0.98</v>
      </c>
      <c r="BF944" s="11">
        <v>39</v>
      </c>
      <c r="BG944" s="13">
        <v>1.9444444444444486E-2</v>
      </c>
      <c r="BH944" s="11">
        <v>2408</v>
      </c>
      <c r="BI944" s="12">
        <v>0.97</v>
      </c>
      <c r="BJ944" s="11">
        <v>62</v>
      </c>
      <c r="BK944" s="13">
        <v>1.8055555555555602E-2</v>
      </c>
      <c r="BL944" s="11">
        <v>2272</v>
      </c>
      <c r="BM944" s="12">
        <v>0.98</v>
      </c>
      <c r="BN944" s="11">
        <v>23</v>
      </c>
      <c r="BO944" s="13">
        <v>1.6666666666666607E-2</v>
      </c>
      <c r="BP944" s="11">
        <v>2695</v>
      </c>
      <c r="BQ944" s="12">
        <v>0.98</v>
      </c>
      <c r="BR944" s="11">
        <v>51</v>
      </c>
      <c r="BS944" s="13">
        <v>2.083333333333337E-2</v>
      </c>
      <c r="BT944" s="11">
        <v>2728</v>
      </c>
      <c r="BU944" s="12">
        <v>0.98</v>
      </c>
      <c r="BV944" s="11">
        <v>31</v>
      </c>
      <c r="BW944" s="13">
        <v>1.9444444444444431E-2</v>
      </c>
      <c r="BX944" s="11">
        <v>2514</v>
      </c>
      <c r="BY944" s="12">
        <v>0.98</v>
      </c>
      <c r="BZ944" s="11">
        <v>43</v>
      </c>
      <c r="CA944" s="13">
        <v>1.8750000000000044E-2</v>
      </c>
      <c r="CB944" s="11">
        <v>2151</v>
      </c>
      <c r="CC944" s="12">
        <v>0.98</v>
      </c>
      <c r="CD944" s="11">
        <v>36</v>
      </c>
      <c r="CE944" s="13">
        <v>1.8749999999999989E-2</v>
      </c>
      <c r="CF944" s="11">
        <v>2195</v>
      </c>
      <c r="CG944" s="12">
        <v>0.98</v>
      </c>
      <c r="CH944" s="11">
        <v>24</v>
      </c>
      <c r="CI944" s="13">
        <v>1.6666666666666663E-2</v>
      </c>
      <c r="CJ944" s="11">
        <v>2167</v>
      </c>
      <c r="CK944" s="12">
        <v>0.98</v>
      </c>
      <c r="CL944" s="11">
        <v>32</v>
      </c>
      <c r="CM944" s="13">
        <v>1.8055555555555491E-2</v>
      </c>
      <c r="CN944" s="11">
        <v>2152</v>
      </c>
      <c r="CO944" s="12">
        <v>0.98</v>
      </c>
      <c r="CP944" s="11">
        <v>28</v>
      </c>
      <c r="CQ944" s="13">
        <v>1.7361111111111049E-2</v>
      </c>
      <c r="CR944" t="e">
        <f>VLOOKUP(E944,Sheet1!A:A,1,0)</f>
        <v>#N/A</v>
      </c>
    </row>
    <row r="945" spans="1:96">
      <c r="A945" s="11" t="s">
        <v>3606</v>
      </c>
      <c r="B945" s="11" t="s">
        <v>1046</v>
      </c>
      <c r="C945" s="11" t="s">
        <v>2858</v>
      </c>
      <c r="D945" s="11" t="s">
        <v>432</v>
      </c>
      <c r="E945" s="11" t="s">
        <v>3607</v>
      </c>
      <c r="F945" s="11" t="s">
        <v>3608</v>
      </c>
      <c r="G945" s="11" t="s">
        <v>128</v>
      </c>
      <c r="H945" s="11">
        <f>VLOOKUP(A945,'AP Read Performance'!A:K,11,0)</f>
        <v>3681</v>
      </c>
      <c r="I945" s="12">
        <f>VLOOKUP(A945,'AP Read Performance'!A:D,4,0)</f>
        <v>0.99</v>
      </c>
      <c r="J945" s="11">
        <f>VLOOKUP(A945,'AP Read Performance'!A:I,9,0)</f>
        <v>22</v>
      </c>
      <c r="K945" s="13">
        <f>VLOOKUP(A945,'AP Read Performance'!A:N,14,0)</f>
        <v>2.0833333333333315E-2</v>
      </c>
      <c r="L945" s="11">
        <v>3681</v>
      </c>
      <c r="M945" s="12">
        <v>0.99</v>
      </c>
      <c r="N945" s="11">
        <v>22</v>
      </c>
      <c r="O945" s="13">
        <v>2.0833333333333315E-2</v>
      </c>
      <c r="P945" s="11">
        <v>3019</v>
      </c>
      <c r="Q945" s="12">
        <v>0.98</v>
      </c>
      <c r="R945" s="11">
        <v>31</v>
      </c>
      <c r="S945" s="13">
        <v>1.8749999999999989E-2</v>
      </c>
      <c r="T945" s="11">
        <v>2989</v>
      </c>
      <c r="U945" s="12">
        <v>0.99</v>
      </c>
      <c r="V945" s="11">
        <v>22</v>
      </c>
      <c r="W945" s="13">
        <v>1.8055555555555547E-2</v>
      </c>
      <c r="X945" s="11">
        <v>3042</v>
      </c>
      <c r="Y945" s="12">
        <v>0.99</v>
      </c>
      <c r="Z945" s="11">
        <v>15</v>
      </c>
      <c r="AA945" s="13">
        <v>1.1805555555555569E-2</v>
      </c>
      <c r="AB945" s="11">
        <v>2983</v>
      </c>
      <c r="AC945" s="12">
        <v>0.99</v>
      </c>
      <c r="AD945" s="11">
        <v>16</v>
      </c>
      <c r="AE945" s="13">
        <v>1.7361111111111049E-2</v>
      </c>
      <c r="AF945" s="11">
        <v>3361</v>
      </c>
      <c r="AG945" s="12">
        <v>0.99</v>
      </c>
      <c r="AH945" s="11">
        <v>22</v>
      </c>
      <c r="AI945" s="13">
        <v>1.2499999999999956E-2</v>
      </c>
      <c r="AJ945" s="11">
        <v>2375</v>
      </c>
      <c r="AK945" s="12">
        <v>0.99</v>
      </c>
      <c r="AL945" s="11">
        <v>12</v>
      </c>
      <c r="AM945" s="13">
        <v>1.8055555555555491E-2</v>
      </c>
      <c r="AN945" s="11">
        <v>2381</v>
      </c>
      <c r="AO945" s="12">
        <v>0.98</v>
      </c>
      <c r="AP945" s="11">
        <v>44</v>
      </c>
      <c r="AQ945" s="13">
        <v>1.9444444444444431E-2</v>
      </c>
      <c r="AR945" s="11">
        <v>2483</v>
      </c>
      <c r="AS945" s="12">
        <v>0.99</v>
      </c>
      <c r="AT945" s="11">
        <v>16</v>
      </c>
      <c r="AU945" s="13">
        <v>1.9444444444444375E-2</v>
      </c>
      <c r="AV945" s="11">
        <v>2498</v>
      </c>
      <c r="AW945" s="12">
        <v>0.99</v>
      </c>
      <c r="AX945" s="11">
        <v>21</v>
      </c>
      <c r="AY945" s="13">
        <v>1.9444444444444431E-2</v>
      </c>
      <c r="AZ945" s="11">
        <v>2655</v>
      </c>
      <c r="BA945" s="12">
        <v>0.99</v>
      </c>
      <c r="BB945" s="11">
        <v>25</v>
      </c>
      <c r="BC945" s="13">
        <v>1.8750000000000044E-2</v>
      </c>
      <c r="BD945" s="11">
        <v>2591</v>
      </c>
      <c r="BE945" s="12">
        <v>0.99</v>
      </c>
      <c r="BF945" s="11">
        <v>16</v>
      </c>
      <c r="BG945" s="13">
        <v>1.8749999999999989E-2</v>
      </c>
      <c r="BH945" s="11">
        <v>2478</v>
      </c>
      <c r="BI945" s="12">
        <v>0.98</v>
      </c>
      <c r="BJ945" s="11">
        <v>31</v>
      </c>
      <c r="BK945" s="13">
        <v>1.8750000000000044E-2</v>
      </c>
      <c r="BL945" s="11">
        <v>2344</v>
      </c>
      <c r="BM945" s="12">
        <v>0.99</v>
      </c>
      <c r="BN945" s="11">
        <v>20</v>
      </c>
      <c r="BO945" s="13">
        <v>1.8749999999999989E-2</v>
      </c>
      <c r="BP945" s="11">
        <v>2254</v>
      </c>
      <c r="BQ945" s="12">
        <v>0.98</v>
      </c>
      <c r="BR945" s="11">
        <v>23</v>
      </c>
      <c r="BS945" s="13">
        <v>1.8749999999999989E-2</v>
      </c>
      <c r="BT945" s="11">
        <v>2330</v>
      </c>
      <c r="BU945" s="12">
        <v>0.99</v>
      </c>
      <c r="BV945" s="11">
        <v>17</v>
      </c>
      <c r="BW945" s="13">
        <v>1.6666666666666663E-2</v>
      </c>
      <c r="BX945" s="11">
        <v>2339</v>
      </c>
      <c r="BY945" s="12">
        <v>0.99</v>
      </c>
      <c r="BZ945" s="11">
        <v>17</v>
      </c>
      <c r="CA945" s="13">
        <v>1.736111111111116E-2</v>
      </c>
      <c r="CB945" s="11">
        <v>2231</v>
      </c>
      <c r="CC945" s="12">
        <v>0.99</v>
      </c>
      <c r="CD945" s="11">
        <v>13</v>
      </c>
      <c r="CE945" s="13">
        <v>1.6666666666666607E-2</v>
      </c>
      <c r="CF945" s="11">
        <v>2274</v>
      </c>
      <c r="CG945" s="12">
        <v>0.99</v>
      </c>
      <c r="CH945" s="11">
        <v>13</v>
      </c>
      <c r="CI945" s="13">
        <v>1.7361111111111105E-2</v>
      </c>
      <c r="CJ945" s="11">
        <v>2187</v>
      </c>
      <c r="CK945" s="12">
        <v>0.99</v>
      </c>
      <c r="CL945" s="11">
        <v>13</v>
      </c>
      <c r="CM945" s="13">
        <v>1.2499999999999956E-2</v>
      </c>
      <c r="CN945" s="11">
        <v>2254</v>
      </c>
      <c r="CO945" s="12">
        <v>0.99</v>
      </c>
      <c r="CP945" s="11">
        <v>13</v>
      </c>
      <c r="CQ945" s="13">
        <v>1.8055555555555602E-2</v>
      </c>
      <c r="CR945" t="e">
        <f>VLOOKUP(E945,Sheet1!A:A,1,0)</f>
        <v>#N/A</v>
      </c>
    </row>
    <row r="946" spans="1:96">
      <c r="A946" s="11" t="s">
        <v>3609</v>
      </c>
      <c r="B946" s="11" t="s">
        <v>1046</v>
      </c>
      <c r="C946" s="11" t="s">
        <v>3610</v>
      </c>
      <c r="D946" s="11" t="s">
        <v>1754</v>
      </c>
      <c r="E946" s="11" t="s">
        <v>3611</v>
      </c>
      <c r="F946" s="11" t="s">
        <v>3612</v>
      </c>
      <c r="G946" s="11" t="s">
        <v>128</v>
      </c>
      <c r="H946" s="11">
        <f>VLOOKUP(A946,'AP Read Performance'!A:K,11,0)</f>
        <v>2194</v>
      </c>
      <c r="I946" s="12">
        <f>VLOOKUP(A946,'AP Read Performance'!A:D,4,0)</f>
        <v>0.97</v>
      </c>
      <c r="J946" s="11">
        <f>VLOOKUP(A946,'AP Read Performance'!A:I,9,0)</f>
        <v>48</v>
      </c>
      <c r="K946" s="13">
        <f>VLOOKUP(A946,'AP Read Performance'!A:N,14,0)</f>
        <v>2.3611111111111083E-2</v>
      </c>
      <c r="L946" s="11">
        <v>2194</v>
      </c>
      <c r="M946" s="12">
        <v>0.97</v>
      </c>
      <c r="N946" s="11">
        <v>48</v>
      </c>
      <c r="O946" s="13">
        <v>2.3611111111111083E-2</v>
      </c>
      <c r="P946" s="11">
        <v>2169</v>
      </c>
      <c r="Q946" s="12">
        <v>0.99</v>
      </c>
      <c r="R946" s="11">
        <v>20</v>
      </c>
      <c r="S946" s="13">
        <v>1.8055555555555547E-2</v>
      </c>
      <c r="T946" s="11">
        <v>2277</v>
      </c>
      <c r="U946" s="12">
        <v>0.99</v>
      </c>
      <c r="V946" s="11">
        <v>22</v>
      </c>
      <c r="W946" s="13">
        <v>1.9444444444444431E-2</v>
      </c>
      <c r="X946" s="11">
        <v>1762</v>
      </c>
      <c r="Y946" s="12">
        <v>0.99</v>
      </c>
      <c r="Z946" s="11">
        <v>5</v>
      </c>
      <c r="AA946" s="13">
        <v>1.8055555555555547E-2</v>
      </c>
      <c r="AB946" s="11">
        <v>1747</v>
      </c>
      <c r="AC946" s="12">
        <v>0.99</v>
      </c>
      <c r="AD946" s="11">
        <v>10</v>
      </c>
      <c r="AE946" s="13">
        <v>1.1805555555555514E-2</v>
      </c>
      <c r="AF946" s="11">
        <v>1766</v>
      </c>
      <c r="AG946" s="12">
        <v>0.98</v>
      </c>
      <c r="AH946" s="11">
        <v>22</v>
      </c>
      <c r="AI946" s="13">
        <v>1.3194444444444453E-2</v>
      </c>
      <c r="AJ946" s="11">
        <v>2376</v>
      </c>
      <c r="AK946" s="12">
        <v>0.99</v>
      </c>
      <c r="AL946" s="11">
        <v>5</v>
      </c>
      <c r="AM946" s="13">
        <v>1.7361111111111049E-2</v>
      </c>
      <c r="AN946" s="11">
        <v>1945</v>
      </c>
      <c r="AO946" s="12">
        <v>0.99</v>
      </c>
      <c r="AP946" s="11">
        <v>5</v>
      </c>
      <c r="AQ946" s="13">
        <v>1.6666666666666607E-2</v>
      </c>
      <c r="AR946" s="11">
        <v>1953</v>
      </c>
      <c r="AS946" s="12">
        <v>0.99</v>
      </c>
      <c r="AT946" s="11">
        <v>5</v>
      </c>
      <c r="AU946" s="13">
        <v>1.7361111111111049E-2</v>
      </c>
      <c r="AV946" s="11">
        <v>2193</v>
      </c>
      <c r="AW946" s="12">
        <v>0.99</v>
      </c>
      <c r="AX946" s="11">
        <v>13</v>
      </c>
      <c r="AY946" s="13">
        <v>2.0138888888888928E-2</v>
      </c>
      <c r="AZ946" s="11">
        <v>1961</v>
      </c>
      <c r="BA946" s="12">
        <v>0.99</v>
      </c>
      <c r="BB946" s="11">
        <v>19</v>
      </c>
      <c r="BC946" s="13">
        <v>1.8750000000000044E-2</v>
      </c>
      <c r="BD946" s="11">
        <v>2145</v>
      </c>
      <c r="BE946" s="12">
        <v>0.99</v>
      </c>
      <c r="BF946" s="11">
        <v>17</v>
      </c>
      <c r="BG946" s="13">
        <v>1.8055555555555602E-2</v>
      </c>
      <c r="BH946" s="11">
        <v>2171</v>
      </c>
      <c r="BI946" s="12">
        <v>0.99</v>
      </c>
      <c r="BJ946" s="11">
        <v>18</v>
      </c>
      <c r="BK946" s="13">
        <v>2.0138888888888928E-2</v>
      </c>
      <c r="BL946" s="11">
        <v>2264</v>
      </c>
      <c r="BM946" s="12">
        <v>0.99</v>
      </c>
      <c r="BN946" s="11">
        <v>8</v>
      </c>
      <c r="BO946" s="13">
        <v>1.7361111111111105E-2</v>
      </c>
      <c r="BP946" s="11">
        <v>2152</v>
      </c>
      <c r="BQ946" s="12">
        <v>0.99</v>
      </c>
      <c r="BR946" s="11">
        <v>21</v>
      </c>
      <c r="BS946" s="13">
        <v>2.083333333333337E-2</v>
      </c>
      <c r="BT946" s="11">
        <v>2203</v>
      </c>
      <c r="BU946" s="12">
        <v>0.99</v>
      </c>
      <c r="BV946" s="11">
        <v>9</v>
      </c>
      <c r="BW946" s="13">
        <v>1.6666666666666663E-2</v>
      </c>
      <c r="BX946" s="11">
        <v>2072</v>
      </c>
      <c r="BY946" s="12">
        <v>0.98</v>
      </c>
      <c r="BZ946" s="11">
        <v>23</v>
      </c>
      <c r="CA946" s="13">
        <v>1.6666666666666607E-2</v>
      </c>
      <c r="CB946" s="11">
        <v>2044</v>
      </c>
      <c r="CC946" s="12">
        <v>0.98</v>
      </c>
      <c r="CD946" s="11">
        <v>24</v>
      </c>
      <c r="CE946" s="13">
        <v>1.8055555555555547E-2</v>
      </c>
      <c r="CF946" s="11">
        <v>2116</v>
      </c>
      <c r="CG946" s="12">
        <v>0.99</v>
      </c>
      <c r="CH946" s="11">
        <v>20</v>
      </c>
      <c r="CI946" s="13">
        <v>1.9444444444444431E-2</v>
      </c>
      <c r="CJ946" s="11">
        <v>2124</v>
      </c>
      <c r="CK946" s="12">
        <v>0.99</v>
      </c>
      <c r="CL946" s="11">
        <v>21</v>
      </c>
      <c r="CM946" s="13">
        <v>1.8749999999999933E-2</v>
      </c>
      <c r="CN946" s="11">
        <v>2119</v>
      </c>
      <c r="CO946" s="12">
        <v>0.99</v>
      </c>
      <c r="CP946" s="11">
        <v>16</v>
      </c>
      <c r="CQ946" s="13">
        <v>1.6666666666666607E-2</v>
      </c>
      <c r="CR946" t="e">
        <f>VLOOKUP(E946,Sheet1!A:A,1,0)</f>
        <v>#N/A</v>
      </c>
    </row>
    <row r="947" spans="1:96">
      <c r="A947" s="11" t="s">
        <v>3613</v>
      </c>
      <c r="B947" s="11" t="s">
        <v>1046</v>
      </c>
      <c r="C947" s="11" t="s">
        <v>3614</v>
      </c>
      <c r="D947" s="11" t="s">
        <v>1654</v>
      </c>
      <c r="E947" s="11" t="s">
        <v>3615</v>
      </c>
      <c r="F947" s="11" t="s">
        <v>3616</v>
      </c>
      <c r="G947" s="11" t="s">
        <v>128</v>
      </c>
      <c r="H947" s="11">
        <f>VLOOKUP(A947,'AP Read Performance'!A:K,11,0)</f>
        <v>2407</v>
      </c>
      <c r="I947" s="12">
        <f>VLOOKUP(A947,'AP Read Performance'!A:D,4,0)</f>
        <v>0.99</v>
      </c>
      <c r="J947" s="11">
        <f>VLOOKUP(A947,'AP Read Performance'!A:I,9,0)</f>
        <v>19</v>
      </c>
      <c r="K947" s="13">
        <f>VLOOKUP(A947,'AP Read Performance'!A:N,14,0)</f>
        <v>1.8055555555555547E-2</v>
      </c>
      <c r="L947" s="11">
        <v>2407</v>
      </c>
      <c r="M947" s="12">
        <v>0.99</v>
      </c>
      <c r="N947" s="11">
        <v>19</v>
      </c>
      <c r="O947" s="13">
        <v>1.8055555555555547E-2</v>
      </c>
      <c r="P947" s="11">
        <v>2887</v>
      </c>
      <c r="Q947" s="12">
        <v>0.99</v>
      </c>
      <c r="R947" s="11">
        <v>26</v>
      </c>
      <c r="S947" s="13">
        <v>1.8749999999999989E-2</v>
      </c>
      <c r="T947" s="11">
        <v>2692</v>
      </c>
      <c r="U947" s="12">
        <v>0.99</v>
      </c>
      <c r="V947" s="11">
        <v>19</v>
      </c>
      <c r="W947" s="13">
        <v>1.9444444444444431E-2</v>
      </c>
      <c r="X947" s="11">
        <v>2733</v>
      </c>
      <c r="Y947" s="12">
        <v>0.99</v>
      </c>
      <c r="Z947" s="11">
        <v>18</v>
      </c>
      <c r="AA947" s="13">
        <v>1.8055555555555547E-2</v>
      </c>
      <c r="AB947" s="11">
        <v>2733</v>
      </c>
      <c r="AC947" s="12">
        <v>0.98</v>
      </c>
      <c r="AD947" s="11">
        <v>36</v>
      </c>
      <c r="AE947" s="13">
        <v>2.1527777777777701E-2</v>
      </c>
      <c r="AF947" s="11">
        <v>2625</v>
      </c>
      <c r="AG947" s="12">
        <v>0.98</v>
      </c>
      <c r="AH947" s="11">
        <v>27</v>
      </c>
      <c r="AI947" s="13">
        <v>2.0833333333333315E-2</v>
      </c>
      <c r="AJ947" s="11">
        <v>2376</v>
      </c>
      <c r="AK947" s="12">
        <v>0.99</v>
      </c>
      <c r="AL947" s="11">
        <v>8</v>
      </c>
      <c r="AM947" s="13">
        <v>1.1805555555555514E-2</v>
      </c>
      <c r="AN947" s="11">
        <v>2466</v>
      </c>
      <c r="AO947" s="12">
        <v>0.99</v>
      </c>
      <c r="AP947" s="11">
        <v>20</v>
      </c>
      <c r="AQ947" s="13">
        <v>2.0138888888888817E-2</v>
      </c>
      <c r="AR947" s="11">
        <v>2481</v>
      </c>
      <c r="AS947" s="12">
        <v>0.99</v>
      </c>
      <c r="AT947" s="11">
        <v>13</v>
      </c>
      <c r="AU947" s="13">
        <v>2.0138888888888817E-2</v>
      </c>
      <c r="AV947" s="11">
        <v>2463</v>
      </c>
      <c r="AW947" s="12">
        <v>0.98</v>
      </c>
      <c r="AX947" s="11">
        <v>26</v>
      </c>
      <c r="AY947" s="13">
        <v>2.0138888888888928E-2</v>
      </c>
      <c r="AZ947" s="11">
        <v>2644</v>
      </c>
      <c r="BA947" s="12">
        <v>0.98</v>
      </c>
      <c r="BB947" s="11">
        <v>39</v>
      </c>
      <c r="BC947" s="13">
        <v>2.0138888888888928E-2</v>
      </c>
      <c r="BD947" s="11">
        <v>2559</v>
      </c>
      <c r="BE947" s="12">
        <v>0.99</v>
      </c>
      <c r="BF947" s="11">
        <v>25</v>
      </c>
      <c r="BG947" s="13">
        <v>1.9444444444444486E-2</v>
      </c>
      <c r="BH947" s="11">
        <v>2575</v>
      </c>
      <c r="BI947" s="12">
        <v>0.99</v>
      </c>
      <c r="BJ947" s="11">
        <v>17</v>
      </c>
      <c r="BK947" s="13">
        <v>1.6666666666666607E-2</v>
      </c>
      <c r="BL947" s="11">
        <v>2558</v>
      </c>
      <c r="BM947" s="12">
        <v>0.99</v>
      </c>
      <c r="BN947" s="11">
        <v>16</v>
      </c>
      <c r="BO947" s="13">
        <v>1.8055555555555547E-2</v>
      </c>
      <c r="BP947" s="11">
        <v>2540</v>
      </c>
      <c r="BQ947" s="12">
        <v>0.99</v>
      </c>
      <c r="BR947" s="11">
        <v>15</v>
      </c>
      <c r="BS947" s="13">
        <v>2.0138888888888873E-2</v>
      </c>
      <c r="BT947" s="11">
        <v>2541</v>
      </c>
      <c r="BU947" s="12">
        <v>0.99</v>
      </c>
      <c r="BV947" s="11">
        <v>16</v>
      </c>
      <c r="BW947" s="13">
        <v>1.9444444444444431E-2</v>
      </c>
      <c r="BX947" s="11">
        <v>2598</v>
      </c>
      <c r="BY947" s="12">
        <v>0.99</v>
      </c>
      <c r="BZ947" s="11">
        <v>11</v>
      </c>
      <c r="CA947" s="13">
        <v>1.736111111111116E-2</v>
      </c>
      <c r="CB947" s="11">
        <v>2568</v>
      </c>
      <c r="CC947" s="12">
        <v>0.99</v>
      </c>
      <c r="CD947" s="11">
        <v>18</v>
      </c>
      <c r="CE947" s="13">
        <v>1.8055555555555547E-2</v>
      </c>
      <c r="CF947" s="11">
        <v>2574</v>
      </c>
      <c r="CG947" s="12">
        <v>0.99</v>
      </c>
      <c r="CH947" s="11">
        <v>18</v>
      </c>
      <c r="CI947" s="13">
        <v>1.8055555555555547E-2</v>
      </c>
      <c r="CJ947" s="11">
        <v>2573</v>
      </c>
      <c r="CK947" s="12">
        <v>0.99</v>
      </c>
      <c r="CL947" s="11">
        <v>12</v>
      </c>
      <c r="CM947" s="13">
        <v>2.0833333333333259E-2</v>
      </c>
      <c r="CN947" s="11">
        <v>2513</v>
      </c>
      <c r="CO947" s="12">
        <v>0.99</v>
      </c>
      <c r="CP947" s="11">
        <v>20</v>
      </c>
      <c r="CQ947" s="13">
        <v>2.2222222222222254E-2</v>
      </c>
      <c r="CR947" t="e">
        <f>VLOOKUP(E947,Sheet1!A:A,1,0)</f>
        <v>#N/A</v>
      </c>
    </row>
    <row r="948" spans="1:96">
      <c r="A948" s="11" t="s">
        <v>3617</v>
      </c>
      <c r="B948" s="11" t="s">
        <v>1046</v>
      </c>
      <c r="C948" s="11" t="s">
        <v>2775</v>
      </c>
      <c r="D948" s="11" t="s">
        <v>101</v>
      </c>
      <c r="E948" s="11" t="s">
        <v>3618</v>
      </c>
      <c r="F948" s="11" t="s">
        <v>3619</v>
      </c>
      <c r="G948" s="11" t="s">
        <v>104</v>
      </c>
      <c r="H948" s="11">
        <f>VLOOKUP(A948,'AP Read Performance'!A:K,11,0)</f>
        <v>2163</v>
      </c>
      <c r="I948" s="12">
        <f>VLOOKUP(A948,'AP Read Performance'!A:D,4,0)</f>
        <v>0.98</v>
      </c>
      <c r="J948" s="11">
        <f>VLOOKUP(A948,'AP Read Performance'!A:I,9,0)</f>
        <v>26</v>
      </c>
      <c r="K948" s="13">
        <f>VLOOKUP(A948,'AP Read Performance'!A:N,14,0)</f>
        <v>2.0833333333333315E-2</v>
      </c>
      <c r="L948" s="11">
        <v>2163</v>
      </c>
      <c r="M948" s="12">
        <v>0.98</v>
      </c>
      <c r="N948" s="11">
        <v>26</v>
      </c>
      <c r="O948" s="13">
        <v>2.0833333333333315E-2</v>
      </c>
      <c r="P948" s="11">
        <v>2313</v>
      </c>
      <c r="Q948" s="12">
        <v>0.97</v>
      </c>
      <c r="R948" s="11">
        <v>56</v>
      </c>
      <c r="S948" s="13">
        <v>2.2916666666666641E-2</v>
      </c>
      <c r="T948" s="11">
        <v>1977</v>
      </c>
      <c r="U948" s="12">
        <v>0.99</v>
      </c>
      <c r="V948" s="11">
        <v>17</v>
      </c>
      <c r="W948" s="13">
        <v>1.6666666666666663E-2</v>
      </c>
      <c r="X948" s="11">
        <v>1965</v>
      </c>
      <c r="Y948" s="12">
        <v>0.98</v>
      </c>
      <c r="Z948" s="11">
        <v>21</v>
      </c>
      <c r="AA948" s="13">
        <v>1.6666666666666607E-2</v>
      </c>
      <c r="AB948" s="11">
        <v>1929</v>
      </c>
      <c r="AC948" s="12">
        <v>0.99</v>
      </c>
      <c r="AD948" s="11">
        <v>14</v>
      </c>
      <c r="AE948" s="13">
        <v>1.5972222222222165E-2</v>
      </c>
      <c r="AF948" s="11">
        <v>2200</v>
      </c>
      <c r="AG948" s="12">
        <v>0.98</v>
      </c>
      <c r="AH948" s="11">
        <v>39</v>
      </c>
      <c r="AI948" s="13">
        <v>2.0833333333333315E-2</v>
      </c>
      <c r="AJ948" s="11">
        <v>2377</v>
      </c>
      <c r="AK948" s="12">
        <v>0.99</v>
      </c>
      <c r="AL948" s="11">
        <v>11</v>
      </c>
      <c r="AM948" s="13">
        <v>1.8749999999999933E-2</v>
      </c>
      <c r="AN948" s="11">
        <v>2430</v>
      </c>
      <c r="AO948" s="12">
        <v>0.99</v>
      </c>
      <c r="AP948" s="11">
        <v>19</v>
      </c>
      <c r="AQ948" s="13">
        <v>1.5972222222222165E-2</v>
      </c>
      <c r="AR948" s="11">
        <v>2261</v>
      </c>
      <c r="AS948" s="12">
        <v>0.99</v>
      </c>
      <c r="AT948" s="11">
        <v>19</v>
      </c>
      <c r="AU948" s="13">
        <v>1.8055555555555491E-2</v>
      </c>
      <c r="AV948" s="11">
        <v>2137</v>
      </c>
      <c r="AW948" s="12">
        <v>0.99</v>
      </c>
      <c r="AX948" s="11">
        <v>14</v>
      </c>
      <c r="AY948" s="13">
        <v>1.6666666666666663E-2</v>
      </c>
      <c r="AZ948" s="11">
        <v>2293</v>
      </c>
      <c r="BA948" s="12">
        <v>0.99</v>
      </c>
      <c r="BB948" s="11">
        <v>18</v>
      </c>
      <c r="BC948" s="13">
        <v>1.8750000000000044E-2</v>
      </c>
      <c r="BD948" s="11">
        <v>2674</v>
      </c>
      <c r="BE948" s="12">
        <v>0.98</v>
      </c>
      <c r="BF948" s="11">
        <v>30</v>
      </c>
      <c r="BG948" s="13">
        <v>2.0138888888888873E-2</v>
      </c>
      <c r="BH948" s="11">
        <v>3165</v>
      </c>
      <c r="BI948" s="12">
        <v>0.99</v>
      </c>
      <c r="BJ948" s="11">
        <v>30</v>
      </c>
      <c r="BK948" s="13">
        <v>2.2222222222222254E-2</v>
      </c>
      <c r="BL948" s="11">
        <v>2775</v>
      </c>
      <c r="BM948" s="12">
        <v>0.99</v>
      </c>
      <c r="BN948" s="11">
        <v>16</v>
      </c>
      <c r="BO948" s="13">
        <v>1.8749999999999989E-2</v>
      </c>
      <c r="BP948" s="11">
        <v>2467</v>
      </c>
      <c r="BQ948" s="12">
        <v>0.98</v>
      </c>
      <c r="BR948" s="11">
        <v>43</v>
      </c>
      <c r="BS948" s="13">
        <v>2.2916666666666641E-2</v>
      </c>
      <c r="BT948" s="11">
        <v>2531</v>
      </c>
      <c r="BU948" s="12">
        <v>0.99</v>
      </c>
      <c r="BV948" s="11">
        <v>14</v>
      </c>
      <c r="BW948" s="13">
        <v>1.9444444444444431E-2</v>
      </c>
      <c r="BX948" s="11">
        <v>2528</v>
      </c>
      <c r="BY948" s="12">
        <v>0.99</v>
      </c>
      <c r="BZ948" s="11">
        <v>19</v>
      </c>
      <c r="CA948" s="13">
        <v>1.736111111111116E-2</v>
      </c>
      <c r="CB948" s="11">
        <v>2515</v>
      </c>
      <c r="CC948" s="12">
        <v>0.98</v>
      </c>
      <c r="CD948" s="11">
        <v>30</v>
      </c>
      <c r="CE948" s="13">
        <v>1.9444444444444431E-2</v>
      </c>
      <c r="CF948" s="11">
        <v>2755</v>
      </c>
      <c r="CG948" s="12">
        <v>0.99</v>
      </c>
      <c r="CH948" s="11">
        <v>27</v>
      </c>
      <c r="CI948" s="13">
        <v>2.0138888888888873E-2</v>
      </c>
      <c r="CJ948" s="11">
        <v>2520</v>
      </c>
      <c r="CK948" s="12">
        <v>0.98</v>
      </c>
      <c r="CL948" s="11">
        <v>46</v>
      </c>
      <c r="CM948" s="13">
        <v>2.0833333333333259E-2</v>
      </c>
      <c r="CN948" s="11">
        <v>2541</v>
      </c>
      <c r="CO948" s="12">
        <v>0.98</v>
      </c>
      <c r="CP948" s="11">
        <v>37</v>
      </c>
      <c r="CQ948" s="13">
        <v>2.2222222222222254E-2</v>
      </c>
      <c r="CR948" t="e">
        <f>VLOOKUP(E948,Sheet1!A:A,1,0)</f>
        <v>#N/A</v>
      </c>
    </row>
    <row r="949" spans="1:96">
      <c r="A949" s="11" t="s">
        <v>3620</v>
      </c>
      <c r="B949" s="11" t="s">
        <v>1046</v>
      </c>
      <c r="C949" s="11" t="s">
        <v>2917</v>
      </c>
      <c r="D949" s="11" t="s">
        <v>101</v>
      </c>
      <c r="E949" s="11" t="s">
        <v>3621</v>
      </c>
      <c r="F949" s="11" t="s">
        <v>3622</v>
      </c>
      <c r="G949" s="11" t="s">
        <v>128</v>
      </c>
      <c r="H949" s="11">
        <f>VLOOKUP(A949,'AP Read Performance'!A:K,11,0)</f>
        <v>1946</v>
      </c>
      <c r="I949" s="12">
        <f>VLOOKUP(A949,'AP Read Performance'!A:D,4,0)</f>
        <v>0.98</v>
      </c>
      <c r="J949" s="11">
        <f>VLOOKUP(A949,'AP Read Performance'!A:I,9,0)</f>
        <v>21</v>
      </c>
      <c r="K949" s="13">
        <f>VLOOKUP(A949,'AP Read Performance'!A:N,14,0)</f>
        <v>1.6666666666666607E-2</v>
      </c>
      <c r="L949" s="11">
        <v>1946</v>
      </c>
      <c r="M949" s="12">
        <v>0.98</v>
      </c>
      <c r="N949" s="11">
        <v>21</v>
      </c>
      <c r="O949" s="13">
        <v>1.6666666666666607E-2</v>
      </c>
      <c r="P949" s="11">
        <v>2598</v>
      </c>
      <c r="Q949" s="12">
        <v>0.99</v>
      </c>
      <c r="R949" s="11">
        <v>23</v>
      </c>
      <c r="S949" s="13">
        <v>2.0138888888888873E-2</v>
      </c>
      <c r="T949" s="11">
        <v>2425</v>
      </c>
      <c r="U949" s="12">
        <v>0.99</v>
      </c>
      <c r="V949" s="11">
        <v>13</v>
      </c>
      <c r="W949" s="13">
        <v>1.5972222222222221E-2</v>
      </c>
      <c r="X949" s="11">
        <v>2460</v>
      </c>
      <c r="Y949" s="12">
        <v>0.99</v>
      </c>
      <c r="Z949" s="11">
        <v>13</v>
      </c>
      <c r="AA949" s="13">
        <v>1.8055555555555547E-2</v>
      </c>
      <c r="AB949" s="11">
        <v>2511</v>
      </c>
      <c r="AC949" s="12">
        <v>0.99</v>
      </c>
      <c r="AD949" s="11">
        <v>15</v>
      </c>
      <c r="AE949" s="13">
        <v>1.6666666666666607E-2</v>
      </c>
      <c r="AF949" s="11">
        <v>2593</v>
      </c>
      <c r="AG949" s="12">
        <v>0.98</v>
      </c>
      <c r="AH949" s="11">
        <v>26</v>
      </c>
      <c r="AI949" s="13">
        <v>1.8749999999999989E-2</v>
      </c>
      <c r="AJ949" s="11">
        <v>2381</v>
      </c>
      <c r="AK949" s="12">
        <v>0.98</v>
      </c>
      <c r="AL949" s="11">
        <v>24</v>
      </c>
      <c r="AM949" s="13">
        <v>1.9444444444444375E-2</v>
      </c>
      <c r="AN949" s="11">
        <v>2467</v>
      </c>
      <c r="AO949" s="12">
        <v>0.99</v>
      </c>
      <c r="AP949" s="11">
        <v>15</v>
      </c>
      <c r="AQ949" s="13">
        <v>2.0833333333333315E-2</v>
      </c>
      <c r="AR949" s="11">
        <v>2359</v>
      </c>
      <c r="AS949" s="12">
        <v>0.99</v>
      </c>
      <c r="AT949" s="11">
        <v>14</v>
      </c>
      <c r="AU949" s="13">
        <v>1.8055555555555491E-2</v>
      </c>
      <c r="AV949" s="11">
        <v>2468</v>
      </c>
      <c r="AW949" s="12">
        <v>0.98</v>
      </c>
      <c r="AX949" s="11">
        <v>25</v>
      </c>
      <c r="AY949" s="13">
        <v>2.0138888888888928E-2</v>
      </c>
      <c r="AZ949" s="11">
        <v>2398</v>
      </c>
      <c r="BA949" s="12">
        <v>0.98</v>
      </c>
      <c r="BB949" s="11">
        <v>38</v>
      </c>
      <c r="BC949" s="13">
        <v>1.8055555555555602E-2</v>
      </c>
      <c r="BD949" s="11">
        <v>2487</v>
      </c>
      <c r="BE949" s="12">
        <v>0.98</v>
      </c>
      <c r="BF949" s="11">
        <v>31</v>
      </c>
      <c r="BG949" s="13">
        <v>1.9444444444444486E-2</v>
      </c>
      <c r="BH949" s="11">
        <v>2634</v>
      </c>
      <c r="BI949" s="12">
        <v>0.98</v>
      </c>
      <c r="BJ949" s="11">
        <v>35</v>
      </c>
      <c r="BK949" s="13">
        <v>1.8750000000000044E-2</v>
      </c>
      <c r="BL949" s="11">
        <v>2663</v>
      </c>
      <c r="BM949" s="12">
        <v>0.99</v>
      </c>
      <c r="BN949" s="11">
        <v>24</v>
      </c>
      <c r="BO949" s="13">
        <v>1.8749999999999989E-2</v>
      </c>
      <c r="BP949" s="11">
        <v>2566</v>
      </c>
      <c r="BQ949" s="12">
        <v>0.98</v>
      </c>
      <c r="BR949" s="11">
        <v>28</v>
      </c>
      <c r="BS949" s="13">
        <v>1.8749999999999989E-2</v>
      </c>
      <c r="BT949" s="11">
        <v>2573</v>
      </c>
      <c r="BU949" s="12">
        <v>0.99</v>
      </c>
      <c r="BV949" s="11">
        <v>24</v>
      </c>
      <c r="BW949" s="13">
        <v>1.9444444444444431E-2</v>
      </c>
      <c r="BX949" s="11">
        <v>2391</v>
      </c>
      <c r="BY949" s="12">
        <v>0.98</v>
      </c>
      <c r="BZ949" s="11">
        <v>34</v>
      </c>
      <c r="CA949" s="13">
        <v>1.8055555555555602E-2</v>
      </c>
      <c r="CB949" s="11">
        <v>2269</v>
      </c>
      <c r="CC949" s="12">
        <v>0.98</v>
      </c>
      <c r="CD949" s="11">
        <v>27</v>
      </c>
      <c r="CE949" s="13">
        <v>1.8749999999999989E-2</v>
      </c>
      <c r="CF949" s="11">
        <v>2240</v>
      </c>
      <c r="CG949" s="12">
        <v>0.98</v>
      </c>
      <c r="CH949" s="11">
        <v>30</v>
      </c>
      <c r="CI949" s="13">
        <v>2.0138888888888873E-2</v>
      </c>
      <c r="CJ949" s="11">
        <v>2218</v>
      </c>
      <c r="CK949" s="12">
        <v>0.99</v>
      </c>
      <c r="CL949" s="11">
        <v>16</v>
      </c>
      <c r="CM949" s="13">
        <v>1.7361111111111049E-2</v>
      </c>
      <c r="CN949" s="11">
        <v>2218</v>
      </c>
      <c r="CO949" s="12">
        <v>0.98</v>
      </c>
      <c r="CP949" s="11">
        <v>32</v>
      </c>
      <c r="CQ949" s="13">
        <v>1.8055555555555602E-2</v>
      </c>
      <c r="CR949" t="e">
        <f>VLOOKUP(E949,Sheet1!A:A,1,0)</f>
        <v>#N/A</v>
      </c>
    </row>
    <row r="950" spans="1:96">
      <c r="A950" s="11" t="s">
        <v>3623</v>
      </c>
      <c r="B950" s="11" t="s">
        <v>1046</v>
      </c>
      <c r="C950" s="11" t="s">
        <v>3007</v>
      </c>
      <c r="D950" s="11" t="s">
        <v>159</v>
      </c>
      <c r="E950" s="11" t="s">
        <v>3624</v>
      </c>
      <c r="F950" s="11" t="s">
        <v>3625</v>
      </c>
      <c r="G950" s="11" t="s">
        <v>128</v>
      </c>
      <c r="H950" s="11">
        <f>VLOOKUP(A950,'AP Read Performance'!A:K,11,0)</f>
        <v>2334</v>
      </c>
      <c r="I950" s="12">
        <f>VLOOKUP(A950,'AP Read Performance'!A:D,4,0)</f>
        <v>0.99</v>
      </c>
      <c r="J950" s="11">
        <f>VLOOKUP(A950,'AP Read Performance'!A:I,9,0)</f>
        <v>12</v>
      </c>
      <c r="K950" s="13">
        <f>VLOOKUP(A950,'AP Read Performance'!A:N,14,0)</f>
        <v>2.0138888888888873E-2</v>
      </c>
      <c r="L950" s="11">
        <v>2334</v>
      </c>
      <c r="M950" s="12">
        <v>0.99</v>
      </c>
      <c r="N950" s="11">
        <v>12</v>
      </c>
      <c r="O950" s="13">
        <v>2.0138888888888873E-2</v>
      </c>
      <c r="P950" s="11">
        <v>1737</v>
      </c>
      <c r="Q950" s="12">
        <v>0.99</v>
      </c>
      <c r="R950" s="11">
        <v>8</v>
      </c>
      <c r="S950" s="13">
        <v>1.5972222222222221E-2</v>
      </c>
      <c r="T950" s="11">
        <v>1503</v>
      </c>
      <c r="U950" s="12">
        <v>0.99</v>
      </c>
      <c r="V950" s="11">
        <v>3</v>
      </c>
      <c r="W950" s="13">
        <v>1.7361111111111105E-2</v>
      </c>
      <c r="X950" s="11">
        <v>1456</v>
      </c>
      <c r="Y950" s="12">
        <v>0.99</v>
      </c>
      <c r="Z950" s="11">
        <v>5</v>
      </c>
      <c r="AA950" s="13">
        <v>1.0416666666666685E-2</v>
      </c>
      <c r="AB950" s="11">
        <v>1451</v>
      </c>
      <c r="AC950" s="12">
        <v>0.98</v>
      </c>
      <c r="AD950" s="11">
        <v>15</v>
      </c>
      <c r="AE950" s="13">
        <v>1.041666666666663E-2</v>
      </c>
      <c r="AF950" s="11">
        <v>1517</v>
      </c>
      <c r="AG950" s="12">
        <v>0.99</v>
      </c>
      <c r="AH950" s="11">
        <v>10</v>
      </c>
      <c r="AI950" s="13">
        <v>1.388888888888884E-2</v>
      </c>
      <c r="AJ950" s="11">
        <v>2382</v>
      </c>
      <c r="AK950" s="12">
        <v>0.99</v>
      </c>
      <c r="AL950" s="11">
        <v>6</v>
      </c>
      <c r="AM950" s="13">
        <v>1.8750000000000044E-2</v>
      </c>
      <c r="AN950" s="11">
        <v>2129</v>
      </c>
      <c r="AO950" s="12">
        <v>0.99</v>
      </c>
      <c r="AP950" s="11">
        <v>12</v>
      </c>
      <c r="AQ950" s="13">
        <v>1.8749999999999933E-2</v>
      </c>
      <c r="AR950" s="11">
        <v>2080</v>
      </c>
      <c r="AS950" s="12">
        <v>0.99</v>
      </c>
      <c r="AT950" s="11">
        <v>7</v>
      </c>
      <c r="AU950" s="13">
        <v>1.6666666666666607E-2</v>
      </c>
      <c r="AV950" s="11">
        <v>1966</v>
      </c>
      <c r="AW950" s="12">
        <v>0.99</v>
      </c>
      <c r="AX950" s="11">
        <v>12</v>
      </c>
      <c r="AY950" s="13">
        <v>1.6666666666666663E-2</v>
      </c>
      <c r="AZ950" s="11">
        <v>1947</v>
      </c>
      <c r="BA950" s="12">
        <v>0.99</v>
      </c>
      <c r="BB950" s="11">
        <v>12</v>
      </c>
      <c r="BC950" s="13">
        <v>1.6666666666666607E-2</v>
      </c>
      <c r="BD950" s="11">
        <v>1928</v>
      </c>
      <c r="BE950" s="12">
        <v>0.99</v>
      </c>
      <c r="BF950" s="11">
        <v>16</v>
      </c>
      <c r="BG950" s="13">
        <v>1.8055555555555602E-2</v>
      </c>
      <c r="BH950" s="11">
        <v>2228</v>
      </c>
      <c r="BI950" s="12">
        <v>0.98</v>
      </c>
      <c r="BJ950" s="11">
        <v>23</v>
      </c>
      <c r="BK950" s="13">
        <v>1.6666666666666607E-2</v>
      </c>
      <c r="BL950" s="11">
        <v>2158</v>
      </c>
      <c r="BM950" s="12">
        <v>0.99</v>
      </c>
      <c r="BN950" s="11">
        <v>9</v>
      </c>
      <c r="BO950" s="13">
        <v>1.6666666666666607E-2</v>
      </c>
      <c r="BP950" s="11">
        <v>2221</v>
      </c>
      <c r="BQ950" s="12">
        <v>0.99</v>
      </c>
      <c r="BR950" s="11">
        <v>12</v>
      </c>
      <c r="BS950" s="13">
        <v>1.9444444444444486E-2</v>
      </c>
      <c r="BT950" s="11">
        <v>2213</v>
      </c>
      <c r="BU950" s="12">
        <v>0.99</v>
      </c>
      <c r="BV950" s="11">
        <v>9</v>
      </c>
      <c r="BW950" s="13">
        <v>1.6666666666666663E-2</v>
      </c>
      <c r="BX950" s="11">
        <v>2019</v>
      </c>
      <c r="BY950" s="12">
        <v>0.99</v>
      </c>
      <c r="BZ950" s="11">
        <v>14</v>
      </c>
      <c r="CA950" s="13">
        <v>1.6666666666666607E-2</v>
      </c>
      <c r="CB950" s="11">
        <v>1965</v>
      </c>
      <c r="CC950" s="12">
        <v>0.99</v>
      </c>
      <c r="CD950" s="11">
        <v>10</v>
      </c>
      <c r="CE950" s="13">
        <v>1.6666666666666607E-2</v>
      </c>
      <c r="CF950" s="11">
        <v>1990</v>
      </c>
      <c r="CG950" s="12">
        <v>0.99</v>
      </c>
      <c r="CH950" s="11">
        <v>14</v>
      </c>
      <c r="CI950" s="13">
        <v>1.6666666666666663E-2</v>
      </c>
      <c r="CJ950" s="11">
        <v>2003</v>
      </c>
      <c r="CK950" s="12">
        <v>0.99</v>
      </c>
      <c r="CL950" s="11">
        <v>10</v>
      </c>
      <c r="CM950" s="13">
        <v>1.6666666666666607E-2</v>
      </c>
      <c r="CN950" s="11">
        <v>2060</v>
      </c>
      <c r="CO950" s="12">
        <v>0.99</v>
      </c>
      <c r="CP950" s="11">
        <v>10</v>
      </c>
      <c r="CQ950" s="13">
        <v>1.7361111111111049E-2</v>
      </c>
      <c r="CR950" t="e">
        <f>VLOOKUP(E950,Sheet1!A:A,1,0)</f>
        <v>#N/A</v>
      </c>
    </row>
    <row r="951" spans="1:96">
      <c r="A951" s="11" t="s">
        <v>3626</v>
      </c>
      <c r="B951" s="11" t="s">
        <v>1046</v>
      </c>
      <c r="C951" s="11" t="s">
        <v>2902</v>
      </c>
      <c r="D951" s="11" t="s">
        <v>432</v>
      </c>
      <c r="E951" s="11" t="s">
        <v>3627</v>
      </c>
      <c r="F951" s="11" t="s">
        <v>3628</v>
      </c>
      <c r="G951" s="11" t="s">
        <v>104</v>
      </c>
      <c r="H951" s="11">
        <f>VLOOKUP(A951,'AP Read Performance'!A:K,11,0)</f>
        <v>1702</v>
      </c>
      <c r="I951" s="12">
        <f>VLOOKUP(A951,'AP Read Performance'!A:D,4,0)</f>
        <v>0.98</v>
      </c>
      <c r="J951" s="11">
        <f>VLOOKUP(A951,'AP Read Performance'!A:I,9,0)</f>
        <v>25</v>
      </c>
      <c r="K951" s="13">
        <f>VLOOKUP(A951,'AP Read Performance'!A:N,14,0)</f>
        <v>1.7361111111111105E-2</v>
      </c>
      <c r="L951" s="11">
        <v>1702</v>
      </c>
      <c r="M951" s="12">
        <v>0.98</v>
      </c>
      <c r="N951" s="11">
        <v>25</v>
      </c>
      <c r="O951" s="13">
        <v>1.7361111111111105E-2</v>
      </c>
      <c r="P951" s="11">
        <v>2293</v>
      </c>
      <c r="Q951" s="12">
        <v>0.98</v>
      </c>
      <c r="R951" s="11">
        <v>35</v>
      </c>
      <c r="S951" s="13">
        <v>1.8749999999999989E-2</v>
      </c>
      <c r="T951" s="11">
        <v>2261</v>
      </c>
      <c r="U951" s="12">
        <v>0.99</v>
      </c>
      <c r="V951" s="11">
        <v>18</v>
      </c>
      <c r="W951" s="13">
        <v>1.9444444444444431E-2</v>
      </c>
      <c r="X951" s="11">
        <v>2443</v>
      </c>
      <c r="Y951" s="12">
        <v>0.98</v>
      </c>
      <c r="Z951" s="11">
        <v>29</v>
      </c>
      <c r="AA951" s="13">
        <v>2.2222222222222199E-2</v>
      </c>
      <c r="AB951" s="11">
        <v>2498</v>
      </c>
      <c r="AC951" s="12">
        <v>0.99</v>
      </c>
      <c r="AD951" s="11">
        <v>24</v>
      </c>
      <c r="AE951" s="13">
        <v>1.8749999999999933E-2</v>
      </c>
      <c r="AF951" s="11">
        <v>2543</v>
      </c>
      <c r="AG951" s="12">
        <v>0.98</v>
      </c>
      <c r="AH951" s="11">
        <v>42</v>
      </c>
      <c r="AI951" s="13">
        <v>2.0138888888888873E-2</v>
      </c>
      <c r="AJ951" s="11">
        <v>2383</v>
      </c>
      <c r="AK951" s="12">
        <v>0.99</v>
      </c>
      <c r="AL951" s="11">
        <v>21</v>
      </c>
      <c r="AM951" s="13">
        <v>1.8749999999999933E-2</v>
      </c>
      <c r="AN951" s="11">
        <v>2341</v>
      </c>
      <c r="AO951" s="12">
        <v>0.99</v>
      </c>
      <c r="AP951" s="11">
        <v>14</v>
      </c>
      <c r="AQ951" s="13">
        <v>1.9444444444444431E-2</v>
      </c>
      <c r="AR951" s="11">
        <v>2443</v>
      </c>
      <c r="AS951" s="12">
        <v>0.98</v>
      </c>
      <c r="AT951" s="11">
        <v>40</v>
      </c>
      <c r="AU951" s="13">
        <v>1.8055555555555491E-2</v>
      </c>
      <c r="AV951" s="11">
        <v>2448</v>
      </c>
      <c r="AW951" s="12">
        <v>0.98</v>
      </c>
      <c r="AX951" s="11">
        <v>33</v>
      </c>
      <c r="AY951" s="13">
        <v>1.8055555555555547E-2</v>
      </c>
      <c r="AZ951" s="11">
        <v>2609</v>
      </c>
      <c r="BA951" s="12">
        <v>0.98</v>
      </c>
      <c r="BB951" s="11">
        <v>27</v>
      </c>
      <c r="BC951" s="13">
        <v>1.8750000000000044E-2</v>
      </c>
      <c r="BD951" s="11">
        <v>2384</v>
      </c>
      <c r="BE951" s="12">
        <v>0.98</v>
      </c>
      <c r="BF951" s="11">
        <v>29</v>
      </c>
      <c r="BG951" s="13">
        <v>2.0138888888888873E-2</v>
      </c>
      <c r="BH951" s="11">
        <v>2403</v>
      </c>
      <c r="BI951" s="12">
        <v>0.98</v>
      </c>
      <c r="BJ951" s="11">
        <v>43</v>
      </c>
      <c r="BK951" s="13">
        <v>2.0138888888888928E-2</v>
      </c>
      <c r="BL951" s="11">
        <v>2376</v>
      </c>
      <c r="BM951" s="12">
        <v>0.99</v>
      </c>
      <c r="BN951" s="11">
        <v>23</v>
      </c>
      <c r="BO951" s="13">
        <v>1.8749999999999989E-2</v>
      </c>
      <c r="BP951" s="11">
        <v>2447</v>
      </c>
      <c r="BQ951" s="12">
        <v>0.99</v>
      </c>
      <c r="BR951" s="11">
        <v>18</v>
      </c>
      <c r="BS951" s="13">
        <v>1.7361111111111105E-2</v>
      </c>
      <c r="BT951" s="11">
        <v>2533</v>
      </c>
      <c r="BU951" s="12">
        <v>0.99</v>
      </c>
      <c r="BV951" s="11">
        <v>23</v>
      </c>
      <c r="BW951" s="13">
        <v>1.6666666666666663E-2</v>
      </c>
      <c r="BX951" s="11">
        <v>2525</v>
      </c>
      <c r="BY951" s="12">
        <v>0.98</v>
      </c>
      <c r="BZ951" s="11">
        <v>27</v>
      </c>
      <c r="CA951" s="13">
        <v>1.8055555555555602E-2</v>
      </c>
      <c r="CB951" s="11">
        <v>2479</v>
      </c>
      <c r="CC951" s="12">
        <v>0.98</v>
      </c>
      <c r="CD951" s="11">
        <v>26</v>
      </c>
      <c r="CE951" s="13">
        <v>1.8055555555555547E-2</v>
      </c>
      <c r="CF951" s="11">
        <v>2619</v>
      </c>
      <c r="CG951" s="12">
        <v>0.99</v>
      </c>
      <c r="CH951" s="11">
        <v>15</v>
      </c>
      <c r="CI951" s="13">
        <v>1.8055555555555547E-2</v>
      </c>
      <c r="CJ951" s="11">
        <v>2537</v>
      </c>
      <c r="CK951" s="12">
        <v>0.98</v>
      </c>
      <c r="CL951" s="11">
        <v>27</v>
      </c>
      <c r="CM951" s="13">
        <v>1.6666666666666607E-2</v>
      </c>
      <c r="CN951" s="11">
        <v>2588</v>
      </c>
      <c r="CO951" s="12">
        <v>0.99</v>
      </c>
      <c r="CP951" s="11">
        <v>19</v>
      </c>
      <c r="CQ951" s="13">
        <v>1.7361111111111049E-2</v>
      </c>
      <c r="CR951" t="e">
        <f>VLOOKUP(E951,Sheet1!A:A,1,0)</f>
        <v>#N/A</v>
      </c>
    </row>
    <row r="952" spans="1:96">
      <c r="A952" s="11" t="s">
        <v>3629</v>
      </c>
      <c r="B952" s="11" t="s">
        <v>1046</v>
      </c>
      <c r="C952" s="11" t="s">
        <v>3630</v>
      </c>
      <c r="D952" s="11" t="s">
        <v>1833</v>
      </c>
      <c r="E952" s="11" t="s">
        <v>3631</v>
      </c>
      <c r="F952" s="11" t="s">
        <v>3632</v>
      </c>
      <c r="G952" s="11" t="s">
        <v>128</v>
      </c>
      <c r="H952" s="11">
        <f>VLOOKUP(A952,'AP Read Performance'!A:K,11,0)</f>
        <v>1945</v>
      </c>
      <c r="I952" s="12">
        <f>VLOOKUP(A952,'AP Read Performance'!A:D,4,0)</f>
        <v>0.98</v>
      </c>
      <c r="J952" s="11">
        <f>VLOOKUP(A952,'AP Read Performance'!A:I,9,0)</f>
        <v>27</v>
      </c>
      <c r="K952" s="13">
        <f>VLOOKUP(A952,'AP Read Performance'!A:N,14,0)</f>
        <v>1.8749999999999989E-2</v>
      </c>
      <c r="L952" s="11">
        <v>1945</v>
      </c>
      <c r="M952" s="12">
        <v>0.98</v>
      </c>
      <c r="N952" s="11">
        <v>27</v>
      </c>
      <c r="O952" s="13">
        <v>1.8749999999999989E-2</v>
      </c>
      <c r="P952" s="11">
        <v>2680</v>
      </c>
      <c r="Q952" s="12">
        <v>0.99</v>
      </c>
      <c r="R952" s="11">
        <v>24</v>
      </c>
      <c r="S952" s="13">
        <v>1.9444444444444431E-2</v>
      </c>
      <c r="T952" s="11">
        <v>2611</v>
      </c>
      <c r="U952" s="12">
        <v>0.99</v>
      </c>
      <c r="V952" s="11">
        <v>19</v>
      </c>
      <c r="W952" s="13">
        <v>1.6666666666666663E-2</v>
      </c>
      <c r="X952" s="11">
        <v>2656</v>
      </c>
      <c r="Y952" s="12">
        <v>0.98</v>
      </c>
      <c r="Z952" s="11">
        <v>27</v>
      </c>
      <c r="AA952" s="13">
        <v>1.9444444444444431E-2</v>
      </c>
      <c r="AB952" s="11">
        <v>2630</v>
      </c>
      <c r="AC952" s="12">
        <v>0.99</v>
      </c>
      <c r="AD952" s="11">
        <v>24</v>
      </c>
      <c r="AE952" s="13">
        <v>1.7361111111111049E-2</v>
      </c>
      <c r="AF952" s="11">
        <v>2646</v>
      </c>
      <c r="AG952" s="12">
        <v>0.99</v>
      </c>
      <c r="AH952" s="11">
        <v>21</v>
      </c>
      <c r="AI952" s="13">
        <v>1.9444444444444431E-2</v>
      </c>
      <c r="AJ952" s="11">
        <v>2384</v>
      </c>
      <c r="AK952" s="12">
        <v>0.98</v>
      </c>
      <c r="AL952" s="11">
        <v>28</v>
      </c>
      <c r="AM952" s="13">
        <v>1.8749999999999933E-2</v>
      </c>
      <c r="AN952" s="11">
        <v>2481</v>
      </c>
      <c r="AO952" s="12">
        <v>0.99</v>
      </c>
      <c r="AP952" s="11">
        <v>18</v>
      </c>
      <c r="AQ952" s="13">
        <v>1.8749999999999933E-2</v>
      </c>
      <c r="AR952" s="11">
        <v>2461</v>
      </c>
      <c r="AS952" s="12">
        <v>0.98</v>
      </c>
      <c r="AT952" s="11">
        <v>28</v>
      </c>
      <c r="AU952" s="13">
        <v>1.8055555555555491E-2</v>
      </c>
      <c r="AV952" s="11">
        <v>2430</v>
      </c>
      <c r="AW952" s="12">
        <v>0.99</v>
      </c>
      <c r="AX952" s="11">
        <v>14</v>
      </c>
      <c r="AY952" s="13">
        <v>1.9444444444444431E-2</v>
      </c>
      <c r="AZ952" s="11">
        <v>2506</v>
      </c>
      <c r="BA952" s="12">
        <v>0.99</v>
      </c>
      <c r="BB952" s="11">
        <v>15</v>
      </c>
      <c r="BC952" s="13">
        <v>1.8055555555555602E-2</v>
      </c>
      <c r="BD952" s="11">
        <v>2466</v>
      </c>
      <c r="BE952" s="12">
        <v>0.98</v>
      </c>
      <c r="BF952" s="11">
        <v>30</v>
      </c>
      <c r="BG952" s="13">
        <v>2.2222222222222254E-2</v>
      </c>
      <c r="BH952" s="11">
        <v>2606</v>
      </c>
      <c r="BI952" s="12">
        <v>0.98</v>
      </c>
      <c r="BJ952" s="11">
        <v>32</v>
      </c>
      <c r="BK952" s="13">
        <v>1.9444444444444486E-2</v>
      </c>
      <c r="BL952" s="11">
        <v>2576</v>
      </c>
      <c r="BM952" s="12">
        <v>0.99</v>
      </c>
      <c r="BN952" s="11">
        <v>23</v>
      </c>
      <c r="BO952" s="13">
        <v>1.8055555555555547E-2</v>
      </c>
      <c r="BP952" s="11">
        <v>2608</v>
      </c>
      <c r="BQ952" s="12">
        <v>0.98</v>
      </c>
      <c r="BR952" s="11">
        <v>30</v>
      </c>
      <c r="BS952" s="13">
        <v>1.9444444444444486E-2</v>
      </c>
      <c r="BT952" s="11">
        <v>2614</v>
      </c>
      <c r="BU952" s="12">
        <v>0.99</v>
      </c>
      <c r="BV952" s="11">
        <v>22</v>
      </c>
      <c r="BW952" s="13">
        <v>2.2916666666666641E-2</v>
      </c>
      <c r="BX952" s="11">
        <v>2502</v>
      </c>
      <c r="BY952" s="12">
        <v>0.99</v>
      </c>
      <c r="BZ952" s="11">
        <v>22</v>
      </c>
      <c r="CA952" s="13">
        <v>1.8750000000000044E-2</v>
      </c>
      <c r="CB952" s="11">
        <v>2499</v>
      </c>
      <c r="CC952" s="12">
        <v>0.99</v>
      </c>
      <c r="CD952" s="11">
        <v>24</v>
      </c>
      <c r="CE952" s="13">
        <v>1.8749999999999989E-2</v>
      </c>
      <c r="CF952" s="11">
        <v>2595</v>
      </c>
      <c r="CG952" s="12">
        <v>0.99</v>
      </c>
      <c r="CH952" s="11">
        <v>14</v>
      </c>
      <c r="CI952" s="13">
        <v>1.8055555555555547E-2</v>
      </c>
      <c r="CJ952" s="11">
        <v>2613</v>
      </c>
      <c r="CK952" s="12">
        <v>0.98</v>
      </c>
      <c r="CL952" s="11">
        <v>27</v>
      </c>
      <c r="CM952" s="13">
        <v>1.9444444444444375E-2</v>
      </c>
      <c r="CN952" s="11">
        <v>2529</v>
      </c>
      <c r="CO952" s="12">
        <v>0.99</v>
      </c>
      <c r="CP952" s="11">
        <v>21</v>
      </c>
      <c r="CQ952" s="13">
        <v>1.8055555555555602E-2</v>
      </c>
      <c r="CR952" t="e">
        <f>VLOOKUP(E952,Sheet1!A:A,1,0)</f>
        <v>#N/A</v>
      </c>
    </row>
    <row r="953" spans="1:96">
      <c r="A953" s="11" t="s">
        <v>3633</v>
      </c>
      <c r="B953" s="11" t="s">
        <v>1046</v>
      </c>
      <c r="C953" s="11" t="s">
        <v>196</v>
      </c>
      <c r="D953" s="11" t="s">
        <v>101</v>
      </c>
      <c r="E953" s="11" t="s">
        <v>3634</v>
      </c>
      <c r="F953" s="11" t="s">
        <v>3635</v>
      </c>
      <c r="G953" s="11" t="s">
        <v>128</v>
      </c>
      <c r="H953" s="11">
        <f>VLOOKUP(A953,'AP Read Performance'!A:K,11,0)</f>
        <v>2126</v>
      </c>
      <c r="I953" s="12">
        <f>VLOOKUP(A953,'AP Read Performance'!A:D,4,0)</f>
        <v>0.99</v>
      </c>
      <c r="J953" s="11">
        <f>VLOOKUP(A953,'AP Read Performance'!A:I,9,0)</f>
        <v>17</v>
      </c>
      <c r="K953" s="13">
        <f>VLOOKUP(A953,'AP Read Performance'!A:N,14,0)</f>
        <v>1.8055555555555547E-2</v>
      </c>
      <c r="L953" s="11">
        <v>2126</v>
      </c>
      <c r="M953" s="12">
        <v>0.99</v>
      </c>
      <c r="N953" s="11">
        <v>17</v>
      </c>
      <c r="O953" s="13">
        <v>1.8055555555555547E-2</v>
      </c>
      <c r="P953" s="11">
        <v>2279</v>
      </c>
      <c r="Q953" s="12">
        <v>0.99</v>
      </c>
      <c r="R953" s="11">
        <v>17</v>
      </c>
      <c r="S953" s="13">
        <v>1.5972222222222221E-2</v>
      </c>
      <c r="T953" s="11">
        <v>2312</v>
      </c>
      <c r="U953" s="12">
        <v>0.98</v>
      </c>
      <c r="V953" s="11">
        <v>29</v>
      </c>
      <c r="W953" s="13">
        <v>1.5972222222222221E-2</v>
      </c>
      <c r="X953" s="11">
        <v>2219</v>
      </c>
      <c r="Y953" s="12">
        <v>0.99</v>
      </c>
      <c r="Z953" s="11">
        <v>13</v>
      </c>
      <c r="AA953" s="13">
        <v>2.0833333333333315E-2</v>
      </c>
      <c r="AB953" s="11">
        <v>2236</v>
      </c>
      <c r="AC953" s="12">
        <v>0.98</v>
      </c>
      <c r="AD953" s="11">
        <v>32</v>
      </c>
      <c r="AE953" s="13">
        <v>1.6666666666666607E-2</v>
      </c>
      <c r="AF953" s="11">
        <v>2215</v>
      </c>
      <c r="AG953" s="12">
        <v>0.99</v>
      </c>
      <c r="AH953" s="11">
        <v>16</v>
      </c>
      <c r="AI953" s="13">
        <v>1.6666666666666607E-2</v>
      </c>
      <c r="AJ953" s="11">
        <v>2387</v>
      </c>
      <c r="AK953" s="12">
        <v>0.99</v>
      </c>
      <c r="AL953" s="11">
        <v>4</v>
      </c>
      <c r="AM953" s="13">
        <v>1.9444444444444375E-2</v>
      </c>
      <c r="AN953" s="11">
        <v>2416</v>
      </c>
      <c r="AO953" s="12">
        <v>0.99</v>
      </c>
      <c r="AP953" s="11">
        <v>19</v>
      </c>
      <c r="AQ953" s="13">
        <v>1.8055555555555547E-2</v>
      </c>
      <c r="AR953" s="11">
        <v>2190</v>
      </c>
      <c r="AS953" s="12">
        <v>0.99</v>
      </c>
      <c r="AT953" s="11">
        <v>13</v>
      </c>
      <c r="AU953" s="13">
        <v>1.2499999999999956E-2</v>
      </c>
      <c r="AV953" s="11">
        <v>2292</v>
      </c>
      <c r="AW953" s="12">
        <v>0.99</v>
      </c>
      <c r="AX953" s="11">
        <v>16</v>
      </c>
      <c r="AY953" s="13">
        <v>1.2500000000000011E-2</v>
      </c>
      <c r="AZ953" s="11">
        <v>2418</v>
      </c>
      <c r="BA953" s="12">
        <v>0.99</v>
      </c>
      <c r="BB953" s="11">
        <v>16</v>
      </c>
      <c r="BC953" s="13">
        <v>1.6666666666666607E-2</v>
      </c>
      <c r="BD953" s="11">
        <v>2711</v>
      </c>
      <c r="BE953" s="12">
        <v>0.98</v>
      </c>
      <c r="BF953" s="11">
        <v>33</v>
      </c>
      <c r="BG953" s="13">
        <v>2.0138888888888873E-2</v>
      </c>
      <c r="BH953" s="11">
        <v>2377</v>
      </c>
      <c r="BI953" s="12">
        <v>0.97</v>
      </c>
      <c r="BJ953" s="11">
        <v>71</v>
      </c>
      <c r="BK953" s="13">
        <v>2.083333333333337E-2</v>
      </c>
      <c r="BL953" s="11">
        <v>2321</v>
      </c>
      <c r="BM953" s="12">
        <v>0.99</v>
      </c>
      <c r="BN953" s="11">
        <v>16</v>
      </c>
      <c r="BO953" s="13">
        <v>1.3194444444444453E-2</v>
      </c>
      <c r="BP953" s="11">
        <v>2710</v>
      </c>
      <c r="BQ953" s="12">
        <v>0.98</v>
      </c>
      <c r="BR953" s="11">
        <v>43</v>
      </c>
      <c r="BS953" s="13">
        <v>2.083333333333337E-2</v>
      </c>
      <c r="BT953" s="11">
        <v>2639</v>
      </c>
      <c r="BU953" s="12">
        <v>0.99</v>
      </c>
      <c r="BV953" s="11">
        <v>19</v>
      </c>
      <c r="BW953" s="13">
        <v>1.6666666666666663E-2</v>
      </c>
      <c r="BX953" s="11">
        <v>2117</v>
      </c>
      <c r="BY953" s="12">
        <v>0.99</v>
      </c>
      <c r="BZ953" s="11">
        <v>16</v>
      </c>
      <c r="CA953" s="13">
        <v>1.6666666666666607E-2</v>
      </c>
      <c r="CB953" s="11">
        <v>2013</v>
      </c>
      <c r="CC953" s="12">
        <v>0.99</v>
      </c>
      <c r="CD953" s="11">
        <v>15</v>
      </c>
      <c r="CE953" s="13">
        <v>1.5972222222222221E-2</v>
      </c>
      <c r="CF953" s="11">
        <v>2134</v>
      </c>
      <c r="CG953" s="12">
        <v>0.99</v>
      </c>
      <c r="CH953" s="11">
        <v>16</v>
      </c>
      <c r="CI953" s="13">
        <v>1.9444444444444431E-2</v>
      </c>
      <c r="CJ953" s="11">
        <v>2223</v>
      </c>
      <c r="CK953" s="12">
        <v>0.98</v>
      </c>
      <c r="CL953" s="11">
        <v>29</v>
      </c>
      <c r="CM953" s="13">
        <v>1.9444444444444375E-2</v>
      </c>
      <c r="CN953" s="11">
        <v>2131</v>
      </c>
      <c r="CO953" s="12">
        <v>0.99</v>
      </c>
      <c r="CP953" s="11">
        <v>11</v>
      </c>
      <c r="CQ953" s="13">
        <v>1.5972222222222165E-2</v>
      </c>
      <c r="CR953" t="e">
        <f>VLOOKUP(E953,Sheet1!A:A,1,0)</f>
        <v>#N/A</v>
      </c>
    </row>
    <row r="954" spans="1:96">
      <c r="A954" s="11" t="s">
        <v>3636</v>
      </c>
      <c r="B954" s="11" t="s">
        <v>1046</v>
      </c>
      <c r="C954" s="11" t="s">
        <v>1135</v>
      </c>
      <c r="D954" s="11" t="s">
        <v>1135</v>
      </c>
      <c r="E954" s="11" t="s">
        <v>3637</v>
      </c>
      <c r="F954" s="11" t="s">
        <v>3638</v>
      </c>
      <c r="G954" s="11" t="s">
        <v>128</v>
      </c>
      <c r="H954" s="11">
        <f>VLOOKUP(A954,'AP Read Performance'!A:K,11,0)</f>
        <v>1660</v>
      </c>
      <c r="I954" s="12">
        <f>VLOOKUP(A954,'AP Read Performance'!A:D,4,0)</f>
        <v>0.99</v>
      </c>
      <c r="J954" s="11">
        <f>VLOOKUP(A954,'AP Read Performance'!A:I,9,0)</f>
        <v>12</v>
      </c>
      <c r="K954" s="13">
        <f>VLOOKUP(A954,'AP Read Performance'!A:N,14,0)</f>
        <v>2.0833333333333315E-2</v>
      </c>
      <c r="L954" s="11">
        <v>1660</v>
      </c>
      <c r="M954" s="12">
        <v>0.99</v>
      </c>
      <c r="N954" s="11">
        <v>12</v>
      </c>
      <c r="O954" s="13">
        <v>2.0833333333333315E-2</v>
      </c>
      <c r="P954" s="11">
        <v>2564</v>
      </c>
      <c r="Q954" s="12">
        <v>0.99</v>
      </c>
      <c r="R954" s="11">
        <v>14</v>
      </c>
      <c r="S954" s="13">
        <v>2.0138888888888873E-2</v>
      </c>
      <c r="T954" s="11">
        <v>2831</v>
      </c>
      <c r="U954" s="12">
        <v>0.99</v>
      </c>
      <c r="V954" s="11">
        <v>10</v>
      </c>
      <c r="W954" s="13">
        <v>1.9444444444444431E-2</v>
      </c>
      <c r="X954" s="11">
        <v>2398</v>
      </c>
      <c r="Y954" s="12">
        <v>0.99</v>
      </c>
      <c r="Z954" s="11">
        <v>19</v>
      </c>
      <c r="AA954" s="13">
        <v>1.8749999999999989E-2</v>
      </c>
      <c r="AB954" s="11">
        <v>2134</v>
      </c>
      <c r="AC954" s="12">
        <v>0.99</v>
      </c>
      <c r="AD954" s="11">
        <v>19</v>
      </c>
      <c r="AE954" s="13">
        <v>1.9444444444444431E-2</v>
      </c>
      <c r="AF954" s="11">
        <v>2339</v>
      </c>
      <c r="AG954" s="12">
        <v>0.98</v>
      </c>
      <c r="AH954" s="11">
        <v>24</v>
      </c>
      <c r="AI954" s="13">
        <v>1.6666666666666607E-2</v>
      </c>
      <c r="AJ954" s="11">
        <v>2388</v>
      </c>
      <c r="AK954" s="12">
        <v>0.99</v>
      </c>
      <c r="AL954" s="11">
        <v>12</v>
      </c>
      <c r="AM954" s="13">
        <v>1.7361111111111049E-2</v>
      </c>
      <c r="AN954" s="11">
        <v>2545</v>
      </c>
      <c r="AO954" s="12">
        <v>0.93</v>
      </c>
      <c r="AP954" s="11">
        <v>177</v>
      </c>
      <c r="AQ954" s="13">
        <v>2.4999999999999967E-2</v>
      </c>
      <c r="AR954" s="11">
        <v>2458</v>
      </c>
      <c r="AS954" s="12">
        <v>0.99</v>
      </c>
      <c r="AT954" s="11">
        <v>20</v>
      </c>
      <c r="AU954" s="13">
        <v>1.8749999999999933E-2</v>
      </c>
      <c r="AV954" s="11">
        <v>2625</v>
      </c>
      <c r="AW954" s="12">
        <v>0.99</v>
      </c>
      <c r="AX954" s="11">
        <v>15</v>
      </c>
      <c r="AY954" s="13">
        <v>2.083333333333337E-2</v>
      </c>
      <c r="AZ954" s="11">
        <v>2510</v>
      </c>
      <c r="BA954" s="12">
        <v>0.99</v>
      </c>
      <c r="BB954" s="11">
        <v>16</v>
      </c>
      <c r="BC954" s="13">
        <v>1.8055555555555602E-2</v>
      </c>
      <c r="BD954" s="11">
        <v>2418</v>
      </c>
      <c r="BE954" s="12">
        <v>0.99</v>
      </c>
      <c r="BF954" s="11">
        <v>12</v>
      </c>
      <c r="BG954" s="13">
        <v>1.8055555555555602E-2</v>
      </c>
      <c r="BH954" s="11">
        <v>2614</v>
      </c>
      <c r="BI954" s="12">
        <v>0.99</v>
      </c>
      <c r="BJ954" s="11">
        <v>19</v>
      </c>
      <c r="BK954" s="13">
        <v>1.8750000000000044E-2</v>
      </c>
      <c r="BL954" s="11">
        <v>2636</v>
      </c>
      <c r="BM954" s="12">
        <v>0.99</v>
      </c>
      <c r="BN954" s="11">
        <v>11</v>
      </c>
      <c r="BO954" s="13">
        <v>1.7361111111111105E-2</v>
      </c>
      <c r="BP954" s="11">
        <v>2621</v>
      </c>
      <c r="BQ954" s="12">
        <v>0.99</v>
      </c>
      <c r="BR954" s="11">
        <v>11</v>
      </c>
      <c r="BS954" s="13">
        <v>1.8055555555555602E-2</v>
      </c>
      <c r="BT954" s="11">
        <v>2624</v>
      </c>
      <c r="BU954" s="12">
        <v>0.99</v>
      </c>
      <c r="BV954" s="11">
        <v>12</v>
      </c>
      <c r="BW954" s="13">
        <v>1.8055555555555547E-2</v>
      </c>
      <c r="BX954" s="11">
        <v>2603</v>
      </c>
      <c r="BY954" s="12">
        <v>0.99</v>
      </c>
      <c r="BZ954" s="11">
        <v>10</v>
      </c>
      <c r="CA954" s="13">
        <v>1.6666666666666607E-2</v>
      </c>
      <c r="CB954" s="11">
        <v>2617</v>
      </c>
      <c r="CC954" s="12">
        <v>0.99</v>
      </c>
      <c r="CD954" s="11">
        <v>7</v>
      </c>
      <c r="CE954" s="13">
        <v>1.6666666666666607E-2</v>
      </c>
      <c r="CF954" s="11">
        <v>2685</v>
      </c>
      <c r="CG954" s="12">
        <v>0.99</v>
      </c>
      <c r="CH954" s="11">
        <v>10</v>
      </c>
      <c r="CI954" s="13">
        <v>1.8055555555555547E-2</v>
      </c>
      <c r="CJ954" s="11">
        <v>2666</v>
      </c>
      <c r="CK954" s="12">
        <v>0.99</v>
      </c>
      <c r="CL954" s="11">
        <v>9</v>
      </c>
      <c r="CM954" s="13">
        <v>1.8055555555555491E-2</v>
      </c>
      <c r="CN954" s="11">
        <v>2597</v>
      </c>
      <c r="CO954" s="12">
        <v>0.93</v>
      </c>
      <c r="CP954" s="11">
        <v>158</v>
      </c>
      <c r="CQ954" s="13">
        <v>2.2916666666666585E-2</v>
      </c>
      <c r="CR954" t="e">
        <f>VLOOKUP(E954,Sheet1!A:A,1,0)</f>
        <v>#N/A</v>
      </c>
    </row>
    <row r="955" spans="1:96">
      <c r="A955" s="11" t="s">
        <v>3639</v>
      </c>
      <c r="B955" s="11" t="s">
        <v>1046</v>
      </c>
      <c r="C955" s="11" t="s">
        <v>425</v>
      </c>
      <c r="D955" s="11" t="s">
        <v>169</v>
      </c>
      <c r="E955" s="11" t="s">
        <v>3640</v>
      </c>
      <c r="F955" s="11" t="s">
        <v>3641</v>
      </c>
      <c r="G955" s="11" t="s">
        <v>128</v>
      </c>
      <c r="H955" s="11">
        <f>VLOOKUP(A955,'AP Read Performance'!A:K,11,0)</f>
        <v>1943</v>
      </c>
      <c r="I955" s="12">
        <f>VLOOKUP(A955,'AP Read Performance'!A:D,4,0)</f>
        <v>0.99</v>
      </c>
      <c r="J955" s="11">
        <f>VLOOKUP(A955,'AP Read Performance'!A:I,9,0)</f>
        <v>12</v>
      </c>
      <c r="K955" s="13">
        <f>VLOOKUP(A955,'AP Read Performance'!A:N,14,0)</f>
        <v>1.8749999999999989E-2</v>
      </c>
      <c r="L955" s="11">
        <v>1943</v>
      </c>
      <c r="M955" s="12">
        <v>0.99</v>
      </c>
      <c r="N955" s="11">
        <v>12</v>
      </c>
      <c r="O955" s="13">
        <v>1.8749999999999989E-2</v>
      </c>
      <c r="P955" s="11">
        <v>2233</v>
      </c>
      <c r="Q955" s="12">
        <v>0.99</v>
      </c>
      <c r="R955" s="11">
        <v>19</v>
      </c>
      <c r="S955" s="13">
        <v>1.8749999999999989E-2</v>
      </c>
      <c r="T955" s="11">
        <v>2101</v>
      </c>
      <c r="U955" s="12">
        <v>0.99</v>
      </c>
      <c r="V955" s="11">
        <v>10</v>
      </c>
      <c r="W955" s="13">
        <v>1.9444444444444431E-2</v>
      </c>
      <c r="X955" s="11">
        <v>2475</v>
      </c>
      <c r="Y955" s="12">
        <v>0.98</v>
      </c>
      <c r="Z955" s="11">
        <v>33</v>
      </c>
      <c r="AA955" s="13">
        <v>1.8055555555555547E-2</v>
      </c>
      <c r="AB955" s="11">
        <v>2444</v>
      </c>
      <c r="AC955" s="12">
        <v>0.98</v>
      </c>
      <c r="AD955" s="11">
        <v>28</v>
      </c>
      <c r="AE955" s="13">
        <v>2.3611111111111083E-2</v>
      </c>
      <c r="AF955" s="11">
        <v>2232</v>
      </c>
      <c r="AG955" s="12">
        <v>0.98</v>
      </c>
      <c r="AH955" s="11">
        <v>23</v>
      </c>
      <c r="AI955" s="13">
        <v>1.8749999999999989E-2</v>
      </c>
      <c r="AJ955" s="11">
        <v>2389</v>
      </c>
      <c r="AK955" s="12">
        <v>0.99</v>
      </c>
      <c r="AL955" s="11">
        <v>17</v>
      </c>
      <c r="AM955" s="13">
        <v>2.0138888888888817E-2</v>
      </c>
      <c r="AN955" s="11">
        <v>2362</v>
      </c>
      <c r="AO955" s="12">
        <v>0.98</v>
      </c>
      <c r="AP955" s="11">
        <v>26</v>
      </c>
      <c r="AQ955" s="13">
        <v>1.9444444444444431E-2</v>
      </c>
      <c r="AR955" s="11">
        <v>2241</v>
      </c>
      <c r="AS955" s="12">
        <v>0.98</v>
      </c>
      <c r="AT955" s="11">
        <v>25</v>
      </c>
      <c r="AU955" s="13">
        <v>1.8749999999999933E-2</v>
      </c>
      <c r="AV955" s="11">
        <v>2338</v>
      </c>
      <c r="AW955" s="12">
        <v>0.99</v>
      </c>
      <c r="AX955" s="11">
        <v>20</v>
      </c>
      <c r="AY955" s="13">
        <v>3.6111111111111149E-2</v>
      </c>
      <c r="AZ955" s="11">
        <v>2321</v>
      </c>
      <c r="BA955" s="12">
        <v>0.99</v>
      </c>
      <c r="BB955" s="11">
        <v>12</v>
      </c>
      <c r="BC955" s="13">
        <v>1.8750000000000044E-2</v>
      </c>
      <c r="BD955" s="11">
        <v>1762</v>
      </c>
      <c r="BE955" s="12">
        <v>0.98</v>
      </c>
      <c r="BF955" s="11">
        <v>25</v>
      </c>
      <c r="BG955" s="13">
        <v>1.5277777777777724E-2</v>
      </c>
      <c r="BH955" s="11">
        <v>2009</v>
      </c>
      <c r="BI955" s="12">
        <v>0.99</v>
      </c>
      <c r="BJ955" s="11">
        <v>18</v>
      </c>
      <c r="BK955" s="13">
        <v>1.736111111111116E-2</v>
      </c>
      <c r="BL955" s="11">
        <v>1996</v>
      </c>
      <c r="BM955" s="12">
        <v>0.98</v>
      </c>
      <c r="BN955" s="11">
        <v>22</v>
      </c>
      <c r="BO955" s="13">
        <v>1.7361111111111105E-2</v>
      </c>
      <c r="BP955" s="11">
        <v>2308</v>
      </c>
      <c r="BQ955" s="12">
        <v>0.99</v>
      </c>
      <c r="BR955" s="11">
        <v>19</v>
      </c>
      <c r="BS955" s="13">
        <v>1.8055555555555602E-2</v>
      </c>
      <c r="BT955" s="11">
        <v>2366</v>
      </c>
      <c r="BU955" s="12">
        <v>0.98</v>
      </c>
      <c r="BV955" s="11">
        <v>25</v>
      </c>
      <c r="BW955" s="13">
        <v>1.8055555555555547E-2</v>
      </c>
      <c r="BX955" s="11">
        <v>2138</v>
      </c>
      <c r="BY955" s="12">
        <v>0.99</v>
      </c>
      <c r="BZ955" s="11">
        <v>13</v>
      </c>
      <c r="CA955" s="13">
        <v>1.6666666666666607E-2</v>
      </c>
      <c r="CB955" s="11">
        <v>2111</v>
      </c>
      <c r="CC955" s="12">
        <v>0.99</v>
      </c>
      <c r="CD955" s="11">
        <v>18</v>
      </c>
      <c r="CE955" s="13">
        <v>1.8749999999999989E-2</v>
      </c>
      <c r="CF955" s="11">
        <v>2099</v>
      </c>
      <c r="CG955" s="12">
        <v>0.99</v>
      </c>
      <c r="CH955" s="11">
        <v>13</v>
      </c>
      <c r="CI955" s="13">
        <v>1.9444444444444431E-2</v>
      </c>
      <c r="CJ955" s="11">
        <v>2040</v>
      </c>
      <c r="CK955" s="12">
        <v>0.99</v>
      </c>
      <c r="CL955" s="11">
        <v>19</v>
      </c>
      <c r="CM955" s="13">
        <v>1.8749999999999933E-2</v>
      </c>
      <c r="CN955" s="11">
        <v>2224</v>
      </c>
      <c r="CO955" s="12">
        <v>0.99</v>
      </c>
      <c r="CP955" s="11">
        <v>13</v>
      </c>
      <c r="CQ955" s="13">
        <v>1.1805555555555514E-2</v>
      </c>
      <c r="CR955" t="e">
        <f>VLOOKUP(E955,Sheet1!A:A,1,0)</f>
        <v>#N/A</v>
      </c>
    </row>
    <row r="956" spans="1:96">
      <c r="A956" s="11" t="s">
        <v>3642</v>
      </c>
      <c r="B956" s="11" t="s">
        <v>1046</v>
      </c>
      <c r="C956" s="11" t="s">
        <v>2858</v>
      </c>
      <c r="D956" s="11" t="s">
        <v>432</v>
      </c>
      <c r="E956" s="11" t="s">
        <v>3643</v>
      </c>
      <c r="F956" s="11" t="s">
        <v>3644</v>
      </c>
      <c r="G956" s="11" t="s">
        <v>128</v>
      </c>
      <c r="H956" s="11">
        <f>VLOOKUP(A956,'AP Read Performance'!A:K,11,0)</f>
        <v>1951</v>
      </c>
      <c r="I956" s="12">
        <f>VLOOKUP(A956,'AP Read Performance'!A:D,4,0)</f>
        <v>0.99</v>
      </c>
      <c r="J956" s="11">
        <f>VLOOKUP(A956,'AP Read Performance'!A:I,9,0)</f>
        <v>1</v>
      </c>
      <c r="K956" s="13">
        <f>VLOOKUP(A956,'AP Read Performance'!A:N,14,0)</f>
        <v>1.5972222222222221E-2</v>
      </c>
      <c r="L956" s="11">
        <v>1951</v>
      </c>
      <c r="M956" s="12">
        <v>0.99</v>
      </c>
      <c r="N956" s="11">
        <v>1</v>
      </c>
      <c r="O956" s="13">
        <v>1.5972222222222221E-2</v>
      </c>
      <c r="P956" s="11">
        <v>2152</v>
      </c>
      <c r="Q956" s="12">
        <v>0.99</v>
      </c>
      <c r="R956" s="11">
        <v>10</v>
      </c>
      <c r="S956" s="13">
        <v>1.5972222222222221E-2</v>
      </c>
      <c r="T956" s="11">
        <v>2059</v>
      </c>
      <c r="U956" s="12">
        <v>0.99</v>
      </c>
      <c r="V956" s="11">
        <v>4</v>
      </c>
      <c r="W956" s="13">
        <v>1.6666666666666663E-2</v>
      </c>
      <c r="X956" s="11">
        <v>2031</v>
      </c>
      <c r="Y956" s="12">
        <v>0.99</v>
      </c>
      <c r="Z956" s="11">
        <v>10</v>
      </c>
      <c r="AA956" s="13">
        <v>9.7222222222221877E-3</v>
      </c>
      <c r="AB956" s="11">
        <v>2040</v>
      </c>
      <c r="AC956" s="12">
        <v>0.99</v>
      </c>
      <c r="AD956" s="11">
        <v>10</v>
      </c>
      <c r="AE956" s="13">
        <v>1.5972222222222165E-2</v>
      </c>
      <c r="AF956" s="11">
        <v>2167</v>
      </c>
      <c r="AG956" s="12">
        <v>0.99</v>
      </c>
      <c r="AH956" s="11">
        <v>6</v>
      </c>
      <c r="AI956" s="13">
        <v>1.6666666666666607E-2</v>
      </c>
      <c r="AJ956" s="11">
        <v>2393</v>
      </c>
      <c r="AK956" s="12">
        <v>0.99</v>
      </c>
      <c r="AL956" s="11">
        <v>7</v>
      </c>
      <c r="AM956" s="13">
        <v>1.8055555555555491E-2</v>
      </c>
      <c r="AN956" s="11">
        <v>2278</v>
      </c>
      <c r="AO956" s="12">
        <v>0.99</v>
      </c>
      <c r="AP956" s="11">
        <v>10</v>
      </c>
      <c r="AQ956" s="13">
        <v>1.8055555555555547E-2</v>
      </c>
      <c r="AR956" s="11">
        <v>2264</v>
      </c>
      <c r="AS956" s="12">
        <v>0.99</v>
      </c>
      <c r="AT956" s="11">
        <v>10</v>
      </c>
      <c r="AU956" s="13">
        <v>1.7361111111111049E-2</v>
      </c>
      <c r="AV956" s="11">
        <v>2313</v>
      </c>
      <c r="AW956" s="12">
        <v>0.99</v>
      </c>
      <c r="AX956" s="11">
        <v>12</v>
      </c>
      <c r="AY956" s="13">
        <v>2.083333333333337E-2</v>
      </c>
      <c r="AZ956" s="11">
        <v>2341</v>
      </c>
      <c r="BA956" s="12">
        <v>0.99</v>
      </c>
      <c r="BB956" s="11">
        <v>6</v>
      </c>
      <c r="BC956" s="13">
        <v>1.8055555555555602E-2</v>
      </c>
      <c r="BD956" s="11">
        <v>2383</v>
      </c>
      <c r="BE956" s="12">
        <v>0.99</v>
      </c>
      <c r="BF956" s="11">
        <v>11</v>
      </c>
      <c r="BG956" s="13">
        <v>1.8749999999999989E-2</v>
      </c>
      <c r="BH956" s="11">
        <v>2345</v>
      </c>
      <c r="BI956" s="12">
        <v>0.99</v>
      </c>
      <c r="BJ956" s="11">
        <v>10</v>
      </c>
      <c r="BK956" s="13">
        <v>1.8055555555555602E-2</v>
      </c>
      <c r="BL956" s="11">
        <v>2366</v>
      </c>
      <c r="BM956" s="12">
        <v>0.99</v>
      </c>
      <c r="BN956" s="11">
        <v>7</v>
      </c>
      <c r="BO956" s="13">
        <v>1.7361111111111105E-2</v>
      </c>
      <c r="BP956" s="11">
        <v>2405</v>
      </c>
      <c r="BQ956" s="12">
        <v>0.99</v>
      </c>
      <c r="BR956" s="11">
        <v>10</v>
      </c>
      <c r="BS956" s="13">
        <v>1.8055555555555602E-2</v>
      </c>
      <c r="BT956" s="11">
        <v>2532</v>
      </c>
      <c r="BU956" s="12">
        <v>0.99</v>
      </c>
      <c r="BV956" s="11">
        <v>16</v>
      </c>
      <c r="BW956" s="13">
        <v>1.6666666666666663E-2</v>
      </c>
      <c r="BX956" s="11">
        <v>2361</v>
      </c>
      <c r="BY956" s="12">
        <v>0.99</v>
      </c>
      <c r="BZ956" s="11">
        <v>4</v>
      </c>
      <c r="CA956" s="13">
        <v>1.6666666666666607E-2</v>
      </c>
      <c r="CB956" s="11">
        <v>2339</v>
      </c>
      <c r="CC956" s="12">
        <v>0.99</v>
      </c>
      <c r="CD956" s="11">
        <v>6</v>
      </c>
      <c r="CE956" s="13">
        <v>1.8055555555555547E-2</v>
      </c>
      <c r="CF956" s="11">
        <v>2393</v>
      </c>
      <c r="CG956" s="12">
        <v>0.99</v>
      </c>
      <c r="CH956" s="11">
        <v>4</v>
      </c>
      <c r="CI956" s="13">
        <v>1.8055555555555547E-2</v>
      </c>
      <c r="CJ956" s="11">
        <v>2372</v>
      </c>
      <c r="CK956" s="12">
        <v>0.99</v>
      </c>
      <c r="CL956" s="11">
        <v>4</v>
      </c>
      <c r="CM956" s="13">
        <v>1.7361111111111049E-2</v>
      </c>
      <c r="CN956" s="11">
        <v>2402</v>
      </c>
      <c r="CO956" s="12">
        <v>0.99</v>
      </c>
      <c r="CP956" s="11">
        <v>9</v>
      </c>
      <c r="CQ956" s="13">
        <v>1.7361111111111049E-2</v>
      </c>
      <c r="CR956" t="e">
        <f>VLOOKUP(E956,Sheet1!A:A,1,0)</f>
        <v>#N/A</v>
      </c>
    </row>
    <row r="957" spans="1:96">
      <c r="A957" s="11" t="s">
        <v>3645</v>
      </c>
      <c r="B957" s="11" t="s">
        <v>1046</v>
      </c>
      <c r="C957" s="11" t="s">
        <v>173</v>
      </c>
      <c r="D957" s="11" t="s">
        <v>169</v>
      </c>
      <c r="E957" s="11" t="s">
        <v>3646</v>
      </c>
      <c r="F957" s="11" t="s">
        <v>3647</v>
      </c>
      <c r="G957" s="11" t="s">
        <v>128</v>
      </c>
      <c r="H957" s="11">
        <f>VLOOKUP(A957,'AP Read Performance'!A:K,11,0)</f>
        <v>1567</v>
      </c>
      <c r="I957" s="12">
        <f>VLOOKUP(A957,'AP Read Performance'!A:D,4,0)</f>
        <v>0.97</v>
      </c>
      <c r="J957" s="11">
        <f>VLOOKUP(A957,'AP Read Performance'!A:I,9,0)</f>
        <v>33</v>
      </c>
      <c r="K957" s="13">
        <f>VLOOKUP(A957,'AP Read Performance'!A:N,14,0)</f>
        <v>1.7361111111111105E-2</v>
      </c>
      <c r="L957" s="11">
        <v>1567</v>
      </c>
      <c r="M957" s="12">
        <v>0.97</v>
      </c>
      <c r="N957" s="11">
        <v>33</v>
      </c>
      <c r="O957" s="13">
        <v>1.7361111111111105E-2</v>
      </c>
      <c r="P957" s="11">
        <v>1977</v>
      </c>
      <c r="Q957" s="12">
        <v>0.98</v>
      </c>
      <c r="R957" s="11">
        <v>26</v>
      </c>
      <c r="S957" s="13">
        <v>1.5972222222222221E-2</v>
      </c>
      <c r="T957" s="11">
        <v>2023</v>
      </c>
      <c r="U957" s="12">
        <v>0.99</v>
      </c>
      <c r="V957" s="11">
        <v>17</v>
      </c>
      <c r="W957" s="13">
        <v>1.6666666666666663E-2</v>
      </c>
      <c r="X957" s="11">
        <v>2451</v>
      </c>
      <c r="Y957" s="12">
        <v>0.99</v>
      </c>
      <c r="Z957" s="11">
        <v>19</v>
      </c>
      <c r="AA957" s="13">
        <v>1.6666666666666607E-2</v>
      </c>
      <c r="AB957" s="11">
        <v>2391</v>
      </c>
      <c r="AC957" s="12">
        <v>0.98</v>
      </c>
      <c r="AD957" s="11">
        <v>24</v>
      </c>
      <c r="AE957" s="13">
        <v>1.6666666666666607E-2</v>
      </c>
      <c r="AF957" s="11">
        <v>2272</v>
      </c>
      <c r="AG957" s="12">
        <v>0.98</v>
      </c>
      <c r="AH957" s="11">
        <v>24</v>
      </c>
      <c r="AI957" s="13">
        <v>2.3611111111111083E-2</v>
      </c>
      <c r="AJ957" s="11">
        <v>2408</v>
      </c>
      <c r="AK957" s="12">
        <v>0.99</v>
      </c>
      <c r="AL957" s="11">
        <v>11</v>
      </c>
      <c r="AM957" s="13">
        <v>2.0138888888888817E-2</v>
      </c>
      <c r="AN957" s="11">
        <v>2265</v>
      </c>
      <c r="AO957" s="12">
        <v>0.99</v>
      </c>
      <c r="AP957" s="11">
        <v>20</v>
      </c>
      <c r="AQ957" s="13">
        <v>1.2499999999999956E-2</v>
      </c>
      <c r="AR957" s="11">
        <v>2296</v>
      </c>
      <c r="AS957" s="12">
        <v>0.98</v>
      </c>
      <c r="AT957" s="11">
        <v>24</v>
      </c>
      <c r="AU957" s="13">
        <v>2.4999999999999911E-2</v>
      </c>
      <c r="AV957" s="11">
        <v>2460</v>
      </c>
      <c r="AW957" s="12">
        <v>0.99</v>
      </c>
      <c r="AX957" s="11">
        <v>24</v>
      </c>
      <c r="AY957" s="13">
        <v>1.8749999999999989E-2</v>
      </c>
      <c r="AZ957" s="11">
        <v>2347</v>
      </c>
      <c r="BA957" s="12">
        <v>0.98</v>
      </c>
      <c r="BB957" s="11">
        <v>25</v>
      </c>
      <c r="BC957" s="13">
        <v>1.736111111111116E-2</v>
      </c>
      <c r="BD957" s="11">
        <v>2131</v>
      </c>
      <c r="BE957" s="12">
        <v>0.98</v>
      </c>
      <c r="BF957" s="11">
        <v>27</v>
      </c>
      <c r="BG957" s="13">
        <v>1.8749999999999989E-2</v>
      </c>
      <c r="BH957" s="11">
        <v>2073</v>
      </c>
      <c r="BI957" s="12">
        <v>0.99</v>
      </c>
      <c r="BJ957" s="11">
        <v>13</v>
      </c>
      <c r="BK957" s="13">
        <v>1.8750000000000044E-2</v>
      </c>
      <c r="BL957" s="11">
        <v>2132</v>
      </c>
      <c r="BM957" s="12">
        <v>0.99</v>
      </c>
      <c r="BN957" s="11">
        <v>7</v>
      </c>
      <c r="BO957" s="13">
        <v>1.6666666666666607E-2</v>
      </c>
      <c r="BP957" s="11">
        <v>2894</v>
      </c>
      <c r="BQ957" s="12">
        <v>0.99</v>
      </c>
      <c r="BR957" s="11">
        <v>28</v>
      </c>
      <c r="BS957" s="13">
        <v>2.1527777777777757E-2</v>
      </c>
      <c r="BT957" s="11">
        <v>2860</v>
      </c>
      <c r="BU957" s="12">
        <v>0.99</v>
      </c>
      <c r="BV957" s="11">
        <v>14</v>
      </c>
      <c r="BW957" s="13">
        <v>1.9444444444444431E-2</v>
      </c>
      <c r="BX957" s="11">
        <v>2356</v>
      </c>
      <c r="BY957" s="12">
        <v>0.99</v>
      </c>
      <c r="BZ957" s="11">
        <v>17</v>
      </c>
      <c r="CA957" s="13">
        <v>1.9444444444444486E-2</v>
      </c>
      <c r="CB957" s="11">
        <v>2333</v>
      </c>
      <c r="CC957" s="12">
        <v>0.98</v>
      </c>
      <c r="CD957" s="11">
        <v>28</v>
      </c>
      <c r="CE957" s="13">
        <v>3.333333333333327E-2</v>
      </c>
      <c r="CF957" s="11">
        <v>2492</v>
      </c>
      <c r="CG957" s="12">
        <v>0.99</v>
      </c>
      <c r="CH957" s="11">
        <v>21</v>
      </c>
      <c r="CI957" s="13">
        <v>1.5972222222222221E-2</v>
      </c>
      <c r="CJ957" s="11">
        <v>2459</v>
      </c>
      <c r="CK957" s="12">
        <v>0.99</v>
      </c>
      <c r="CL957" s="11">
        <v>23</v>
      </c>
      <c r="CM957" s="13">
        <v>1.7361111111111049E-2</v>
      </c>
      <c r="CN957" s="11">
        <v>2434</v>
      </c>
      <c r="CO957" s="12">
        <v>0.99</v>
      </c>
      <c r="CP957" s="11">
        <v>19</v>
      </c>
      <c r="CQ957" s="13">
        <v>1.7361111111111049E-2</v>
      </c>
      <c r="CR957" t="e">
        <f>VLOOKUP(E957,Sheet1!A:A,1,0)</f>
        <v>#N/A</v>
      </c>
    </row>
    <row r="958" spans="1:96">
      <c r="A958" s="11" t="s">
        <v>3648</v>
      </c>
      <c r="B958" s="11" t="s">
        <v>1046</v>
      </c>
      <c r="C958" s="11" t="s">
        <v>2583</v>
      </c>
      <c r="D958" s="11" t="s">
        <v>468</v>
      </c>
      <c r="E958" s="11" t="s">
        <v>3649</v>
      </c>
      <c r="F958" s="11" t="s">
        <v>3650</v>
      </c>
      <c r="G958" s="11" t="s">
        <v>128</v>
      </c>
      <c r="H958" s="11">
        <f>VLOOKUP(A958,'AP Read Performance'!A:K,11,0)</f>
        <v>2936</v>
      </c>
      <c r="I958" s="12">
        <f>VLOOKUP(A958,'AP Read Performance'!A:D,4,0)</f>
        <v>0.98</v>
      </c>
      <c r="J958" s="11">
        <f>VLOOKUP(A958,'AP Read Performance'!A:I,9,0)</f>
        <v>30</v>
      </c>
      <c r="K958" s="13">
        <f>VLOOKUP(A958,'AP Read Performance'!A:N,14,0)</f>
        <v>1.9444444444444431E-2</v>
      </c>
      <c r="L958" s="11">
        <v>2936</v>
      </c>
      <c r="M958" s="12">
        <v>0.98</v>
      </c>
      <c r="N958" s="11">
        <v>30</v>
      </c>
      <c r="O958" s="13">
        <v>1.9444444444444431E-2</v>
      </c>
      <c r="P958" s="11">
        <v>2734</v>
      </c>
      <c r="Q958" s="12">
        <v>0.99</v>
      </c>
      <c r="R958" s="11">
        <v>14</v>
      </c>
      <c r="S958" s="13">
        <v>1.9444444444444431E-2</v>
      </c>
      <c r="T958" s="11">
        <v>3273</v>
      </c>
      <c r="U958" s="12">
        <v>0.99</v>
      </c>
      <c r="V958" s="11">
        <v>18</v>
      </c>
      <c r="W958" s="13">
        <v>1.9444444444444431E-2</v>
      </c>
      <c r="X958" s="11">
        <v>3366</v>
      </c>
      <c r="Y958" s="12">
        <v>0.99</v>
      </c>
      <c r="Z958" s="11">
        <v>21</v>
      </c>
      <c r="AA958" s="13">
        <v>1.6666666666666607E-2</v>
      </c>
      <c r="AB958" s="11">
        <v>3327</v>
      </c>
      <c r="AC958" s="12">
        <v>0.99</v>
      </c>
      <c r="AD958" s="11">
        <v>9</v>
      </c>
      <c r="AE958" s="13">
        <v>1.7361111111111049E-2</v>
      </c>
      <c r="AF958" s="11">
        <v>3493</v>
      </c>
      <c r="AG958" s="12">
        <v>0.99</v>
      </c>
      <c r="AH958" s="11">
        <v>24</v>
      </c>
      <c r="AI958" s="13">
        <v>2.1527777777777757E-2</v>
      </c>
      <c r="AJ958" s="11">
        <v>2425</v>
      </c>
      <c r="AK958" s="12">
        <v>0.99</v>
      </c>
      <c r="AL958" s="11">
        <v>10</v>
      </c>
      <c r="AM958" s="13">
        <v>1.5972222222222276E-2</v>
      </c>
      <c r="AN958" s="11">
        <v>2370</v>
      </c>
      <c r="AO958" s="12">
        <v>0.99</v>
      </c>
      <c r="AP958" s="11">
        <v>10</v>
      </c>
      <c r="AQ958" s="13">
        <v>1.8055555555555547E-2</v>
      </c>
      <c r="AR958" s="11">
        <v>2646</v>
      </c>
      <c r="AS958" s="12">
        <v>0.99</v>
      </c>
      <c r="AT958" s="11">
        <v>11</v>
      </c>
      <c r="AU958" s="13">
        <v>1.8055555555555491E-2</v>
      </c>
      <c r="AV958" s="11">
        <v>2830</v>
      </c>
      <c r="AW958" s="12">
        <v>0.99</v>
      </c>
      <c r="AX958" s="11">
        <v>20</v>
      </c>
      <c r="AY958" s="13">
        <v>1.8055555555555547E-2</v>
      </c>
      <c r="AZ958" s="11">
        <v>3085</v>
      </c>
      <c r="BA958" s="12">
        <v>0.99</v>
      </c>
      <c r="BB958" s="11">
        <v>16</v>
      </c>
      <c r="BC958" s="13">
        <v>2.2222222222222254E-2</v>
      </c>
      <c r="BD958" s="11">
        <v>2753</v>
      </c>
      <c r="BE958" s="12">
        <v>0.99</v>
      </c>
      <c r="BF958" s="11">
        <v>21</v>
      </c>
      <c r="BG958" s="13">
        <v>2.0138888888888873E-2</v>
      </c>
      <c r="BH958" s="11">
        <v>2555</v>
      </c>
      <c r="BI958" s="12">
        <v>0.99</v>
      </c>
      <c r="BJ958" s="11">
        <v>12</v>
      </c>
      <c r="BK958" s="13">
        <v>1.736111111111116E-2</v>
      </c>
      <c r="BL958" s="11">
        <v>2697</v>
      </c>
      <c r="BM958" s="12">
        <v>0.99</v>
      </c>
      <c r="BN958" s="11">
        <v>12</v>
      </c>
      <c r="BO958" s="13">
        <v>1.8055555555555547E-2</v>
      </c>
      <c r="BP958" s="11">
        <v>2592</v>
      </c>
      <c r="BQ958" s="12">
        <v>0.99</v>
      </c>
      <c r="BR958" s="11">
        <v>6</v>
      </c>
      <c r="BS958" s="13">
        <v>1.6666666666666607E-2</v>
      </c>
      <c r="BT958" s="11">
        <v>2675</v>
      </c>
      <c r="BU958" s="12">
        <v>0.99</v>
      </c>
      <c r="BV958" s="11">
        <v>11</v>
      </c>
      <c r="BW958" s="13">
        <v>1.8055555555555547E-2</v>
      </c>
      <c r="BX958" s="11">
        <v>2425</v>
      </c>
      <c r="BY958" s="12">
        <v>0.99</v>
      </c>
      <c r="BZ958" s="11">
        <v>10</v>
      </c>
      <c r="CA958" s="13">
        <v>1.6666666666666607E-2</v>
      </c>
      <c r="CB958" s="11">
        <v>2428</v>
      </c>
      <c r="CC958" s="12">
        <v>0.99</v>
      </c>
      <c r="CD958" s="11">
        <v>17</v>
      </c>
      <c r="CE958" s="13">
        <v>1.7361111111111105E-2</v>
      </c>
      <c r="CF958" s="11">
        <v>2580</v>
      </c>
      <c r="CG958" s="12">
        <v>0.99</v>
      </c>
      <c r="CH958" s="11">
        <v>10</v>
      </c>
      <c r="CI958" s="13">
        <v>1.6666666666666663E-2</v>
      </c>
      <c r="CJ958" s="11">
        <v>2475</v>
      </c>
      <c r="CK958" s="12">
        <v>0.99</v>
      </c>
      <c r="CL958" s="11">
        <v>23</v>
      </c>
      <c r="CM958" s="13">
        <v>1.7361111111111049E-2</v>
      </c>
      <c r="CN958" s="11">
        <v>2418</v>
      </c>
      <c r="CO958" s="12">
        <v>0.99</v>
      </c>
      <c r="CP958" s="11">
        <v>11</v>
      </c>
      <c r="CQ958" s="13">
        <v>1.5972222222222165E-2</v>
      </c>
      <c r="CR958" t="e">
        <f>VLOOKUP(E958,Sheet1!A:A,1,0)</f>
        <v>#N/A</v>
      </c>
    </row>
    <row r="959" spans="1:96">
      <c r="A959" s="11" t="s">
        <v>3651</v>
      </c>
      <c r="B959" s="11" t="s">
        <v>1046</v>
      </c>
      <c r="C959" s="11" t="s">
        <v>3197</v>
      </c>
      <c r="D959" s="11" t="s">
        <v>160</v>
      </c>
      <c r="E959" s="11" t="s">
        <v>3652</v>
      </c>
      <c r="F959" s="11" t="s">
        <v>3653</v>
      </c>
      <c r="G959" s="11" t="s">
        <v>104</v>
      </c>
      <c r="H959" s="11">
        <f>VLOOKUP(A959,'AP Read Performance'!A:K,11,0)</f>
        <v>2054</v>
      </c>
      <c r="I959" s="12">
        <f>VLOOKUP(A959,'AP Read Performance'!A:D,4,0)</f>
        <v>0.99</v>
      </c>
      <c r="J959" s="11">
        <f>VLOOKUP(A959,'AP Read Performance'!A:I,9,0)</f>
        <v>14</v>
      </c>
      <c r="K959" s="13">
        <f>VLOOKUP(A959,'AP Read Performance'!A:N,14,0)</f>
        <v>1.5972222222222221E-2</v>
      </c>
      <c r="L959" s="11">
        <v>2054</v>
      </c>
      <c r="M959" s="12">
        <v>0.99</v>
      </c>
      <c r="N959" s="11">
        <v>14</v>
      </c>
      <c r="O959" s="13">
        <v>1.5972222222222221E-2</v>
      </c>
      <c r="P959" s="11">
        <v>2068</v>
      </c>
      <c r="Q959" s="12">
        <v>0.99</v>
      </c>
      <c r="R959" s="11">
        <v>17</v>
      </c>
      <c r="S959" s="13">
        <v>1.8749999999999989E-2</v>
      </c>
      <c r="T959" s="11">
        <v>2107</v>
      </c>
      <c r="U959" s="12">
        <v>0.99</v>
      </c>
      <c r="V959" s="11">
        <v>20</v>
      </c>
      <c r="W959" s="13">
        <v>1.6666666666666663E-2</v>
      </c>
      <c r="X959" s="11">
        <v>2142</v>
      </c>
      <c r="Y959" s="12">
        <v>0.99</v>
      </c>
      <c r="Z959" s="11">
        <v>15</v>
      </c>
      <c r="AA959" s="13">
        <v>1.6666666666666607E-2</v>
      </c>
      <c r="AB959" s="11">
        <v>2167</v>
      </c>
      <c r="AC959" s="12">
        <v>0.99</v>
      </c>
      <c r="AD959" s="11">
        <v>16</v>
      </c>
      <c r="AE959" s="13">
        <v>1.6666666666666607E-2</v>
      </c>
      <c r="AF959" s="11">
        <v>2062</v>
      </c>
      <c r="AG959" s="12">
        <v>0.99</v>
      </c>
      <c r="AH959" s="11">
        <v>14</v>
      </c>
      <c r="AI959" s="13">
        <v>1.6666666666666607E-2</v>
      </c>
      <c r="AJ959" s="11">
        <v>2433</v>
      </c>
      <c r="AK959" s="12">
        <v>0.99</v>
      </c>
      <c r="AL959" s="11">
        <v>16</v>
      </c>
      <c r="AM959" s="13">
        <v>1.8055555555555491E-2</v>
      </c>
      <c r="AN959" s="11">
        <v>2380</v>
      </c>
      <c r="AO959" s="12">
        <v>0.99</v>
      </c>
      <c r="AP959" s="11">
        <v>7</v>
      </c>
      <c r="AQ959" s="13">
        <v>1.6666666666666607E-2</v>
      </c>
      <c r="AR959" s="11">
        <v>2335</v>
      </c>
      <c r="AS959" s="12">
        <v>0.99</v>
      </c>
      <c r="AT959" s="11">
        <v>9</v>
      </c>
      <c r="AU959" s="13">
        <v>1.2499999999999956E-2</v>
      </c>
      <c r="AV959" s="11">
        <v>2401</v>
      </c>
      <c r="AW959" s="12">
        <v>0.99</v>
      </c>
      <c r="AX959" s="11">
        <v>22</v>
      </c>
      <c r="AY959" s="13">
        <v>1.7361111111111105E-2</v>
      </c>
      <c r="AZ959" s="11">
        <v>2303</v>
      </c>
      <c r="BA959" s="12">
        <v>0.99</v>
      </c>
      <c r="BB959" s="11">
        <v>16</v>
      </c>
      <c r="BC959" s="13">
        <v>2.0138888888888928E-2</v>
      </c>
      <c r="BD959" s="11">
        <v>2306</v>
      </c>
      <c r="BE959" s="12">
        <v>0.99</v>
      </c>
      <c r="BF959" s="11">
        <v>13</v>
      </c>
      <c r="BG959" s="13">
        <v>1.8055555555555602E-2</v>
      </c>
      <c r="BH959" s="11">
        <v>2239</v>
      </c>
      <c r="BI959" s="12">
        <v>0.98</v>
      </c>
      <c r="BJ959" s="11">
        <v>24</v>
      </c>
      <c r="BK959" s="13">
        <v>1.8750000000000044E-2</v>
      </c>
      <c r="BL959" s="11">
        <v>2267</v>
      </c>
      <c r="BM959" s="12">
        <v>0.99</v>
      </c>
      <c r="BN959" s="11">
        <v>9</v>
      </c>
      <c r="BO959" s="13">
        <v>1.6666666666666607E-2</v>
      </c>
      <c r="BP959" s="11">
        <v>2213</v>
      </c>
      <c r="BQ959" s="12">
        <v>0.99</v>
      </c>
      <c r="BR959" s="11">
        <v>12</v>
      </c>
      <c r="BS959" s="13">
        <v>1.9444444444444486E-2</v>
      </c>
      <c r="BT959" s="11">
        <v>2208</v>
      </c>
      <c r="BU959" s="12">
        <v>0.99</v>
      </c>
      <c r="BV959" s="11">
        <v>4</v>
      </c>
      <c r="BW959" s="13">
        <v>1.6666666666666663E-2</v>
      </c>
      <c r="BX959" s="11">
        <v>2209</v>
      </c>
      <c r="BY959" s="12">
        <v>0.99</v>
      </c>
      <c r="BZ959" s="11">
        <v>12</v>
      </c>
      <c r="CA959" s="13">
        <v>1.6666666666666607E-2</v>
      </c>
      <c r="CB959" s="11">
        <v>2225</v>
      </c>
      <c r="CC959" s="12">
        <v>0.99</v>
      </c>
      <c r="CD959" s="11">
        <v>13</v>
      </c>
      <c r="CE959" s="13">
        <v>1.8749999999999989E-2</v>
      </c>
      <c r="CF959" s="11">
        <v>2269</v>
      </c>
      <c r="CG959" s="12">
        <v>0.99</v>
      </c>
      <c r="CH959" s="11">
        <v>16</v>
      </c>
      <c r="CI959" s="13">
        <v>1.9444444444444431E-2</v>
      </c>
      <c r="CJ959" s="11">
        <v>2274</v>
      </c>
      <c r="CK959" s="12">
        <v>0.99</v>
      </c>
      <c r="CL959" s="11">
        <v>10</v>
      </c>
      <c r="CM959" s="13">
        <v>1.6666666666666607E-2</v>
      </c>
      <c r="CN959" s="11">
        <v>2215</v>
      </c>
      <c r="CO959" s="12">
        <v>0.99</v>
      </c>
      <c r="CP959" s="11">
        <v>19</v>
      </c>
      <c r="CQ959" s="13">
        <v>1.8055555555555602E-2</v>
      </c>
      <c r="CR959" t="e">
        <f>VLOOKUP(E959,Sheet1!A:A,1,0)</f>
        <v>#N/A</v>
      </c>
    </row>
    <row r="960" spans="1:96">
      <c r="A960" s="11" t="s">
        <v>3654</v>
      </c>
      <c r="B960" s="11" t="s">
        <v>1046</v>
      </c>
      <c r="C960" s="11" t="s">
        <v>159</v>
      </c>
      <c r="D960" s="11" t="s">
        <v>160</v>
      </c>
      <c r="E960" s="11" t="s">
        <v>3655</v>
      </c>
      <c r="F960" s="11" t="s">
        <v>3656</v>
      </c>
      <c r="G960" s="11" t="s">
        <v>128</v>
      </c>
      <c r="H960" s="11">
        <f>VLOOKUP(A960,'AP Read Performance'!A:K,11,0)</f>
        <v>2583</v>
      </c>
      <c r="I960" s="12">
        <f>VLOOKUP(A960,'AP Read Performance'!A:D,4,0)</f>
        <v>0.99</v>
      </c>
      <c r="J960" s="11">
        <f>VLOOKUP(A960,'AP Read Performance'!A:I,9,0)</f>
        <v>9</v>
      </c>
      <c r="K960" s="13">
        <f>VLOOKUP(A960,'AP Read Performance'!A:N,14,0)</f>
        <v>1.5972222222222221E-2</v>
      </c>
      <c r="L960" s="11">
        <v>2583</v>
      </c>
      <c r="M960" s="12">
        <v>0.99</v>
      </c>
      <c r="N960" s="11">
        <v>9</v>
      </c>
      <c r="O960" s="13">
        <v>1.5972222222222221E-2</v>
      </c>
      <c r="P960" s="11">
        <v>2211</v>
      </c>
      <c r="Q960" s="12">
        <v>0.99</v>
      </c>
      <c r="R960" s="11">
        <v>10</v>
      </c>
      <c r="S960" s="13">
        <v>1.7361111111111105E-2</v>
      </c>
      <c r="T960" s="11">
        <v>2329</v>
      </c>
      <c r="U960" s="12">
        <v>0.99</v>
      </c>
      <c r="V960" s="11">
        <v>4</v>
      </c>
      <c r="W960" s="13">
        <v>1.5972222222222221E-2</v>
      </c>
      <c r="X960" s="11">
        <v>2329</v>
      </c>
      <c r="Y960" s="12">
        <v>0.99</v>
      </c>
      <c r="Z960" s="11">
        <v>8</v>
      </c>
      <c r="AA960" s="13">
        <v>1.6666666666666607E-2</v>
      </c>
      <c r="AB960" s="11">
        <v>2362</v>
      </c>
      <c r="AC960" s="12">
        <v>0.99</v>
      </c>
      <c r="AD960" s="11">
        <v>12</v>
      </c>
      <c r="AE960" s="13">
        <v>1.9444444444444431E-2</v>
      </c>
      <c r="AF960" s="11">
        <v>2370</v>
      </c>
      <c r="AG960" s="12">
        <v>0.99</v>
      </c>
      <c r="AH960" s="11">
        <v>8</v>
      </c>
      <c r="AI960" s="13">
        <v>1.5972222222222221E-2</v>
      </c>
      <c r="AJ960" s="11">
        <v>2445</v>
      </c>
      <c r="AK960" s="12">
        <v>0.99</v>
      </c>
      <c r="AL960" s="11">
        <v>7</v>
      </c>
      <c r="AM960" s="13">
        <v>1.8749999999999933E-2</v>
      </c>
      <c r="AN960" s="11">
        <v>2460</v>
      </c>
      <c r="AO960" s="12">
        <v>0.99</v>
      </c>
      <c r="AP960" s="11">
        <v>20</v>
      </c>
      <c r="AQ960" s="13">
        <v>1.5972222222222165E-2</v>
      </c>
      <c r="AR960" s="11">
        <v>2483</v>
      </c>
      <c r="AS960" s="12">
        <v>0.99</v>
      </c>
      <c r="AT960" s="11">
        <v>7</v>
      </c>
      <c r="AU960" s="13">
        <v>1.9444444444444375E-2</v>
      </c>
      <c r="AV960" s="11">
        <v>2493</v>
      </c>
      <c r="AW960" s="12">
        <v>0.99</v>
      </c>
      <c r="AX960" s="11">
        <v>10</v>
      </c>
      <c r="AY960" s="13">
        <v>1.1805555555555569E-2</v>
      </c>
      <c r="AZ960" s="11">
        <v>2529</v>
      </c>
      <c r="BA960" s="12">
        <v>0.99</v>
      </c>
      <c r="BB960" s="11">
        <v>9</v>
      </c>
      <c r="BC960" s="13">
        <v>2.1527777777777812E-2</v>
      </c>
      <c r="BD960" s="11">
        <v>2483</v>
      </c>
      <c r="BE960" s="12">
        <v>0.98</v>
      </c>
      <c r="BF960" s="11">
        <v>26</v>
      </c>
      <c r="BG960" s="13">
        <v>2.083333333333337E-2</v>
      </c>
      <c r="BH960" s="11">
        <v>2459</v>
      </c>
      <c r="BI960" s="12">
        <v>0.99</v>
      </c>
      <c r="BJ960" s="11">
        <v>19</v>
      </c>
      <c r="BK960" s="13">
        <v>1.736111111111116E-2</v>
      </c>
      <c r="BL960" s="11">
        <v>2511</v>
      </c>
      <c r="BM960" s="12">
        <v>0.99</v>
      </c>
      <c r="BN960" s="11">
        <v>8</v>
      </c>
      <c r="BO960" s="13">
        <v>1.8055555555555547E-2</v>
      </c>
      <c r="BP960" s="11">
        <v>2573</v>
      </c>
      <c r="BQ960" s="12">
        <v>0.99</v>
      </c>
      <c r="BR960" s="11">
        <v>12</v>
      </c>
      <c r="BS960" s="13">
        <v>1.1805555555555569E-2</v>
      </c>
      <c r="BT960" s="11">
        <v>2483</v>
      </c>
      <c r="BU960" s="12">
        <v>0.99</v>
      </c>
      <c r="BV960" s="11">
        <v>4</v>
      </c>
      <c r="BW960" s="13">
        <v>1.6666666666666663E-2</v>
      </c>
      <c r="BX960" s="11">
        <v>2475</v>
      </c>
      <c r="BY960" s="12">
        <v>0.99</v>
      </c>
      <c r="BZ960" s="11">
        <v>10</v>
      </c>
      <c r="CA960" s="13">
        <v>1.6666666666666607E-2</v>
      </c>
      <c r="CB960" s="11">
        <v>2473</v>
      </c>
      <c r="CC960" s="12">
        <v>0.99</v>
      </c>
      <c r="CD960" s="11">
        <v>8</v>
      </c>
      <c r="CE960" s="13">
        <v>1.7361111111111105E-2</v>
      </c>
      <c r="CF960" s="11">
        <v>2446</v>
      </c>
      <c r="CG960" s="12">
        <v>0.99</v>
      </c>
      <c r="CH960" s="11">
        <v>13</v>
      </c>
      <c r="CI960" s="13">
        <v>1.6666666666666663E-2</v>
      </c>
      <c r="CJ960" s="11">
        <v>2474</v>
      </c>
      <c r="CK960" s="12">
        <v>0.99</v>
      </c>
      <c r="CL960" s="11">
        <v>6</v>
      </c>
      <c r="CM960" s="13">
        <v>1.6666666666666607E-2</v>
      </c>
      <c r="CN960" s="11">
        <v>2528</v>
      </c>
      <c r="CO960" s="12">
        <v>0.99</v>
      </c>
      <c r="CP960" s="11">
        <v>6</v>
      </c>
      <c r="CQ960" s="13">
        <v>1.8749999999999933E-2</v>
      </c>
      <c r="CR960" t="e">
        <f>VLOOKUP(E960,Sheet1!A:A,1,0)</f>
        <v>#N/A</v>
      </c>
    </row>
    <row r="961" spans="1:96">
      <c r="A961" s="11" t="s">
        <v>3657</v>
      </c>
      <c r="B961" s="11" t="s">
        <v>1046</v>
      </c>
      <c r="C961" s="11" t="s">
        <v>3658</v>
      </c>
      <c r="D961" s="11" t="s">
        <v>1733</v>
      </c>
      <c r="E961" s="11" t="s">
        <v>3659</v>
      </c>
      <c r="F961" s="11" t="s">
        <v>3660</v>
      </c>
      <c r="G961" s="11" t="s">
        <v>104</v>
      </c>
      <c r="H961" s="11">
        <f>VLOOKUP(A961,'AP Read Performance'!A:K,11,0)</f>
        <v>2779</v>
      </c>
      <c r="I961" s="12">
        <f>VLOOKUP(A961,'AP Read Performance'!A:D,4,0)</f>
        <v>0.98</v>
      </c>
      <c r="J961" s="11">
        <f>VLOOKUP(A961,'AP Read Performance'!A:I,9,0)</f>
        <v>37</v>
      </c>
      <c r="K961" s="13">
        <f>VLOOKUP(A961,'AP Read Performance'!A:N,14,0)</f>
        <v>2.2222222222222199E-2</v>
      </c>
      <c r="L961" s="11">
        <v>2779</v>
      </c>
      <c r="M961" s="12">
        <v>0.98</v>
      </c>
      <c r="N961" s="11">
        <v>37</v>
      </c>
      <c r="O961" s="13">
        <v>2.2222222222222199E-2</v>
      </c>
      <c r="P961" s="11">
        <v>2193</v>
      </c>
      <c r="Q961" s="12">
        <v>0.99</v>
      </c>
      <c r="R961" s="11">
        <v>17</v>
      </c>
      <c r="S961" s="13">
        <v>1.8749999999999989E-2</v>
      </c>
      <c r="T961" s="11">
        <v>2692</v>
      </c>
      <c r="U961" s="12">
        <v>0.99</v>
      </c>
      <c r="V961" s="11">
        <v>26</v>
      </c>
      <c r="W961" s="13">
        <v>2.0833333333333315E-2</v>
      </c>
      <c r="X961" s="11">
        <v>2367</v>
      </c>
      <c r="Y961" s="12">
        <v>0.99</v>
      </c>
      <c r="Z961" s="11">
        <v>14</v>
      </c>
      <c r="AA961" s="13">
        <v>1.3194444444444453E-2</v>
      </c>
      <c r="AB961" s="11">
        <v>2378</v>
      </c>
      <c r="AC961" s="12">
        <v>0.99</v>
      </c>
      <c r="AD961" s="11">
        <v>22</v>
      </c>
      <c r="AE961" s="13">
        <v>1.8055555555555547E-2</v>
      </c>
      <c r="AF961" s="11">
        <v>2710</v>
      </c>
      <c r="AG961" s="12">
        <v>0.86</v>
      </c>
      <c r="AH961" s="11">
        <v>367</v>
      </c>
      <c r="AI961" s="13">
        <v>2.4999999999999967E-2</v>
      </c>
      <c r="AJ961" s="11">
        <v>2458</v>
      </c>
      <c r="AK961" s="12">
        <v>0.98</v>
      </c>
      <c r="AL961" s="11">
        <v>37</v>
      </c>
      <c r="AM961" s="13">
        <v>1.8749999999999933E-2</v>
      </c>
      <c r="AN961" s="11">
        <v>2342</v>
      </c>
      <c r="AO961" s="12">
        <v>0.99</v>
      </c>
      <c r="AP961" s="11">
        <v>15</v>
      </c>
      <c r="AQ961" s="13">
        <v>1.8749999999999933E-2</v>
      </c>
      <c r="AR961" s="11">
        <v>2428</v>
      </c>
      <c r="AS961" s="12">
        <v>0.98</v>
      </c>
      <c r="AT961" s="11">
        <v>41</v>
      </c>
      <c r="AU961" s="13">
        <v>1.8749999999999933E-2</v>
      </c>
      <c r="AV961" s="11">
        <v>2493</v>
      </c>
      <c r="AW961" s="12">
        <v>0.96</v>
      </c>
      <c r="AX961" s="11">
        <v>80</v>
      </c>
      <c r="AY961" s="13">
        <v>1.9444444444444431E-2</v>
      </c>
      <c r="AZ961" s="11">
        <v>2522</v>
      </c>
      <c r="BA961" s="12">
        <v>0.98</v>
      </c>
      <c r="BB961" s="11">
        <v>45</v>
      </c>
      <c r="BC961" s="13">
        <v>2.083333333333337E-2</v>
      </c>
      <c r="BD961" s="11">
        <v>2533</v>
      </c>
      <c r="BE961" s="12">
        <v>0.94</v>
      </c>
      <c r="BF961" s="11">
        <v>136</v>
      </c>
      <c r="BG961" s="13">
        <v>2.2916666666666641E-2</v>
      </c>
      <c r="BH961" s="11">
        <v>2593</v>
      </c>
      <c r="BI961" s="12">
        <v>0.97</v>
      </c>
      <c r="BJ961" s="11">
        <v>62</v>
      </c>
      <c r="BK961" s="13">
        <v>2.0138888888888928E-2</v>
      </c>
      <c r="BL961" s="11">
        <v>2595</v>
      </c>
      <c r="BM961" s="12">
        <v>0.97</v>
      </c>
      <c r="BN961" s="11">
        <v>53</v>
      </c>
      <c r="BO961" s="13">
        <v>1.7361111111111105E-2</v>
      </c>
      <c r="BP961" s="11">
        <v>2529</v>
      </c>
      <c r="BQ961" s="12">
        <v>0.97</v>
      </c>
      <c r="BR961" s="11">
        <v>63</v>
      </c>
      <c r="BS961" s="13">
        <v>2.1527777777777757E-2</v>
      </c>
      <c r="BT961" s="11">
        <v>2528</v>
      </c>
      <c r="BU961" s="12">
        <v>0.98</v>
      </c>
      <c r="BV961" s="11">
        <v>41</v>
      </c>
      <c r="BW961" s="13">
        <v>1.9444444444444431E-2</v>
      </c>
      <c r="BX961" s="11">
        <v>2578</v>
      </c>
      <c r="BY961" s="12">
        <v>0.93</v>
      </c>
      <c r="BZ961" s="11">
        <v>165</v>
      </c>
      <c r="CA961" s="13">
        <v>2.2916666666666696E-2</v>
      </c>
      <c r="CB961" s="11">
        <v>2491</v>
      </c>
      <c r="CC961" s="12">
        <v>0.98</v>
      </c>
      <c r="CD961" s="11">
        <v>35</v>
      </c>
      <c r="CE961" s="13">
        <v>1.8749999999999989E-2</v>
      </c>
      <c r="CF961" s="11">
        <v>2522</v>
      </c>
      <c r="CG961" s="12">
        <v>0.98</v>
      </c>
      <c r="CH961" s="11">
        <v>33</v>
      </c>
      <c r="CI961" s="13">
        <v>1.8055555555555547E-2</v>
      </c>
      <c r="CJ961" s="11">
        <v>2568</v>
      </c>
      <c r="CK961" s="12">
        <v>0.99</v>
      </c>
      <c r="CL961" s="11">
        <v>23</v>
      </c>
      <c r="CM961" s="13">
        <v>1.7361111111111049E-2</v>
      </c>
      <c r="CN961" s="11">
        <v>2573</v>
      </c>
      <c r="CO961" s="12">
        <v>0.97</v>
      </c>
      <c r="CP961" s="11">
        <v>54</v>
      </c>
      <c r="CQ961" s="13">
        <v>1.8749999999999933E-2</v>
      </c>
      <c r="CR961" t="e">
        <f>VLOOKUP(E961,Sheet1!A:A,1,0)</f>
        <v>#N/A</v>
      </c>
    </row>
    <row r="962" spans="1:96">
      <c r="A962" s="11" t="s">
        <v>3661</v>
      </c>
      <c r="B962" s="11" t="s">
        <v>1046</v>
      </c>
      <c r="C962" s="11" t="s">
        <v>3255</v>
      </c>
      <c r="D962" s="11" t="s">
        <v>155</v>
      </c>
      <c r="E962" s="11" t="s">
        <v>3662</v>
      </c>
      <c r="F962" s="11" t="s">
        <v>3663</v>
      </c>
      <c r="G962" s="11" t="s">
        <v>128</v>
      </c>
      <c r="H962" s="11">
        <f>VLOOKUP(A962,'AP Read Performance'!A:K,11,0)</f>
        <v>1987</v>
      </c>
      <c r="I962" s="12">
        <f>VLOOKUP(A962,'AP Read Performance'!A:D,4,0)</f>
        <v>0.99</v>
      </c>
      <c r="J962" s="11">
        <f>VLOOKUP(A962,'AP Read Performance'!A:I,9,0)</f>
        <v>9</v>
      </c>
      <c r="K962" s="13">
        <f>VLOOKUP(A962,'AP Read Performance'!A:N,14,0)</f>
        <v>1.6666666666666607E-2</v>
      </c>
      <c r="L962" s="11">
        <v>1987</v>
      </c>
      <c r="M962" s="12">
        <v>0.99</v>
      </c>
      <c r="N962" s="11">
        <v>9</v>
      </c>
      <c r="O962" s="13">
        <v>1.6666666666666607E-2</v>
      </c>
      <c r="P962" s="11">
        <v>2644</v>
      </c>
      <c r="Q962" s="12">
        <v>0.99</v>
      </c>
      <c r="R962" s="11">
        <v>19</v>
      </c>
      <c r="S962" s="13">
        <v>1.8055555555555547E-2</v>
      </c>
      <c r="T962" s="11">
        <v>2611</v>
      </c>
      <c r="U962" s="12">
        <v>0.99</v>
      </c>
      <c r="V962" s="11">
        <v>6</v>
      </c>
      <c r="W962" s="13">
        <v>1.8055555555555547E-2</v>
      </c>
      <c r="X962" s="11">
        <v>2617</v>
      </c>
      <c r="Y962" s="12">
        <v>0.99</v>
      </c>
      <c r="Z962" s="11">
        <v>15</v>
      </c>
      <c r="AA962" s="13">
        <v>1.6666666666666607E-2</v>
      </c>
      <c r="AB962" s="11">
        <v>2619</v>
      </c>
      <c r="AC962" s="12">
        <v>0.99</v>
      </c>
      <c r="AD962" s="11">
        <v>7</v>
      </c>
      <c r="AE962" s="13">
        <v>1.8055555555555547E-2</v>
      </c>
      <c r="AF962" s="11">
        <v>2660</v>
      </c>
      <c r="AG962" s="12">
        <v>0.98</v>
      </c>
      <c r="AH962" s="11">
        <v>36</v>
      </c>
      <c r="AI962" s="13">
        <v>1.8749999999999989E-2</v>
      </c>
      <c r="AJ962" s="11">
        <v>2458</v>
      </c>
      <c r="AK962" s="12">
        <v>0.99</v>
      </c>
      <c r="AL962" s="11">
        <v>14</v>
      </c>
      <c r="AM962" s="13">
        <v>1.1111111111111072E-2</v>
      </c>
      <c r="AN962" s="11">
        <v>2443</v>
      </c>
      <c r="AO962" s="12">
        <v>0.99</v>
      </c>
      <c r="AP962" s="11">
        <v>11</v>
      </c>
      <c r="AQ962" s="13">
        <v>1.5972222222222165E-2</v>
      </c>
      <c r="AR962" s="11">
        <v>2449</v>
      </c>
      <c r="AS962" s="12">
        <v>0.99</v>
      </c>
      <c r="AT962" s="11">
        <v>10</v>
      </c>
      <c r="AU962" s="13">
        <v>1.8749999999999933E-2</v>
      </c>
      <c r="AV962" s="11">
        <v>2466</v>
      </c>
      <c r="AW962" s="12">
        <v>0.99</v>
      </c>
      <c r="AX962" s="11">
        <v>6</v>
      </c>
      <c r="AY962" s="13">
        <v>1.7361111111111105E-2</v>
      </c>
      <c r="AZ962" s="11">
        <v>2504</v>
      </c>
      <c r="BA962" s="12">
        <v>0.99</v>
      </c>
      <c r="BB962" s="11">
        <v>12</v>
      </c>
      <c r="BC962" s="13">
        <v>1.8750000000000044E-2</v>
      </c>
      <c r="BD962" s="11">
        <v>2606</v>
      </c>
      <c r="BE962" s="12">
        <v>0.99</v>
      </c>
      <c r="BF962" s="11">
        <v>19</v>
      </c>
      <c r="BG962" s="13">
        <v>1.6666666666666607E-2</v>
      </c>
      <c r="BH962" s="11">
        <v>2651</v>
      </c>
      <c r="BI962" s="12">
        <v>0.99</v>
      </c>
      <c r="BJ962" s="11">
        <v>19</v>
      </c>
      <c r="BK962" s="13">
        <v>2.083333333333337E-2</v>
      </c>
      <c r="BL962" s="11">
        <v>2571</v>
      </c>
      <c r="BM962" s="12">
        <v>0.99</v>
      </c>
      <c r="BN962" s="11">
        <v>16</v>
      </c>
      <c r="BO962" s="13">
        <v>1.8749999999999989E-2</v>
      </c>
      <c r="BP962" s="11">
        <v>2763</v>
      </c>
      <c r="BQ962" s="12">
        <v>0.97</v>
      </c>
      <c r="BR962" s="11">
        <v>64</v>
      </c>
      <c r="BS962" s="13">
        <v>2.083333333333337E-2</v>
      </c>
      <c r="BT962" s="11">
        <v>2535</v>
      </c>
      <c r="BU962" s="12">
        <v>0.99</v>
      </c>
      <c r="BV962" s="11">
        <v>12</v>
      </c>
      <c r="BW962" s="13">
        <v>1.6666666666666663E-2</v>
      </c>
      <c r="BX962" s="11">
        <v>2499</v>
      </c>
      <c r="BY962" s="12">
        <v>0.99</v>
      </c>
      <c r="BZ962" s="11">
        <v>15</v>
      </c>
      <c r="CA962" s="13">
        <v>1.736111111111116E-2</v>
      </c>
      <c r="CB962" s="11">
        <v>2478</v>
      </c>
      <c r="CC962" s="12">
        <v>0.99</v>
      </c>
      <c r="CD962" s="11">
        <v>16</v>
      </c>
      <c r="CE962" s="13">
        <v>1.6666666666666607E-2</v>
      </c>
      <c r="CF962" s="11">
        <v>2574</v>
      </c>
      <c r="CG962" s="12">
        <v>0.99</v>
      </c>
      <c r="CH962" s="11">
        <v>6</v>
      </c>
      <c r="CI962" s="13">
        <v>1.6666666666666663E-2</v>
      </c>
      <c r="CJ962" s="11">
        <v>2542</v>
      </c>
      <c r="CK962" s="12">
        <v>0.99</v>
      </c>
      <c r="CL962" s="11">
        <v>12</v>
      </c>
      <c r="CM962" s="13">
        <v>1.5972222222222165E-2</v>
      </c>
      <c r="CN962" s="11">
        <v>2577</v>
      </c>
      <c r="CO962" s="12">
        <v>0.99</v>
      </c>
      <c r="CP962" s="11">
        <v>13</v>
      </c>
      <c r="CQ962" s="13">
        <v>1.8055555555555602E-2</v>
      </c>
      <c r="CR962" t="e">
        <f>VLOOKUP(E962,Sheet1!A:A,1,0)</f>
        <v>#N/A</v>
      </c>
    </row>
    <row r="963" spans="1:96">
      <c r="A963" s="11" t="s">
        <v>3664</v>
      </c>
      <c r="B963" s="11" t="s">
        <v>1046</v>
      </c>
      <c r="C963" s="11" t="s">
        <v>3665</v>
      </c>
      <c r="D963" s="11" t="s">
        <v>529</v>
      </c>
      <c r="E963" s="11" t="s">
        <v>3666</v>
      </c>
      <c r="F963" s="11" t="s">
        <v>3667</v>
      </c>
      <c r="G963" s="11" t="s">
        <v>128</v>
      </c>
      <c r="H963" s="11">
        <f>VLOOKUP(A963,'AP Read Performance'!A:K,11,0)</f>
        <v>1997</v>
      </c>
      <c r="I963" s="12">
        <f>VLOOKUP(A963,'AP Read Performance'!A:D,4,0)</f>
        <v>0.99</v>
      </c>
      <c r="J963" s="11">
        <f>VLOOKUP(A963,'AP Read Performance'!A:I,9,0)</f>
        <v>16</v>
      </c>
      <c r="K963" s="13">
        <f>VLOOKUP(A963,'AP Read Performance'!A:N,14,0)</f>
        <v>1.5972222222222221E-2</v>
      </c>
      <c r="L963" s="11">
        <v>1997</v>
      </c>
      <c r="M963" s="12">
        <v>0.99</v>
      </c>
      <c r="N963" s="11">
        <v>16</v>
      </c>
      <c r="O963" s="13">
        <v>1.5972222222222221E-2</v>
      </c>
      <c r="P963" s="11">
        <v>3044</v>
      </c>
      <c r="Q963" s="12">
        <v>0.98</v>
      </c>
      <c r="R963" s="11">
        <v>32</v>
      </c>
      <c r="S963" s="13">
        <v>2.0833333333333315E-2</v>
      </c>
      <c r="T963" s="11">
        <v>3267</v>
      </c>
      <c r="U963" s="12">
        <v>0.99</v>
      </c>
      <c r="V963" s="11">
        <v>18</v>
      </c>
      <c r="W963" s="13">
        <v>1.2500000000000011E-2</v>
      </c>
      <c r="X963" s="11">
        <v>2456</v>
      </c>
      <c r="Y963" s="12">
        <v>0.99</v>
      </c>
      <c r="Z963" s="11">
        <v>15</v>
      </c>
      <c r="AA963" s="13">
        <v>1.8055555555555547E-2</v>
      </c>
      <c r="AB963" s="11">
        <v>2361</v>
      </c>
      <c r="AC963" s="12">
        <v>0.99</v>
      </c>
      <c r="AD963" s="11">
        <v>18</v>
      </c>
      <c r="AE963" s="13">
        <v>1.6666666666666607E-2</v>
      </c>
      <c r="AF963" s="11">
        <v>2708</v>
      </c>
      <c r="AG963" s="12">
        <v>0.99</v>
      </c>
      <c r="AH963" s="11">
        <v>16</v>
      </c>
      <c r="AI963" s="13">
        <v>1.8749999999999989E-2</v>
      </c>
      <c r="AJ963" s="11">
        <v>2458</v>
      </c>
      <c r="AK963" s="12">
        <v>0.99</v>
      </c>
      <c r="AL963" s="11">
        <v>23</v>
      </c>
      <c r="AM963" s="13">
        <v>1.6666666666666607E-2</v>
      </c>
      <c r="AN963" s="11">
        <v>2493</v>
      </c>
      <c r="AO963" s="12">
        <v>0.98</v>
      </c>
      <c r="AP963" s="11">
        <v>26</v>
      </c>
      <c r="AQ963" s="13">
        <v>1.9444444444444431E-2</v>
      </c>
      <c r="AR963" s="11">
        <v>2591</v>
      </c>
      <c r="AS963" s="12">
        <v>0.99</v>
      </c>
      <c r="AT963" s="11">
        <v>22</v>
      </c>
      <c r="AU963" s="13">
        <v>1.9444444444444375E-2</v>
      </c>
      <c r="AV963" s="11">
        <v>2374</v>
      </c>
      <c r="AW963" s="12">
        <v>0.99</v>
      </c>
      <c r="AX963" s="11">
        <v>10</v>
      </c>
      <c r="AY963" s="13">
        <v>1.5972222222222221E-2</v>
      </c>
      <c r="AZ963" s="11">
        <v>2494</v>
      </c>
      <c r="BA963" s="12">
        <v>0.99</v>
      </c>
      <c r="BB963" s="11">
        <v>14</v>
      </c>
      <c r="BC963" s="13">
        <v>1.8055555555555602E-2</v>
      </c>
      <c r="BD963" s="11">
        <v>2656</v>
      </c>
      <c r="BE963" s="12">
        <v>0.99</v>
      </c>
      <c r="BF963" s="11">
        <v>24</v>
      </c>
      <c r="BG963" s="13">
        <v>1.8749999999999989E-2</v>
      </c>
      <c r="BH963" s="11">
        <v>2524</v>
      </c>
      <c r="BI963" s="12">
        <v>0.99</v>
      </c>
      <c r="BJ963" s="11">
        <v>23</v>
      </c>
      <c r="BK963" s="13">
        <v>1.8055555555555602E-2</v>
      </c>
      <c r="BL963" s="11">
        <v>2424</v>
      </c>
      <c r="BM963" s="12">
        <v>0.99</v>
      </c>
      <c r="BN963" s="11">
        <v>19</v>
      </c>
      <c r="BO963" s="13">
        <v>1.8055555555555547E-2</v>
      </c>
      <c r="BP963" s="11">
        <v>2612</v>
      </c>
      <c r="BQ963" s="12">
        <v>0.99</v>
      </c>
      <c r="BR963" s="11">
        <v>24</v>
      </c>
      <c r="BS963" s="13">
        <v>1.8749999999999989E-2</v>
      </c>
      <c r="BT963" s="11">
        <v>2539</v>
      </c>
      <c r="BU963" s="12">
        <v>0.98</v>
      </c>
      <c r="BV963" s="11">
        <v>43</v>
      </c>
      <c r="BW963" s="13">
        <v>1.9444444444444431E-2</v>
      </c>
      <c r="BX963" s="11">
        <v>2529</v>
      </c>
      <c r="BY963" s="12">
        <v>0.99</v>
      </c>
      <c r="BZ963" s="11">
        <v>18</v>
      </c>
      <c r="CA963" s="13">
        <v>2.0138888888888928E-2</v>
      </c>
      <c r="CB963" s="11">
        <v>2483</v>
      </c>
      <c r="CC963" s="12">
        <v>0.99</v>
      </c>
      <c r="CD963" s="11">
        <v>12</v>
      </c>
      <c r="CE963" s="13">
        <v>1.8749999999999989E-2</v>
      </c>
      <c r="CF963" s="11">
        <v>2584</v>
      </c>
      <c r="CG963" s="12">
        <v>0.98</v>
      </c>
      <c r="CH963" s="11">
        <v>29</v>
      </c>
      <c r="CI963" s="13">
        <v>1.9444444444444431E-2</v>
      </c>
      <c r="CJ963" s="11">
        <v>2393</v>
      </c>
      <c r="CK963" s="12">
        <v>0.99</v>
      </c>
      <c r="CL963" s="11">
        <v>19</v>
      </c>
      <c r="CM963" s="13">
        <v>1.8055555555555491E-2</v>
      </c>
      <c r="CN963" s="11">
        <v>2459</v>
      </c>
      <c r="CO963" s="12">
        <v>0.99</v>
      </c>
      <c r="CP963" s="11">
        <v>19</v>
      </c>
      <c r="CQ963" s="13">
        <v>1.8749999999999933E-2</v>
      </c>
      <c r="CR963" t="e">
        <f>VLOOKUP(E963,Sheet1!A:A,1,0)</f>
        <v>#N/A</v>
      </c>
    </row>
    <row r="964" spans="1:96">
      <c r="A964" s="11" t="s">
        <v>3668</v>
      </c>
      <c r="B964" s="11" t="s">
        <v>1046</v>
      </c>
      <c r="C964" s="11" t="s">
        <v>322</v>
      </c>
      <c r="D964" s="11" t="s">
        <v>160</v>
      </c>
      <c r="E964" s="11" t="s">
        <v>3669</v>
      </c>
      <c r="F964" s="11" t="s">
        <v>3670</v>
      </c>
      <c r="G964" s="11" t="s">
        <v>128</v>
      </c>
      <c r="H964" s="11">
        <f>VLOOKUP(A964,'AP Read Performance'!A:K,11,0)</f>
        <v>1623</v>
      </c>
      <c r="I964" s="12">
        <f>VLOOKUP(A964,'AP Read Performance'!A:D,4,0)</f>
        <v>0.99</v>
      </c>
      <c r="J964" s="11">
        <f>VLOOKUP(A964,'AP Read Performance'!A:I,9,0)</f>
        <v>13</v>
      </c>
      <c r="K964" s="13">
        <f>VLOOKUP(A964,'AP Read Performance'!A:N,14,0)</f>
        <v>1.0416666666666685E-2</v>
      </c>
      <c r="L964" s="11">
        <v>1623</v>
      </c>
      <c r="M964" s="12">
        <v>0.99</v>
      </c>
      <c r="N964" s="11">
        <v>13</v>
      </c>
      <c r="O964" s="13">
        <v>1.0416666666666685E-2</v>
      </c>
      <c r="P964" s="11">
        <v>3214</v>
      </c>
      <c r="Q964" s="12">
        <v>0.99</v>
      </c>
      <c r="R964" s="11">
        <v>20</v>
      </c>
      <c r="S964" s="13">
        <v>1.6666666666666607E-2</v>
      </c>
      <c r="T964" s="11">
        <v>3081</v>
      </c>
      <c r="U964" s="12">
        <v>0.99</v>
      </c>
      <c r="V964" s="11">
        <v>15</v>
      </c>
      <c r="W964" s="13">
        <v>2.0138888888888873E-2</v>
      </c>
      <c r="X964" s="11">
        <v>3129</v>
      </c>
      <c r="Y964" s="12">
        <v>0.99</v>
      </c>
      <c r="Z964" s="11">
        <v>24</v>
      </c>
      <c r="AA964" s="13">
        <v>2.0138888888888873E-2</v>
      </c>
      <c r="AB964" s="11">
        <v>3191</v>
      </c>
      <c r="AC964" s="12">
        <v>0.99</v>
      </c>
      <c r="AD964" s="11">
        <v>11</v>
      </c>
      <c r="AE964" s="13">
        <v>1.8055555555555547E-2</v>
      </c>
      <c r="AF964" s="11">
        <v>3163</v>
      </c>
      <c r="AG964" s="12">
        <v>0.99</v>
      </c>
      <c r="AH964" s="11">
        <v>18</v>
      </c>
      <c r="AI964" s="13">
        <v>2.3611111111111083E-2</v>
      </c>
      <c r="AJ964" s="11">
        <v>2459</v>
      </c>
      <c r="AK964" s="12">
        <v>0.99</v>
      </c>
      <c r="AL964" s="11">
        <v>9</v>
      </c>
      <c r="AM964" s="13">
        <v>1.7361111111111049E-2</v>
      </c>
      <c r="AN964" s="11">
        <v>2341</v>
      </c>
      <c r="AO964" s="12">
        <v>0.99</v>
      </c>
      <c r="AP964" s="11">
        <v>15</v>
      </c>
      <c r="AQ964" s="13">
        <v>1.6666666666666607E-2</v>
      </c>
      <c r="AR964" s="11">
        <v>2327</v>
      </c>
      <c r="AS964" s="12">
        <v>0.98</v>
      </c>
      <c r="AT964" s="11">
        <v>24</v>
      </c>
      <c r="AU964" s="13">
        <v>1.8055555555555491E-2</v>
      </c>
      <c r="AV964" s="11">
        <v>2134</v>
      </c>
      <c r="AW964" s="12">
        <v>0.99</v>
      </c>
      <c r="AX964" s="11">
        <v>8</v>
      </c>
      <c r="AY964" s="13">
        <v>1.7361111111111105E-2</v>
      </c>
      <c r="AZ964" s="11">
        <v>2453</v>
      </c>
      <c r="BA964" s="12">
        <v>0.99</v>
      </c>
      <c r="BB964" s="11">
        <v>20</v>
      </c>
      <c r="BC964" s="13">
        <v>2.0138888888888928E-2</v>
      </c>
      <c r="BD964" s="11">
        <v>2745</v>
      </c>
      <c r="BE964" s="12">
        <v>0.99</v>
      </c>
      <c r="BF964" s="11">
        <v>25</v>
      </c>
      <c r="BG964" s="13">
        <v>2.0138888888888873E-2</v>
      </c>
      <c r="BH964" s="11">
        <v>2665</v>
      </c>
      <c r="BI964" s="12">
        <v>0.99</v>
      </c>
      <c r="BJ964" s="11">
        <v>23</v>
      </c>
      <c r="BK964" s="13">
        <v>1.8750000000000044E-2</v>
      </c>
      <c r="BL964" s="11">
        <v>2626</v>
      </c>
      <c r="BM964" s="12">
        <v>0.99</v>
      </c>
      <c r="BN964" s="11">
        <v>14</v>
      </c>
      <c r="BO964" s="13">
        <v>2.2916666666666641E-2</v>
      </c>
      <c r="BP964" s="11">
        <v>2699</v>
      </c>
      <c r="BQ964" s="12">
        <v>0.99</v>
      </c>
      <c r="BR964" s="11">
        <v>11</v>
      </c>
      <c r="BS964" s="13">
        <v>1.8055555555555602E-2</v>
      </c>
      <c r="BT964" s="11">
        <v>2581</v>
      </c>
      <c r="BU964" s="12">
        <v>0.97</v>
      </c>
      <c r="BV964" s="11">
        <v>62</v>
      </c>
      <c r="BW964" s="13">
        <v>1.8055555555555547E-2</v>
      </c>
      <c r="BX964" s="11">
        <v>2497</v>
      </c>
      <c r="BY964" s="12">
        <v>0.99</v>
      </c>
      <c r="BZ964" s="11">
        <v>8</v>
      </c>
      <c r="CA964" s="13">
        <v>1.8750000000000044E-2</v>
      </c>
      <c r="CB964" s="11">
        <v>2379</v>
      </c>
      <c r="CC964" s="12">
        <v>0.99</v>
      </c>
      <c r="CD964" s="11">
        <v>22</v>
      </c>
      <c r="CE964" s="13">
        <v>1.8749999999999989E-2</v>
      </c>
      <c r="CF964" s="11">
        <v>2382</v>
      </c>
      <c r="CG964" s="12">
        <v>0.98</v>
      </c>
      <c r="CH964" s="11">
        <v>26</v>
      </c>
      <c r="CI964" s="13">
        <v>1.6666666666666663E-2</v>
      </c>
      <c r="CJ964" s="11">
        <v>2317</v>
      </c>
      <c r="CK964" s="12">
        <v>0.98</v>
      </c>
      <c r="CL964" s="11">
        <v>27</v>
      </c>
      <c r="CM964" s="13">
        <v>1.6666666666666607E-2</v>
      </c>
      <c r="CN964" s="11">
        <v>2361</v>
      </c>
      <c r="CO964" s="12">
        <v>0.99</v>
      </c>
      <c r="CP964" s="11">
        <v>22</v>
      </c>
      <c r="CQ964" s="13">
        <v>1.8749999999999933E-2</v>
      </c>
      <c r="CR964" t="e">
        <f>VLOOKUP(E964,Sheet1!A:A,1,0)</f>
        <v>#N/A</v>
      </c>
    </row>
    <row r="965" spans="1:96">
      <c r="A965" s="11" t="s">
        <v>3671</v>
      </c>
      <c r="B965" s="11" t="s">
        <v>1046</v>
      </c>
      <c r="C965" s="11" t="s">
        <v>528</v>
      </c>
      <c r="D965" s="11" t="s">
        <v>529</v>
      </c>
      <c r="E965" s="11" t="s">
        <v>3672</v>
      </c>
      <c r="F965" s="11" t="s">
        <v>3673</v>
      </c>
      <c r="G965" s="11" t="s">
        <v>128</v>
      </c>
      <c r="H965" s="11">
        <f>VLOOKUP(A965,'AP Read Performance'!A:K,11,0)</f>
        <v>2372</v>
      </c>
      <c r="I965" s="12">
        <f>VLOOKUP(A965,'AP Read Performance'!A:D,4,0)</f>
        <v>0.99</v>
      </c>
      <c r="J965" s="11">
        <f>VLOOKUP(A965,'AP Read Performance'!A:I,9,0)</f>
        <v>12</v>
      </c>
      <c r="K965" s="13">
        <f>VLOOKUP(A965,'AP Read Performance'!A:N,14,0)</f>
        <v>2.2916666666666641E-2</v>
      </c>
      <c r="L965" s="11">
        <v>2372</v>
      </c>
      <c r="M965" s="12">
        <v>0.99</v>
      </c>
      <c r="N965" s="11">
        <v>12</v>
      </c>
      <c r="O965" s="13">
        <v>2.2916666666666641E-2</v>
      </c>
      <c r="P965" s="11">
        <v>2344</v>
      </c>
      <c r="Q965" s="12">
        <v>0.99</v>
      </c>
      <c r="R965" s="11">
        <v>12</v>
      </c>
      <c r="S965" s="13">
        <v>1.8055555555555547E-2</v>
      </c>
      <c r="T965" s="11">
        <v>2466</v>
      </c>
      <c r="U965" s="12">
        <v>1</v>
      </c>
      <c r="V965" s="11">
        <v>0</v>
      </c>
      <c r="W965" s="13">
        <v>1.8055555555555547E-2</v>
      </c>
      <c r="X965" s="11">
        <v>2470</v>
      </c>
      <c r="Y965" s="12">
        <v>0.99</v>
      </c>
      <c r="Z965" s="11">
        <v>6</v>
      </c>
      <c r="AA965" s="13">
        <v>1.8055555555555547E-2</v>
      </c>
      <c r="AB965" s="11">
        <v>2521</v>
      </c>
      <c r="AC965" s="12">
        <v>0.99</v>
      </c>
      <c r="AD965" s="11">
        <v>4</v>
      </c>
      <c r="AE965" s="13">
        <v>2.1527777777777701E-2</v>
      </c>
      <c r="AF965" s="11">
        <v>2528</v>
      </c>
      <c r="AG965" s="12">
        <v>0.99</v>
      </c>
      <c r="AH965" s="11">
        <v>12</v>
      </c>
      <c r="AI965" s="13">
        <v>2.4305555555555525E-2</v>
      </c>
      <c r="AJ965" s="11">
        <v>2474</v>
      </c>
      <c r="AK965" s="12">
        <v>0.99</v>
      </c>
      <c r="AL965" s="11">
        <v>11</v>
      </c>
      <c r="AM965" s="13">
        <v>2.1527777777777701E-2</v>
      </c>
      <c r="AN965" s="11">
        <v>2445</v>
      </c>
      <c r="AO965" s="12">
        <v>0.99</v>
      </c>
      <c r="AP965" s="11">
        <v>5</v>
      </c>
      <c r="AQ965" s="13">
        <v>1.7361111111111049E-2</v>
      </c>
      <c r="AR965" s="11">
        <v>2433</v>
      </c>
      <c r="AS965" s="12">
        <v>0.98</v>
      </c>
      <c r="AT965" s="11">
        <v>27</v>
      </c>
      <c r="AU965" s="13">
        <v>2.2222222222222143E-2</v>
      </c>
      <c r="AV965" s="11">
        <v>2314</v>
      </c>
      <c r="AW965" s="12">
        <v>0.99</v>
      </c>
      <c r="AX965" s="11">
        <v>9</v>
      </c>
      <c r="AY965" s="13">
        <v>2.0138888888888928E-2</v>
      </c>
      <c r="AZ965" s="11">
        <v>2297</v>
      </c>
      <c r="BA965" s="12">
        <v>0.99</v>
      </c>
      <c r="BB965" s="11">
        <v>17</v>
      </c>
      <c r="BC965" s="13">
        <v>2.0138888888888928E-2</v>
      </c>
      <c r="BD965" s="11">
        <v>2334</v>
      </c>
      <c r="BE965" s="12">
        <v>0.99</v>
      </c>
      <c r="BF965" s="11">
        <v>22</v>
      </c>
      <c r="BG965" s="13">
        <v>2.1527777777777757E-2</v>
      </c>
      <c r="BH965" s="11">
        <v>2271</v>
      </c>
      <c r="BI965" s="12">
        <v>0.99</v>
      </c>
      <c r="BJ965" s="11">
        <v>9</v>
      </c>
      <c r="BK965" s="13">
        <v>1.9444444444444486E-2</v>
      </c>
      <c r="BL965" s="11">
        <v>2267</v>
      </c>
      <c r="BM965" s="12">
        <v>0.99</v>
      </c>
      <c r="BN965" s="11">
        <v>4</v>
      </c>
      <c r="BO965" s="13">
        <v>2.1527777777777757E-2</v>
      </c>
      <c r="BP965" s="11">
        <v>2354</v>
      </c>
      <c r="BQ965" s="12">
        <v>0.99</v>
      </c>
      <c r="BR965" s="11">
        <v>4</v>
      </c>
      <c r="BS965" s="13">
        <v>2.2916666666666641E-2</v>
      </c>
      <c r="BT965" s="11">
        <v>2244</v>
      </c>
      <c r="BU965" s="12">
        <v>0.99</v>
      </c>
      <c r="BV965" s="11">
        <v>7</v>
      </c>
      <c r="BW965" s="13">
        <v>1.9444444444444431E-2</v>
      </c>
      <c r="BX965" s="11">
        <v>2295</v>
      </c>
      <c r="BY965" s="12">
        <v>0.99</v>
      </c>
      <c r="BZ965" s="11">
        <v>12</v>
      </c>
      <c r="CA965" s="13">
        <v>1.9444444444444486E-2</v>
      </c>
      <c r="CB965" s="11">
        <v>2268</v>
      </c>
      <c r="CC965" s="12">
        <v>0.99</v>
      </c>
      <c r="CD965" s="11">
        <v>7</v>
      </c>
      <c r="CE965" s="13">
        <v>2.2222222222222199E-2</v>
      </c>
      <c r="CF965" s="11">
        <v>2301</v>
      </c>
      <c r="CG965" s="12">
        <v>0.99</v>
      </c>
      <c r="CH965" s="11">
        <v>17</v>
      </c>
      <c r="CI965" s="13">
        <v>2.0138888888888873E-2</v>
      </c>
      <c r="CJ965" s="11">
        <v>2302</v>
      </c>
      <c r="CK965" s="12">
        <v>0.99</v>
      </c>
      <c r="CL965" s="11">
        <v>21</v>
      </c>
      <c r="CM965" s="13">
        <v>2.2222222222222143E-2</v>
      </c>
      <c r="CN965" s="11">
        <v>2277</v>
      </c>
      <c r="CO965" s="12">
        <v>0.99</v>
      </c>
      <c r="CP965" s="11">
        <v>11</v>
      </c>
      <c r="CQ965" s="13">
        <v>1.7361111111111049E-2</v>
      </c>
      <c r="CR965" t="e">
        <f>VLOOKUP(E965,Sheet1!A:A,1,0)</f>
        <v>#N/A</v>
      </c>
    </row>
    <row r="966" spans="1:96">
      <c r="A966" s="11" t="s">
        <v>3674</v>
      </c>
      <c r="B966" s="11" t="s">
        <v>1046</v>
      </c>
      <c r="C966" s="11" t="s">
        <v>3675</v>
      </c>
      <c r="D966" s="11" t="s">
        <v>468</v>
      </c>
      <c r="E966" s="11" t="s">
        <v>3676</v>
      </c>
      <c r="F966" s="11" t="s">
        <v>3677</v>
      </c>
      <c r="G966" s="11" t="s">
        <v>104</v>
      </c>
      <c r="H966" s="11">
        <f>VLOOKUP(A966,'AP Read Performance'!A:K,11,0)</f>
        <v>2145</v>
      </c>
      <c r="I966" s="12">
        <f>VLOOKUP(A966,'AP Read Performance'!A:D,4,0)</f>
        <v>0.98</v>
      </c>
      <c r="J966" s="11">
        <f>VLOOKUP(A966,'AP Read Performance'!A:I,9,0)</f>
        <v>24</v>
      </c>
      <c r="K966" s="13">
        <f>VLOOKUP(A966,'AP Read Performance'!A:N,14,0)</f>
        <v>2.0833333333333315E-2</v>
      </c>
      <c r="L966" s="11">
        <v>2145</v>
      </c>
      <c r="M966" s="12">
        <v>0.98</v>
      </c>
      <c r="N966" s="11">
        <v>24</v>
      </c>
      <c r="O966" s="13">
        <v>2.0833333333333315E-2</v>
      </c>
      <c r="P966" s="11">
        <v>2664</v>
      </c>
      <c r="Q966" s="12">
        <v>0.98</v>
      </c>
      <c r="R966" s="11">
        <v>34</v>
      </c>
      <c r="S966" s="13">
        <v>2.2222222222222199E-2</v>
      </c>
      <c r="T966" s="11">
        <v>2356</v>
      </c>
      <c r="U966" s="12">
        <v>0.98</v>
      </c>
      <c r="V966" s="11">
        <v>25</v>
      </c>
      <c r="W966" s="13">
        <v>2.0833333333333315E-2</v>
      </c>
      <c r="X966" s="11">
        <v>2198</v>
      </c>
      <c r="Y966" s="12">
        <v>0.99</v>
      </c>
      <c r="Z966" s="11">
        <v>13</v>
      </c>
      <c r="AA966" s="13">
        <v>2.2222222222222199E-2</v>
      </c>
      <c r="AB966" s="11">
        <v>1919</v>
      </c>
      <c r="AC966" s="12">
        <v>0.99</v>
      </c>
      <c r="AD966" s="11">
        <v>16</v>
      </c>
      <c r="AE966" s="13">
        <v>1.8055555555555547E-2</v>
      </c>
      <c r="AF966" s="11">
        <v>1900</v>
      </c>
      <c r="AG966" s="12">
        <v>0.97</v>
      </c>
      <c r="AH966" s="11">
        <v>41</v>
      </c>
      <c r="AI966" s="13">
        <v>2.3611111111111083E-2</v>
      </c>
      <c r="AJ966" s="11">
        <v>2476</v>
      </c>
      <c r="AK966" s="12">
        <v>0.99</v>
      </c>
      <c r="AL966" s="11">
        <v>18</v>
      </c>
      <c r="AM966" s="13">
        <v>1.8055555555555491E-2</v>
      </c>
      <c r="AN966" s="11">
        <v>2428</v>
      </c>
      <c r="AO966" s="12">
        <v>0.98</v>
      </c>
      <c r="AP966" s="11">
        <v>28</v>
      </c>
      <c r="AQ966" s="13">
        <v>1.9444444444444431E-2</v>
      </c>
      <c r="AR966" s="11">
        <v>2094</v>
      </c>
      <c r="AS966" s="12">
        <v>0.98</v>
      </c>
      <c r="AT966" s="11">
        <v>23</v>
      </c>
      <c r="AU966" s="13">
        <v>2.0138888888888817E-2</v>
      </c>
      <c r="AV966" s="11">
        <v>2451</v>
      </c>
      <c r="AW966" s="12">
        <v>0.98</v>
      </c>
      <c r="AX966" s="11">
        <v>35</v>
      </c>
      <c r="AY966" s="13">
        <v>1.9444444444444431E-2</v>
      </c>
      <c r="AZ966" s="11">
        <v>2368</v>
      </c>
      <c r="BA966" s="12">
        <v>0.97</v>
      </c>
      <c r="BB966" s="11">
        <v>65</v>
      </c>
      <c r="BC966" s="13">
        <v>2.1527777777777812E-2</v>
      </c>
      <c r="BD966" s="11">
        <v>2399</v>
      </c>
      <c r="BE966" s="12">
        <v>0.98</v>
      </c>
      <c r="BF966" s="11">
        <v>29</v>
      </c>
      <c r="BG966" s="13">
        <v>2.083333333333337E-2</v>
      </c>
      <c r="BH966" s="11">
        <v>2384</v>
      </c>
      <c r="BI966" s="12">
        <v>0.97</v>
      </c>
      <c r="BJ966" s="11">
        <v>48</v>
      </c>
      <c r="BK966" s="13">
        <v>2.1527777777777812E-2</v>
      </c>
      <c r="BL966" s="11">
        <v>2489</v>
      </c>
      <c r="BM966" s="12">
        <v>0.99</v>
      </c>
      <c r="BN966" s="11">
        <v>12</v>
      </c>
      <c r="BO966" s="13">
        <v>1.8055555555555547E-2</v>
      </c>
      <c r="BP966" s="11">
        <v>2481</v>
      </c>
      <c r="BQ966" s="12">
        <v>0.98</v>
      </c>
      <c r="BR966" s="11">
        <v>26</v>
      </c>
      <c r="BS966" s="13">
        <v>2.2222222222222254E-2</v>
      </c>
      <c r="BT966" s="11">
        <v>2535</v>
      </c>
      <c r="BU966" s="12">
        <v>0.99</v>
      </c>
      <c r="BV966" s="11">
        <v>18</v>
      </c>
      <c r="BW966" s="13">
        <v>1.9444444444444431E-2</v>
      </c>
      <c r="BX966" s="11">
        <v>2396</v>
      </c>
      <c r="BY966" s="12">
        <v>0.98</v>
      </c>
      <c r="BZ966" s="11">
        <v>29</v>
      </c>
      <c r="CA966" s="13">
        <v>1.8750000000000044E-2</v>
      </c>
      <c r="CB966" s="11">
        <v>2428</v>
      </c>
      <c r="CC966" s="12">
        <v>0.98</v>
      </c>
      <c r="CD966" s="11">
        <v>30</v>
      </c>
      <c r="CE966" s="13">
        <v>2.0833333333333315E-2</v>
      </c>
      <c r="CF966" s="11">
        <v>2482</v>
      </c>
      <c r="CG966" s="12">
        <v>0.99</v>
      </c>
      <c r="CH966" s="11">
        <v>10</v>
      </c>
      <c r="CI966" s="13">
        <v>1.9444444444444431E-2</v>
      </c>
      <c r="CJ966" s="11">
        <v>2498</v>
      </c>
      <c r="CK966" s="12">
        <v>0.99</v>
      </c>
      <c r="CL966" s="11">
        <v>20</v>
      </c>
      <c r="CM966" s="13">
        <v>1.7361111111111049E-2</v>
      </c>
      <c r="CN966" s="11">
        <v>2517</v>
      </c>
      <c r="CO966" s="12">
        <v>0.99</v>
      </c>
      <c r="CP966" s="11">
        <v>19</v>
      </c>
      <c r="CQ966" s="13">
        <v>1.8055555555555602E-2</v>
      </c>
      <c r="CR966" t="e">
        <f>VLOOKUP(E966,Sheet1!A:A,1,0)</f>
        <v>#N/A</v>
      </c>
    </row>
    <row r="967" spans="1:96">
      <c r="A967" s="11" t="s">
        <v>3678</v>
      </c>
      <c r="B967" s="11" t="s">
        <v>1046</v>
      </c>
      <c r="C967" s="11" t="s">
        <v>3679</v>
      </c>
      <c r="D967" s="11" t="s">
        <v>432</v>
      </c>
      <c r="E967" s="11" t="s">
        <v>3680</v>
      </c>
      <c r="F967" s="11" t="s">
        <v>3681</v>
      </c>
      <c r="G967" s="11" t="s">
        <v>128</v>
      </c>
      <c r="H967" s="11">
        <f>VLOOKUP(A967,'AP Read Performance'!A:K,11,0)</f>
        <v>2853</v>
      </c>
      <c r="I967" s="12">
        <f>VLOOKUP(A967,'AP Read Performance'!A:D,4,0)</f>
        <v>0.99</v>
      </c>
      <c r="J967" s="11">
        <f>VLOOKUP(A967,'AP Read Performance'!A:I,9,0)</f>
        <v>17</v>
      </c>
      <c r="K967" s="13">
        <f>VLOOKUP(A967,'AP Read Performance'!A:N,14,0)</f>
        <v>1.9444444444444431E-2</v>
      </c>
      <c r="L967" s="11">
        <v>2853</v>
      </c>
      <c r="M967" s="12">
        <v>0.99</v>
      </c>
      <c r="N967" s="11">
        <v>17</v>
      </c>
      <c r="O967" s="13">
        <v>1.9444444444444431E-2</v>
      </c>
      <c r="P967" s="11">
        <v>2852</v>
      </c>
      <c r="Q967" s="12">
        <v>0.99</v>
      </c>
      <c r="R967" s="11">
        <v>23</v>
      </c>
      <c r="S967" s="13">
        <v>1.8749999999999989E-2</v>
      </c>
      <c r="T967" s="11">
        <v>2453</v>
      </c>
      <c r="U967" s="12">
        <v>0.99</v>
      </c>
      <c r="V967" s="11">
        <v>14</v>
      </c>
      <c r="W967" s="13">
        <v>1.9444444444444431E-2</v>
      </c>
      <c r="X967" s="11">
        <v>2430</v>
      </c>
      <c r="Y967" s="12">
        <v>0.99</v>
      </c>
      <c r="Z967" s="11">
        <v>11</v>
      </c>
      <c r="AA967" s="13">
        <v>1.6666666666666607E-2</v>
      </c>
      <c r="AB967" s="11">
        <v>2541</v>
      </c>
      <c r="AC967" s="12">
        <v>0.99</v>
      </c>
      <c r="AD967" s="11">
        <v>16</v>
      </c>
      <c r="AE967" s="13">
        <v>1.6666666666666607E-2</v>
      </c>
      <c r="AF967" s="11">
        <v>2532</v>
      </c>
      <c r="AG967" s="12">
        <v>0.99</v>
      </c>
      <c r="AH967" s="11">
        <v>18</v>
      </c>
      <c r="AI967" s="13">
        <v>2.1527777777777757E-2</v>
      </c>
      <c r="AJ967" s="11">
        <v>2479</v>
      </c>
      <c r="AK967" s="12">
        <v>0.99</v>
      </c>
      <c r="AL967" s="11">
        <v>12</v>
      </c>
      <c r="AM967" s="13">
        <v>1.6666666666666607E-2</v>
      </c>
      <c r="AN967" s="11">
        <v>2588</v>
      </c>
      <c r="AO967" s="12">
        <v>0.99</v>
      </c>
      <c r="AP967" s="11">
        <v>9</v>
      </c>
      <c r="AQ967" s="13">
        <v>1.6666666666666607E-2</v>
      </c>
      <c r="AR967" s="11">
        <v>2580</v>
      </c>
      <c r="AS967" s="12">
        <v>0.99</v>
      </c>
      <c r="AT967" s="11">
        <v>23</v>
      </c>
      <c r="AU967" s="13">
        <v>1.8749999999999933E-2</v>
      </c>
      <c r="AV967" s="11">
        <v>2584</v>
      </c>
      <c r="AW967" s="12">
        <v>0.99</v>
      </c>
      <c r="AX967" s="11">
        <v>16</v>
      </c>
      <c r="AY967" s="13">
        <v>2.083333333333337E-2</v>
      </c>
      <c r="AZ967" s="11">
        <v>2578</v>
      </c>
      <c r="BA967" s="12">
        <v>0.99</v>
      </c>
      <c r="BB967" s="11">
        <v>11</v>
      </c>
      <c r="BC967" s="13">
        <v>1.8750000000000044E-2</v>
      </c>
      <c r="BD967" s="11">
        <v>2451</v>
      </c>
      <c r="BE967" s="12">
        <v>0.99</v>
      </c>
      <c r="BF967" s="11">
        <v>12</v>
      </c>
      <c r="BG967" s="13">
        <v>1.8749999999999989E-2</v>
      </c>
      <c r="BH967" s="11">
        <v>2281</v>
      </c>
      <c r="BI967" s="12">
        <v>0.99</v>
      </c>
      <c r="BJ967" s="11">
        <v>17</v>
      </c>
      <c r="BK967" s="13">
        <v>1.736111111111116E-2</v>
      </c>
      <c r="BL967" s="11">
        <v>2271</v>
      </c>
      <c r="BM967" s="12">
        <v>0.99</v>
      </c>
      <c r="BN967" s="11">
        <v>21</v>
      </c>
      <c r="BO967" s="13">
        <v>1.8749999999999989E-2</v>
      </c>
      <c r="BP967" s="11">
        <v>2295</v>
      </c>
      <c r="BQ967" s="12">
        <v>0.98</v>
      </c>
      <c r="BR967" s="11">
        <v>25</v>
      </c>
      <c r="BS967" s="13">
        <v>2.0138888888888873E-2</v>
      </c>
      <c r="BT967" s="11">
        <v>2364</v>
      </c>
      <c r="BU967" s="12">
        <v>0.99</v>
      </c>
      <c r="BV967" s="11">
        <v>16</v>
      </c>
      <c r="BW967" s="13">
        <v>1.8055555555555547E-2</v>
      </c>
      <c r="BX967" s="11">
        <v>2259</v>
      </c>
      <c r="BY967" s="12">
        <v>0.99</v>
      </c>
      <c r="BZ967" s="11">
        <v>13</v>
      </c>
      <c r="CA967" s="13">
        <v>1.8750000000000044E-2</v>
      </c>
      <c r="CB967" s="11">
        <v>2122</v>
      </c>
      <c r="CC967" s="12">
        <v>0.99</v>
      </c>
      <c r="CD967" s="11">
        <v>15</v>
      </c>
      <c r="CE967" s="13">
        <v>1.8749999999999989E-2</v>
      </c>
      <c r="CF967" s="11">
        <v>2250</v>
      </c>
      <c r="CG967" s="12">
        <v>0.99</v>
      </c>
      <c r="CH967" s="11">
        <v>8</v>
      </c>
      <c r="CI967" s="13">
        <v>1.8055555555555547E-2</v>
      </c>
      <c r="CJ967" s="11">
        <v>2239</v>
      </c>
      <c r="CK967" s="12">
        <v>0.99</v>
      </c>
      <c r="CL967" s="11">
        <v>20</v>
      </c>
      <c r="CM967" s="13">
        <v>1.8749999999999933E-2</v>
      </c>
      <c r="CN967" s="11">
        <v>2224</v>
      </c>
      <c r="CO967" s="12">
        <v>0.99</v>
      </c>
      <c r="CP967" s="11">
        <v>14</v>
      </c>
      <c r="CQ967" s="13">
        <v>1.6666666666666607E-2</v>
      </c>
      <c r="CR967" t="e">
        <f>VLOOKUP(E967,Sheet1!A:A,1,0)</f>
        <v>#N/A</v>
      </c>
    </row>
    <row r="968" spans="1:96">
      <c r="A968" s="11" t="s">
        <v>3682</v>
      </c>
      <c r="B968" s="11" t="s">
        <v>1046</v>
      </c>
      <c r="C968" s="11" t="s">
        <v>3003</v>
      </c>
      <c r="D968" s="11" t="s">
        <v>138</v>
      </c>
      <c r="E968" s="11" t="s">
        <v>3683</v>
      </c>
      <c r="F968" s="11" t="s">
        <v>3684</v>
      </c>
      <c r="G968" s="11" t="s">
        <v>128</v>
      </c>
      <c r="H968" s="11">
        <f>VLOOKUP(A968,'AP Read Performance'!A:K,11,0)</f>
        <v>1741</v>
      </c>
      <c r="I968" s="12">
        <f>VLOOKUP(A968,'AP Read Performance'!A:D,4,0)</f>
        <v>0.99</v>
      </c>
      <c r="J968" s="11">
        <f>VLOOKUP(A968,'AP Read Performance'!A:I,9,0)</f>
        <v>14</v>
      </c>
      <c r="K968" s="13">
        <f>VLOOKUP(A968,'AP Read Performance'!A:N,14,0)</f>
        <v>1.6666666666666607E-2</v>
      </c>
      <c r="L968" s="11">
        <v>1741</v>
      </c>
      <c r="M968" s="12">
        <v>0.99</v>
      </c>
      <c r="N968" s="11">
        <v>14</v>
      </c>
      <c r="O968" s="13">
        <v>1.6666666666666607E-2</v>
      </c>
      <c r="P968" s="11">
        <v>2217</v>
      </c>
      <c r="Q968" s="12">
        <v>0.98</v>
      </c>
      <c r="R968" s="11">
        <v>24</v>
      </c>
      <c r="S968" s="13">
        <v>1.7361111111111105E-2</v>
      </c>
      <c r="T968" s="11">
        <v>2035</v>
      </c>
      <c r="U968" s="12">
        <v>0.96</v>
      </c>
      <c r="V968" s="11">
        <v>77</v>
      </c>
      <c r="W968" s="13">
        <v>1.8055555555555547E-2</v>
      </c>
      <c r="X968" s="11">
        <v>2182</v>
      </c>
      <c r="Y968" s="12">
        <v>0.99</v>
      </c>
      <c r="Z968" s="11">
        <v>18</v>
      </c>
      <c r="AA968" s="13">
        <v>1.7361111111111105E-2</v>
      </c>
      <c r="AB968" s="11">
        <v>2138</v>
      </c>
      <c r="AC968" s="12">
        <v>0.98</v>
      </c>
      <c r="AD968" s="11">
        <v>25</v>
      </c>
      <c r="AE968" s="13">
        <v>1.7361111111111049E-2</v>
      </c>
      <c r="AF968" s="11">
        <v>2353</v>
      </c>
      <c r="AG968" s="12">
        <v>0.98</v>
      </c>
      <c r="AH968" s="11">
        <v>31</v>
      </c>
      <c r="AI968" s="13">
        <v>1.7361111111111105E-2</v>
      </c>
      <c r="AJ968" s="11">
        <v>2480</v>
      </c>
      <c r="AK968" s="12">
        <v>0.99</v>
      </c>
      <c r="AL968" s="11">
        <v>24</v>
      </c>
      <c r="AM968" s="13">
        <v>1.8749999999999933E-2</v>
      </c>
      <c r="AN968" s="11">
        <v>2554</v>
      </c>
      <c r="AO968" s="12">
        <v>0.99</v>
      </c>
      <c r="AP968" s="11">
        <v>15</v>
      </c>
      <c r="AQ968" s="13">
        <v>1.7361111111111049E-2</v>
      </c>
      <c r="AR968" s="11">
        <v>2386</v>
      </c>
      <c r="AS968" s="12">
        <v>0.99</v>
      </c>
      <c r="AT968" s="11">
        <v>17</v>
      </c>
      <c r="AU968" s="13">
        <v>1.8055555555555491E-2</v>
      </c>
      <c r="AV968" s="11">
        <v>2479</v>
      </c>
      <c r="AW968" s="12">
        <v>0.99</v>
      </c>
      <c r="AX968" s="11">
        <v>17</v>
      </c>
      <c r="AY968" s="13">
        <v>1.8749999999999989E-2</v>
      </c>
      <c r="AZ968" s="11">
        <v>2556</v>
      </c>
      <c r="BA968" s="12">
        <v>0.99</v>
      </c>
      <c r="BB968" s="11">
        <v>11</v>
      </c>
      <c r="BC968" s="13">
        <v>1.8750000000000044E-2</v>
      </c>
      <c r="BD968" s="11">
        <v>2370</v>
      </c>
      <c r="BE968" s="12">
        <v>0.98</v>
      </c>
      <c r="BF968" s="11">
        <v>25</v>
      </c>
      <c r="BG968" s="13">
        <v>2.0138888888888873E-2</v>
      </c>
      <c r="BH968" s="11">
        <v>2281</v>
      </c>
      <c r="BI968" s="12">
        <v>0.98</v>
      </c>
      <c r="BJ968" s="11">
        <v>23</v>
      </c>
      <c r="BK968" s="13">
        <v>1.8055555555555602E-2</v>
      </c>
      <c r="BL968" s="11">
        <v>2450</v>
      </c>
      <c r="BM968" s="12">
        <v>0.99</v>
      </c>
      <c r="BN968" s="11">
        <v>15</v>
      </c>
      <c r="BO968" s="13">
        <v>1.7361111111111105E-2</v>
      </c>
      <c r="BP968" s="11">
        <v>2483</v>
      </c>
      <c r="BQ968" s="12">
        <v>0.99</v>
      </c>
      <c r="BR968" s="11">
        <v>18</v>
      </c>
      <c r="BS968" s="13">
        <v>2.0138888888888873E-2</v>
      </c>
      <c r="BT968" s="11">
        <v>2580</v>
      </c>
      <c r="BU968" s="12">
        <v>0.99</v>
      </c>
      <c r="BV968" s="11">
        <v>20</v>
      </c>
      <c r="BW968" s="13">
        <v>1.6666666666666663E-2</v>
      </c>
      <c r="BX968" s="11">
        <v>2230</v>
      </c>
      <c r="BY968" s="12">
        <v>0.99</v>
      </c>
      <c r="BZ968" s="11">
        <v>16</v>
      </c>
      <c r="CA968" s="13">
        <v>1.6666666666666607E-2</v>
      </c>
      <c r="CB968" s="11">
        <v>2164</v>
      </c>
      <c r="CC968" s="12">
        <v>0.99</v>
      </c>
      <c r="CD968" s="11">
        <v>15</v>
      </c>
      <c r="CE968" s="13">
        <v>1.8055555555555547E-2</v>
      </c>
      <c r="CF968" s="11">
        <v>2232</v>
      </c>
      <c r="CG968" s="12">
        <v>0.99</v>
      </c>
      <c r="CH968" s="11">
        <v>16</v>
      </c>
      <c r="CI968" s="13">
        <v>1.6666666666666663E-2</v>
      </c>
      <c r="CJ968" s="11">
        <v>2095</v>
      </c>
      <c r="CK968" s="12">
        <v>0.99</v>
      </c>
      <c r="CL968" s="11">
        <v>14</v>
      </c>
      <c r="CM968" s="13">
        <v>1.6666666666666607E-2</v>
      </c>
      <c r="CN968" s="11">
        <v>2159</v>
      </c>
      <c r="CO968" s="12">
        <v>0.99</v>
      </c>
      <c r="CP968" s="11">
        <v>13</v>
      </c>
      <c r="CQ968" s="13">
        <v>1.7361111111111049E-2</v>
      </c>
      <c r="CR968" t="e">
        <f>VLOOKUP(E968,Sheet1!A:A,1,0)</f>
        <v>#N/A</v>
      </c>
    </row>
    <row r="969" spans="1:96">
      <c r="A969" s="11" t="s">
        <v>3685</v>
      </c>
      <c r="B969" s="11" t="s">
        <v>1046</v>
      </c>
      <c r="C969" s="11" t="s">
        <v>3197</v>
      </c>
      <c r="D969" s="11" t="s">
        <v>160</v>
      </c>
      <c r="E969" s="11" t="s">
        <v>3686</v>
      </c>
      <c r="F969" s="11" t="s">
        <v>3687</v>
      </c>
      <c r="G969" s="11" t="s">
        <v>104</v>
      </c>
      <c r="H969" s="11">
        <f>VLOOKUP(A969,'AP Read Performance'!A:K,11,0)</f>
        <v>2353</v>
      </c>
      <c r="I969" s="12">
        <f>VLOOKUP(A969,'AP Read Performance'!A:D,4,0)</f>
        <v>0.99</v>
      </c>
      <c r="J969" s="11">
        <f>VLOOKUP(A969,'AP Read Performance'!A:I,9,0)</f>
        <v>17</v>
      </c>
      <c r="K969" s="13">
        <f>VLOOKUP(A969,'AP Read Performance'!A:N,14,0)</f>
        <v>1.6666666666666607E-2</v>
      </c>
      <c r="L969" s="11">
        <v>2353</v>
      </c>
      <c r="M969" s="12">
        <v>0.99</v>
      </c>
      <c r="N969" s="11">
        <v>17</v>
      </c>
      <c r="O969" s="13">
        <v>1.6666666666666607E-2</v>
      </c>
      <c r="P969" s="11">
        <v>2725</v>
      </c>
      <c r="Q969" s="12">
        <v>0.99</v>
      </c>
      <c r="R969" s="11">
        <v>21</v>
      </c>
      <c r="S969" s="13">
        <v>1.8055555555555547E-2</v>
      </c>
      <c r="T969" s="11">
        <v>2527</v>
      </c>
      <c r="U969" s="12">
        <v>0.99</v>
      </c>
      <c r="V969" s="11">
        <v>16</v>
      </c>
      <c r="W969" s="13">
        <v>1.6666666666666663E-2</v>
      </c>
      <c r="X969" s="11">
        <v>2532</v>
      </c>
      <c r="Y969" s="12">
        <v>0.99</v>
      </c>
      <c r="Z969" s="11">
        <v>20</v>
      </c>
      <c r="AA969" s="13">
        <v>1.6666666666666607E-2</v>
      </c>
      <c r="AB969" s="11">
        <v>2593</v>
      </c>
      <c r="AC969" s="12">
        <v>0.99</v>
      </c>
      <c r="AD969" s="11">
        <v>18</v>
      </c>
      <c r="AE969" s="13">
        <v>1.7361111111111049E-2</v>
      </c>
      <c r="AF969" s="11">
        <v>2511</v>
      </c>
      <c r="AG969" s="12">
        <v>0.99</v>
      </c>
      <c r="AH969" s="11">
        <v>15</v>
      </c>
      <c r="AI969" s="13">
        <v>1.7361111111111105E-2</v>
      </c>
      <c r="AJ969" s="11">
        <v>2486</v>
      </c>
      <c r="AK969" s="12">
        <v>0.99</v>
      </c>
      <c r="AL969" s="11">
        <v>18</v>
      </c>
      <c r="AM969" s="13">
        <v>1.7361111111111049E-2</v>
      </c>
      <c r="AN969" s="11">
        <v>2509</v>
      </c>
      <c r="AO969" s="12">
        <v>0.99</v>
      </c>
      <c r="AP969" s="11">
        <v>10</v>
      </c>
      <c r="AQ969" s="13">
        <v>1.7361111111111049E-2</v>
      </c>
      <c r="AR969" s="11">
        <v>2413</v>
      </c>
      <c r="AS969" s="12">
        <v>0.99</v>
      </c>
      <c r="AT969" s="11">
        <v>17</v>
      </c>
      <c r="AU969" s="13">
        <v>1.041666666666663E-2</v>
      </c>
      <c r="AV969" s="11">
        <v>2462</v>
      </c>
      <c r="AW969" s="12">
        <v>0.99</v>
      </c>
      <c r="AX969" s="11">
        <v>6</v>
      </c>
      <c r="AY969" s="13">
        <v>1.6666666666666663E-2</v>
      </c>
      <c r="AZ969" s="11">
        <v>2512</v>
      </c>
      <c r="BA969" s="12">
        <v>0.99</v>
      </c>
      <c r="BB969" s="11">
        <v>16</v>
      </c>
      <c r="BC969" s="13">
        <v>1.8750000000000044E-2</v>
      </c>
      <c r="BD969" s="11">
        <v>2631</v>
      </c>
      <c r="BE969" s="12">
        <v>0.99</v>
      </c>
      <c r="BF969" s="11">
        <v>17</v>
      </c>
      <c r="BG969" s="13">
        <v>1.8749999999999989E-2</v>
      </c>
      <c r="BH969" s="11">
        <v>2609</v>
      </c>
      <c r="BI969" s="12">
        <v>0.99</v>
      </c>
      <c r="BJ969" s="11">
        <v>25</v>
      </c>
      <c r="BK969" s="13">
        <v>2.0138888888888928E-2</v>
      </c>
      <c r="BL969" s="11">
        <v>2599</v>
      </c>
      <c r="BM969" s="12">
        <v>0.99</v>
      </c>
      <c r="BN969" s="11">
        <v>8</v>
      </c>
      <c r="BO969" s="13">
        <v>1.6666666666666607E-2</v>
      </c>
      <c r="BP969" s="11">
        <v>2627</v>
      </c>
      <c r="BQ969" s="12">
        <v>0.99</v>
      </c>
      <c r="BR969" s="11">
        <v>13</v>
      </c>
      <c r="BS969" s="13">
        <v>1.8749999999999989E-2</v>
      </c>
      <c r="BT969" s="11">
        <v>2707</v>
      </c>
      <c r="BU969" s="12">
        <v>0.99</v>
      </c>
      <c r="BV969" s="11">
        <v>11</v>
      </c>
      <c r="BW969" s="13">
        <v>1.8749999999999989E-2</v>
      </c>
      <c r="BX969" s="11">
        <v>2571</v>
      </c>
      <c r="BY969" s="12">
        <v>0.99</v>
      </c>
      <c r="BZ969" s="11">
        <v>11</v>
      </c>
      <c r="CA969" s="13">
        <v>1.8750000000000044E-2</v>
      </c>
      <c r="CB969" s="11">
        <v>2586</v>
      </c>
      <c r="CC969" s="12">
        <v>0.99</v>
      </c>
      <c r="CD969" s="11">
        <v>20</v>
      </c>
      <c r="CE969" s="13">
        <v>1.6666666666666607E-2</v>
      </c>
      <c r="CF969" s="11">
        <v>2569</v>
      </c>
      <c r="CG969" s="12">
        <v>0.99</v>
      </c>
      <c r="CH969" s="11">
        <v>13</v>
      </c>
      <c r="CI969" s="13">
        <v>1.8749999999999989E-2</v>
      </c>
      <c r="CJ969" s="11">
        <v>2553</v>
      </c>
      <c r="CK969" s="12">
        <v>0.99</v>
      </c>
      <c r="CL969" s="11">
        <v>15</v>
      </c>
      <c r="CM969" s="13">
        <v>1.5972222222222165E-2</v>
      </c>
      <c r="CN969" s="11">
        <v>2686</v>
      </c>
      <c r="CO969" s="12">
        <v>0.99</v>
      </c>
      <c r="CP969" s="11">
        <v>15</v>
      </c>
      <c r="CQ969" s="13">
        <v>1.5972222222222165E-2</v>
      </c>
      <c r="CR969" t="e">
        <f>VLOOKUP(E969,Sheet1!A:A,1,0)</f>
        <v>#N/A</v>
      </c>
    </row>
    <row r="970" spans="1:96">
      <c r="A970" s="11" t="s">
        <v>3688</v>
      </c>
      <c r="B970" s="11" t="s">
        <v>1046</v>
      </c>
      <c r="C970" s="11" t="s">
        <v>3689</v>
      </c>
      <c r="D970" s="11" t="s">
        <v>160</v>
      </c>
      <c r="E970" s="11" t="s">
        <v>3690</v>
      </c>
      <c r="F970" s="11" t="s">
        <v>3691</v>
      </c>
      <c r="G970" s="11" t="s">
        <v>128</v>
      </c>
      <c r="H970" s="11">
        <f>VLOOKUP(A970,'AP Read Performance'!A:K,11,0)</f>
        <v>1345</v>
      </c>
      <c r="I970" s="12">
        <f>VLOOKUP(A970,'AP Read Performance'!A:D,4,0)</f>
        <v>0.99</v>
      </c>
      <c r="J970" s="11">
        <f>VLOOKUP(A970,'AP Read Performance'!A:I,9,0)</f>
        <v>12</v>
      </c>
      <c r="K970" s="13">
        <f>VLOOKUP(A970,'AP Read Performance'!A:N,14,0)</f>
        <v>1.1805555555555569E-2</v>
      </c>
      <c r="L970" s="11">
        <v>1345</v>
      </c>
      <c r="M970" s="12">
        <v>0.99</v>
      </c>
      <c r="N970" s="11">
        <v>12</v>
      </c>
      <c r="O970" s="13">
        <v>1.1805555555555569E-2</v>
      </c>
      <c r="P970" s="11">
        <v>1897</v>
      </c>
      <c r="Q970" s="12">
        <v>0.98</v>
      </c>
      <c r="R970" s="11">
        <v>21</v>
      </c>
      <c r="S970" s="13">
        <v>1.8749999999999989E-2</v>
      </c>
      <c r="T970" s="11">
        <v>1950</v>
      </c>
      <c r="U970" s="12">
        <v>0.98</v>
      </c>
      <c r="V970" s="11">
        <v>22</v>
      </c>
      <c r="W970" s="13">
        <v>1.5972222222222221E-2</v>
      </c>
      <c r="X970" s="11">
        <v>2013</v>
      </c>
      <c r="Y970" s="12">
        <v>0.99</v>
      </c>
      <c r="Z970" s="11">
        <v>18</v>
      </c>
      <c r="AA970" s="13">
        <v>1.9444444444444431E-2</v>
      </c>
      <c r="AB970" s="11">
        <v>2135</v>
      </c>
      <c r="AC970" s="12">
        <v>0.99</v>
      </c>
      <c r="AD970" s="11">
        <v>15</v>
      </c>
      <c r="AE970" s="13">
        <v>1.7361111111111049E-2</v>
      </c>
      <c r="AF970" s="11">
        <v>2001</v>
      </c>
      <c r="AG970" s="12">
        <v>0.99</v>
      </c>
      <c r="AH970" s="11">
        <v>17</v>
      </c>
      <c r="AI970" s="13">
        <v>1.7361111111111105E-2</v>
      </c>
      <c r="AJ970" s="11">
        <v>2491</v>
      </c>
      <c r="AK970" s="12">
        <v>0.99</v>
      </c>
      <c r="AL970" s="11">
        <v>8</v>
      </c>
      <c r="AM970" s="13">
        <v>1.3194444444444398E-2</v>
      </c>
      <c r="AN970" s="11">
        <v>2535</v>
      </c>
      <c r="AO970" s="12">
        <v>0.99</v>
      </c>
      <c r="AP970" s="11">
        <v>11</v>
      </c>
      <c r="AQ970" s="13">
        <v>1.8055555555555547E-2</v>
      </c>
      <c r="AR970" s="11">
        <v>2419</v>
      </c>
      <c r="AS970" s="12">
        <v>0.98</v>
      </c>
      <c r="AT970" s="11">
        <v>45</v>
      </c>
      <c r="AU970" s="13">
        <v>1.8055555555555491E-2</v>
      </c>
      <c r="AV970" s="11">
        <v>2584</v>
      </c>
      <c r="AW970" s="12">
        <v>0.99</v>
      </c>
      <c r="AX970" s="11">
        <v>14</v>
      </c>
      <c r="AY970" s="13">
        <v>1.8055555555555547E-2</v>
      </c>
      <c r="AZ970" s="11">
        <v>2676</v>
      </c>
      <c r="BA970" s="12">
        <v>0.99</v>
      </c>
      <c r="BB970" s="11">
        <v>18</v>
      </c>
      <c r="BC970" s="13">
        <v>1.9444444444444486E-2</v>
      </c>
      <c r="BD970" s="11">
        <v>2329</v>
      </c>
      <c r="BE970" s="12">
        <v>0.98</v>
      </c>
      <c r="BF970" s="11">
        <v>30</v>
      </c>
      <c r="BG970" s="13">
        <v>2.083333333333337E-2</v>
      </c>
      <c r="BH970" s="11">
        <v>2386</v>
      </c>
      <c r="BI970" s="12">
        <v>0.98</v>
      </c>
      <c r="BJ970" s="11">
        <v>38</v>
      </c>
      <c r="BK970" s="13">
        <v>2.1527777777777812E-2</v>
      </c>
      <c r="BL970" s="11">
        <v>2591</v>
      </c>
      <c r="BM970" s="12">
        <v>0.99</v>
      </c>
      <c r="BN970" s="11">
        <v>6</v>
      </c>
      <c r="BO970" s="13">
        <v>1.8055555555555547E-2</v>
      </c>
      <c r="BP970" s="11">
        <v>2853</v>
      </c>
      <c r="BQ970" s="12">
        <v>0.98</v>
      </c>
      <c r="BR970" s="11">
        <v>49</v>
      </c>
      <c r="BS970" s="13">
        <v>2.0138888888888873E-2</v>
      </c>
      <c r="BT970" s="11">
        <v>2822</v>
      </c>
      <c r="BU970" s="12">
        <v>0.99</v>
      </c>
      <c r="BV970" s="11">
        <v>21</v>
      </c>
      <c r="BW970" s="13">
        <v>2.0138888888888873E-2</v>
      </c>
      <c r="BX970" s="11">
        <v>2207</v>
      </c>
      <c r="BY970" s="12">
        <v>0.98</v>
      </c>
      <c r="BZ970" s="11">
        <v>23</v>
      </c>
      <c r="CA970" s="13">
        <v>1.8750000000000044E-2</v>
      </c>
      <c r="CB970" s="11">
        <v>2222</v>
      </c>
      <c r="CC970" s="12">
        <v>0.98</v>
      </c>
      <c r="CD970" s="11">
        <v>24</v>
      </c>
      <c r="CE970" s="13">
        <v>1.8749999999999989E-2</v>
      </c>
      <c r="CF970" s="11">
        <v>2076</v>
      </c>
      <c r="CG970" s="12">
        <v>0.99</v>
      </c>
      <c r="CH970" s="11">
        <v>14</v>
      </c>
      <c r="CI970" s="13">
        <v>1.8055555555555547E-2</v>
      </c>
      <c r="CJ970" s="11">
        <v>1960</v>
      </c>
      <c r="CK970" s="12">
        <v>0.99</v>
      </c>
      <c r="CL970" s="11">
        <v>13</v>
      </c>
      <c r="CM970" s="13">
        <v>1.9444444444444375E-2</v>
      </c>
      <c r="CN970" s="11">
        <v>1981</v>
      </c>
      <c r="CO970" s="12">
        <v>0.99</v>
      </c>
      <c r="CP970" s="11">
        <v>12</v>
      </c>
      <c r="CQ970" s="13">
        <v>1.6666666666666607E-2</v>
      </c>
      <c r="CR970" t="e">
        <f>VLOOKUP(E970,Sheet1!A:A,1,0)</f>
        <v>#N/A</v>
      </c>
    </row>
    <row r="971" spans="1:96">
      <c r="A971" s="11" t="s">
        <v>3692</v>
      </c>
      <c r="B971" s="11" t="s">
        <v>1046</v>
      </c>
      <c r="C971" s="11" t="s">
        <v>2956</v>
      </c>
      <c r="D971" s="11" t="s">
        <v>101</v>
      </c>
      <c r="E971" s="11" t="s">
        <v>3693</v>
      </c>
      <c r="F971" s="11" t="s">
        <v>3694</v>
      </c>
      <c r="G971" s="11" t="s">
        <v>104</v>
      </c>
      <c r="H971" s="11">
        <f>VLOOKUP(A971,'AP Read Performance'!A:K,11,0)</f>
        <v>1801</v>
      </c>
      <c r="I971" s="12">
        <f>VLOOKUP(A971,'AP Read Performance'!A:D,4,0)</f>
        <v>0.99</v>
      </c>
      <c r="J971" s="11">
        <f>VLOOKUP(A971,'AP Read Performance'!A:I,9,0)</f>
        <v>11</v>
      </c>
      <c r="K971" s="13">
        <f>VLOOKUP(A971,'AP Read Performance'!A:N,14,0)</f>
        <v>1.8749999999999989E-2</v>
      </c>
      <c r="L971" s="11">
        <v>1801</v>
      </c>
      <c r="M971" s="12">
        <v>0.99</v>
      </c>
      <c r="N971" s="11">
        <v>11</v>
      </c>
      <c r="O971" s="13">
        <v>1.8749999999999989E-2</v>
      </c>
      <c r="P971" s="11">
        <v>2412</v>
      </c>
      <c r="Q971" s="12">
        <v>0.98</v>
      </c>
      <c r="R971" s="11">
        <v>47</v>
      </c>
      <c r="S971" s="13">
        <v>1.9444444444444431E-2</v>
      </c>
      <c r="T971" s="11">
        <v>2239</v>
      </c>
      <c r="U971" s="12">
        <v>0.98</v>
      </c>
      <c r="V971" s="11">
        <v>37</v>
      </c>
      <c r="W971" s="13">
        <v>1.8749999999999989E-2</v>
      </c>
      <c r="X971" s="11">
        <v>2425</v>
      </c>
      <c r="Y971" s="12">
        <v>0.98</v>
      </c>
      <c r="Z971" s="11">
        <v>34</v>
      </c>
      <c r="AA971" s="13">
        <v>2.0833333333333315E-2</v>
      </c>
      <c r="AB971" s="11">
        <v>2441</v>
      </c>
      <c r="AC971" s="12">
        <v>0.98</v>
      </c>
      <c r="AD971" s="11">
        <v>37</v>
      </c>
      <c r="AE971" s="13">
        <v>2.2916666666666585E-2</v>
      </c>
      <c r="AF971" s="11">
        <v>2432</v>
      </c>
      <c r="AG971" s="12">
        <v>0.97</v>
      </c>
      <c r="AH971" s="11">
        <v>54</v>
      </c>
      <c r="AI971" s="13">
        <v>2.0138888888888873E-2</v>
      </c>
      <c r="AJ971" s="11">
        <v>2506</v>
      </c>
      <c r="AK971" s="12">
        <v>0.99</v>
      </c>
      <c r="AL971" s="11">
        <v>18</v>
      </c>
      <c r="AM971" s="13">
        <v>1.7361111111111049E-2</v>
      </c>
      <c r="AN971" s="11">
        <v>2708</v>
      </c>
      <c r="AO971" s="12">
        <v>0.98</v>
      </c>
      <c r="AP971" s="11">
        <v>45</v>
      </c>
      <c r="AQ971" s="13">
        <v>2.0138888888888817E-2</v>
      </c>
      <c r="AR971" s="11">
        <v>2775</v>
      </c>
      <c r="AS971" s="12">
        <v>0.98</v>
      </c>
      <c r="AT971" s="11">
        <v>28</v>
      </c>
      <c r="AU971" s="13">
        <v>1.1805555555555514E-2</v>
      </c>
      <c r="AV971" s="11">
        <v>2504</v>
      </c>
      <c r="AW971" s="12">
        <v>0.98</v>
      </c>
      <c r="AX971" s="11">
        <v>33</v>
      </c>
      <c r="AY971" s="13">
        <v>2.0138888888888928E-2</v>
      </c>
      <c r="AZ971" s="11">
        <v>2252</v>
      </c>
      <c r="BA971" s="12">
        <v>0.99</v>
      </c>
      <c r="BB971" s="11">
        <v>12</v>
      </c>
      <c r="BC971" s="13">
        <v>1.1805555555555625E-2</v>
      </c>
      <c r="BD971" s="11">
        <v>2415</v>
      </c>
      <c r="BE971" s="12">
        <v>0.97</v>
      </c>
      <c r="BF971" s="11">
        <v>54</v>
      </c>
      <c r="BG971" s="13">
        <v>1.9444444444444486E-2</v>
      </c>
      <c r="BH971" s="11">
        <v>2460</v>
      </c>
      <c r="BI971" s="12">
        <v>0.98</v>
      </c>
      <c r="BJ971" s="11">
        <v>48</v>
      </c>
      <c r="BK971" s="13">
        <v>2.0138888888888928E-2</v>
      </c>
      <c r="BL971" s="11">
        <v>2519</v>
      </c>
      <c r="BM971" s="12">
        <v>0.98</v>
      </c>
      <c r="BN971" s="11">
        <v>49</v>
      </c>
      <c r="BO971" s="13">
        <v>2.2222222222222199E-2</v>
      </c>
      <c r="BP971" s="11">
        <v>2936</v>
      </c>
      <c r="BQ971" s="12">
        <v>0.98</v>
      </c>
      <c r="BR971" s="11">
        <v>32</v>
      </c>
      <c r="BS971" s="13">
        <v>2.0138888888888873E-2</v>
      </c>
      <c r="BT971" s="11">
        <v>3028</v>
      </c>
      <c r="BU971" s="12">
        <v>0.98</v>
      </c>
      <c r="BV971" s="11">
        <v>45</v>
      </c>
      <c r="BW971" s="13">
        <v>1.5972222222222221E-2</v>
      </c>
      <c r="BX971" s="11">
        <v>3029</v>
      </c>
      <c r="BY971" s="12">
        <v>0.98</v>
      </c>
      <c r="BZ971" s="11">
        <v>32</v>
      </c>
      <c r="CA971" s="13">
        <v>1.9444444444444486E-2</v>
      </c>
      <c r="CB971" s="11">
        <v>3115</v>
      </c>
      <c r="CC971" s="12">
        <v>0.98</v>
      </c>
      <c r="CD971" s="11">
        <v>39</v>
      </c>
      <c r="CE971" s="13">
        <v>2.2916666666666641E-2</v>
      </c>
      <c r="CF971" s="11">
        <v>2995</v>
      </c>
      <c r="CG971" s="12">
        <v>0.98</v>
      </c>
      <c r="CH971" s="11">
        <v>36</v>
      </c>
      <c r="CI971" s="13">
        <v>1.9444444444444431E-2</v>
      </c>
      <c r="CJ971" s="11">
        <v>3020</v>
      </c>
      <c r="CK971" s="12">
        <v>0.98</v>
      </c>
      <c r="CL971" s="11">
        <v>32</v>
      </c>
      <c r="CM971" s="13">
        <v>1.8055555555555491E-2</v>
      </c>
      <c r="CN971" s="11">
        <v>2994</v>
      </c>
      <c r="CO971" s="12">
        <v>0.99</v>
      </c>
      <c r="CP971" s="11">
        <v>26</v>
      </c>
      <c r="CQ971" s="13">
        <v>1.5972222222222165E-2</v>
      </c>
      <c r="CR971" t="e">
        <f>VLOOKUP(E971,Sheet1!A:A,1,0)</f>
        <v>#N/A</v>
      </c>
    </row>
    <row r="972" spans="1:96">
      <c r="A972" s="11" t="s">
        <v>3695</v>
      </c>
      <c r="B972" s="11" t="s">
        <v>1046</v>
      </c>
      <c r="C972" s="11" t="s">
        <v>301</v>
      </c>
      <c r="D972" s="11" t="s">
        <v>155</v>
      </c>
      <c r="E972" s="11" t="s">
        <v>3696</v>
      </c>
      <c r="F972" s="11" t="s">
        <v>3697</v>
      </c>
      <c r="G972" s="11" t="s">
        <v>128</v>
      </c>
      <c r="H972" s="11">
        <f>VLOOKUP(A972,'AP Read Performance'!A:K,11,0)</f>
        <v>2119</v>
      </c>
      <c r="I972" s="12">
        <f>VLOOKUP(A972,'AP Read Performance'!A:D,4,0)</f>
        <v>0.98</v>
      </c>
      <c r="J972" s="11">
        <f>VLOOKUP(A972,'AP Read Performance'!A:I,9,0)</f>
        <v>24</v>
      </c>
      <c r="K972" s="13">
        <f>VLOOKUP(A972,'AP Read Performance'!A:N,14,0)</f>
        <v>1.7361111111111105E-2</v>
      </c>
      <c r="L972" s="11">
        <v>2119</v>
      </c>
      <c r="M972" s="12">
        <v>0.98</v>
      </c>
      <c r="N972" s="11">
        <v>24</v>
      </c>
      <c r="O972" s="13">
        <v>1.7361111111111105E-2</v>
      </c>
      <c r="P972" s="11">
        <v>2325</v>
      </c>
      <c r="Q972" s="12">
        <v>0.98</v>
      </c>
      <c r="R972" s="11">
        <v>30</v>
      </c>
      <c r="S972" s="13">
        <v>1.7361111111111105E-2</v>
      </c>
      <c r="T972" s="11">
        <v>2221</v>
      </c>
      <c r="U972" s="12">
        <v>0.98</v>
      </c>
      <c r="V972" s="11">
        <v>29</v>
      </c>
      <c r="W972" s="13">
        <v>1.7361111111111105E-2</v>
      </c>
      <c r="X972" s="11">
        <v>2271</v>
      </c>
      <c r="Y972" s="12">
        <v>0.98</v>
      </c>
      <c r="Z972" s="11">
        <v>23</v>
      </c>
      <c r="AA972" s="13">
        <v>1.7361111111111105E-2</v>
      </c>
      <c r="AB972" s="11">
        <v>2373</v>
      </c>
      <c r="AC972" s="12">
        <v>0.98</v>
      </c>
      <c r="AD972" s="11">
        <v>29</v>
      </c>
      <c r="AE972" s="13">
        <v>1.7361111111111049E-2</v>
      </c>
      <c r="AF972" s="11">
        <v>2212</v>
      </c>
      <c r="AG972" s="12">
        <v>0.98</v>
      </c>
      <c r="AH972" s="11">
        <v>25</v>
      </c>
      <c r="AI972" s="13">
        <v>1.6666666666666607E-2</v>
      </c>
      <c r="AJ972" s="11">
        <v>2513</v>
      </c>
      <c r="AK972" s="12">
        <v>0.99</v>
      </c>
      <c r="AL972" s="11">
        <v>18</v>
      </c>
      <c r="AM972" s="13">
        <v>1.7361111111111049E-2</v>
      </c>
      <c r="AN972" s="11">
        <v>2535</v>
      </c>
      <c r="AO972" s="12">
        <v>0.98</v>
      </c>
      <c r="AP972" s="11">
        <v>26</v>
      </c>
      <c r="AQ972" s="13">
        <v>1.6666666666666607E-2</v>
      </c>
      <c r="AR972" s="11">
        <v>2470</v>
      </c>
      <c r="AS972" s="12">
        <v>0.99</v>
      </c>
      <c r="AT972" s="11">
        <v>22</v>
      </c>
      <c r="AU972" s="13">
        <v>1.7361111111111049E-2</v>
      </c>
      <c r="AV972" s="11">
        <v>2435</v>
      </c>
      <c r="AW972" s="12">
        <v>0.99</v>
      </c>
      <c r="AX972" s="11">
        <v>18</v>
      </c>
      <c r="AY972" s="13">
        <v>1.6666666666666663E-2</v>
      </c>
      <c r="AZ972" s="11">
        <v>2442</v>
      </c>
      <c r="BA972" s="12">
        <v>0.99</v>
      </c>
      <c r="BB972" s="11">
        <v>24</v>
      </c>
      <c r="BC972" s="13">
        <v>2.0138888888888928E-2</v>
      </c>
      <c r="BD972" s="11">
        <v>2269</v>
      </c>
      <c r="BE972" s="12">
        <v>0.98</v>
      </c>
      <c r="BF972" s="11">
        <v>30</v>
      </c>
      <c r="BG972" s="13">
        <v>1.9444444444444486E-2</v>
      </c>
      <c r="BH972" s="11">
        <v>2378</v>
      </c>
      <c r="BI972" s="12">
        <v>0.98</v>
      </c>
      <c r="BJ972" s="11">
        <v>43</v>
      </c>
      <c r="BK972" s="13">
        <v>1.736111111111116E-2</v>
      </c>
      <c r="BL972" s="11">
        <v>2353</v>
      </c>
      <c r="BM972" s="12">
        <v>0.98</v>
      </c>
      <c r="BN972" s="11">
        <v>26</v>
      </c>
      <c r="BO972" s="13">
        <v>1.8749999999999989E-2</v>
      </c>
      <c r="BP972" s="11">
        <v>2477</v>
      </c>
      <c r="BQ972" s="12">
        <v>0.98</v>
      </c>
      <c r="BR972" s="11">
        <v>36</v>
      </c>
      <c r="BS972" s="13">
        <v>1.9444444444444486E-2</v>
      </c>
      <c r="BT972" s="11">
        <v>2381</v>
      </c>
      <c r="BU972" s="12">
        <v>0.92</v>
      </c>
      <c r="BV972" s="11">
        <v>184</v>
      </c>
      <c r="BW972" s="13">
        <v>2.1527777777777757E-2</v>
      </c>
      <c r="BX972" s="11">
        <v>2257</v>
      </c>
      <c r="BY972" s="12">
        <v>0.98</v>
      </c>
      <c r="BZ972" s="11">
        <v>31</v>
      </c>
      <c r="CA972" s="13">
        <v>1.5972222222222276E-2</v>
      </c>
      <c r="CB972" s="11">
        <v>2283</v>
      </c>
      <c r="CC972" s="12">
        <v>0.98</v>
      </c>
      <c r="CD972" s="11">
        <v>27</v>
      </c>
      <c r="CE972" s="13">
        <v>1.6666666666666607E-2</v>
      </c>
      <c r="CF972" s="11">
        <v>2295</v>
      </c>
      <c r="CG972" s="12">
        <v>0.99</v>
      </c>
      <c r="CH972" s="11">
        <v>17</v>
      </c>
      <c r="CI972" s="13">
        <v>1.6666666666666663E-2</v>
      </c>
      <c r="CJ972" s="11">
        <v>2311</v>
      </c>
      <c r="CK972" s="12">
        <v>0.98</v>
      </c>
      <c r="CL972" s="11">
        <v>26</v>
      </c>
      <c r="CM972" s="13">
        <v>1.6666666666666607E-2</v>
      </c>
      <c r="CN972" s="11">
        <v>2289</v>
      </c>
      <c r="CO972" s="12">
        <v>0.98</v>
      </c>
      <c r="CP972" s="11">
        <v>27</v>
      </c>
      <c r="CQ972" s="13">
        <v>1.7361111111111049E-2</v>
      </c>
      <c r="CR972" t="e">
        <f>VLOOKUP(E972,Sheet1!A:A,1,0)</f>
        <v>#N/A</v>
      </c>
    </row>
    <row r="973" spans="1:96">
      <c r="A973" s="11" t="s">
        <v>3698</v>
      </c>
      <c r="B973" s="11" t="s">
        <v>1046</v>
      </c>
      <c r="C973" s="11" t="s">
        <v>204</v>
      </c>
      <c r="D973" s="11" t="s">
        <v>169</v>
      </c>
      <c r="E973" s="11" t="s">
        <v>3699</v>
      </c>
      <c r="F973" s="11" t="s">
        <v>3700</v>
      </c>
      <c r="G973" s="11" t="s">
        <v>128</v>
      </c>
      <c r="H973" s="11">
        <f>VLOOKUP(A973,'AP Read Performance'!A:K,11,0)</f>
        <v>1652</v>
      </c>
      <c r="I973" s="12">
        <f>VLOOKUP(A973,'AP Read Performance'!A:D,4,0)</f>
        <v>0.98</v>
      </c>
      <c r="J973" s="11">
        <f>VLOOKUP(A973,'AP Read Performance'!A:I,9,0)</f>
        <v>22</v>
      </c>
      <c r="K973" s="13">
        <f>VLOOKUP(A973,'AP Read Performance'!A:N,14,0)</f>
        <v>1.7361111111111105E-2</v>
      </c>
      <c r="L973" s="11">
        <v>1652</v>
      </c>
      <c r="M973" s="12">
        <v>0.98</v>
      </c>
      <c r="N973" s="11">
        <v>22</v>
      </c>
      <c r="O973" s="13">
        <v>1.7361111111111105E-2</v>
      </c>
      <c r="P973" s="11">
        <v>2241</v>
      </c>
      <c r="Q973" s="12">
        <v>0.97</v>
      </c>
      <c r="R973" s="11">
        <v>49</v>
      </c>
      <c r="S973" s="13">
        <v>1.8749999999999989E-2</v>
      </c>
      <c r="T973" s="11">
        <v>2277</v>
      </c>
      <c r="U973" s="12">
        <v>0.99</v>
      </c>
      <c r="V973" s="11">
        <v>14</v>
      </c>
      <c r="W973" s="13">
        <v>2.0833333333333315E-2</v>
      </c>
      <c r="X973" s="11">
        <v>2189</v>
      </c>
      <c r="Y973" s="12">
        <v>0.99</v>
      </c>
      <c r="Z973" s="11">
        <v>21</v>
      </c>
      <c r="AA973" s="13">
        <v>1.8749999999999989E-2</v>
      </c>
      <c r="AB973" s="11">
        <v>2183</v>
      </c>
      <c r="AC973" s="12">
        <v>0.98</v>
      </c>
      <c r="AD973" s="11">
        <v>38</v>
      </c>
      <c r="AE973" s="13">
        <v>1.8749999999999933E-2</v>
      </c>
      <c r="AF973" s="11">
        <v>2209</v>
      </c>
      <c r="AG973" s="12">
        <v>0.99</v>
      </c>
      <c r="AH973" s="11">
        <v>21</v>
      </c>
      <c r="AI973" s="13">
        <v>1.6666666666666607E-2</v>
      </c>
      <c r="AJ973" s="11">
        <v>2526</v>
      </c>
      <c r="AK973" s="12">
        <v>0.99</v>
      </c>
      <c r="AL973" s="11">
        <v>25</v>
      </c>
      <c r="AM973" s="13">
        <v>1.9444444444444375E-2</v>
      </c>
      <c r="AN973" s="11">
        <v>2322</v>
      </c>
      <c r="AO973" s="12">
        <v>0.98</v>
      </c>
      <c r="AP973" s="11">
        <v>30</v>
      </c>
      <c r="AQ973" s="13">
        <v>1.8749999999999933E-2</v>
      </c>
      <c r="AR973" s="11">
        <v>2369</v>
      </c>
      <c r="AS973" s="12">
        <v>0.99</v>
      </c>
      <c r="AT973" s="11">
        <v>16</v>
      </c>
      <c r="AU973" s="13">
        <v>1.8749999999999933E-2</v>
      </c>
      <c r="AV973" s="11">
        <v>2510</v>
      </c>
      <c r="AW973" s="12">
        <v>0.99</v>
      </c>
      <c r="AX973" s="11">
        <v>22</v>
      </c>
      <c r="AY973" s="13">
        <v>1.6666666666666663E-2</v>
      </c>
      <c r="AZ973" s="11">
        <v>2872</v>
      </c>
      <c r="BA973" s="12">
        <v>0.99</v>
      </c>
      <c r="BB973" s="11">
        <v>23</v>
      </c>
      <c r="BC973" s="13">
        <v>1.9444444444444486E-2</v>
      </c>
      <c r="BD973" s="11">
        <v>3400</v>
      </c>
      <c r="BE973" s="12">
        <v>0.99</v>
      </c>
      <c r="BF973" s="11">
        <v>34</v>
      </c>
      <c r="BG973" s="13">
        <v>2.3611111111111138E-2</v>
      </c>
      <c r="BH973" s="11">
        <v>3321</v>
      </c>
      <c r="BI973" s="12">
        <v>0.99</v>
      </c>
      <c r="BJ973" s="11">
        <v>28</v>
      </c>
      <c r="BK973" s="13">
        <v>2.083333333333337E-2</v>
      </c>
      <c r="BL973" s="11">
        <v>3409</v>
      </c>
      <c r="BM973" s="12">
        <v>0.99</v>
      </c>
      <c r="BN973" s="11">
        <v>21</v>
      </c>
      <c r="BO973" s="13">
        <v>2.0138888888888873E-2</v>
      </c>
      <c r="BP973" s="11">
        <v>3480</v>
      </c>
      <c r="BQ973" s="12">
        <v>0.99</v>
      </c>
      <c r="BR973" s="11">
        <v>31</v>
      </c>
      <c r="BS973" s="13">
        <v>1.8749999999999989E-2</v>
      </c>
      <c r="BT973" s="11">
        <v>3504</v>
      </c>
      <c r="BU973" s="12">
        <v>0.99</v>
      </c>
      <c r="BV973" s="11">
        <v>19</v>
      </c>
      <c r="BW973" s="13">
        <v>2.2916666666666641E-2</v>
      </c>
      <c r="BX973" s="11">
        <v>3058</v>
      </c>
      <c r="BY973" s="12">
        <v>0.99</v>
      </c>
      <c r="BZ973" s="11">
        <v>13</v>
      </c>
      <c r="CA973" s="13">
        <v>1.9444444444444486E-2</v>
      </c>
      <c r="CB973" s="11">
        <v>3099</v>
      </c>
      <c r="CC973" s="12">
        <v>0.98</v>
      </c>
      <c r="CD973" s="11">
        <v>34</v>
      </c>
      <c r="CE973" s="13">
        <v>1.9444444444444431E-2</v>
      </c>
      <c r="CF973" s="11">
        <v>2815</v>
      </c>
      <c r="CG973" s="12">
        <v>0.99</v>
      </c>
      <c r="CH973" s="11">
        <v>17</v>
      </c>
      <c r="CI973" s="13">
        <v>2.0138888888888873E-2</v>
      </c>
      <c r="CJ973" s="11">
        <v>2897</v>
      </c>
      <c r="CK973" s="12">
        <v>0.99</v>
      </c>
      <c r="CL973" s="11">
        <v>14</v>
      </c>
      <c r="CM973" s="13">
        <v>1.8749999999999933E-2</v>
      </c>
      <c r="CN973" s="11">
        <v>2866</v>
      </c>
      <c r="CO973" s="12">
        <v>0.99</v>
      </c>
      <c r="CP973" s="11">
        <v>19</v>
      </c>
      <c r="CQ973" s="13">
        <v>1.9444444444444486E-2</v>
      </c>
      <c r="CR973" t="e">
        <f>VLOOKUP(E973,Sheet1!A:A,1,0)</f>
        <v>#N/A</v>
      </c>
    </row>
    <row r="974" spans="1:96">
      <c r="A974" s="11" t="s">
        <v>3701</v>
      </c>
      <c r="B974" s="11" t="s">
        <v>1046</v>
      </c>
      <c r="C974" s="11" t="s">
        <v>286</v>
      </c>
      <c r="D974" s="11" t="s">
        <v>169</v>
      </c>
      <c r="E974" s="11" t="s">
        <v>3702</v>
      </c>
      <c r="F974" s="11" t="s">
        <v>3703</v>
      </c>
      <c r="G974" s="11" t="s">
        <v>128</v>
      </c>
      <c r="H974" s="11">
        <f>VLOOKUP(A974,'AP Read Performance'!A:K,11,0)</f>
        <v>1863</v>
      </c>
      <c r="I974" s="12">
        <f>VLOOKUP(A974,'AP Read Performance'!A:D,4,0)</f>
        <v>0.98</v>
      </c>
      <c r="J974" s="11">
        <f>VLOOKUP(A974,'AP Read Performance'!A:I,9,0)</f>
        <v>24</v>
      </c>
      <c r="K974" s="13">
        <f>VLOOKUP(A974,'AP Read Performance'!A:N,14,0)</f>
        <v>1.8749999999999989E-2</v>
      </c>
      <c r="L974" s="11">
        <v>1863</v>
      </c>
      <c r="M974" s="12">
        <v>0.98</v>
      </c>
      <c r="N974" s="11">
        <v>24</v>
      </c>
      <c r="O974" s="13">
        <v>1.8749999999999989E-2</v>
      </c>
      <c r="P974" s="11">
        <v>3025</v>
      </c>
      <c r="Q974" s="12">
        <v>0.99</v>
      </c>
      <c r="R974" s="11">
        <v>25</v>
      </c>
      <c r="S974" s="13">
        <v>1.8055555555555547E-2</v>
      </c>
      <c r="T974" s="11">
        <v>2720</v>
      </c>
      <c r="U974" s="12">
        <v>0.99</v>
      </c>
      <c r="V974" s="11">
        <v>16</v>
      </c>
      <c r="W974" s="13">
        <v>1.5972222222222221E-2</v>
      </c>
      <c r="X974" s="11">
        <v>2303</v>
      </c>
      <c r="Y974" s="12">
        <v>0.98</v>
      </c>
      <c r="Z974" s="11">
        <v>24</v>
      </c>
      <c r="AA974" s="13">
        <v>1.9444444444444431E-2</v>
      </c>
      <c r="AB974" s="11">
        <v>2245</v>
      </c>
      <c r="AC974" s="12">
        <v>0.99</v>
      </c>
      <c r="AD974" s="11">
        <v>15</v>
      </c>
      <c r="AE974" s="13">
        <v>1.7361111111111049E-2</v>
      </c>
      <c r="AF974" s="11">
        <v>2184</v>
      </c>
      <c r="AG974" s="12">
        <v>0.98</v>
      </c>
      <c r="AH974" s="11">
        <v>30</v>
      </c>
      <c r="AI974" s="13">
        <v>1.6666666666666607E-2</v>
      </c>
      <c r="AJ974" s="11">
        <v>2532</v>
      </c>
      <c r="AK974" s="12">
        <v>0.99</v>
      </c>
      <c r="AL974" s="11">
        <v>21</v>
      </c>
      <c r="AM974" s="13">
        <v>2.1527777777777701E-2</v>
      </c>
      <c r="AN974" s="11">
        <v>2940</v>
      </c>
      <c r="AO974" s="12">
        <v>0.98</v>
      </c>
      <c r="AP974" s="11">
        <v>32</v>
      </c>
      <c r="AQ974" s="13">
        <v>2.4305555555555469E-2</v>
      </c>
      <c r="AR974" s="11">
        <v>3044</v>
      </c>
      <c r="AS974" s="12">
        <v>0.99</v>
      </c>
      <c r="AT974" s="11">
        <v>26</v>
      </c>
      <c r="AU974" s="13">
        <v>1.9444444444444375E-2</v>
      </c>
      <c r="AV974" s="11">
        <v>3071</v>
      </c>
      <c r="AW974" s="12">
        <v>0.99</v>
      </c>
      <c r="AX974" s="11">
        <v>17</v>
      </c>
      <c r="AY974" s="13">
        <v>2.2222222222222254E-2</v>
      </c>
      <c r="AZ974" s="11">
        <v>3316</v>
      </c>
      <c r="BA974" s="12">
        <v>0.99</v>
      </c>
      <c r="BB974" s="11">
        <v>30</v>
      </c>
      <c r="BC974" s="13">
        <v>2.0138888888888928E-2</v>
      </c>
      <c r="BD974" s="11">
        <v>3255</v>
      </c>
      <c r="BE974" s="12">
        <v>0.98</v>
      </c>
      <c r="BF974" s="11">
        <v>61</v>
      </c>
      <c r="BG974" s="13">
        <v>2.3611111111111138E-2</v>
      </c>
      <c r="BH974" s="11">
        <v>3286</v>
      </c>
      <c r="BI974" s="12">
        <v>0.98</v>
      </c>
      <c r="BJ974" s="11">
        <v>40</v>
      </c>
      <c r="BK974" s="13">
        <v>2.2222222222222254E-2</v>
      </c>
      <c r="BL974" s="11">
        <v>3120</v>
      </c>
      <c r="BM974" s="12">
        <v>0.99</v>
      </c>
      <c r="BN974" s="11">
        <v>29</v>
      </c>
      <c r="BO974" s="13">
        <v>2.0138888888888873E-2</v>
      </c>
      <c r="BP974" s="11">
        <v>2974</v>
      </c>
      <c r="BQ974" s="12">
        <v>0.98</v>
      </c>
      <c r="BR974" s="11">
        <v>46</v>
      </c>
      <c r="BS974" s="13">
        <v>2.2222222222222254E-2</v>
      </c>
      <c r="BT974" s="11">
        <v>2944</v>
      </c>
      <c r="BU974" s="12">
        <v>0.98</v>
      </c>
      <c r="BV974" s="11">
        <v>31</v>
      </c>
      <c r="BW974" s="13">
        <v>1.8055555555555547E-2</v>
      </c>
      <c r="BX974" s="11">
        <v>2315</v>
      </c>
      <c r="BY974" s="12">
        <v>0.98</v>
      </c>
      <c r="BZ974" s="11">
        <v>37</v>
      </c>
      <c r="CA974" s="13">
        <v>1.8750000000000044E-2</v>
      </c>
      <c r="CB974" s="11">
        <v>2332</v>
      </c>
      <c r="CC974" s="12">
        <v>0.98</v>
      </c>
      <c r="CD974" s="11">
        <v>40</v>
      </c>
      <c r="CE974" s="13">
        <v>2.1527777777777757E-2</v>
      </c>
      <c r="CF974" s="11">
        <v>2118</v>
      </c>
      <c r="CG974" s="12">
        <v>0.99</v>
      </c>
      <c r="CH974" s="11">
        <v>18</v>
      </c>
      <c r="CI974" s="13">
        <v>2.2222222222222254E-2</v>
      </c>
      <c r="CJ974" s="11">
        <v>2308</v>
      </c>
      <c r="CK974" s="12">
        <v>0.99</v>
      </c>
      <c r="CL974" s="11">
        <v>19</v>
      </c>
      <c r="CM974" s="13">
        <v>1.9444444444444375E-2</v>
      </c>
      <c r="CN974" s="11">
        <v>2352</v>
      </c>
      <c r="CO974" s="12">
        <v>0.98</v>
      </c>
      <c r="CP974" s="11">
        <v>45</v>
      </c>
      <c r="CQ974" s="13">
        <v>2.2222222222222254E-2</v>
      </c>
      <c r="CR974" t="e">
        <f>VLOOKUP(E974,Sheet1!A:A,1,0)</f>
        <v>#N/A</v>
      </c>
    </row>
    <row r="975" spans="1:96">
      <c r="A975" s="11" t="s">
        <v>3704</v>
      </c>
      <c r="B975" s="11" t="s">
        <v>1046</v>
      </c>
      <c r="C975" s="11" t="s">
        <v>384</v>
      </c>
      <c r="D975" s="11" t="s">
        <v>138</v>
      </c>
      <c r="E975" s="11" t="s">
        <v>3705</v>
      </c>
      <c r="F975" s="11" t="s">
        <v>3706</v>
      </c>
      <c r="G975" s="11" t="s">
        <v>128</v>
      </c>
      <c r="H975" s="11">
        <f>VLOOKUP(A975,'AP Read Performance'!A:K,11,0)</f>
        <v>1741</v>
      </c>
      <c r="I975" s="12">
        <f>VLOOKUP(A975,'AP Read Performance'!A:D,4,0)</f>
        <v>0.98</v>
      </c>
      <c r="J975" s="11">
        <f>VLOOKUP(A975,'AP Read Performance'!A:I,9,0)</f>
        <v>27</v>
      </c>
      <c r="K975" s="13">
        <f>VLOOKUP(A975,'AP Read Performance'!A:N,14,0)</f>
        <v>1.8749999999999989E-2</v>
      </c>
      <c r="L975" s="11">
        <v>1741</v>
      </c>
      <c r="M975" s="12">
        <v>0.98</v>
      </c>
      <c r="N975" s="11">
        <v>27</v>
      </c>
      <c r="O975" s="13">
        <v>1.8749999999999989E-2</v>
      </c>
      <c r="P975" s="11">
        <v>2171</v>
      </c>
      <c r="Q975" s="12">
        <v>0.98</v>
      </c>
      <c r="R975" s="11">
        <v>23</v>
      </c>
      <c r="S975" s="13">
        <v>1.7361111111111105E-2</v>
      </c>
      <c r="T975" s="11">
        <v>1929</v>
      </c>
      <c r="U975" s="12">
        <v>0.99</v>
      </c>
      <c r="V975" s="11">
        <v>19</v>
      </c>
      <c r="W975" s="13">
        <v>1.6666666666666663E-2</v>
      </c>
      <c r="X975" s="11">
        <v>2519</v>
      </c>
      <c r="Y975" s="12">
        <v>0.99</v>
      </c>
      <c r="Z975" s="11">
        <v>21</v>
      </c>
      <c r="AA975" s="13">
        <v>1.8055555555555547E-2</v>
      </c>
      <c r="AB975" s="11">
        <v>2522</v>
      </c>
      <c r="AC975" s="12">
        <v>0.99</v>
      </c>
      <c r="AD975" s="11">
        <v>22</v>
      </c>
      <c r="AE975" s="13">
        <v>1.8749999999999933E-2</v>
      </c>
      <c r="AF975" s="11">
        <v>2500</v>
      </c>
      <c r="AG975" s="12">
        <v>0.99</v>
      </c>
      <c r="AH975" s="11">
        <v>24</v>
      </c>
      <c r="AI975" s="13">
        <v>1.9444444444444431E-2</v>
      </c>
      <c r="AJ975" s="11">
        <v>2537</v>
      </c>
      <c r="AK975" s="12">
        <v>0.99</v>
      </c>
      <c r="AL975" s="11">
        <v>12</v>
      </c>
      <c r="AM975" s="13">
        <v>1.9444444444444375E-2</v>
      </c>
      <c r="AN975" s="11">
        <v>2408</v>
      </c>
      <c r="AO975" s="12">
        <v>0.99</v>
      </c>
      <c r="AP975" s="11">
        <v>19</v>
      </c>
      <c r="AQ975" s="13">
        <v>1.8749999999999933E-2</v>
      </c>
      <c r="AR975" s="11">
        <v>2305</v>
      </c>
      <c r="AS975" s="12">
        <v>0.99</v>
      </c>
      <c r="AT975" s="11">
        <v>18</v>
      </c>
      <c r="AU975" s="13">
        <v>1.9444444444444375E-2</v>
      </c>
      <c r="AV975" s="11">
        <v>2109</v>
      </c>
      <c r="AW975" s="12">
        <v>0.99</v>
      </c>
      <c r="AX975" s="11">
        <v>20</v>
      </c>
      <c r="AY975" s="13">
        <v>1.8055555555555547E-2</v>
      </c>
      <c r="AZ975" s="11">
        <v>2105</v>
      </c>
      <c r="BA975" s="12">
        <v>0.99</v>
      </c>
      <c r="BB975" s="11">
        <v>12</v>
      </c>
      <c r="BC975" s="13">
        <v>1.6666666666666607E-2</v>
      </c>
      <c r="BD975" s="11">
        <v>2865</v>
      </c>
      <c r="BE975" s="12">
        <v>0.95</v>
      </c>
      <c r="BF975" s="11">
        <v>133</v>
      </c>
      <c r="BG975" s="13">
        <v>2.083333333333337E-2</v>
      </c>
      <c r="BH975" s="11">
        <v>2599</v>
      </c>
      <c r="BI975" s="12">
        <v>0.98</v>
      </c>
      <c r="BJ975" s="11">
        <v>32</v>
      </c>
      <c r="BK975" s="13">
        <v>1.8750000000000044E-2</v>
      </c>
      <c r="BL975" s="11">
        <v>2567</v>
      </c>
      <c r="BM975" s="12">
        <v>0.99</v>
      </c>
      <c r="BN975" s="11">
        <v>15</v>
      </c>
      <c r="BO975" s="13">
        <v>1.8055555555555547E-2</v>
      </c>
      <c r="BP975" s="11">
        <v>2984</v>
      </c>
      <c r="BQ975" s="12">
        <v>0.98</v>
      </c>
      <c r="BR975" s="11">
        <v>30</v>
      </c>
      <c r="BS975" s="13">
        <v>2.0138888888888873E-2</v>
      </c>
      <c r="BT975" s="11">
        <v>3039</v>
      </c>
      <c r="BU975" s="12">
        <v>0.99</v>
      </c>
      <c r="BV975" s="11">
        <v>27</v>
      </c>
      <c r="BW975" s="13">
        <v>2.1527777777777757E-2</v>
      </c>
      <c r="BX975" s="11">
        <v>2621</v>
      </c>
      <c r="BY975" s="12">
        <v>0.98</v>
      </c>
      <c r="BZ975" s="11">
        <v>28</v>
      </c>
      <c r="CA975" s="13">
        <v>1.8055555555555602E-2</v>
      </c>
      <c r="CB975" s="11">
        <v>2579</v>
      </c>
      <c r="CC975" s="12">
        <v>0.98</v>
      </c>
      <c r="CD975" s="11">
        <v>48</v>
      </c>
      <c r="CE975" s="13">
        <v>2.0833333333333315E-2</v>
      </c>
      <c r="CF975" s="11">
        <v>2607</v>
      </c>
      <c r="CG975" s="12">
        <v>0.99</v>
      </c>
      <c r="CH975" s="11">
        <v>16</v>
      </c>
      <c r="CI975" s="13">
        <v>1.8055555555555547E-2</v>
      </c>
      <c r="CJ975" s="11">
        <v>2604</v>
      </c>
      <c r="CK975" s="12">
        <v>0.99</v>
      </c>
      <c r="CL975" s="11">
        <v>13</v>
      </c>
      <c r="CM975" s="13">
        <v>1.7361111111111049E-2</v>
      </c>
      <c r="CN975" s="11">
        <v>2555</v>
      </c>
      <c r="CO975" s="12">
        <v>0.98</v>
      </c>
      <c r="CP975" s="11">
        <v>26</v>
      </c>
      <c r="CQ975" s="13">
        <v>1.8749999999999933E-2</v>
      </c>
      <c r="CR975" t="e">
        <f>VLOOKUP(E975,Sheet1!A:A,1,0)</f>
        <v>#N/A</v>
      </c>
    </row>
    <row r="976" spans="1:96">
      <c r="A976" s="11" t="s">
        <v>3707</v>
      </c>
      <c r="B976" s="11" t="s">
        <v>1046</v>
      </c>
      <c r="C976" s="11" t="s">
        <v>2925</v>
      </c>
      <c r="D976" s="11" t="s">
        <v>1833</v>
      </c>
      <c r="E976" s="11" t="s">
        <v>3708</v>
      </c>
      <c r="F976" s="11" t="s">
        <v>3709</v>
      </c>
      <c r="G976" s="11" t="s">
        <v>104</v>
      </c>
      <c r="H976" s="11">
        <f>VLOOKUP(A976,'AP Read Performance'!A:K,11,0)</f>
        <v>2139</v>
      </c>
      <c r="I976" s="12">
        <f>VLOOKUP(A976,'AP Read Performance'!A:D,4,0)</f>
        <v>0.99</v>
      </c>
      <c r="J976" s="11">
        <f>VLOOKUP(A976,'AP Read Performance'!A:I,9,0)</f>
        <v>17</v>
      </c>
      <c r="K976" s="13">
        <f>VLOOKUP(A976,'AP Read Performance'!A:N,14,0)</f>
        <v>1.8055555555555547E-2</v>
      </c>
      <c r="L976" s="11">
        <v>2139</v>
      </c>
      <c r="M976" s="12">
        <v>0.99</v>
      </c>
      <c r="N976" s="11">
        <v>17</v>
      </c>
      <c r="O976" s="13">
        <v>1.8055555555555547E-2</v>
      </c>
      <c r="P976" s="11">
        <v>2555</v>
      </c>
      <c r="Q976" s="12">
        <v>0.98</v>
      </c>
      <c r="R976" s="11">
        <v>27</v>
      </c>
      <c r="S976" s="13">
        <v>1.8749999999999989E-2</v>
      </c>
      <c r="T976" s="11">
        <v>2435</v>
      </c>
      <c r="U976" s="12">
        <v>0.99</v>
      </c>
      <c r="V976" s="11">
        <v>14</v>
      </c>
      <c r="W976" s="13">
        <v>1.9444444444444431E-2</v>
      </c>
      <c r="X976" s="11">
        <v>2479</v>
      </c>
      <c r="Y976" s="12">
        <v>0.98</v>
      </c>
      <c r="Z976" s="11">
        <v>36</v>
      </c>
      <c r="AA976" s="13">
        <v>1.9444444444444431E-2</v>
      </c>
      <c r="AB976" s="11">
        <v>2443</v>
      </c>
      <c r="AC976" s="12">
        <v>0.99</v>
      </c>
      <c r="AD976" s="11">
        <v>23</v>
      </c>
      <c r="AE976" s="13">
        <v>1.9444444444444431E-2</v>
      </c>
      <c r="AF976" s="11">
        <v>2478</v>
      </c>
      <c r="AG976" s="12">
        <v>0.98</v>
      </c>
      <c r="AH976" s="11">
        <v>26</v>
      </c>
      <c r="AI976" s="13">
        <v>1.8055555555555547E-2</v>
      </c>
      <c r="AJ976" s="11">
        <v>2537</v>
      </c>
      <c r="AK976" s="12">
        <v>0.99</v>
      </c>
      <c r="AL976" s="11">
        <v>20</v>
      </c>
      <c r="AM976" s="13">
        <v>2.1527777777777701E-2</v>
      </c>
      <c r="AN976" s="11">
        <v>2536</v>
      </c>
      <c r="AO976" s="12">
        <v>0.99</v>
      </c>
      <c r="AP976" s="11">
        <v>22</v>
      </c>
      <c r="AQ976" s="13">
        <v>1.8749999999999933E-2</v>
      </c>
      <c r="AR976" s="11">
        <v>2533</v>
      </c>
      <c r="AS976" s="12">
        <v>0.98</v>
      </c>
      <c r="AT976" s="11">
        <v>31</v>
      </c>
      <c r="AU976" s="13">
        <v>2.0833333333333259E-2</v>
      </c>
      <c r="AV976" s="11">
        <v>2714</v>
      </c>
      <c r="AW976" s="12">
        <v>0.98</v>
      </c>
      <c r="AX976" s="11">
        <v>35</v>
      </c>
      <c r="AY976" s="13">
        <v>2.2222222222222254E-2</v>
      </c>
      <c r="AZ976" s="11">
        <v>2550</v>
      </c>
      <c r="BA976" s="12">
        <v>0.98</v>
      </c>
      <c r="BB976" s="11">
        <v>39</v>
      </c>
      <c r="BC976" s="13">
        <v>2.0138888888888928E-2</v>
      </c>
      <c r="BD976" s="11">
        <v>2471</v>
      </c>
      <c r="BE976" s="12">
        <v>0.99</v>
      </c>
      <c r="BF976" s="11">
        <v>17</v>
      </c>
      <c r="BG976" s="13">
        <v>1.8749999999999989E-2</v>
      </c>
      <c r="BH976" s="11">
        <v>2487</v>
      </c>
      <c r="BI976" s="12">
        <v>0.98</v>
      </c>
      <c r="BJ976" s="11">
        <v>33</v>
      </c>
      <c r="BK976" s="13">
        <v>1.9444444444444486E-2</v>
      </c>
      <c r="BL976" s="11">
        <v>2500</v>
      </c>
      <c r="BM976" s="12">
        <v>0.99</v>
      </c>
      <c r="BN976" s="11">
        <v>12</v>
      </c>
      <c r="BO976" s="13">
        <v>2.0833333333333315E-2</v>
      </c>
      <c r="BP976" s="11">
        <v>2442</v>
      </c>
      <c r="BQ976" s="12">
        <v>0.99</v>
      </c>
      <c r="BR976" s="11">
        <v>15</v>
      </c>
      <c r="BS976" s="13">
        <v>1.8055555555555602E-2</v>
      </c>
      <c r="BT976" s="11">
        <v>2418</v>
      </c>
      <c r="BU976" s="12">
        <v>0.99</v>
      </c>
      <c r="BV976" s="11">
        <v>14</v>
      </c>
      <c r="BW976" s="13">
        <v>1.8055555555555547E-2</v>
      </c>
      <c r="BX976" s="11">
        <v>2471</v>
      </c>
      <c r="BY976" s="12">
        <v>0.99</v>
      </c>
      <c r="BZ976" s="11">
        <v>14</v>
      </c>
      <c r="CA976" s="13">
        <v>1.736111111111116E-2</v>
      </c>
      <c r="CB976" s="11">
        <v>2503</v>
      </c>
      <c r="CC976" s="12">
        <v>0.99</v>
      </c>
      <c r="CD976" s="11">
        <v>24</v>
      </c>
      <c r="CE976" s="13">
        <v>1.7361111111111105E-2</v>
      </c>
      <c r="CF976" s="11">
        <v>2419</v>
      </c>
      <c r="CG976" s="12">
        <v>0.99</v>
      </c>
      <c r="CH976" s="11">
        <v>15</v>
      </c>
      <c r="CI976" s="13">
        <v>1.8055555555555547E-2</v>
      </c>
      <c r="CJ976" s="11">
        <v>2442</v>
      </c>
      <c r="CK976" s="12">
        <v>0.99</v>
      </c>
      <c r="CL976" s="11">
        <v>13</v>
      </c>
      <c r="CM976" s="13">
        <v>2.0833333333333259E-2</v>
      </c>
      <c r="CN976" s="11">
        <v>2414</v>
      </c>
      <c r="CO976" s="12">
        <v>0.99</v>
      </c>
      <c r="CP976" s="11">
        <v>24</v>
      </c>
      <c r="CQ976" s="13">
        <v>2.1527777777777701E-2</v>
      </c>
      <c r="CR976" t="e">
        <f>VLOOKUP(E976,Sheet1!A:A,1,0)</f>
        <v>#N/A</v>
      </c>
    </row>
    <row r="977" spans="1:96">
      <c r="A977" s="11" t="s">
        <v>3710</v>
      </c>
      <c r="B977" s="11" t="s">
        <v>1046</v>
      </c>
      <c r="C977" s="11" t="s">
        <v>2446</v>
      </c>
      <c r="D977" s="11" t="s">
        <v>159</v>
      </c>
      <c r="E977" s="11" t="s">
        <v>3711</v>
      </c>
      <c r="F977" s="11" t="s">
        <v>3712</v>
      </c>
      <c r="G977" s="11" t="s">
        <v>128</v>
      </c>
      <c r="H977" s="11">
        <f>VLOOKUP(A977,'AP Read Performance'!A:K,11,0)</f>
        <v>2175</v>
      </c>
      <c r="I977" s="12">
        <f>VLOOKUP(A977,'AP Read Performance'!A:D,4,0)</f>
        <v>0.98</v>
      </c>
      <c r="J977" s="11">
        <f>VLOOKUP(A977,'AP Read Performance'!A:I,9,0)</f>
        <v>36</v>
      </c>
      <c r="K977" s="13">
        <f>VLOOKUP(A977,'AP Read Performance'!A:N,14,0)</f>
        <v>1.8749999999999989E-2</v>
      </c>
      <c r="L977" s="11">
        <v>2175</v>
      </c>
      <c r="M977" s="12">
        <v>0.98</v>
      </c>
      <c r="N977" s="11">
        <v>36</v>
      </c>
      <c r="O977" s="13">
        <v>1.8749999999999989E-2</v>
      </c>
      <c r="P977" s="11">
        <v>2263</v>
      </c>
      <c r="Q977" s="12">
        <v>0.99</v>
      </c>
      <c r="R977" s="11">
        <v>14</v>
      </c>
      <c r="S977" s="13">
        <v>1.8749999999999989E-2</v>
      </c>
      <c r="T977" s="11">
        <v>2210</v>
      </c>
      <c r="U977" s="12">
        <v>0.99</v>
      </c>
      <c r="V977" s="11">
        <v>4</v>
      </c>
      <c r="W977" s="13">
        <v>1.8055555555555547E-2</v>
      </c>
      <c r="X977" s="11">
        <v>2211</v>
      </c>
      <c r="Y977" s="12">
        <v>0.99</v>
      </c>
      <c r="Z977" s="11">
        <v>19</v>
      </c>
      <c r="AA977" s="13">
        <v>1.6666666666666607E-2</v>
      </c>
      <c r="AB977" s="11">
        <v>2289</v>
      </c>
      <c r="AC977" s="12">
        <v>0.99</v>
      </c>
      <c r="AD977" s="11">
        <v>14</v>
      </c>
      <c r="AE977" s="13">
        <v>2.1527777777777701E-2</v>
      </c>
      <c r="AF977" s="11">
        <v>2461</v>
      </c>
      <c r="AG977" s="12">
        <v>0.99</v>
      </c>
      <c r="AH977" s="11">
        <v>15</v>
      </c>
      <c r="AI977" s="13">
        <v>1.8055555555555547E-2</v>
      </c>
      <c r="AJ977" s="11">
        <v>2543</v>
      </c>
      <c r="AK977" s="12">
        <v>0.99</v>
      </c>
      <c r="AL977" s="11">
        <v>16</v>
      </c>
      <c r="AM977" s="13">
        <v>1.8749999999999933E-2</v>
      </c>
      <c r="AN977" s="11">
        <v>2751</v>
      </c>
      <c r="AO977" s="12">
        <v>0.99</v>
      </c>
      <c r="AP977" s="11">
        <v>11</v>
      </c>
      <c r="AQ977" s="13">
        <v>2.2222222222222199E-2</v>
      </c>
      <c r="AR977" s="11">
        <v>2679</v>
      </c>
      <c r="AS977" s="12">
        <v>0.98</v>
      </c>
      <c r="AT977" s="11">
        <v>32</v>
      </c>
      <c r="AU977" s="13">
        <v>2.0833333333333259E-2</v>
      </c>
      <c r="AV977" s="11">
        <v>2624</v>
      </c>
      <c r="AW977" s="12">
        <v>0.99</v>
      </c>
      <c r="AX977" s="11">
        <v>21</v>
      </c>
      <c r="AY977" s="13">
        <v>1.8749999999999989E-2</v>
      </c>
      <c r="AZ977" s="11">
        <v>2518</v>
      </c>
      <c r="BA977" s="12">
        <v>0.98</v>
      </c>
      <c r="BB977" s="11">
        <v>34</v>
      </c>
      <c r="BC977" s="13">
        <v>2.083333333333337E-2</v>
      </c>
      <c r="BD977" s="11">
        <v>2614</v>
      </c>
      <c r="BE977" s="12">
        <v>0.99</v>
      </c>
      <c r="BF977" s="11">
        <v>15</v>
      </c>
      <c r="BG977" s="13">
        <v>2.0138888888888873E-2</v>
      </c>
      <c r="BH977" s="11">
        <v>2714</v>
      </c>
      <c r="BI977" s="12">
        <v>0.98</v>
      </c>
      <c r="BJ977" s="11">
        <v>30</v>
      </c>
      <c r="BK977" s="13">
        <v>1.9444444444444486E-2</v>
      </c>
      <c r="BL977" s="11">
        <v>2577</v>
      </c>
      <c r="BM977" s="12">
        <v>0.99</v>
      </c>
      <c r="BN977" s="11">
        <v>14</v>
      </c>
      <c r="BO977" s="13">
        <v>2.2222222222222199E-2</v>
      </c>
      <c r="BP977" s="11">
        <v>2450</v>
      </c>
      <c r="BQ977" s="12">
        <v>0.99</v>
      </c>
      <c r="BR977" s="11">
        <v>18</v>
      </c>
      <c r="BS977" s="13">
        <v>1.8055555555555602E-2</v>
      </c>
      <c r="BT977" s="11">
        <v>3027</v>
      </c>
      <c r="BU977" s="12">
        <v>0.98</v>
      </c>
      <c r="BV977" s="11">
        <v>32</v>
      </c>
      <c r="BW977" s="13">
        <v>1.9444444444444431E-2</v>
      </c>
      <c r="BX977" s="11">
        <v>2541</v>
      </c>
      <c r="BY977" s="12">
        <v>0.99</v>
      </c>
      <c r="BZ977" s="11">
        <v>17</v>
      </c>
      <c r="CA977" s="13">
        <v>1.0416666666666741E-2</v>
      </c>
      <c r="CB977" s="11">
        <v>2540</v>
      </c>
      <c r="CC977" s="12">
        <v>0.99</v>
      </c>
      <c r="CD977" s="11">
        <v>18</v>
      </c>
      <c r="CE977" s="13">
        <v>1.8055555555555547E-2</v>
      </c>
      <c r="CF977" s="11">
        <v>2451</v>
      </c>
      <c r="CG977" s="12">
        <v>0.99</v>
      </c>
      <c r="CH977" s="11">
        <v>14</v>
      </c>
      <c r="CI977" s="13">
        <v>1.8055555555555547E-2</v>
      </c>
      <c r="CJ977" s="11">
        <v>2335</v>
      </c>
      <c r="CK977" s="12">
        <v>0.99</v>
      </c>
      <c r="CL977" s="11">
        <v>18</v>
      </c>
      <c r="CM977" s="13">
        <v>1.7361111111111049E-2</v>
      </c>
      <c r="CN977" s="11">
        <v>2447</v>
      </c>
      <c r="CO977" s="12">
        <v>0.99</v>
      </c>
      <c r="CP977" s="11">
        <v>14</v>
      </c>
      <c r="CQ977" s="13">
        <v>1.8749999999999933E-2</v>
      </c>
      <c r="CR977" t="e">
        <f>VLOOKUP(E977,Sheet1!A:A,1,0)</f>
        <v>#N/A</v>
      </c>
    </row>
    <row r="978" spans="1:96">
      <c r="A978" s="11" t="s">
        <v>3713</v>
      </c>
      <c r="B978" s="11" t="s">
        <v>1046</v>
      </c>
      <c r="C978" s="11" t="s">
        <v>2881</v>
      </c>
      <c r="D978" s="11" t="s">
        <v>159</v>
      </c>
      <c r="E978" s="11" t="s">
        <v>3714</v>
      </c>
      <c r="F978" s="11" t="s">
        <v>3715</v>
      </c>
      <c r="G978" s="11" t="s">
        <v>128</v>
      </c>
      <c r="H978" s="11">
        <f>VLOOKUP(A978,'AP Read Performance'!A:K,11,0)</f>
        <v>2121</v>
      </c>
      <c r="I978" s="12">
        <f>VLOOKUP(A978,'AP Read Performance'!A:D,4,0)</f>
        <v>0.99</v>
      </c>
      <c r="J978" s="11">
        <f>VLOOKUP(A978,'AP Read Performance'!A:I,9,0)</f>
        <v>9</v>
      </c>
      <c r="K978" s="13">
        <f>VLOOKUP(A978,'AP Read Performance'!A:N,14,0)</f>
        <v>1.7361111111111105E-2</v>
      </c>
      <c r="L978" s="11">
        <v>2121</v>
      </c>
      <c r="M978" s="12">
        <v>0.99</v>
      </c>
      <c r="N978" s="11">
        <v>9</v>
      </c>
      <c r="O978" s="13">
        <v>1.7361111111111105E-2</v>
      </c>
      <c r="P978" s="11">
        <v>2148</v>
      </c>
      <c r="Q978" s="12">
        <v>0.99</v>
      </c>
      <c r="R978" s="11">
        <v>9</v>
      </c>
      <c r="S978" s="13">
        <v>1.7361111111111105E-2</v>
      </c>
      <c r="T978" s="11">
        <v>2323</v>
      </c>
      <c r="U978" s="12">
        <v>0.99</v>
      </c>
      <c r="V978" s="11">
        <v>14</v>
      </c>
      <c r="W978" s="13">
        <v>1.9444444444444431E-2</v>
      </c>
      <c r="X978" s="11">
        <v>2245</v>
      </c>
      <c r="Y978" s="12">
        <v>0.99</v>
      </c>
      <c r="Z978" s="11">
        <v>9</v>
      </c>
      <c r="AA978" s="13">
        <v>1.6666666666666607E-2</v>
      </c>
      <c r="AB978" s="11">
        <v>2154</v>
      </c>
      <c r="AC978" s="12">
        <v>0.99</v>
      </c>
      <c r="AD978" s="11">
        <v>9</v>
      </c>
      <c r="AE978" s="13">
        <v>1.5972222222222165E-2</v>
      </c>
      <c r="AF978" s="11">
        <v>2375</v>
      </c>
      <c r="AG978" s="12">
        <v>0.99</v>
      </c>
      <c r="AH978" s="11">
        <v>19</v>
      </c>
      <c r="AI978" s="13">
        <v>1.8055555555555547E-2</v>
      </c>
      <c r="AJ978" s="11">
        <v>2544</v>
      </c>
      <c r="AK978" s="12">
        <v>0.99</v>
      </c>
      <c r="AL978" s="11">
        <v>18</v>
      </c>
      <c r="AM978" s="13">
        <v>1.8749999999999933E-2</v>
      </c>
      <c r="AN978" s="11">
        <v>2508</v>
      </c>
      <c r="AO978" s="12">
        <v>0.99</v>
      </c>
      <c r="AP978" s="11">
        <v>17</v>
      </c>
      <c r="AQ978" s="13">
        <v>2.0138888888888817E-2</v>
      </c>
      <c r="AR978" s="11">
        <v>2553</v>
      </c>
      <c r="AS978" s="12">
        <v>0.99</v>
      </c>
      <c r="AT978" s="11">
        <v>15</v>
      </c>
      <c r="AU978" s="13">
        <v>1.8749999999999933E-2</v>
      </c>
      <c r="AV978" s="11">
        <v>2480</v>
      </c>
      <c r="AW978" s="12">
        <v>0.99</v>
      </c>
      <c r="AX978" s="11">
        <v>12</v>
      </c>
      <c r="AY978" s="13">
        <v>1.8749999999999989E-2</v>
      </c>
      <c r="AZ978" s="11">
        <v>2300</v>
      </c>
      <c r="BA978" s="12">
        <v>0.99</v>
      </c>
      <c r="BB978" s="11">
        <v>14</v>
      </c>
      <c r="BC978" s="13">
        <v>2.0138888888888928E-2</v>
      </c>
      <c r="BD978" s="11">
        <v>2343</v>
      </c>
      <c r="BE978" s="12">
        <v>0.99</v>
      </c>
      <c r="BF978" s="11">
        <v>18</v>
      </c>
      <c r="BG978" s="13">
        <v>2.083333333333337E-2</v>
      </c>
      <c r="BH978" s="11">
        <v>2407</v>
      </c>
      <c r="BI978" s="12">
        <v>0.99</v>
      </c>
      <c r="BJ978" s="11">
        <v>20</v>
      </c>
      <c r="BK978" s="13">
        <v>2.0138888888888928E-2</v>
      </c>
      <c r="BL978" s="11">
        <v>2410</v>
      </c>
      <c r="BM978" s="12">
        <v>0.99</v>
      </c>
      <c r="BN978" s="11">
        <v>8</v>
      </c>
      <c r="BO978" s="13">
        <v>1.8749999999999989E-2</v>
      </c>
      <c r="BP978" s="11">
        <v>2553</v>
      </c>
      <c r="BQ978" s="12">
        <v>0.99</v>
      </c>
      <c r="BR978" s="11">
        <v>18</v>
      </c>
      <c r="BS978" s="13">
        <v>2.1527777777777757E-2</v>
      </c>
      <c r="BT978" s="11">
        <v>2526</v>
      </c>
      <c r="BU978" s="12">
        <v>0.99</v>
      </c>
      <c r="BV978" s="11">
        <v>8</v>
      </c>
      <c r="BW978" s="13">
        <v>1.8749999999999989E-2</v>
      </c>
      <c r="BX978" s="11">
        <v>2455</v>
      </c>
      <c r="BY978" s="12">
        <v>0.99</v>
      </c>
      <c r="BZ978" s="11">
        <v>12</v>
      </c>
      <c r="CA978" s="13">
        <v>1.9444444444444486E-2</v>
      </c>
      <c r="CB978" s="11">
        <v>2432</v>
      </c>
      <c r="CC978" s="12">
        <v>0.99</v>
      </c>
      <c r="CD978" s="11">
        <v>13</v>
      </c>
      <c r="CE978" s="13">
        <v>1.8055555555555547E-2</v>
      </c>
      <c r="CF978" s="11">
        <v>2434</v>
      </c>
      <c r="CG978" s="12">
        <v>0.99</v>
      </c>
      <c r="CH978" s="11">
        <v>6</v>
      </c>
      <c r="CI978" s="13">
        <v>1.8055555555555547E-2</v>
      </c>
      <c r="CJ978" s="11">
        <v>2514</v>
      </c>
      <c r="CK978" s="12">
        <v>0.99</v>
      </c>
      <c r="CL978" s="11">
        <v>12</v>
      </c>
      <c r="CM978" s="13">
        <v>1.8055555555555491E-2</v>
      </c>
      <c r="CN978" s="11">
        <v>2535</v>
      </c>
      <c r="CO978" s="12">
        <v>0.99</v>
      </c>
      <c r="CP978" s="11">
        <v>10</v>
      </c>
      <c r="CQ978" s="13">
        <v>1.7361111111111049E-2</v>
      </c>
      <c r="CR978" t="e">
        <f>VLOOKUP(E978,Sheet1!A:A,1,0)</f>
        <v>#N/A</v>
      </c>
    </row>
    <row r="979" spans="1:96">
      <c r="A979" s="11" t="s">
        <v>3716</v>
      </c>
      <c r="B979" s="11" t="s">
        <v>1046</v>
      </c>
      <c r="C979" s="11" t="s">
        <v>154</v>
      </c>
      <c r="D979" s="11" t="s">
        <v>1733</v>
      </c>
      <c r="E979" s="11" t="s">
        <v>3717</v>
      </c>
      <c r="F979" s="11" t="s">
        <v>3718</v>
      </c>
      <c r="G979" s="11" t="s">
        <v>104</v>
      </c>
      <c r="H979" s="11">
        <f>VLOOKUP(A979,'AP Read Performance'!A:K,11,0)</f>
        <v>1537</v>
      </c>
      <c r="I979" s="12">
        <f>VLOOKUP(A979,'AP Read Performance'!A:D,4,0)</f>
        <v>0.98</v>
      </c>
      <c r="J979" s="11">
        <f>VLOOKUP(A979,'AP Read Performance'!A:I,9,0)</f>
        <v>19</v>
      </c>
      <c r="K979" s="13">
        <f>VLOOKUP(A979,'AP Read Performance'!A:N,14,0)</f>
        <v>9.7222222222221877E-3</v>
      </c>
      <c r="L979" s="11">
        <v>1537</v>
      </c>
      <c r="M979" s="12">
        <v>0.98</v>
      </c>
      <c r="N979" s="11">
        <v>19</v>
      </c>
      <c r="O979" s="13">
        <v>9.7222222222221877E-3</v>
      </c>
      <c r="P979" s="11">
        <v>2801</v>
      </c>
      <c r="Q979" s="12">
        <v>0.99</v>
      </c>
      <c r="R979" s="11">
        <v>27</v>
      </c>
      <c r="S979" s="13">
        <v>2.0138888888888873E-2</v>
      </c>
      <c r="T979" s="11">
        <v>2496</v>
      </c>
      <c r="U979" s="12">
        <v>0.99</v>
      </c>
      <c r="V979" s="11">
        <v>13</v>
      </c>
      <c r="W979" s="13">
        <v>1.9444444444444431E-2</v>
      </c>
      <c r="X979" s="11">
        <v>2478</v>
      </c>
      <c r="Y979" s="12">
        <v>0.99</v>
      </c>
      <c r="Z979" s="11">
        <v>13</v>
      </c>
      <c r="AA979" s="13">
        <v>1.6666666666666607E-2</v>
      </c>
      <c r="AB979" s="11">
        <v>2496</v>
      </c>
      <c r="AC979" s="12">
        <v>0.99</v>
      </c>
      <c r="AD979" s="11">
        <v>11</v>
      </c>
      <c r="AE979" s="13">
        <v>1.7361111111111049E-2</v>
      </c>
      <c r="AF979" s="11">
        <v>2480</v>
      </c>
      <c r="AG979" s="12">
        <v>0.99</v>
      </c>
      <c r="AH979" s="11">
        <v>12</v>
      </c>
      <c r="AI979" s="13">
        <v>1.7361111111111105E-2</v>
      </c>
      <c r="AJ979" s="11">
        <v>2549</v>
      </c>
      <c r="AK979" s="12">
        <v>0.99</v>
      </c>
      <c r="AL979" s="11">
        <v>6</v>
      </c>
      <c r="AM979" s="13">
        <v>1.9444444444444375E-2</v>
      </c>
      <c r="AN979" s="11">
        <v>2513</v>
      </c>
      <c r="AO979" s="12">
        <v>0.99</v>
      </c>
      <c r="AP979" s="11">
        <v>25</v>
      </c>
      <c r="AQ979" s="13">
        <v>1.8749999999999933E-2</v>
      </c>
      <c r="AR979" s="11">
        <v>2619</v>
      </c>
      <c r="AS979" s="12">
        <v>0.99</v>
      </c>
      <c r="AT979" s="11">
        <v>13</v>
      </c>
      <c r="AU979" s="13">
        <v>1.8055555555555491E-2</v>
      </c>
      <c r="AV979" s="11">
        <v>2686</v>
      </c>
      <c r="AW979" s="12">
        <v>0.99</v>
      </c>
      <c r="AX979" s="11">
        <v>12</v>
      </c>
      <c r="AY979" s="13">
        <v>1.8055555555555547E-2</v>
      </c>
      <c r="AZ979" s="11">
        <v>2955</v>
      </c>
      <c r="BA979" s="12">
        <v>0.99</v>
      </c>
      <c r="BB979" s="11">
        <v>11</v>
      </c>
      <c r="BC979" s="13">
        <v>1.8750000000000044E-2</v>
      </c>
      <c r="BD979" s="11">
        <v>2687</v>
      </c>
      <c r="BE979" s="12">
        <v>0.99</v>
      </c>
      <c r="BF979" s="11">
        <v>22</v>
      </c>
      <c r="BG979" s="13">
        <v>1.9444444444444486E-2</v>
      </c>
      <c r="BH979" s="11">
        <v>2699</v>
      </c>
      <c r="BI979" s="12">
        <v>0.99</v>
      </c>
      <c r="BJ979" s="11">
        <v>19</v>
      </c>
      <c r="BK979" s="13">
        <v>1.9444444444444486E-2</v>
      </c>
      <c r="BL979" s="11">
        <v>2750</v>
      </c>
      <c r="BM979" s="12">
        <v>0.99</v>
      </c>
      <c r="BN979" s="11">
        <v>13</v>
      </c>
      <c r="BO979" s="13">
        <v>1.7361111111111105E-2</v>
      </c>
      <c r="BP979" s="11">
        <v>2761</v>
      </c>
      <c r="BQ979" s="12">
        <v>0.99</v>
      </c>
      <c r="BR979" s="11">
        <v>12</v>
      </c>
      <c r="BS979" s="13">
        <v>2.0138888888888873E-2</v>
      </c>
      <c r="BT979" s="11">
        <v>2785</v>
      </c>
      <c r="BU979" s="12">
        <v>0.99</v>
      </c>
      <c r="BV979" s="11">
        <v>8</v>
      </c>
      <c r="BW979" s="13">
        <v>2.1527777777777757E-2</v>
      </c>
      <c r="BX979" s="11">
        <v>2491</v>
      </c>
      <c r="BY979" s="12">
        <v>0.99</v>
      </c>
      <c r="BZ979" s="11">
        <v>11</v>
      </c>
      <c r="CA979" s="13">
        <v>1.736111111111116E-2</v>
      </c>
      <c r="CB979" s="11">
        <v>2487</v>
      </c>
      <c r="CC979" s="12">
        <v>0.99</v>
      </c>
      <c r="CD979" s="11">
        <v>12</v>
      </c>
      <c r="CE979" s="13">
        <v>1.7361111111111105E-2</v>
      </c>
      <c r="CF979" s="11">
        <v>2554</v>
      </c>
      <c r="CG979" s="12">
        <v>0.99</v>
      </c>
      <c r="CH979" s="11">
        <v>13</v>
      </c>
      <c r="CI979" s="13">
        <v>1.6666666666666663E-2</v>
      </c>
      <c r="CJ979" s="11">
        <v>2543</v>
      </c>
      <c r="CK979" s="12">
        <v>0.99</v>
      </c>
      <c r="CL979" s="11">
        <v>10</v>
      </c>
      <c r="CM979" s="13">
        <v>1.8749999999999933E-2</v>
      </c>
      <c r="CN979" s="11">
        <v>2543</v>
      </c>
      <c r="CO979" s="12">
        <v>0.99</v>
      </c>
      <c r="CP979" s="11">
        <v>17</v>
      </c>
      <c r="CQ979" s="13">
        <v>1.8055555555555602E-2</v>
      </c>
      <c r="CR979" t="e">
        <f>VLOOKUP(E979,Sheet1!A:A,1,0)</f>
        <v>#N/A</v>
      </c>
    </row>
    <row r="980" spans="1:96">
      <c r="A980" s="11" t="s">
        <v>3719</v>
      </c>
      <c r="B980" s="11" t="s">
        <v>1046</v>
      </c>
      <c r="C980" s="11" t="s">
        <v>3720</v>
      </c>
      <c r="D980" s="11" t="s">
        <v>468</v>
      </c>
      <c r="E980" s="11" t="s">
        <v>3721</v>
      </c>
      <c r="F980" s="11" t="s">
        <v>3722</v>
      </c>
      <c r="G980" s="11" t="s">
        <v>128</v>
      </c>
      <c r="H980" s="11">
        <f>VLOOKUP(A980,'AP Read Performance'!A:K,11,0)</f>
        <v>1397</v>
      </c>
      <c r="I980" s="12">
        <f>VLOOKUP(A980,'AP Read Performance'!A:D,4,0)</f>
        <v>0.98</v>
      </c>
      <c r="J980" s="11">
        <f>VLOOKUP(A980,'AP Read Performance'!A:I,9,0)</f>
        <v>24</v>
      </c>
      <c r="K980" s="13">
        <f>VLOOKUP(A980,'AP Read Performance'!A:N,14,0)</f>
        <v>1.6666666666666607E-2</v>
      </c>
      <c r="L980" s="11">
        <v>1397</v>
      </c>
      <c r="M980" s="12">
        <v>0.98</v>
      </c>
      <c r="N980" s="11">
        <v>24</v>
      </c>
      <c r="O980" s="13">
        <v>1.6666666666666607E-2</v>
      </c>
      <c r="P980" s="11">
        <v>2408</v>
      </c>
      <c r="Q980" s="12">
        <v>0.98</v>
      </c>
      <c r="R980" s="11">
        <v>25</v>
      </c>
      <c r="S980" s="13">
        <v>1.8055555555555547E-2</v>
      </c>
      <c r="T980" s="11">
        <v>2263</v>
      </c>
      <c r="U980" s="12">
        <v>0.99</v>
      </c>
      <c r="V980" s="11">
        <v>13</v>
      </c>
      <c r="W980" s="13">
        <v>1.6666666666666663E-2</v>
      </c>
      <c r="X980" s="11">
        <v>2252</v>
      </c>
      <c r="Y980" s="12">
        <v>0.99</v>
      </c>
      <c r="Z980" s="11">
        <v>17</v>
      </c>
      <c r="AA980" s="13">
        <v>1.7361111111111105E-2</v>
      </c>
      <c r="AB980" s="11">
        <v>2254</v>
      </c>
      <c r="AC980" s="12">
        <v>0.99</v>
      </c>
      <c r="AD980" s="11">
        <v>18</v>
      </c>
      <c r="AE980" s="13">
        <v>1.6666666666666607E-2</v>
      </c>
      <c r="AF980" s="11">
        <v>2503</v>
      </c>
      <c r="AG980" s="12">
        <v>0.98</v>
      </c>
      <c r="AH980" s="11">
        <v>30</v>
      </c>
      <c r="AI980" s="13">
        <v>1.7361111111111105E-2</v>
      </c>
      <c r="AJ980" s="11">
        <v>2558</v>
      </c>
      <c r="AK980" s="12">
        <v>0.99</v>
      </c>
      <c r="AL980" s="11">
        <v>22</v>
      </c>
      <c r="AM980" s="13">
        <v>1.8749999999999933E-2</v>
      </c>
      <c r="AN980" s="11">
        <v>2589</v>
      </c>
      <c r="AO980" s="12">
        <v>0.99</v>
      </c>
      <c r="AP980" s="11">
        <v>12</v>
      </c>
      <c r="AQ980" s="13">
        <v>1.9444444444444431E-2</v>
      </c>
      <c r="AR980" s="11">
        <v>2635</v>
      </c>
      <c r="AS980" s="12">
        <v>0.99</v>
      </c>
      <c r="AT980" s="11">
        <v>23</v>
      </c>
      <c r="AU980" s="13">
        <v>1.8749999999999933E-2</v>
      </c>
      <c r="AV980" s="11">
        <v>2410</v>
      </c>
      <c r="AW980" s="12">
        <v>0.98</v>
      </c>
      <c r="AX980" s="11">
        <v>27</v>
      </c>
      <c r="AY980" s="13">
        <v>2.1527777777777812E-2</v>
      </c>
      <c r="AZ980" s="11">
        <v>2291</v>
      </c>
      <c r="BA980" s="12">
        <v>0.99</v>
      </c>
      <c r="BB980" s="11">
        <v>17</v>
      </c>
      <c r="BC980" s="13">
        <v>1.9444444444444486E-2</v>
      </c>
      <c r="BD980" s="11">
        <v>2350</v>
      </c>
      <c r="BE980" s="12">
        <v>0.98</v>
      </c>
      <c r="BF980" s="11">
        <v>34</v>
      </c>
      <c r="BG980" s="13">
        <v>1.9444444444444486E-2</v>
      </c>
      <c r="BH980" s="11">
        <v>2319</v>
      </c>
      <c r="BI980" s="12">
        <v>0.98</v>
      </c>
      <c r="BJ980" s="11">
        <v>30</v>
      </c>
      <c r="BK980" s="13">
        <v>1.736111111111116E-2</v>
      </c>
      <c r="BL980" s="11">
        <v>2231</v>
      </c>
      <c r="BM980" s="12">
        <v>0.99</v>
      </c>
      <c r="BN980" s="11">
        <v>13</v>
      </c>
      <c r="BO980" s="13">
        <v>1.6666666666666607E-2</v>
      </c>
      <c r="BP980" s="11">
        <v>2180</v>
      </c>
      <c r="BQ980" s="12">
        <v>0.99</v>
      </c>
      <c r="BR980" s="11">
        <v>12</v>
      </c>
      <c r="BS980" s="13">
        <v>2.2222222222222254E-2</v>
      </c>
      <c r="BT980" s="11">
        <v>2091</v>
      </c>
      <c r="BU980" s="12">
        <v>0.98</v>
      </c>
      <c r="BV980" s="11">
        <v>26</v>
      </c>
      <c r="BW980" s="13">
        <v>2.430555555555558E-2</v>
      </c>
      <c r="BX980" s="11">
        <v>1895</v>
      </c>
      <c r="BY980" s="12">
        <v>0.99</v>
      </c>
      <c r="BZ980" s="11">
        <v>16</v>
      </c>
      <c r="CA980" s="13">
        <v>1.8750000000000044E-2</v>
      </c>
      <c r="CB980" s="11">
        <v>1935</v>
      </c>
      <c r="CC980" s="12">
        <v>0.98</v>
      </c>
      <c r="CD980" s="11">
        <v>23</v>
      </c>
      <c r="CE980" s="13">
        <v>1.6666666666666607E-2</v>
      </c>
      <c r="CF980" s="11">
        <v>1948</v>
      </c>
      <c r="CG980" s="12">
        <v>0.99</v>
      </c>
      <c r="CH980" s="11">
        <v>18</v>
      </c>
      <c r="CI980" s="13">
        <v>1.8749999999999989E-2</v>
      </c>
      <c r="CJ980" s="11">
        <v>1987</v>
      </c>
      <c r="CK980" s="12">
        <v>0.98</v>
      </c>
      <c r="CL980" s="11">
        <v>20</v>
      </c>
      <c r="CM980" s="13">
        <v>1.2499999999999956E-2</v>
      </c>
      <c r="CN980" s="11">
        <v>2000</v>
      </c>
      <c r="CO980" s="12">
        <v>0.98</v>
      </c>
      <c r="CP980" s="11">
        <v>33</v>
      </c>
      <c r="CQ980" s="13">
        <v>1.6666666666666607E-2</v>
      </c>
      <c r="CR980" t="e">
        <f>VLOOKUP(E980,Sheet1!A:A,1,0)</f>
        <v>#N/A</v>
      </c>
    </row>
    <row r="981" spans="1:96">
      <c r="A981" s="11" t="s">
        <v>3723</v>
      </c>
      <c r="B981" s="11" t="s">
        <v>1046</v>
      </c>
      <c r="C981" s="11" t="s">
        <v>2956</v>
      </c>
      <c r="D981" s="11" t="s">
        <v>138</v>
      </c>
      <c r="E981" s="11" t="s">
        <v>3724</v>
      </c>
      <c r="F981" s="11" t="s">
        <v>3725</v>
      </c>
      <c r="G981" s="11" t="s">
        <v>128</v>
      </c>
      <c r="H981" s="11">
        <f>VLOOKUP(A981,'AP Read Performance'!A:K,11,0)</f>
        <v>3232</v>
      </c>
      <c r="I981" s="12">
        <f>VLOOKUP(A981,'AP Read Performance'!A:D,4,0)</f>
        <v>0.99</v>
      </c>
      <c r="J981" s="11">
        <f>VLOOKUP(A981,'AP Read Performance'!A:I,9,0)</f>
        <v>28</v>
      </c>
      <c r="K981" s="13">
        <f>VLOOKUP(A981,'AP Read Performance'!A:N,14,0)</f>
        <v>2.3611111111111083E-2</v>
      </c>
      <c r="L981" s="11">
        <v>3232</v>
      </c>
      <c r="M981" s="12">
        <v>0.99</v>
      </c>
      <c r="N981" s="11">
        <v>28</v>
      </c>
      <c r="O981" s="13">
        <v>2.3611111111111083E-2</v>
      </c>
      <c r="P981" s="11">
        <v>2022</v>
      </c>
      <c r="Q981" s="12">
        <v>0.97</v>
      </c>
      <c r="R981" s="11">
        <v>43</v>
      </c>
      <c r="S981" s="13">
        <v>1.7361111111111105E-2</v>
      </c>
      <c r="T981" s="11">
        <v>1869</v>
      </c>
      <c r="U981" s="12">
        <v>0.98</v>
      </c>
      <c r="V981" s="11">
        <v>27</v>
      </c>
      <c r="W981" s="13">
        <v>1.6666666666666663E-2</v>
      </c>
      <c r="X981" s="11">
        <v>1931</v>
      </c>
      <c r="Y981" s="12">
        <v>0.98</v>
      </c>
      <c r="Z981" s="11">
        <v>35</v>
      </c>
      <c r="AA981" s="13">
        <v>1.7361111111111105E-2</v>
      </c>
      <c r="AB981" s="11">
        <v>1996</v>
      </c>
      <c r="AC981" s="12">
        <v>0.98</v>
      </c>
      <c r="AD981" s="11">
        <v>27</v>
      </c>
      <c r="AE981" s="13">
        <v>1.9444444444444431E-2</v>
      </c>
      <c r="AF981" s="11">
        <v>1879</v>
      </c>
      <c r="AG981" s="12">
        <v>0.98</v>
      </c>
      <c r="AH981" s="11">
        <v>21</v>
      </c>
      <c r="AI981" s="13">
        <v>1.6666666666666607E-2</v>
      </c>
      <c r="AJ981" s="11">
        <v>2562</v>
      </c>
      <c r="AK981" s="12">
        <v>0.99</v>
      </c>
      <c r="AL981" s="11">
        <v>21</v>
      </c>
      <c r="AM981" s="13">
        <v>1.9444444444444375E-2</v>
      </c>
      <c r="AN981" s="11">
        <v>2761</v>
      </c>
      <c r="AO981" s="12">
        <v>0.99</v>
      </c>
      <c r="AP981" s="11">
        <v>25</v>
      </c>
      <c r="AQ981" s="13">
        <v>2.4999999999999967E-2</v>
      </c>
      <c r="AR981" s="11">
        <v>2766</v>
      </c>
      <c r="AS981" s="12">
        <v>0.99</v>
      </c>
      <c r="AT981" s="11">
        <v>21</v>
      </c>
      <c r="AU981" s="13">
        <v>1.8749999999999933E-2</v>
      </c>
      <c r="AV981" s="11">
        <v>2704</v>
      </c>
      <c r="AW981" s="12">
        <v>0.99</v>
      </c>
      <c r="AX981" s="11">
        <v>22</v>
      </c>
      <c r="AY981" s="13">
        <v>1.9444444444444431E-2</v>
      </c>
      <c r="AZ981" s="11">
        <v>2688</v>
      </c>
      <c r="BA981" s="12">
        <v>0.98</v>
      </c>
      <c r="BB981" s="11">
        <v>42</v>
      </c>
      <c r="BC981" s="13">
        <v>1.9444444444444486E-2</v>
      </c>
      <c r="BD981" s="11">
        <v>2591</v>
      </c>
      <c r="BE981" s="12">
        <v>0.98</v>
      </c>
      <c r="BF981" s="11">
        <v>36</v>
      </c>
      <c r="BG981" s="13">
        <v>2.5000000000000022E-2</v>
      </c>
      <c r="BH981" s="11">
        <v>2348</v>
      </c>
      <c r="BI981" s="12">
        <v>0.98</v>
      </c>
      <c r="BJ981" s="11">
        <v>39</v>
      </c>
      <c r="BK981" s="13">
        <v>1.9444444444444486E-2</v>
      </c>
      <c r="BL981" s="11">
        <v>2586</v>
      </c>
      <c r="BM981" s="12">
        <v>0.99</v>
      </c>
      <c r="BN981" s="11">
        <v>24</v>
      </c>
      <c r="BO981" s="13">
        <v>1.9444444444444431E-2</v>
      </c>
      <c r="BP981" s="11">
        <v>2422</v>
      </c>
      <c r="BQ981" s="12">
        <v>0.98</v>
      </c>
      <c r="BR981" s="11">
        <v>40</v>
      </c>
      <c r="BS981" s="13">
        <v>2.3611111111111138E-2</v>
      </c>
      <c r="BT981" s="11">
        <v>2623</v>
      </c>
      <c r="BU981" s="12">
        <v>0.98</v>
      </c>
      <c r="BV981" s="11">
        <v>34</v>
      </c>
      <c r="BW981" s="13">
        <v>1.9444444444444431E-2</v>
      </c>
      <c r="BX981" s="11">
        <v>2849</v>
      </c>
      <c r="BY981" s="12">
        <v>0.99</v>
      </c>
      <c r="BZ981" s="11">
        <v>23</v>
      </c>
      <c r="CA981" s="13">
        <v>1.8055555555555602E-2</v>
      </c>
      <c r="CB981" s="11">
        <v>2659</v>
      </c>
      <c r="CC981" s="12">
        <v>0.98</v>
      </c>
      <c r="CD981" s="11">
        <v>29</v>
      </c>
      <c r="CE981" s="13">
        <v>1.8055555555555547E-2</v>
      </c>
      <c r="CF981" s="11">
        <v>2614</v>
      </c>
      <c r="CG981" s="12">
        <v>0.98</v>
      </c>
      <c r="CH981" s="11">
        <v>30</v>
      </c>
      <c r="CI981" s="13">
        <v>1.8055555555555547E-2</v>
      </c>
      <c r="CJ981" s="11">
        <v>2592</v>
      </c>
      <c r="CK981" s="12">
        <v>0.98</v>
      </c>
      <c r="CL981" s="11">
        <v>41</v>
      </c>
      <c r="CM981" s="13">
        <v>1.8055555555555491E-2</v>
      </c>
      <c r="CN981" s="11">
        <v>2705</v>
      </c>
      <c r="CO981" s="12">
        <v>0.98</v>
      </c>
      <c r="CP981" s="11">
        <v>32</v>
      </c>
      <c r="CQ981" s="13">
        <v>1.8055555555555602E-2</v>
      </c>
      <c r="CR981" t="e">
        <f>VLOOKUP(E981,Sheet1!A:A,1,0)</f>
        <v>#N/A</v>
      </c>
    </row>
    <row r="982" spans="1:96">
      <c r="A982" s="11" t="s">
        <v>3726</v>
      </c>
      <c r="B982" s="11" t="s">
        <v>1046</v>
      </c>
      <c r="C982" s="11" t="s">
        <v>322</v>
      </c>
      <c r="D982" s="11" t="s">
        <v>160</v>
      </c>
      <c r="E982" s="11" t="s">
        <v>3727</v>
      </c>
      <c r="F982" s="11" t="s">
        <v>3728</v>
      </c>
      <c r="G982" s="11" t="s">
        <v>128</v>
      </c>
      <c r="H982" s="11">
        <f>VLOOKUP(A982,'AP Read Performance'!A:K,11,0)</f>
        <v>2505</v>
      </c>
      <c r="I982" s="12">
        <f>VLOOKUP(A982,'AP Read Performance'!A:D,4,0)</f>
        <v>0.99</v>
      </c>
      <c r="J982" s="11">
        <f>VLOOKUP(A982,'AP Read Performance'!A:I,9,0)</f>
        <v>14</v>
      </c>
      <c r="K982" s="13">
        <f>VLOOKUP(A982,'AP Read Performance'!A:N,14,0)</f>
        <v>1.7361111111111105E-2</v>
      </c>
      <c r="L982" s="11">
        <v>2505</v>
      </c>
      <c r="M982" s="12">
        <v>0.99</v>
      </c>
      <c r="N982" s="11">
        <v>14</v>
      </c>
      <c r="O982" s="13">
        <v>1.7361111111111105E-2</v>
      </c>
      <c r="P982" s="11">
        <v>2448</v>
      </c>
      <c r="Q982" s="12">
        <v>0.99</v>
      </c>
      <c r="R982" s="11">
        <v>11</v>
      </c>
      <c r="S982" s="13">
        <v>2.0138888888888873E-2</v>
      </c>
      <c r="T982" s="11">
        <v>2197</v>
      </c>
      <c r="U982" s="12">
        <v>0.99</v>
      </c>
      <c r="V982" s="11">
        <v>5</v>
      </c>
      <c r="W982" s="13">
        <v>1.5972222222222221E-2</v>
      </c>
      <c r="X982" s="11">
        <v>2264</v>
      </c>
      <c r="Y982" s="12">
        <v>0.99</v>
      </c>
      <c r="Z982" s="11">
        <v>10</v>
      </c>
      <c r="AA982" s="13">
        <v>1.5972222222222221E-2</v>
      </c>
      <c r="AB982" s="11">
        <v>2377</v>
      </c>
      <c r="AC982" s="12">
        <v>0.99</v>
      </c>
      <c r="AD982" s="11">
        <v>11</v>
      </c>
      <c r="AE982" s="13">
        <v>1.6666666666666607E-2</v>
      </c>
      <c r="AF982" s="11">
        <v>2705</v>
      </c>
      <c r="AG982" s="12">
        <v>0.99</v>
      </c>
      <c r="AH982" s="11">
        <v>26</v>
      </c>
      <c r="AI982" s="13">
        <v>2.0833333333333315E-2</v>
      </c>
      <c r="AJ982" s="11">
        <v>2563</v>
      </c>
      <c r="AK982" s="12">
        <v>0.99</v>
      </c>
      <c r="AL982" s="11">
        <v>14</v>
      </c>
      <c r="AM982" s="13">
        <v>1.2500000000000067E-2</v>
      </c>
      <c r="AN982" s="11">
        <v>2463</v>
      </c>
      <c r="AO982" s="12">
        <v>0.99</v>
      </c>
      <c r="AP982" s="11">
        <v>8</v>
      </c>
      <c r="AQ982" s="13">
        <v>1.3194444444444398E-2</v>
      </c>
      <c r="AR982" s="11">
        <v>2413</v>
      </c>
      <c r="AS982" s="12">
        <v>0.99</v>
      </c>
      <c r="AT982" s="11">
        <v>18</v>
      </c>
      <c r="AU982" s="13">
        <v>1.8749999999999933E-2</v>
      </c>
      <c r="AV982" s="11">
        <v>2653</v>
      </c>
      <c r="AW982" s="12">
        <v>0.99</v>
      </c>
      <c r="AX982" s="11">
        <v>16</v>
      </c>
      <c r="AY982" s="13">
        <v>1.8055555555555547E-2</v>
      </c>
      <c r="AZ982" s="11">
        <v>2724</v>
      </c>
      <c r="BA982" s="12">
        <v>0.99</v>
      </c>
      <c r="BB982" s="11">
        <v>14</v>
      </c>
      <c r="BC982" s="13">
        <v>1.6666666666666607E-2</v>
      </c>
      <c r="BD982" s="11">
        <v>2894</v>
      </c>
      <c r="BE982" s="12">
        <v>0.99</v>
      </c>
      <c r="BF982" s="11">
        <v>28</v>
      </c>
      <c r="BG982" s="13">
        <v>2.3611111111111138E-2</v>
      </c>
      <c r="BH982" s="11">
        <v>2936</v>
      </c>
      <c r="BI982" s="12">
        <v>0.99</v>
      </c>
      <c r="BJ982" s="11">
        <v>22</v>
      </c>
      <c r="BK982" s="13">
        <v>2.083333333333337E-2</v>
      </c>
      <c r="BL982" s="11">
        <v>2958</v>
      </c>
      <c r="BM982" s="12">
        <v>0.99</v>
      </c>
      <c r="BN982" s="11">
        <v>22</v>
      </c>
      <c r="BO982" s="13">
        <v>1.8055555555555547E-2</v>
      </c>
      <c r="BP982" s="11">
        <v>3140</v>
      </c>
      <c r="BQ982" s="12">
        <v>0.99</v>
      </c>
      <c r="BR982" s="11">
        <v>22</v>
      </c>
      <c r="BS982" s="13">
        <v>2.0138888888888873E-2</v>
      </c>
      <c r="BT982" s="11">
        <v>3014</v>
      </c>
      <c r="BU982" s="12">
        <v>0.99</v>
      </c>
      <c r="BV982" s="11">
        <v>16</v>
      </c>
      <c r="BW982" s="13">
        <v>1.5972222222222221E-2</v>
      </c>
      <c r="BX982" s="11">
        <v>3037</v>
      </c>
      <c r="BY982" s="12">
        <v>0.99</v>
      </c>
      <c r="BZ982" s="11">
        <v>19</v>
      </c>
      <c r="CA982" s="13">
        <v>2.2222222222222254E-2</v>
      </c>
      <c r="CB982" s="11">
        <v>2994</v>
      </c>
      <c r="CC982" s="12">
        <v>0.99</v>
      </c>
      <c r="CD982" s="11">
        <v>25</v>
      </c>
      <c r="CE982" s="13">
        <v>1.9444444444444431E-2</v>
      </c>
      <c r="CF982" s="11">
        <v>2645</v>
      </c>
      <c r="CG982" s="12">
        <v>0.99</v>
      </c>
      <c r="CH982" s="11">
        <v>14</v>
      </c>
      <c r="CI982" s="13">
        <v>1.3194444444444453E-2</v>
      </c>
      <c r="CJ982" s="11">
        <v>2619</v>
      </c>
      <c r="CK982" s="12">
        <v>0.99</v>
      </c>
      <c r="CL982" s="11">
        <v>7</v>
      </c>
      <c r="CM982" s="13">
        <v>1.6666666666666607E-2</v>
      </c>
      <c r="CN982" s="11">
        <v>2610</v>
      </c>
      <c r="CO982" s="12">
        <v>0.99</v>
      </c>
      <c r="CP982" s="11">
        <v>11</v>
      </c>
      <c r="CQ982" s="13">
        <v>1.2499999999999956E-2</v>
      </c>
      <c r="CR982" t="e">
        <f>VLOOKUP(E982,Sheet1!A:A,1,0)</f>
        <v>#N/A</v>
      </c>
    </row>
    <row r="983" spans="1:96">
      <c r="A983" s="11" t="s">
        <v>3729</v>
      </c>
      <c r="B983" s="11" t="s">
        <v>1046</v>
      </c>
      <c r="C983" s="11" t="s">
        <v>2913</v>
      </c>
      <c r="D983" s="11" t="s">
        <v>160</v>
      </c>
      <c r="E983" s="11" t="s">
        <v>3730</v>
      </c>
      <c r="F983" s="11" t="s">
        <v>3731</v>
      </c>
      <c r="G983" s="11" t="s">
        <v>104</v>
      </c>
      <c r="H983" s="11">
        <f>VLOOKUP(A983,'AP Read Performance'!A:K,11,0)</f>
        <v>2378</v>
      </c>
      <c r="I983" s="12">
        <f>VLOOKUP(A983,'AP Read Performance'!A:D,4,0)</f>
        <v>0.99</v>
      </c>
      <c r="J983" s="11">
        <f>VLOOKUP(A983,'AP Read Performance'!A:I,9,0)</f>
        <v>16</v>
      </c>
      <c r="K983" s="13">
        <f>VLOOKUP(A983,'AP Read Performance'!A:N,14,0)</f>
        <v>1.7361111111111105E-2</v>
      </c>
      <c r="L983" s="11">
        <v>2378</v>
      </c>
      <c r="M983" s="12">
        <v>0.99</v>
      </c>
      <c r="N983" s="11">
        <v>16</v>
      </c>
      <c r="O983" s="13">
        <v>1.7361111111111105E-2</v>
      </c>
      <c r="P983" s="11">
        <v>2439</v>
      </c>
      <c r="Q983" s="12">
        <v>0.99</v>
      </c>
      <c r="R983" s="11">
        <v>10</v>
      </c>
      <c r="S983" s="13">
        <v>1.6666666666666607E-2</v>
      </c>
      <c r="T983" s="11">
        <v>2364</v>
      </c>
      <c r="U983" s="12">
        <v>0.99</v>
      </c>
      <c r="V983" s="11">
        <v>12</v>
      </c>
      <c r="W983" s="13">
        <v>2.0138888888888873E-2</v>
      </c>
      <c r="X983" s="11">
        <v>2265</v>
      </c>
      <c r="Y983" s="12">
        <v>0.99</v>
      </c>
      <c r="Z983" s="11">
        <v>13</v>
      </c>
      <c r="AA983" s="13">
        <v>1.6666666666666607E-2</v>
      </c>
      <c r="AB983" s="11">
        <v>2375</v>
      </c>
      <c r="AC983" s="12">
        <v>0.99</v>
      </c>
      <c r="AD983" s="11">
        <v>12</v>
      </c>
      <c r="AE983" s="13">
        <v>1.6666666666666607E-2</v>
      </c>
      <c r="AF983" s="11">
        <v>2371</v>
      </c>
      <c r="AG983" s="12">
        <v>0.98</v>
      </c>
      <c r="AH983" s="11">
        <v>24</v>
      </c>
      <c r="AI983" s="13">
        <v>1.6666666666666607E-2</v>
      </c>
      <c r="AJ983" s="11">
        <v>2564</v>
      </c>
      <c r="AK983" s="12">
        <v>0.99</v>
      </c>
      <c r="AL983" s="11">
        <v>9</v>
      </c>
      <c r="AM983" s="13">
        <v>1.8749999999999933E-2</v>
      </c>
      <c r="AN983" s="11">
        <v>2655</v>
      </c>
      <c r="AO983" s="12">
        <v>0.99</v>
      </c>
      <c r="AP983" s="11">
        <v>10</v>
      </c>
      <c r="AQ983" s="13">
        <v>1.7361111111111049E-2</v>
      </c>
      <c r="AR983" s="11">
        <v>2708</v>
      </c>
      <c r="AS983" s="12">
        <v>0.99</v>
      </c>
      <c r="AT983" s="11">
        <v>16</v>
      </c>
      <c r="AU983" s="13">
        <v>1.7361111111111049E-2</v>
      </c>
      <c r="AV983" s="11">
        <v>2922</v>
      </c>
      <c r="AW983" s="12">
        <v>0.99</v>
      </c>
      <c r="AX983" s="11">
        <v>21</v>
      </c>
      <c r="AY983" s="13">
        <v>1.6666666666666663E-2</v>
      </c>
      <c r="AZ983" s="11">
        <v>2758</v>
      </c>
      <c r="BA983" s="12">
        <v>0.99</v>
      </c>
      <c r="BB983" s="11">
        <v>23</v>
      </c>
      <c r="BC983" s="13">
        <v>1.8750000000000044E-2</v>
      </c>
      <c r="BD983" s="11">
        <v>2666</v>
      </c>
      <c r="BE983" s="12">
        <v>0.98</v>
      </c>
      <c r="BF983" s="11">
        <v>27</v>
      </c>
      <c r="BG983" s="13">
        <v>2.2222222222222254E-2</v>
      </c>
      <c r="BH983" s="11">
        <v>2897</v>
      </c>
      <c r="BI983" s="12">
        <v>0.99</v>
      </c>
      <c r="BJ983" s="11">
        <v>27</v>
      </c>
      <c r="BK983" s="13">
        <v>1.9444444444444486E-2</v>
      </c>
      <c r="BL983" s="11">
        <v>2610</v>
      </c>
      <c r="BM983" s="12">
        <v>0.99</v>
      </c>
      <c r="BN983" s="11">
        <v>18</v>
      </c>
      <c r="BO983" s="13">
        <v>1.6666666666666607E-2</v>
      </c>
      <c r="BP983" s="11">
        <v>3045</v>
      </c>
      <c r="BQ983" s="12">
        <v>0.99</v>
      </c>
      <c r="BR983" s="11">
        <v>16</v>
      </c>
      <c r="BS983" s="13">
        <v>1.8749999999999989E-2</v>
      </c>
      <c r="BT983" s="11">
        <v>3123</v>
      </c>
      <c r="BU983" s="12">
        <v>0.99</v>
      </c>
      <c r="BV983" s="11">
        <v>19</v>
      </c>
      <c r="BW983" s="13">
        <v>1.8749999999999989E-2</v>
      </c>
      <c r="BX983" s="11">
        <v>2683</v>
      </c>
      <c r="BY983" s="12">
        <v>0.99</v>
      </c>
      <c r="BZ983" s="11">
        <v>21</v>
      </c>
      <c r="CA983" s="13">
        <v>1.9444444444444486E-2</v>
      </c>
      <c r="CB983" s="11">
        <v>2565</v>
      </c>
      <c r="CC983" s="12">
        <v>0.99</v>
      </c>
      <c r="CD983" s="11">
        <v>23</v>
      </c>
      <c r="CE983" s="13">
        <v>1.8749999999999989E-2</v>
      </c>
      <c r="CF983" s="11">
        <v>2606</v>
      </c>
      <c r="CG983" s="12">
        <v>0.99</v>
      </c>
      <c r="CH983" s="11">
        <v>19</v>
      </c>
      <c r="CI983" s="13">
        <v>2.1527777777777757E-2</v>
      </c>
      <c r="CJ983" s="11">
        <v>2582</v>
      </c>
      <c r="CK983" s="12">
        <v>0.99</v>
      </c>
      <c r="CL983" s="11">
        <v>24</v>
      </c>
      <c r="CM983" s="13">
        <v>1.6666666666666607E-2</v>
      </c>
      <c r="CN983" s="11">
        <v>2657</v>
      </c>
      <c r="CO983" s="12">
        <v>0.99</v>
      </c>
      <c r="CP983" s="11">
        <v>17</v>
      </c>
      <c r="CQ983" s="13">
        <v>1.6666666666666607E-2</v>
      </c>
      <c r="CR983" t="e">
        <f>VLOOKUP(E983,Sheet1!A:A,1,0)</f>
        <v>#N/A</v>
      </c>
    </row>
    <row r="984" spans="1:96">
      <c r="A984" s="11" t="s">
        <v>3732</v>
      </c>
      <c r="B984" s="11" t="s">
        <v>1046</v>
      </c>
      <c r="C984" s="11" t="s">
        <v>3522</v>
      </c>
      <c r="D984" s="11" t="s">
        <v>432</v>
      </c>
      <c r="E984" s="11" t="s">
        <v>3733</v>
      </c>
      <c r="F984" s="11" t="s">
        <v>3734</v>
      </c>
      <c r="G984" s="11" t="s">
        <v>104</v>
      </c>
      <c r="H984" s="11">
        <f>VLOOKUP(A984,'AP Read Performance'!A:K,11,0)</f>
        <v>2437</v>
      </c>
      <c r="I984" s="12">
        <f>VLOOKUP(A984,'AP Read Performance'!A:D,4,0)</f>
        <v>0.99</v>
      </c>
      <c r="J984" s="11">
        <f>VLOOKUP(A984,'AP Read Performance'!A:I,9,0)</f>
        <v>18</v>
      </c>
      <c r="K984" s="13">
        <f>VLOOKUP(A984,'AP Read Performance'!A:N,14,0)</f>
        <v>1.9444444444444431E-2</v>
      </c>
      <c r="L984" s="11">
        <v>2437</v>
      </c>
      <c r="M984" s="12">
        <v>0.99</v>
      </c>
      <c r="N984" s="11">
        <v>18</v>
      </c>
      <c r="O984" s="13">
        <v>1.9444444444444431E-2</v>
      </c>
      <c r="P984" s="11">
        <v>2244</v>
      </c>
      <c r="Q984" s="12">
        <v>0.99</v>
      </c>
      <c r="R984" s="11">
        <v>11</v>
      </c>
      <c r="S984" s="13">
        <v>1.8749999999999989E-2</v>
      </c>
      <c r="T984" s="11">
        <v>2541</v>
      </c>
      <c r="U984" s="12">
        <v>0.99</v>
      </c>
      <c r="V984" s="11">
        <v>9</v>
      </c>
      <c r="W984" s="13">
        <v>1.7361111111111105E-2</v>
      </c>
      <c r="X984" s="11">
        <v>2524</v>
      </c>
      <c r="Y984" s="12">
        <v>0.99</v>
      </c>
      <c r="Z984" s="11">
        <v>11</v>
      </c>
      <c r="AA984" s="13">
        <v>1.8055555555555547E-2</v>
      </c>
      <c r="AB984" s="11">
        <v>2553</v>
      </c>
      <c r="AC984" s="12">
        <v>0.99</v>
      </c>
      <c r="AD984" s="11">
        <v>12</v>
      </c>
      <c r="AE984" s="13">
        <v>1.6666666666666607E-2</v>
      </c>
      <c r="AF984" s="11">
        <v>2563</v>
      </c>
      <c r="AG984" s="12">
        <v>0.99</v>
      </c>
      <c r="AH984" s="11">
        <v>13</v>
      </c>
      <c r="AI984" s="13">
        <v>1.9444444444444431E-2</v>
      </c>
      <c r="AJ984" s="11">
        <v>2566</v>
      </c>
      <c r="AK984" s="12">
        <v>0.99</v>
      </c>
      <c r="AL984" s="11">
        <v>15</v>
      </c>
      <c r="AM984" s="13">
        <v>2.0138888888888817E-2</v>
      </c>
      <c r="AN984" s="11">
        <v>2592</v>
      </c>
      <c r="AO984" s="12">
        <v>0.99</v>
      </c>
      <c r="AP984" s="11">
        <v>12</v>
      </c>
      <c r="AQ984" s="13">
        <v>1.1111111111111072E-2</v>
      </c>
      <c r="AR984" s="11">
        <v>2605</v>
      </c>
      <c r="AS984" s="12">
        <v>0.99</v>
      </c>
      <c r="AT984" s="11">
        <v>14</v>
      </c>
      <c r="AU984" s="13">
        <v>1.8055555555555491E-2</v>
      </c>
      <c r="AV984" s="11">
        <v>2599</v>
      </c>
      <c r="AW984" s="12">
        <v>0.99</v>
      </c>
      <c r="AX984" s="11">
        <v>14</v>
      </c>
      <c r="AY984" s="13">
        <v>1.9444444444444431E-2</v>
      </c>
      <c r="AZ984" s="11">
        <v>2414</v>
      </c>
      <c r="BA984" s="12">
        <v>0.99</v>
      </c>
      <c r="BB984" s="11">
        <v>10</v>
      </c>
      <c r="BC984" s="13">
        <v>1.8750000000000044E-2</v>
      </c>
      <c r="BD984" s="11">
        <v>2495</v>
      </c>
      <c r="BE984" s="12">
        <v>0.99</v>
      </c>
      <c r="BF984" s="11">
        <v>13</v>
      </c>
      <c r="BG984" s="13">
        <v>2.1527777777777757E-2</v>
      </c>
      <c r="BH984" s="11">
        <v>2350</v>
      </c>
      <c r="BI984" s="12">
        <v>0.99</v>
      </c>
      <c r="BJ984" s="11">
        <v>17</v>
      </c>
      <c r="BK984" s="13">
        <v>1.736111111111116E-2</v>
      </c>
      <c r="BL984" s="11">
        <v>2239</v>
      </c>
      <c r="BM984" s="12">
        <v>0.99</v>
      </c>
      <c r="BN984" s="11">
        <v>9</v>
      </c>
      <c r="BO984" s="13">
        <v>1.9444444444444431E-2</v>
      </c>
      <c r="BP984" s="11">
        <v>2279</v>
      </c>
      <c r="BQ984" s="12">
        <v>0.99</v>
      </c>
      <c r="BR984" s="11">
        <v>9</v>
      </c>
      <c r="BS984" s="13">
        <v>1.9444444444444486E-2</v>
      </c>
      <c r="BT984" s="11">
        <v>2342</v>
      </c>
      <c r="BU984" s="12">
        <v>0.99</v>
      </c>
      <c r="BV984" s="11">
        <v>17</v>
      </c>
      <c r="BW984" s="13">
        <v>1.9444444444444431E-2</v>
      </c>
      <c r="BX984" s="11">
        <v>2430</v>
      </c>
      <c r="BY984" s="12">
        <v>0.99</v>
      </c>
      <c r="BZ984" s="11">
        <v>11</v>
      </c>
      <c r="CA984" s="13">
        <v>1.8750000000000044E-2</v>
      </c>
      <c r="CB984" s="11">
        <v>2407</v>
      </c>
      <c r="CC984" s="12">
        <v>0.99</v>
      </c>
      <c r="CD984" s="11">
        <v>12</v>
      </c>
      <c r="CE984" s="13">
        <v>1.8749999999999989E-2</v>
      </c>
      <c r="CF984" s="11">
        <v>2377</v>
      </c>
      <c r="CG984" s="12">
        <v>0.99</v>
      </c>
      <c r="CH984" s="11">
        <v>8</v>
      </c>
      <c r="CI984" s="13">
        <v>1.6666666666666663E-2</v>
      </c>
      <c r="CJ984" s="11">
        <v>2346</v>
      </c>
      <c r="CK984" s="12">
        <v>0.99</v>
      </c>
      <c r="CL984" s="11">
        <v>14</v>
      </c>
      <c r="CM984" s="13">
        <v>1.7361111111111049E-2</v>
      </c>
      <c r="CN984" s="11">
        <v>2466</v>
      </c>
      <c r="CO984" s="12">
        <v>0.99</v>
      </c>
      <c r="CP984" s="11">
        <v>8</v>
      </c>
      <c r="CQ984" s="13">
        <v>2.2916666666666585E-2</v>
      </c>
      <c r="CR984" t="e">
        <f>VLOOKUP(E984,Sheet1!A:A,1,0)</f>
        <v>#N/A</v>
      </c>
    </row>
    <row r="985" spans="1:96">
      <c r="A985" s="11" t="s">
        <v>3735</v>
      </c>
      <c r="B985" s="11" t="s">
        <v>1046</v>
      </c>
      <c r="C985" s="11" t="s">
        <v>376</v>
      </c>
      <c r="D985" s="11" t="s">
        <v>101</v>
      </c>
      <c r="E985" s="11" t="s">
        <v>3736</v>
      </c>
      <c r="F985" s="11" t="s">
        <v>3737</v>
      </c>
      <c r="G985" s="11" t="s">
        <v>128</v>
      </c>
      <c r="H985" s="11">
        <f>VLOOKUP(A985,'AP Read Performance'!A:K,11,0)</f>
        <v>3400</v>
      </c>
      <c r="I985" s="12">
        <f>VLOOKUP(A985,'AP Read Performance'!A:D,4,0)</f>
        <v>0.99</v>
      </c>
      <c r="J985" s="11">
        <f>VLOOKUP(A985,'AP Read Performance'!A:I,9,0)</f>
        <v>24</v>
      </c>
      <c r="K985" s="13">
        <f>VLOOKUP(A985,'AP Read Performance'!A:N,14,0)</f>
        <v>2.2222222222222199E-2</v>
      </c>
      <c r="L985" s="11">
        <v>3400</v>
      </c>
      <c r="M985" s="12">
        <v>0.99</v>
      </c>
      <c r="N985" s="11">
        <v>24</v>
      </c>
      <c r="O985" s="13">
        <v>2.2222222222222199E-2</v>
      </c>
      <c r="P985" s="11">
        <v>3159</v>
      </c>
      <c r="Q985" s="12">
        <v>0.98</v>
      </c>
      <c r="R985" s="11">
        <v>33</v>
      </c>
      <c r="S985" s="13">
        <v>2.6388888888888851E-2</v>
      </c>
      <c r="T985" s="11">
        <v>3460</v>
      </c>
      <c r="U985" s="12">
        <v>0.99</v>
      </c>
      <c r="V985" s="11">
        <v>32</v>
      </c>
      <c r="W985" s="13">
        <v>2.2916666666666641E-2</v>
      </c>
      <c r="X985" s="11">
        <v>3481</v>
      </c>
      <c r="Y985" s="12">
        <v>0.99</v>
      </c>
      <c r="Z985" s="11">
        <v>23</v>
      </c>
      <c r="AA985" s="13">
        <v>2.0833333333333315E-2</v>
      </c>
      <c r="AB985" s="11">
        <v>3459</v>
      </c>
      <c r="AC985" s="12">
        <v>0.99</v>
      </c>
      <c r="AD985" s="11">
        <v>17</v>
      </c>
      <c r="AE985" s="13">
        <v>2.0138888888888817E-2</v>
      </c>
      <c r="AF985" s="11">
        <v>3343</v>
      </c>
      <c r="AG985" s="12">
        <v>0.99</v>
      </c>
      <c r="AH985" s="11">
        <v>33</v>
      </c>
      <c r="AI985" s="13">
        <v>2.2222222222222199E-2</v>
      </c>
      <c r="AJ985" s="11">
        <v>2569</v>
      </c>
      <c r="AK985" s="12">
        <v>0.99</v>
      </c>
      <c r="AL985" s="11">
        <v>15</v>
      </c>
      <c r="AM985" s="13">
        <v>2.9166666666666563E-2</v>
      </c>
      <c r="AN985" s="11">
        <v>2584</v>
      </c>
      <c r="AO985" s="12">
        <v>0.99</v>
      </c>
      <c r="AP985" s="11">
        <v>12</v>
      </c>
      <c r="AQ985" s="13">
        <v>2.0138888888888817E-2</v>
      </c>
      <c r="AR985" s="11">
        <v>2536</v>
      </c>
      <c r="AS985" s="12">
        <v>0.99</v>
      </c>
      <c r="AT985" s="11">
        <v>20</v>
      </c>
      <c r="AU985" s="13">
        <v>2.2222222222222143E-2</v>
      </c>
      <c r="AV985" s="11">
        <v>3002</v>
      </c>
      <c r="AW985" s="12">
        <v>0.98</v>
      </c>
      <c r="AX985" s="11">
        <v>36</v>
      </c>
      <c r="AY985" s="13">
        <v>1.8055555555555547E-2</v>
      </c>
      <c r="AZ985" s="11">
        <v>2918</v>
      </c>
      <c r="BA985" s="12">
        <v>0.99</v>
      </c>
      <c r="BB985" s="11">
        <v>23</v>
      </c>
      <c r="BC985" s="13">
        <v>2.0138888888888928E-2</v>
      </c>
      <c r="BD985" s="11">
        <v>3132</v>
      </c>
      <c r="BE985" s="12">
        <v>0.99</v>
      </c>
      <c r="BF985" s="11">
        <v>24</v>
      </c>
      <c r="BG985" s="13">
        <v>2.2222222222222254E-2</v>
      </c>
      <c r="BH985" s="11">
        <v>3211</v>
      </c>
      <c r="BI985" s="12">
        <v>0.99</v>
      </c>
      <c r="BJ985" s="11">
        <v>27</v>
      </c>
      <c r="BK985" s="13">
        <v>1.8055555555555602E-2</v>
      </c>
      <c r="BL985" s="11">
        <v>3376</v>
      </c>
      <c r="BM985" s="12">
        <v>0.98</v>
      </c>
      <c r="BN985" s="11">
        <v>37</v>
      </c>
      <c r="BO985" s="13">
        <v>1.5972222222222221E-2</v>
      </c>
      <c r="BP985" s="11">
        <v>3570</v>
      </c>
      <c r="BQ985" s="12">
        <v>0.99</v>
      </c>
      <c r="BR985" s="11">
        <v>18</v>
      </c>
      <c r="BS985" s="13">
        <v>2.3611111111111138E-2</v>
      </c>
      <c r="BT985" s="11">
        <v>3588</v>
      </c>
      <c r="BU985" s="12">
        <v>0.98</v>
      </c>
      <c r="BV985" s="11">
        <v>44</v>
      </c>
      <c r="BW985" s="13">
        <v>2.1527777777777757E-2</v>
      </c>
      <c r="BX985" s="11">
        <v>3535</v>
      </c>
      <c r="BY985" s="12">
        <v>0.98</v>
      </c>
      <c r="BZ985" s="11">
        <v>37</v>
      </c>
      <c r="CA985" s="13">
        <v>2.2222222222222254E-2</v>
      </c>
      <c r="CB985" s="11">
        <v>3510</v>
      </c>
      <c r="CC985" s="12">
        <v>0.99</v>
      </c>
      <c r="CD985" s="11">
        <v>33</v>
      </c>
      <c r="CE985" s="13">
        <v>2.0833333333333315E-2</v>
      </c>
      <c r="CF985" s="11">
        <v>3453</v>
      </c>
      <c r="CG985" s="12">
        <v>0.99</v>
      </c>
      <c r="CH985" s="11">
        <v>10</v>
      </c>
      <c r="CI985" s="13">
        <v>2.0138888888888873E-2</v>
      </c>
      <c r="CJ985" s="11">
        <v>3489</v>
      </c>
      <c r="CK985" s="12">
        <v>0.99</v>
      </c>
      <c r="CL985" s="11">
        <v>29</v>
      </c>
      <c r="CM985" s="13">
        <v>2.2222222222222143E-2</v>
      </c>
      <c r="CN985" s="11">
        <v>3487</v>
      </c>
      <c r="CO985" s="12">
        <v>0.99</v>
      </c>
      <c r="CP985" s="11">
        <v>28</v>
      </c>
      <c r="CQ985" s="13">
        <v>2.3611111111111138E-2</v>
      </c>
      <c r="CR985" t="e">
        <f>VLOOKUP(E985,Sheet1!A:A,1,0)</f>
        <v>#N/A</v>
      </c>
    </row>
    <row r="986" spans="1:96">
      <c r="A986" s="11" t="s">
        <v>3738</v>
      </c>
      <c r="B986" s="11" t="s">
        <v>1046</v>
      </c>
      <c r="C986" s="11" t="s">
        <v>3739</v>
      </c>
      <c r="D986" s="11" t="s">
        <v>432</v>
      </c>
      <c r="E986" s="11" t="s">
        <v>3740</v>
      </c>
      <c r="F986" s="11" t="s">
        <v>3741</v>
      </c>
      <c r="G986" s="11" t="s">
        <v>104</v>
      </c>
      <c r="H986" s="11">
        <f>VLOOKUP(A986,'AP Read Performance'!A:K,11,0)</f>
        <v>1926</v>
      </c>
      <c r="I986" s="12">
        <f>VLOOKUP(A986,'AP Read Performance'!A:D,4,0)</f>
        <v>0.98</v>
      </c>
      <c r="J986" s="11">
        <f>VLOOKUP(A986,'AP Read Performance'!A:I,9,0)</f>
        <v>24</v>
      </c>
      <c r="K986" s="13">
        <f>VLOOKUP(A986,'AP Read Performance'!A:N,14,0)</f>
        <v>1.7361111111111105E-2</v>
      </c>
      <c r="L986" s="11">
        <v>1926</v>
      </c>
      <c r="M986" s="12">
        <v>0.98</v>
      </c>
      <c r="N986" s="11">
        <v>24</v>
      </c>
      <c r="O986" s="13">
        <v>1.7361111111111105E-2</v>
      </c>
      <c r="P986" s="11">
        <v>2270</v>
      </c>
      <c r="Q986" s="12">
        <v>0.99</v>
      </c>
      <c r="R986" s="11">
        <v>19</v>
      </c>
      <c r="S986" s="13">
        <v>1.8749999999999989E-2</v>
      </c>
      <c r="T986" s="11">
        <v>2263</v>
      </c>
      <c r="U986" s="12">
        <v>0.99</v>
      </c>
      <c r="V986" s="11">
        <v>16</v>
      </c>
      <c r="W986" s="13">
        <v>1.8055555555555547E-2</v>
      </c>
      <c r="X986" s="11">
        <v>2219</v>
      </c>
      <c r="Y986" s="12">
        <v>0.99</v>
      </c>
      <c r="Z986" s="11">
        <v>15</v>
      </c>
      <c r="AA986" s="13">
        <v>1.7361111111111105E-2</v>
      </c>
      <c r="AB986" s="11">
        <v>2205</v>
      </c>
      <c r="AC986" s="12">
        <v>0.98</v>
      </c>
      <c r="AD986" s="11">
        <v>36</v>
      </c>
      <c r="AE986" s="13">
        <v>1.8055555555555547E-2</v>
      </c>
      <c r="AF986" s="11">
        <v>2116</v>
      </c>
      <c r="AG986" s="12">
        <v>0.99</v>
      </c>
      <c r="AH986" s="11">
        <v>20</v>
      </c>
      <c r="AI986" s="13">
        <v>1.6666666666666607E-2</v>
      </c>
      <c r="AJ986" s="11">
        <v>2592</v>
      </c>
      <c r="AK986" s="12">
        <v>0.99</v>
      </c>
      <c r="AL986" s="11">
        <v>9</v>
      </c>
      <c r="AM986" s="13">
        <v>1.7361111111111049E-2</v>
      </c>
      <c r="AN986" s="11">
        <v>2555</v>
      </c>
      <c r="AO986" s="12">
        <v>0.99</v>
      </c>
      <c r="AP986" s="11">
        <v>10</v>
      </c>
      <c r="AQ986" s="13">
        <v>1.8055555555555547E-2</v>
      </c>
      <c r="AR986" s="11">
        <v>2623</v>
      </c>
      <c r="AS986" s="12">
        <v>0.99</v>
      </c>
      <c r="AT986" s="11">
        <v>11</v>
      </c>
      <c r="AU986" s="13">
        <v>1.8055555555555491E-2</v>
      </c>
      <c r="AV986" s="11">
        <v>2514</v>
      </c>
      <c r="AW986" s="12">
        <v>0.99</v>
      </c>
      <c r="AX986" s="11">
        <v>8</v>
      </c>
      <c r="AY986" s="13">
        <v>1.7361111111111105E-2</v>
      </c>
      <c r="AZ986" s="11">
        <v>2435</v>
      </c>
      <c r="BA986" s="12">
        <v>0.99</v>
      </c>
      <c r="BB986" s="11">
        <v>16</v>
      </c>
      <c r="BC986" s="13">
        <v>1.6666666666666607E-2</v>
      </c>
      <c r="BD986" s="11">
        <v>2757</v>
      </c>
      <c r="BE986" s="12">
        <v>0.99</v>
      </c>
      <c r="BF986" s="11">
        <v>18</v>
      </c>
      <c r="BG986" s="13">
        <v>1.8749999999999989E-2</v>
      </c>
      <c r="BH986" s="11">
        <v>2795</v>
      </c>
      <c r="BI986" s="12">
        <v>0.99</v>
      </c>
      <c r="BJ986" s="11">
        <v>25</v>
      </c>
      <c r="BK986" s="13">
        <v>1.8750000000000044E-2</v>
      </c>
      <c r="BL986" s="11">
        <v>2826</v>
      </c>
      <c r="BM986" s="12">
        <v>0.99</v>
      </c>
      <c r="BN986" s="11">
        <v>14</v>
      </c>
      <c r="BO986" s="13">
        <v>1.8749999999999989E-2</v>
      </c>
      <c r="BP986" s="11">
        <v>2831</v>
      </c>
      <c r="BQ986" s="12">
        <v>0.99</v>
      </c>
      <c r="BR986" s="11">
        <v>18</v>
      </c>
      <c r="BS986" s="13">
        <v>1.9444444444444486E-2</v>
      </c>
      <c r="BT986" s="11">
        <v>2865</v>
      </c>
      <c r="BU986" s="12">
        <v>0.99</v>
      </c>
      <c r="BV986" s="11">
        <v>10</v>
      </c>
      <c r="BW986" s="13">
        <v>1.8055555555555547E-2</v>
      </c>
      <c r="BX986" s="11">
        <v>2621</v>
      </c>
      <c r="BY986" s="12">
        <v>0.99</v>
      </c>
      <c r="BZ986" s="11">
        <v>19</v>
      </c>
      <c r="CA986" s="13">
        <v>1.8750000000000044E-2</v>
      </c>
      <c r="CB986" s="11">
        <v>2644</v>
      </c>
      <c r="CC986" s="12">
        <v>0.99</v>
      </c>
      <c r="CD986" s="11">
        <v>12</v>
      </c>
      <c r="CE986" s="13">
        <v>1.7361111111111105E-2</v>
      </c>
      <c r="CF986" s="11">
        <v>2613</v>
      </c>
      <c r="CG986" s="12">
        <v>0.99</v>
      </c>
      <c r="CH986" s="11">
        <v>6</v>
      </c>
      <c r="CI986" s="13">
        <v>1.7361111111111105E-2</v>
      </c>
      <c r="CJ986" s="11">
        <v>2552</v>
      </c>
      <c r="CK986" s="12">
        <v>0.99</v>
      </c>
      <c r="CL986" s="11">
        <v>8</v>
      </c>
      <c r="CM986" s="13">
        <v>1.7361111111111049E-2</v>
      </c>
      <c r="CN986" s="11">
        <v>2669</v>
      </c>
      <c r="CO986" s="12">
        <v>0.99</v>
      </c>
      <c r="CP986" s="11">
        <v>15</v>
      </c>
      <c r="CQ986" s="13">
        <v>1.7361111111111049E-2</v>
      </c>
      <c r="CR986" t="e">
        <f>VLOOKUP(E986,Sheet1!A:A,1,0)</f>
        <v>#N/A</v>
      </c>
    </row>
    <row r="987" spans="1:96">
      <c r="A987" s="11" t="s">
        <v>3742</v>
      </c>
      <c r="B987" s="11" t="s">
        <v>1046</v>
      </c>
      <c r="C987" s="11" t="s">
        <v>204</v>
      </c>
      <c r="D987" s="11" t="s">
        <v>169</v>
      </c>
      <c r="E987" s="11" t="s">
        <v>3743</v>
      </c>
      <c r="F987" s="11" t="s">
        <v>3744</v>
      </c>
      <c r="G987" s="11" t="s">
        <v>128</v>
      </c>
      <c r="H987" s="11">
        <f>VLOOKUP(A987,'AP Read Performance'!A:K,11,0)</f>
        <v>2651</v>
      </c>
      <c r="I987" s="12">
        <f>VLOOKUP(A987,'AP Read Performance'!A:D,4,0)</f>
        <v>0.98</v>
      </c>
      <c r="J987" s="11">
        <f>VLOOKUP(A987,'AP Read Performance'!A:I,9,0)</f>
        <v>33</v>
      </c>
      <c r="K987" s="13">
        <f>VLOOKUP(A987,'AP Read Performance'!A:N,14,0)</f>
        <v>1.8749999999999989E-2</v>
      </c>
      <c r="L987" s="11">
        <v>2651</v>
      </c>
      <c r="M987" s="12">
        <v>0.98</v>
      </c>
      <c r="N987" s="11">
        <v>33</v>
      </c>
      <c r="O987" s="13">
        <v>1.8749999999999989E-2</v>
      </c>
      <c r="P987" s="11">
        <v>2763</v>
      </c>
      <c r="Q987" s="12">
        <v>0.98</v>
      </c>
      <c r="R987" s="11">
        <v>28</v>
      </c>
      <c r="S987" s="13">
        <v>1.8749999999999989E-2</v>
      </c>
      <c r="T987" s="11">
        <v>2968</v>
      </c>
      <c r="U987" s="12">
        <v>0.98</v>
      </c>
      <c r="V987" s="11">
        <v>35</v>
      </c>
      <c r="W987" s="13">
        <v>2.2222222222222254E-2</v>
      </c>
      <c r="X987" s="11">
        <v>2886</v>
      </c>
      <c r="Y987" s="12">
        <v>0.99</v>
      </c>
      <c r="Z987" s="11">
        <v>16</v>
      </c>
      <c r="AA987" s="13">
        <v>2.0833333333333315E-2</v>
      </c>
      <c r="AB987" s="11">
        <v>2678</v>
      </c>
      <c r="AC987" s="12">
        <v>0.98</v>
      </c>
      <c r="AD987" s="11">
        <v>31</v>
      </c>
      <c r="AE987" s="13">
        <v>1.7361111111111049E-2</v>
      </c>
      <c r="AF987" s="11">
        <v>2670</v>
      </c>
      <c r="AG987" s="12">
        <v>0.98</v>
      </c>
      <c r="AH987" s="11">
        <v>30</v>
      </c>
      <c r="AI987" s="13">
        <v>2.0833333333333315E-2</v>
      </c>
      <c r="AJ987" s="11">
        <v>2605</v>
      </c>
      <c r="AK987" s="12">
        <v>0.99</v>
      </c>
      <c r="AL987" s="11">
        <v>26</v>
      </c>
      <c r="AM987" s="13">
        <v>1.9444444444444375E-2</v>
      </c>
      <c r="AN987" s="11">
        <v>2458</v>
      </c>
      <c r="AO987" s="12">
        <v>0.98</v>
      </c>
      <c r="AP987" s="11">
        <v>30</v>
      </c>
      <c r="AQ987" s="13">
        <v>1.6666666666666607E-2</v>
      </c>
      <c r="AR987" s="11">
        <v>2552</v>
      </c>
      <c r="AS987" s="12">
        <v>0.99</v>
      </c>
      <c r="AT987" s="11">
        <v>25</v>
      </c>
      <c r="AU987" s="13">
        <v>1.9444444444444375E-2</v>
      </c>
      <c r="AV987" s="11">
        <v>2631</v>
      </c>
      <c r="AW987" s="12">
        <v>0.99</v>
      </c>
      <c r="AX987" s="11">
        <v>26</v>
      </c>
      <c r="AY987" s="13">
        <v>1.9444444444444431E-2</v>
      </c>
      <c r="AZ987" s="11">
        <v>2476</v>
      </c>
      <c r="BA987" s="12">
        <v>0.98</v>
      </c>
      <c r="BB987" s="11">
        <v>36</v>
      </c>
      <c r="BC987" s="13">
        <v>1.8055555555555602E-2</v>
      </c>
      <c r="BD987" s="11">
        <v>1925</v>
      </c>
      <c r="BE987" s="12">
        <v>0.98</v>
      </c>
      <c r="BF987" s="11">
        <v>31</v>
      </c>
      <c r="BG987" s="13">
        <v>1.4583333333333337E-2</v>
      </c>
      <c r="BH987" s="11">
        <v>2400</v>
      </c>
      <c r="BI987" s="12">
        <v>0.97</v>
      </c>
      <c r="BJ987" s="11">
        <v>51</v>
      </c>
      <c r="BK987" s="13">
        <v>1.8750000000000044E-2</v>
      </c>
      <c r="BL987" s="11">
        <v>2699</v>
      </c>
      <c r="BM987" s="12">
        <v>0.98</v>
      </c>
      <c r="BN987" s="11">
        <v>33</v>
      </c>
      <c r="BO987" s="13">
        <v>2.2222222222222199E-2</v>
      </c>
      <c r="BP987" s="11">
        <v>2451</v>
      </c>
      <c r="BQ987" s="12">
        <v>0.99</v>
      </c>
      <c r="BR987" s="11">
        <v>24</v>
      </c>
      <c r="BS987" s="13">
        <v>1.8055555555555602E-2</v>
      </c>
      <c r="BT987" s="11">
        <v>2528</v>
      </c>
      <c r="BU987" s="12">
        <v>0.98</v>
      </c>
      <c r="BV987" s="11">
        <v>27</v>
      </c>
      <c r="BW987" s="13">
        <v>1.7361111111111105E-2</v>
      </c>
      <c r="BX987" s="11">
        <v>2528</v>
      </c>
      <c r="BY987" s="12">
        <v>0.99</v>
      </c>
      <c r="BZ987" s="11">
        <v>24</v>
      </c>
      <c r="CA987" s="13">
        <v>1.8055555555555602E-2</v>
      </c>
      <c r="CB987" s="11">
        <v>2505</v>
      </c>
      <c r="CC987" s="12">
        <v>0.98</v>
      </c>
      <c r="CD987" s="11">
        <v>41</v>
      </c>
      <c r="CE987" s="13">
        <v>1.8749999999999989E-2</v>
      </c>
      <c r="CF987" s="11">
        <v>2484</v>
      </c>
      <c r="CG987" s="12">
        <v>0.99</v>
      </c>
      <c r="CH987" s="11">
        <v>21</v>
      </c>
      <c r="CI987" s="13">
        <v>1.6666666666666663E-2</v>
      </c>
      <c r="CJ987" s="11">
        <v>2524</v>
      </c>
      <c r="CK987" s="12">
        <v>0.98</v>
      </c>
      <c r="CL987" s="11">
        <v>48</v>
      </c>
      <c r="CM987" s="13">
        <v>1.8055555555555491E-2</v>
      </c>
      <c r="CN987" s="11">
        <v>2622</v>
      </c>
      <c r="CO987" s="12">
        <v>0.98</v>
      </c>
      <c r="CP987" s="11">
        <v>32</v>
      </c>
      <c r="CQ987" s="13">
        <v>2.3611111111111138E-2</v>
      </c>
      <c r="CR987" t="e">
        <f>VLOOKUP(E987,Sheet1!A:A,1,0)</f>
        <v>#N/A</v>
      </c>
    </row>
    <row r="988" spans="1:96">
      <c r="A988" s="11" t="s">
        <v>3745</v>
      </c>
      <c r="B988" s="11" t="s">
        <v>1046</v>
      </c>
      <c r="C988" s="11" t="s">
        <v>3503</v>
      </c>
      <c r="D988" s="11" t="s">
        <v>169</v>
      </c>
      <c r="E988" s="11" t="s">
        <v>3746</v>
      </c>
      <c r="F988" s="11" t="s">
        <v>3747</v>
      </c>
      <c r="G988" s="11" t="s">
        <v>128</v>
      </c>
      <c r="H988" s="11">
        <f>VLOOKUP(A988,'AP Read Performance'!A:K,11,0)</f>
        <v>2050</v>
      </c>
      <c r="I988" s="12">
        <f>VLOOKUP(A988,'AP Read Performance'!A:D,4,0)</f>
        <v>0.99</v>
      </c>
      <c r="J988" s="11">
        <f>VLOOKUP(A988,'AP Read Performance'!A:I,9,0)</f>
        <v>17</v>
      </c>
      <c r="K988" s="13">
        <f>VLOOKUP(A988,'AP Read Performance'!A:N,14,0)</f>
        <v>1.8749999999999989E-2</v>
      </c>
      <c r="L988" s="11">
        <v>2050</v>
      </c>
      <c r="M988" s="12">
        <v>0.99</v>
      </c>
      <c r="N988" s="11">
        <v>17</v>
      </c>
      <c r="O988" s="13">
        <v>1.8749999999999989E-2</v>
      </c>
      <c r="P988" s="11">
        <v>2178</v>
      </c>
      <c r="Q988" s="12">
        <v>0.98</v>
      </c>
      <c r="R988" s="11">
        <v>39</v>
      </c>
      <c r="S988" s="13">
        <v>1.8749999999999989E-2</v>
      </c>
      <c r="T988" s="11">
        <v>2390</v>
      </c>
      <c r="U988" s="12">
        <v>0.99</v>
      </c>
      <c r="V988" s="11">
        <v>17</v>
      </c>
      <c r="W988" s="13">
        <v>1.9444444444444431E-2</v>
      </c>
      <c r="X988" s="11">
        <v>2188</v>
      </c>
      <c r="Y988" s="12">
        <v>0.98</v>
      </c>
      <c r="Z988" s="11">
        <v>23</v>
      </c>
      <c r="AA988" s="13">
        <v>1.8749999999999989E-2</v>
      </c>
      <c r="AB988" s="11">
        <v>2147</v>
      </c>
      <c r="AC988" s="12">
        <v>0.98</v>
      </c>
      <c r="AD988" s="11">
        <v>33</v>
      </c>
      <c r="AE988" s="13">
        <v>1.8055555555555547E-2</v>
      </c>
      <c r="AF988" s="11">
        <v>1898</v>
      </c>
      <c r="AG988" s="12">
        <v>0.99</v>
      </c>
      <c r="AH988" s="11">
        <v>17</v>
      </c>
      <c r="AI988" s="13">
        <v>1.9444444444444431E-2</v>
      </c>
      <c r="AJ988" s="11">
        <v>2608</v>
      </c>
      <c r="AK988" s="12">
        <v>0.98</v>
      </c>
      <c r="AL988" s="11">
        <v>39</v>
      </c>
      <c r="AM988" s="13">
        <v>2.1527777777777701E-2</v>
      </c>
      <c r="AN988" s="11">
        <v>2870</v>
      </c>
      <c r="AO988" s="12">
        <v>0.99</v>
      </c>
      <c r="AP988" s="11">
        <v>14</v>
      </c>
      <c r="AQ988" s="13">
        <v>1.7361111111111049E-2</v>
      </c>
      <c r="AR988" s="11">
        <v>2821</v>
      </c>
      <c r="AS988" s="12">
        <v>0.98</v>
      </c>
      <c r="AT988" s="11">
        <v>32</v>
      </c>
      <c r="AU988" s="13">
        <v>1.9444444444444375E-2</v>
      </c>
      <c r="AV988" s="11">
        <v>2802</v>
      </c>
      <c r="AW988" s="12">
        <v>0.99</v>
      </c>
      <c r="AX988" s="11">
        <v>26</v>
      </c>
      <c r="AY988" s="13">
        <v>2.2222222222222254E-2</v>
      </c>
      <c r="AZ988" s="11">
        <v>2792</v>
      </c>
      <c r="BA988" s="12">
        <v>0.98</v>
      </c>
      <c r="BB988" s="11">
        <v>34</v>
      </c>
      <c r="BC988" s="13">
        <v>1.8750000000000044E-2</v>
      </c>
      <c r="BD988" s="11">
        <v>2531</v>
      </c>
      <c r="BE988" s="12">
        <v>0.98</v>
      </c>
      <c r="BF988" s="11">
        <v>32</v>
      </c>
      <c r="BG988" s="13">
        <v>2.0138888888888873E-2</v>
      </c>
      <c r="BH988" s="11">
        <v>3023</v>
      </c>
      <c r="BI988" s="12">
        <v>0.98</v>
      </c>
      <c r="BJ988" s="11">
        <v>35</v>
      </c>
      <c r="BK988" s="13">
        <v>2.1527777777777812E-2</v>
      </c>
      <c r="BL988" s="11">
        <v>2934</v>
      </c>
      <c r="BM988" s="12">
        <v>0.99</v>
      </c>
      <c r="BN988" s="11">
        <v>16</v>
      </c>
      <c r="BO988" s="13">
        <v>1.8749999999999989E-2</v>
      </c>
      <c r="BP988" s="11">
        <v>2787</v>
      </c>
      <c r="BQ988" s="12">
        <v>0.98</v>
      </c>
      <c r="BR988" s="11">
        <v>35</v>
      </c>
      <c r="BS988" s="13">
        <v>2.2916666666666641E-2</v>
      </c>
      <c r="BT988" s="11">
        <v>2851</v>
      </c>
      <c r="BU988" s="12">
        <v>0.99</v>
      </c>
      <c r="BV988" s="11">
        <v>19</v>
      </c>
      <c r="BW988" s="13">
        <v>1.9444444444444431E-2</v>
      </c>
      <c r="BX988" s="11">
        <v>2715</v>
      </c>
      <c r="BY988" s="12">
        <v>0.99</v>
      </c>
      <c r="BZ988" s="11">
        <v>19</v>
      </c>
      <c r="CA988" s="13">
        <v>1.736111111111116E-2</v>
      </c>
      <c r="CB988" s="11">
        <v>2899</v>
      </c>
      <c r="CC988" s="12">
        <v>0.99</v>
      </c>
      <c r="CD988" s="11">
        <v>22</v>
      </c>
      <c r="CE988" s="13">
        <v>1.1805555555555569E-2</v>
      </c>
      <c r="CF988" s="11">
        <v>2961</v>
      </c>
      <c r="CG988" s="12">
        <v>0.99</v>
      </c>
      <c r="CH988" s="11">
        <v>13</v>
      </c>
      <c r="CI988" s="13">
        <v>1.8055555555555547E-2</v>
      </c>
      <c r="CJ988" s="11">
        <v>2751</v>
      </c>
      <c r="CK988" s="12">
        <v>0.99</v>
      </c>
      <c r="CL988" s="11">
        <v>23</v>
      </c>
      <c r="CM988" s="13">
        <v>1.8055555555555491E-2</v>
      </c>
      <c r="CN988" s="11">
        <v>2569</v>
      </c>
      <c r="CO988" s="12">
        <v>0.99</v>
      </c>
      <c r="CP988" s="11">
        <v>25</v>
      </c>
      <c r="CQ988" s="13">
        <v>2.0138888888888817E-2</v>
      </c>
      <c r="CR988" t="e">
        <f>VLOOKUP(E988,Sheet1!A:A,1,0)</f>
        <v>#N/A</v>
      </c>
    </row>
    <row r="989" spans="1:96">
      <c r="A989" s="11" t="s">
        <v>3748</v>
      </c>
      <c r="B989" s="11" t="s">
        <v>1046</v>
      </c>
      <c r="C989" s="11" t="s">
        <v>3209</v>
      </c>
      <c r="D989" s="11" t="s">
        <v>155</v>
      </c>
      <c r="E989" s="11" t="s">
        <v>3749</v>
      </c>
      <c r="F989" s="11" t="s">
        <v>3750</v>
      </c>
      <c r="G989" s="11" t="s">
        <v>128</v>
      </c>
      <c r="H989" s="11">
        <f>VLOOKUP(A989,'AP Read Performance'!A:K,11,0)</f>
        <v>2546</v>
      </c>
      <c r="I989" s="12">
        <f>VLOOKUP(A989,'AP Read Performance'!A:D,4,0)</f>
        <v>0.99</v>
      </c>
      <c r="J989" s="11">
        <f>VLOOKUP(A989,'AP Read Performance'!A:I,9,0)</f>
        <v>25</v>
      </c>
      <c r="K989" s="13">
        <f>VLOOKUP(A989,'AP Read Performance'!A:N,14,0)</f>
        <v>1.9444444444444431E-2</v>
      </c>
      <c r="L989" s="11">
        <v>2546</v>
      </c>
      <c r="M989" s="12">
        <v>0.99</v>
      </c>
      <c r="N989" s="11">
        <v>25</v>
      </c>
      <c r="O989" s="13">
        <v>1.9444444444444431E-2</v>
      </c>
      <c r="P989" s="11">
        <v>2827</v>
      </c>
      <c r="Q989" s="12">
        <v>0.98</v>
      </c>
      <c r="R989" s="11">
        <v>36</v>
      </c>
      <c r="S989" s="13">
        <v>2.0833333333333315E-2</v>
      </c>
      <c r="T989" s="11">
        <v>2707</v>
      </c>
      <c r="U989" s="12">
        <v>0.99</v>
      </c>
      <c r="V989" s="11">
        <v>22</v>
      </c>
      <c r="W989" s="13">
        <v>1.9444444444444431E-2</v>
      </c>
      <c r="X989" s="11">
        <v>2703</v>
      </c>
      <c r="Y989" s="12">
        <v>0.99</v>
      </c>
      <c r="Z989" s="11">
        <v>17</v>
      </c>
      <c r="AA989" s="13">
        <v>1.7361111111111105E-2</v>
      </c>
      <c r="AB989" s="11">
        <v>2734</v>
      </c>
      <c r="AC989" s="12">
        <v>0.99</v>
      </c>
      <c r="AD989" s="11">
        <v>19</v>
      </c>
      <c r="AE989" s="13">
        <v>1.5972222222222165E-2</v>
      </c>
      <c r="AF989" s="11">
        <v>2637</v>
      </c>
      <c r="AG989" s="12">
        <v>0.99</v>
      </c>
      <c r="AH989" s="11">
        <v>25</v>
      </c>
      <c r="AI989" s="13">
        <v>2.1527777777777757E-2</v>
      </c>
      <c r="AJ989" s="11">
        <v>2621</v>
      </c>
      <c r="AK989" s="12">
        <v>0.98</v>
      </c>
      <c r="AL989" s="11">
        <v>29</v>
      </c>
      <c r="AM989" s="13">
        <v>2.0833333333333259E-2</v>
      </c>
      <c r="AN989" s="11">
        <v>2616</v>
      </c>
      <c r="AO989" s="12">
        <v>0.99</v>
      </c>
      <c r="AP989" s="11">
        <v>26</v>
      </c>
      <c r="AQ989" s="13">
        <v>2.0138888888888817E-2</v>
      </c>
      <c r="AR989" s="11">
        <v>2724</v>
      </c>
      <c r="AS989" s="12">
        <v>0.98</v>
      </c>
      <c r="AT989" s="11">
        <v>31</v>
      </c>
      <c r="AU989" s="13">
        <v>1.8749999999999933E-2</v>
      </c>
      <c r="AV989" s="11">
        <v>2835</v>
      </c>
      <c r="AW989" s="12">
        <v>0.99</v>
      </c>
      <c r="AX989" s="11">
        <v>27</v>
      </c>
      <c r="AY989" s="13">
        <v>1.8749999999999989E-2</v>
      </c>
      <c r="AZ989" s="11">
        <v>2959</v>
      </c>
      <c r="BA989" s="12">
        <v>0.98</v>
      </c>
      <c r="BB989" s="11">
        <v>31</v>
      </c>
      <c r="BC989" s="13">
        <v>1.9444444444444486E-2</v>
      </c>
      <c r="BD989" s="11">
        <v>2650</v>
      </c>
      <c r="BE989" s="12">
        <v>0.95</v>
      </c>
      <c r="BF989" s="11">
        <v>124</v>
      </c>
      <c r="BG989" s="13">
        <v>2.3611111111111138E-2</v>
      </c>
      <c r="BH989" s="11">
        <v>2746</v>
      </c>
      <c r="BI989" s="12">
        <v>0.99</v>
      </c>
      <c r="BJ989" s="11">
        <v>27</v>
      </c>
      <c r="BK989" s="13">
        <v>2.083333333333337E-2</v>
      </c>
      <c r="BL989" s="11">
        <v>2753</v>
      </c>
      <c r="BM989" s="12">
        <v>0.99</v>
      </c>
      <c r="BN989" s="11">
        <v>18</v>
      </c>
      <c r="BO989" s="13">
        <v>1.9444444444444431E-2</v>
      </c>
      <c r="BP989" s="11">
        <v>2817</v>
      </c>
      <c r="BQ989" s="12">
        <v>0.98</v>
      </c>
      <c r="BR989" s="11">
        <v>39</v>
      </c>
      <c r="BS989" s="13">
        <v>1.6666666666666607E-2</v>
      </c>
      <c r="BT989" s="11">
        <v>2841</v>
      </c>
      <c r="BU989" s="12">
        <v>0.99</v>
      </c>
      <c r="BV989" s="11">
        <v>25</v>
      </c>
      <c r="BW989" s="13">
        <v>1.8749999999999989E-2</v>
      </c>
      <c r="BX989" s="11">
        <v>2428</v>
      </c>
      <c r="BY989" s="12">
        <v>0.98</v>
      </c>
      <c r="BZ989" s="11">
        <v>27</v>
      </c>
      <c r="CA989" s="13">
        <v>1.8750000000000044E-2</v>
      </c>
      <c r="CB989" s="11">
        <v>2491</v>
      </c>
      <c r="CC989" s="12">
        <v>0.98</v>
      </c>
      <c r="CD989" s="11">
        <v>32</v>
      </c>
      <c r="CE989" s="13">
        <v>1.8749999999999989E-2</v>
      </c>
      <c r="CF989" s="11">
        <v>2488</v>
      </c>
      <c r="CG989" s="12">
        <v>0.98</v>
      </c>
      <c r="CH989" s="11">
        <v>28</v>
      </c>
      <c r="CI989" s="13">
        <v>1.9444444444444431E-2</v>
      </c>
      <c r="CJ989" s="11">
        <v>2475</v>
      </c>
      <c r="CK989" s="12">
        <v>0.98</v>
      </c>
      <c r="CL989" s="11">
        <v>26</v>
      </c>
      <c r="CM989" s="13">
        <v>1.8055555555555491E-2</v>
      </c>
      <c r="CN989" s="11">
        <v>2411</v>
      </c>
      <c r="CO989" s="12">
        <v>0.98</v>
      </c>
      <c r="CP989" s="11">
        <v>25</v>
      </c>
      <c r="CQ989" s="13">
        <v>1.6666666666666607E-2</v>
      </c>
      <c r="CR989" t="e">
        <f>VLOOKUP(E989,Sheet1!A:A,1,0)</f>
        <v>#N/A</v>
      </c>
    </row>
    <row r="990" spans="1:96">
      <c r="A990" s="11" t="s">
        <v>3751</v>
      </c>
      <c r="B990" s="11" t="s">
        <v>1046</v>
      </c>
      <c r="C990" s="11" t="s">
        <v>3027</v>
      </c>
      <c r="D990" s="11" t="s">
        <v>155</v>
      </c>
      <c r="E990" s="11" t="s">
        <v>3752</v>
      </c>
      <c r="F990" s="11" t="s">
        <v>3753</v>
      </c>
      <c r="G990" s="11" t="s">
        <v>128</v>
      </c>
      <c r="H990" s="11">
        <f>VLOOKUP(A990,'AP Read Performance'!A:K,11,0)</f>
        <v>2027</v>
      </c>
      <c r="I990" s="12">
        <f>VLOOKUP(A990,'AP Read Performance'!A:D,4,0)</f>
        <v>0.98</v>
      </c>
      <c r="J990" s="11">
        <f>VLOOKUP(A990,'AP Read Performance'!A:I,9,0)</f>
        <v>23</v>
      </c>
      <c r="K990" s="13">
        <f>VLOOKUP(A990,'AP Read Performance'!A:N,14,0)</f>
        <v>2.0138888888888873E-2</v>
      </c>
      <c r="L990" s="11">
        <v>2027</v>
      </c>
      <c r="M990" s="12">
        <v>0.98</v>
      </c>
      <c r="N990" s="11">
        <v>23</v>
      </c>
      <c r="O990" s="13">
        <v>2.0138888888888873E-2</v>
      </c>
      <c r="P990" s="11">
        <v>2504</v>
      </c>
      <c r="Q990" s="12">
        <v>0.98</v>
      </c>
      <c r="R990" s="11">
        <v>27</v>
      </c>
      <c r="S990" s="13">
        <v>2.0138888888888873E-2</v>
      </c>
      <c r="T990" s="11">
        <v>2473</v>
      </c>
      <c r="U990" s="12">
        <v>0.98</v>
      </c>
      <c r="V990" s="11">
        <v>28</v>
      </c>
      <c r="W990" s="13">
        <v>1.8055555555555547E-2</v>
      </c>
      <c r="X990" s="11">
        <v>2452</v>
      </c>
      <c r="Y990" s="12">
        <v>0.98</v>
      </c>
      <c r="Z990" s="11">
        <v>41</v>
      </c>
      <c r="AA990" s="13">
        <v>2.0833333333333315E-2</v>
      </c>
      <c r="AB990" s="11">
        <v>2543</v>
      </c>
      <c r="AC990" s="12">
        <v>0.98</v>
      </c>
      <c r="AD990" s="11">
        <v>30</v>
      </c>
      <c r="AE990" s="13">
        <v>1.6666666666666607E-2</v>
      </c>
      <c r="AF990" s="11">
        <v>2383</v>
      </c>
      <c r="AG990" s="12">
        <v>0.99</v>
      </c>
      <c r="AH990" s="11">
        <v>20</v>
      </c>
      <c r="AI990" s="13">
        <v>1.8749999999999989E-2</v>
      </c>
      <c r="AJ990" s="11">
        <v>2626</v>
      </c>
      <c r="AK990" s="12">
        <v>0.99</v>
      </c>
      <c r="AL990" s="11">
        <v>21</v>
      </c>
      <c r="AM990" s="13">
        <v>2.0138888888888817E-2</v>
      </c>
      <c r="AN990" s="11">
        <v>2655</v>
      </c>
      <c r="AO990" s="12">
        <v>0.98</v>
      </c>
      <c r="AP990" s="11">
        <v>36</v>
      </c>
      <c r="AQ990" s="13">
        <v>1.9444444444444431E-2</v>
      </c>
      <c r="AR990" s="11">
        <v>2544</v>
      </c>
      <c r="AS990" s="12">
        <v>0.98</v>
      </c>
      <c r="AT990" s="11">
        <v>26</v>
      </c>
      <c r="AU990" s="13">
        <v>1.9444444444444375E-2</v>
      </c>
      <c r="AV990" s="11">
        <v>2637</v>
      </c>
      <c r="AW990" s="12">
        <v>0.99</v>
      </c>
      <c r="AX990" s="11">
        <v>20</v>
      </c>
      <c r="AY990" s="13">
        <v>1.8749999999999989E-2</v>
      </c>
      <c r="AZ990" s="11">
        <v>2652</v>
      </c>
      <c r="BA990" s="12">
        <v>0.99</v>
      </c>
      <c r="BB990" s="11">
        <v>22</v>
      </c>
      <c r="BC990" s="13">
        <v>1.9444444444444486E-2</v>
      </c>
      <c r="BD990" s="11">
        <v>2848</v>
      </c>
      <c r="BE990" s="12">
        <v>0.98</v>
      </c>
      <c r="BF990" s="11">
        <v>42</v>
      </c>
      <c r="BG990" s="13">
        <v>2.4305555555555525E-2</v>
      </c>
      <c r="BH990" s="11">
        <v>3004</v>
      </c>
      <c r="BI990" s="12">
        <v>0.98</v>
      </c>
      <c r="BJ990" s="11">
        <v>36</v>
      </c>
      <c r="BK990" s="13">
        <v>2.2222222222222254E-2</v>
      </c>
      <c r="BL990" s="11">
        <v>2891</v>
      </c>
      <c r="BM990" s="12">
        <v>0.99</v>
      </c>
      <c r="BN990" s="11">
        <v>22</v>
      </c>
      <c r="BO990" s="13">
        <v>2.0833333333333315E-2</v>
      </c>
      <c r="BP990" s="11">
        <v>3252</v>
      </c>
      <c r="BQ990" s="12">
        <v>0.99</v>
      </c>
      <c r="BR990" s="11">
        <v>28</v>
      </c>
      <c r="BS990" s="13">
        <v>2.1527777777777757E-2</v>
      </c>
      <c r="BT990" s="11">
        <v>3367</v>
      </c>
      <c r="BU990" s="12">
        <v>0.98</v>
      </c>
      <c r="BV990" s="11">
        <v>42</v>
      </c>
      <c r="BW990" s="13">
        <v>1.9444444444444431E-2</v>
      </c>
      <c r="BX990" s="11">
        <v>2560</v>
      </c>
      <c r="BY990" s="12">
        <v>0.99</v>
      </c>
      <c r="BZ990" s="11">
        <v>23</v>
      </c>
      <c r="CA990" s="13">
        <v>1.9444444444444486E-2</v>
      </c>
      <c r="CB990" s="11">
        <v>2646</v>
      </c>
      <c r="CC990" s="12">
        <v>0.99</v>
      </c>
      <c r="CD990" s="11">
        <v>24</v>
      </c>
      <c r="CE990" s="13">
        <v>1.9444444444444431E-2</v>
      </c>
      <c r="CF990" s="11">
        <v>2589</v>
      </c>
      <c r="CG990" s="12">
        <v>0.98</v>
      </c>
      <c r="CH990" s="11">
        <v>27</v>
      </c>
      <c r="CI990" s="13">
        <v>2.0833333333333315E-2</v>
      </c>
      <c r="CJ990" s="11">
        <v>2648</v>
      </c>
      <c r="CK990" s="12">
        <v>0.98</v>
      </c>
      <c r="CL990" s="11">
        <v>28</v>
      </c>
      <c r="CM990" s="13">
        <v>2.2916666666666585E-2</v>
      </c>
      <c r="CN990" s="11">
        <v>2590</v>
      </c>
      <c r="CO990" s="12">
        <v>0.99</v>
      </c>
      <c r="CP990" s="11">
        <v>21</v>
      </c>
      <c r="CQ990" s="13">
        <v>2.2222222222222254E-2</v>
      </c>
      <c r="CR990" t="e">
        <f>VLOOKUP(E990,Sheet1!A:A,1,0)</f>
        <v>#N/A</v>
      </c>
    </row>
    <row r="991" spans="1:96">
      <c r="A991" s="11" t="s">
        <v>3754</v>
      </c>
      <c r="B991" s="11" t="s">
        <v>1046</v>
      </c>
      <c r="C991" s="11" t="s">
        <v>2678</v>
      </c>
      <c r="D991" s="11" t="s">
        <v>1092</v>
      </c>
      <c r="E991" s="11" t="s">
        <v>3755</v>
      </c>
      <c r="F991" s="11" t="s">
        <v>3756</v>
      </c>
      <c r="G991" s="11" t="s">
        <v>128</v>
      </c>
      <c r="H991" s="11">
        <f>VLOOKUP(A991,'AP Read Performance'!A:K,11,0)</f>
        <v>1678</v>
      </c>
      <c r="I991" s="12">
        <f>VLOOKUP(A991,'AP Read Performance'!A:D,4,0)</f>
        <v>0.99</v>
      </c>
      <c r="J991" s="11">
        <f>VLOOKUP(A991,'AP Read Performance'!A:I,9,0)</f>
        <v>11</v>
      </c>
      <c r="K991" s="13">
        <f>VLOOKUP(A991,'AP Read Performance'!A:N,14,0)</f>
        <v>2.2222222222222199E-2</v>
      </c>
      <c r="L991" s="11">
        <v>1678</v>
      </c>
      <c r="M991" s="12">
        <v>0.99</v>
      </c>
      <c r="N991" s="11">
        <v>11</v>
      </c>
      <c r="O991" s="13">
        <v>2.2222222222222199E-2</v>
      </c>
      <c r="P991" s="11">
        <v>2448</v>
      </c>
      <c r="Q991" s="12">
        <v>0.99</v>
      </c>
      <c r="R991" s="11">
        <v>16</v>
      </c>
      <c r="S991" s="13">
        <v>1.8055555555555547E-2</v>
      </c>
      <c r="T991" s="11">
        <v>2662</v>
      </c>
      <c r="U991" s="12">
        <v>0.99</v>
      </c>
      <c r="V991" s="11">
        <v>3</v>
      </c>
      <c r="W991" s="13">
        <v>1.0416666666666685E-2</v>
      </c>
      <c r="X991" s="11">
        <v>2344</v>
      </c>
      <c r="Y991" s="12">
        <v>0.99</v>
      </c>
      <c r="Z991" s="11">
        <v>16</v>
      </c>
      <c r="AA991" s="13">
        <v>1.9444444444444431E-2</v>
      </c>
      <c r="AB991" s="11">
        <v>2300</v>
      </c>
      <c r="AC991" s="12">
        <v>0.99</v>
      </c>
      <c r="AD991" s="11">
        <v>15</v>
      </c>
      <c r="AE991" s="13">
        <v>2.2222222222222199E-2</v>
      </c>
      <c r="AF991" s="11">
        <v>2264</v>
      </c>
      <c r="AG991" s="12">
        <v>0.99</v>
      </c>
      <c r="AH991" s="11">
        <v>10</v>
      </c>
      <c r="AI991" s="13">
        <v>1.8055555555555547E-2</v>
      </c>
      <c r="AJ991" s="11">
        <v>2640</v>
      </c>
      <c r="AK991" s="12">
        <v>0.99</v>
      </c>
      <c r="AL991" s="11">
        <v>7</v>
      </c>
      <c r="AM991" s="13">
        <v>1.8749999999999933E-2</v>
      </c>
      <c r="AN991" s="11">
        <v>2644</v>
      </c>
      <c r="AO991" s="12">
        <v>0.99</v>
      </c>
      <c r="AP991" s="11">
        <v>11</v>
      </c>
      <c r="AQ991" s="13">
        <v>1.8055555555555547E-2</v>
      </c>
      <c r="AR991" s="11">
        <v>2750</v>
      </c>
      <c r="AS991" s="12">
        <v>0.99</v>
      </c>
      <c r="AT991" s="11">
        <v>19</v>
      </c>
      <c r="AU991" s="13">
        <v>2.2916666666666585E-2</v>
      </c>
      <c r="AV991" s="11">
        <v>2670</v>
      </c>
      <c r="AW991" s="12">
        <v>0.99</v>
      </c>
      <c r="AX991" s="11">
        <v>21</v>
      </c>
      <c r="AY991" s="13">
        <v>1.8749999999999989E-2</v>
      </c>
      <c r="AZ991" s="11">
        <v>2662</v>
      </c>
      <c r="BA991" s="12">
        <v>0.99</v>
      </c>
      <c r="BB991" s="11">
        <v>25</v>
      </c>
      <c r="BC991" s="13">
        <v>2.083333333333337E-2</v>
      </c>
      <c r="BD991" s="11">
        <v>2719</v>
      </c>
      <c r="BE991" s="12">
        <v>0.98</v>
      </c>
      <c r="BF991" s="11">
        <v>48</v>
      </c>
      <c r="BG991" s="13">
        <v>2.0138888888888873E-2</v>
      </c>
      <c r="BH991" s="11">
        <v>2822</v>
      </c>
      <c r="BI991" s="12">
        <v>0.98</v>
      </c>
      <c r="BJ991" s="11">
        <v>32</v>
      </c>
      <c r="BK991" s="13">
        <v>2.0138888888888928E-2</v>
      </c>
      <c r="BL991" s="11">
        <v>2758</v>
      </c>
      <c r="BM991" s="12">
        <v>0.99</v>
      </c>
      <c r="BN991" s="11">
        <v>13</v>
      </c>
      <c r="BO991" s="13">
        <v>1.6666666666666607E-2</v>
      </c>
      <c r="BP991" s="11">
        <v>2876</v>
      </c>
      <c r="BQ991" s="12">
        <v>0.99</v>
      </c>
      <c r="BR991" s="11">
        <v>26</v>
      </c>
      <c r="BS991" s="13">
        <v>2.083333333333337E-2</v>
      </c>
      <c r="BT991" s="11">
        <v>2830</v>
      </c>
      <c r="BU991" s="12">
        <v>0.99</v>
      </c>
      <c r="BV991" s="11">
        <v>5</v>
      </c>
      <c r="BW991" s="13">
        <v>1.9444444444444431E-2</v>
      </c>
      <c r="BX991" s="11">
        <v>2726</v>
      </c>
      <c r="BY991" s="12">
        <v>0.99</v>
      </c>
      <c r="BZ991" s="11">
        <v>9</v>
      </c>
      <c r="CA991" s="13">
        <v>1.8055555555555602E-2</v>
      </c>
      <c r="CB991" s="11">
        <v>2837</v>
      </c>
      <c r="CC991" s="12">
        <v>0.99</v>
      </c>
      <c r="CD991" s="11">
        <v>14</v>
      </c>
      <c r="CE991" s="13">
        <v>2.2222222222222199E-2</v>
      </c>
      <c r="CF991" s="11">
        <v>2667</v>
      </c>
      <c r="CG991" s="12">
        <v>0.99</v>
      </c>
      <c r="CH991" s="11">
        <v>13</v>
      </c>
      <c r="CI991" s="13">
        <v>2.0138888888888873E-2</v>
      </c>
      <c r="CJ991" s="11">
        <v>2722</v>
      </c>
      <c r="CK991" s="12">
        <v>0.99</v>
      </c>
      <c r="CL991" s="11">
        <v>26</v>
      </c>
      <c r="CM991" s="13">
        <v>1.8749999999999933E-2</v>
      </c>
      <c r="CN991" s="11">
        <v>2616</v>
      </c>
      <c r="CO991" s="12">
        <v>0.99</v>
      </c>
      <c r="CP991" s="11">
        <v>15</v>
      </c>
      <c r="CQ991" s="13">
        <v>1.8749999999999933E-2</v>
      </c>
      <c r="CR991" t="e">
        <f>VLOOKUP(E991,Sheet1!A:A,1,0)</f>
        <v>#N/A</v>
      </c>
    </row>
    <row r="992" spans="1:96">
      <c r="A992" s="11" t="s">
        <v>3757</v>
      </c>
      <c r="B992" s="11" t="s">
        <v>1046</v>
      </c>
      <c r="C992" s="11" t="s">
        <v>1202</v>
      </c>
      <c r="D992" s="11" t="s">
        <v>579</v>
      </c>
      <c r="E992" s="11" t="s">
        <v>3758</v>
      </c>
      <c r="F992" s="11" t="s">
        <v>3759</v>
      </c>
      <c r="G992" s="11" t="s">
        <v>128</v>
      </c>
      <c r="H992" s="11">
        <f>VLOOKUP(A992,'AP Read Performance'!A:K,11,0)</f>
        <v>2143</v>
      </c>
      <c r="I992" s="12">
        <f>VLOOKUP(A992,'AP Read Performance'!A:D,4,0)</f>
        <v>0.98</v>
      </c>
      <c r="J992" s="11">
        <f>VLOOKUP(A992,'AP Read Performance'!A:I,9,0)</f>
        <v>26</v>
      </c>
      <c r="K992" s="13">
        <f>VLOOKUP(A992,'AP Read Performance'!A:N,14,0)</f>
        <v>1.6666666666666607E-2</v>
      </c>
      <c r="L992" s="11">
        <v>2143</v>
      </c>
      <c r="M992" s="12">
        <v>0.98</v>
      </c>
      <c r="N992" s="11">
        <v>26</v>
      </c>
      <c r="O992" s="13">
        <v>1.6666666666666607E-2</v>
      </c>
      <c r="P992" s="11">
        <v>3029</v>
      </c>
      <c r="Q992" s="12">
        <v>0.98</v>
      </c>
      <c r="R992" s="11">
        <v>35</v>
      </c>
      <c r="S992" s="13">
        <v>2.2222222222222199E-2</v>
      </c>
      <c r="T992" s="11">
        <v>2954</v>
      </c>
      <c r="U992" s="12">
        <v>0.99</v>
      </c>
      <c r="V992" s="11">
        <v>9</v>
      </c>
      <c r="W992" s="13">
        <v>1.2500000000000011E-2</v>
      </c>
      <c r="X992" s="11">
        <v>2737</v>
      </c>
      <c r="Y992" s="12">
        <v>0.99</v>
      </c>
      <c r="Z992" s="11">
        <v>10</v>
      </c>
      <c r="AA992" s="13">
        <v>1.6666666666666607E-2</v>
      </c>
      <c r="AB992" s="11">
        <v>2848</v>
      </c>
      <c r="AC992" s="12">
        <v>0.99</v>
      </c>
      <c r="AD992" s="11">
        <v>18</v>
      </c>
      <c r="AE992" s="13">
        <v>2.0833333333333315E-2</v>
      </c>
      <c r="AF992" s="11">
        <v>2868</v>
      </c>
      <c r="AG992" s="12">
        <v>0.99</v>
      </c>
      <c r="AH992" s="11">
        <v>22</v>
      </c>
      <c r="AI992" s="13">
        <v>2.3611111111111083E-2</v>
      </c>
      <c r="AJ992" s="11">
        <v>2640</v>
      </c>
      <c r="AK992" s="12">
        <v>0.99</v>
      </c>
      <c r="AL992" s="11">
        <v>7</v>
      </c>
      <c r="AM992" s="13">
        <v>1.7361111111111049E-2</v>
      </c>
      <c r="AN992" s="11">
        <v>2663</v>
      </c>
      <c r="AO992" s="12">
        <v>0.99</v>
      </c>
      <c r="AP992" s="11">
        <v>16</v>
      </c>
      <c r="AQ992" s="13">
        <v>1.9444444444444431E-2</v>
      </c>
      <c r="AR992" s="11">
        <v>2573</v>
      </c>
      <c r="AS992" s="12">
        <v>0.99</v>
      </c>
      <c r="AT992" s="11">
        <v>20</v>
      </c>
      <c r="AU992" s="13">
        <v>1.8055555555555491E-2</v>
      </c>
      <c r="AV992" s="11">
        <v>2425</v>
      </c>
      <c r="AW992" s="12">
        <v>0.99</v>
      </c>
      <c r="AX992" s="11">
        <v>11</v>
      </c>
      <c r="AY992" s="13">
        <v>1.8749999999999989E-2</v>
      </c>
      <c r="AZ992" s="11">
        <v>2398</v>
      </c>
      <c r="BA992" s="12">
        <v>0.99</v>
      </c>
      <c r="BB992" s="11">
        <v>15</v>
      </c>
      <c r="BC992" s="13">
        <v>1.5972222222222276E-2</v>
      </c>
      <c r="BD992" s="11">
        <v>2396</v>
      </c>
      <c r="BE992" s="12">
        <v>0.98</v>
      </c>
      <c r="BF992" s="11">
        <v>26</v>
      </c>
      <c r="BG992" s="13">
        <v>1.8749999999999989E-2</v>
      </c>
      <c r="BH992" s="11">
        <v>2513</v>
      </c>
      <c r="BI992" s="12">
        <v>0.99</v>
      </c>
      <c r="BJ992" s="11">
        <v>18</v>
      </c>
      <c r="BK992" s="13">
        <v>1.736111111111116E-2</v>
      </c>
      <c r="BL992" s="11">
        <v>2412</v>
      </c>
      <c r="BM992" s="12">
        <v>0.99</v>
      </c>
      <c r="BN992" s="11">
        <v>14</v>
      </c>
      <c r="BO992" s="13">
        <v>1.6666666666666607E-2</v>
      </c>
      <c r="BP992" s="11">
        <v>2500</v>
      </c>
      <c r="BQ992" s="12">
        <v>0.99</v>
      </c>
      <c r="BR992" s="11">
        <v>16</v>
      </c>
      <c r="BS992" s="13">
        <v>1.8055555555555602E-2</v>
      </c>
      <c r="BT992" s="11">
        <v>2606</v>
      </c>
      <c r="BU992" s="12">
        <v>0.97</v>
      </c>
      <c r="BV992" s="11">
        <v>57</v>
      </c>
      <c r="BW992" s="13">
        <v>1.9444444444444431E-2</v>
      </c>
      <c r="BX992" s="11">
        <v>2296</v>
      </c>
      <c r="BY992" s="12">
        <v>0.99</v>
      </c>
      <c r="BZ992" s="11">
        <v>11</v>
      </c>
      <c r="CA992" s="13">
        <v>1.8055555555555602E-2</v>
      </c>
      <c r="CB992" s="11">
        <v>2342</v>
      </c>
      <c r="CC992" s="12">
        <v>0.98</v>
      </c>
      <c r="CD992" s="11">
        <v>24</v>
      </c>
      <c r="CE992" s="13">
        <v>1.6666666666666607E-2</v>
      </c>
      <c r="CF992" s="11">
        <v>2177</v>
      </c>
      <c r="CG992" s="12">
        <v>0.99</v>
      </c>
      <c r="CH992" s="11">
        <v>17</v>
      </c>
      <c r="CI992" s="13">
        <v>1.6666666666666663E-2</v>
      </c>
      <c r="CJ992" s="11">
        <v>2063</v>
      </c>
      <c r="CK992" s="12">
        <v>0.99</v>
      </c>
      <c r="CL992" s="11">
        <v>13</v>
      </c>
      <c r="CM992" s="13">
        <v>1.8749999999999933E-2</v>
      </c>
      <c r="CN992" s="11">
        <v>2082</v>
      </c>
      <c r="CO992" s="12">
        <v>0.99</v>
      </c>
      <c r="CP992" s="11">
        <v>10</v>
      </c>
      <c r="CQ992" s="13">
        <v>9.7222222222221877E-3</v>
      </c>
      <c r="CR992" t="e">
        <f>VLOOKUP(E992,Sheet1!A:A,1,0)</f>
        <v>#N/A</v>
      </c>
    </row>
    <row r="993" spans="1:96">
      <c r="A993" s="11" t="s">
        <v>3760</v>
      </c>
      <c r="B993" s="11" t="s">
        <v>1046</v>
      </c>
      <c r="C993" s="11" t="s">
        <v>3357</v>
      </c>
      <c r="D993" s="11" t="s">
        <v>155</v>
      </c>
      <c r="E993" s="11" t="s">
        <v>3761</v>
      </c>
      <c r="F993" s="11" t="s">
        <v>3762</v>
      </c>
      <c r="G993" s="11" t="s">
        <v>104</v>
      </c>
      <c r="H993" s="11">
        <f>VLOOKUP(A993,'AP Read Performance'!A:K,11,0)</f>
        <v>1808</v>
      </c>
      <c r="I993" s="12">
        <f>VLOOKUP(A993,'AP Read Performance'!A:D,4,0)</f>
        <v>0.99</v>
      </c>
      <c r="J993" s="11">
        <f>VLOOKUP(A993,'AP Read Performance'!A:I,9,0)</f>
        <v>12</v>
      </c>
      <c r="K993" s="13">
        <f>VLOOKUP(A993,'AP Read Performance'!A:N,14,0)</f>
        <v>1.7361111111111105E-2</v>
      </c>
      <c r="L993" s="11">
        <v>1808</v>
      </c>
      <c r="M993" s="12">
        <v>0.99</v>
      </c>
      <c r="N993" s="11">
        <v>12</v>
      </c>
      <c r="O993" s="13">
        <v>1.7361111111111105E-2</v>
      </c>
      <c r="P993" s="11">
        <v>2488</v>
      </c>
      <c r="Q993" s="12">
        <v>0.99</v>
      </c>
      <c r="R993" s="11">
        <v>21</v>
      </c>
      <c r="S993" s="13">
        <v>1.7361111111111105E-2</v>
      </c>
      <c r="T993" s="11">
        <v>2402</v>
      </c>
      <c r="U993" s="12">
        <v>0.99</v>
      </c>
      <c r="V993" s="11">
        <v>18</v>
      </c>
      <c r="W993" s="13">
        <v>1.6666666666666663E-2</v>
      </c>
      <c r="X993" s="11">
        <v>2505</v>
      </c>
      <c r="Y993" s="12">
        <v>0.99</v>
      </c>
      <c r="Z993" s="11">
        <v>19</v>
      </c>
      <c r="AA993" s="13">
        <v>1.8055555555555547E-2</v>
      </c>
      <c r="AB993" s="11">
        <v>2464</v>
      </c>
      <c r="AC993" s="12">
        <v>0.99</v>
      </c>
      <c r="AD993" s="11">
        <v>7</v>
      </c>
      <c r="AE993" s="13">
        <v>1.6666666666666607E-2</v>
      </c>
      <c r="AF993" s="11">
        <v>2452</v>
      </c>
      <c r="AG993" s="12">
        <v>0.99</v>
      </c>
      <c r="AH993" s="11">
        <v>13</v>
      </c>
      <c r="AI993" s="13">
        <v>1.6666666666666607E-2</v>
      </c>
      <c r="AJ993" s="11">
        <v>2648</v>
      </c>
      <c r="AK993" s="12">
        <v>0.99</v>
      </c>
      <c r="AL993" s="11">
        <v>13</v>
      </c>
      <c r="AM993" s="13">
        <v>1.8055555555555491E-2</v>
      </c>
      <c r="AN993" s="11">
        <v>2698</v>
      </c>
      <c r="AO993" s="12">
        <v>0.99</v>
      </c>
      <c r="AP993" s="11">
        <v>16</v>
      </c>
      <c r="AQ993" s="13">
        <v>1.8055555555555547E-2</v>
      </c>
      <c r="AR993" s="11">
        <v>2637</v>
      </c>
      <c r="AS993" s="12">
        <v>0.99</v>
      </c>
      <c r="AT993" s="11">
        <v>11</v>
      </c>
      <c r="AU993" s="13">
        <v>1.8749999999999933E-2</v>
      </c>
      <c r="AV993" s="11">
        <v>2651</v>
      </c>
      <c r="AW993" s="12">
        <v>0.99</v>
      </c>
      <c r="AX993" s="11">
        <v>18</v>
      </c>
      <c r="AY993" s="13">
        <v>2.0138888888888928E-2</v>
      </c>
      <c r="AZ993" s="11">
        <v>2679</v>
      </c>
      <c r="BA993" s="12">
        <v>0.99</v>
      </c>
      <c r="BB993" s="11">
        <v>25</v>
      </c>
      <c r="BC993" s="13">
        <v>2.0138888888888928E-2</v>
      </c>
      <c r="BD993" s="11">
        <v>2696</v>
      </c>
      <c r="BE993" s="12">
        <v>0.99</v>
      </c>
      <c r="BF993" s="11">
        <v>26</v>
      </c>
      <c r="BG993" s="13">
        <v>2.2222222222222254E-2</v>
      </c>
      <c r="BH993" s="11">
        <v>2738</v>
      </c>
      <c r="BI993" s="12">
        <v>0.98</v>
      </c>
      <c r="BJ993" s="11">
        <v>30</v>
      </c>
      <c r="BK993" s="13">
        <v>2.3611111111111138E-2</v>
      </c>
      <c r="BL993" s="11">
        <v>2722</v>
      </c>
      <c r="BM993" s="12">
        <v>0.99</v>
      </c>
      <c r="BN993" s="11">
        <v>14</v>
      </c>
      <c r="BO993" s="13">
        <v>1.8749999999999989E-2</v>
      </c>
      <c r="BP993" s="11">
        <v>2913</v>
      </c>
      <c r="BQ993" s="12">
        <v>0.99</v>
      </c>
      <c r="BR993" s="11">
        <v>27</v>
      </c>
      <c r="BS993" s="13">
        <v>1.9444444444444486E-2</v>
      </c>
      <c r="BT993" s="11">
        <v>2928</v>
      </c>
      <c r="BU993" s="12">
        <v>0.99</v>
      </c>
      <c r="BV993" s="11">
        <v>21</v>
      </c>
      <c r="BW993" s="13">
        <v>2.0138888888888873E-2</v>
      </c>
      <c r="BX993" s="11">
        <v>2915</v>
      </c>
      <c r="BY993" s="12">
        <v>0.99</v>
      </c>
      <c r="BZ993" s="11">
        <v>18</v>
      </c>
      <c r="CA993" s="13">
        <v>1.8750000000000044E-2</v>
      </c>
      <c r="CB993" s="11">
        <v>2900</v>
      </c>
      <c r="CC993" s="12">
        <v>0.98</v>
      </c>
      <c r="CD993" s="11">
        <v>35</v>
      </c>
      <c r="CE993" s="13">
        <v>1.8749999999999989E-2</v>
      </c>
      <c r="CF993" s="11">
        <v>2868</v>
      </c>
      <c r="CG993" s="12">
        <v>0.99</v>
      </c>
      <c r="CH993" s="11">
        <v>14</v>
      </c>
      <c r="CI993" s="13">
        <v>1.8749999999999989E-2</v>
      </c>
      <c r="CJ993" s="11">
        <v>2894</v>
      </c>
      <c r="CK993" s="12">
        <v>0.99</v>
      </c>
      <c r="CL993" s="11">
        <v>20</v>
      </c>
      <c r="CM993" s="13">
        <v>1.9444444444444375E-2</v>
      </c>
      <c r="CN993" s="11">
        <v>2947</v>
      </c>
      <c r="CO993" s="12">
        <v>0.97</v>
      </c>
      <c r="CP993" s="11">
        <v>62</v>
      </c>
      <c r="CQ993" s="13">
        <v>2.2222222222222254E-2</v>
      </c>
      <c r="CR993" t="e">
        <f>VLOOKUP(E993,Sheet1!A:A,1,0)</f>
        <v>#N/A</v>
      </c>
    </row>
    <row r="994" spans="1:96">
      <c r="A994" s="11" t="s">
        <v>3763</v>
      </c>
      <c r="B994" s="11" t="s">
        <v>1046</v>
      </c>
      <c r="C994" s="11" t="s">
        <v>500</v>
      </c>
      <c r="D994" s="11" t="s">
        <v>138</v>
      </c>
      <c r="E994" s="11" t="s">
        <v>3764</v>
      </c>
      <c r="F994" s="11" t="s">
        <v>3765</v>
      </c>
      <c r="G994" s="11" t="s">
        <v>128</v>
      </c>
      <c r="H994" s="11">
        <f>VLOOKUP(A994,'AP Read Performance'!A:K,11,0)</f>
        <v>1650</v>
      </c>
      <c r="I994" s="12">
        <f>VLOOKUP(A994,'AP Read Performance'!A:D,4,0)</f>
        <v>0.98</v>
      </c>
      <c r="J994" s="11">
        <f>VLOOKUP(A994,'AP Read Performance'!A:I,9,0)</f>
        <v>24</v>
      </c>
      <c r="K994" s="13">
        <f>VLOOKUP(A994,'AP Read Performance'!A:N,14,0)</f>
        <v>2.0138888888888873E-2</v>
      </c>
      <c r="L994" s="11">
        <v>1650</v>
      </c>
      <c r="M994" s="12">
        <v>0.98</v>
      </c>
      <c r="N994" s="11">
        <v>24</v>
      </c>
      <c r="O994" s="13">
        <v>2.0138888888888873E-2</v>
      </c>
      <c r="P994" s="11">
        <v>2139</v>
      </c>
      <c r="Q994" s="12">
        <v>0.97</v>
      </c>
      <c r="R994" s="11">
        <v>43</v>
      </c>
      <c r="S994" s="13">
        <v>1.9444444444444431E-2</v>
      </c>
      <c r="T994" s="11">
        <v>2201</v>
      </c>
      <c r="U994" s="12">
        <v>0.86</v>
      </c>
      <c r="V994" s="11">
        <v>307</v>
      </c>
      <c r="W994" s="13">
        <v>2.2916666666666641E-2</v>
      </c>
      <c r="X994" s="11">
        <v>2604</v>
      </c>
      <c r="Y994" s="12">
        <v>0.98</v>
      </c>
      <c r="Z994" s="11">
        <v>43</v>
      </c>
      <c r="AA994" s="13">
        <v>1.9444444444444431E-2</v>
      </c>
      <c r="AB994" s="11">
        <v>2525</v>
      </c>
      <c r="AC994" s="12">
        <v>0.98</v>
      </c>
      <c r="AD994" s="11">
        <v>40</v>
      </c>
      <c r="AE994" s="13">
        <v>1.9444444444444431E-2</v>
      </c>
      <c r="AF994" s="11">
        <v>2448</v>
      </c>
      <c r="AG994" s="12">
        <v>0.96</v>
      </c>
      <c r="AH994" s="11">
        <v>74</v>
      </c>
      <c r="AI994" s="13">
        <v>2.0833333333333315E-2</v>
      </c>
      <c r="AJ994" s="11">
        <v>2659</v>
      </c>
      <c r="AK994" s="12">
        <v>0.98</v>
      </c>
      <c r="AL994" s="11">
        <v>27</v>
      </c>
      <c r="AM994" s="13">
        <v>2.0138888888888817E-2</v>
      </c>
      <c r="AN994" s="11">
        <v>2103</v>
      </c>
      <c r="AO994" s="12">
        <v>0.98</v>
      </c>
      <c r="AP994" s="11">
        <v>28</v>
      </c>
      <c r="AQ994" s="13">
        <v>2.2916666666666585E-2</v>
      </c>
      <c r="AR994" s="11">
        <v>2559</v>
      </c>
      <c r="AS994" s="12">
        <v>0.98</v>
      </c>
      <c r="AT994" s="11">
        <v>28</v>
      </c>
      <c r="AU994" s="13">
        <v>1.9444444444444375E-2</v>
      </c>
      <c r="AV994" s="11">
        <v>2258</v>
      </c>
      <c r="AW994" s="12">
        <v>0.98</v>
      </c>
      <c r="AX994" s="11">
        <v>31</v>
      </c>
      <c r="AY994" s="13">
        <v>1.9444444444444431E-2</v>
      </c>
      <c r="AZ994" s="11">
        <v>1974</v>
      </c>
      <c r="BA994" s="12">
        <v>0.98</v>
      </c>
      <c r="BB994" s="11">
        <v>28</v>
      </c>
      <c r="BC994" s="13">
        <v>2.083333333333337E-2</v>
      </c>
      <c r="BD994" s="11">
        <v>2229</v>
      </c>
      <c r="BE994" s="12">
        <v>0.97</v>
      </c>
      <c r="BF994" s="11">
        <v>51</v>
      </c>
      <c r="BG994" s="13">
        <v>1.9444444444444486E-2</v>
      </c>
      <c r="BH994" s="11">
        <v>2222</v>
      </c>
      <c r="BI994" s="12">
        <v>0.98</v>
      </c>
      <c r="BJ994" s="11">
        <v>43</v>
      </c>
      <c r="BK994" s="13">
        <v>2.1527777777777812E-2</v>
      </c>
      <c r="BL994" s="11">
        <v>2024</v>
      </c>
      <c r="BM994" s="12">
        <v>0.97</v>
      </c>
      <c r="BN994" s="11">
        <v>51</v>
      </c>
      <c r="BO994" s="13">
        <v>1.9444444444444431E-2</v>
      </c>
      <c r="BP994" s="11">
        <v>1644</v>
      </c>
      <c r="BQ994" s="12">
        <v>0.97</v>
      </c>
      <c r="BR994" s="11">
        <v>33</v>
      </c>
      <c r="BS994" s="13">
        <v>1.9444444444444486E-2</v>
      </c>
      <c r="BT994" s="11">
        <v>1555</v>
      </c>
      <c r="BU994" s="12">
        <v>0.98</v>
      </c>
      <c r="BV994" s="11">
        <v>25</v>
      </c>
      <c r="BW994" s="13">
        <v>2.0138888888888873E-2</v>
      </c>
      <c r="BX994" s="11">
        <v>2478</v>
      </c>
      <c r="BY994" s="12">
        <v>0.98</v>
      </c>
      <c r="BZ994" s="11">
        <v>45</v>
      </c>
      <c r="CA994" s="13">
        <v>1.9444444444444486E-2</v>
      </c>
      <c r="CB994" s="11">
        <v>2225</v>
      </c>
      <c r="CC994" s="12">
        <v>0.98</v>
      </c>
      <c r="CD994" s="11">
        <v>37</v>
      </c>
      <c r="CE994" s="13">
        <v>1.9444444444444431E-2</v>
      </c>
      <c r="CF994" s="11">
        <v>2492</v>
      </c>
      <c r="CG994" s="12">
        <v>0.98</v>
      </c>
      <c r="CH994" s="11">
        <v>30</v>
      </c>
      <c r="CI994" s="13">
        <v>2.1527777777777757E-2</v>
      </c>
      <c r="CJ994" s="11">
        <v>2439</v>
      </c>
      <c r="CK994" s="12">
        <v>0.98</v>
      </c>
      <c r="CL994" s="11">
        <v>31</v>
      </c>
      <c r="CM994" s="13">
        <v>2.0833333333333259E-2</v>
      </c>
      <c r="CN994" s="11">
        <v>2466</v>
      </c>
      <c r="CO994" s="12">
        <v>0.98</v>
      </c>
      <c r="CP994" s="11">
        <v>33</v>
      </c>
      <c r="CQ994" s="13">
        <v>2.1527777777777701E-2</v>
      </c>
      <c r="CR994" t="e">
        <f>VLOOKUP(E994,Sheet1!A:A,1,0)</f>
        <v>#N/A</v>
      </c>
    </row>
    <row r="995" spans="1:96">
      <c r="A995" s="11" t="s">
        <v>3766</v>
      </c>
      <c r="B995" s="11" t="s">
        <v>1046</v>
      </c>
      <c r="C995" s="11" t="s">
        <v>3767</v>
      </c>
      <c r="D995" s="11" t="s">
        <v>529</v>
      </c>
      <c r="E995" s="11" t="s">
        <v>3768</v>
      </c>
      <c r="F995" s="11" t="s">
        <v>3769</v>
      </c>
      <c r="G995" s="11" t="s">
        <v>128</v>
      </c>
      <c r="H995" s="11">
        <f>VLOOKUP(A995,'AP Read Performance'!A:K,11,0)</f>
        <v>2681</v>
      </c>
      <c r="I995" s="12">
        <f>VLOOKUP(A995,'AP Read Performance'!A:D,4,0)</f>
        <v>0.99</v>
      </c>
      <c r="J995" s="11">
        <f>VLOOKUP(A995,'AP Read Performance'!A:I,9,0)</f>
        <v>14</v>
      </c>
      <c r="K995" s="13">
        <f>VLOOKUP(A995,'AP Read Performance'!A:N,14,0)</f>
        <v>1.8749999999999989E-2</v>
      </c>
      <c r="L995" s="11">
        <v>2681</v>
      </c>
      <c r="M995" s="12">
        <v>0.99</v>
      </c>
      <c r="N995" s="11">
        <v>14</v>
      </c>
      <c r="O995" s="13">
        <v>1.8749999999999989E-2</v>
      </c>
      <c r="P995" s="11">
        <v>2468</v>
      </c>
      <c r="Q995" s="12">
        <v>0.99</v>
      </c>
      <c r="R995" s="11">
        <v>16</v>
      </c>
      <c r="S995" s="13">
        <v>1.8749999999999989E-2</v>
      </c>
      <c r="T995" s="11">
        <v>3002</v>
      </c>
      <c r="U995" s="12">
        <v>0.99</v>
      </c>
      <c r="V995" s="11">
        <v>30</v>
      </c>
      <c r="W995" s="13">
        <v>1.9444444444444431E-2</v>
      </c>
      <c r="X995" s="11">
        <v>2791</v>
      </c>
      <c r="Y995" s="12">
        <v>0.99</v>
      </c>
      <c r="Z995" s="11">
        <v>19</v>
      </c>
      <c r="AA995" s="13">
        <v>1.9444444444444431E-2</v>
      </c>
      <c r="AB995" s="11">
        <v>2786</v>
      </c>
      <c r="AC995" s="12">
        <v>0.99</v>
      </c>
      <c r="AD995" s="11">
        <v>23</v>
      </c>
      <c r="AE995" s="13">
        <v>1.8055555555555547E-2</v>
      </c>
      <c r="AF995" s="11">
        <v>2708</v>
      </c>
      <c r="AG995" s="12">
        <v>0.99</v>
      </c>
      <c r="AH995" s="11">
        <v>19</v>
      </c>
      <c r="AI995" s="13">
        <v>1.9444444444444431E-2</v>
      </c>
      <c r="AJ995" s="11">
        <v>2662</v>
      </c>
      <c r="AK995" s="12">
        <v>0.99</v>
      </c>
      <c r="AL995" s="11">
        <v>20</v>
      </c>
      <c r="AM995" s="13">
        <v>2.0138888888888817E-2</v>
      </c>
      <c r="AN995" s="11">
        <v>2689</v>
      </c>
      <c r="AO995" s="12">
        <v>0.99</v>
      </c>
      <c r="AP995" s="11">
        <v>22</v>
      </c>
      <c r="AQ995" s="13">
        <v>1.8749999999999933E-2</v>
      </c>
      <c r="AR995" s="11">
        <v>2747</v>
      </c>
      <c r="AS995" s="12">
        <v>0.98</v>
      </c>
      <c r="AT995" s="11">
        <v>30</v>
      </c>
      <c r="AU995" s="13">
        <v>2.1527777777777701E-2</v>
      </c>
      <c r="AV995" s="11">
        <v>2578</v>
      </c>
      <c r="AW995" s="12">
        <v>0.99</v>
      </c>
      <c r="AX995" s="11">
        <v>24</v>
      </c>
      <c r="AY995" s="13">
        <v>2.083333333333337E-2</v>
      </c>
      <c r="AZ995" s="11">
        <v>2608</v>
      </c>
      <c r="BA995" s="12">
        <v>0.98</v>
      </c>
      <c r="BB995" s="11">
        <v>29</v>
      </c>
      <c r="BC995" s="13">
        <v>2.2222222222222254E-2</v>
      </c>
      <c r="BD995" s="11">
        <v>2476</v>
      </c>
      <c r="BE995" s="12">
        <v>0.98</v>
      </c>
      <c r="BF995" s="11">
        <v>26</v>
      </c>
      <c r="BG995" s="13">
        <v>1.8749999999999989E-2</v>
      </c>
      <c r="BH995" s="11">
        <v>2572</v>
      </c>
      <c r="BI995" s="12">
        <v>0.98</v>
      </c>
      <c r="BJ995" s="11">
        <v>26</v>
      </c>
      <c r="BK995" s="13">
        <v>2.2222222222222254E-2</v>
      </c>
      <c r="BL995" s="11">
        <v>2539</v>
      </c>
      <c r="BM995" s="12">
        <v>0.99</v>
      </c>
      <c r="BN995" s="11">
        <v>8</v>
      </c>
      <c r="BO995" s="13">
        <v>1.9444444444444431E-2</v>
      </c>
      <c r="BP995" s="11">
        <v>2502</v>
      </c>
      <c r="BQ995" s="12">
        <v>0.99</v>
      </c>
      <c r="BR995" s="11">
        <v>14</v>
      </c>
      <c r="BS995" s="13">
        <v>2.0138888888888873E-2</v>
      </c>
      <c r="BT995" s="11">
        <v>2533</v>
      </c>
      <c r="BU995" s="12">
        <v>0.99</v>
      </c>
      <c r="BV995" s="11">
        <v>10</v>
      </c>
      <c r="BW995" s="13">
        <v>2.0138888888888873E-2</v>
      </c>
      <c r="BX995" s="11">
        <v>2618</v>
      </c>
      <c r="BY995" s="12">
        <v>0.98</v>
      </c>
      <c r="BZ995" s="11">
        <v>37</v>
      </c>
      <c r="CA995" s="13">
        <v>2.2222222222222254E-2</v>
      </c>
      <c r="CB995" s="11">
        <v>2697</v>
      </c>
      <c r="CC995" s="12">
        <v>0.98</v>
      </c>
      <c r="CD995" s="11">
        <v>27</v>
      </c>
      <c r="CE995" s="13">
        <v>1.9444444444444431E-2</v>
      </c>
      <c r="CF995" s="11">
        <v>2634</v>
      </c>
      <c r="CG995" s="12">
        <v>0.99</v>
      </c>
      <c r="CH995" s="11">
        <v>26</v>
      </c>
      <c r="CI995" s="13">
        <v>1.8749999999999989E-2</v>
      </c>
      <c r="CJ995" s="11">
        <v>2611</v>
      </c>
      <c r="CK995" s="12">
        <v>0.99</v>
      </c>
      <c r="CL995" s="11">
        <v>20</v>
      </c>
      <c r="CM995" s="13">
        <v>2.0833333333333259E-2</v>
      </c>
      <c r="CN995" s="11">
        <v>2628</v>
      </c>
      <c r="CO995" s="12">
        <v>0.99</v>
      </c>
      <c r="CP995" s="11">
        <v>21</v>
      </c>
      <c r="CQ995" s="13">
        <v>2.083333333333337E-2</v>
      </c>
      <c r="CR995" t="e">
        <f>VLOOKUP(E995,Sheet1!A:A,1,0)</f>
        <v>#N/A</v>
      </c>
    </row>
    <row r="996" spans="1:96">
      <c r="A996" s="11" t="s">
        <v>3770</v>
      </c>
      <c r="B996" s="11" t="s">
        <v>1046</v>
      </c>
      <c r="C996" s="11" t="s">
        <v>336</v>
      </c>
      <c r="D996" s="11" t="s">
        <v>160</v>
      </c>
      <c r="E996" s="11" t="s">
        <v>3771</v>
      </c>
      <c r="F996" s="11" t="s">
        <v>3772</v>
      </c>
      <c r="G996" s="11" t="s">
        <v>104</v>
      </c>
      <c r="H996" s="11">
        <f>VLOOKUP(A996,'AP Read Performance'!A:K,11,0)</f>
        <v>2430</v>
      </c>
      <c r="I996" s="12">
        <f>VLOOKUP(A996,'AP Read Performance'!A:D,4,0)</f>
        <v>0.99</v>
      </c>
      <c r="J996" s="11">
        <f>VLOOKUP(A996,'AP Read Performance'!A:I,9,0)</f>
        <v>20</v>
      </c>
      <c r="K996" s="13">
        <f>VLOOKUP(A996,'AP Read Performance'!A:N,14,0)</f>
        <v>1.7361111111111105E-2</v>
      </c>
      <c r="L996" s="11">
        <v>2430</v>
      </c>
      <c r="M996" s="12">
        <v>0.99</v>
      </c>
      <c r="N996" s="11">
        <v>20</v>
      </c>
      <c r="O996" s="13">
        <v>1.7361111111111105E-2</v>
      </c>
      <c r="P996" s="11">
        <v>2614</v>
      </c>
      <c r="Q996" s="12">
        <v>0.98</v>
      </c>
      <c r="R996" s="11">
        <v>34</v>
      </c>
      <c r="S996" s="13">
        <v>1.8749999999999989E-2</v>
      </c>
      <c r="T996" s="11">
        <v>2525</v>
      </c>
      <c r="U996" s="12">
        <v>0.99</v>
      </c>
      <c r="V996" s="11">
        <v>24</v>
      </c>
      <c r="W996" s="13">
        <v>1.7361111111111105E-2</v>
      </c>
      <c r="X996" s="11">
        <v>2513</v>
      </c>
      <c r="Y996" s="12">
        <v>0.98</v>
      </c>
      <c r="Z996" s="11">
        <v>34</v>
      </c>
      <c r="AA996" s="13">
        <v>1.6666666666666607E-2</v>
      </c>
      <c r="AB996" s="11">
        <v>2518</v>
      </c>
      <c r="AC996" s="12">
        <v>0.99</v>
      </c>
      <c r="AD996" s="11">
        <v>19</v>
      </c>
      <c r="AE996" s="13">
        <v>1.6666666666666607E-2</v>
      </c>
      <c r="AF996" s="11">
        <v>2430</v>
      </c>
      <c r="AG996" s="12">
        <v>0.99</v>
      </c>
      <c r="AH996" s="11">
        <v>17</v>
      </c>
      <c r="AI996" s="13">
        <v>1.8749999999999989E-2</v>
      </c>
      <c r="AJ996" s="11">
        <v>2666</v>
      </c>
      <c r="AK996" s="12">
        <v>0.99</v>
      </c>
      <c r="AL996" s="11">
        <v>13</v>
      </c>
      <c r="AM996" s="13">
        <v>1.8055555555555602E-2</v>
      </c>
      <c r="AN996" s="11">
        <v>2348</v>
      </c>
      <c r="AO996" s="12">
        <v>0.99</v>
      </c>
      <c r="AP996" s="11">
        <v>13</v>
      </c>
      <c r="AQ996" s="13">
        <v>1.5972222222222165E-2</v>
      </c>
      <c r="AR996" s="11">
        <v>2347</v>
      </c>
      <c r="AS996" s="12">
        <v>0.99</v>
      </c>
      <c r="AT996" s="11">
        <v>20</v>
      </c>
      <c r="AU996" s="13">
        <v>2.2916666666666585E-2</v>
      </c>
      <c r="AV996" s="11">
        <v>2685</v>
      </c>
      <c r="AW996" s="12">
        <v>0.99</v>
      </c>
      <c r="AX996" s="11">
        <v>19</v>
      </c>
      <c r="AY996" s="13">
        <v>1.6666666666666663E-2</v>
      </c>
      <c r="AZ996" s="11">
        <v>2369</v>
      </c>
      <c r="BA996" s="12">
        <v>0.99</v>
      </c>
      <c r="BB996" s="11">
        <v>12</v>
      </c>
      <c r="BC996" s="13">
        <v>1.6666666666666607E-2</v>
      </c>
      <c r="BD996" s="11">
        <v>2866</v>
      </c>
      <c r="BE996" s="12">
        <v>0.99</v>
      </c>
      <c r="BF996" s="11">
        <v>24</v>
      </c>
      <c r="BG996" s="13">
        <v>2.083333333333337E-2</v>
      </c>
      <c r="BH996" s="11">
        <v>2921</v>
      </c>
      <c r="BI996" s="12">
        <v>0.98</v>
      </c>
      <c r="BJ996" s="11">
        <v>39</v>
      </c>
      <c r="BK996" s="13">
        <v>2.0138888888888928E-2</v>
      </c>
      <c r="BL996" s="11">
        <v>2894</v>
      </c>
      <c r="BM996" s="12">
        <v>0.99</v>
      </c>
      <c r="BN996" s="11">
        <v>13</v>
      </c>
      <c r="BO996" s="13">
        <v>1.8055555555555547E-2</v>
      </c>
      <c r="BP996" s="11">
        <v>3087</v>
      </c>
      <c r="BQ996" s="12">
        <v>0.99</v>
      </c>
      <c r="BR996" s="11">
        <v>30</v>
      </c>
      <c r="BS996" s="13">
        <v>1.8749999999999989E-2</v>
      </c>
      <c r="BT996" s="11">
        <v>3191</v>
      </c>
      <c r="BU996" s="12">
        <v>0.99</v>
      </c>
      <c r="BV996" s="11">
        <v>15</v>
      </c>
      <c r="BW996" s="13">
        <v>1.8055555555555547E-2</v>
      </c>
      <c r="BX996" s="11">
        <v>2612</v>
      </c>
      <c r="BY996" s="12">
        <v>0.99</v>
      </c>
      <c r="BZ996" s="11">
        <v>19</v>
      </c>
      <c r="CA996" s="13">
        <v>1.736111111111116E-2</v>
      </c>
      <c r="CB996" s="11">
        <v>2659</v>
      </c>
      <c r="CC996" s="12">
        <v>0.98</v>
      </c>
      <c r="CD996" s="11">
        <v>30</v>
      </c>
      <c r="CE996" s="13">
        <v>1.5972222222222221E-2</v>
      </c>
      <c r="CF996" s="11">
        <v>2486</v>
      </c>
      <c r="CG996" s="12">
        <v>0.98</v>
      </c>
      <c r="CH996" s="11">
        <v>25</v>
      </c>
      <c r="CI996" s="13">
        <v>1.7361111111111105E-2</v>
      </c>
      <c r="CJ996" s="11">
        <v>2494</v>
      </c>
      <c r="CK996" s="12">
        <v>0.99</v>
      </c>
      <c r="CL996" s="11">
        <v>22</v>
      </c>
      <c r="CM996" s="13">
        <v>1.7361111111111049E-2</v>
      </c>
      <c r="CN996" s="11">
        <v>2499</v>
      </c>
      <c r="CO996" s="12">
        <v>0.98</v>
      </c>
      <c r="CP996" s="11">
        <v>46</v>
      </c>
      <c r="CQ996" s="13">
        <v>2.0138888888888817E-2</v>
      </c>
      <c r="CR996" t="e">
        <f>VLOOKUP(E996,Sheet1!A:A,1,0)</f>
        <v>#N/A</v>
      </c>
    </row>
    <row r="997" spans="1:96">
      <c r="A997" s="11" t="s">
        <v>3773</v>
      </c>
      <c r="B997" s="11" t="s">
        <v>1046</v>
      </c>
      <c r="C997" s="11" t="s">
        <v>3774</v>
      </c>
      <c r="D997" s="11" t="s">
        <v>432</v>
      </c>
      <c r="E997" s="11" t="s">
        <v>3775</v>
      </c>
      <c r="F997" s="11" t="s">
        <v>3776</v>
      </c>
      <c r="G997" s="11" t="s">
        <v>104</v>
      </c>
      <c r="H997" s="11">
        <f>VLOOKUP(A997,'AP Read Performance'!A:K,11,0)</f>
        <v>2038</v>
      </c>
      <c r="I997" s="12">
        <f>VLOOKUP(A997,'AP Read Performance'!A:D,4,0)</f>
        <v>0.99</v>
      </c>
      <c r="J997" s="11">
        <f>VLOOKUP(A997,'AP Read Performance'!A:I,9,0)</f>
        <v>14</v>
      </c>
      <c r="K997" s="13">
        <f>VLOOKUP(A997,'AP Read Performance'!A:N,14,0)</f>
        <v>1.8749999999999989E-2</v>
      </c>
      <c r="L997" s="11">
        <v>2038</v>
      </c>
      <c r="M997" s="12">
        <v>0.99</v>
      </c>
      <c r="N997" s="11">
        <v>14</v>
      </c>
      <c r="O997" s="13">
        <v>1.8749999999999989E-2</v>
      </c>
      <c r="P997" s="11">
        <v>2743</v>
      </c>
      <c r="Q997" s="12">
        <v>0.99</v>
      </c>
      <c r="R997" s="11">
        <v>22</v>
      </c>
      <c r="S997" s="13">
        <v>1.7361111111111105E-2</v>
      </c>
      <c r="T997" s="11">
        <v>2587</v>
      </c>
      <c r="U997" s="12">
        <v>0.99</v>
      </c>
      <c r="V997" s="11">
        <v>22</v>
      </c>
      <c r="W997" s="13">
        <v>1.9444444444444431E-2</v>
      </c>
      <c r="X997" s="11">
        <v>2603</v>
      </c>
      <c r="Y997" s="12">
        <v>0.99</v>
      </c>
      <c r="Z997" s="11">
        <v>26</v>
      </c>
      <c r="AA997" s="13">
        <v>1.8749999999999989E-2</v>
      </c>
      <c r="AB997" s="11">
        <v>2710</v>
      </c>
      <c r="AC997" s="12">
        <v>0.99</v>
      </c>
      <c r="AD997" s="11">
        <v>19</v>
      </c>
      <c r="AE997" s="13">
        <v>2.2916666666666585E-2</v>
      </c>
      <c r="AF997" s="11">
        <v>2761</v>
      </c>
      <c r="AG997" s="12">
        <v>0.99</v>
      </c>
      <c r="AH997" s="11">
        <v>20</v>
      </c>
      <c r="AI997" s="13">
        <v>1.9444444444444431E-2</v>
      </c>
      <c r="AJ997" s="11">
        <v>2681</v>
      </c>
      <c r="AK997" s="12">
        <v>0.99</v>
      </c>
      <c r="AL997" s="11">
        <v>10</v>
      </c>
      <c r="AM997" s="13">
        <v>2.0138888888888817E-2</v>
      </c>
      <c r="AN997" s="11">
        <v>2540</v>
      </c>
      <c r="AO997" s="12">
        <v>0.99</v>
      </c>
      <c r="AP997" s="11">
        <v>16</v>
      </c>
      <c r="AQ997" s="13">
        <v>2.0833333333333315E-2</v>
      </c>
      <c r="AR997" s="11">
        <v>2605</v>
      </c>
      <c r="AS997" s="12">
        <v>0.99</v>
      </c>
      <c r="AT997" s="11">
        <v>17</v>
      </c>
      <c r="AU997" s="13">
        <v>1.7361111111111049E-2</v>
      </c>
      <c r="AV997" s="11">
        <v>2594</v>
      </c>
      <c r="AW997" s="12">
        <v>0.99</v>
      </c>
      <c r="AX997" s="11">
        <v>17</v>
      </c>
      <c r="AY997" s="13">
        <v>1.8749999999999989E-2</v>
      </c>
      <c r="AZ997" s="11">
        <v>2597</v>
      </c>
      <c r="BA997" s="12">
        <v>0.99</v>
      </c>
      <c r="BB997" s="11">
        <v>9</v>
      </c>
      <c r="BC997" s="13">
        <v>1.8055555555555602E-2</v>
      </c>
      <c r="BD997" s="11">
        <v>2662</v>
      </c>
      <c r="BE997" s="12">
        <v>0.99</v>
      </c>
      <c r="BF997" s="11">
        <v>24</v>
      </c>
      <c r="BG997" s="13">
        <v>2.0138888888888873E-2</v>
      </c>
      <c r="BH997" s="11">
        <v>2718</v>
      </c>
      <c r="BI997" s="12">
        <v>0.99</v>
      </c>
      <c r="BJ997" s="11">
        <v>24</v>
      </c>
      <c r="BK997" s="13">
        <v>1.9444444444444486E-2</v>
      </c>
      <c r="BL997" s="11">
        <v>2688</v>
      </c>
      <c r="BM997" s="12">
        <v>0.99</v>
      </c>
      <c r="BN997" s="11">
        <v>9</v>
      </c>
      <c r="BO997" s="13">
        <v>1.8749999999999989E-2</v>
      </c>
      <c r="BP997" s="11">
        <v>2924</v>
      </c>
      <c r="BQ997" s="12">
        <v>0.99</v>
      </c>
      <c r="BR997" s="11">
        <v>14</v>
      </c>
      <c r="BS997" s="13">
        <v>1.9444444444444486E-2</v>
      </c>
      <c r="BT997" s="11">
        <v>3039</v>
      </c>
      <c r="BU997" s="12">
        <v>0.99</v>
      </c>
      <c r="BV997" s="11">
        <v>16</v>
      </c>
      <c r="BW997" s="13">
        <v>1.9444444444444431E-2</v>
      </c>
      <c r="BX997" s="11">
        <v>2635</v>
      </c>
      <c r="BY997" s="12">
        <v>0.99</v>
      </c>
      <c r="BZ997" s="11">
        <v>22</v>
      </c>
      <c r="CA997" s="13">
        <v>1.736111111111116E-2</v>
      </c>
      <c r="CB997" s="11">
        <v>2652</v>
      </c>
      <c r="CC997" s="12">
        <v>0.99</v>
      </c>
      <c r="CD997" s="11">
        <v>14</v>
      </c>
      <c r="CE997" s="13">
        <v>1.8749999999999989E-2</v>
      </c>
      <c r="CF997" s="11">
        <v>2562</v>
      </c>
      <c r="CG997" s="12">
        <v>0.99</v>
      </c>
      <c r="CH997" s="11">
        <v>16</v>
      </c>
      <c r="CI997" s="13">
        <v>2.0833333333333315E-2</v>
      </c>
      <c r="CJ997" s="11">
        <v>2561</v>
      </c>
      <c r="CK997" s="12">
        <v>0.99</v>
      </c>
      <c r="CL997" s="11">
        <v>10</v>
      </c>
      <c r="CM997" s="13">
        <v>1.8055555555555491E-2</v>
      </c>
      <c r="CN997" s="11">
        <v>2584</v>
      </c>
      <c r="CO997" s="12">
        <v>0.99</v>
      </c>
      <c r="CP997" s="11">
        <v>20</v>
      </c>
      <c r="CQ997" s="13">
        <v>1.8055555555555602E-2</v>
      </c>
      <c r="CR997" t="e">
        <f>VLOOKUP(E997,Sheet1!A:A,1,0)</f>
        <v>#N/A</v>
      </c>
    </row>
    <row r="998" spans="1:96">
      <c r="A998" s="11" t="s">
        <v>3777</v>
      </c>
      <c r="B998" s="11" t="s">
        <v>1046</v>
      </c>
      <c r="C998" s="11" t="s">
        <v>1833</v>
      </c>
      <c r="D998" s="11" t="s">
        <v>1833</v>
      </c>
      <c r="E998" s="11" t="s">
        <v>3778</v>
      </c>
      <c r="F998" s="11" t="s">
        <v>3779</v>
      </c>
      <c r="G998" s="11" t="s">
        <v>128</v>
      </c>
      <c r="H998" s="11">
        <f>VLOOKUP(A998,'AP Read Performance'!A:K,11,0)</f>
        <v>2014</v>
      </c>
      <c r="I998" s="12">
        <f>VLOOKUP(A998,'AP Read Performance'!A:D,4,0)</f>
        <v>0.98</v>
      </c>
      <c r="J998" s="11">
        <f>VLOOKUP(A998,'AP Read Performance'!A:I,9,0)</f>
        <v>21</v>
      </c>
      <c r="K998" s="13">
        <f>VLOOKUP(A998,'AP Read Performance'!A:N,14,0)</f>
        <v>2.0138888888888873E-2</v>
      </c>
      <c r="L998" s="11">
        <v>2014</v>
      </c>
      <c r="M998" s="12">
        <v>0.98</v>
      </c>
      <c r="N998" s="11">
        <v>21</v>
      </c>
      <c r="O998" s="13">
        <v>2.0138888888888873E-2</v>
      </c>
      <c r="P998" s="11">
        <v>2618</v>
      </c>
      <c r="Q998" s="12">
        <v>0.98</v>
      </c>
      <c r="R998" s="11">
        <v>38</v>
      </c>
      <c r="S998" s="13">
        <v>2.0833333333333315E-2</v>
      </c>
      <c r="T998" s="11">
        <v>2444</v>
      </c>
      <c r="U998" s="12">
        <v>0.99</v>
      </c>
      <c r="V998" s="11">
        <v>20</v>
      </c>
      <c r="W998" s="13">
        <v>1.9444444444444431E-2</v>
      </c>
      <c r="X998" s="11">
        <v>2520</v>
      </c>
      <c r="Y998" s="12">
        <v>0.99</v>
      </c>
      <c r="Z998" s="11">
        <v>21</v>
      </c>
      <c r="AA998" s="13">
        <v>1.9444444444444431E-2</v>
      </c>
      <c r="AB998" s="11">
        <v>2540</v>
      </c>
      <c r="AC998" s="12">
        <v>0.98</v>
      </c>
      <c r="AD998" s="11">
        <v>36</v>
      </c>
      <c r="AE998" s="13">
        <v>1.9444444444444431E-2</v>
      </c>
      <c r="AF998" s="11">
        <v>2545</v>
      </c>
      <c r="AG998" s="12">
        <v>0.98</v>
      </c>
      <c r="AH998" s="11">
        <v>34</v>
      </c>
      <c r="AI998" s="13">
        <v>1.9444444444444431E-2</v>
      </c>
      <c r="AJ998" s="11">
        <v>2690</v>
      </c>
      <c r="AK998" s="12">
        <v>0.99</v>
      </c>
      <c r="AL998" s="11">
        <v>26</v>
      </c>
      <c r="AM998" s="13">
        <v>1.9444444444444375E-2</v>
      </c>
      <c r="AN998" s="11">
        <v>2776</v>
      </c>
      <c r="AO998" s="12">
        <v>0.98</v>
      </c>
      <c r="AP998" s="11">
        <v>39</v>
      </c>
      <c r="AQ998" s="13">
        <v>1.7361111111111049E-2</v>
      </c>
      <c r="AR998" s="11">
        <v>2788</v>
      </c>
      <c r="AS998" s="12">
        <v>0.99</v>
      </c>
      <c r="AT998" s="11">
        <v>27</v>
      </c>
      <c r="AU998" s="13">
        <v>1.9444444444444375E-2</v>
      </c>
      <c r="AV998" s="11">
        <v>2716</v>
      </c>
      <c r="AW998" s="12">
        <v>0.98</v>
      </c>
      <c r="AX998" s="11">
        <v>37</v>
      </c>
      <c r="AY998" s="13">
        <v>2.083333333333337E-2</v>
      </c>
      <c r="AZ998" s="11">
        <v>2773</v>
      </c>
      <c r="BA998" s="12">
        <v>0.98</v>
      </c>
      <c r="BB998" s="11">
        <v>38</v>
      </c>
      <c r="BC998" s="13">
        <v>1.736111111111116E-2</v>
      </c>
      <c r="BD998" s="11">
        <v>2784</v>
      </c>
      <c r="BE998" s="12">
        <v>0.98</v>
      </c>
      <c r="BF998" s="11">
        <v>42</v>
      </c>
      <c r="BG998" s="13">
        <v>2.1527777777777757E-2</v>
      </c>
      <c r="BH998" s="11">
        <v>2611</v>
      </c>
      <c r="BI998" s="12">
        <v>0.98</v>
      </c>
      <c r="BJ998" s="11">
        <v>46</v>
      </c>
      <c r="BK998" s="13">
        <v>1.8750000000000044E-2</v>
      </c>
      <c r="BL998" s="11">
        <v>2579</v>
      </c>
      <c r="BM998" s="12">
        <v>0.99</v>
      </c>
      <c r="BN998" s="11">
        <v>24</v>
      </c>
      <c r="BO998" s="13">
        <v>2.0833333333333315E-2</v>
      </c>
      <c r="BP998" s="11">
        <v>2748</v>
      </c>
      <c r="BQ998" s="12">
        <v>0.98</v>
      </c>
      <c r="BR998" s="11">
        <v>42</v>
      </c>
      <c r="BS998" s="13">
        <v>1.9444444444444486E-2</v>
      </c>
      <c r="BT998" s="11">
        <v>2725</v>
      </c>
      <c r="BU998" s="12">
        <v>0.98</v>
      </c>
      <c r="BV998" s="11">
        <v>30</v>
      </c>
      <c r="BW998" s="13">
        <v>2.0833333333333315E-2</v>
      </c>
      <c r="BX998" s="11">
        <v>2601</v>
      </c>
      <c r="BY998" s="12">
        <v>0.98</v>
      </c>
      <c r="BZ998" s="11">
        <v>37</v>
      </c>
      <c r="CA998" s="13">
        <v>1.8750000000000044E-2</v>
      </c>
      <c r="CB998" s="11">
        <v>2716</v>
      </c>
      <c r="CC998" s="12">
        <v>0.98</v>
      </c>
      <c r="CD998" s="11">
        <v>36</v>
      </c>
      <c r="CE998" s="13">
        <v>2.0833333333333315E-2</v>
      </c>
      <c r="CF998" s="11">
        <v>2642</v>
      </c>
      <c r="CG998" s="12">
        <v>0.98</v>
      </c>
      <c r="CH998" s="11">
        <v>27</v>
      </c>
      <c r="CI998" s="13">
        <v>2.0833333333333315E-2</v>
      </c>
      <c r="CJ998" s="11">
        <v>2701</v>
      </c>
      <c r="CK998" s="12">
        <v>0.98</v>
      </c>
      <c r="CL998" s="11">
        <v>35</v>
      </c>
      <c r="CM998" s="13">
        <v>1.8749999999999933E-2</v>
      </c>
      <c r="CN998" s="11">
        <v>2826</v>
      </c>
      <c r="CO998" s="12">
        <v>0.98</v>
      </c>
      <c r="CP998" s="11">
        <v>48</v>
      </c>
      <c r="CQ998" s="13">
        <v>1.9444444444444486E-2</v>
      </c>
      <c r="CR998" t="e">
        <f>VLOOKUP(E998,Sheet1!A:A,1,0)</f>
        <v>#N/A</v>
      </c>
    </row>
    <row r="999" spans="1:96">
      <c r="A999" s="11" t="s">
        <v>3780</v>
      </c>
      <c r="B999" s="11" t="s">
        <v>1046</v>
      </c>
      <c r="C999" s="11" t="s">
        <v>3238</v>
      </c>
      <c r="D999" s="11" t="s">
        <v>155</v>
      </c>
      <c r="E999" s="11" t="s">
        <v>3781</v>
      </c>
      <c r="F999" s="11" t="s">
        <v>3782</v>
      </c>
      <c r="G999" s="11" t="s">
        <v>104</v>
      </c>
      <c r="H999" s="11">
        <f>VLOOKUP(A999,'AP Read Performance'!A:K,11,0)</f>
        <v>2420</v>
      </c>
      <c r="I999" s="12">
        <f>VLOOKUP(A999,'AP Read Performance'!A:D,4,0)</f>
        <v>0.99</v>
      </c>
      <c r="J999" s="11">
        <f>VLOOKUP(A999,'AP Read Performance'!A:I,9,0)</f>
        <v>9</v>
      </c>
      <c r="K999" s="13">
        <f>VLOOKUP(A999,'AP Read Performance'!A:N,14,0)</f>
        <v>1.1805555555555569E-2</v>
      </c>
      <c r="L999" s="11">
        <v>2420</v>
      </c>
      <c r="M999" s="12">
        <v>0.99</v>
      </c>
      <c r="N999" s="11">
        <v>9</v>
      </c>
      <c r="O999" s="13">
        <v>1.1805555555555569E-2</v>
      </c>
      <c r="P999" s="11">
        <v>2181</v>
      </c>
      <c r="Q999" s="12">
        <v>0.99</v>
      </c>
      <c r="R999" s="11">
        <v>10</v>
      </c>
      <c r="S999" s="13">
        <v>1.8055555555555547E-2</v>
      </c>
      <c r="T999" s="11">
        <v>2378</v>
      </c>
      <c r="U999" s="12">
        <v>0.89</v>
      </c>
      <c r="V999" s="11">
        <v>246</v>
      </c>
      <c r="W999" s="13">
        <v>2.0833333333333315E-2</v>
      </c>
      <c r="X999" s="11">
        <v>2201</v>
      </c>
      <c r="Y999" s="12">
        <v>0.99</v>
      </c>
      <c r="Z999" s="11">
        <v>6</v>
      </c>
      <c r="AA999" s="13">
        <v>1.6666666666666607E-2</v>
      </c>
      <c r="AB999" s="11">
        <v>2121</v>
      </c>
      <c r="AC999" s="12">
        <v>0.99</v>
      </c>
      <c r="AD999" s="11">
        <v>13</v>
      </c>
      <c r="AE999" s="13">
        <v>1.5972222222222165E-2</v>
      </c>
      <c r="AF999" s="11">
        <v>2234</v>
      </c>
      <c r="AG999" s="12">
        <v>0.99</v>
      </c>
      <c r="AH999" s="11">
        <v>10</v>
      </c>
      <c r="AI999" s="13">
        <v>1.8055555555555547E-2</v>
      </c>
      <c r="AJ999" s="11">
        <v>2739</v>
      </c>
      <c r="AK999" s="12">
        <v>0.99</v>
      </c>
      <c r="AL999" s="11">
        <v>9</v>
      </c>
      <c r="AM999" s="13">
        <v>2.1527777777777701E-2</v>
      </c>
      <c r="AN999" s="11">
        <v>2683</v>
      </c>
      <c r="AO999" s="12">
        <v>0.99</v>
      </c>
      <c r="AP999" s="11">
        <v>6</v>
      </c>
      <c r="AQ999" s="13">
        <v>1.6666666666666607E-2</v>
      </c>
      <c r="AR999" s="11">
        <v>2657</v>
      </c>
      <c r="AS999" s="12">
        <v>0.99</v>
      </c>
      <c r="AT999" s="11">
        <v>5</v>
      </c>
      <c r="AU999" s="13">
        <v>1.8055555555555491E-2</v>
      </c>
      <c r="AV999" s="11">
        <v>2627</v>
      </c>
      <c r="AW999" s="12">
        <v>0.99</v>
      </c>
      <c r="AX999" s="11">
        <v>10</v>
      </c>
      <c r="AY999" s="13">
        <v>1.0416666666666685E-2</v>
      </c>
      <c r="AZ999" s="11">
        <v>2630</v>
      </c>
      <c r="BA999" s="12">
        <v>0.99</v>
      </c>
      <c r="BB999" s="11">
        <v>13</v>
      </c>
      <c r="BC999" s="13">
        <v>1.6666666666666607E-2</v>
      </c>
      <c r="BD999" s="11">
        <v>2761</v>
      </c>
      <c r="BE999" s="12">
        <v>0.99</v>
      </c>
      <c r="BF999" s="11">
        <v>13</v>
      </c>
      <c r="BG999" s="13">
        <v>1.9444444444444486E-2</v>
      </c>
      <c r="BH999" s="11">
        <v>2725</v>
      </c>
      <c r="BI999" s="12">
        <v>0.99</v>
      </c>
      <c r="BJ999" s="11">
        <v>18</v>
      </c>
      <c r="BK999" s="13">
        <v>1.6666666666666607E-2</v>
      </c>
      <c r="BL999" s="11">
        <v>2725</v>
      </c>
      <c r="BM999" s="12">
        <v>0.99</v>
      </c>
      <c r="BN999" s="11">
        <v>5</v>
      </c>
      <c r="BO999" s="13">
        <v>1.5972222222222221E-2</v>
      </c>
      <c r="BP999" s="11">
        <v>2720</v>
      </c>
      <c r="BQ999" s="12">
        <v>0.99</v>
      </c>
      <c r="BR999" s="11">
        <v>14</v>
      </c>
      <c r="BS999" s="13">
        <v>1.6666666666666607E-2</v>
      </c>
      <c r="BT999" s="11">
        <v>2712</v>
      </c>
      <c r="BU999" s="12">
        <v>0.99</v>
      </c>
      <c r="BV999" s="11">
        <v>7</v>
      </c>
      <c r="BW999" s="13">
        <v>1.8055555555555547E-2</v>
      </c>
      <c r="BX999" s="11">
        <v>2667</v>
      </c>
      <c r="BY999" s="12">
        <v>0.99</v>
      </c>
      <c r="BZ999" s="11">
        <v>3</v>
      </c>
      <c r="CA999" s="13">
        <v>1.0416666666666741E-2</v>
      </c>
      <c r="CB999" s="11">
        <v>2657</v>
      </c>
      <c r="CC999" s="12">
        <v>0.99</v>
      </c>
      <c r="CD999" s="11">
        <v>12</v>
      </c>
      <c r="CE999" s="13">
        <v>1.8055555555555547E-2</v>
      </c>
      <c r="CF999" s="11">
        <v>2624</v>
      </c>
      <c r="CG999" s="12">
        <v>0.99</v>
      </c>
      <c r="CH999" s="11">
        <v>8</v>
      </c>
      <c r="CI999" s="13">
        <v>1.8055555555555547E-2</v>
      </c>
      <c r="CJ999" s="11">
        <v>2648</v>
      </c>
      <c r="CK999" s="12">
        <v>0.99</v>
      </c>
      <c r="CL999" s="11">
        <v>9</v>
      </c>
      <c r="CM999" s="13">
        <v>1.6666666666666607E-2</v>
      </c>
      <c r="CN999" s="11">
        <v>2608</v>
      </c>
      <c r="CO999" s="12">
        <v>0.99</v>
      </c>
      <c r="CP999" s="11">
        <v>10</v>
      </c>
      <c r="CQ999" s="13">
        <v>1.8749999999999933E-2</v>
      </c>
      <c r="CR999" t="e">
        <f>VLOOKUP(E999,Sheet1!A:A,1,0)</f>
        <v>#N/A</v>
      </c>
    </row>
    <row r="1000" spans="1:96">
      <c r="A1000" s="11" t="s">
        <v>3783</v>
      </c>
      <c r="B1000" s="11" t="s">
        <v>1046</v>
      </c>
      <c r="C1000" s="11" t="s">
        <v>2963</v>
      </c>
      <c r="D1000" s="11" t="s">
        <v>155</v>
      </c>
      <c r="E1000" s="11" t="s">
        <v>3784</v>
      </c>
      <c r="F1000" s="11" t="s">
        <v>3785</v>
      </c>
      <c r="G1000" s="11" t="s">
        <v>128</v>
      </c>
      <c r="H1000" s="11">
        <f>VLOOKUP(A1000,'AP Read Performance'!A:K,11,0)</f>
        <v>2966</v>
      </c>
      <c r="I1000" s="12">
        <f>VLOOKUP(A1000,'AP Read Performance'!A:D,4,0)</f>
        <v>0.99</v>
      </c>
      <c r="J1000" s="11">
        <f>VLOOKUP(A1000,'AP Read Performance'!A:I,9,0)</f>
        <v>10</v>
      </c>
      <c r="K1000" s="13">
        <f>VLOOKUP(A1000,'AP Read Performance'!A:N,14,0)</f>
        <v>1.9444444444444431E-2</v>
      </c>
      <c r="L1000" s="11">
        <v>2966</v>
      </c>
      <c r="M1000" s="12">
        <v>0.99</v>
      </c>
      <c r="N1000" s="11">
        <v>10</v>
      </c>
      <c r="O1000" s="13">
        <v>1.9444444444444431E-2</v>
      </c>
      <c r="P1000" s="11">
        <v>3315</v>
      </c>
      <c r="Q1000" s="12">
        <v>0.99</v>
      </c>
      <c r="R1000" s="11">
        <v>10</v>
      </c>
      <c r="S1000" s="13">
        <v>1.6666666666666607E-2</v>
      </c>
      <c r="T1000" s="11">
        <v>2988</v>
      </c>
      <c r="U1000" s="12">
        <v>0.99</v>
      </c>
      <c r="V1000" s="11">
        <v>17</v>
      </c>
      <c r="W1000" s="13">
        <v>1.1805555555555569E-2</v>
      </c>
      <c r="X1000" s="11">
        <v>3018</v>
      </c>
      <c r="Y1000" s="12">
        <v>0.99</v>
      </c>
      <c r="Z1000" s="11">
        <v>8</v>
      </c>
      <c r="AA1000" s="13">
        <v>1.6666666666666607E-2</v>
      </c>
      <c r="AB1000" s="11">
        <v>3000</v>
      </c>
      <c r="AC1000" s="12">
        <v>0.99</v>
      </c>
      <c r="AD1000" s="11">
        <v>19</v>
      </c>
      <c r="AE1000" s="13">
        <v>2.3611111111111083E-2</v>
      </c>
      <c r="AF1000" s="11">
        <v>2906</v>
      </c>
      <c r="AG1000" s="12">
        <v>0.99</v>
      </c>
      <c r="AH1000" s="11">
        <v>12</v>
      </c>
      <c r="AI1000" s="13">
        <v>1.8749999999999989E-2</v>
      </c>
      <c r="AJ1000" s="11">
        <v>2740</v>
      </c>
      <c r="AK1000" s="12">
        <v>0.99</v>
      </c>
      <c r="AL1000" s="11">
        <v>9</v>
      </c>
      <c r="AM1000" s="13">
        <v>1.8055555555555491E-2</v>
      </c>
      <c r="AN1000" s="11">
        <v>2828</v>
      </c>
      <c r="AO1000" s="12">
        <v>0.99</v>
      </c>
      <c r="AP1000" s="11">
        <v>7</v>
      </c>
      <c r="AQ1000" s="13">
        <v>1.6666666666666607E-2</v>
      </c>
      <c r="AR1000" s="11">
        <v>2809</v>
      </c>
      <c r="AS1000" s="12">
        <v>0.99</v>
      </c>
      <c r="AT1000" s="11">
        <v>16</v>
      </c>
      <c r="AU1000" s="13">
        <v>1.6666666666666607E-2</v>
      </c>
      <c r="AV1000" s="11">
        <v>2779</v>
      </c>
      <c r="AW1000" s="12">
        <v>0.99</v>
      </c>
      <c r="AX1000" s="11">
        <v>15</v>
      </c>
      <c r="AY1000" s="13">
        <v>1.8749999999999989E-2</v>
      </c>
      <c r="AZ1000" s="11">
        <v>2753</v>
      </c>
      <c r="BA1000" s="12">
        <v>0.99</v>
      </c>
      <c r="BB1000" s="11">
        <v>9</v>
      </c>
      <c r="BC1000" s="13">
        <v>1.1111111111111072E-2</v>
      </c>
      <c r="BD1000" s="11">
        <v>2707</v>
      </c>
      <c r="BE1000" s="12">
        <v>0.99</v>
      </c>
      <c r="BF1000" s="11">
        <v>13</v>
      </c>
      <c r="BG1000" s="13">
        <v>1.9444444444444486E-2</v>
      </c>
      <c r="BH1000" s="11">
        <v>2697</v>
      </c>
      <c r="BI1000" s="12">
        <v>0.99</v>
      </c>
      <c r="BJ1000" s="11">
        <v>16</v>
      </c>
      <c r="BK1000" s="13">
        <v>1.6666666666666607E-2</v>
      </c>
      <c r="BL1000" s="11">
        <v>2629</v>
      </c>
      <c r="BM1000" s="12">
        <v>0.99</v>
      </c>
      <c r="BN1000" s="11">
        <v>5</v>
      </c>
      <c r="BO1000" s="13">
        <v>1.7361111111111105E-2</v>
      </c>
      <c r="BP1000" s="11">
        <v>2533</v>
      </c>
      <c r="BQ1000" s="12">
        <v>0.99</v>
      </c>
      <c r="BR1000" s="11">
        <v>17</v>
      </c>
      <c r="BS1000" s="13">
        <v>2.2916666666666641E-2</v>
      </c>
      <c r="BT1000" s="11">
        <v>2490</v>
      </c>
      <c r="BU1000" s="12">
        <v>0.99</v>
      </c>
      <c r="BV1000" s="11">
        <v>6</v>
      </c>
      <c r="BW1000" s="13">
        <v>1.8055555555555547E-2</v>
      </c>
      <c r="BX1000" s="11">
        <v>2471</v>
      </c>
      <c r="BY1000" s="12">
        <v>0.99</v>
      </c>
      <c r="BZ1000" s="11">
        <v>11</v>
      </c>
      <c r="CA1000" s="13">
        <v>1.8055555555555602E-2</v>
      </c>
      <c r="CB1000" s="11">
        <v>2637</v>
      </c>
      <c r="CC1000" s="12">
        <v>0.99</v>
      </c>
      <c r="CD1000" s="11">
        <v>6</v>
      </c>
      <c r="CE1000" s="13">
        <v>1.8749999999999989E-2</v>
      </c>
      <c r="CF1000" s="11">
        <v>2997</v>
      </c>
      <c r="CG1000" s="12">
        <v>0.99</v>
      </c>
      <c r="CH1000" s="11">
        <v>18</v>
      </c>
      <c r="CI1000" s="13">
        <v>1.8749999999999989E-2</v>
      </c>
      <c r="CJ1000" s="11">
        <v>3012</v>
      </c>
      <c r="CK1000" s="12">
        <v>0.99</v>
      </c>
      <c r="CL1000" s="11">
        <v>9</v>
      </c>
      <c r="CM1000" s="13">
        <v>2.2916666666666585E-2</v>
      </c>
      <c r="CN1000" s="11">
        <v>3024</v>
      </c>
      <c r="CO1000" s="12">
        <v>0.99</v>
      </c>
      <c r="CP1000" s="11">
        <v>12</v>
      </c>
      <c r="CQ1000" s="13">
        <v>2.2222222222222254E-2</v>
      </c>
      <c r="CR1000" t="e">
        <f>VLOOKUP(E1000,Sheet1!A:A,1,0)</f>
        <v>#N/A</v>
      </c>
    </row>
    <row r="1001" spans="1:96">
      <c r="A1001" s="11" t="s">
        <v>3786</v>
      </c>
      <c r="B1001" s="11" t="s">
        <v>1046</v>
      </c>
      <c r="C1001" s="11" t="s">
        <v>3767</v>
      </c>
      <c r="D1001" s="11" t="s">
        <v>529</v>
      </c>
      <c r="E1001" s="11" t="s">
        <v>3787</v>
      </c>
      <c r="F1001" s="11" t="s">
        <v>3788</v>
      </c>
      <c r="G1001" s="11" t="s">
        <v>128</v>
      </c>
      <c r="H1001" s="11">
        <f>VLOOKUP(A1001,'AP Read Performance'!A:K,11,0)</f>
        <v>2335</v>
      </c>
      <c r="I1001" s="12">
        <f>VLOOKUP(A1001,'AP Read Performance'!A:D,4,0)</f>
        <v>0.98</v>
      </c>
      <c r="J1001" s="11">
        <f>VLOOKUP(A1001,'AP Read Performance'!A:I,9,0)</f>
        <v>33</v>
      </c>
      <c r="K1001" s="13">
        <f>VLOOKUP(A1001,'AP Read Performance'!A:N,14,0)</f>
        <v>2.0833333333333315E-2</v>
      </c>
      <c r="L1001" s="11">
        <v>2335</v>
      </c>
      <c r="M1001" s="12">
        <v>0.98</v>
      </c>
      <c r="N1001" s="11">
        <v>33</v>
      </c>
      <c r="O1001" s="13">
        <v>2.0833333333333315E-2</v>
      </c>
      <c r="P1001" s="11">
        <v>2538</v>
      </c>
      <c r="Q1001" s="12">
        <v>0.99</v>
      </c>
      <c r="R1001" s="11">
        <v>15</v>
      </c>
      <c r="S1001" s="13">
        <v>1.8055555555555547E-2</v>
      </c>
      <c r="T1001" s="11">
        <v>2048</v>
      </c>
      <c r="U1001" s="12">
        <v>0.99</v>
      </c>
      <c r="V1001" s="11">
        <v>14</v>
      </c>
      <c r="W1001" s="13">
        <v>1.6666666666666663E-2</v>
      </c>
      <c r="X1001" s="11">
        <v>2712</v>
      </c>
      <c r="Y1001" s="12">
        <v>0.98</v>
      </c>
      <c r="Z1001" s="11">
        <v>32</v>
      </c>
      <c r="AA1001" s="13">
        <v>1.8055555555555547E-2</v>
      </c>
      <c r="AB1001" s="11">
        <v>2547</v>
      </c>
      <c r="AC1001" s="12">
        <v>0.99</v>
      </c>
      <c r="AD1001" s="11">
        <v>23</v>
      </c>
      <c r="AE1001" s="13">
        <v>1.8055555555555547E-2</v>
      </c>
      <c r="AF1001" s="11">
        <v>2448</v>
      </c>
      <c r="AG1001" s="12">
        <v>0.98</v>
      </c>
      <c r="AH1001" s="11">
        <v>34</v>
      </c>
      <c r="AI1001" s="13">
        <v>1.8749999999999989E-2</v>
      </c>
      <c r="AJ1001" s="11">
        <v>2748</v>
      </c>
      <c r="AK1001" s="12">
        <v>0.98</v>
      </c>
      <c r="AL1001" s="11">
        <v>35</v>
      </c>
      <c r="AM1001" s="13">
        <v>2.0138888888888817E-2</v>
      </c>
      <c r="AN1001" s="11">
        <v>2799</v>
      </c>
      <c r="AO1001" s="12">
        <v>0.98</v>
      </c>
      <c r="AP1001" s="11">
        <v>31</v>
      </c>
      <c r="AQ1001" s="13">
        <v>1.9444444444444431E-2</v>
      </c>
      <c r="AR1001" s="11">
        <v>3091</v>
      </c>
      <c r="AS1001" s="12">
        <v>0.98</v>
      </c>
      <c r="AT1001" s="11">
        <v>54</v>
      </c>
      <c r="AU1001" s="13">
        <v>2.0138888888888817E-2</v>
      </c>
      <c r="AV1001" s="11">
        <v>3291</v>
      </c>
      <c r="AW1001" s="12">
        <v>0.98</v>
      </c>
      <c r="AX1001" s="11">
        <v>60</v>
      </c>
      <c r="AY1001" s="13">
        <v>2.083333333333337E-2</v>
      </c>
      <c r="AZ1001" s="11">
        <v>2992</v>
      </c>
      <c r="BA1001" s="12">
        <v>0.98</v>
      </c>
      <c r="BB1001" s="11">
        <v>52</v>
      </c>
      <c r="BC1001" s="13">
        <v>2.1527777777777812E-2</v>
      </c>
      <c r="BD1001" s="11">
        <v>2938</v>
      </c>
      <c r="BE1001" s="12">
        <v>0.98</v>
      </c>
      <c r="BF1001" s="11">
        <v>37</v>
      </c>
      <c r="BG1001" s="13">
        <v>2.2222222222222254E-2</v>
      </c>
      <c r="BH1001" s="11">
        <v>2882</v>
      </c>
      <c r="BI1001" s="12">
        <v>0.98</v>
      </c>
      <c r="BJ1001" s="11">
        <v>53</v>
      </c>
      <c r="BK1001" s="13">
        <v>2.2222222222222254E-2</v>
      </c>
      <c r="BL1001" s="11">
        <v>3095</v>
      </c>
      <c r="BM1001" s="12">
        <v>0.99</v>
      </c>
      <c r="BN1001" s="11">
        <v>22</v>
      </c>
      <c r="BO1001" s="13">
        <v>1.6666666666666607E-2</v>
      </c>
      <c r="BP1001" s="11">
        <v>2877</v>
      </c>
      <c r="BQ1001" s="12">
        <v>0.98</v>
      </c>
      <c r="BR1001" s="11">
        <v>37</v>
      </c>
      <c r="BS1001" s="13">
        <v>2.0138888888888873E-2</v>
      </c>
      <c r="BT1001" s="11">
        <v>2832</v>
      </c>
      <c r="BU1001" s="12">
        <v>0.99</v>
      </c>
      <c r="BV1001" s="11">
        <v>25</v>
      </c>
      <c r="BW1001" s="13">
        <v>2.1527777777777757E-2</v>
      </c>
      <c r="BX1001" s="11">
        <v>2829</v>
      </c>
      <c r="BY1001" s="12">
        <v>0.98</v>
      </c>
      <c r="BZ1001" s="11">
        <v>53</v>
      </c>
      <c r="CA1001" s="13">
        <v>2.083333333333337E-2</v>
      </c>
      <c r="CB1001" s="11">
        <v>2812</v>
      </c>
      <c r="CC1001" s="12">
        <v>0.98</v>
      </c>
      <c r="CD1001" s="11">
        <v>45</v>
      </c>
      <c r="CE1001" s="13">
        <v>1.9444444444444431E-2</v>
      </c>
      <c r="CF1001" s="11">
        <v>3020</v>
      </c>
      <c r="CG1001" s="12">
        <v>0.98</v>
      </c>
      <c r="CH1001" s="11">
        <v>41</v>
      </c>
      <c r="CI1001" s="13">
        <v>2.0138888888888873E-2</v>
      </c>
      <c r="CJ1001" s="11">
        <v>3037</v>
      </c>
      <c r="CK1001" s="12">
        <v>0.98</v>
      </c>
      <c r="CL1001" s="11">
        <v>34</v>
      </c>
      <c r="CM1001" s="13">
        <v>2.0138888888888817E-2</v>
      </c>
      <c r="CN1001" s="11">
        <v>3029</v>
      </c>
      <c r="CO1001" s="12">
        <v>0.98</v>
      </c>
      <c r="CP1001" s="11">
        <v>45</v>
      </c>
      <c r="CQ1001" s="13">
        <v>1.8749999999999933E-2</v>
      </c>
      <c r="CR1001" t="e">
        <f>VLOOKUP(E1001,Sheet1!A:A,1,0)</f>
        <v>#N/A</v>
      </c>
    </row>
    <row r="1002" spans="1:96">
      <c r="A1002" s="11" t="s">
        <v>3789</v>
      </c>
      <c r="B1002" s="11" t="s">
        <v>1046</v>
      </c>
      <c r="C1002" s="11" t="s">
        <v>1625</v>
      </c>
      <c r="D1002" s="11" t="s">
        <v>1625</v>
      </c>
      <c r="E1002" s="11" t="s">
        <v>3790</v>
      </c>
      <c r="F1002" s="11" t="s">
        <v>3791</v>
      </c>
      <c r="G1002" s="11" t="s">
        <v>104</v>
      </c>
      <c r="H1002" s="11">
        <f>VLOOKUP(A1002,'AP Read Performance'!A:K,11,0)</f>
        <v>2244</v>
      </c>
      <c r="I1002" s="12">
        <f>VLOOKUP(A1002,'AP Read Performance'!A:D,4,0)</f>
        <v>0.98</v>
      </c>
      <c r="J1002" s="11">
        <f>VLOOKUP(A1002,'AP Read Performance'!A:I,9,0)</f>
        <v>31</v>
      </c>
      <c r="K1002" s="13">
        <f>VLOOKUP(A1002,'AP Read Performance'!A:N,14,0)</f>
        <v>1.8749999999999989E-2</v>
      </c>
      <c r="L1002" s="11">
        <v>2244</v>
      </c>
      <c r="M1002" s="12">
        <v>0.98</v>
      </c>
      <c r="N1002" s="11">
        <v>31</v>
      </c>
      <c r="O1002" s="13">
        <v>1.8749999999999989E-2</v>
      </c>
      <c r="P1002" s="11">
        <v>1922</v>
      </c>
      <c r="Q1002" s="12">
        <v>0.97</v>
      </c>
      <c r="R1002" s="11">
        <v>39</v>
      </c>
      <c r="S1002" s="13">
        <v>1.8055555555555547E-2</v>
      </c>
      <c r="T1002" s="11">
        <v>2077</v>
      </c>
      <c r="U1002" s="12">
        <v>0.98</v>
      </c>
      <c r="V1002" s="11">
        <v>31</v>
      </c>
      <c r="W1002" s="13">
        <v>1.8055555555555547E-2</v>
      </c>
      <c r="X1002" s="11">
        <v>2110</v>
      </c>
      <c r="Y1002" s="12">
        <v>0.98</v>
      </c>
      <c r="Z1002" s="11">
        <v>25</v>
      </c>
      <c r="AA1002" s="13">
        <v>1.7361111111111105E-2</v>
      </c>
      <c r="AB1002" s="11">
        <v>2137</v>
      </c>
      <c r="AC1002" s="12">
        <v>0.98</v>
      </c>
      <c r="AD1002" s="11">
        <v>24</v>
      </c>
      <c r="AE1002" s="13">
        <v>1.5972222222222165E-2</v>
      </c>
      <c r="AF1002" s="11">
        <v>2339</v>
      </c>
      <c r="AG1002" s="12">
        <v>0.98</v>
      </c>
      <c r="AH1002" s="11">
        <v>32</v>
      </c>
      <c r="AI1002" s="13">
        <v>1.7361111111111105E-2</v>
      </c>
      <c r="AJ1002" s="11">
        <v>2752</v>
      </c>
      <c r="AK1002" s="12">
        <v>0.99</v>
      </c>
      <c r="AL1002" s="11">
        <v>20</v>
      </c>
      <c r="AM1002" s="13">
        <v>2.0138888888888817E-2</v>
      </c>
      <c r="AN1002" s="11">
        <v>2899</v>
      </c>
      <c r="AO1002" s="12">
        <v>0.98</v>
      </c>
      <c r="AP1002" s="11">
        <v>37</v>
      </c>
      <c r="AQ1002" s="13">
        <v>2.4999999999999967E-2</v>
      </c>
      <c r="AR1002" s="11">
        <v>2847</v>
      </c>
      <c r="AS1002" s="12">
        <v>0.99</v>
      </c>
      <c r="AT1002" s="11">
        <v>22</v>
      </c>
      <c r="AU1002" s="13">
        <v>1.8055555555555491E-2</v>
      </c>
      <c r="AV1002" s="11">
        <v>2560</v>
      </c>
      <c r="AW1002" s="12">
        <v>0.98</v>
      </c>
      <c r="AX1002" s="11">
        <v>37</v>
      </c>
      <c r="AY1002" s="13">
        <v>2.0138888888888928E-2</v>
      </c>
      <c r="AZ1002" s="11">
        <v>2801</v>
      </c>
      <c r="BA1002" s="12">
        <v>0.98</v>
      </c>
      <c r="BB1002" s="11">
        <v>48</v>
      </c>
      <c r="BC1002" s="13">
        <v>2.2916666666666696E-2</v>
      </c>
      <c r="BD1002" s="11">
        <v>2739</v>
      </c>
      <c r="BE1002" s="12">
        <v>0.98</v>
      </c>
      <c r="BF1002" s="11">
        <v>40</v>
      </c>
      <c r="BG1002" s="13">
        <v>2.0138888888888873E-2</v>
      </c>
      <c r="BH1002" s="11">
        <v>2838</v>
      </c>
      <c r="BI1002" s="12">
        <v>0.98</v>
      </c>
      <c r="BJ1002" s="11">
        <v>49</v>
      </c>
      <c r="BK1002" s="13">
        <v>2.2222222222222254E-2</v>
      </c>
      <c r="BL1002" s="11">
        <v>2887</v>
      </c>
      <c r="BM1002" s="12">
        <v>0.99</v>
      </c>
      <c r="BN1002" s="11">
        <v>22</v>
      </c>
      <c r="BO1002" s="13">
        <v>1.8055555555555547E-2</v>
      </c>
      <c r="BP1002" s="11">
        <v>2770</v>
      </c>
      <c r="BQ1002" s="12">
        <v>0.99</v>
      </c>
      <c r="BR1002" s="11">
        <v>14</v>
      </c>
      <c r="BS1002" s="13">
        <v>2.0138888888888873E-2</v>
      </c>
      <c r="BT1002" s="11">
        <v>2811</v>
      </c>
      <c r="BU1002" s="12">
        <v>0.98</v>
      </c>
      <c r="BV1002" s="11">
        <v>35</v>
      </c>
      <c r="BW1002" s="13">
        <v>1.9444444444444431E-2</v>
      </c>
      <c r="BX1002" s="11">
        <v>2481</v>
      </c>
      <c r="BY1002" s="12">
        <v>0.99</v>
      </c>
      <c r="BZ1002" s="11">
        <v>21</v>
      </c>
      <c r="CA1002" s="13">
        <v>1.9444444444444486E-2</v>
      </c>
      <c r="CB1002" s="11">
        <v>2594</v>
      </c>
      <c r="CC1002" s="12">
        <v>0.98</v>
      </c>
      <c r="CD1002" s="11">
        <v>28</v>
      </c>
      <c r="CE1002" s="13">
        <v>1.8749999999999989E-2</v>
      </c>
      <c r="CF1002" s="11">
        <v>2570</v>
      </c>
      <c r="CG1002" s="12">
        <v>0.98</v>
      </c>
      <c r="CH1002" s="11">
        <v>27</v>
      </c>
      <c r="CI1002" s="13">
        <v>1.6666666666666663E-2</v>
      </c>
      <c r="CJ1002" s="11">
        <v>2558</v>
      </c>
      <c r="CK1002" s="12">
        <v>0.98</v>
      </c>
      <c r="CL1002" s="11">
        <v>33</v>
      </c>
      <c r="CM1002" s="13">
        <v>2.0833333333333259E-2</v>
      </c>
      <c r="CN1002" s="11">
        <v>2597</v>
      </c>
      <c r="CO1002" s="12">
        <v>0.98</v>
      </c>
      <c r="CP1002" s="11">
        <v>40</v>
      </c>
      <c r="CQ1002" s="13">
        <v>2.2222222222222254E-2</v>
      </c>
      <c r="CR1002" t="e">
        <f>VLOOKUP(E1002,Sheet1!A:A,1,0)</f>
        <v>#N/A</v>
      </c>
    </row>
    <row r="1003" spans="1:96">
      <c r="A1003" s="11" t="s">
        <v>3792</v>
      </c>
      <c r="B1003" s="11" t="s">
        <v>1046</v>
      </c>
      <c r="C1003" s="11" t="s">
        <v>173</v>
      </c>
      <c r="D1003" s="11" t="s">
        <v>169</v>
      </c>
      <c r="E1003" s="11" t="s">
        <v>3793</v>
      </c>
      <c r="F1003" s="11" t="s">
        <v>3794</v>
      </c>
      <c r="G1003" s="11" t="s">
        <v>128</v>
      </c>
      <c r="H1003" s="11">
        <f>VLOOKUP(A1003,'AP Read Performance'!A:K,11,0)</f>
        <v>1731</v>
      </c>
      <c r="I1003" s="12">
        <f>VLOOKUP(A1003,'AP Read Performance'!A:D,4,0)</f>
        <v>0.97</v>
      </c>
      <c r="J1003" s="11">
        <f>VLOOKUP(A1003,'AP Read Performance'!A:I,9,0)</f>
        <v>36</v>
      </c>
      <c r="K1003" s="13">
        <f>VLOOKUP(A1003,'AP Read Performance'!A:N,14,0)</f>
        <v>1.8749999999999989E-2</v>
      </c>
      <c r="L1003" s="11">
        <v>1731</v>
      </c>
      <c r="M1003" s="12">
        <v>0.97</v>
      </c>
      <c r="N1003" s="11">
        <v>36</v>
      </c>
      <c r="O1003" s="13">
        <v>1.8749999999999989E-2</v>
      </c>
      <c r="P1003" s="11">
        <v>2136</v>
      </c>
      <c r="Q1003" s="12">
        <v>0.99</v>
      </c>
      <c r="R1003" s="11">
        <v>17</v>
      </c>
      <c r="S1003" s="13">
        <v>1.8055555555555547E-2</v>
      </c>
      <c r="T1003" s="11">
        <v>1861</v>
      </c>
      <c r="U1003" s="12">
        <v>0.98</v>
      </c>
      <c r="V1003" s="11">
        <v>23</v>
      </c>
      <c r="W1003" s="13">
        <v>2.1527777777777757E-2</v>
      </c>
      <c r="X1003" s="11">
        <v>1432</v>
      </c>
      <c r="Y1003" s="12">
        <v>0.98</v>
      </c>
      <c r="Z1003" s="11">
        <v>23</v>
      </c>
      <c r="AA1003" s="13">
        <v>1.9444444444444431E-2</v>
      </c>
      <c r="AB1003" s="11">
        <v>2320</v>
      </c>
      <c r="AC1003" s="12">
        <v>0.99</v>
      </c>
      <c r="AD1003" s="11">
        <v>20</v>
      </c>
      <c r="AE1003" s="13">
        <v>1.8055555555555547E-2</v>
      </c>
      <c r="AF1003" s="11">
        <v>2240</v>
      </c>
      <c r="AG1003" s="12">
        <v>0.98</v>
      </c>
      <c r="AH1003" s="11">
        <v>38</v>
      </c>
      <c r="AI1003" s="13">
        <v>1.9444444444444431E-2</v>
      </c>
      <c r="AJ1003" s="11">
        <v>2773</v>
      </c>
      <c r="AK1003" s="12">
        <v>0.98</v>
      </c>
      <c r="AL1003" s="11">
        <v>44</v>
      </c>
      <c r="AM1003" s="13">
        <v>2.0138888888888817E-2</v>
      </c>
      <c r="AN1003" s="11">
        <v>2691</v>
      </c>
      <c r="AO1003" s="12">
        <v>0.99</v>
      </c>
      <c r="AP1003" s="11">
        <v>26</v>
      </c>
      <c r="AQ1003" s="13">
        <v>2.0138888888888817E-2</v>
      </c>
      <c r="AR1003" s="11">
        <v>2719</v>
      </c>
      <c r="AS1003" s="12">
        <v>0.98</v>
      </c>
      <c r="AT1003" s="11">
        <v>43</v>
      </c>
      <c r="AU1003" s="13">
        <v>2.0833333333333259E-2</v>
      </c>
      <c r="AV1003" s="11">
        <v>2858</v>
      </c>
      <c r="AW1003" s="12">
        <v>0.99</v>
      </c>
      <c r="AX1003" s="11">
        <v>27</v>
      </c>
      <c r="AY1003" s="13">
        <v>2.0138888888888928E-2</v>
      </c>
      <c r="AZ1003" s="11">
        <v>2940</v>
      </c>
      <c r="BA1003" s="12">
        <v>0.98</v>
      </c>
      <c r="BB1003" s="11">
        <v>51</v>
      </c>
      <c r="BC1003" s="13">
        <v>2.430555555555558E-2</v>
      </c>
      <c r="BD1003" s="11">
        <v>3069</v>
      </c>
      <c r="BE1003" s="12">
        <v>0.98</v>
      </c>
      <c r="BF1003" s="11">
        <v>40</v>
      </c>
      <c r="BG1003" s="13">
        <v>2.0138888888888873E-2</v>
      </c>
      <c r="BH1003" s="11">
        <v>2755</v>
      </c>
      <c r="BI1003" s="12">
        <v>0.98</v>
      </c>
      <c r="BJ1003" s="11">
        <v>30</v>
      </c>
      <c r="BK1003" s="13">
        <v>1.736111111111116E-2</v>
      </c>
      <c r="BL1003" s="11">
        <v>2653</v>
      </c>
      <c r="BM1003" s="12">
        <v>0.98</v>
      </c>
      <c r="BN1003" s="11">
        <v>33</v>
      </c>
      <c r="BO1003" s="13">
        <v>1.9444444444444431E-2</v>
      </c>
      <c r="BP1003" s="11">
        <v>3111</v>
      </c>
      <c r="BQ1003" s="12">
        <v>0.99</v>
      </c>
      <c r="BR1003" s="11">
        <v>24</v>
      </c>
      <c r="BS1003" s="13">
        <v>2.1527777777777757E-2</v>
      </c>
      <c r="BT1003" s="11">
        <v>3204</v>
      </c>
      <c r="BU1003" s="12">
        <v>0.98</v>
      </c>
      <c r="BV1003" s="11">
        <v>34</v>
      </c>
      <c r="BW1003" s="13">
        <v>2.2916666666666641E-2</v>
      </c>
      <c r="BX1003" s="11">
        <v>2697</v>
      </c>
      <c r="BY1003" s="12">
        <v>0.98</v>
      </c>
      <c r="BZ1003" s="11">
        <v>43</v>
      </c>
      <c r="CA1003" s="13">
        <v>1.8055555555555602E-2</v>
      </c>
      <c r="CB1003" s="11">
        <v>2675</v>
      </c>
      <c r="CC1003" s="12">
        <v>0.98</v>
      </c>
      <c r="CD1003" s="11">
        <v>29</v>
      </c>
      <c r="CE1003" s="13">
        <v>1.8749999999999989E-2</v>
      </c>
      <c r="CF1003" s="11">
        <v>2542</v>
      </c>
      <c r="CG1003" s="12">
        <v>0.98</v>
      </c>
      <c r="CH1003" s="11">
        <v>45</v>
      </c>
      <c r="CI1003" s="13">
        <v>2.2222222222222254E-2</v>
      </c>
      <c r="CJ1003" s="11">
        <v>2531</v>
      </c>
      <c r="CK1003" s="12">
        <v>0.99</v>
      </c>
      <c r="CL1003" s="11">
        <v>25</v>
      </c>
      <c r="CM1003" s="13">
        <v>2.2916666666666585E-2</v>
      </c>
      <c r="CN1003" s="11">
        <v>2663</v>
      </c>
      <c r="CO1003" s="12">
        <v>0.98</v>
      </c>
      <c r="CP1003" s="11">
        <v>33</v>
      </c>
      <c r="CQ1003" s="13">
        <v>1.9444444444444486E-2</v>
      </c>
      <c r="CR1003" t="e">
        <f>VLOOKUP(E1003,Sheet1!A:A,1,0)</f>
        <v>#N/A</v>
      </c>
    </row>
    <row r="1004" spans="1:96">
      <c r="A1004" s="11" t="s">
        <v>3795</v>
      </c>
      <c r="B1004" s="11" t="s">
        <v>1046</v>
      </c>
      <c r="C1004" s="11" t="s">
        <v>579</v>
      </c>
      <c r="D1004" s="11" t="s">
        <v>579</v>
      </c>
      <c r="E1004" s="11" t="s">
        <v>3796</v>
      </c>
      <c r="F1004" s="11" t="s">
        <v>3797</v>
      </c>
      <c r="G1004" s="11" t="s">
        <v>128</v>
      </c>
      <c r="H1004" s="11">
        <f>VLOOKUP(A1004,'AP Read Performance'!A:K,11,0)</f>
        <v>2871</v>
      </c>
      <c r="I1004" s="12">
        <f>VLOOKUP(A1004,'AP Read Performance'!A:D,4,0)</f>
        <v>0.99</v>
      </c>
      <c r="J1004" s="11">
        <f>VLOOKUP(A1004,'AP Read Performance'!A:I,9,0)</f>
        <v>17</v>
      </c>
      <c r="K1004" s="13">
        <f>VLOOKUP(A1004,'AP Read Performance'!A:N,14,0)</f>
        <v>2.1527777777777757E-2</v>
      </c>
      <c r="L1004" s="11">
        <v>2871</v>
      </c>
      <c r="M1004" s="12">
        <v>0.99</v>
      </c>
      <c r="N1004" s="11">
        <v>17</v>
      </c>
      <c r="O1004" s="13">
        <v>2.1527777777777757E-2</v>
      </c>
      <c r="P1004" s="11">
        <v>2634</v>
      </c>
      <c r="Q1004" s="12">
        <v>0.99</v>
      </c>
      <c r="R1004" s="11">
        <v>21</v>
      </c>
      <c r="S1004" s="13">
        <v>2.0833333333333315E-2</v>
      </c>
      <c r="T1004" s="11">
        <v>3205</v>
      </c>
      <c r="U1004" s="12">
        <v>0.99</v>
      </c>
      <c r="V1004" s="11">
        <v>10</v>
      </c>
      <c r="W1004" s="13">
        <v>2.0138888888888873E-2</v>
      </c>
      <c r="X1004" s="11">
        <v>3141</v>
      </c>
      <c r="Y1004" s="12">
        <v>0.99</v>
      </c>
      <c r="Z1004" s="11">
        <v>15</v>
      </c>
      <c r="AA1004" s="13">
        <v>1.9444444444444431E-2</v>
      </c>
      <c r="AB1004" s="11">
        <v>2925</v>
      </c>
      <c r="AC1004" s="12">
        <v>0.99</v>
      </c>
      <c r="AD1004" s="11">
        <v>17</v>
      </c>
      <c r="AE1004" s="13">
        <v>2.0833333333333315E-2</v>
      </c>
      <c r="AF1004" s="11">
        <v>2456</v>
      </c>
      <c r="AG1004" s="12">
        <v>0.99</v>
      </c>
      <c r="AH1004" s="11">
        <v>8</v>
      </c>
      <c r="AI1004" s="13">
        <v>1.8749999999999989E-2</v>
      </c>
      <c r="AJ1004" s="11">
        <v>2775</v>
      </c>
      <c r="AK1004" s="12">
        <v>0.99</v>
      </c>
      <c r="AL1004" s="11">
        <v>5</v>
      </c>
      <c r="AM1004" s="13">
        <v>1.8055555555555491E-2</v>
      </c>
      <c r="AN1004" s="11">
        <v>2797</v>
      </c>
      <c r="AO1004" s="12">
        <v>0.99</v>
      </c>
      <c r="AP1004" s="11">
        <v>11</v>
      </c>
      <c r="AQ1004" s="13">
        <v>2.0138888888888817E-2</v>
      </c>
      <c r="AR1004" s="11">
        <v>2728</v>
      </c>
      <c r="AS1004" s="12">
        <v>0.99</v>
      </c>
      <c r="AT1004" s="11">
        <v>16</v>
      </c>
      <c r="AU1004" s="13">
        <v>2.4305555555555469E-2</v>
      </c>
      <c r="AV1004" s="11">
        <v>2666</v>
      </c>
      <c r="AW1004" s="12">
        <v>0.99</v>
      </c>
      <c r="AX1004" s="11">
        <v>15</v>
      </c>
      <c r="AY1004" s="13">
        <v>2.1527777777777812E-2</v>
      </c>
      <c r="AZ1004" s="11">
        <v>2578</v>
      </c>
      <c r="BA1004" s="12">
        <v>0.99</v>
      </c>
      <c r="BB1004" s="11">
        <v>11</v>
      </c>
      <c r="BC1004" s="13">
        <v>2.3611111111111138E-2</v>
      </c>
      <c r="BD1004" s="11">
        <v>2387</v>
      </c>
      <c r="BE1004" s="12">
        <v>0.99</v>
      </c>
      <c r="BF1004" s="11">
        <v>18</v>
      </c>
      <c r="BG1004" s="13">
        <v>2.083333333333337E-2</v>
      </c>
      <c r="BH1004" s="11">
        <v>2681</v>
      </c>
      <c r="BI1004" s="12">
        <v>0.99</v>
      </c>
      <c r="BJ1004" s="11">
        <v>13</v>
      </c>
      <c r="BK1004" s="13">
        <v>1.9444444444444486E-2</v>
      </c>
      <c r="BL1004" s="11">
        <v>2762</v>
      </c>
      <c r="BM1004" s="12">
        <v>0.99</v>
      </c>
      <c r="BN1004" s="11">
        <v>12</v>
      </c>
      <c r="BO1004" s="13">
        <v>2.2222222222222199E-2</v>
      </c>
      <c r="BP1004" s="11">
        <v>2674</v>
      </c>
      <c r="BQ1004" s="12">
        <v>0.99</v>
      </c>
      <c r="BR1004" s="11">
        <v>19</v>
      </c>
      <c r="BS1004" s="13">
        <v>1.9444444444444486E-2</v>
      </c>
      <c r="BT1004" s="11">
        <v>2683</v>
      </c>
      <c r="BU1004" s="12">
        <v>0.99</v>
      </c>
      <c r="BV1004" s="11">
        <v>9</v>
      </c>
      <c r="BW1004" s="13">
        <v>1.6666666666666663E-2</v>
      </c>
      <c r="BX1004" s="11">
        <v>2728</v>
      </c>
      <c r="BY1004" s="12">
        <v>0.99</v>
      </c>
      <c r="BZ1004" s="11">
        <v>16</v>
      </c>
      <c r="CA1004" s="13">
        <v>1.8055555555555602E-2</v>
      </c>
      <c r="CB1004" s="11">
        <v>2717</v>
      </c>
      <c r="CC1004" s="12">
        <v>0.99</v>
      </c>
      <c r="CD1004" s="11">
        <v>20</v>
      </c>
      <c r="CE1004" s="13">
        <v>2.0833333333333315E-2</v>
      </c>
      <c r="CF1004" s="11">
        <v>2767</v>
      </c>
      <c r="CG1004" s="12">
        <v>0.99</v>
      </c>
      <c r="CH1004" s="11">
        <v>13</v>
      </c>
      <c r="CI1004" s="13">
        <v>2.0833333333333315E-2</v>
      </c>
      <c r="CJ1004" s="11">
        <v>2700</v>
      </c>
      <c r="CK1004" s="12">
        <v>0.99</v>
      </c>
      <c r="CL1004" s="11">
        <v>4</v>
      </c>
      <c r="CM1004" s="13">
        <v>1.9444444444444375E-2</v>
      </c>
      <c r="CN1004" s="11">
        <v>2690</v>
      </c>
      <c r="CO1004" s="12">
        <v>0.99</v>
      </c>
      <c r="CP1004" s="11">
        <v>17</v>
      </c>
      <c r="CQ1004" s="13">
        <v>2.2222222222222254E-2</v>
      </c>
      <c r="CR1004" t="e">
        <f>VLOOKUP(E1004,Sheet1!A:A,1,0)</f>
        <v>#N/A</v>
      </c>
    </row>
    <row r="1005" spans="1:96">
      <c r="A1005" s="11" t="s">
        <v>3798</v>
      </c>
      <c r="B1005" s="11" t="s">
        <v>1046</v>
      </c>
      <c r="C1005" s="11" t="s">
        <v>3799</v>
      </c>
      <c r="D1005" s="11" t="s">
        <v>155</v>
      </c>
      <c r="E1005" s="11" t="s">
        <v>3800</v>
      </c>
      <c r="F1005" s="11" t="s">
        <v>3801</v>
      </c>
      <c r="G1005" s="11" t="s">
        <v>128</v>
      </c>
      <c r="H1005" s="11">
        <f>VLOOKUP(A1005,'AP Read Performance'!A:K,11,0)</f>
        <v>2242</v>
      </c>
      <c r="I1005" s="12">
        <f>VLOOKUP(A1005,'AP Read Performance'!A:D,4,0)</f>
        <v>0.99</v>
      </c>
      <c r="J1005" s="11">
        <f>VLOOKUP(A1005,'AP Read Performance'!A:I,9,0)</f>
        <v>7</v>
      </c>
      <c r="K1005" s="13">
        <f>VLOOKUP(A1005,'AP Read Performance'!A:N,14,0)</f>
        <v>1.6666666666666607E-2</v>
      </c>
      <c r="L1005" s="11">
        <v>2242</v>
      </c>
      <c r="M1005" s="12">
        <v>0.99</v>
      </c>
      <c r="N1005" s="11">
        <v>7</v>
      </c>
      <c r="O1005" s="13">
        <v>1.6666666666666607E-2</v>
      </c>
      <c r="P1005" s="11">
        <v>2308</v>
      </c>
      <c r="Q1005" s="12">
        <v>0.99</v>
      </c>
      <c r="R1005" s="11">
        <v>22</v>
      </c>
      <c r="S1005" s="13">
        <v>1.7361111111111105E-2</v>
      </c>
      <c r="T1005" s="11">
        <v>2025</v>
      </c>
      <c r="U1005" s="12">
        <v>0.99</v>
      </c>
      <c r="V1005" s="11">
        <v>15</v>
      </c>
      <c r="W1005" s="13">
        <v>1.5972222222222221E-2</v>
      </c>
      <c r="X1005" s="11">
        <v>2040</v>
      </c>
      <c r="Y1005" s="12">
        <v>0.99</v>
      </c>
      <c r="Z1005" s="11">
        <v>20</v>
      </c>
      <c r="AA1005" s="13">
        <v>1.6666666666666607E-2</v>
      </c>
      <c r="AB1005" s="11">
        <v>2150</v>
      </c>
      <c r="AC1005" s="12">
        <v>0.99</v>
      </c>
      <c r="AD1005" s="11">
        <v>15</v>
      </c>
      <c r="AE1005" s="13">
        <v>1.6666666666666607E-2</v>
      </c>
      <c r="AF1005" s="11">
        <v>2041</v>
      </c>
      <c r="AG1005" s="12">
        <v>0.98</v>
      </c>
      <c r="AH1005" s="11">
        <v>30</v>
      </c>
      <c r="AI1005" s="13">
        <v>2.1527777777777757E-2</v>
      </c>
      <c r="AJ1005" s="11">
        <v>2776</v>
      </c>
      <c r="AK1005" s="12">
        <v>0.99</v>
      </c>
      <c r="AL1005" s="11">
        <v>13</v>
      </c>
      <c r="AM1005" s="13">
        <v>1.7361111111111049E-2</v>
      </c>
      <c r="AN1005" s="11">
        <v>2916</v>
      </c>
      <c r="AO1005" s="12">
        <v>0.99</v>
      </c>
      <c r="AP1005" s="11">
        <v>24</v>
      </c>
      <c r="AQ1005" s="13">
        <v>2.0138888888888817E-2</v>
      </c>
      <c r="AR1005" s="11">
        <v>2847</v>
      </c>
      <c r="AS1005" s="12">
        <v>0.99</v>
      </c>
      <c r="AT1005" s="11">
        <v>15</v>
      </c>
      <c r="AU1005" s="13">
        <v>2.0833333333333259E-2</v>
      </c>
      <c r="AV1005" s="11">
        <v>2766</v>
      </c>
      <c r="AW1005" s="12">
        <v>0.99</v>
      </c>
      <c r="AX1005" s="11">
        <v>18</v>
      </c>
      <c r="AY1005" s="13">
        <v>1.7361111111111105E-2</v>
      </c>
      <c r="AZ1005" s="11">
        <v>2764</v>
      </c>
      <c r="BA1005" s="12">
        <v>0.99</v>
      </c>
      <c r="BB1005" s="11">
        <v>20</v>
      </c>
      <c r="BC1005" s="13">
        <v>1.8055555555555602E-2</v>
      </c>
      <c r="BD1005" s="11">
        <v>3067</v>
      </c>
      <c r="BE1005" s="12">
        <v>0.99</v>
      </c>
      <c r="BF1005" s="11">
        <v>29</v>
      </c>
      <c r="BG1005" s="13">
        <v>2.0138888888888873E-2</v>
      </c>
      <c r="BH1005" s="11">
        <v>3222</v>
      </c>
      <c r="BI1005" s="12">
        <v>0.99</v>
      </c>
      <c r="BJ1005" s="11">
        <v>25</v>
      </c>
      <c r="BK1005" s="13">
        <v>1.9444444444444486E-2</v>
      </c>
      <c r="BL1005" s="11">
        <v>3185</v>
      </c>
      <c r="BM1005" s="12">
        <v>0.99</v>
      </c>
      <c r="BN1005" s="11">
        <v>19</v>
      </c>
      <c r="BO1005" s="13">
        <v>1.9444444444444431E-2</v>
      </c>
      <c r="BP1005" s="11">
        <v>3525</v>
      </c>
      <c r="BQ1005" s="12">
        <v>0.99</v>
      </c>
      <c r="BR1005" s="11">
        <v>27</v>
      </c>
      <c r="BS1005" s="13">
        <v>2.0138888888888873E-2</v>
      </c>
      <c r="BT1005" s="11">
        <v>3413</v>
      </c>
      <c r="BU1005" s="12">
        <v>0.99</v>
      </c>
      <c r="BV1005" s="11">
        <v>16</v>
      </c>
      <c r="BW1005" s="13">
        <v>1.6666666666666663E-2</v>
      </c>
      <c r="BX1005" s="11">
        <v>2415</v>
      </c>
      <c r="BY1005" s="12">
        <v>0.99</v>
      </c>
      <c r="BZ1005" s="11">
        <v>18</v>
      </c>
      <c r="CA1005" s="13">
        <v>1.736111111111116E-2</v>
      </c>
      <c r="CB1005" s="11">
        <v>2308</v>
      </c>
      <c r="CC1005" s="12">
        <v>0.99</v>
      </c>
      <c r="CD1005" s="11">
        <v>12</v>
      </c>
      <c r="CE1005" s="13">
        <v>1.7361111111111105E-2</v>
      </c>
      <c r="CF1005" s="11">
        <v>2293</v>
      </c>
      <c r="CG1005" s="12">
        <v>0.99</v>
      </c>
      <c r="CH1005" s="11">
        <v>13</v>
      </c>
      <c r="CI1005" s="13">
        <v>1.5972222222222221E-2</v>
      </c>
      <c r="CJ1005" s="11">
        <v>2274</v>
      </c>
      <c r="CK1005" s="12">
        <v>0.99</v>
      </c>
      <c r="CL1005" s="11">
        <v>19</v>
      </c>
      <c r="CM1005" s="13">
        <v>1.9444444444444375E-2</v>
      </c>
      <c r="CN1005" s="11">
        <v>2294</v>
      </c>
      <c r="CO1005" s="12">
        <v>0.99</v>
      </c>
      <c r="CP1005" s="11">
        <v>15</v>
      </c>
      <c r="CQ1005" s="13">
        <v>1.9444444444444486E-2</v>
      </c>
      <c r="CR1005" t="e">
        <f>VLOOKUP(E1005,Sheet1!A:A,1,0)</f>
        <v>#N/A</v>
      </c>
    </row>
    <row r="1006" spans="1:96">
      <c r="A1006" s="11" t="s">
        <v>3802</v>
      </c>
      <c r="B1006" s="11" t="s">
        <v>1046</v>
      </c>
      <c r="C1006" s="11" t="s">
        <v>3803</v>
      </c>
      <c r="D1006" s="11" t="s">
        <v>1754</v>
      </c>
      <c r="E1006" s="11" t="s">
        <v>3804</v>
      </c>
      <c r="F1006" s="11" t="s">
        <v>3805</v>
      </c>
      <c r="G1006" s="11" t="s">
        <v>128</v>
      </c>
      <c r="H1006" s="11">
        <f>VLOOKUP(A1006,'AP Read Performance'!A:K,11,0)</f>
        <v>2556</v>
      </c>
      <c r="I1006" s="12">
        <f>VLOOKUP(A1006,'AP Read Performance'!A:D,4,0)</f>
        <v>0.99</v>
      </c>
      <c r="J1006" s="11">
        <f>VLOOKUP(A1006,'AP Read Performance'!A:I,9,0)</f>
        <v>15</v>
      </c>
      <c r="K1006" s="13">
        <f>VLOOKUP(A1006,'AP Read Performance'!A:N,14,0)</f>
        <v>1.8749999999999989E-2</v>
      </c>
      <c r="L1006" s="11">
        <v>2556</v>
      </c>
      <c r="M1006" s="12">
        <v>0.99</v>
      </c>
      <c r="N1006" s="11">
        <v>15</v>
      </c>
      <c r="O1006" s="13">
        <v>1.8749999999999989E-2</v>
      </c>
      <c r="P1006" s="11">
        <v>2312</v>
      </c>
      <c r="Q1006" s="12">
        <v>0.99</v>
      </c>
      <c r="R1006" s="11">
        <v>11</v>
      </c>
      <c r="S1006" s="13">
        <v>2.0833333333333315E-2</v>
      </c>
      <c r="T1006" s="11">
        <v>2521</v>
      </c>
      <c r="U1006" s="12">
        <v>0.99</v>
      </c>
      <c r="V1006" s="11">
        <v>9</v>
      </c>
      <c r="W1006" s="13">
        <v>1.8055555555555547E-2</v>
      </c>
      <c r="X1006" s="11">
        <v>2613</v>
      </c>
      <c r="Y1006" s="12">
        <v>0.99</v>
      </c>
      <c r="Z1006" s="11">
        <v>8</v>
      </c>
      <c r="AA1006" s="13">
        <v>1.8749999999999989E-2</v>
      </c>
      <c r="AB1006" s="11">
        <v>2625</v>
      </c>
      <c r="AC1006" s="12">
        <v>0.99</v>
      </c>
      <c r="AD1006" s="11">
        <v>9</v>
      </c>
      <c r="AE1006" s="13">
        <v>1.8749999999999933E-2</v>
      </c>
      <c r="AF1006" s="11">
        <v>2525</v>
      </c>
      <c r="AG1006" s="12">
        <v>0.99</v>
      </c>
      <c r="AH1006" s="11">
        <v>17</v>
      </c>
      <c r="AI1006" s="13">
        <v>1.9444444444444431E-2</v>
      </c>
      <c r="AJ1006" s="11">
        <v>2803</v>
      </c>
      <c r="AK1006" s="12">
        <v>0.99</v>
      </c>
      <c r="AL1006" s="11">
        <v>17</v>
      </c>
      <c r="AM1006" s="13">
        <v>2.1527777777777701E-2</v>
      </c>
      <c r="AN1006" s="11">
        <v>2750</v>
      </c>
      <c r="AO1006" s="12">
        <v>0.99</v>
      </c>
      <c r="AP1006" s="11">
        <v>11</v>
      </c>
      <c r="AQ1006" s="13">
        <v>2.2222222222222199E-2</v>
      </c>
      <c r="AR1006" s="11">
        <v>2619</v>
      </c>
      <c r="AS1006" s="12">
        <v>0.99</v>
      </c>
      <c r="AT1006" s="11">
        <v>10</v>
      </c>
      <c r="AU1006" s="13">
        <v>2.4305555555555469E-2</v>
      </c>
      <c r="AV1006" s="11">
        <v>2496</v>
      </c>
      <c r="AW1006" s="12">
        <v>0.99</v>
      </c>
      <c r="AX1006" s="11">
        <v>16</v>
      </c>
      <c r="AY1006" s="13">
        <v>2.0138888888888928E-2</v>
      </c>
      <c r="AZ1006" s="11">
        <v>2414</v>
      </c>
      <c r="BA1006" s="12">
        <v>0.99</v>
      </c>
      <c r="BB1006" s="11">
        <v>16</v>
      </c>
      <c r="BC1006" s="13">
        <v>2.3611111111111138E-2</v>
      </c>
      <c r="BD1006" s="11">
        <v>2477</v>
      </c>
      <c r="BE1006" s="12">
        <v>0.99</v>
      </c>
      <c r="BF1006" s="11">
        <v>13</v>
      </c>
      <c r="BG1006" s="13">
        <v>1.9444444444444486E-2</v>
      </c>
      <c r="BH1006" s="11">
        <v>2402</v>
      </c>
      <c r="BI1006" s="12">
        <v>0.98</v>
      </c>
      <c r="BJ1006" s="11">
        <v>40</v>
      </c>
      <c r="BK1006" s="13">
        <v>2.2222222222222254E-2</v>
      </c>
      <c r="BL1006" s="11">
        <v>2315</v>
      </c>
      <c r="BM1006" s="12">
        <v>0.99</v>
      </c>
      <c r="BN1006" s="11">
        <v>9</v>
      </c>
      <c r="BO1006" s="13">
        <v>1.8749999999999989E-2</v>
      </c>
      <c r="BP1006" s="11">
        <v>2593</v>
      </c>
      <c r="BQ1006" s="12">
        <v>0.99</v>
      </c>
      <c r="BR1006" s="11">
        <v>12</v>
      </c>
      <c r="BS1006" s="13">
        <v>2.2916666666666641E-2</v>
      </c>
      <c r="BT1006" s="11">
        <v>2538</v>
      </c>
      <c r="BU1006" s="12">
        <v>0.99</v>
      </c>
      <c r="BV1006" s="11">
        <v>12</v>
      </c>
      <c r="BW1006" s="13">
        <v>2.1527777777777757E-2</v>
      </c>
      <c r="BX1006" s="11">
        <v>2589</v>
      </c>
      <c r="BY1006" s="12">
        <v>0.99</v>
      </c>
      <c r="BZ1006" s="11">
        <v>12</v>
      </c>
      <c r="CA1006" s="13">
        <v>2.2222222222222254E-2</v>
      </c>
      <c r="CB1006" s="11">
        <v>2207</v>
      </c>
      <c r="CC1006" s="12">
        <v>0.99</v>
      </c>
      <c r="CD1006" s="11">
        <v>3</v>
      </c>
      <c r="CE1006" s="13">
        <v>1.8055555555555547E-2</v>
      </c>
      <c r="CF1006" s="11">
        <v>2666</v>
      </c>
      <c r="CG1006" s="12">
        <v>0.99</v>
      </c>
      <c r="CH1006" s="11">
        <v>16</v>
      </c>
      <c r="CI1006" s="13">
        <v>1.9444444444444431E-2</v>
      </c>
      <c r="CJ1006" s="11">
        <v>2254</v>
      </c>
      <c r="CK1006" s="12">
        <v>0.98</v>
      </c>
      <c r="CL1006" s="11">
        <v>26</v>
      </c>
      <c r="CM1006" s="13">
        <v>1.8749999999999933E-2</v>
      </c>
      <c r="CN1006" s="11">
        <v>2930</v>
      </c>
      <c r="CO1006" s="12">
        <v>0.99</v>
      </c>
      <c r="CP1006" s="11">
        <v>18</v>
      </c>
      <c r="CQ1006" s="13">
        <v>2.2916666666666585E-2</v>
      </c>
      <c r="CR1006" t="e">
        <f>VLOOKUP(E1006,Sheet1!A:A,1,0)</f>
        <v>#N/A</v>
      </c>
    </row>
    <row r="1007" spans="1:96">
      <c r="A1007" s="11" t="s">
        <v>3806</v>
      </c>
      <c r="B1007" s="11" t="s">
        <v>1046</v>
      </c>
      <c r="C1007" s="11" t="s">
        <v>2446</v>
      </c>
      <c r="D1007" s="11" t="s">
        <v>159</v>
      </c>
      <c r="E1007" s="11" t="s">
        <v>3807</v>
      </c>
      <c r="F1007" s="11" t="s">
        <v>3808</v>
      </c>
      <c r="G1007" s="11" t="s">
        <v>104</v>
      </c>
      <c r="H1007" s="11">
        <f>VLOOKUP(A1007,'AP Read Performance'!A:K,11,0)</f>
        <v>2174</v>
      </c>
      <c r="I1007" s="12">
        <f>VLOOKUP(A1007,'AP Read Performance'!A:D,4,0)</f>
        <v>0.99</v>
      </c>
      <c r="J1007" s="11">
        <f>VLOOKUP(A1007,'AP Read Performance'!A:I,9,0)</f>
        <v>14</v>
      </c>
      <c r="K1007" s="13">
        <f>VLOOKUP(A1007,'AP Read Performance'!A:N,14,0)</f>
        <v>1.7361111111111105E-2</v>
      </c>
      <c r="L1007" s="11">
        <v>2174</v>
      </c>
      <c r="M1007" s="12">
        <v>0.99</v>
      </c>
      <c r="N1007" s="11">
        <v>14</v>
      </c>
      <c r="O1007" s="13">
        <v>1.7361111111111105E-2</v>
      </c>
      <c r="P1007" s="11">
        <v>2863</v>
      </c>
      <c r="Q1007" s="12">
        <v>0.99</v>
      </c>
      <c r="R1007" s="11">
        <v>20</v>
      </c>
      <c r="S1007" s="13">
        <v>1.9444444444444431E-2</v>
      </c>
      <c r="T1007" s="11">
        <v>2845</v>
      </c>
      <c r="U1007" s="12">
        <v>0.99</v>
      </c>
      <c r="V1007" s="11">
        <v>23</v>
      </c>
      <c r="W1007" s="13">
        <v>2.0833333333333315E-2</v>
      </c>
      <c r="X1007" s="11">
        <v>2913</v>
      </c>
      <c r="Y1007" s="12">
        <v>0.98</v>
      </c>
      <c r="Z1007" s="11">
        <v>30</v>
      </c>
      <c r="AA1007" s="13">
        <v>1.9444444444444431E-2</v>
      </c>
      <c r="AB1007" s="11">
        <v>2967</v>
      </c>
      <c r="AC1007" s="12">
        <v>0.99</v>
      </c>
      <c r="AD1007" s="11">
        <v>17</v>
      </c>
      <c r="AE1007" s="13">
        <v>1.6666666666666607E-2</v>
      </c>
      <c r="AF1007" s="11">
        <v>2907</v>
      </c>
      <c r="AG1007" s="12">
        <v>0.99</v>
      </c>
      <c r="AH1007" s="11">
        <v>16</v>
      </c>
      <c r="AI1007" s="13">
        <v>1.9444444444444431E-2</v>
      </c>
      <c r="AJ1007" s="11">
        <v>2810</v>
      </c>
      <c r="AK1007" s="12">
        <v>0.99</v>
      </c>
      <c r="AL1007" s="11">
        <v>20</v>
      </c>
      <c r="AM1007" s="13">
        <v>2.0138888888888817E-2</v>
      </c>
      <c r="AN1007" s="11">
        <v>2812</v>
      </c>
      <c r="AO1007" s="12">
        <v>0.99</v>
      </c>
      <c r="AP1007" s="11">
        <v>14</v>
      </c>
      <c r="AQ1007" s="13">
        <v>1.8749999999999933E-2</v>
      </c>
      <c r="AR1007" s="11">
        <v>2835</v>
      </c>
      <c r="AS1007" s="12">
        <v>0.99</v>
      </c>
      <c r="AT1007" s="11">
        <v>10</v>
      </c>
      <c r="AU1007" s="13">
        <v>2.4305555555555469E-2</v>
      </c>
      <c r="AV1007" s="11">
        <v>2826</v>
      </c>
      <c r="AW1007" s="12">
        <v>0.99</v>
      </c>
      <c r="AX1007" s="11">
        <v>10</v>
      </c>
      <c r="AY1007" s="13">
        <v>1.8749999999999989E-2</v>
      </c>
      <c r="AZ1007" s="11">
        <v>2858</v>
      </c>
      <c r="BA1007" s="12">
        <v>0.99</v>
      </c>
      <c r="BB1007" s="11">
        <v>15</v>
      </c>
      <c r="BC1007" s="13">
        <v>2.2222222222222254E-2</v>
      </c>
      <c r="BD1007" s="11">
        <v>2731</v>
      </c>
      <c r="BE1007" s="12">
        <v>0.99</v>
      </c>
      <c r="BF1007" s="11">
        <v>25</v>
      </c>
      <c r="BG1007" s="13">
        <v>2.083333333333337E-2</v>
      </c>
      <c r="BH1007" s="11">
        <v>2936</v>
      </c>
      <c r="BI1007" s="12">
        <v>0.99</v>
      </c>
      <c r="BJ1007" s="11">
        <v>29</v>
      </c>
      <c r="BK1007" s="13">
        <v>2.3611111111111138E-2</v>
      </c>
      <c r="BL1007" s="11">
        <v>2964</v>
      </c>
      <c r="BM1007" s="12">
        <v>0.99</v>
      </c>
      <c r="BN1007" s="11">
        <v>24</v>
      </c>
      <c r="BO1007" s="13">
        <v>2.0833333333333315E-2</v>
      </c>
      <c r="BP1007" s="11">
        <v>2895</v>
      </c>
      <c r="BQ1007" s="12">
        <v>0.99</v>
      </c>
      <c r="BR1007" s="11">
        <v>23</v>
      </c>
      <c r="BS1007" s="13">
        <v>2.0138888888888873E-2</v>
      </c>
      <c r="BT1007" s="11">
        <v>2868</v>
      </c>
      <c r="BU1007" s="12">
        <v>0.99</v>
      </c>
      <c r="BV1007" s="11">
        <v>14</v>
      </c>
      <c r="BW1007" s="13">
        <v>1.8055555555555547E-2</v>
      </c>
      <c r="BX1007" s="11">
        <v>2481</v>
      </c>
      <c r="BY1007" s="12">
        <v>0.99</v>
      </c>
      <c r="BZ1007" s="11">
        <v>18</v>
      </c>
      <c r="CA1007" s="13">
        <v>1.9444444444444486E-2</v>
      </c>
      <c r="CB1007" s="11">
        <v>2430</v>
      </c>
      <c r="CC1007" s="12">
        <v>0.99</v>
      </c>
      <c r="CD1007" s="11">
        <v>11</v>
      </c>
      <c r="CE1007" s="13">
        <v>1.7361111111111105E-2</v>
      </c>
      <c r="CF1007" s="11">
        <v>2500</v>
      </c>
      <c r="CG1007" s="12">
        <v>0.99</v>
      </c>
      <c r="CH1007" s="11">
        <v>11</v>
      </c>
      <c r="CI1007" s="13">
        <v>1.6666666666666663E-2</v>
      </c>
      <c r="CJ1007" s="11">
        <v>2504</v>
      </c>
      <c r="CK1007" s="12">
        <v>0.99</v>
      </c>
      <c r="CL1007" s="11">
        <v>13</v>
      </c>
      <c r="CM1007" s="13">
        <v>1.9444444444444375E-2</v>
      </c>
      <c r="CN1007" s="11">
        <v>2518</v>
      </c>
      <c r="CO1007" s="12">
        <v>0.99</v>
      </c>
      <c r="CP1007" s="11">
        <v>18</v>
      </c>
      <c r="CQ1007" s="13">
        <v>1.8749999999999933E-2</v>
      </c>
      <c r="CR1007" t="e">
        <f>VLOOKUP(E1007,Sheet1!A:A,1,0)</f>
        <v>#N/A</v>
      </c>
    </row>
    <row r="1008" spans="1:96">
      <c r="A1008" s="11" t="s">
        <v>3809</v>
      </c>
      <c r="B1008" s="11" t="s">
        <v>1046</v>
      </c>
      <c r="C1008" s="11" t="s">
        <v>1334</v>
      </c>
      <c r="D1008" s="11" t="s">
        <v>514</v>
      </c>
      <c r="E1008" s="11" t="s">
        <v>3810</v>
      </c>
      <c r="F1008" s="11" t="s">
        <v>3811</v>
      </c>
      <c r="G1008" s="11" t="s">
        <v>128</v>
      </c>
      <c r="H1008" s="11">
        <f>VLOOKUP(A1008,'AP Read Performance'!A:K,11,0)</f>
        <v>1226</v>
      </c>
      <c r="I1008" s="12">
        <f>VLOOKUP(A1008,'AP Read Performance'!A:D,4,0)</f>
        <v>0.98</v>
      </c>
      <c r="J1008" s="11">
        <f>VLOOKUP(A1008,'AP Read Performance'!A:I,9,0)</f>
        <v>19</v>
      </c>
      <c r="K1008" s="13">
        <f>VLOOKUP(A1008,'AP Read Performance'!A:N,14,0)</f>
        <v>1.2499999999999956E-2</v>
      </c>
      <c r="L1008" s="11">
        <v>1226</v>
      </c>
      <c r="M1008" s="12">
        <v>0.98</v>
      </c>
      <c r="N1008" s="11">
        <v>19</v>
      </c>
      <c r="O1008" s="13">
        <v>1.2499999999999956E-2</v>
      </c>
      <c r="P1008" s="11">
        <v>2014</v>
      </c>
      <c r="Q1008" s="12">
        <v>0.98</v>
      </c>
      <c r="R1008" s="11">
        <v>39</v>
      </c>
      <c r="S1008" s="13">
        <v>2.0833333333333315E-2</v>
      </c>
      <c r="T1008" s="11">
        <v>2305</v>
      </c>
      <c r="U1008" s="12">
        <v>0.99</v>
      </c>
      <c r="V1008" s="11">
        <v>16</v>
      </c>
      <c r="W1008" s="13">
        <v>1.5972222222222221E-2</v>
      </c>
      <c r="X1008" s="11">
        <v>1969</v>
      </c>
      <c r="Y1008" s="12">
        <v>0.98</v>
      </c>
      <c r="Z1008" s="11">
        <v>24</v>
      </c>
      <c r="AA1008" s="13">
        <v>2.0833333333333315E-2</v>
      </c>
      <c r="AB1008" s="11">
        <v>1946</v>
      </c>
      <c r="AC1008" s="12">
        <v>0.97</v>
      </c>
      <c r="AD1008" s="11">
        <v>42</v>
      </c>
      <c r="AE1008" s="13">
        <v>1.9444444444444431E-2</v>
      </c>
      <c r="AF1008" s="11">
        <v>1800</v>
      </c>
      <c r="AG1008" s="12">
        <v>0.97</v>
      </c>
      <c r="AH1008" s="11">
        <v>42</v>
      </c>
      <c r="AI1008" s="13">
        <v>1.8749999999999989E-2</v>
      </c>
      <c r="AJ1008" s="11">
        <v>2812</v>
      </c>
      <c r="AK1008" s="12">
        <v>0.98</v>
      </c>
      <c r="AL1008" s="11">
        <v>30</v>
      </c>
      <c r="AM1008" s="13">
        <v>1.8055555555555491E-2</v>
      </c>
      <c r="AN1008" s="11">
        <v>2705</v>
      </c>
      <c r="AO1008" s="12">
        <v>0.98</v>
      </c>
      <c r="AP1008" s="11">
        <v>31</v>
      </c>
      <c r="AQ1008" s="13">
        <v>1.9444444444444431E-2</v>
      </c>
      <c r="AR1008" s="11">
        <v>3161</v>
      </c>
      <c r="AS1008" s="12">
        <v>0.98</v>
      </c>
      <c r="AT1008" s="11">
        <v>36</v>
      </c>
      <c r="AU1008" s="13">
        <v>1.8749999999999933E-2</v>
      </c>
      <c r="AV1008" s="11">
        <v>3086</v>
      </c>
      <c r="AW1008" s="12">
        <v>0.99</v>
      </c>
      <c r="AX1008" s="11">
        <v>15</v>
      </c>
      <c r="AY1008" s="13">
        <v>1.7361111111111105E-2</v>
      </c>
      <c r="AZ1008" s="11">
        <v>3065</v>
      </c>
      <c r="BA1008" s="12">
        <v>0.99</v>
      </c>
      <c r="BB1008" s="11">
        <v>30</v>
      </c>
      <c r="BC1008" s="13">
        <v>2.1527777777777812E-2</v>
      </c>
      <c r="BD1008" s="11">
        <v>2661</v>
      </c>
      <c r="BE1008" s="12">
        <v>0.98</v>
      </c>
      <c r="BF1008" s="11">
        <v>39</v>
      </c>
      <c r="BG1008" s="13">
        <v>1.9444444444444486E-2</v>
      </c>
      <c r="BH1008" s="11">
        <v>2852</v>
      </c>
      <c r="BI1008" s="12">
        <v>0.98</v>
      </c>
      <c r="BJ1008" s="11">
        <v>36</v>
      </c>
      <c r="BK1008" s="13">
        <v>1.6666666666666607E-2</v>
      </c>
      <c r="BL1008" s="11">
        <v>2716</v>
      </c>
      <c r="BM1008" s="12">
        <v>0.98</v>
      </c>
      <c r="BN1008" s="11">
        <v>29</v>
      </c>
      <c r="BO1008" s="13">
        <v>1.8749999999999989E-2</v>
      </c>
      <c r="BP1008" s="11">
        <v>2787</v>
      </c>
      <c r="BQ1008" s="12">
        <v>0.99</v>
      </c>
      <c r="BR1008" s="11">
        <v>24</v>
      </c>
      <c r="BS1008" s="13">
        <v>2.2222222222222254E-2</v>
      </c>
      <c r="BT1008" s="11">
        <v>3316</v>
      </c>
      <c r="BU1008" s="12">
        <v>0.97</v>
      </c>
      <c r="BV1008" s="11">
        <v>73</v>
      </c>
      <c r="BW1008" s="13">
        <v>1.6666666666666663E-2</v>
      </c>
      <c r="BX1008" s="11">
        <v>3319</v>
      </c>
      <c r="BY1008" s="12">
        <v>0.99</v>
      </c>
      <c r="BZ1008" s="11">
        <v>25</v>
      </c>
      <c r="CA1008" s="13">
        <v>2.1527777777777812E-2</v>
      </c>
      <c r="CB1008" s="11">
        <v>3257</v>
      </c>
      <c r="CC1008" s="12">
        <v>0.99</v>
      </c>
      <c r="CD1008" s="11">
        <v>22</v>
      </c>
      <c r="CE1008" s="13">
        <v>2.0833333333333315E-2</v>
      </c>
      <c r="CF1008" s="11">
        <v>3256</v>
      </c>
      <c r="CG1008" s="12">
        <v>0.99</v>
      </c>
      <c r="CH1008" s="11">
        <v>16</v>
      </c>
      <c r="CI1008" s="13">
        <v>1.6666666666666663E-2</v>
      </c>
      <c r="CJ1008" s="11">
        <v>3167</v>
      </c>
      <c r="CK1008" s="12">
        <v>0.99</v>
      </c>
      <c r="CL1008" s="11">
        <v>31</v>
      </c>
      <c r="CM1008" s="13">
        <v>1.9444444444444375E-2</v>
      </c>
      <c r="CN1008" s="11">
        <v>3144</v>
      </c>
      <c r="CO1008" s="12">
        <v>0.99</v>
      </c>
      <c r="CP1008" s="11">
        <v>29</v>
      </c>
      <c r="CQ1008" s="13">
        <v>1.8749999999999933E-2</v>
      </c>
      <c r="CR1008" t="e">
        <f>VLOOKUP(E1008,Sheet1!A:A,1,0)</f>
        <v>#N/A</v>
      </c>
    </row>
    <row r="1009" spans="1:96">
      <c r="A1009" s="11" t="s">
        <v>3812</v>
      </c>
      <c r="B1009" s="11" t="s">
        <v>1046</v>
      </c>
      <c r="C1009" s="11" t="s">
        <v>2748</v>
      </c>
      <c r="D1009" s="11" t="s">
        <v>432</v>
      </c>
      <c r="E1009" s="11" t="s">
        <v>3813</v>
      </c>
      <c r="F1009" s="11" t="s">
        <v>3814</v>
      </c>
      <c r="G1009" s="11" t="s">
        <v>104</v>
      </c>
      <c r="H1009" s="11">
        <f>VLOOKUP(A1009,'AP Read Performance'!A:K,11,0)</f>
        <v>1918</v>
      </c>
      <c r="I1009" s="12">
        <f>VLOOKUP(A1009,'AP Read Performance'!A:D,4,0)</f>
        <v>0.99</v>
      </c>
      <c r="J1009" s="11">
        <f>VLOOKUP(A1009,'AP Read Performance'!A:I,9,0)</f>
        <v>10</v>
      </c>
      <c r="K1009" s="13">
        <f>VLOOKUP(A1009,'AP Read Performance'!A:N,14,0)</f>
        <v>1.5972222222222221E-2</v>
      </c>
      <c r="L1009" s="11">
        <v>1918</v>
      </c>
      <c r="M1009" s="12">
        <v>0.99</v>
      </c>
      <c r="N1009" s="11">
        <v>10</v>
      </c>
      <c r="O1009" s="13">
        <v>1.5972222222222221E-2</v>
      </c>
      <c r="P1009" s="11">
        <v>2591</v>
      </c>
      <c r="Q1009" s="12">
        <v>0.99</v>
      </c>
      <c r="R1009" s="11">
        <v>11</v>
      </c>
      <c r="S1009" s="13">
        <v>1.7361111111111105E-2</v>
      </c>
      <c r="T1009" s="11">
        <v>2535</v>
      </c>
      <c r="U1009" s="12">
        <v>0.99</v>
      </c>
      <c r="V1009" s="11">
        <v>13</v>
      </c>
      <c r="W1009" s="13">
        <v>1.6666666666666663E-2</v>
      </c>
      <c r="X1009" s="11">
        <v>2509</v>
      </c>
      <c r="Y1009" s="12">
        <v>0.99</v>
      </c>
      <c r="Z1009" s="11">
        <v>8</v>
      </c>
      <c r="AA1009" s="13">
        <v>1.7361111111111105E-2</v>
      </c>
      <c r="AB1009" s="11">
        <v>2635</v>
      </c>
      <c r="AC1009" s="12">
        <v>0.99</v>
      </c>
      <c r="AD1009" s="11">
        <v>15</v>
      </c>
      <c r="AE1009" s="13">
        <v>1.8055555555555547E-2</v>
      </c>
      <c r="AF1009" s="11">
        <v>2346</v>
      </c>
      <c r="AG1009" s="12">
        <v>0.99</v>
      </c>
      <c r="AH1009" s="11">
        <v>9</v>
      </c>
      <c r="AI1009" s="13">
        <v>1.7361111111111105E-2</v>
      </c>
      <c r="AJ1009" s="11">
        <v>2815</v>
      </c>
      <c r="AK1009" s="12">
        <v>0.99</v>
      </c>
      <c r="AL1009" s="11">
        <v>12</v>
      </c>
      <c r="AM1009" s="13">
        <v>1.9444444444444375E-2</v>
      </c>
      <c r="AN1009" s="11">
        <v>2332</v>
      </c>
      <c r="AO1009" s="12">
        <v>0.99</v>
      </c>
      <c r="AP1009" s="11">
        <v>10</v>
      </c>
      <c r="AQ1009" s="13">
        <v>1.8055555555555547E-2</v>
      </c>
      <c r="AR1009" s="11">
        <v>2351</v>
      </c>
      <c r="AS1009" s="12">
        <v>0.99</v>
      </c>
      <c r="AT1009" s="11">
        <v>5</v>
      </c>
      <c r="AU1009" s="13">
        <v>1.7361111111111049E-2</v>
      </c>
      <c r="AV1009" s="11">
        <v>2465</v>
      </c>
      <c r="AW1009" s="12">
        <v>0.99</v>
      </c>
      <c r="AX1009" s="11">
        <v>14</v>
      </c>
      <c r="AY1009" s="13">
        <v>1.5972222222222221E-2</v>
      </c>
      <c r="AZ1009" s="11">
        <v>2559</v>
      </c>
      <c r="BA1009" s="12">
        <v>0.99</v>
      </c>
      <c r="BB1009" s="11">
        <v>14</v>
      </c>
      <c r="BC1009" s="13">
        <v>1.8750000000000044E-2</v>
      </c>
      <c r="BD1009" s="11">
        <v>2441</v>
      </c>
      <c r="BE1009" s="12">
        <v>0.99</v>
      </c>
      <c r="BF1009" s="11">
        <v>22</v>
      </c>
      <c r="BG1009" s="13">
        <v>1.8749999999999989E-2</v>
      </c>
      <c r="BH1009" s="11">
        <v>2844</v>
      </c>
      <c r="BI1009" s="12">
        <v>0.98</v>
      </c>
      <c r="BJ1009" s="11">
        <v>35</v>
      </c>
      <c r="BK1009" s="13">
        <v>2.3611111111111138E-2</v>
      </c>
      <c r="BL1009" s="11">
        <v>2732</v>
      </c>
      <c r="BM1009" s="12">
        <v>0.99</v>
      </c>
      <c r="BN1009" s="11">
        <v>16</v>
      </c>
      <c r="BO1009" s="13">
        <v>1.8055555555555547E-2</v>
      </c>
      <c r="BP1009" s="11">
        <v>2475</v>
      </c>
      <c r="BQ1009" s="12">
        <v>0.99</v>
      </c>
      <c r="BR1009" s="11">
        <v>7</v>
      </c>
      <c r="BS1009" s="13">
        <v>1.6666666666666607E-2</v>
      </c>
      <c r="BT1009" s="11">
        <v>2574</v>
      </c>
      <c r="BU1009" s="12">
        <v>0.98</v>
      </c>
      <c r="BV1009" s="11">
        <v>37</v>
      </c>
      <c r="BW1009" s="13">
        <v>1.6666666666666663E-2</v>
      </c>
      <c r="BX1009" s="11">
        <v>2190</v>
      </c>
      <c r="BY1009" s="12">
        <v>0.99</v>
      </c>
      <c r="BZ1009" s="11">
        <v>13</v>
      </c>
      <c r="CA1009" s="13">
        <v>1.8055555555555602E-2</v>
      </c>
      <c r="CB1009" s="11">
        <v>2184</v>
      </c>
      <c r="CC1009" s="12">
        <v>0.99</v>
      </c>
      <c r="CD1009" s="11">
        <v>16</v>
      </c>
      <c r="CE1009" s="13">
        <v>1.7361111111111105E-2</v>
      </c>
      <c r="CF1009" s="11">
        <v>2185</v>
      </c>
      <c r="CG1009" s="12">
        <v>0.99</v>
      </c>
      <c r="CH1009" s="11">
        <v>15</v>
      </c>
      <c r="CI1009" s="13">
        <v>1.6666666666666663E-2</v>
      </c>
      <c r="CJ1009" s="11">
        <v>2240</v>
      </c>
      <c r="CK1009" s="12">
        <v>0.99</v>
      </c>
      <c r="CL1009" s="11">
        <v>10</v>
      </c>
      <c r="CM1009" s="13">
        <v>1.7361111111111049E-2</v>
      </c>
      <c r="CN1009" s="11">
        <v>2125</v>
      </c>
      <c r="CO1009" s="12">
        <v>0.99</v>
      </c>
      <c r="CP1009" s="11">
        <v>15</v>
      </c>
      <c r="CQ1009" s="13">
        <v>1.6666666666666607E-2</v>
      </c>
      <c r="CR1009" t="e">
        <f>VLOOKUP(E1009,Sheet1!A:A,1,0)</f>
        <v>#N/A</v>
      </c>
    </row>
    <row r="1010" spans="1:96">
      <c r="A1010" s="11" t="s">
        <v>3815</v>
      </c>
      <c r="B1010" s="11" t="s">
        <v>1046</v>
      </c>
      <c r="C1010" s="11" t="s">
        <v>3816</v>
      </c>
      <c r="D1010" s="11" t="s">
        <v>432</v>
      </c>
      <c r="E1010" s="11" t="s">
        <v>3817</v>
      </c>
      <c r="F1010" s="11" t="s">
        <v>3818</v>
      </c>
      <c r="G1010" s="11" t="s">
        <v>128</v>
      </c>
      <c r="H1010" s="11">
        <f>VLOOKUP(A1010,'AP Read Performance'!A:K,11,0)</f>
        <v>2277</v>
      </c>
      <c r="I1010" s="12">
        <f>VLOOKUP(A1010,'AP Read Performance'!A:D,4,0)</f>
        <v>0.99</v>
      </c>
      <c r="J1010" s="11">
        <f>VLOOKUP(A1010,'AP Read Performance'!A:I,9,0)</f>
        <v>12</v>
      </c>
      <c r="K1010" s="13">
        <f>VLOOKUP(A1010,'AP Read Performance'!A:N,14,0)</f>
        <v>1.8749999999999989E-2</v>
      </c>
      <c r="L1010" s="11">
        <v>2277</v>
      </c>
      <c r="M1010" s="12">
        <v>0.99</v>
      </c>
      <c r="N1010" s="11">
        <v>12</v>
      </c>
      <c r="O1010" s="13">
        <v>1.8749999999999989E-2</v>
      </c>
      <c r="P1010" s="11">
        <v>2612</v>
      </c>
      <c r="Q1010" s="12">
        <v>0.99</v>
      </c>
      <c r="R1010" s="11">
        <v>25</v>
      </c>
      <c r="S1010" s="13">
        <v>1.8055555555555547E-2</v>
      </c>
      <c r="T1010" s="11">
        <v>2172</v>
      </c>
      <c r="U1010" s="12">
        <v>0.99</v>
      </c>
      <c r="V1010" s="11">
        <v>20</v>
      </c>
      <c r="W1010" s="13">
        <v>1.6666666666666663E-2</v>
      </c>
      <c r="X1010" s="11">
        <v>2165</v>
      </c>
      <c r="Y1010" s="12">
        <v>0.99</v>
      </c>
      <c r="Z1010" s="11">
        <v>12</v>
      </c>
      <c r="AA1010" s="13">
        <v>1.7361111111111105E-2</v>
      </c>
      <c r="AB1010" s="11">
        <v>2674</v>
      </c>
      <c r="AC1010" s="12">
        <v>0.98</v>
      </c>
      <c r="AD1010" s="11">
        <v>37</v>
      </c>
      <c r="AE1010" s="13">
        <v>2.2222222222222199E-2</v>
      </c>
      <c r="AF1010" s="11">
        <v>2335</v>
      </c>
      <c r="AG1010" s="12">
        <v>0.98</v>
      </c>
      <c r="AH1010" s="11">
        <v>32</v>
      </c>
      <c r="AI1010" s="13">
        <v>1.9444444444444431E-2</v>
      </c>
      <c r="AJ1010" s="11">
        <v>2829</v>
      </c>
      <c r="AK1010" s="12">
        <v>0.99</v>
      </c>
      <c r="AL1010" s="11">
        <v>15</v>
      </c>
      <c r="AM1010" s="13">
        <v>1.8749999999999933E-2</v>
      </c>
      <c r="AN1010" s="11">
        <v>2736</v>
      </c>
      <c r="AO1010" s="12">
        <v>0.99</v>
      </c>
      <c r="AP1010" s="11">
        <v>18</v>
      </c>
      <c r="AQ1010" s="13">
        <v>1.7361111111111049E-2</v>
      </c>
      <c r="AR1010" s="11">
        <v>2666</v>
      </c>
      <c r="AS1010" s="12">
        <v>0.99</v>
      </c>
      <c r="AT1010" s="11">
        <v>23</v>
      </c>
      <c r="AU1010" s="13">
        <v>2.0833333333333259E-2</v>
      </c>
      <c r="AV1010" s="11">
        <v>2041</v>
      </c>
      <c r="AW1010" s="12">
        <v>0.99</v>
      </c>
      <c r="AX1010" s="11">
        <v>18</v>
      </c>
      <c r="AY1010" s="13">
        <v>1.8749999999999989E-2</v>
      </c>
      <c r="AZ1010" s="11">
        <v>2261</v>
      </c>
      <c r="BA1010" s="12">
        <v>0.99</v>
      </c>
      <c r="BB1010" s="11">
        <v>18</v>
      </c>
      <c r="BC1010" s="13">
        <v>2.0138888888888928E-2</v>
      </c>
      <c r="BD1010" s="11">
        <v>2831</v>
      </c>
      <c r="BE1010" s="12">
        <v>0.98</v>
      </c>
      <c r="BF1010" s="11">
        <v>30</v>
      </c>
      <c r="BG1010" s="13">
        <v>2.083333333333337E-2</v>
      </c>
      <c r="BH1010" s="11">
        <v>2301</v>
      </c>
      <c r="BI1010" s="12">
        <v>0.98</v>
      </c>
      <c r="BJ1010" s="11">
        <v>29</v>
      </c>
      <c r="BK1010" s="13">
        <v>2.1527777777777812E-2</v>
      </c>
      <c r="BL1010" s="11">
        <v>2601</v>
      </c>
      <c r="BM1010" s="12">
        <v>0.99</v>
      </c>
      <c r="BN1010" s="11">
        <v>18</v>
      </c>
      <c r="BO1010" s="13">
        <v>1.6666666666666607E-2</v>
      </c>
      <c r="BP1010" s="11">
        <v>2572</v>
      </c>
      <c r="BQ1010" s="12">
        <v>0.99</v>
      </c>
      <c r="BR1010" s="11">
        <v>15</v>
      </c>
      <c r="BS1010" s="13">
        <v>1.8749999999999989E-2</v>
      </c>
      <c r="BT1010" s="11">
        <v>2461</v>
      </c>
      <c r="BU1010" s="12">
        <v>0.99</v>
      </c>
      <c r="BV1010" s="11">
        <v>10</v>
      </c>
      <c r="BW1010" s="13">
        <v>1.9444444444444431E-2</v>
      </c>
      <c r="BX1010" s="11">
        <v>2508</v>
      </c>
      <c r="BY1010" s="12">
        <v>0.99</v>
      </c>
      <c r="BZ1010" s="11">
        <v>21</v>
      </c>
      <c r="CA1010" s="13">
        <v>1.8055555555555602E-2</v>
      </c>
      <c r="CB1010" s="11">
        <v>2436</v>
      </c>
      <c r="CC1010" s="12">
        <v>0.98</v>
      </c>
      <c r="CD1010" s="11">
        <v>32</v>
      </c>
      <c r="CE1010" s="13">
        <v>1.6666666666666607E-2</v>
      </c>
      <c r="CF1010" s="11">
        <v>2454</v>
      </c>
      <c r="CG1010" s="12">
        <v>0.99</v>
      </c>
      <c r="CH1010" s="11">
        <v>12</v>
      </c>
      <c r="CI1010" s="13">
        <v>1.6666666666666663E-2</v>
      </c>
      <c r="CJ1010" s="11">
        <v>2466</v>
      </c>
      <c r="CK1010" s="12">
        <v>0.98</v>
      </c>
      <c r="CL1010" s="11">
        <v>35</v>
      </c>
      <c r="CM1010" s="13">
        <v>2.0833333333333259E-2</v>
      </c>
      <c r="CN1010" s="11">
        <v>2618</v>
      </c>
      <c r="CO1010" s="12">
        <v>0.99</v>
      </c>
      <c r="CP1010" s="11">
        <v>20</v>
      </c>
      <c r="CQ1010" s="13">
        <v>1.9444444444444486E-2</v>
      </c>
      <c r="CR1010" t="e">
        <f>VLOOKUP(E1010,Sheet1!A:A,1,0)</f>
        <v>#N/A</v>
      </c>
    </row>
    <row r="1011" spans="1:96">
      <c r="A1011" s="11" t="s">
        <v>3819</v>
      </c>
      <c r="B1011" s="11" t="s">
        <v>1046</v>
      </c>
      <c r="C1011" s="11" t="s">
        <v>1733</v>
      </c>
      <c r="D1011" s="11" t="s">
        <v>1733</v>
      </c>
      <c r="E1011" s="11" t="s">
        <v>3820</v>
      </c>
      <c r="F1011" s="11" t="s">
        <v>3821</v>
      </c>
      <c r="G1011" s="11" t="s">
        <v>104</v>
      </c>
      <c r="H1011" s="11">
        <f>VLOOKUP(A1011,'AP Read Performance'!A:K,11,0)</f>
        <v>3174</v>
      </c>
      <c r="I1011" s="12">
        <f>VLOOKUP(A1011,'AP Read Performance'!A:D,4,0)</f>
        <v>0.99</v>
      </c>
      <c r="J1011" s="11">
        <f>VLOOKUP(A1011,'AP Read Performance'!A:I,9,0)</f>
        <v>15</v>
      </c>
      <c r="K1011" s="13">
        <f>VLOOKUP(A1011,'AP Read Performance'!A:N,14,0)</f>
        <v>2.2916666666666641E-2</v>
      </c>
      <c r="L1011" s="11">
        <v>3174</v>
      </c>
      <c r="M1011" s="12">
        <v>0.99</v>
      </c>
      <c r="N1011" s="11">
        <v>15</v>
      </c>
      <c r="O1011" s="13">
        <v>2.2916666666666641E-2</v>
      </c>
      <c r="P1011" s="11">
        <v>2999</v>
      </c>
      <c r="Q1011" s="12">
        <v>0.99</v>
      </c>
      <c r="R1011" s="11">
        <v>23</v>
      </c>
      <c r="S1011" s="13">
        <v>2.0138888888888873E-2</v>
      </c>
      <c r="T1011" s="11">
        <v>2965</v>
      </c>
      <c r="U1011" s="12">
        <v>0.99</v>
      </c>
      <c r="V1011" s="11">
        <v>16</v>
      </c>
      <c r="W1011" s="13">
        <v>2.1527777777777757E-2</v>
      </c>
      <c r="X1011" s="11">
        <v>3467</v>
      </c>
      <c r="Y1011" s="12">
        <v>0.99</v>
      </c>
      <c r="Z1011" s="11">
        <v>11</v>
      </c>
      <c r="AA1011" s="13">
        <v>2.0833333333333315E-2</v>
      </c>
      <c r="AB1011" s="11">
        <v>3466</v>
      </c>
      <c r="AC1011" s="12">
        <v>0.99</v>
      </c>
      <c r="AD1011" s="11">
        <v>3</v>
      </c>
      <c r="AE1011" s="13">
        <v>2.0138888888888817E-2</v>
      </c>
      <c r="AF1011" s="11">
        <v>3640</v>
      </c>
      <c r="AG1011" s="12">
        <v>0.96</v>
      </c>
      <c r="AH1011" s="11">
        <v>117</v>
      </c>
      <c r="AI1011" s="13">
        <v>2.4305555555555525E-2</v>
      </c>
      <c r="AJ1011" s="11">
        <v>2837</v>
      </c>
      <c r="AK1011" s="12">
        <v>0.99</v>
      </c>
      <c r="AL1011" s="11">
        <v>13</v>
      </c>
      <c r="AM1011" s="13">
        <v>2.0138888888888817E-2</v>
      </c>
      <c r="AN1011" s="11">
        <v>2838</v>
      </c>
      <c r="AO1011" s="12">
        <v>0.99</v>
      </c>
      <c r="AP1011" s="11">
        <v>13</v>
      </c>
      <c r="AQ1011" s="13">
        <v>2.0138888888888817E-2</v>
      </c>
      <c r="AR1011" s="11">
        <v>2889</v>
      </c>
      <c r="AS1011" s="12">
        <v>0.99</v>
      </c>
      <c r="AT1011" s="11">
        <v>20</v>
      </c>
      <c r="AU1011" s="13">
        <v>2.0138888888888817E-2</v>
      </c>
      <c r="AV1011" s="11">
        <v>2901</v>
      </c>
      <c r="AW1011" s="12">
        <v>0.99</v>
      </c>
      <c r="AX1011" s="11">
        <v>11</v>
      </c>
      <c r="AY1011" s="13">
        <v>2.0138888888888928E-2</v>
      </c>
      <c r="AZ1011" s="11">
        <v>2805</v>
      </c>
      <c r="BA1011" s="12">
        <v>0.99</v>
      </c>
      <c r="BB1011" s="11">
        <v>9</v>
      </c>
      <c r="BC1011" s="13">
        <v>2.083333333333337E-2</v>
      </c>
      <c r="BD1011" s="11">
        <v>2991</v>
      </c>
      <c r="BE1011" s="12">
        <v>0.96</v>
      </c>
      <c r="BF1011" s="11">
        <v>117</v>
      </c>
      <c r="BG1011" s="13">
        <v>2.4305555555555525E-2</v>
      </c>
      <c r="BH1011" s="11">
        <v>3046</v>
      </c>
      <c r="BI1011" s="12">
        <v>0.99</v>
      </c>
      <c r="BJ1011" s="11">
        <v>25</v>
      </c>
      <c r="BK1011" s="13">
        <v>1.9444444444444486E-2</v>
      </c>
      <c r="BL1011" s="11">
        <v>2855</v>
      </c>
      <c r="BM1011" s="12">
        <v>0.99</v>
      </c>
      <c r="BN1011" s="11">
        <v>6</v>
      </c>
      <c r="BO1011" s="13">
        <v>1.9444444444444431E-2</v>
      </c>
      <c r="BP1011" s="11">
        <v>2863</v>
      </c>
      <c r="BQ1011" s="12">
        <v>0.99</v>
      </c>
      <c r="BR1011" s="11">
        <v>19</v>
      </c>
      <c r="BS1011" s="13">
        <v>2.2222222222222254E-2</v>
      </c>
      <c r="BT1011" s="11">
        <v>2928</v>
      </c>
      <c r="BU1011" s="12">
        <v>0.99</v>
      </c>
      <c r="BV1011" s="11">
        <v>11</v>
      </c>
      <c r="BW1011" s="13">
        <v>1.9444444444444431E-2</v>
      </c>
      <c r="BX1011" s="11">
        <v>2942</v>
      </c>
      <c r="BY1011" s="12">
        <v>0.96</v>
      </c>
      <c r="BZ1011" s="11">
        <v>105</v>
      </c>
      <c r="CA1011" s="13">
        <v>2.1527777777777812E-2</v>
      </c>
      <c r="CB1011" s="11">
        <v>2889</v>
      </c>
      <c r="CC1011" s="12">
        <v>0.99</v>
      </c>
      <c r="CD1011" s="11">
        <v>10</v>
      </c>
      <c r="CE1011" s="13">
        <v>1.8749999999999989E-2</v>
      </c>
      <c r="CF1011" s="11">
        <v>2979</v>
      </c>
      <c r="CG1011" s="12">
        <v>0.99</v>
      </c>
      <c r="CH1011" s="11">
        <v>11</v>
      </c>
      <c r="CI1011" s="13">
        <v>1.9444444444444431E-2</v>
      </c>
      <c r="CJ1011" s="11">
        <v>2993</v>
      </c>
      <c r="CK1011" s="12">
        <v>0.99</v>
      </c>
      <c r="CL1011" s="11">
        <v>9</v>
      </c>
      <c r="CM1011" s="13">
        <v>1.9444444444444375E-2</v>
      </c>
      <c r="CN1011" s="11">
        <v>3004</v>
      </c>
      <c r="CO1011" s="12">
        <v>0.99</v>
      </c>
      <c r="CP1011" s="11">
        <v>6</v>
      </c>
      <c r="CQ1011" s="13">
        <v>2.2222222222222254E-2</v>
      </c>
      <c r="CR1011" t="e">
        <f>VLOOKUP(E1011,Sheet1!A:A,1,0)</f>
        <v>#N/A</v>
      </c>
    </row>
    <row r="1012" spans="1:96">
      <c r="A1012" s="11" t="s">
        <v>3822</v>
      </c>
      <c r="B1012" s="11" t="s">
        <v>1046</v>
      </c>
      <c r="C1012" s="11" t="s">
        <v>396</v>
      </c>
      <c r="D1012" s="11" t="s">
        <v>169</v>
      </c>
      <c r="E1012" s="11" t="s">
        <v>3823</v>
      </c>
      <c r="F1012" s="11" t="s">
        <v>3824</v>
      </c>
      <c r="G1012" s="11" t="s">
        <v>128</v>
      </c>
      <c r="H1012" s="11">
        <f>VLOOKUP(A1012,'AP Read Performance'!A:K,11,0)</f>
        <v>2603</v>
      </c>
      <c r="I1012" s="12">
        <f>VLOOKUP(A1012,'AP Read Performance'!A:D,4,0)</f>
        <v>0.99</v>
      </c>
      <c r="J1012" s="11">
        <f>VLOOKUP(A1012,'AP Read Performance'!A:I,9,0)</f>
        <v>11</v>
      </c>
      <c r="K1012" s="13">
        <f>VLOOKUP(A1012,'AP Read Performance'!A:N,14,0)</f>
        <v>1.8749999999999989E-2</v>
      </c>
      <c r="L1012" s="11">
        <v>2603</v>
      </c>
      <c r="M1012" s="12">
        <v>0.99</v>
      </c>
      <c r="N1012" s="11">
        <v>11</v>
      </c>
      <c r="O1012" s="13">
        <v>1.8749999999999989E-2</v>
      </c>
      <c r="P1012" s="11">
        <v>3029</v>
      </c>
      <c r="Q1012" s="12">
        <v>0.99</v>
      </c>
      <c r="R1012" s="11">
        <v>16</v>
      </c>
      <c r="S1012" s="13">
        <v>1.9444444444444431E-2</v>
      </c>
      <c r="T1012" s="11">
        <v>2682</v>
      </c>
      <c r="U1012" s="12">
        <v>0.99</v>
      </c>
      <c r="V1012" s="11">
        <v>14</v>
      </c>
      <c r="W1012" s="13">
        <v>3.1944444444444442E-2</v>
      </c>
      <c r="X1012" s="11">
        <v>3146</v>
      </c>
      <c r="Y1012" s="12">
        <v>0.99</v>
      </c>
      <c r="Z1012" s="11">
        <v>15</v>
      </c>
      <c r="AA1012" s="13">
        <v>1.8749999999999989E-2</v>
      </c>
      <c r="AB1012" s="11">
        <v>3144</v>
      </c>
      <c r="AC1012" s="12">
        <v>0.99</v>
      </c>
      <c r="AD1012" s="11">
        <v>23</v>
      </c>
      <c r="AE1012" s="13">
        <v>2.0138888888888817E-2</v>
      </c>
      <c r="AF1012" s="11">
        <v>3221</v>
      </c>
      <c r="AG1012" s="12">
        <v>0.99</v>
      </c>
      <c r="AH1012" s="11">
        <v>17</v>
      </c>
      <c r="AI1012" s="13">
        <v>2.4999999999999967E-2</v>
      </c>
      <c r="AJ1012" s="11">
        <v>2853</v>
      </c>
      <c r="AK1012" s="12">
        <v>0.99</v>
      </c>
      <c r="AL1012" s="11">
        <v>20</v>
      </c>
      <c r="AM1012" s="13">
        <v>2.0833333333333259E-2</v>
      </c>
      <c r="AN1012" s="11">
        <v>2828</v>
      </c>
      <c r="AO1012" s="12">
        <v>0.99</v>
      </c>
      <c r="AP1012" s="11">
        <v>23</v>
      </c>
      <c r="AQ1012" s="13">
        <v>1.7361111111111049E-2</v>
      </c>
      <c r="AR1012" s="11">
        <v>2764</v>
      </c>
      <c r="AS1012" s="12">
        <v>0.99</v>
      </c>
      <c r="AT1012" s="11">
        <v>19</v>
      </c>
      <c r="AU1012" s="13">
        <v>1.9444444444444375E-2</v>
      </c>
      <c r="AV1012" s="11">
        <v>2829</v>
      </c>
      <c r="AW1012" s="12">
        <v>0.99</v>
      </c>
      <c r="AX1012" s="11">
        <v>14</v>
      </c>
      <c r="AY1012" s="13">
        <v>3.1944444444444442E-2</v>
      </c>
      <c r="AZ1012" s="11">
        <v>2807</v>
      </c>
      <c r="BA1012" s="12">
        <v>0.99</v>
      </c>
      <c r="BB1012" s="11">
        <v>16</v>
      </c>
      <c r="BC1012" s="13">
        <v>1.9444444444444486E-2</v>
      </c>
      <c r="BD1012" s="11">
        <v>2897</v>
      </c>
      <c r="BE1012" s="12">
        <v>0.99</v>
      </c>
      <c r="BF1012" s="11">
        <v>23</v>
      </c>
      <c r="BG1012" s="13">
        <v>2.3611111111111138E-2</v>
      </c>
      <c r="BH1012" s="11">
        <v>2914</v>
      </c>
      <c r="BI1012" s="12">
        <v>0.99</v>
      </c>
      <c r="BJ1012" s="11">
        <v>23</v>
      </c>
      <c r="BK1012" s="13">
        <v>1.8750000000000044E-2</v>
      </c>
      <c r="BL1012" s="11">
        <v>2625</v>
      </c>
      <c r="BM1012" s="12">
        <v>0.99</v>
      </c>
      <c r="BN1012" s="11">
        <v>14</v>
      </c>
      <c r="BO1012" s="13">
        <v>1.9444444444444431E-2</v>
      </c>
      <c r="BP1012" s="11">
        <v>3080</v>
      </c>
      <c r="BQ1012" s="12">
        <v>0.99</v>
      </c>
      <c r="BR1012" s="11">
        <v>26</v>
      </c>
      <c r="BS1012" s="13">
        <v>2.2916666666666641E-2</v>
      </c>
      <c r="BT1012" s="11">
        <v>3188</v>
      </c>
      <c r="BU1012" s="12">
        <v>0.99</v>
      </c>
      <c r="BV1012" s="11">
        <v>24</v>
      </c>
      <c r="BW1012" s="13">
        <v>1.6666666666666663E-2</v>
      </c>
      <c r="BX1012" s="11">
        <v>2909</v>
      </c>
      <c r="BY1012" s="12">
        <v>0.99</v>
      </c>
      <c r="BZ1012" s="11">
        <v>24</v>
      </c>
      <c r="CA1012" s="13">
        <v>2.2222222222222254E-2</v>
      </c>
      <c r="CB1012" s="11">
        <v>2957</v>
      </c>
      <c r="CC1012" s="12">
        <v>0.98</v>
      </c>
      <c r="CD1012" s="11">
        <v>33</v>
      </c>
      <c r="CE1012" s="13">
        <v>4.1666666666666685E-2</v>
      </c>
      <c r="CF1012" s="11">
        <v>2994</v>
      </c>
      <c r="CG1012" s="12">
        <v>0.99</v>
      </c>
      <c r="CH1012" s="11">
        <v>17</v>
      </c>
      <c r="CI1012" s="13">
        <v>2.0833333333333315E-2</v>
      </c>
      <c r="CJ1012" s="11">
        <v>3038</v>
      </c>
      <c r="CK1012" s="12">
        <v>0.99</v>
      </c>
      <c r="CL1012" s="11">
        <v>21</v>
      </c>
      <c r="CM1012" s="13">
        <v>2.0138888888888817E-2</v>
      </c>
      <c r="CN1012" s="11">
        <v>2945</v>
      </c>
      <c r="CO1012" s="12">
        <v>0.99</v>
      </c>
      <c r="CP1012" s="11">
        <v>20</v>
      </c>
      <c r="CQ1012" s="13">
        <v>2.0138888888888817E-2</v>
      </c>
      <c r="CR1012" t="e">
        <f>VLOOKUP(E1012,Sheet1!A:A,1,0)</f>
        <v>#N/A</v>
      </c>
    </row>
    <row r="1013" spans="1:96">
      <c r="A1013" s="11" t="s">
        <v>3825</v>
      </c>
      <c r="B1013" s="11" t="s">
        <v>1046</v>
      </c>
      <c r="C1013" s="11" t="s">
        <v>3255</v>
      </c>
      <c r="D1013" s="11" t="s">
        <v>155</v>
      </c>
      <c r="E1013" s="11" t="s">
        <v>3826</v>
      </c>
      <c r="F1013" s="11" t="s">
        <v>3827</v>
      </c>
      <c r="G1013" s="11" t="s">
        <v>128</v>
      </c>
      <c r="H1013" s="11">
        <f>VLOOKUP(A1013,'AP Read Performance'!A:K,11,0)</f>
        <v>2854</v>
      </c>
      <c r="I1013" s="12">
        <f>VLOOKUP(A1013,'AP Read Performance'!A:D,4,0)</f>
        <v>0.99</v>
      </c>
      <c r="J1013" s="11">
        <f>VLOOKUP(A1013,'AP Read Performance'!A:I,9,0)</f>
        <v>11</v>
      </c>
      <c r="K1013" s="13">
        <f>VLOOKUP(A1013,'AP Read Performance'!A:N,14,0)</f>
        <v>2.3611111111111083E-2</v>
      </c>
      <c r="L1013" s="11">
        <v>2854</v>
      </c>
      <c r="M1013" s="12">
        <v>0.99</v>
      </c>
      <c r="N1013" s="11">
        <v>11</v>
      </c>
      <c r="O1013" s="13">
        <v>2.3611111111111083E-2</v>
      </c>
      <c r="P1013" s="11">
        <v>2954</v>
      </c>
      <c r="Q1013" s="12">
        <v>0.99</v>
      </c>
      <c r="R1013" s="11">
        <v>13</v>
      </c>
      <c r="S1013" s="13">
        <v>1.8055555555555547E-2</v>
      </c>
      <c r="T1013" s="11">
        <v>3044</v>
      </c>
      <c r="U1013" s="12">
        <v>0.99</v>
      </c>
      <c r="V1013" s="11">
        <v>11</v>
      </c>
      <c r="W1013" s="13">
        <v>1.6666666666666663E-2</v>
      </c>
      <c r="X1013" s="11">
        <v>2984</v>
      </c>
      <c r="Y1013" s="12">
        <v>0.99</v>
      </c>
      <c r="Z1013" s="11">
        <v>6</v>
      </c>
      <c r="AA1013" s="13">
        <v>1.8749999999999989E-2</v>
      </c>
      <c r="AB1013" s="11">
        <v>2941</v>
      </c>
      <c r="AC1013" s="12">
        <v>0.99</v>
      </c>
      <c r="AD1013" s="11">
        <v>7</v>
      </c>
      <c r="AE1013" s="13">
        <v>1.9444444444444431E-2</v>
      </c>
      <c r="AF1013" s="11">
        <v>3045</v>
      </c>
      <c r="AG1013" s="12">
        <v>0.99</v>
      </c>
      <c r="AH1013" s="11">
        <v>12</v>
      </c>
      <c r="AI1013" s="13">
        <v>1.8749999999999989E-2</v>
      </c>
      <c r="AJ1013" s="11">
        <v>2863</v>
      </c>
      <c r="AK1013" s="12">
        <v>0.99</v>
      </c>
      <c r="AL1013" s="11">
        <v>3</v>
      </c>
      <c r="AM1013" s="13">
        <v>1.8750000000000044E-2</v>
      </c>
      <c r="AN1013" s="11">
        <v>2838</v>
      </c>
      <c r="AO1013" s="12">
        <v>0.99</v>
      </c>
      <c r="AP1013" s="11">
        <v>12</v>
      </c>
      <c r="AQ1013" s="13">
        <v>2.0138888888888817E-2</v>
      </c>
      <c r="AR1013" s="11">
        <v>2843</v>
      </c>
      <c r="AS1013" s="12">
        <v>0.99</v>
      </c>
      <c r="AT1013" s="11">
        <v>15</v>
      </c>
      <c r="AU1013" s="13">
        <v>1.8749999999999933E-2</v>
      </c>
      <c r="AV1013" s="11">
        <v>2818</v>
      </c>
      <c r="AW1013" s="12">
        <v>0.99</v>
      </c>
      <c r="AX1013" s="11">
        <v>13</v>
      </c>
      <c r="AY1013" s="13">
        <v>1.8749999999999989E-2</v>
      </c>
      <c r="AZ1013" s="11">
        <v>2837</v>
      </c>
      <c r="BA1013" s="12">
        <v>0.99</v>
      </c>
      <c r="BB1013" s="11">
        <v>11</v>
      </c>
      <c r="BC1013" s="13">
        <v>1.8750000000000044E-2</v>
      </c>
      <c r="BD1013" s="11">
        <v>2844</v>
      </c>
      <c r="BE1013" s="12">
        <v>0.99</v>
      </c>
      <c r="BF1013" s="11">
        <v>17</v>
      </c>
      <c r="BG1013" s="13">
        <v>2.0138888888888873E-2</v>
      </c>
      <c r="BH1013" s="11">
        <v>2883</v>
      </c>
      <c r="BI1013" s="12">
        <v>0.99</v>
      </c>
      <c r="BJ1013" s="11">
        <v>14</v>
      </c>
      <c r="BK1013" s="13">
        <v>1.8750000000000044E-2</v>
      </c>
      <c r="BL1013" s="11">
        <v>2900</v>
      </c>
      <c r="BM1013" s="12">
        <v>0.99</v>
      </c>
      <c r="BN1013" s="11">
        <v>6</v>
      </c>
      <c r="BO1013" s="13">
        <v>1.8749999999999989E-2</v>
      </c>
      <c r="BP1013" s="11">
        <v>2886</v>
      </c>
      <c r="BQ1013" s="12">
        <v>0.99</v>
      </c>
      <c r="BR1013" s="11">
        <v>12</v>
      </c>
      <c r="BS1013" s="13">
        <v>1.6666666666666607E-2</v>
      </c>
      <c r="BT1013" s="11">
        <v>2864</v>
      </c>
      <c r="BU1013" s="12">
        <v>0.99</v>
      </c>
      <c r="BV1013" s="11">
        <v>8</v>
      </c>
      <c r="BW1013" s="13">
        <v>1.8749999999999989E-2</v>
      </c>
      <c r="BX1013" s="11">
        <v>2837</v>
      </c>
      <c r="BY1013" s="12">
        <v>0.99</v>
      </c>
      <c r="BZ1013" s="11">
        <v>11</v>
      </c>
      <c r="CA1013" s="13">
        <v>1.8750000000000044E-2</v>
      </c>
      <c r="CB1013" s="11">
        <v>2844</v>
      </c>
      <c r="CC1013" s="12">
        <v>0.99</v>
      </c>
      <c r="CD1013" s="11">
        <v>8</v>
      </c>
      <c r="CE1013" s="13">
        <v>1.6666666666666607E-2</v>
      </c>
      <c r="CF1013" s="11">
        <v>2910</v>
      </c>
      <c r="CG1013" s="12">
        <v>0.99</v>
      </c>
      <c r="CH1013" s="11">
        <v>2</v>
      </c>
      <c r="CI1013" s="13">
        <v>2.0138888888888873E-2</v>
      </c>
      <c r="CJ1013" s="11">
        <v>2923</v>
      </c>
      <c r="CK1013" s="12">
        <v>0.99</v>
      </c>
      <c r="CL1013" s="11">
        <v>6</v>
      </c>
      <c r="CM1013" s="13">
        <v>1.8749999999999933E-2</v>
      </c>
      <c r="CN1013" s="11">
        <v>2918</v>
      </c>
      <c r="CO1013" s="12">
        <v>0.99</v>
      </c>
      <c r="CP1013" s="11">
        <v>5</v>
      </c>
      <c r="CQ1013" s="13">
        <v>1.8749999999999933E-2</v>
      </c>
      <c r="CR1013" t="e">
        <f>VLOOKUP(E1013,Sheet1!A:A,1,0)</f>
        <v>#N/A</v>
      </c>
    </row>
    <row r="1014" spans="1:96">
      <c r="A1014" s="11" t="s">
        <v>3828</v>
      </c>
      <c r="B1014" s="11" t="s">
        <v>1046</v>
      </c>
      <c r="C1014" s="11" t="s">
        <v>3003</v>
      </c>
      <c r="D1014" s="11" t="s">
        <v>138</v>
      </c>
      <c r="E1014" s="11" t="s">
        <v>3829</v>
      </c>
      <c r="F1014" s="11" t="s">
        <v>3830</v>
      </c>
      <c r="G1014" s="11" t="s">
        <v>128</v>
      </c>
      <c r="H1014" s="11">
        <f>VLOOKUP(A1014,'AP Read Performance'!A:K,11,0)</f>
        <v>2111</v>
      </c>
      <c r="I1014" s="12">
        <f>VLOOKUP(A1014,'AP Read Performance'!A:D,4,0)</f>
        <v>0.99</v>
      </c>
      <c r="J1014" s="11">
        <f>VLOOKUP(A1014,'AP Read Performance'!A:I,9,0)</f>
        <v>16</v>
      </c>
      <c r="K1014" s="13">
        <f>VLOOKUP(A1014,'AP Read Performance'!A:N,14,0)</f>
        <v>1.8055555555555547E-2</v>
      </c>
      <c r="L1014" s="11">
        <v>2111</v>
      </c>
      <c r="M1014" s="12">
        <v>0.99</v>
      </c>
      <c r="N1014" s="11">
        <v>16</v>
      </c>
      <c r="O1014" s="13">
        <v>1.8055555555555547E-2</v>
      </c>
      <c r="P1014" s="11">
        <v>2853</v>
      </c>
      <c r="Q1014" s="12">
        <v>0.99</v>
      </c>
      <c r="R1014" s="11">
        <v>23</v>
      </c>
      <c r="S1014" s="13">
        <v>1.8749999999999989E-2</v>
      </c>
      <c r="T1014" s="11">
        <v>2909</v>
      </c>
      <c r="U1014" s="12">
        <v>0.99</v>
      </c>
      <c r="V1014" s="11">
        <v>26</v>
      </c>
      <c r="W1014" s="13">
        <v>2.1527777777777757E-2</v>
      </c>
      <c r="X1014" s="11">
        <v>3027</v>
      </c>
      <c r="Y1014" s="12">
        <v>0.99</v>
      </c>
      <c r="Z1014" s="11">
        <v>23</v>
      </c>
      <c r="AA1014" s="13">
        <v>1.9444444444444431E-2</v>
      </c>
      <c r="AB1014" s="11">
        <v>2963</v>
      </c>
      <c r="AC1014" s="12">
        <v>0.99</v>
      </c>
      <c r="AD1014" s="11">
        <v>16</v>
      </c>
      <c r="AE1014" s="13">
        <v>1.8749999999999933E-2</v>
      </c>
      <c r="AF1014" s="11">
        <v>3085</v>
      </c>
      <c r="AG1014" s="12">
        <v>0.99</v>
      </c>
      <c r="AH1014" s="11">
        <v>20</v>
      </c>
      <c r="AI1014" s="13">
        <v>2.0833333333333315E-2</v>
      </c>
      <c r="AJ1014" s="11">
        <v>2863</v>
      </c>
      <c r="AK1014" s="12">
        <v>0.99</v>
      </c>
      <c r="AL1014" s="11">
        <v>16</v>
      </c>
      <c r="AM1014" s="13">
        <v>2.0138888888888817E-2</v>
      </c>
      <c r="AN1014" s="11">
        <v>2865</v>
      </c>
      <c r="AO1014" s="12">
        <v>0.99</v>
      </c>
      <c r="AP1014" s="11">
        <v>14</v>
      </c>
      <c r="AQ1014" s="13">
        <v>2.0138888888888817E-2</v>
      </c>
      <c r="AR1014" s="11">
        <v>3142</v>
      </c>
      <c r="AS1014" s="12">
        <v>0.99</v>
      </c>
      <c r="AT1014" s="11">
        <v>22</v>
      </c>
      <c r="AU1014" s="13">
        <v>2.0138888888888817E-2</v>
      </c>
      <c r="AV1014" s="11">
        <v>2949</v>
      </c>
      <c r="AW1014" s="12">
        <v>0.99</v>
      </c>
      <c r="AX1014" s="11">
        <v>22</v>
      </c>
      <c r="AY1014" s="13">
        <v>1.9444444444444431E-2</v>
      </c>
      <c r="AZ1014" s="11">
        <v>2697</v>
      </c>
      <c r="BA1014" s="12">
        <v>0.99</v>
      </c>
      <c r="BB1014" s="11">
        <v>20</v>
      </c>
      <c r="BC1014" s="13">
        <v>1.9444444444444486E-2</v>
      </c>
      <c r="BD1014" s="11">
        <v>2896</v>
      </c>
      <c r="BE1014" s="12">
        <v>0.98</v>
      </c>
      <c r="BF1014" s="11">
        <v>43</v>
      </c>
      <c r="BG1014" s="13">
        <v>2.083333333333337E-2</v>
      </c>
      <c r="BH1014" s="11">
        <v>3031</v>
      </c>
      <c r="BI1014" s="12">
        <v>0.98</v>
      </c>
      <c r="BJ1014" s="11">
        <v>35</v>
      </c>
      <c r="BK1014" s="13">
        <v>1.9444444444444486E-2</v>
      </c>
      <c r="BL1014" s="11">
        <v>3136</v>
      </c>
      <c r="BM1014" s="12">
        <v>0.99</v>
      </c>
      <c r="BN1014" s="11">
        <v>22</v>
      </c>
      <c r="BO1014" s="13">
        <v>1.9444444444444431E-2</v>
      </c>
      <c r="BP1014" s="11">
        <v>3323</v>
      </c>
      <c r="BQ1014" s="12">
        <v>0.99</v>
      </c>
      <c r="BR1014" s="11">
        <v>29</v>
      </c>
      <c r="BS1014" s="13">
        <v>1.6666666666666607E-2</v>
      </c>
      <c r="BT1014" s="11">
        <v>3200</v>
      </c>
      <c r="BU1014" s="12">
        <v>0.99</v>
      </c>
      <c r="BV1014" s="11">
        <v>18</v>
      </c>
      <c r="BW1014" s="13">
        <v>2.0833333333333315E-2</v>
      </c>
      <c r="BX1014" s="11">
        <v>2976</v>
      </c>
      <c r="BY1014" s="12">
        <v>0.99</v>
      </c>
      <c r="BZ1014" s="11">
        <v>23</v>
      </c>
      <c r="CA1014" s="13">
        <v>2.0138888888888928E-2</v>
      </c>
      <c r="CB1014" s="11">
        <v>2824</v>
      </c>
      <c r="CC1014" s="12">
        <v>0.98</v>
      </c>
      <c r="CD1014" s="11">
        <v>32</v>
      </c>
      <c r="CE1014" s="13">
        <v>1.9444444444444431E-2</v>
      </c>
      <c r="CF1014" s="11">
        <v>2928</v>
      </c>
      <c r="CG1014" s="12">
        <v>0.99</v>
      </c>
      <c r="CH1014" s="11">
        <v>17</v>
      </c>
      <c r="CI1014" s="13">
        <v>2.0138888888888873E-2</v>
      </c>
      <c r="CJ1014" s="11">
        <v>2944</v>
      </c>
      <c r="CK1014" s="12">
        <v>0.99</v>
      </c>
      <c r="CL1014" s="11">
        <v>22</v>
      </c>
      <c r="CM1014" s="13">
        <v>1.9444444444444375E-2</v>
      </c>
      <c r="CN1014" s="11">
        <v>2912</v>
      </c>
      <c r="CO1014" s="12">
        <v>0.98</v>
      </c>
      <c r="CP1014" s="11">
        <v>34</v>
      </c>
      <c r="CQ1014" s="13">
        <v>1.9444444444444486E-2</v>
      </c>
      <c r="CR1014" t="e">
        <f>VLOOKUP(E1014,Sheet1!A:A,1,0)</f>
        <v>#N/A</v>
      </c>
    </row>
    <row r="1015" spans="1:96">
      <c r="A1015" s="11" t="s">
        <v>3831</v>
      </c>
      <c r="B1015" s="11" t="s">
        <v>1046</v>
      </c>
      <c r="C1015" s="11" t="s">
        <v>3832</v>
      </c>
      <c r="D1015" s="11" t="s">
        <v>101</v>
      </c>
      <c r="E1015" s="11" t="s">
        <v>3833</v>
      </c>
      <c r="F1015" s="11" t="s">
        <v>3834</v>
      </c>
      <c r="G1015" s="11" t="s">
        <v>128</v>
      </c>
      <c r="H1015" s="11">
        <f>VLOOKUP(A1015,'AP Read Performance'!A:K,11,0)</f>
        <v>2742</v>
      </c>
      <c r="I1015" s="12">
        <f>VLOOKUP(A1015,'AP Read Performance'!A:D,4,0)</f>
        <v>0.99</v>
      </c>
      <c r="J1015" s="11">
        <f>VLOOKUP(A1015,'AP Read Performance'!A:I,9,0)</f>
        <v>17</v>
      </c>
      <c r="K1015" s="13">
        <f>VLOOKUP(A1015,'AP Read Performance'!A:N,14,0)</f>
        <v>1.9444444444444431E-2</v>
      </c>
      <c r="L1015" s="11">
        <v>2742</v>
      </c>
      <c r="M1015" s="12">
        <v>0.99</v>
      </c>
      <c r="N1015" s="11">
        <v>17</v>
      </c>
      <c r="O1015" s="13">
        <v>1.9444444444444431E-2</v>
      </c>
      <c r="P1015" s="11">
        <v>2799</v>
      </c>
      <c r="Q1015" s="12">
        <v>0.99</v>
      </c>
      <c r="R1015" s="11">
        <v>15</v>
      </c>
      <c r="S1015" s="13">
        <v>1.9444444444444431E-2</v>
      </c>
      <c r="T1015" s="11">
        <v>2689</v>
      </c>
      <c r="U1015" s="12">
        <v>0.99</v>
      </c>
      <c r="V1015" s="11">
        <v>22</v>
      </c>
      <c r="W1015" s="13">
        <v>2.2916666666666641E-2</v>
      </c>
      <c r="X1015" s="11">
        <v>2879</v>
      </c>
      <c r="Y1015" s="12">
        <v>0.99</v>
      </c>
      <c r="Z1015" s="11">
        <v>15</v>
      </c>
      <c r="AA1015" s="13">
        <v>1.9444444444444431E-2</v>
      </c>
      <c r="AB1015" s="11">
        <v>2914</v>
      </c>
      <c r="AC1015" s="12">
        <v>0.99</v>
      </c>
      <c r="AD1015" s="11">
        <v>16</v>
      </c>
      <c r="AE1015" s="13">
        <v>2.0833333333333315E-2</v>
      </c>
      <c r="AF1015" s="11">
        <v>2792</v>
      </c>
      <c r="AG1015" s="12">
        <v>0.99</v>
      </c>
      <c r="AH1015" s="11">
        <v>12</v>
      </c>
      <c r="AI1015" s="13">
        <v>2.0138888888888873E-2</v>
      </c>
      <c r="AJ1015" s="11">
        <v>2867</v>
      </c>
      <c r="AK1015" s="12">
        <v>0.99</v>
      </c>
      <c r="AL1015" s="11">
        <v>6</v>
      </c>
      <c r="AM1015" s="13">
        <v>1.8749999999999933E-2</v>
      </c>
      <c r="AN1015" s="11">
        <v>2880</v>
      </c>
      <c r="AO1015" s="12">
        <v>0.99</v>
      </c>
      <c r="AP1015" s="11">
        <v>11</v>
      </c>
      <c r="AQ1015" s="13">
        <v>2.2222222222222199E-2</v>
      </c>
      <c r="AR1015" s="11">
        <v>3110</v>
      </c>
      <c r="AS1015" s="12">
        <v>0.99</v>
      </c>
      <c r="AT1015" s="11">
        <v>15</v>
      </c>
      <c r="AU1015" s="13">
        <v>2.0833333333333259E-2</v>
      </c>
      <c r="AV1015" s="11">
        <v>3095</v>
      </c>
      <c r="AW1015" s="12">
        <v>0.99</v>
      </c>
      <c r="AX1015" s="11">
        <v>17</v>
      </c>
      <c r="AY1015" s="13">
        <v>2.1527777777777812E-2</v>
      </c>
      <c r="AZ1015" s="11">
        <v>2948</v>
      </c>
      <c r="BA1015" s="12">
        <v>0.99</v>
      </c>
      <c r="BB1015" s="11">
        <v>13</v>
      </c>
      <c r="BC1015" s="13">
        <v>2.2916666666666696E-2</v>
      </c>
      <c r="BD1015" s="11">
        <v>2601</v>
      </c>
      <c r="BE1015" s="12">
        <v>0.99</v>
      </c>
      <c r="BF1015" s="11">
        <v>24</v>
      </c>
      <c r="BG1015" s="13">
        <v>1.9444444444444486E-2</v>
      </c>
      <c r="BH1015" s="11">
        <v>2952</v>
      </c>
      <c r="BI1015" s="12">
        <v>0.97</v>
      </c>
      <c r="BJ1015" s="11">
        <v>69</v>
      </c>
      <c r="BK1015" s="13">
        <v>2.1527777777777812E-2</v>
      </c>
      <c r="BL1015" s="11">
        <v>2804</v>
      </c>
      <c r="BM1015" s="12">
        <v>0.99</v>
      </c>
      <c r="BN1015" s="11">
        <v>10</v>
      </c>
      <c r="BO1015" s="13">
        <v>1.9444444444444431E-2</v>
      </c>
      <c r="BP1015" s="11">
        <v>3268</v>
      </c>
      <c r="BQ1015" s="12">
        <v>0.99</v>
      </c>
      <c r="BR1015" s="11">
        <v>23</v>
      </c>
      <c r="BS1015" s="13">
        <v>2.2916666666666641E-2</v>
      </c>
      <c r="BT1015" s="11">
        <v>3375</v>
      </c>
      <c r="BU1015" s="12">
        <v>0.99</v>
      </c>
      <c r="BV1015" s="11">
        <v>17</v>
      </c>
      <c r="BW1015" s="13">
        <v>2.1527777777777757E-2</v>
      </c>
      <c r="BX1015" s="11">
        <v>2915</v>
      </c>
      <c r="BY1015" s="12">
        <v>0.99</v>
      </c>
      <c r="BZ1015" s="11">
        <v>13</v>
      </c>
      <c r="CA1015" s="13">
        <v>1.9444444444444486E-2</v>
      </c>
      <c r="CB1015" s="11">
        <v>2873</v>
      </c>
      <c r="CC1015" s="12">
        <v>0.99</v>
      </c>
      <c r="CD1015" s="11">
        <v>14</v>
      </c>
      <c r="CE1015" s="13">
        <v>1.9444444444444431E-2</v>
      </c>
      <c r="CF1015" s="11">
        <v>3054</v>
      </c>
      <c r="CG1015" s="12">
        <v>0.99</v>
      </c>
      <c r="CH1015" s="11">
        <v>13</v>
      </c>
      <c r="CI1015" s="13">
        <v>1.5972222222222221E-2</v>
      </c>
      <c r="CJ1015" s="11">
        <v>3121</v>
      </c>
      <c r="CK1015" s="12">
        <v>0.98</v>
      </c>
      <c r="CL1015" s="11">
        <v>40</v>
      </c>
      <c r="CM1015" s="13">
        <v>2.1527777777777701E-2</v>
      </c>
      <c r="CN1015" s="11">
        <v>3130</v>
      </c>
      <c r="CO1015" s="12">
        <v>0.99</v>
      </c>
      <c r="CP1015" s="11">
        <v>10</v>
      </c>
      <c r="CQ1015" s="13">
        <v>1.9444444444444486E-2</v>
      </c>
      <c r="CR1015" t="e">
        <f>VLOOKUP(E1015,Sheet1!A:A,1,0)</f>
        <v>#N/A</v>
      </c>
    </row>
    <row r="1016" spans="1:96">
      <c r="A1016" s="11" t="s">
        <v>3835</v>
      </c>
      <c r="B1016" s="11" t="s">
        <v>1046</v>
      </c>
      <c r="C1016" s="11" t="s">
        <v>3007</v>
      </c>
      <c r="D1016" s="11" t="s">
        <v>160</v>
      </c>
      <c r="E1016" s="11" t="s">
        <v>3836</v>
      </c>
      <c r="F1016" s="11" t="s">
        <v>3837</v>
      </c>
      <c r="G1016" s="11" t="s">
        <v>128</v>
      </c>
      <c r="H1016" s="11">
        <f>VLOOKUP(A1016,'AP Read Performance'!A:K,11,0)</f>
        <v>2148</v>
      </c>
      <c r="I1016" s="12">
        <f>VLOOKUP(A1016,'AP Read Performance'!A:D,4,0)</f>
        <v>0.98</v>
      </c>
      <c r="J1016" s="11">
        <f>VLOOKUP(A1016,'AP Read Performance'!A:I,9,0)</f>
        <v>26</v>
      </c>
      <c r="K1016" s="13">
        <f>VLOOKUP(A1016,'AP Read Performance'!A:N,14,0)</f>
        <v>1.8055555555555547E-2</v>
      </c>
      <c r="L1016" s="11">
        <v>2148</v>
      </c>
      <c r="M1016" s="12">
        <v>0.98</v>
      </c>
      <c r="N1016" s="11">
        <v>26</v>
      </c>
      <c r="O1016" s="13">
        <v>1.8055555555555547E-2</v>
      </c>
      <c r="P1016" s="11">
        <v>3637</v>
      </c>
      <c r="Q1016" s="12">
        <v>0.99</v>
      </c>
      <c r="R1016" s="11">
        <v>24</v>
      </c>
      <c r="S1016" s="13">
        <v>2.2222222222222199E-2</v>
      </c>
      <c r="T1016" s="11">
        <v>3547</v>
      </c>
      <c r="U1016" s="12">
        <v>0.99</v>
      </c>
      <c r="V1016" s="11">
        <v>17</v>
      </c>
      <c r="W1016" s="13">
        <v>1.9444444444444431E-2</v>
      </c>
      <c r="X1016" s="11">
        <v>3318</v>
      </c>
      <c r="Y1016" s="12">
        <v>0.99</v>
      </c>
      <c r="Z1016" s="11">
        <v>28</v>
      </c>
      <c r="AA1016" s="13">
        <v>2.2222222222222199E-2</v>
      </c>
      <c r="AB1016" s="11">
        <v>2878</v>
      </c>
      <c r="AC1016" s="12">
        <v>0.99</v>
      </c>
      <c r="AD1016" s="11">
        <v>22</v>
      </c>
      <c r="AE1016" s="13">
        <v>1.9444444444444431E-2</v>
      </c>
      <c r="AF1016" s="11">
        <v>3499</v>
      </c>
      <c r="AG1016" s="12">
        <v>0.99</v>
      </c>
      <c r="AH1016" s="11">
        <v>26</v>
      </c>
      <c r="AI1016" s="13">
        <v>2.2916666666666641E-2</v>
      </c>
      <c r="AJ1016" s="11">
        <v>2872</v>
      </c>
      <c r="AK1016" s="12">
        <v>0.99</v>
      </c>
      <c r="AL1016" s="11">
        <v>14</v>
      </c>
      <c r="AM1016" s="13">
        <v>2.2916666666666585E-2</v>
      </c>
      <c r="AN1016" s="11">
        <v>2980</v>
      </c>
      <c r="AO1016" s="12">
        <v>0.99</v>
      </c>
      <c r="AP1016" s="11">
        <v>13</v>
      </c>
      <c r="AQ1016" s="13">
        <v>2.2222222222222199E-2</v>
      </c>
      <c r="AR1016" s="11">
        <v>3038</v>
      </c>
      <c r="AS1016" s="12">
        <v>0.99</v>
      </c>
      <c r="AT1016" s="11">
        <v>16</v>
      </c>
      <c r="AU1016" s="13">
        <v>2.4305555555555469E-2</v>
      </c>
      <c r="AV1016" s="11">
        <v>2913</v>
      </c>
      <c r="AW1016" s="12">
        <v>0.99</v>
      </c>
      <c r="AX1016" s="11">
        <v>17</v>
      </c>
      <c r="AY1016" s="13">
        <v>2.0138888888888928E-2</v>
      </c>
      <c r="AZ1016" s="11">
        <v>3287</v>
      </c>
      <c r="BA1016" s="12">
        <v>0.99</v>
      </c>
      <c r="BB1016" s="11">
        <v>23</v>
      </c>
      <c r="BC1016" s="13">
        <v>2.2916666666666696E-2</v>
      </c>
      <c r="BD1016" s="11">
        <v>3292</v>
      </c>
      <c r="BE1016" s="12">
        <v>0.99</v>
      </c>
      <c r="BF1016" s="11">
        <v>32</v>
      </c>
      <c r="BG1016" s="13">
        <v>2.3611111111111138E-2</v>
      </c>
      <c r="BH1016" s="11">
        <v>3309</v>
      </c>
      <c r="BI1016" s="12">
        <v>0.99</v>
      </c>
      <c r="BJ1016" s="11">
        <v>33</v>
      </c>
      <c r="BK1016" s="13">
        <v>2.1527777777777812E-2</v>
      </c>
      <c r="BL1016" s="11">
        <v>3325</v>
      </c>
      <c r="BM1016" s="12">
        <v>0.99</v>
      </c>
      <c r="BN1016" s="11">
        <v>22</v>
      </c>
      <c r="BO1016" s="13">
        <v>2.2916666666666641E-2</v>
      </c>
      <c r="BP1016" s="11">
        <v>3295</v>
      </c>
      <c r="BQ1016" s="12">
        <v>0.99</v>
      </c>
      <c r="BR1016" s="11">
        <v>19</v>
      </c>
      <c r="BS1016" s="13">
        <v>2.2222222222222254E-2</v>
      </c>
      <c r="BT1016" s="11">
        <v>3322</v>
      </c>
      <c r="BU1016" s="12">
        <v>0.99</v>
      </c>
      <c r="BV1016" s="11">
        <v>15</v>
      </c>
      <c r="BW1016" s="13">
        <v>2.0833333333333315E-2</v>
      </c>
      <c r="BX1016" s="11">
        <v>3300</v>
      </c>
      <c r="BY1016" s="12">
        <v>0.99</v>
      </c>
      <c r="BZ1016" s="11">
        <v>20</v>
      </c>
      <c r="CA1016" s="13">
        <v>2.2916666666666696E-2</v>
      </c>
      <c r="CB1016" s="11">
        <v>3423</v>
      </c>
      <c r="CC1016" s="12">
        <v>0.99</v>
      </c>
      <c r="CD1016" s="11">
        <v>21</v>
      </c>
      <c r="CE1016" s="13">
        <v>1.9444444444444431E-2</v>
      </c>
      <c r="CF1016" s="11">
        <v>3261</v>
      </c>
      <c r="CG1016" s="12">
        <v>0.99</v>
      </c>
      <c r="CH1016" s="11">
        <v>17</v>
      </c>
      <c r="CI1016" s="13">
        <v>1.8749999999999989E-2</v>
      </c>
      <c r="CJ1016" s="11">
        <v>3281</v>
      </c>
      <c r="CK1016" s="12">
        <v>0.99</v>
      </c>
      <c r="CL1016" s="11">
        <v>27</v>
      </c>
      <c r="CM1016" s="13">
        <v>2.1527777777777701E-2</v>
      </c>
      <c r="CN1016" s="11">
        <v>3329</v>
      </c>
      <c r="CO1016" s="12">
        <v>0.99</v>
      </c>
      <c r="CP1016" s="11">
        <v>33</v>
      </c>
      <c r="CQ1016" s="13">
        <v>2.1527777777777701E-2</v>
      </c>
      <c r="CR1016" t="e">
        <f>VLOOKUP(E1016,Sheet1!A:A,1,0)</f>
        <v>#N/A</v>
      </c>
    </row>
    <row r="1017" spans="1:96">
      <c r="A1017" s="11" t="s">
        <v>3838</v>
      </c>
      <c r="B1017" s="11" t="s">
        <v>1046</v>
      </c>
      <c r="C1017" s="11" t="s">
        <v>579</v>
      </c>
      <c r="D1017" s="11" t="s">
        <v>579</v>
      </c>
      <c r="E1017" s="11" t="s">
        <v>3839</v>
      </c>
      <c r="F1017" s="11" t="s">
        <v>3840</v>
      </c>
      <c r="G1017" s="11" t="s">
        <v>128</v>
      </c>
      <c r="H1017" s="11">
        <f>VLOOKUP(A1017,'AP Read Performance'!A:K,11,0)</f>
        <v>2860</v>
      </c>
      <c r="I1017" s="12">
        <f>VLOOKUP(A1017,'AP Read Performance'!A:D,4,0)</f>
        <v>0.98</v>
      </c>
      <c r="J1017" s="11">
        <f>VLOOKUP(A1017,'AP Read Performance'!A:I,9,0)</f>
        <v>34</v>
      </c>
      <c r="K1017" s="13">
        <f>VLOOKUP(A1017,'AP Read Performance'!A:N,14,0)</f>
        <v>1.7361111111111105E-2</v>
      </c>
      <c r="L1017" s="11">
        <v>2860</v>
      </c>
      <c r="M1017" s="12">
        <v>0.98</v>
      </c>
      <c r="N1017" s="11">
        <v>34</v>
      </c>
      <c r="O1017" s="13">
        <v>1.7361111111111105E-2</v>
      </c>
      <c r="P1017" s="11">
        <v>2811</v>
      </c>
      <c r="Q1017" s="12">
        <v>0.97</v>
      </c>
      <c r="R1017" s="11">
        <v>68</v>
      </c>
      <c r="S1017" s="13">
        <v>2.2222222222222199E-2</v>
      </c>
      <c r="T1017" s="11">
        <v>3420</v>
      </c>
      <c r="U1017" s="12">
        <v>0.99</v>
      </c>
      <c r="V1017" s="11">
        <v>20</v>
      </c>
      <c r="W1017" s="13">
        <v>2.0833333333333315E-2</v>
      </c>
      <c r="X1017" s="11">
        <v>2813</v>
      </c>
      <c r="Y1017" s="12">
        <v>0.98</v>
      </c>
      <c r="Z1017" s="11">
        <v>37</v>
      </c>
      <c r="AA1017" s="13">
        <v>1.8749999999999989E-2</v>
      </c>
      <c r="AB1017" s="11">
        <v>2705</v>
      </c>
      <c r="AC1017" s="12">
        <v>0.98</v>
      </c>
      <c r="AD1017" s="11">
        <v>40</v>
      </c>
      <c r="AE1017" s="13">
        <v>2.3611111111111083E-2</v>
      </c>
      <c r="AF1017" s="11">
        <v>2772</v>
      </c>
      <c r="AG1017" s="12">
        <v>0.98</v>
      </c>
      <c r="AH1017" s="11">
        <v>55</v>
      </c>
      <c r="AI1017" s="13">
        <v>2.0833333333333315E-2</v>
      </c>
      <c r="AJ1017" s="11">
        <v>2879</v>
      </c>
      <c r="AK1017" s="12">
        <v>0.98</v>
      </c>
      <c r="AL1017" s="11">
        <v>36</v>
      </c>
      <c r="AM1017" s="13">
        <v>2.0138888888888817E-2</v>
      </c>
      <c r="AN1017" s="11">
        <v>2710</v>
      </c>
      <c r="AO1017" s="12">
        <v>0.99</v>
      </c>
      <c r="AP1017" s="11">
        <v>26</v>
      </c>
      <c r="AQ1017" s="13">
        <v>1.9444444444444431E-2</v>
      </c>
      <c r="AR1017" s="11">
        <v>2794</v>
      </c>
      <c r="AS1017" s="12">
        <v>0.98</v>
      </c>
      <c r="AT1017" s="11">
        <v>33</v>
      </c>
      <c r="AU1017" s="13">
        <v>2.1527777777777701E-2</v>
      </c>
      <c r="AV1017" s="11">
        <v>2833</v>
      </c>
      <c r="AW1017" s="12">
        <v>0.99</v>
      </c>
      <c r="AX1017" s="11">
        <v>25</v>
      </c>
      <c r="AY1017" s="13">
        <v>1.9444444444444431E-2</v>
      </c>
      <c r="AZ1017" s="11">
        <v>2705</v>
      </c>
      <c r="BA1017" s="12">
        <v>0.99</v>
      </c>
      <c r="BB1017" s="11">
        <v>18</v>
      </c>
      <c r="BC1017" s="13">
        <v>1.9444444444444486E-2</v>
      </c>
      <c r="BD1017" s="11">
        <v>2634</v>
      </c>
      <c r="BE1017" s="12">
        <v>0.98</v>
      </c>
      <c r="BF1017" s="11">
        <v>34</v>
      </c>
      <c r="BG1017" s="13">
        <v>1.9444444444444486E-2</v>
      </c>
      <c r="BH1017" s="11">
        <v>2670</v>
      </c>
      <c r="BI1017" s="12">
        <v>0.99</v>
      </c>
      <c r="BJ1017" s="11">
        <v>23</v>
      </c>
      <c r="BK1017" s="13">
        <v>1.8055555555555602E-2</v>
      </c>
      <c r="BL1017" s="11">
        <v>2825</v>
      </c>
      <c r="BM1017" s="12">
        <v>0.99</v>
      </c>
      <c r="BN1017" s="11">
        <v>27</v>
      </c>
      <c r="BO1017" s="13">
        <v>1.8055555555555547E-2</v>
      </c>
      <c r="BP1017" s="11">
        <v>2708</v>
      </c>
      <c r="BQ1017" s="12">
        <v>0.98</v>
      </c>
      <c r="BR1017" s="11">
        <v>31</v>
      </c>
      <c r="BS1017" s="13">
        <v>1.6666666666666607E-2</v>
      </c>
      <c r="BT1017" s="11">
        <v>2647</v>
      </c>
      <c r="BU1017" s="12">
        <v>0.98</v>
      </c>
      <c r="BV1017" s="11">
        <v>31</v>
      </c>
      <c r="BW1017" s="13">
        <v>2.1527777777777757E-2</v>
      </c>
      <c r="BX1017" s="11">
        <v>2670</v>
      </c>
      <c r="BY1017" s="12">
        <v>0.99</v>
      </c>
      <c r="BZ1017" s="11">
        <v>24</v>
      </c>
      <c r="CA1017" s="13">
        <v>1.8055555555555602E-2</v>
      </c>
      <c r="CB1017" s="11">
        <v>2717</v>
      </c>
      <c r="CC1017" s="12">
        <v>0.98</v>
      </c>
      <c r="CD1017" s="11">
        <v>33</v>
      </c>
      <c r="CE1017" s="13">
        <v>1.9444444444444431E-2</v>
      </c>
      <c r="CF1017" s="11">
        <v>2766</v>
      </c>
      <c r="CG1017" s="12">
        <v>0.99</v>
      </c>
      <c r="CH1017" s="11">
        <v>20</v>
      </c>
      <c r="CI1017" s="13">
        <v>1.9444444444444431E-2</v>
      </c>
      <c r="CJ1017" s="11">
        <v>2764</v>
      </c>
      <c r="CK1017" s="12">
        <v>0.98</v>
      </c>
      <c r="CL1017" s="11">
        <v>29</v>
      </c>
      <c r="CM1017" s="13">
        <v>1.8055555555555491E-2</v>
      </c>
      <c r="CN1017" s="11">
        <v>2954</v>
      </c>
      <c r="CO1017" s="12">
        <v>0.99</v>
      </c>
      <c r="CP1017" s="11">
        <v>25</v>
      </c>
      <c r="CQ1017" s="13">
        <v>1.8749999999999933E-2</v>
      </c>
      <c r="CR1017" t="e">
        <f>VLOOKUP(E1017,Sheet1!A:A,1,0)</f>
        <v>#N/A</v>
      </c>
    </row>
    <row r="1018" spans="1:96">
      <c r="A1018" s="11" t="s">
        <v>3841</v>
      </c>
      <c r="B1018" s="11" t="s">
        <v>1046</v>
      </c>
      <c r="C1018" s="11" t="s">
        <v>2278</v>
      </c>
      <c r="D1018" s="11" t="s">
        <v>101</v>
      </c>
      <c r="E1018" s="11" t="s">
        <v>3842</v>
      </c>
      <c r="F1018" s="11" t="s">
        <v>3843</v>
      </c>
      <c r="G1018" s="11" t="s">
        <v>104</v>
      </c>
      <c r="H1018" s="11">
        <f>VLOOKUP(A1018,'AP Read Performance'!A:K,11,0)</f>
        <v>2085</v>
      </c>
      <c r="I1018" s="12">
        <f>VLOOKUP(A1018,'AP Read Performance'!A:D,4,0)</f>
        <v>0.99</v>
      </c>
      <c r="J1018" s="11">
        <f>VLOOKUP(A1018,'AP Read Performance'!A:I,9,0)</f>
        <v>9</v>
      </c>
      <c r="K1018" s="13">
        <f>VLOOKUP(A1018,'AP Read Performance'!A:N,14,0)</f>
        <v>1.6666666666666607E-2</v>
      </c>
      <c r="L1018" s="11">
        <v>2085</v>
      </c>
      <c r="M1018" s="12">
        <v>0.99</v>
      </c>
      <c r="N1018" s="11">
        <v>9</v>
      </c>
      <c r="O1018" s="13">
        <v>1.6666666666666607E-2</v>
      </c>
      <c r="P1018" s="11">
        <v>2831</v>
      </c>
      <c r="Q1018" s="12">
        <v>0.99</v>
      </c>
      <c r="R1018" s="11">
        <v>11</v>
      </c>
      <c r="S1018" s="13">
        <v>2.2916666666666641E-2</v>
      </c>
      <c r="T1018" s="11">
        <v>2180</v>
      </c>
      <c r="U1018" s="12">
        <v>0.99</v>
      </c>
      <c r="V1018" s="11">
        <v>9</v>
      </c>
      <c r="W1018" s="13">
        <v>2.0138888888888873E-2</v>
      </c>
      <c r="X1018" s="11">
        <v>2480</v>
      </c>
      <c r="Y1018" s="12">
        <v>0.99</v>
      </c>
      <c r="Z1018" s="11">
        <v>14</v>
      </c>
      <c r="AA1018" s="13">
        <v>2.2222222222222199E-2</v>
      </c>
      <c r="AB1018" s="11">
        <v>2479</v>
      </c>
      <c r="AC1018" s="12">
        <v>0.99</v>
      </c>
      <c r="AD1018" s="11">
        <v>16</v>
      </c>
      <c r="AE1018" s="13">
        <v>1.9444444444444431E-2</v>
      </c>
      <c r="AF1018" s="11">
        <v>2786</v>
      </c>
      <c r="AG1018" s="12">
        <v>0.99</v>
      </c>
      <c r="AH1018" s="11">
        <v>27</v>
      </c>
      <c r="AI1018" s="13">
        <v>2.3611111111111083E-2</v>
      </c>
      <c r="AJ1018" s="11">
        <v>2883</v>
      </c>
      <c r="AK1018" s="12">
        <v>0.99</v>
      </c>
      <c r="AL1018" s="11">
        <v>11</v>
      </c>
      <c r="AM1018" s="13">
        <v>1.6666666666666607E-2</v>
      </c>
      <c r="AN1018" s="11">
        <v>2747</v>
      </c>
      <c r="AO1018" s="12">
        <v>0.98</v>
      </c>
      <c r="AP1018" s="11">
        <v>33</v>
      </c>
      <c r="AQ1018" s="13">
        <v>1.8055555555555547E-2</v>
      </c>
      <c r="AR1018" s="11">
        <v>2861</v>
      </c>
      <c r="AS1018" s="12">
        <v>0.99</v>
      </c>
      <c r="AT1018" s="11">
        <v>21</v>
      </c>
      <c r="AU1018" s="13">
        <v>1.8749999999999933E-2</v>
      </c>
      <c r="AV1018" s="11">
        <v>2946</v>
      </c>
      <c r="AW1018" s="12">
        <v>0.99</v>
      </c>
      <c r="AX1018" s="11">
        <v>21</v>
      </c>
      <c r="AY1018" s="13">
        <v>1.8055555555555547E-2</v>
      </c>
      <c r="AZ1018" s="11">
        <v>3078</v>
      </c>
      <c r="BA1018" s="12">
        <v>0.99</v>
      </c>
      <c r="BB1018" s="11">
        <v>26</v>
      </c>
      <c r="BC1018" s="13">
        <v>1.9444444444444486E-2</v>
      </c>
      <c r="BD1018" s="11">
        <v>3246</v>
      </c>
      <c r="BE1018" s="12">
        <v>0.99</v>
      </c>
      <c r="BF1018" s="11">
        <v>18</v>
      </c>
      <c r="BG1018" s="13">
        <v>2.1527777777777757E-2</v>
      </c>
      <c r="BH1018" s="11">
        <v>3250</v>
      </c>
      <c r="BI1018" s="12">
        <v>0.99</v>
      </c>
      <c r="BJ1018" s="11">
        <v>22</v>
      </c>
      <c r="BK1018" s="13">
        <v>2.0138888888888928E-2</v>
      </c>
      <c r="BL1018" s="11">
        <v>3259</v>
      </c>
      <c r="BM1018" s="12">
        <v>0.99</v>
      </c>
      <c r="BN1018" s="11">
        <v>13</v>
      </c>
      <c r="BO1018" s="13">
        <v>1.9444444444444431E-2</v>
      </c>
      <c r="BP1018" s="11">
        <v>3415</v>
      </c>
      <c r="BQ1018" s="12">
        <v>0.99</v>
      </c>
      <c r="BR1018" s="11">
        <v>23</v>
      </c>
      <c r="BS1018" s="13">
        <v>2.1527777777777757E-2</v>
      </c>
      <c r="BT1018" s="11">
        <v>3680</v>
      </c>
      <c r="BU1018" s="12">
        <v>0.99</v>
      </c>
      <c r="BV1018" s="11">
        <v>19</v>
      </c>
      <c r="BW1018" s="13">
        <v>2.0138888888888873E-2</v>
      </c>
      <c r="BX1018" s="11">
        <v>3029</v>
      </c>
      <c r="BY1018" s="12">
        <v>0.99</v>
      </c>
      <c r="BZ1018" s="11">
        <v>30</v>
      </c>
      <c r="CA1018" s="13">
        <v>1.5972222222222276E-2</v>
      </c>
      <c r="CB1018" s="11">
        <v>3076</v>
      </c>
      <c r="CC1018" s="12">
        <v>0.99</v>
      </c>
      <c r="CD1018" s="11">
        <v>11</v>
      </c>
      <c r="CE1018" s="13">
        <v>1.9444444444444431E-2</v>
      </c>
      <c r="CF1018" s="11">
        <v>2866</v>
      </c>
      <c r="CG1018" s="12">
        <v>0.99</v>
      </c>
      <c r="CH1018" s="11">
        <v>12</v>
      </c>
      <c r="CI1018" s="13">
        <v>1.1805555555555569E-2</v>
      </c>
      <c r="CJ1018" s="11">
        <v>2609</v>
      </c>
      <c r="CK1018" s="12">
        <v>0.99</v>
      </c>
      <c r="CL1018" s="11">
        <v>20</v>
      </c>
      <c r="CM1018" s="13">
        <v>1.8749999999999933E-2</v>
      </c>
      <c r="CN1018" s="11">
        <v>2899</v>
      </c>
      <c r="CO1018" s="12">
        <v>0.99</v>
      </c>
      <c r="CP1018" s="11">
        <v>13</v>
      </c>
      <c r="CQ1018" s="13">
        <v>2.0138888888888817E-2</v>
      </c>
      <c r="CR1018" t="e">
        <f>VLOOKUP(E1018,Sheet1!A:A,1,0)</f>
        <v>#N/A</v>
      </c>
    </row>
    <row r="1019" spans="1:96">
      <c r="A1019" s="11" t="s">
        <v>3844</v>
      </c>
      <c r="B1019" s="11" t="s">
        <v>1046</v>
      </c>
      <c r="C1019" s="11" t="s">
        <v>1334</v>
      </c>
      <c r="D1019" s="11" t="s">
        <v>514</v>
      </c>
      <c r="E1019" s="11" t="s">
        <v>3845</v>
      </c>
      <c r="F1019" s="11" t="s">
        <v>3846</v>
      </c>
      <c r="G1019" s="11" t="s">
        <v>128</v>
      </c>
      <c r="H1019" s="11">
        <f>VLOOKUP(A1019,'AP Read Performance'!A:K,11,0)</f>
        <v>2000</v>
      </c>
      <c r="I1019" s="12">
        <f>VLOOKUP(A1019,'AP Read Performance'!A:D,4,0)</f>
        <v>0.99</v>
      </c>
      <c r="J1019" s="11">
        <f>VLOOKUP(A1019,'AP Read Performance'!A:I,9,0)</f>
        <v>12</v>
      </c>
      <c r="K1019" s="13">
        <f>VLOOKUP(A1019,'AP Read Performance'!A:N,14,0)</f>
        <v>1.7361111111111105E-2</v>
      </c>
      <c r="L1019" s="11">
        <v>2000</v>
      </c>
      <c r="M1019" s="12">
        <v>0.99</v>
      </c>
      <c r="N1019" s="11">
        <v>12</v>
      </c>
      <c r="O1019" s="13">
        <v>1.7361111111111105E-2</v>
      </c>
      <c r="P1019" s="11">
        <v>2841</v>
      </c>
      <c r="Q1019" s="12">
        <v>0.99</v>
      </c>
      <c r="R1019" s="11">
        <v>22</v>
      </c>
      <c r="S1019" s="13">
        <v>1.8749999999999989E-2</v>
      </c>
      <c r="T1019" s="11">
        <v>2778</v>
      </c>
      <c r="U1019" s="12">
        <v>0.99</v>
      </c>
      <c r="V1019" s="11">
        <v>10</v>
      </c>
      <c r="W1019" s="13">
        <v>2.0833333333333315E-2</v>
      </c>
      <c r="X1019" s="11">
        <v>2752</v>
      </c>
      <c r="Y1019" s="12">
        <v>0.99</v>
      </c>
      <c r="Z1019" s="11">
        <v>15</v>
      </c>
      <c r="AA1019" s="13">
        <v>1.9444444444444431E-2</v>
      </c>
      <c r="AB1019" s="11">
        <v>2684</v>
      </c>
      <c r="AC1019" s="12">
        <v>0.99</v>
      </c>
      <c r="AD1019" s="11">
        <v>12</v>
      </c>
      <c r="AE1019" s="13">
        <v>1.9444444444444431E-2</v>
      </c>
      <c r="AF1019" s="11">
        <v>2646</v>
      </c>
      <c r="AG1019" s="12">
        <v>0.99</v>
      </c>
      <c r="AH1019" s="11">
        <v>17</v>
      </c>
      <c r="AI1019" s="13">
        <v>1.8055555555555547E-2</v>
      </c>
      <c r="AJ1019" s="11">
        <v>2902</v>
      </c>
      <c r="AK1019" s="12">
        <v>0.99</v>
      </c>
      <c r="AL1019" s="11">
        <v>20</v>
      </c>
      <c r="AM1019" s="13">
        <v>1.9444444444444375E-2</v>
      </c>
      <c r="AN1019" s="11">
        <v>3111</v>
      </c>
      <c r="AO1019" s="12">
        <v>0.99</v>
      </c>
      <c r="AP1019" s="11">
        <v>8</v>
      </c>
      <c r="AQ1019" s="13">
        <v>2.0833333333333315E-2</v>
      </c>
      <c r="AR1019" s="11">
        <v>3159</v>
      </c>
      <c r="AS1019" s="12">
        <v>0.99</v>
      </c>
      <c r="AT1019" s="11">
        <v>18</v>
      </c>
      <c r="AU1019" s="13">
        <v>1.8749999999999933E-2</v>
      </c>
      <c r="AV1019" s="11">
        <v>3090</v>
      </c>
      <c r="AW1019" s="12">
        <v>0.99</v>
      </c>
      <c r="AX1019" s="11">
        <v>9</v>
      </c>
      <c r="AY1019" s="13">
        <v>1.8055555555555547E-2</v>
      </c>
      <c r="AZ1019" s="11">
        <v>3483</v>
      </c>
      <c r="BA1019" s="12">
        <v>0.99</v>
      </c>
      <c r="BB1019" s="11">
        <v>31</v>
      </c>
      <c r="BC1019" s="13">
        <v>2.2222222222222254E-2</v>
      </c>
      <c r="BD1019" s="11">
        <v>2641</v>
      </c>
      <c r="BE1019" s="12">
        <v>0.98</v>
      </c>
      <c r="BF1019" s="11">
        <v>43</v>
      </c>
      <c r="BG1019" s="13">
        <v>2.083333333333337E-2</v>
      </c>
      <c r="BH1019" s="11">
        <v>2663</v>
      </c>
      <c r="BI1019" s="12">
        <v>0.99</v>
      </c>
      <c r="BJ1019" s="11">
        <v>17</v>
      </c>
      <c r="BK1019" s="13">
        <v>2.1527777777777812E-2</v>
      </c>
      <c r="BL1019" s="11">
        <v>2869</v>
      </c>
      <c r="BM1019" s="12">
        <v>0.99</v>
      </c>
      <c r="BN1019" s="11">
        <v>24</v>
      </c>
      <c r="BO1019" s="13">
        <v>2.0138888888888873E-2</v>
      </c>
      <c r="BP1019" s="11">
        <v>2734</v>
      </c>
      <c r="BQ1019" s="12">
        <v>0.99</v>
      </c>
      <c r="BR1019" s="11">
        <v>25</v>
      </c>
      <c r="BS1019" s="13">
        <v>2.2222222222222254E-2</v>
      </c>
      <c r="BT1019" s="11">
        <v>2884</v>
      </c>
      <c r="BU1019" s="12">
        <v>0.97</v>
      </c>
      <c r="BV1019" s="11">
        <v>62</v>
      </c>
      <c r="BW1019" s="13">
        <v>2.2916666666666641E-2</v>
      </c>
      <c r="BX1019" s="11">
        <v>3189</v>
      </c>
      <c r="BY1019" s="12">
        <v>0.99</v>
      </c>
      <c r="BZ1019" s="11">
        <v>24</v>
      </c>
      <c r="CA1019" s="13">
        <v>1.8055555555555602E-2</v>
      </c>
      <c r="CB1019" s="11">
        <v>3364</v>
      </c>
      <c r="CC1019" s="12">
        <v>0.99</v>
      </c>
      <c r="CD1019" s="11">
        <v>27</v>
      </c>
      <c r="CE1019" s="13">
        <v>2.1527777777777757E-2</v>
      </c>
      <c r="CF1019" s="11">
        <v>3513</v>
      </c>
      <c r="CG1019" s="12">
        <v>0.99</v>
      </c>
      <c r="CH1019" s="11">
        <v>19</v>
      </c>
      <c r="CI1019" s="13">
        <v>2.2222222222222254E-2</v>
      </c>
      <c r="CJ1019" s="11">
        <v>3492</v>
      </c>
      <c r="CK1019" s="12">
        <v>0.99</v>
      </c>
      <c r="CL1019" s="11">
        <v>22</v>
      </c>
      <c r="CM1019" s="13">
        <v>2.1527777777777701E-2</v>
      </c>
      <c r="CN1019" s="11">
        <v>3387</v>
      </c>
      <c r="CO1019" s="12">
        <v>0.99</v>
      </c>
      <c r="CP1019" s="11">
        <v>22</v>
      </c>
      <c r="CQ1019" s="13">
        <v>2.2916666666666585E-2</v>
      </c>
      <c r="CR1019" t="e">
        <f>VLOOKUP(E1019,Sheet1!A:A,1,0)</f>
        <v>#N/A</v>
      </c>
    </row>
    <row r="1020" spans="1:96">
      <c r="A1020" s="11" t="s">
        <v>3847</v>
      </c>
      <c r="B1020" s="11" t="s">
        <v>1046</v>
      </c>
      <c r="C1020" s="11" t="s">
        <v>1833</v>
      </c>
      <c r="D1020" s="11" t="s">
        <v>1833</v>
      </c>
      <c r="E1020" s="11" t="s">
        <v>3848</v>
      </c>
      <c r="F1020" s="11" t="s">
        <v>3849</v>
      </c>
      <c r="G1020" s="11" t="s">
        <v>128</v>
      </c>
      <c r="H1020" s="11">
        <f>VLOOKUP(A1020,'AP Read Performance'!A:K,11,0)</f>
        <v>2068</v>
      </c>
      <c r="I1020" s="12">
        <f>VLOOKUP(A1020,'AP Read Performance'!A:D,4,0)</f>
        <v>0.98</v>
      </c>
      <c r="J1020" s="11">
        <f>VLOOKUP(A1020,'AP Read Performance'!A:I,9,0)</f>
        <v>33</v>
      </c>
      <c r="K1020" s="13">
        <f>VLOOKUP(A1020,'AP Read Performance'!A:N,14,0)</f>
        <v>1.7361111111111105E-2</v>
      </c>
      <c r="L1020" s="11">
        <v>2068</v>
      </c>
      <c r="M1020" s="12">
        <v>0.98</v>
      </c>
      <c r="N1020" s="11">
        <v>33</v>
      </c>
      <c r="O1020" s="13">
        <v>1.7361111111111105E-2</v>
      </c>
      <c r="P1020" s="11">
        <v>3418</v>
      </c>
      <c r="Q1020" s="12">
        <v>0.98</v>
      </c>
      <c r="R1020" s="11">
        <v>40</v>
      </c>
      <c r="S1020" s="13">
        <v>2.1527777777777757E-2</v>
      </c>
      <c r="T1020" s="11">
        <v>3265</v>
      </c>
      <c r="U1020" s="12">
        <v>0.98</v>
      </c>
      <c r="V1020" s="11">
        <v>34</v>
      </c>
      <c r="W1020" s="13">
        <v>2.0138888888888873E-2</v>
      </c>
      <c r="X1020" s="11">
        <v>3205</v>
      </c>
      <c r="Y1020" s="12">
        <v>0.99</v>
      </c>
      <c r="Z1020" s="11">
        <v>32</v>
      </c>
      <c r="AA1020" s="13">
        <v>1.9444444444444431E-2</v>
      </c>
      <c r="AB1020" s="11">
        <v>3228</v>
      </c>
      <c r="AC1020" s="12">
        <v>0.99</v>
      </c>
      <c r="AD1020" s="11">
        <v>31</v>
      </c>
      <c r="AE1020" s="13">
        <v>1.9444444444444431E-2</v>
      </c>
      <c r="AF1020" s="11">
        <v>3165</v>
      </c>
      <c r="AG1020" s="12">
        <v>0.98</v>
      </c>
      <c r="AH1020" s="11">
        <v>48</v>
      </c>
      <c r="AI1020" s="13">
        <v>2.0833333333333315E-2</v>
      </c>
      <c r="AJ1020" s="11">
        <v>2908</v>
      </c>
      <c r="AK1020" s="12">
        <v>0.98</v>
      </c>
      <c r="AL1020" s="11">
        <v>33</v>
      </c>
      <c r="AM1020" s="13">
        <v>1.9444444444444375E-2</v>
      </c>
      <c r="AN1020" s="11">
        <v>2849</v>
      </c>
      <c r="AO1020" s="12">
        <v>0.98</v>
      </c>
      <c r="AP1020" s="11">
        <v>33</v>
      </c>
      <c r="AQ1020" s="13">
        <v>1.9444444444444431E-2</v>
      </c>
      <c r="AR1020" s="11">
        <v>2918</v>
      </c>
      <c r="AS1020" s="12">
        <v>0.98</v>
      </c>
      <c r="AT1020" s="11">
        <v>35</v>
      </c>
      <c r="AU1020" s="13">
        <v>2.2222222222222143E-2</v>
      </c>
      <c r="AV1020" s="11">
        <v>2736</v>
      </c>
      <c r="AW1020" s="12">
        <v>0.98</v>
      </c>
      <c r="AX1020" s="11">
        <v>40</v>
      </c>
      <c r="AY1020" s="13">
        <v>1.8749999999999989E-2</v>
      </c>
      <c r="AZ1020" s="11">
        <v>2655</v>
      </c>
      <c r="BA1020" s="12">
        <v>0.98</v>
      </c>
      <c r="BB1020" s="11">
        <v>36</v>
      </c>
      <c r="BC1020" s="13">
        <v>1.8750000000000044E-2</v>
      </c>
      <c r="BD1020" s="11">
        <v>2814</v>
      </c>
      <c r="BE1020" s="12">
        <v>0.97</v>
      </c>
      <c r="BF1020" s="11">
        <v>70</v>
      </c>
      <c r="BG1020" s="13">
        <v>2.3611111111111138E-2</v>
      </c>
      <c r="BH1020" s="11">
        <v>2595</v>
      </c>
      <c r="BI1020" s="12">
        <v>0.98</v>
      </c>
      <c r="BJ1020" s="11">
        <v>46</v>
      </c>
      <c r="BK1020" s="13">
        <v>1.9444444444444486E-2</v>
      </c>
      <c r="BL1020" s="11">
        <v>2602</v>
      </c>
      <c r="BM1020" s="12">
        <v>0.98</v>
      </c>
      <c r="BN1020" s="11">
        <v>44</v>
      </c>
      <c r="BO1020" s="13">
        <v>1.9444444444444431E-2</v>
      </c>
      <c r="BP1020" s="11">
        <v>2498</v>
      </c>
      <c r="BQ1020" s="12">
        <v>0.98</v>
      </c>
      <c r="BR1020" s="11">
        <v>39</v>
      </c>
      <c r="BS1020" s="13">
        <v>1.9444444444444486E-2</v>
      </c>
      <c r="BT1020" s="11">
        <v>2420</v>
      </c>
      <c r="BU1020" s="12">
        <v>0.98</v>
      </c>
      <c r="BV1020" s="11">
        <v>30</v>
      </c>
      <c r="BW1020" s="13">
        <v>1.6666666666666663E-2</v>
      </c>
      <c r="BX1020" s="11">
        <v>2546</v>
      </c>
      <c r="BY1020" s="12">
        <v>0.98</v>
      </c>
      <c r="BZ1020" s="11">
        <v>38</v>
      </c>
      <c r="CA1020" s="13">
        <v>1.6666666666666607E-2</v>
      </c>
      <c r="CB1020" s="11">
        <v>2587</v>
      </c>
      <c r="CC1020" s="12">
        <v>0.98</v>
      </c>
      <c r="CD1020" s="11">
        <v>45</v>
      </c>
      <c r="CE1020" s="13">
        <v>2.0138888888888873E-2</v>
      </c>
      <c r="CF1020" s="11">
        <v>2407</v>
      </c>
      <c r="CG1020" s="12">
        <v>0.98</v>
      </c>
      <c r="CH1020" s="11">
        <v>28</v>
      </c>
      <c r="CI1020" s="13">
        <v>1.9444444444444431E-2</v>
      </c>
      <c r="CJ1020" s="11">
        <v>2353</v>
      </c>
      <c r="CK1020" s="12">
        <v>0.98</v>
      </c>
      <c r="CL1020" s="11">
        <v>38</v>
      </c>
      <c r="CM1020" s="13">
        <v>1.6666666666666607E-2</v>
      </c>
      <c r="CN1020" s="11">
        <v>2534</v>
      </c>
      <c r="CO1020" s="12">
        <v>0.98</v>
      </c>
      <c r="CP1020" s="11">
        <v>32</v>
      </c>
      <c r="CQ1020" s="13">
        <v>1.8749999999999933E-2</v>
      </c>
      <c r="CR1020" t="e">
        <f>VLOOKUP(E1020,Sheet1!A:A,1,0)</f>
        <v>#N/A</v>
      </c>
    </row>
    <row r="1021" spans="1:96">
      <c r="A1021" s="11" t="s">
        <v>3850</v>
      </c>
      <c r="B1021" s="11" t="s">
        <v>1046</v>
      </c>
      <c r="C1021" s="11" t="s">
        <v>475</v>
      </c>
      <c r="D1021" s="11" t="s">
        <v>155</v>
      </c>
      <c r="E1021" s="11" t="s">
        <v>3851</v>
      </c>
      <c r="F1021" s="11" t="s">
        <v>3852</v>
      </c>
      <c r="G1021" s="11" t="s">
        <v>128</v>
      </c>
      <c r="H1021" s="11">
        <f>VLOOKUP(A1021,'AP Read Performance'!A:K,11,0)</f>
        <v>3589</v>
      </c>
      <c r="I1021" s="12">
        <f>VLOOKUP(A1021,'AP Read Performance'!A:D,4,0)</f>
        <v>0.99</v>
      </c>
      <c r="J1021" s="11">
        <f>VLOOKUP(A1021,'AP Read Performance'!A:I,9,0)</f>
        <v>16</v>
      </c>
      <c r="K1021" s="13">
        <f>VLOOKUP(A1021,'AP Read Performance'!A:N,14,0)</f>
        <v>1.8055555555555547E-2</v>
      </c>
      <c r="L1021" s="11">
        <v>3589</v>
      </c>
      <c r="M1021" s="12">
        <v>0.99</v>
      </c>
      <c r="N1021" s="11">
        <v>16</v>
      </c>
      <c r="O1021" s="13">
        <v>1.8055555555555547E-2</v>
      </c>
      <c r="P1021" s="11">
        <v>3280</v>
      </c>
      <c r="Q1021" s="12">
        <v>0.99</v>
      </c>
      <c r="R1021" s="11">
        <v>19</v>
      </c>
      <c r="S1021" s="13">
        <v>2.0138888888888873E-2</v>
      </c>
      <c r="T1021" s="11">
        <v>3379</v>
      </c>
      <c r="U1021" s="12">
        <v>0.99</v>
      </c>
      <c r="V1021" s="11">
        <v>11</v>
      </c>
      <c r="W1021" s="13">
        <v>2.0138888888888873E-2</v>
      </c>
      <c r="X1021" s="11">
        <v>3132</v>
      </c>
      <c r="Y1021" s="12">
        <v>0.99</v>
      </c>
      <c r="Z1021" s="11">
        <v>18</v>
      </c>
      <c r="AA1021" s="13">
        <v>1.8055555555555547E-2</v>
      </c>
      <c r="AB1021" s="11">
        <v>3199</v>
      </c>
      <c r="AC1021" s="12">
        <v>0.99</v>
      </c>
      <c r="AD1021" s="11">
        <v>16</v>
      </c>
      <c r="AE1021" s="13">
        <v>2.0833333333333315E-2</v>
      </c>
      <c r="AF1021" s="11">
        <v>3201</v>
      </c>
      <c r="AG1021" s="12">
        <v>0.99</v>
      </c>
      <c r="AH1021" s="11">
        <v>18</v>
      </c>
      <c r="AI1021" s="13">
        <v>1.9444444444444431E-2</v>
      </c>
      <c r="AJ1021" s="11">
        <v>2930</v>
      </c>
      <c r="AK1021" s="12">
        <v>0.99</v>
      </c>
      <c r="AL1021" s="11">
        <v>7</v>
      </c>
      <c r="AM1021" s="13">
        <v>1.9444444444444375E-2</v>
      </c>
      <c r="AN1021" s="11">
        <v>2879</v>
      </c>
      <c r="AO1021" s="12">
        <v>0.99</v>
      </c>
      <c r="AP1021" s="11">
        <v>12</v>
      </c>
      <c r="AQ1021" s="13">
        <v>1.9444444444444431E-2</v>
      </c>
      <c r="AR1021" s="11">
        <v>2856</v>
      </c>
      <c r="AS1021" s="12">
        <v>0.99</v>
      </c>
      <c r="AT1021" s="11">
        <v>14</v>
      </c>
      <c r="AU1021" s="13">
        <v>2.0833333333333259E-2</v>
      </c>
      <c r="AV1021" s="11">
        <v>2726</v>
      </c>
      <c r="AW1021" s="12">
        <v>0.99</v>
      </c>
      <c r="AX1021" s="11">
        <v>17</v>
      </c>
      <c r="AY1021" s="13">
        <v>2.0138888888888928E-2</v>
      </c>
      <c r="AZ1021" s="11">
        <v>3057</v>
      </c>
      <c r="BA1021" s="12">
        <v>0.99</v>
      </c>
      <c r="BB1021" s="11">
        <v>11</v>
      </c>
      <c r="BC1021" s="13">
        <v>2.1527777777777812E-2</v>
      </c>
      <c r="BD1021" s="11">
        <v>3268</v>
      </c>
      <c r="BE1021" s="12">
        <v>0.98</v>
      </c>
      <c r="BF1021" s="11">
        <v>35</v>
      </c>
      <c r="BG1021" s="13">
        <v>2.2916666666666641E-2</v>
      </c>
      <c r="BH1021" s="11">
        <v>3241</v>
      </c>
      <c r="BI1021" s="12">
        <v>0.99</v>
      </c>
      <c r="BJ1021" s="11">
        <v>22</v>
      </c>
      <c r="BK1021" s="13">
        <v>2.0138888888888928E-2</v>
      </c>
      <c r="BL1021" s="11">
        <v>3349</v>
      </c>
      <c r="BM1021" s="12">
        <v>0.99</v>
      </c>
      <c r="BN1021" s="11">
        <v>17</v>
      </c>
      <c r="BO1021" s="13">
        <v>1.7361111111111105E-2</v>
      </c>
      <c r="BP1021" s="11">
        <v>3526</v>
      </c>
      <c r="BQ1021" s="12">
        <v>0.98</v>
      </c>
      <c r="BR1021" s="11">
        <v>40</v>
      </c>
      <c r="BS1021" s="13">
        <v>2.2916666666666641E-2</v>
      </c>
      <c r="BT1021" s="11">
        <v>3480</v>
      </c>
      <c r="BU1021" s="12">
        <v>0.99</v>
      </c>
      <c r="BV1021" s="11">
        <v>13</v>
      </c>
      <c r="BW1021" s="13">
        <v>2.0833333333333315E-2</v>
      </c>
      <c r="BX1021" s="11">
        <v>3222</v>
      </c>
      <c r="BY1021" s="12">
        <v>0.99</v>
      </c>
      <c r="BZ1021" s="11">
        <v>24</v>
      </c>
      <c r="CA1021" s="13">
        <v>2.0138888888888928E-2</v>
      </c>
      <c r="CB1021" s="11">
        <v>3043</v>
      </c>
      <c r="CC1021" s="12">
        <v>0.99</v>
      </c>
      <c r="CD1021" s="11">
        <v>13</v>
      </c>
      <c r="CE1021" s="13">
        <v>1.8749999999999989E-2</v>
      </c>
      <c r="CF1021" s="11">
        <v>3191</v>
      </c>
      <c r="CG1021" s="12">
        <v>0.99</v>
      </c>
      <c r="CH1021" s="11">
        <v>9</v>
      </c>
      <c r="CI1021" s="13">
        <v>1.8749999999999989E-2</v>
      </c>
      <c r="CJ1021" s="11">
        <v>3104</v>
      </c>
      <c r="CK1021" s="12">
        <v>0.99</v>
      </c>
      <c r="CL1021" s="11">
        <v>11</v>
      </c>
      <c r="CM1021" s="13">
        <v>2.0833333333333259E-2</v>
      </c>
      <c r="CN1021" s="11">
        <v>3192</v>
      </c>
      <c r="CO1021" s="12">
        <v>0.99</v>
      </c>
      <c r="CP1021" s="11">
        <v>10</v>
      </c>
      <c r="CQ1021" s="13">
        <v>2.2222222222222254E-2</v>
      </c>
      <c r="CR1021" t="e">
        <f>VLOOKUP(E1021,Sheet1!A:A,1,0)</f>
        <v>#N/A</v>
      </c>
    </row>
    <row r="1022" spans="1:96">
      <c r="A1022" s="11" t="s">
        <v>3853</v>
      </c>
      <c r="B1022" s="11" t="s">
        <v>1046</v>
      </c>
      <c r="C1022" s="11" t="s">
        <v>168</v>
      </c>
      <c r="D1022" s="11" t="s">
        <v>169</v>
      </c>
      <c r="E1022" s="11" t="s">
        <v>3854</v>
      </c>
      <c r="F1022" s="11" t="s">
        <v>3855</v>
      </c>
      <c r="G1022" s="11" t="s">
        <v>128</v>
      </c>
      <c r="H1022" s="11">
        <f>VLOOKUP(A1022,'AP Read Performance'!A:K,11,0)</f>
        <v>1921</v>
      </c>
      <c r="I1022" s="12">
        <f>VLOOKUP(A1022,'AP Read Performance'!A:D,4,0)</f>
        <v>0.99</v>
      </c>
      <c r="J1022" s="11">
        <f>VLOOKUP(A1022,'AP Read Performance'!A:I,9,0)</f>
        <v>19</v>
      </c>
      <c r="K1022" s="13">
        <f>VLOOKUP(A1022,'AP Read Performance'!A:N,14,0)</f>
        <v>1.7361111111111105E-2</v>
      </c>
      <c r="L1022" s="11">
        <v>1921</v>
      </c>
      <c r="M1022" s="12">
        <v>0.99</v>
      </c>
      <c r="N1022" s="11">
        <v>19</v>
      </c>
      <c r="O1022" s="13">
        <v>1.7361111111111105E-2</v>
      </c>
      <c r="P1022" s="11">
        <v>2134</v>
      </c>
      <c r="Q1022" s="12">
        <v>0.99</v>
      </c>
      <c r="R1022" s="11">
        <v>11</v>
      </c>
      <c r="S1022" s="13">
        <v>1.8055555555555547E-2</v>
      </c>
      <c r="T1022" s="11">
        <v>2260</v>
      </c>
      <c r="U1022" s="12">
        <v>0.99</v>
      </c>
      <c r="V1022" s="11">
        <v>19</v>
      </c>
      <c r="W1022" s="13">
        <v>1.8055555555555547E-2</v>
      </c>
      <c r="X1022" s="11">
        <v>2132</v>
      </c>
      <c r="Y1022" s="12">
        <v>0.99</v>
      </c>
      <c r="Z1022" s="11">
        <v>17</v>
      </c>
      <c r="AA1022" s="13">
        <v>1.8749999999999989E-2</v>
      </c>
      <c r="AB1022" s="11">
        <v>2287</v>
      </c>
      <c r="AC1022" s="12">
        <v>0.99</v>
      </c>
      <c r="AD1022" s="11">
        <v>10</v>
      </c>
      <c r="AE1022" s="13">
        <v>1.6666666666666607E-2</v>
      </c>
      <c r="AF1022" s="11">
        <v>2195</v>
      </c>
      <c r="AG1022" s="12">
        <v>0.99</v>
      </c>
      <c r="AH1022" s="11">
        <v>8</v>
      </c>
      <c r="AI1022" s="13">
        <v>1.6666666666666607E-2</v>
      </c>
      <c r="AJ1022" s="11">
        <v>2939</v>
      </c>
      <c r="AK1022" s="12">
        <v>0.99</v>
      </c>
      <c r="AL1022" s="11">
        <v>13</v>
      </c>
      <c r="AM1022" s="13">
        <v>1.9444444444444375E-2</v>
      </c>
      <c r="AN1022" s="11">
        <v>2930</v>
      </c>
      <c r="AO1022" s="12">
        <v>0.97</v>
      </c>
      <c r="AP1022" s="11">
        <v>63</v>
      </c>
      <c r="AQ1022" s="13">
        <v>2.1527777777777701E-2</v>
      </c>
      <c r="AR1022" s="11">
        <v>2945</v>
      </c>
      <c r="AS1022" s="12">
        <v>0.97</v>
      </c>
      <c r="AT1022" s="11">
        <v>59</v>
      </c>
      <c r="AU1022" s="13">
        <v>2.3611111111111027E-2</v>
      </c>
      <c r="AV1022" s="11">
        <v>2687</v>
      </c>
      <c r="AW1022" s="12">
        <v>0.98</v>
      </c>
      <c r="AX1022" s="11">
        <v>52</v>
      </c>
      <c r="AY1022" s="13">
        <v>2.083333333333337E-2</v>
      </c>
      <c r="AZ1022" s="11">
        <v>2310</v>
      </c>
      <c r="BA1022" s="12">
        <v>0.98</v>
      </c>
      <c r="BB1022" s="11">
        <v>27</v>
      </c>
      <c r="BC1022" s="13">
        <v>2.083333333333337E-2</v>
      </c>
      <c r="BD1022" s="11">
        <v>2403</v>
      </c>
      <c r="BE1022" s="12">
        <v>0.99</v>
      </c>
      <c r="BF1022" s="11">
        <v>17</v>
      </c>
      <c r="BG1022" s="13">
        <v>2.083333333333337E-2</v>
      </c>
      <c r="BH1022" s="11">
        <v>2524</v>
      </c>
      <c r="BI1022" s="12">
        <v>0.99</v>
      </c>
      <c r="BJ1022" s="11">
        <v>24</v>
      </c>
      <c r="BK1022" s="13">
        <v>1.736111111111116E-2</v>
      </c>
      <c r="BL1022" s="11">
        <v>2475</v>
      </c>
      <c r="BM1022" s="12">
        <v>0.99</v>
      </c>
      <c r="BN1022" s="11">
        <v>19</v>
      </c>
      <c r="BO1022" s="13">
        <v>1.8749999999999989E-2</v>
      </c>
      <c r="BP1022" s="11">
        <v>3010</v>
      </c>
      <c r="BQ1022" s="12">
        <v>0.98</v>
      </c>
      <c r="BR1022" s="11">
        <v>59</v>
      </c>
      <c r="BS1022" s="13">
        <v>2.3611111111111138E-2</v>
      </c>
      <c r="BT1022" s="11">
        <v>3142</v>
      </c>
      <c r="BU1022" s="12">
        <v>0.99</v>
      </c>
      <c r="BV1022" s="11">
        <v>16</v>
      </c>
      <c r="BW1022" s="13">
        <v>1.9444444444444431E-2</v>
      </c>
      <c r="BX1022" s="11">
        <v>2930</v>
      </c>
      <c r="BY1022" s="12">
        <v>0.99</v>
      </c>
      <c r="BZ1022" s="11">
        <v>12</v>
      </c>
      <c r="CA1022" s="13">
        <v>1.6666666666666607E-2</v>
      </c>
      <c r="CB1022" s="11">
        <v>2766</v>
      </c>
      <c r="CC1022" s="12">
        <v>0.99</v>
      </c>
      <c r="CD1022" s="11">
        <v>6</v>
      </c>
      <c r="CE1022" s="13">
        <v>1.6666666666666607E-2</v>
      </c>
      <c r="CF1022" s="11">
        <v>2851</v>
      </c>
      <c r="CG1022" s="12">
        <v>0.99</v>
      </c>
      <c r="CH1022" s="11">
        <v>25</v>
      </c>
      <c r="CI1022" s="13">
        <v>1.9444444444444431E-2</v>
      </c>
      <c r="CJ1022" s="11">
        <v>2863</v>
      </c>
      <c r="CK1022" s="12">
        <v>0.99</v>
      </c>
      <c r="CL1022" s="11">
        <v>22</v>
      </c>
      <c r="CM1022" s="13">
        <v>2.1527777777777701E-2</v>
      </c>
      <c r="CN1022" s="11">
        <v>2862</v>
      </c>
      <c r="CO1022" s="12">
        <v>0.99</v>
      </c>
      <c r="CP1022" s="11">
        <v>10</v>
      </c>
      <c r="CQ1022" s="13">
        <v>1.8749999999999933E-2</v>
      </c>
      <c r="CR1022" t="e">
        <f>VLOOKUP(E1022,Sheet1!A:A,1,0)</f>
        <v>#N/A</v>
      </c>
    </row>
    <row r="1023" spans="1:96">
      <c r="A1023" s="11" t="s">
        <v>3856</v>
      </c>
      <c r="B1023" s="11" t="s">
        <v>1046</v>
      </c>
      <c r="C1023" s="11" t="s">
        <v>196</v>
      </c>
      <c r="D1023" s="11" t="s">
        <v>101</v>
      </c>
      <c r="E1023" s="11" t="s">
        <v>3857</v>
      </c>
      <c r="F1023" s="11" t="s">
        <v>3858</v>
      </c>
      <c r="G1023" s="11" t="s">
        <v>104</v>
      </c>
      <c r="H1023" s="11">
        <f>VLOOKUP(A1023,'AP Read Performance'!A:K,11,0)</f>
        <v>1774</v>
      </c>
      <c r="I1023" s="12">
        <f>VLOOKUP(A1023,'AP Read Performance'!A:D,4,0)</f>
        <v>0.98</v>
      </c>
      <c r="J1023" s="11">
        <f>VLOOKUP(A1023,'AP Read Performance'!A:I,9,0)</f>
        <v>34</v>
      </c>
      <c r="K1023" s="13">
        <f>VLOOKUP(A1023,'AP Read Performance'!A:N,14,0)</f>
        <v>1.6666666666666607E-2</v>
      </c>
      <c r="L1023" s="11">
        <v>1774</v>
      </c>
      <c r="M1023" s="12">
        <v>0.98</v>
      </c>
      <c r="N1023" s="11">
        <v>34</v>
      </c>
      <c r="O1023" s="13">
        <v>1.6666666666666607E-2</v>
      </c>
      <c r="P1023" s="11">
        <v>3156</v>
      </c>
      <c r="Q1023" s="12">
        <v>0.98</v>
      </c>
      <c r="R1023" s="11">
        <v>50</v>
      </c>
      <c r="S1023" s="13">
        <v>2.0138888888888873E-2</v>
      </c>
      <c r="T1023" s="11">
        <v>3275</v>
      </c>
      <c r="U1023" s="12">
        <v>0.99</v>
      </c>
      <c r="V1023" s="11">
        <v>32</v>
      </c>
      <c r="W1023" s="13">
        <v>2.0138888888888873E-2</v>
      </c>
      <c r="X1023" s="11">
        <v>3178</v>
      </c>
      <c r="Y1023" s="12">
        <v>0.98</v>
      </c>
      <c r="Z1023" s="11">
        <v>36</v>
      </c>
      <c r="AA1023" s="13">
        <v>2.3611111111111083E-2</v>
      </c>
      <c r="AB1023" s="11">
        <v>3115</v>
      </c>
      <c r="AC1023" s="12">
        <v>0.99</v>
      </c>
      <c r="AD1023" s="11">
        <v>31</v>
      </c>
      <c r="AE1023" s="13">
        <v>1.8055555555555547E-2</v>
      </c>
      <c r="AF1023" s="11">
        <v>3214</v>
      </c>
      <c r="AG1023" s="12">
        <v>0.98</v>
      </c>
      <c r="AH1023" s="11">
        <v>40</v>
      </c>
      <c r="AI1023" s="13">
        <v>2.0138888888888873E-2</v>
      </c>
      <c r="AJ1023" s="11">
        <v>2957</v>
      </c>
      <c r="AK1023" s="12">
        <v>0.99</v>
      </c>
      <c r="AL1023" s="11">
        <v>29</v>
      </c>
      <c r="AM1023" s="13">
        <v>1.9444444444444375E-2</v>
      </c>
      <c r="AN1023" s="11">
        <v>3022</v>
      </c>
      <c r="AO1023" s="12">
        <v>0.98</v>
      </c>
      <c r="AP1023" s="11">
        <v>33</v>
      </c>
      <c r="AQ1023" s="13">
        <v>2.0138888888888817E-2</v>
      </c>
      <c r="AR1023" s="11">
        <v>3031</v>
      </c>
      <c r="AS1023" s="12">
        <v>0.99</v>
      </c>
      <c r="AT1023" s="11">
        <v>24</v>
      </c>
      <c r="AU1023" s="13">
        <v>2.0138888888888817E-2</v>
      </c>
      <c r="AV1023" s="11">
        <v>3111</v>
      </c>
      <c r="AW1023" s="12">
        <v>0.98</v>
      </c>
      <c r="AX1023" s="11">
        <v>33</v>
      </c>
      <c r="AY1023" s="13">
        <v>2.0138888888888928E-2</v>
      </c>
      <c r="AZ1023" s="11">
        <v>3109</v>
      </c>
      <c r="BA1023" s="12">
        <v>0.98</v>
      </c>
      <c r="BB1023" s="11">
        <v>37</v>
      </c>
      <c r="BC1023" s="13">
        <v>1.8750000000000044E-2</v>
      </c>
      <c r="BD1023" s="11">
        <v>3236</v>
      </c>
      <c r="BE1023" s="12">
        <v>0.98</v>
      </c>
      <c r="BF1023" s="11">
        <v>40</v>
      </c>
      <c r="BG1023" s="13">
        <v>2.2222222222222254E-2</v>
      </c>
      <c r="BH1023" s="11">
        <v>3274</v>
      </c>
      <c r="BI1023" s="12">
        <v>0.98</v>
      </c>
      <c r="BJ1023" s="11">
        <v>41</v>
      </c>
      <c r="BK1023" s="13">
        <v>1.8750000000000044E-2</v>
      </c>
      <c r="BL1023" s="11">
        <v>3406</v>
      </c>
      <c r="BM1023" s="12">
        <v>0.99</v>
      </c>
      <c r="BN1023" s="11">
        <v>24</v>
      </c>
      <c r="BO1023" s="13">
        <v>2.0833333333333315E-2</v>
      </c>
      <c r="BP1023" s="11">
        <v>3761</v>
      </c>
      <c r="BQ1023" s="12">
        <v>0.98</v>
      </c>
      <c r="BR1023" s="11">
        <v>55</v>
      </c>
      <c r="BS1023" s="13">
        <v>2.0138888888888873E-2</v>
      </c>
      <c r="BT1023" s="11">
        <v>3723</v>
      </c>
      <c r="BU1023" s="12">
        <v>0.98</v>
      </c>
      <c r="BV1023" s="11">
        <v>38</v>
      </c>
      <c r="BW1023" s="13">
        <v>2.3611111111111138E-2</v>
      </c>
      <c r="BX1023" s="11">
        <v>2983</v>
      </c>
      <c r="BY1023" s="12">
        <v>0.98</v>
      </c>
      <c r="BZ1023" s="11">
        <v>42</v>
      </c>
      <c r="CA1023" s="13">
        <v>1.9444444444444486E-2</v>
      </c>
      <c r="CB1023" s="11">
        <v>2958</v>
      </c>
      <c r="CC1023" s="12">
        <v>0.98</v>
      </c>
      <c r="CD1023" s="11">
        <v>30</v>
      </c>
      <c r="CE1023" s="13">
        <v>1.9444444444444431E-2</v>
      </c>
      <c r="CF1023" s="11">
        <v>2873</v>
      </c>
      <c r="CG1023" s="12">
        <v>0.99</v>
      </c>
      <c r="CH1023" s="11">
        <v>25</v>
      </c>
      <c r="CI1023" s="13">
        <v>2.2222222222222254E-2</v>
      </c>
      <c r="CJ1023" s="11">
        <v>2945</v>
      </c>
      <c r="CK1023" s="12">
        <v>0.98</v>
      </c>
      <c r="CL1023" s="11">
        <v>39</v>
      </c>
      <c r="CM1023" s="13">
        <v>1.9444444444444375E-2</v>
      </c>
      <c r="CN1023" s="11">
        <v>2951</v>
      </c>
      <c r="CO1023" s="12">
        <v>0.98</v>
      </c>
      <c r="CP1023" s="11">
        <v>31</v>
      </c>
      <c r="CQ1023" s="13">
        <v>1.7361111111111049E-2</v>
      </c>
      <c r="CR1023" t="e">
        <f>VLOOKUP(E1023,Sheet1!A:A,1,0)</f>
        <v>#N/A</v>
      </c>
    </row>
    <row r="1024" spans="1:96">
      <c r="A1024" s="11" t="s">
        <v>3859</v>
      </c>
      <c r="B1024" s="11" t="s">
        <v>1046</v>
      </c>
      <c r="C1024" s="11" t="s">
        <v>2010</v>
      </c>
      <c r="D1024" s="11" t="s">
        <v>155</v>
      </c>
      <c r="E1024" s="11" t="s">
        <v>3860</v>
      </c>
      <c r="F1024" s="11" t="s">
        <v>3861</v>
      </c>
      <c r="G1024" s="11" t="s">
        <v>104</v>
      </c>
      <c r="H1024" s="11">
        <f>VLOOKUP(A1024,'AP Read Performance'!A:K,11,0)</f>
        <v>2305</v>
      </c>
      <c r="I1024" s="12">
        <f>VLOOKUP(A1024,'AP Read Performance'!A:D,4,0)</f>
        <v>0.99</v>
      </c>
      <c r="J1024" s="11">
        <f>VLOOKUP(A1024,'AP Read Performance'!A:I,9,0)</f>
        <v>11</v>
      </c>
      <c r="K1024" s="13">
        <f>VLOOKUP(A1024,'AP Read Performance'!A:N,14,0)</f>
        <v>1.8055555555555547E-2</v>
      </c>
      <c r="L1024" s="11">
        <v>2305</v>
      </c>
      <c r="M1024" s="12">
        <v>0.99</v>
      </c>
      <c r="N1024" s="11">
        <v>11</v>
      </c>
      <c r="O1024" s="13">
        <v>1.8055555555555547E-2</v>
      </c>
      <c r="P1024" s="11">
        <v>2648</v>
      </c>
      <c r="Q1024" s="12">
        <v>0.99</v>
      </c>
      <c r="R1024" s="11">
        <v>13</v>
      </c>
      <c r="S1024" s="13">
        <v>1.8055555555555547E-2</v>
      </c>
      <c r="T1024" s="11">
        <v>2190</v>
      </c>
      <c r="U1024" s="12">
        <v>0.99</v>
      </c>
      <c r="V1024" s="11">
        <v>14</v>
      </c>
      <c r="W1024" s="13">
        <v>1.6666666666666663E-2</v>
      </c>
      <c r="X1024" s="11">
        <v>1841</v>
      </c>
      <c r="Y1024" s="12">
        <v>0.99</v>
      </c>
      <c r="Z1024" s="11">
        <v>15</v>
      </c>
      <c r="AA1024" s="13">
        <v>1.0416666666666685E-2</v>
      </c>
      <c r="AB1024" s="11">
        <v>3047</v>
      </c>
      <c r="AC1024" s="12">
        <v>0.99</v>
      </c>
      <c r="AD1024" s="11">
        <v>14</v>
      </c>
      <c r="AE1024" s="13">
        <v>1.9444444444444431E-2</v>
      </c>
      <c r="AF1024" s="11">
        <v>3010</v>
      </c>
      <c r="AG1024" s="12">
        <v>0.99</v>
      </c>
      <c r="AH1024" s="11">
        <v>8</v>
      </c>
      <c r="AI1024" s="13">
        <v>1.8749999999999989E-2</v>
      </c>
      <c r="AJ1024" s="11">
        <v>2965</v>
      </c>
      <c r="AK1024" s="12">
        <v>0.99</v>
      </c>
      <c r="AL1024" s="11">
        <v>13</v>
      </c>
      <c r="AM1024" s="13">
        <v>1.8749999999999933E-2</v>
      </c>
      <c r="AN1024" s="11">
        <v>3021</v>
      </c>
      <c r="AO1024" s="12">
        <v>0.99</v>
      </c>
      <c r="AP1024" s="11">
        <v>11</v>
      </c>
      <c r="AQ1024" s="13">
        <v>1.8055555555555547E-2</v>
      </c>
      <c r="AR1024" s="11">
        <v>2917</v>
      </c>
      <c r="AS1024" s="12">
        <v>0.99</v>
      </c>
      <c r="AT1024" s="11">
        <v>12</v>
      </c>
      <c r="AU1024" s="13">
        <v>1.9444444444444375E-2</v>
      </c>
      <c r="AV1024" s="11">
        <v>2781</v>
      </c>
      <c r="AW1024" s="12">
        <v>0.99</v>
      </c>
      <c r="AX1024" s="11">
        <v>18</v>
      </c>
      <c r="AY1024" s="13">
        <v>1.9444444444444431E-2</v>
      </c>
      <c r="AZ1024" s="11">
        <v>2938</v>
      </c>
      <c r="BA1024" s="12">
        <v>0.99</v>
      </c>
      <c r="BB1024" s="11">
        <v>3</v>
      </c>
      <c r="BC1024" s="13">
        <v>1.8750000000000044E-2</v>
      </c>
      <c r="BD1024" s="11">
        <v>3022</v>
      </c>
      <c r="BE1024" s="12">
        <v>0.99</v>
      </c>
      <c r="BF1024" s="11">
        <v>18</v>
      </c>
      <c r="BG1024" s="13">
        <v>2.0138888888888873E-2</v>
      </c>
      <c r="BH1024" s="11">
        <v>3133</v>
      </c>
      <c r="BI1024" s="12">
        <v>0.99</v>
      </c>
      <c r="BJ1024" s="11">
        <v>16</v>
      </c>
      <c r="BK1024" s="13">
        <v>1.8055555555555602E-2</v>
      </c>
      <c r="BL1024" s="11">
        <v>3199</v>
      </c>
      <c r="BM1024" s="12">
        <v>0.99</v>
      </c>
      <c r="BN1024" s="11">
        <v>14</v>
      </c>
      <c r="BO1024" s="13">
        <v>1.8749999999999989E-2</v>
      </c>
      <c r="BP1024" s="11">
        <v>3099</v>
      </c>
      <c r="BQ1024" s="12">
        <v>0.99</v>
      </c>
      <c r="BR1024" s="11">
        <v>12</v>
      </c>
      <c r="BS1024" s="13">
        <v>1.2499999999999956E-2</v>
      </c>
      <c r="BT1024" s="11">
        <v>3186</v>
      </c>
      <c r="BU1024" s="12">
        <v>0.99</v>
      </c>
      <c r="BV1024" s="11">
        <v>11</v>
      </c>
      <c r="BW1024" s="13">
        <v>1.9444444444444431E-2</v>
      </c>
      <c r="BX1024" s="11">
        <v>2676</v>
      </c>
      <c r="BY1024" s="12">
        <v>0.99</v>
      </c>
      <c r="BZ1024" s="11">
        <v>14</v>
      </c>
      <c r="CA1024" s="13">
        <v>1.8055555555555602E-2</v>
      </c>
      <c r="CB1024" s="11">
        <v>2632</v>
      </c>
      <c r="CC1024" s="12">
        <v>0.99</v>
      </c>
      <c r="CD1024" s="11">
        <v>8</v>
      </c>
      <c r="CE1024" s="13">
        <v>1.8055555555555547E-2</v>
      </c>
      <c r="CF1024" s="11">
        <v>2725</v>
      </c>
      <c r="CG1024" s="12">
        <v>0.99</v>
      </c>
      <c r="CH1024" s="11">
        <v>15</v>
      </c>
      <c r="CI1024" s="13">
        <v>1.9444444444444431E-2</v>
      </c>
      <c r="CJ1024" s="11">
        <v>2806</v>
      </c>
      <c r="CK1024" s="12">
        <v>0.99</v>
      </c>
      <c r="CL1024" s="11">
        <v>13</v>
      </c>
      <c r="CM1024" s="13">
        <v>1.041666666666663E-2</v>
      </c>
      <c r="CN1024" s="11">
        <v>2704</v>
      </c>
      <c r="CO1024" s="12">
        <v>0.98</v>
      </c>
      <c r="CP1024" s="11">
        <v>47</v>
      </c>
      <c r="CQ1024" s="13">
        <v>2.3611111111111138E-2</v>
      </c>
      <c r="CR1024" t="e">
        <f>VLOOKUP(E1024,Sheet1!A:A,1,0)</f>
        <v>#N/A</v>
      </c>
    </row>
    <row r="1025" spans="1:96">
      <c r="A1025" s="11" t="s">
        <v>3862</v>
      </c>
      <c r="B1025" s="11" t="s">
        <v>1046</v>
      </c>
      <c r="C1025" s="11" t="s">
        <v>3003</v>
      </c>
      <c r="D1025" s="11" t="s">
        <v>138</v>
      </c>
      <c r="E1025" s="11" t="s">
        <v>3863</v>
      </c>
      <c r="F1025" s="11" t="s">
        <v>3864</v>
      </c>
      <c r="G1025" s="11" t="s">
        <v>128</v>
      </c>
      <c r="H1025" s="11">
        <f>VLOOKUP(A1025,'AP Read Performance'!A:K,11,0)</f>
        <v>2429</v>
      </c>
      <c r="I1025" s="12">
        <f>VLOOKUP(A1025,'AP Read Performance'!A:D,4,0)</f>
        <v>0.99</v>
      </c>
      <c r="J1025" s="11">
        <f>VLOOKUP(A1025,'AP Read Performance'!A:I,9,0)</f>
        <v>11</v>
      </c>
      <c r="K1025" s="13">
        <f>VLOOKUP(A1025,'AP Read Performance'!A:N,14,0)</f>
        <v>1.8055555555555547E-2</v>
      </c>
      <c r="L1025" s="11">
        <v>2429</v>
      </c>
      <c r="M1025" s="12">
        <v>0.99</v>
      </c>
      <c r="N1025" s="11">
        <v>11</v>
      </c>
      <c r="O1025" s="13">
        <v>1.8055555555555547E-2</v>
      </c>
      <c r="P1025" s="11">
        <v>2553</v>
      </c>
      <c r="Q1025" s="12">
        <v>0.99</v>
      </c>
      <c r="R1025" s="11">
        <v>25</v>
      </c>
      <c r="S1025" s="13">
        <v>1.8055555555555547E-2</v>
      </c>
      <c r="T1025" s="11">
        <v>2575</v>
      </c>
      <c r="U1025" s="12">
        <v>0.98</v>
      </c>
      <c r="V1025" s="11">
        <v>37</v>
      </c>
      <c r="W1025" s="13">
        <v>1.8749999999999989E-2</v>
      </c>
      <c r="X1025" s="11">
        <v>2874</v>
      </c>
      <c r="Y1025" s="12">
        <v>0.99</v>
      </c>
      <c r="Z1025" s="11">
        <v>11</v>
      </c>
      <c r="AA1025" s="13">
        <v>1.6666666666666607E-2</v>
      </c>
      <c r="AB1025" s="11">
        <v>2915</v>
      </c>
      <c r="AC1025" s="12">
        <v>0.99</v>
      </c>
      <c r="AD1025" s="11">
        <v>14</v>
      </c>
      <c r="AE1025" s="13">
        <v>1.5972222222222165E-2</v>
      </c>
      <c r="AF1025" s="11">
        <v>2839</v>
      </c>
      <c r="AG1025" s="12">
        <v>0.99</v>
      </c>
      <c r="AH1025" s="11">
        <v>20</v>
      </c>
      <c r="AI1025" s="13">
        <v>1.9444444444444431E-2</v>
      </c>
      <c r="AJ1025" s="11">
        <v>3009</v>
      </c>
      <c r="AK1025" s="12">
        <v>0.99</v>
      </c>
      <c r="AL1025" s="11">
        <v>15</v>
      </c>
      <c r="AM1025" s="13">
        <v>2.0833333333333259E-2</v>
      </c>
      <c r="AN1025" s="11">
        <v>3065</v>
      </c>
      <c r="AO1025" s="12">
        <v>0.99</v>
      </c>
      <c r="AP1025" s="11">
        <v>24</v>
      </c>
      <c r="AQ1025" s="13">
        <v>2.0138888888888817E-2</v>
      </c>
      <c r="AR1025" s="11">
        <v>3009</v>
      </c>
      <c r="AS1025" s="12">
        <v>0.99</v>
      </c>
      <c r="AT1025" s="11">
        <v>12</v>
      </c>
      <c r="AU1025" s="13">
        <v>1.8749999999999933E-2</v>
      </c>
      <c r="AV1025" s="11">
        <v>3189</v>
      </c>
      <c r="AW1025" s="12">
        <v>0.99</v>
      </c>
      <c r="AX1025" s="11">
        <v>20</v>
      </c>
      <c r="AY1025" s="13">
        <v>1.7361111111111105E-2</v>
      </c>
      <c r="AZ1025" s="11">
        <v>3080</v>
      </c>
      <c r="BA1025" s="12">
        <v>0.99</v>
      </c>
      <c r="BB1025" s="11">
        <v>23</v>
      </c>
      <c r="BC1025" s="13">
        <v>2.0138888888888928E-2</v>
      </c>
      <c r="BD1025" s="11">
        <v>3140</v>
      </c>
      <c r="BE1025" s="12">
        <v>0.98</v>
      </c>
      <c r="BF1025" s="11">
        <v>38</v>
      </c>
      <c r="BG1025" s="13">
        <v>2.3611111111111138E-2</v>
      </c>
      <c r="BH1025" s="11">
        <v>3395</v>
      </c>
      <c r="BI1025" s="12">
        <v>0.98</v>
      </c>
      <c r="BJ1025" s="11">
        <v>41</v>
      </c>
      <c r="BK1025" s="13">
        <v>2.2916666666666696E-2</v>
      </c>
      <c r="BL1025" s="11">
        <v>3207</v>
      </c>
      <c r="BM1025" s="12">
        <v>0.99</v>
      </c>
      <c r="BN1025" s="11">
        <v>14</v>
      </c>
      <c r="BO1025" s="13">
        <v>2.0833333333333315E-2</v>
      </c>
      <c r="BP1025" s="11">
        <v>3320</v>
      </c>
      <c r="BQ1025" s="12">
        <v>0.99</v>
      </c>
      <c r="BR1025" s="11">
        <v>23</v>
      </c>
      <c r="BS1025" s="13">
        <v>2.083333333333337E-2</v>
      </c>
      <c r="BT1025" s="11">
        <v>3209</v>
      </c>
      <c r="BU1025" s="12">
        <v>0.99</v>
      </c>
      <c r="BV1025" s="11">
        <v>19</v>
      </c>
      <c r="BW1025" s="13">
        <v>1.8055555555555547E-2</v>
      </c>
      <c r="BX1025" s="11">
        <v>3142</v>
      </c>
      <c r="BY1025" s="12">
        <v>0.99</v>
      </c>
      <c r="BZ1025" s="11">
        <v>17</v>
      </c>
      <c r="CA1025" s="13">
        <v>2.0138888888888928E-2</v>
      </c>
      <c r="CB1025" s="11">
        <v>3063</v>
      </c>
      <c r="CC1025" s="12">
        <v>0.99</v>
      </c>
      <c r="CD1025" s="11">
        <v>20</v>
      </c>
      <c r="CE1025" s="13">
        <v>1.8055555555555547E-2</v>
      </c>
      <c r="CF1025" s="11">
        <v>3061</v>
      </c>
      <c r="CG1025" s="12">
        <v>0.99</v>
      </c>
      <c r="CH1025" s="11">
        <v>16</v>
      </c>
      <c r="CI1025" s="13">
        <v>1.8749999999999989E-2</v>
      </c>
      <c r="CJ1025" s="11">
        <v>3251</v>
      </c>
      <c r="CK1025" s="12">
        <v>0.99</v>
      </c>
      <c r="CL1025" s="11">
        <v>20</v>
      </c>
      <c r="CM1025" s="13">
        <v>2.0833333333333259E-2</v>
      </c>
      <c r="CN1025" s="11">
        <v>3309</v>
      </c>
      <c r="CO1025" s="12">
        <v>0.99</v>
      </c>
      <c r="CP1025" s="11">
        <v>17</v>
      </c>
      <c r="CQ1025" s="13">
        <v>2.083333333333337E-2</v>
      </c>
      <c r="CR1025" t="e">
        <f>VLOOKUP(E1025,Sheet1!A:A,1,0)</f>
        <v>#N/A</v>
      </c>
    </row>
    <row r="1026" spans="1:96">
      <c r="A1026" s="11" t="s">
        <v>3865</v>
      </c>
      <c r="B1026" s="11" t="s">
        <v>1046</v>
      </c>
      <c r="C1026" s="11" t="s">
        <v>2913</v>
      </c>
      <c r="D1026" s="11" t="s">
        <v>160</v>
      </c>
      <c r="E1026" s="11" t="s">
        <v>3866</v>
      </c>
      <c r="F1026" s="11" t="s">
        <v>3867</v>
      </c>
      <c r="G1026" s="11" t="s">
        <v>104</v>
      </c>
      <c r="H1026" s="11">
        <f>VLOOKUP(A1026,'AP Read Performance'!A:K,11,0)</f>
        <v>2316</v>
      </c>
      <c r="I1026" s="12">
        <f>VLOOKUP(A1026,'AP Read Performance'!A:D,4,0)</f>
        <v>0.99</v>
      </c>
      <c r="J1026" s="11">
        <f>VLOOKUP(A1026,'AP Read Performance'!A:I,9,0)</f>
        <v>13</v>
      </c>
      <c r="K1026" s="13">
        <f>VLOOKUP(A1026,'AP Read Performance'!A:N,14,0)</f>
        <v>2.0138888888888873E-2</v>
      </c>
      <c r="L1026" s="11">
        <v>2316</v>
      </c>
      <c r="M1026" s="12">
        <v>0.99</v>
      </c>
      <c r="N1026" s="11">
        <v>13</v>
      </c>
      <c r="O1026" s="13">
        <v>2.0138888888888873E-2</v>
      </c>
      <c r="P1026" s="11">
        <v>2981</v>
      </c>
      <c r="Q1026" s="12">
        <v>0.98</v>
      </c>
      <c r="R1026" s="11">
        <v>35</v>
      </c>
      <c r="S1026" s="13">
        <v>1.8055555555555547E-2</v>
      </c>
      <c r="T1026" s="11">
        <v>3071</v>
      </c>
      <c r="U1026" s="12">
        <v>0.99</v>
      </c>
      <c r="V1026" s="11">
        <v>8</v>
      </c>
      <c r="W1026" s="13">
        <v>1.8055555555555547E-2</v>
      </c>
      <c r="X1026" s="11">
        <v>3054</v>
      </c>
      <c r="Y1026" s="12">
        <v>0.99</v>
      </c>
      <c r="Z1026" s="11">
        <v>14</v>
      </c>
      <c r="AA1026" s="13">
        <v>1.8055555555555547E-2</v>
      </c>
      <c r="AB1026" s="11">
        <v>3070</v>
      </c>
      <c r="AC1026" s="12">
        <v>0.99</v>
      </c>
      <c r="AD1026" s="11">
        <v>5</v>
      </c>
      <c r="AE1026" s="13">
        <v>1.7361111111111049E-2</v>
      </c>
      <c r="AF1026" s="11">
        <v>3016</v>
      </c>
      <c r="AG1026" s="12">
        <v>0.99</v>
      </c>
      <c r="AH1026" s="11">
        <v>8</v>
      </c>
      <c r="AI1026" s="13">
        <v>2.3611111111111083E-2</v>
      </c>
      <c r="AJ1026" s="11">
        <v>3011</v>
      </c>
      <c r="AK1026" s="12">
        <v>0.99</v>
      </c>
      <c r="AL1026" s="11">
        <v>7</v>
      </c>
      <c r="AM1026" s="13">
        <v>1.9444444444444375E-2</v>
      </c>
      <c r="AN1026" s="11">
        <v>3020</v>
      </c>
      <c r="AO1026" s="12">
        <v>0.99</v>
      </c>
      <c r="AP1026" s="11">
        <v>8</v>
      </c>
      <c r="AQ1026" s="13">
        <v>1.9444444444444431E-2</v>
      </c>
      <c r="AR1026" s="11">
        <v>3089</v>
      </c>
      <c r="AS1026" s="12">
        <v>0.99</v>
      </c>
      <c r="AT1026" s="11">
        <v>15</v>
      </c>
      <c r="AU1026" s="13">
        <v>1.9444444444444375E-2</v>
      </c>
      <c r="AV1026" s="11">
        <v>3037</v>
      </c>
      <c r="AW1026" s="12">
        <v>0.99</v>
      </c>
      <c r="AX1026" s="11">
        <v>10</v>
      </c>
      <c r="AY1026" s="13">
        <v>1.9444444444444431E-2</v>
      </c>
      <c r="AZ1026" s="11">
        <v>3144</v>
      </c>
      <c r="BA1026" s="12">
        <v>0.99</v>
      </c>
      <c r="BB1026" s="11">
        <v>13</v>
      </c>
      <c r="BC1026" s="13">
        <v>1.9444444444444486E-2</v>
      </c>
      <c r="BD1026" s="11">
        <v>3018</v>
      </c>
      <c r="BE1026" s="12">
        <v>0.99</v>
      </c>
      <c r="BF1026" s="11">
        <v>18</v>
      </c>
      <c r="BG1026" s="13">
        <v>2.0138888888888873E-2</v>
      </c>
      <c r="BH1026" s="11">
        <v>3018</v>
      </c>
      <c r="BI1026" s="12">
        <v>0.99</v>
      </c>
      <c r="BJ1026" s="11">
        <v>16</v>
      </c>
      <c r="BK1026" s="13">
        <v>1.8750000000000044E-2</v>
      </c>
      <c r="BL1026" s="11">
        <v>3120</v>
      </c>
      <c r="BM1026" s="12">
        <v>0.99</v>
      </c>
      <c r="BN1026" s="11">
        <v>15</v>
      </c>
      <c r="BO1026" s="13">
        <v>1.9444444444444431E-2</v>
      </c>
      <c r="BP1026" s="11">
        <v>2989</v>
      </c>
      <c r="BQ1026" s="12">
        <v>0.99</v>
      </c>
      <c r="BR1026" s="11">
        <v>7</v>
      </c>
      <c r="BS1026" s="13">
        <v>2.0138888888888873E-2</v>
      </c>
      <c r="BT1026" s="11">
        <v>2893</v>
      </c>
      <c r="BU1026" s="12">
        <v>0.99</v>
      </c>
      <c r="BV1026" s="11">
        <v>4</v>
      </c>
      <c r="BW1026" s="13">
        <v>1.6666666666666663E-2</v>
      </c>
      <c r="BX1026" s="11">
        <v>2905</v>
      </c>
      <c r="BY1026" s="12">
        <v>0.99</v>
      </c>
      <c r="BZ1026" s="11">
        <v>2</v>
      </c>
      <c r="CA1026" s="13">
        <v>1.6666666666666607E-2</v>
      </c>
      <c r="CB1026" s="11">
        <v>2924</v>
      </c>
      <c r="CC1026" s="12">
        <v>0.99</v>
      </c>
      <c r="CD1026" s="11">
        <v>8</v>
      </c>
      <c r="CE1026" s="13">
        <v>1.6666666666666607E-2</v>
      </c>
      <c r="CF1026" s="11">
        <v>2936</v>
      </c>
      <c r="CG1026" s="12">
        <v>0.99</v>
      </c>
      <c r="CH1026" s="11">
        <v>7</v>
      </c>
      <c r="CI1026" s="13">
        <v>1.5972222222222221E-2</v>
      </c>
      <c r="CJ1026" s="11">
        <v>3006</v>
      </c>
      <c r="CK1026" s="12">
        <v>0.99</v>
      </c>
      <c r="CL1026" s="11">
        <v>6</v>
      </c>
      <c r="CM1026" s="13">
        <v>2.0833333333333259E-2</v>
      </c>
      <c r="CN1026" s="11">
        <v>2981</v>
      </c>
      <c r="CO1026" s="12">
        <v>0.99</v>
      </c>
      <c r="CP1026" s="11">
        <v>8</v>
      </c>
      <c r="CQ1026" s="13">
        <v>1.5972222222222165E-2</v>
      </c>
      <c r="CR1026" t="e">
        <f>VLOOKUP(E1026,Sheet1!A:A,1,0)</f>
        <v>#N/A</v>
      </c>
    </row>
    <row r="1027" spans="1:96">
      <c r="A1027" s="11" t="s">
        <v>3868</v>
      </c>
      <c r="B1027" s="11" t="s">
        <v>1046</v>
      </c>
      <c r="C1027" s="11" t="s">
        <v>3869</v>
      </c>
      <c r="D1027" s="11" t="s">
        <v>711</v>
      </c>
      <c r="E1027" s="11" t="s">
        <v>3870</v>
      </c>
      <c r="F1027" s="11" t="s">
        <v>3871</v>
      </c>
      <c r="G1027" s="11" t="s">
        <v>128</v>
      </c>
      <c r="H1027" s="11">
        <f>VLOOKUP(A1027,'AP Read Performance'!A:K,11,0)</f>
        <v>2804</v>
      </c>
      <c r="I1027" s="12">
        <f>VLOOKUP(A1027,'AP Read Performance'!A:D,4,0)</f>
        <v>0.99</v>
      </c>
      <c r="J1027" s="11">
        <f>VLOOKUP(A1027,'AP Read Performance'!A:I,9,0)</f>
        <v>14</v>
      </c>
      <c r="K1027" s="13">
        <f>VLOOKUP(A1027,'AP Read Performance'!A:N,14,0)</f>
        <v>1.8749999999999989E-2</v>
      </c>
      <c r="L1027" s="11">
        <v>2804</v>
      </c>
      <c r="M1027" s="12">
        <v>0.99</v>
      </c>
      <c r="N1027" s="11">
        <v>14</v>
      </c>
      <c r="O1027" s="13">
        <v>1.8749999999999989E-2</v>
      </c>
      <c r="P1027" s="11">
        <v>2946</v>
      </c>
      <c r="Q1027" s="12">
        <v>0.99</v>
      </c>
      <c r="R1027" s="11">
        <v>29</v>
      </c>
      <c r="S1027" s="13">
        <v>1.8749999999999989E-2</v>
      </c>
      <c r="T1027" s="11">
        <v>3059</v>
      </c>
      <c r="U1027" s="12">
        <v>0.99</v>
      </c>
      <c r="V1027" s="11">
        <v>5</v>
      </c>
      <c r="W1027" s="13">
        <v>1.6666666666666663E-2</v>
      </c>
      <c r="X1027" s="11">
        <v>3064</v>
      </c>
      <c r="Y1027" s="12">
        <v>0.99</v>
      </c>
      <c r="Z1027" s="11">
        <v>8</v>
      </c>
      <c r="AA1027" s="13">
        <v>1.9444444444444431E-2</v>
      </c>
      <c r="AB1027" s="11">
        <v>2939</v>
      </c>
      <c r="AC1027" s="12">
        <v>0.99</v>
      </c>
      <c r="AD1027" s="11">
        <v>7</v>
      </c>
      <c r="AE1027" s="13">
        <v>1.1111111111111072E-2</v>
      </c>
      <c r="AF1027" s="11">
        <v>2955</v>
      </c>
      <c r="AG1027" s="12">
        <v>0.99</v>
      </c>
      <c r="AH1027" s="11">
        <v>24</v>
      </c>
      <c r="AI1027" s="13">
        <v>1.7361111111111105E-2</v>
      </c>
      <c r="AJ1027" s="11">
        <v>3013</v>
      </c>
      <c r="AK1027" s="12">
        <v>0.99</v>
      </c>
      <c r="AL1027" s="11">
        <v>7</v>
      </c>
      <c r="AM1027" s="13">
        <v>2.1527777777777701E-2</v>
      </c>
      <c r="AN1027" s="11">
        <v>2954</v>
      </c>
      <c r="AO1027" s="12">
        <v>0.99</v>
      </c>
      <c r="AP1027" s="11">
        <v>6</v>
      </c>
      <c r="AQ1027" s="13">
        <v>1.9444444444444431E-2</v>
      </c>
      <c r="AR1027" s="11">
        <v>2912</v>
      </c>
      <c r="AS1027" s="12">
        <v>0.99</v>
      </c>
      <c r="AT1027" s="11">
        <v>7</v>
      </c>
      <c r="AU1027" s="13">
        <v>1.9444444444444375E-2</v>
      </c>
      <c r="AV1027" s="11">
        <v>2966</v>
      </c>
      <c r="AW1027" s="12">
        <v>0.99</v>
      </c>
      <c r="AX1027" s="11">
        <v>27</v>
      </c>
      <c r="AY1027" s="13">
        <v>1.8749999999999989E-2</v>
      </c>
      <c r="AZ1027" s="11">
        <v>2942</v>
      </c>
      <c r="BA1027" s="12">
        <v>0.99</v>
      </c>
      <c r="BB1027" s="11">
        <v>11</v>
      </c>
      <c r="BC1027" s="13">
        <v>1.8750000000000044E-2</v>
      </c>
      <c r="BD1027" s="11">
        <v>2817</v>
      </c>
      <c r="BE1027" s="12">
        <v>0.99</v>
      </c>
      <c r="BF1027" s="11">
        <v>9</v>
      </c>
      <c r="BG1027" s="13">
        <v>2.4305555555555525E-2</v>
      </c>
      <c r="BH1027" s="11">
        <v>2783</v>
      </c>
      <c r="BI1027" s="12">
        <v>0.99</v>
      </c>
      <c r="BJ1027" s="11">
        <v>26</v>
      </c>
      <c r="BK1027" s="13">
        <v>2.1527777777777812E-2</v>
      </c>
      <c r="BL1027" s="11">
        <v>2778</v>
      </c>
      <c r="BM1027" s="12">
        <v>0.99</v>
      </c>
      <c r="BN1027" s="11">
        <v>5</v>
      </c>
      <c r="BO1027" s="13">
        <v>1.8749999999999989E-2</v>
      </c>
      <c r="BP1027" s="11">
        <v>2878</v>
      </c>
      <c r="BQ1027" s="12">
        <v>0.99</v>
      </c>
      <c r="BR1027" s="11">
        <v>6</v>
      </c>
      <c r="BS1027" s="13">
        <v>1.8055555555555602E-2</v>
      </c>
      <c r="BT1027" s="11">
        <v>2927</v>
      </c>
      <c r="BU1027" s="12">
        <v>0.99</v>
      </c>
      <c r="BV1027" s="11">
        <v>17</v>
      </c>
      <c r="BW1027" s="13">
        <v>2.1527777777777757E-2</v>
      </c>
      <c r="BX1027" s="11">
        <v>2756</v>
      </c>
      <c r="BY1027" s="12">
        <v>0.99</v>
      </c>
      <c r="BZ1027" s="11">
        <v>8</v>
      </c>
      <c r="CA1027" s="13">
        <v>1.736111111111116E-2</v>
      </c>
      <c r="CB1027" s="11">
        <v>2764</v>
      </c>
      <c r="CC1027" s="12">
        <v>0.99</v>
      </c>
      <c r="CD1027" s="11">
        <v>14</v>
      </c>
      <c r="CE1027" s="13">
        <v>2.0833333333333315E-2</v>
      </c>
      <c r="CF1027" s="11">
        <v>2814</v>
      </c>
      <c r="CG1027" s="12">
        <v>0.99</v>
      </c>
      <c r="CH1027" s="11">
        <v>5</v>
      </c>
      <c r="CI1027" s="13">
        <v>2.0138888888888873E-2</v>
      </c>
      <c r="CJ1027" s="11">
        <v>2802</v>
      </c>
      <c r="CK1027" s="12">
        <v>0.99</v>
      </c>
      <c r="CL1027" s="11">
        <v>4</v>
      </c>
      <c r="CM1027" s="13">
        <v>1.8749999999999933E-2</v>
      </c>
      <c r="CN1027" s="11">
        <v>2781</v>
      </c>
      <c r="CO1027" s="12">
        <v>0.99</v>
      </c>
      <c r="CP1027" s="11">
        <v>13</v>
      </c>
      <c r="CQ1027" s="13">
        <v>1.8055555555555602E-2</v>
      </c>
      <c r="CR1027" t="e">
        <f>VLOOKUP(E1027,Sheet1!A:A,1,0)</f>
        <v>#N/A</v>
      </c>
    </row>
    <row r="1028" spans="1:96">
      <c r="A1028" s="11" t="s">
        <v>3872</v>
      </c>
      <c r="B1028" s="11" t="s">
        <v>3873</v>
      </c>
      <c r="C1028" s="11" t="s">
        <v>376</v>
      </c>
      <c r="D1028" s="11" t="s">
        <v>101</v>
      </c>
      <c r="E1028" s="11" t="s">
        <v>3874</v>
      </c>
      <c r="F1028" s="11" t="s">
        <v>3875</v>
      </c>
      <c r="G1028" s="11" t="s">
        <v>128</v>
      </c>
      <c r="H1028" s="11" t="e">
        <f>VLOOKUP(A1028,'AP Read Performance'!A:K,11,0)</f>
        <v>#N/A</v>
      </c>
      <c r="I1028" s="12" t="e">
        <f>VLOOKUP(A1028,'AP Read Performance'!A:D,4,0)</f>
        <v>#N/A</v>
      </c>
      <c r="J1028" s="11" t="e">
        <f>VLOOKUP(A1028,'AP Read Performance'!A:I,9,0)</f>
        <v>#N/A</v>
      </c>
      <c r="K1028" s="13" t="e">
        <f>VLOOKUP(A1028,'AP Read Performance'!A:N,14,0)</f>
        <v>#N/A</v>
      </c>
      <c r="L1028" s="11" t="e">
        <v>#N/A</v>
      </c>
      <c r="M1028" s="12" t="e">
        <v>#N/A</v>
      </c>
      <c r="N1028" s="11" t="e">
        <v>#N/A</v>
      </c>
      <c r="O1028" s="13" t="e">
        <v>#N/A</v>
      </c>
      <c r="P1028" s="11" t="e">
        <v>#N/A</v>
      </c>
      <c r="Q1028" s="12" t="e">
        <v>#N/A</v>
      </c>
      <c r="R1028" s="11" t="e">
        <v>#N/A</v>
      </c>
      <c r="S1028" s="13" t="e">
        <v>#N/A</v>
      </c>
      <c r="T1028" s="11" t="e">
        <v>#N/A</v>
      </c>
      <c r="U1028" s="12" t="e">
        <v>#N/A</v>
      </c>
      <c r="V1028" s="11" t="e">
        <v>#N/A</v>
      </c>
      <c r="W1028" s="13" t="e">
        <v>#N/A</v>
      </c>
      <c r="X1028" s="11">
        <v>3062</v>
      </c>
      <c r="Y1028" s="12">
        <v>0.98</v>
      </c>
      <c r="Z1028" s="11">
        <v>43</v>
      </c>
      <c r="AA1028" s="13">
        <v>2.1527777777777757E-2</v>
      </c>
      <c r="AB1028" s="11">
        <v>3129</v>
      </c>
      <c r="AC1028" s="12">
        <v>0.98</v>
      </c>
      <c r="AD1028" s="11">
        <v>41</v>
      </c>
      <c r="AE1028" s="13">
        <v>2.3611111111111083E-2</v>
      </c>
      <c r="AF1028" s="11">
        <v>2899</v>
      </c>
      <c r="AG1028" s="12">
        <v>0.98</v>
      </c>
      <c r="AH1028" s="11">
        <v>50</v>
      </c>
      <c r="AI1028" s="13">
        <v>2.0138888888888873E-2</v>
      </c>
      <c r="AJ1028" s="11">
        <v>3029</v>
      </c>
      <c r="AK1028" s="12">
        <v>0.99</v>
      </c>
      <c r="AL1028" s="11">
        <v>26</v>
      </c>
      <c r="AM1028" s="13">
        <v>3.3333333333333215E-2</v>
      </c>
      <c r="AN1028" s="11">
        <v>2698</v>
      </c>
      <c r="AO1028" s="12">
        <v>0.98</v>
      </c>
      <c r="AP1028" s="11">
        <v>33</v>
      </c>
      <c r="AQ1028" s="13">
        <v>2.4305555555555469E-2</v>
      </c>
      <c r="AR1028" s="11">
        <v>2814</v>
      </c>
      <c r="AS1028" s="12">
        <v>0.99</v>
      </c>
      <c r="AT1028" s="11">
        <v>17</v>
      </c>
      <c r="AU1028" s="13">
        <v>1.9444444444444375E-2</v>
      </c>
      <c r="AV1028" s="11">
        <v>2991</v>
      </c>
      <c r="AW1028" s="12">
        <v>0.99</v>
      </c>
      <c r="AX1028" s="11">
        <v>21</v>
      </c>
      <c r="AY1028" s="13">
        <v>2.1527777777777812E-2</v>
      </c>
      <c r="AZ1028" s="11">
        <v>2761</v>
      </c>
      <c r="BA1028" s="12">
        <v>0.99</v>
      </c>
      <c r="BB1028" s="11">
        <v>24</v>
      </c>
      <c r="BC1028" s="13">
        <v>1.8055555555555602E-2</v>
      </c>
      <c r="BD1028" s="11">
        <v>2723</v>
      </c>
      <c r="BE1028" s="12">
        <v>0.98</v>
      </c>
      <c r="BF1028" s="11">
        <v>32</v>
      </c>
      <c r="BG1028" s="13">
        <v>2.3611111111111138E-2</v>
      </c>
      <c r="BH1028" s="11">
        <v>2700</v>
      </c>
      <c r="BI1028" s="12">
        <v>0.97</v>
      </c>
      <c r="BJ1028" s="11">
        <v>55</v>
      </c>
      <c r="BK1028" s="13">
        <v>2.1527777777777812E-2</v>
      </c>
      <c r="BL1028" s="11">
        <v>2294</v>
      </c>
      <c r="BM1028" s="12">
        <v>0.99</v>
      </c>
      <c r="BN1028" s="11">
        <v>16</v>
      </c>
      <c r="BO1028" s="13">
        <v>1.7361111111111105E-2</v>
      </c>
      <c r="BP1028" s="11">
        <v>2821</v>
      </c>
      <c r="BQ1028" s="12">
        <v>0.99</v>
      </c>
      <c r="BR1028" s="11">
        <v>20</v>
      </c>
      <c r="BS1028" s="13">
        <v>2.0138888888888873E-2</v>
      </c>
      <c r="BT1028" s="11">
        <v>2828</v>
      </c>
      <c r="BU1028" s="12">
        <v>0.99</v>
      </c>
      <c r="BV1028" s="11">
        <v>27</v>
      </c>
      <c r="BW1028" s="13">
        <v>2.2222222222222254E-2</v>
      </c>
      <c r="BX1028" s="11">
        <v>2710</v>
      </c>
      <c r="BY1028" s="12">
        <v>0.99</v>
      </c>
      <c r="BZ1028" s="11">
        <v>20</v>
      </c>
      <c r="CA1028" s="13">
        <v>1.9444444444444486E-2</v>
      </c>
      <c r="CB1028" s="11">
        <v>2714</v>
      </c>
      <c r="CC1028" s="12">
        <v>0.99</v>
      </c>
      <c r="CD1028" s="11">
        <v>23</v>
      </c>
      <c r="CE1028" s="13">
        <v>2.1527777777777757E-2</v>
      </c>
      <c r="CF1028" s="11">
        <v>2720</v>
      </c>
      <c r="CG1028" s="12">
        <v>0.98</v>
      </c>
      <c r="CH1028" s="11">
        <v>31</v>
      </c>
      <c r="CI1028" s="13">
        <v>1.9444444444444431E-2</v>
      </c>
      <c r="CJ1028" s="11">
        <v>2898</v>
      </c>
      <c r="CK1028" s="12">
        <v>0.99</v>
      </c>
      <c r="CL1028" s="11">
        <v>28</v>
      </c>
      <c r="CM1028" s="13">
        <v>2.2222222222222143E-2</v>
      </c>
      <c r="CN1028" s="11">
        <v>2860</v>
      </c>
      <c r="CO1028" s="12">
        <v>0.98</v>
      </c>
      <c r="CP1028" s="11">
        <v>49</v>
      </c>
      <c r="CQ1028" s="13">
        <v>2.2222222222222254E-2</v>
      </c>
      <c r="CR1028" t="e">
        <f>VLOOKUP(E1028,Sheet1!A:A,1,0)</f>
        <v>#N/A</v>
      </c>
    </row>
    <row r="1029" spans="1:96">
      <c r="A1029" s="11" t="s">
        <v>3876</v>
      </c>
      <c r="B1029" s="11" t="s">
        <v>1046</v>
      </c>
      <c r="C1029" s="11" t="s">
        <v>263</v>
      </c>
      <c r="D1029" s="11" t="s">
        <v>160</v>
      </c>
      <c r="E1029" s="11" t="s">
        <v>3877</v>
      </c>
      <c r="F1029" s="11" t="s">
        <v>3878</v>
      </c>
      <c r="G1029" s="11" t="s">
        <v>104</v>
      </c>
      <c r="H1029" s="11">
        <f>VLOOKUP(A1029,'AP Read Performance'!A:K,11,0)</f>
        <v>2340</v>
      </c>
      <c r="I1029" s="12">
        <f>VLOOKUP(A1029,'AP Read Performance'!A:D,4,0)</f>
        <v>0.99</v>
      </c>
      <c r="J1029" s="11">
        <f>VLOOKUP(A1029,'AP Read Performance'!A:I,9,0)</f>
        <v>19</v>
      </c>
      <c r="K1029" s="13">
        <f>VLOOKUP(A1029,'AP Read Performance'!A:N,14,0)</f>
        <v>1.7361111111111105E-2</v>
      </c>
      <c r="L1029" s="11">
        <v>2340</v>
      </c>
      <c r="M1029" s="12">
        <v>0.99</v>
      </c>
      <c r="N1029" s="11">
        <v>19</v>
      </c>
      <c r="O1029" s="13">
        <v>1.7361111111111105E-2</v>
      </c>
      <c r="P1029" s="11">
        <v>2329</v>
      </c>
      <c r="Q1029" s="12">
        <v>0.99</v>
      </c>
      <c r="R1029" s="11">
        <v>16</v>
      </c>
      <c r="S1029" s="13">
        <v>1.7361111111111105E-2</v>
      </c>
      <c r="T1029" s="11">
        <v>1815</v>
      </c>
      <c r="U1029" s="12">
        <v>0.99</v>
      </c>
      <c r="V1029" s="11">
        <v>8</v>
      </c>
      <c r="W1029" s="13">
        <v>1.5972222222222221E-2</v>
      </c>
      <c r="X1029" s="11">
        <v>1763</v>
      </c>
      <c r="Y1029" s="12">
        <v>0.99</v>
      </c>
      <c r="Z1029" s="11">
        <v>8</v>
      </c>
      <c r="AA1029" s="13">
        <v>1.6666666666666607E-2</v>
      </c>
      <c r="AB1029" s="11">
        <v>1619</v>
      </c>
      <c r="AC1029" s="12">
        <v>0.99</v>
      </c>
      <c r="AD1029" s="11">
        <v>11</v>
      </c>
      <c r="AE1029" s="13">
        <v>9.0277777777777457E-3</v>
      </c>
      <c r="AF1029" s="11">
        <v>2147</v>
      </c>
      <c r="AG1029" s="12">
        <v>0.99</v>
      </c>
      <c r="AH1029" s="11">
        <v>15</v>
      </c>
      <c r="AI1029" s="13">
        <v>1.8749999999999989E-2</v>
      </c>
      <c r="AJ1029" s="11">
        <v>3040</v>
      </c>
      <c r="AK1029" s="12">
        <v>0.99</v>
      </c>
      <c r="AL1029" s="11">
        <v>21</v>
      </c>
      <c r="AM1029" s="13">
        <v>2.2222222222222143E-2</v>
      </c>
      <c r="AN1029" s="11">
        <v>2942</v>
      </c>
      <c r="AO1029" s="12">
        <v>0.99</v>
      </c>
      <c r="AP1029" s="11">
        <v>27</v>
      </c>
      <c r="AQ1029" s="13">
        <v>1.9444444444444431E-2</v>
      </c>
      <c r="AR1029" s="11">
        <v>3054</v>
      </c>
      <c r="AS1029" s="12">
        <v>0.99</v>
      </c>
      <c r="AT1029" s="11">
        <v>26</v>
      </c>
      <c r="AU1029" s="13">
        <v>2.2222222222222143E-2</v>
      </c>
      <c r="AV1029" s="11">
        <v>2922</v>
      </c>
      <c r="AW1029" s="12">
        <v>0.99</v>
      </c>
      <c r="AX1029" s="11">
        <v>19</v>
      </c>
      <c r="AY1029" s="13">
        <v>1.8749999999999989E-2</v>
      </c>
      <c r="AZ1029" s="11">
        <v>2759</v>
      </c>
      <c r="BA1029" s="12">
        <v>0.99</v>
      </c>
      <c r="BB1029" s="11">
        <v>27</v>
      </c>
      <c r="BC1029" s="13">
        <v>2.2916666666666696E-2</v>
      </c>
      <c r="BD1029" s="11">
        <v>3098</v>
      </c>
      <c r="BE1029" s="12">
        <v>0.99</v>
      </c>
      <c r="BF1029" s="11">
        <v>27</v>
      </c>
      <c r="BG1029" s="13">
        <v>2.083333333333337E-2</v>
      </c>
      <c r="BH1029" s="11">
        <v>3120</v>
      </c>
      <c r="BI1029" s="12">
        <v>0.98</v>
      </c>
      <c r="BJ1029" s="11">
        <v>32</v>
      </c>
      <c r="BK1029" s="13">
        <v>2.3611111111111138E-2</v>
      </c>
      <c r="BL1029" s="11">
        <v>3096</v>
      </c>
      <c r="BM1029" s="12">
        <v>0.99</v>
      </c>
      <c r="BN1029" s="11">
        <v>23</v>
      </c>
      <c r="BO1029" s="13">
        <v>2.1527777777777757E-2</v>
      </c>
      <c r="BP1029" s="11">
        <v>3178</v>
      </c>
      <c r="BQ1029" s="12">
        <v>0.99</v>
      </c>
      <c r="BR1029" s="11">
        <v>15</v>
      </c>
      <c r="BS1029" s="13">
        <v>2.0138888888888873E-2</v>
      </c>
      <c r="BT1029" s="11">
        <v>3272</v>
      </c>
      <c r="BU1029" s="12">
        <v>0.99</v>
      </c>
      <c r="BV1029" s="11">
        <v>17</v>
      </c>
      <c r="BW1029" s="13">
        <v>2.0138888888888873E-2</v>
      </c>
      <c r="BX1029" s="11">
        <v>2988</v>
      </c>
      <c r="BY1029" s="12">
        <v>0.99</v>
      </c>
      <c r="BZ1029" s="11">
        <v>18</v>
      </c>
      <c r="CA1029" s="13">
        <v>2.0138888888888928E-2</v>
      </c>
      <c r="CB1029" s="11">
        <v>3017</v>
      </c>
      <c r="CC1029" s="12">
        <v>0.99</v>
      </c>
      <c r="CD1029" s="11">
        <v>10</v>
      </c>
      <c r="CE1029" s="13">
        <v>1.9444444444444431E-2</v>
      </c>
      <c r="CF1029" s="11">
        <v>3042</v>
      </c>
      <c r="CG1029" s="12">
        <v>0.99</v>
      </c>
      <c r="CH1029" s="11">
        <v>14</v>
      </c>
      <c r="CI1029" s="13">
        <v>2.0138888888888873E-2</v>
      </c>
      <c r="CJ1029" s="11">
        <v>3051</v>
      </c>
      <c r="CK1029" s="12">
        <v>0.99</v>
      </c>
      <c r="CL1029" s="11">
        <v>13</v>
      </c>
      <c r="CM1029" s="13">
        <v>1.7361111111111049E-2</v>
      </c>
      <c r="CN1029" s="11">
        <v>3013</v>
      </c>
      <c r="CO1029" s="12">
        <v>0.99</v>
      </c>
      <c r="CP1029" s="11">
        <v>19</v>
      </c>
      <c r="CQ1029" s="13">
        <v>1.9444444444444486E-2</v>
      </c>
      <c r="CR1029" t="e">
        <f>VLOOKUP(E1029,Sheet1!A:A,1,0)</f>
        <v>#N/A</v>
      </c>
    </row>
    <row r="1030" spans="1:96">
      <c r="A1030" s="11" t="s">
        <v>3879</v>
      </c>
      <c r="B1030" s="11" t="s">
        <v>1046</v>
      </c>
      <c r="C1030" s="11" t="s">
        <v>3880</v>
      </c>
      <c r="D1030" s="11" t="s">
        <v>160</v>
      </c>
      <c r="E1030" s="11" t="s">
        <v>3881</v>
      </c>
      <c r="F1030" s="11" t="s">
        <v>3882</v>
      </c>
      <c r="G1030" s="11" t="s">
        <v>128</v>
      </c>
      <c r="H1030" s="11">
        <f>VLOOKUP(A1030,'AP Read Performance'!A:K,11,0)</f>
        <v>2526</v>
      </c>
      <c r="I1030" s="12">
        <f>VLOOKUP(A1030,'AP Read Performance'!A:D,4,0)</f>
        <v>0.99</v>
      </c>
      <c r="J1030" s="11">
        <f>VLOOKUP(A1030,'AP Read Performance'!A:I,9,0)</f>
        <v>18</v>
      </c>
      <c r="K1030" s="13">
        <f>VLOOKUP(A1030,'AP Read Performance'!A:N,14,0)</f>
        <v>1.8055555555555547E-2</v>
      </c>
      <c r="L1030" s="11">
        <v>2526</v>
      </c>
      <c r="M1030" s="12">
        <v>0.99</v>
      </c>
      <c r="N1030" s="11">
        <v>18</v>
      </c>
      <c r="O1030" s="13">
        <v>1.8055555555555547E-2</v>
      </c>
      <c r="P1030" s="11">
        <v>3055</v>
      </c>
      <c r="Q1030" s="12">
        <v>0.98</v>
      </c>
      <c r="R1030" s="11">
        <v>31</v>
      </c>
      <c r="S1030" s="13">
        <v>1.8749999999999989E-2</v>
      </c>
      <c r="T1030" s="11">
        <v>3176</v>
      </c>
      <c r="U1030" s="12">
        <v>0.99</v>
      </c>
      <c r="V1030" s="11">
        <v>21</v>
      </c>
      <c r="W1030" s="13">
        <v>2.0138888888888873E-2</v>
      </c>
      <c r="X1030" s="11">
        <v>3296</v>
      </c>
      <c r="Y1030" s="12">
        <v>0.99</v>
      </c>
      <c r="Z1030" s="11">
        <v>14</v>
      </c>
      <c r="AA1030" s="13">
        <v>2.0138888888888873E-2</v>
      </c>
      <c r="AB1030" s="11">
        <v>3256</v>
      </c>
      <c r="AC1030" s="12">
        <v>0.98</v>
      </c>
      <c r="AD1030" s="11">
        <v>37</v>
      </c>
      <c r="AE1030" s="13">
        <v>1.8749999999999933E-2</v>
      </c>
      <c r="AF1030" s="11">
        <v>3060</v>
      </c>
      <c r="AG1030" s="12">
        <v>0.99</v>
      </c>
      <c r="AH1030" s="11">
        <v>24</v>
      </c>
      <c r="AI1030" s="13">
        <v>1.9444444444444431E-2</v>
      </c>
      <c r="AJ1030" s="11">
        <v>3047</v>
      </c>
      <c r="AK1030" s="12">
        <v>0.99</v>
      </c>
      <c r="AL1030" s="11">
        <v>22</v>
      </c>
      <c r="AM1030" s="13">
        <v>2.0138888888888817E-2</v>
      </c>
      <c r="AN1030" s="11">
        <v>3132</v>
      </c>
      <c r="AO1030" s="12">
        <v>0.99</v>
      </c>
      <c r="AP1030" s="11">
        <v>23</v>
      </c>
      <c r="AQ1030" s="13">
        <v>2.0138888888888817E-2</v>
      </c>
      <c r="AR1030" s="11">
        <v>3021</v>
      </c>
      <c r="AS1030" s="12">
        <v>0.99</v>
      </c>
      <c r="AT1030" s="11">
        <v>14</v>
      </c>
      <c r="AU1030" s="13">
        <v>1.6666666666666607E-2</v>
      </c>
      <c r="AV1030" s="11">
        <v>2935</v>
      </c>
      <c r="AW1030" s="12">
        <v>0.99</v>
      </c>
      <c r="AX1030" s="11">
        <v>16</v>
      </c>
      <c r="AY1030" s="13">
        <v>2.0138888888888928E-2</v>
      </c>
      <c r="AZ1030" s="11">
        <v>3112</v>
      </c>
      <c r="BA1030" s="12">
        <v>0.99</v>
      </c>
      <c r="BB1030" s="11">
        <v>21</v>
      </c>
      <c r="BC1030" s="13">
        <v>1.8750000000000044E-2</v>
      </c>
      <c r="BD1030" s="11">
        <v>2970</v>
      </c>
      <c r="BE1030" s="12">
        <v>0.99</v>
      </c>
      <c r="BF1030" s="11">
        <v>23</v>
      </c>
      <c r="BG1030" s="13">
        <v>2.1527777777777757E-2</v>
      </c>
      <c r="BH1030" s="11">
        <v>3361</v>
      </c>
      <c r="BI1030" s="12">
        <v>0.98</v>
      </c>
      <c r="BJ1030" s="11">
        <v>36</v>
      </c>
      <c r="BK1030" s="13">
        <v>2.0138888888888928E-2</v>
      </c>
      <c r="BL1030" s="11">
        <v>3164</v>
      </c>
      <c r="BM1030" s="12">
        <v>0.99</v>
      </c>
      <c r="BN1030" s="11">
        <v>7</v>
      </c>
      <c r="BO1030" s="13">
        <v>1.8055555555555547E-2</v>
      </c>
      <c r="BP1030" s="11">
        <v>3107</v>
      </c>
      <c r="BQ1030" s="12">
        <v>0.99</v>
      </c>
      <c r="BR1030" s="11">
        <v>23</v>
      </c>
      <c r="BS1030" s="13">
        <v>2.2916666666666641E-2</v>
      </c>
      <c r="BT1030" s="11">
        <v>3050</v>
      </c>
      <c r="BU1030" s="12">
        <v>0.99</v>
      </c>
      <c r="BV1030" s="11">
        <v>12</v>
      </c>
      <c r="BW1030" s="13">
        <v>1.8749999999999989E-2</v>
      </c>
      <c r="BX1030" s="11">
        <v>3003</v>
      </c>
      <c r="BY1030" s="12">
        <v>0.99</v>
      </c>
      <c r="BZ1030" s="11">
        <v>23</v>
      </c>
      <c r="CA1030" s="13">
        <v>1.9444444444444486E-2</v>
      </c>
      <c r="CB1030" s="11">
        <v>3075</v>
      </c>
      <c r="CC1030" s="12">
        <v>0.98</v>
      </c>
      <c r="CD1030" s="11">
        <v>35</v>
      </c>
      <c r="CE1030" s="13">
        <v>2.1527777777777757E-2</v>
      </c>
      <c r="CF1030" s="11">
        <v>3054</v>
      </c>
      <c r="CG1030" s="12">
        <v>0.99</v>
      </c>
      <c r="CH1030" s="11">
        <v>28</v>
      </c>
      <c r="CI1030" s="13">
        <v>1.8749999999999989E-2</v>
      </c>
      <c r="CJ1030" s="11">
        <v>3059</v>
      </c>
      <c r="CK1030" s="12">
        <v>0.99</v>
      </c>
      <c r="CL1030" s="11">
        <v>21</v>
      </c>
      <c r="CM1030" s="13">
        <v>1.5972222222222165E-2</v>
      </c>
      <c r="CN1030" s="11">
        <v>3047</v>
      </c>
      <c r="CO1030" s="12">
        <v>0.99</v>
      </c>
      <c r="CP1030" s="11">
        <v>27</v>
      </c>
      <c r="CQ1030" s="13">
        <v>2.083333333333337E-2</v>
      </c>
      <c r="CR1030" t="e">
        <f>VLOOKUP(E1030,Sheet1!A:A,1,0)</f>
        <v>#N/A</v>
      </c>
    </row>
    <row r="1031" spans="1:96">
      <c r="A1031" s="11" t="s">
        <v>3883</v>
      </c>
      <c r="B1031" s="11" t="s">
        <v>1046</v>
      </c>
      <c r="C1031" s="11" t="s">
        <v>3884</v>
      </c>
      <c r="D1031" s="11" t="s">
        <v>1754</v>
      </c>
      <c r="E1031" s="11" t="s">
        <v>3885</v>
      </c>
      <c r="F1031" s="11" t="s">
        <v>3886</v>
      </c>
      <c r="G1031" s="11" t="s">
        <v>128</v>
      </c>
      <c r="H1031" s="11">
        <f>VLOOKUP(A1031,'AP Read Performance'!A:K,11,0)</f>
        <v>1653</v>
      </c>
      <c r="I1031" s="12">
        <f>VLOOKUP(A1031,'AP Read Performance'!A:D,4,0)</f>
        <v>0.94</v>
      </c>
      <c r="J1031" s="11">
        <f>VLOOKUP(A1031,'AP Read Performance'!A:I,9,0)</f>
        <v>89</v>
      </c>
      <c r="K1031" s="13">
        <f>VLOOKUP(A1031,'AP Read Performance'!A:N,14,0)</f>
        <v>1.8749999999999989E-2</v>
      </c>
      <c r="L1031" s="11">
        <v>1653</v>
      </c>
      <c r="M1031" s="12">
        <v>0.94</v>
      </c>
      <c r="N1031" s="11">
        <v>89</v>
      </c>
      <c r="O1031" s="13">
        <v>1.8749999999999989E-2</v>
      </c>
      <c r="P1031" s="11">
        <v>3426</v>
      </c>
      <c r="Q1031" s="12">
        <v>0.98</v>
      </c>
      <c r="R1031" s="11">
        <v>54</v>
      </c>
      <c r="S1031" s="13">
        <v>2.3611111111111083E-2</v>
      </c>
      <c r="T1031" s="11">
        <v>3038</v>
      </c>
      <c r="U1031" s="12">
        <v>0.99</v>
      </c>
      <c r="V1031" s="11">
        <v>24</v>
      </c>
      <c r="W1031" s="13">
        <v>2.0833333333333315E-2</v>
      </c>
      <c r="X1031" s="11">
        <v>2901</v>
      </c>
      <c r="Y1031" s="12">
        <v>0.98</v>
      </c>
      <c r="Z1031" s="11">
        <v>30</v>
      </c>
      <c r="AA1031" s="13">
        <v>2.2222222222222199E-2</v>
      </c>
      <c r="AB1031" s="11">
        <v>3126</v>
      </c>
      <c r="AC1031" s="12">
        <v>0.95</v>
      </c>
      <c r="AD1031" s="11">
        <v>155</v>
      </c>
      <c r="AE1031" s="13">
        <v>2.2222222222222199E-2</v>
      </c>
      <c r="AF1031" s="11">
        <v>2998</v>
      </c>
      <c r="AG1031" s="12">
        <v>0.95</v>
      </c>
      <c r="AH1031" s="11">
        <v>130</v>
      </c>
      <c r="AI1031" s="13">
        <v>1.9444444444444431E-2</v>
      </c>
      <c r="AJ1031" s="11">
        <v>3074</v>
      </c>
      <c r="AK1031" s="12">
        <v>0.98</v>
      </c>
      <c r="AL1031" s="11">
        <v>31</v>
      </c>
      <c r="AM1031" s="13">
        <v>2.2916666666666585E-2</v>
      </c>
      <c r="AN1031" s="11">
        <v>2930</v>
      </c>
      <c r="AO1031" s="12">
        <v>0.98</v>
      </c>
      <c r="AP1031" s="11">
        <v>31</v>
      </c>
      <c r="AQ1031" s="13">
        <v>2.4999999999999967E-2</v>
      </c>
      <c r="AR1031" s="11">
        <v>3264</v>
      </c>
      <c r="AS1031" s="12">
        <v>0.99</v>
      </c>
      <c r="AT1031" s="11">
        <v>29</v>
      </c>
      <c r="AU1031" s="13">
        <v>2.2222222222222143E-2</v>
      </c>
      <c r="AV1031" s="11">
        <v>3363</v>
      </c>
      <c r="AW1031" s="12">
        <v>0.97</v>
      </c>
      <c r="AX1031" s="11">
        <v>73</v>
      </c>
      <c r="AY1031" s="13">
        <v>2.2222222222222254E-2</v>
      </c>
      <c r="AZ1031" s="11">
        <v>3123</v>
      </c>
      <c r="BA1031" s="12">
        <v>0.97</v>
      </c>
      <c r="BB1031" s="11">
        <v>79</v>
      </c>
      <c r="BC1031" s="13">
        <v>2.430555555555558E-2</v>
      </c>
      <c r="BD1031" s="11">
        <v>3125</v>
      </c>
      <c r="BE1031" s="12">
        <v>0.98</v>
      </c>
      <c r="BF1031" s="11">
        <v>41</v>
      </c>
      <c r="BG1031" s="13">
        <v>2.083333333333337E-2</v>
      </c>
      <c r="BH1031" s="11">
        <v>3452</v>
      </c>
      <c r="BI1031" s="12">
        <v>0.97</v>
      </c>
      <c r="BJ1031" s="11">
        <v>84</v>
      </c>
      <c r="BK1031" s="13">
        <v>2.3611111111111138E-2</v>
      </c>
      <c r="BL1031" s="11">
        <v>3319</v>
      </c>
      <c r="BM1031" s="12">
        <v>0.99</v>
      </c>
      <c r="BN1031" s="11">
        <v>22</v>
      </c>
      <c r="BO1031" s="13">
        <v>2.3611111111111083E-2</v>
      </c>
      <c r="BP1031" s="11">
        <v>3275</v>
      </c>
      <c r="BQ1031" s="12">
        <v>0.98</v>
      </c>
      <c r="BR1031" s="11">
        <v>38</v>
      </c>
      <c r="BS1031" s="13">
        <v>2.083333333333337E-2</v>
      </c>
      <c r="BT1031" s="11">
        <v>3318</v>
      </c>
      <c r="BU1031" s="12">
        <v>0.99</v>
      </c>
      <c r="BV1031" s="11">
        <v>31</v>
      </c>
      <c r="BW1031" s="13">
        <v>2.0833333333333315E-2</v>
      </c>
      <c r="BX1031" s="11">
        <v>3235</v>
      </c>
      <c r="BY1031" s="12">
        <v>0.98</v>
      </c>
      <c r="BZ1031" s="11">
        <v>36</v>
      </c>
      <c r="CA1031" s="13">
        <v>2.083333333333337E-2</v>
      </c>
      <c r="CB1031" s="11">
        <v>3387</v>
      </c>
      <c r="CC1031" s="12">
        <v>0.98</v>
      </c>
      <c r="CD1031" s="11">
        <v>58</v>
      </c>
      <c r="CE1031" s="13">
        <v>2.0833333333333315E-2</v>
      </c>
      <c r="CF1031" s="11">
        <v>3102</v>
      </c>
      <c r="CG1031" s="12">
        <v>0.99</v>
      </c>
      <c r="CH1031" s="11">
        <v>26</v>
      </c>
      <c r="CI1031" s="13">
        <v>2.1527777777777757E-2</v>
      </c>
      <c r="CJ1031" s="11">
        <v>3099</v>
      </c>
      <c r="CK1031" s="12">
        <v>0.98</v>
      </c>
      <c r="CL1031" s="11">
        <v>45</v>
      </c>
      <c r="CM1031" s="13">
        <v>2.2222222222222143E-2</v>
      </c>
      <c r="CN1031" s="11">
        <v>3173</v>
      </c>
      <c r="CO1031" s="12">
        <v>0.97</v>
      </c>
      <c r="CP1031" s="11">
        <v>93</v>
      </c>
      <c r="CQ1031" s="13">
        <v>2.2222222222222254E-2</v>
      </c>
      <c r="CR1031" t="e">
        <f>VLOOKUP(E1031,Sheet1!A:A,1,0)</f>
        <v>#N/A</v>
      </c>
    </row>
    <row r="1032" spans="1:96">
      <c r="A1032" s="11" t="s">
        <v>3887</v>
      </c>
      <c r="B1032" s="11" t="s">
        <v>1046</v>
      </c>
      <c r="C1032" s="11" t="s">
        <v>282</v>
      </c>
      <c r="D1032" s="11" t="s">
        <v>155</v>
      </c>
      <c r="E1032" s="11" t="s">
        <v>3888</v>
      </c>
      <c r="F1032" s="11" t="s">
        <v>3889</v>
      </c>
      <c r="G1032" s="11" t="s">
        <v>104</v>
      </c>
      <c r="H1032" s="11">
        <f>VLOOKUP(A1032,'AP Read Performance'!A:K,11,0)</f>
        <v>2132</v>
      </c>
      <c r="I1032" s="12">
        <f>VLOOKUP(A1032,'AP Read Performance'!A:D,4,0)</f>
        <v>0.98</v>
      </c>
      <c r="J1032" s="11">
        <f>VLOOKUP(A1032,'AP Read Performance'!A:I,9,0)</f>
        <v>24</v>
      </c>
      <c r="K1032" s="13">
        <f>VLOOKUP(A1032,'AP Read Performance'!A:N,14,0)</f>
        <v>2.0138888888888873E-2</v>
      </c>
      <c r="L1032" s="11">
        <v>2132</v>
      </c>
      <c r="M1032" s="12">
        <v>0.98</v>
      </c>
      <c r="N1032" s="11">
        <v>24</v>
      </c>
      <c r="O1032" s="13">
        <v>2.0138888888888873E-2</v>
      </c>
      <c r="P1032" s="11">
        <v>2886</v>
      </c>
      <c r="Q1032" s="12">
        <v>0.99</v>
      </c>
      <c r="R1032" s="11">
        <v>18</v>
      </c>
      <c r="S1032" s="13">
        <v>2.0138888888888873E-2</v>
      </c>
      <c r="T1032" s="11">
        <v>2734</v>
      </c>
      <c r="U1032" s="12">
        <v>0.99</v>
      </c>
      <c r="V1032" s="11">
        <v>14</v>
      </c>
      <c r="W1032" s="13">
        <v>1.8749999999999989E-2</v>
      </c>
      <c r="X1032" s="11">
        <v>2945</v>
      </c>
      <c r="Y1032" s="12">
        <v>0.99</v>
      </c>
      <c r="Z1032" s="11">
        <v>9</v>
      </c>
      <c r="AA1032" s="13">
        <v>2.0138888888888873E-2</v>
      </c>
      <c r="AB1032" s="11">
        <v>2762</v>
      </c>
      <c r="AC1032" s="12">
        <v>0.99</v>
      </c>
      <c r="AD1032" s="11">
        <v>16</v>
      </c>
      <c r="AE1032" s="13">
        <v>2.2222222222222199E-2</v>
      </c>
      <c r="AF1032" s="11">
        <v>3066</v>
      </c>
      <c r="AG1032" s="12">
        <v>0.99</v>
      </c>
      <c r="AH1032" s="11">
        <v>24</v>
      </c>
      <c r="AI1032" s="13">
        <v>2.0833333333333315E-2</v>
      </c>
      <c r="AJ1032" s="11">
        <v>3078</v>
      </c>
      <c r="AK1032" s="12">
        <v>0.99</v>
      </c>
      <c r="AL1032" s="11">
        <v>14</v>
      </c>
      <c r="AM1032" s="13">
        <v>1.8749999999999933E-2</v>
      </c>
      <c r="AN1032" s="11">
        <v>3135</v>
      </c>
      <c r="AO1032" s="12">
        <v>0.99</v>
      </c>
      <c r="AP1032" s="11">
        <v>16</v>
      </c>
      <c r="AQ1032" s="13">
        <v>2.4305555555555469E-2</v>
      </c>
      <c r="AR1032" s="11">
        <v>3085</v>
      </c>
      <c r="AS1032" s="12">
        <v>0.99</v>
      </c>
      <c r="AT1032" s="11">
        <v>7</v>
      </c>
      <c r="AU1032" s="13">
        <v>1.8055555555555491E-2</v>
      </c>
      <c r="AV1032" s="11">
        <v>3235</v>
      </c>
      <c r="AW1032" s="12">
        <v>0.99</v>
      </c>
      <c r="AX1032" s="11">
        <v>17</v>
      </c>
      <c r="AY1032" s="13">
        <v>1.8055555555555547E-2</v>
      </c>
      <c r="AZ1032" s="11">
        <v>3135</v>
      </c>
      <c r="BA1032" s="12">
        <v>0.99</v>
      </c>
      <c r="BB1032" s="11">
        <v>18</v>
      </c>
      <c r="BC1032" s="13">
        <v>2.3611111111111138E-2</v>
      </c>
      <c r="BD1032" s="11">
        <v>2866</v>
      </c>
      <c r="BE1032" s="12">
        <v>0.99</v>
      </c>
      <c r="BF1032" s="11">
        <v>18</v>
      </c>
      <c r="BG1032" s="13">
        <v>2.083333333333337E-2</v>
      </c>
      <c r="BH1032" s="11">
        <v>3042</v>
      </c>
      <c r="BI1032" s="12">
        <v>0.98</v>
      </c>
      <c r="BJ1032" s="11">
        <v>48</v>
      </c>
      <c r="BK1032" s="13">
        <v>2.2222222222222254E-2</v>
      </c>
      <c r="BL1032" s="11">
        <v>2979</v>
      </c>
      <c r="BM1032" s="12">
        <v>0.99</v>
      </c>
      <c r="BN1032" s="11">
        <v>21</v>
      </c>
      <c r="BO1032" s="13">
        <v>1.9444444444444431E-2</v>
      </c>
      <c r="BP1032" s="11">
        <v>2940</v>
      </c>
      <c r="BQ1032" s="12">
        <v>0.99</v>
      </c>
      <c r="BR1032" s="11">
        <v>18</v>
      </c>
      <c r="BS1032" s="13">
        <v>1.6666666666666607E-2</v>
      </c>
      <c r="BT1032" s="11">
        <v>2912</v>
      </c>
      <c r="BU1032" s="12">
        <v>0.99</v>
      </c>
      <c r="BV1032" s="11">
        <v>20</v>
      </c>
      <c r="BW1032" s="13">
        <v>1.8055555555555547E-2</v>
      </c>
      <c r="BX1032" s="11">
        <v>3030</v>
      </c>
      <c r="BY1032" s="12">
        <v>0.99</v>
      </c>
      <c r="BZ1032" s="11">
        <v>19</v>
      </c>
      <c r="CA1032" s="13">
        <v>1.9444444444444486E-2</v>
      </c>
      <c r="CB1032" s="11">
        <v>2930</v>
      </c>
      <c r="CC1032" s="12">
        <v>0.99</v>
      </c>
      <c r="CD1032" s="11">
        <v>20</v>
      </c>
      <c r="CE1032" s="13">
        <v>2.0833333333333315E-2</v>
      </c>
      <c r="CF1032" s="11">
        <v>2781</v>
      </c>
      <c r="CG1032" s="12">
        <v>0.99</v>
      </c>
      <c r="CH1032" s="11">
        <v>13</v>
      </c>
      <c r="CI1032" s="13">
        <v>1.8749999999999989E-2</v>
      </c>
      <c r="CJ1032" s="11">
        <v>2799</v>
      </c>
      <c r="CK1032" s="12">
        <v>0.99</v>
      </c>
      <c r="CL1032" s="11">
        <v>26</v>
      </c>
      <c r="CM1032" s="13">
        <v>1.8749999999999933E-2</v>
      </c>
      <c r="CN1032" s="11">
        <v>2616</v>
      </c>
      <c r="CO1032" s="12">
        <v>0.99</v>
      </c>
      <c r="CP1032" s="11">
        <v>20</v>
      </c>
      <c r="CQ1032" s="13">
        <v>1.8749999999999933E-2</v>
      </c>
      <c r="CR1032" t="e">
        <f>VLOOKUP(E1032,Sheet1!A:A,1,0)</f>
        <v>#N/A</v>
      </c>
    </row>
    <row r="1033" spans="1:96">
      <c r="A1033" s="11" t="s">
        <v>3890</v>
      </c>
      <c r="B1033" s="11" t="s">
        <v>1046</v>
      </c>
      <c r="C1033" s="11" t="s">
        <v>3891</v>
      </c>
      <c r="D1033" s="11" t="s">
        <v>432</v>
      </c>
      <c r="E1033" s="11" t="s">
        <v>3892</v>
      </c>
      <c r="F1033" s="11" t="s">
        <v>3893</v>
      </c>
      <c r="G1033" s="11" t="s">
        <v>128</v>
      </c>
      <c r="H1033" s="11">
        <f>VLOOKUP(A1033,'AP Read Performance'!A:K,11,0)</f>
        <v>2551</v>
      </c>
      <c r="I1033" s="12">
        <f>VLOOKUP(A1033,'AP Read Performance'!A:D,4,0)</f>
        <v>0.99</v>
      </c>
      <c r="J1033" s="11">
        <f>VLOOKUP(A1033,'AP Read Performance'!A:I,9,0)</f>
        <v>22</v>
      </c>
      <c r="K1033" s="13">
        <f>VLOOKUP(A1033,'AP Read Performance'!A:N,14,0)</f>
        <v>1.8055555555555547E-2</v>
      </c>
      <c r="L1033" s="11">
        <v>2551</v>
      </c>
      <c r="M1033" s="12">
        <v>0.99</v>
      </c>
      <c r="N1033" s="11">
        <v>22</v>
      </c>
      <c r="O1033" s="13">
        <v>1.8055555555555547E-2</v>
      </c>
      <c r="P1033" s="11">
        <v>2643</v>
      </c>
      <c r="Q1033" s="12">
        <v>0.99</v>
      </c>
      <c r="R1033" s="11">
        <v>25</v>
      </c>
      <c r="S1033" s="13">
        <v>1.8749999999999989E-2</v>
      </c>
      <c r="T1033" s="11">
        <v>3075</v>
      </c>
      <c r="U1033" s="12">
        <v>0.99</v>
      </c>
      <c r="V1033" s="11">
        <v>22</v>
      </c>
      <c r="W1033" s="13">
        <v>1.3194444444444453E-2</v>
      </c>
      <c r="X1033" s="11">
        <v>3081</v>
      </c>
      <c r="Y1033" s="12">
        <v>0.99</v>
      </c>
      <c r="Z1033" s="11">
        <v>10</v>
      </c>
      <c r="AA1033" s="13">
        <v>1.6666666666666607E-2</v>
      </c>
      <c r="AB1033" s="11">
        <v>3067</v>
      </c>
      <c r="AC1033" s="12">
        <v>0.99</v>
      </c>
      <c r="AD1033" s="11">
        <v>18</v>
      </c>
      <c r="AE1033" s="13">
        <v>1.9444444444444431E-2</v>
      </c>
      <c r="AF1033" s="11">
        <v>3151</v>
      </c>
      <c r="AG1033" s="12">
        <v>0.99</v>
      </c>
      <c r="AH1033" s="11">
        <v>15</v>
      </c>
      <c r="AI1033" s="13">
        <v>2.3611111111111083E-2</v>
      </c>
      <c r="AJ1033" s="11">
        <v>3099</v>
      </c>
      <c r="AK1033" s="12">
        <v>0.99</v>
      </c>
      <c r="AL1033" s="11">
        <v>6</v>
      </c>
      <c r="AM1033" s="13">
        <v>1.7361111111111049E-2</v>
      </c>
      <c r="AN1033" s="11">
        <v>3116</v>
      </c>
      <c r="AO1033" s="12">
        <v>0.99</v>
      </c>
      <c r="AP1033" s="11">
        <v>14</v>
      </c>
      <c r="AQ1033" s="13">
        <v>1.6666666666666607E-2</v>
      </c>
      <c r="AR1033" s="11">
        <v>3065</v>
      </c>
      <c r="AS1033" s="12">
        <v>0.99</v>
      </c>
      <c r="AT1033" s="11">
        <v>11</v>
      </c>
      <c r="AU1033" s="13">
        <v>1.6666666666666607E-2</v>
      </c>
      <c r="AV1033" s="11">
        <v>3146</v>
      </c>
      <c r="AW1033" s="12">
        <v>0.99</v>
      </c>
      <c r="AX1033" s="11">
        <v>4</v>
      </c>
      <c r="AY1033" s="13">
        <v>1.8055555555555547E-2</v>
      </c>
      <c r="AZ1033" s="11">
        <v>3060</v>
      </c>
      <c r="BA1033" s="12">
        <v>0.99</v>
      </c>
      <c r="BB1033" s="11">
        <v>10</v>
      </c>
      <c r="BC1033" s="13">
        <v>2.0138888888888928E-2</v>
      </c>
      <c r="BD1033" s="11">
        <v>2967</v>
      </c>
      <c r="BE1033" s="12">
        <v>0.99</v>
      </c>
      <c r="BF1033" s="11">
        <v>16</v>
      </c>
      <c r="BG1033" s="13">
        <v>2.083333333333337E-2</v>
      </c>
      <c r="BH1033" s="11">
        <v>2652</v>
      </c>
      <c r="BI1033" s="12">
        <v>0.99</v>
      </c>
      <c r="BJ1033" s="11">
        <v>13</v>
      </c>
      <c r="BK1033" s="13">
        <v>1.8055555555555602E-2</v>
      </c>
      <c r="BL1033" s="11">
        <v>2837</v>
      </c>
      <c r="BM1033" s="12">
        <v>0.99</v>
      </c>
      <c r="BN1033" s="11">
        <v>9</v>
      </c>
      <c r="BO1033" s="13">
        <v>1.8055555555555547E-2</v>
      </c>
      <c r="BP1033" s="11">
        <v>2666</v>
      </c>
      <c r="BQ1033" s="12">
        <v>0.99</v>
      </c>
      <c r="BR1033" s="11">
        <v>17</v>
      </c>
      <c r="BS1033" s="13">
        <v>1.8055555555555602E-2</v>
      </c>
      <c r="BT1033" s="11">
        <v>2640</v>
      </c>
      <c r="BU1033" s="12">
        <v>0.99</v>
      </c>
      <c r="BV1033" s="11">
        <v>12</v>
      </c>
      <c r="BW1033" s="13">
        <v>1.6666666666666663E-2</v>
      </c>
      <c r="BX1033" s="11">
        <v>2639</v>
      </c>
      <c r="BY1033" s="12">
        <v>0.99</v>
      </c>
      <c r="BZ1033" s="11">
        <v>21</v>
      </c>
      <c r="CA1033" s="13">
        <v>2.2916666666666696E-2</v>
      </c>
      <c r="CB1033" s="11">
        <v>2628</v>
      </c>
      <c r="CC1033" s="12">
        <v>0.99</v>
      </c>
      <c r="CD1033" s="11">
        <v>18</v>
      </c>
      <c r="CE1033" s="13">
        <v>1.7361111111111105E-2</v>
      </c>
      <c r="CF1033" s="11">
        <v>3263</v>
      </c>
      <c r="CG1033" s="12">
        <v>0.99</v>
      </c>
      <c r="CH1033" s="11">
        <v>19</v>
      </c>
      <c r="CI1033" s="13">
        <v>2.0833333333333315E-2</v>
      </c>
      <c r="CJ1033" s="11">
        <v>3264</v>
      </c>
      <c r="CK1033" s="12">
        <v>0.99</v>
      </c>
      <c r="CL1033" s="11">
        <v>11</v>
      </c>
      <c r="CM1033" s="13">
        <v>2.1527777777777701E-2</v>
      </c>
      <c r="CN1033" s="11">
        <v>3218</v>
      </c>
      <c r="CO1033" s="12">
        <v>0.99</v>
      </c>
      <c r="CP1033" s="11">
        <v>21</v>
      </c>
      <c r="CQ1033" s="13">
        <v>2.1527777777777701E-2</v>
      </c>
      <c r="CR1033" t="e">
        <f>VLOOKUP(E1033,Sheet1!A:A,1,0)</f>
        <v>#N/A</v>
      </c>
    </row>
    <row r="1034" spans="1:96">
      <c r="A1034" s="11" t="s">
        <v>3894</v>
      </c>
      <c r="B1034" s="11" t="s">
        <v>1046</v>
      </c>
      <c r="C1034" s="11" t="s">
        <v>3895</v>
      </c>
      <c r="D1034" s="11" t="s">
        <v>160</v>
      </c>
      <c r="E1034" s="11" t="s">
        <v>3896</v>
      </c>
      <c r="F1034" s="11" t="s">
        <v>3897</v>
      </c>
      <c r="G1034" s="11" t="s">
        <v>128</v>
      </c>
      <c r="H1034" s="11">
        <f>VLOOKUP(A1034,'AP Read Performance'!A:K,11,0)</f>
        <v>2809</v>
      </c>
      <c r="I1034" s="12">
        <f>VLOOKUP(A1034,'AP Read Performance'!A:D,4,0)</f>
        <v>0.99</v>
      </c>
      <c r="J1034" s="11">
        <f>VLOOKUP(A1034,'AP Read Performance'!A:I,9,0)</f>
        <v>16</v>
      </c>
      <c r="K1034" s="13">
        <f>VLOOKUP(A1034,'AP Read Performance'!A:N,14,0)</f>
        <v>1.8749999999999989E-2</v>
      </c>
      <c r="L1034" s="11">
        <v>2809</v>
      </c>
      <c r="M1034" s="12">
        <v>0.99</v>
      </c>
      <c r="N1034" s="11">
        <v>16</v>
      </c>
      <c r="O1034" s="13">
        <v>1.8749999999999989E-2</v>
      </c>
      <c r="P1034" s="11">
        <v>3483</v>
      </c>
      <c r="Q1034" s="12">
        <v>0.99</v>
      </c>
      <c r="R1034" s="11">
        <v>14</v>
      </c>
      <c r="S1034" s="13">
        <v>2.0833333333333315E-2</v>
      </c>
      <c r="T1034" s="11">
        <v>2879</v>
      </c>
      <c r="U1034" s="12">
        <v>0.99</v>
      </c>
      <c r="V1034" s="11">
        <v>13</v>
      </c>
      <c r="W1034" s="13">
        <v>2.2222222222222254E-2</v>
      </c>
      <c r="X1034" s="11">
        <v>2845</v>
      </c>
      <c r="Y1034" s="12">
        <v>0.99</v>
      </c>
      <c r="Z1034" s="11">
        <v>10</v>
      </c>
      <c r="AA1034" s="13">
        <v>1.8055555555555547E-2</v>
      </c>
      <c r="AB1034" s="11">
        <v>2786</v>
      </c>
      <c r="AC1034" s="12">
        <v>0.99</v>
      </c>
      <c r="AD1034" s="11">
        <v>7</v>
      </c>
      <c r="AE1034" s="13">
        <v>1.8749999999999933E-2</v>
      </c>
      <c r="AF1034" s="11">
        <v>2527</v>
      </c>
      <c r="AG1034" s="12">
        <v>0.99</v>
      </c>
      <c r="AH1034" s="11">
        <v>7</v>
      </c>
      <c r="AI1034" s="13">
        <v>1.8749999999999989E-2</v>
      </c>
      <c r="AJ1034" s="11">
        <v>3116</v>
      </c>
      <c r="AK1034" s="12">
        <v>0.99</v>
      </c>
      <c r="AL1034" s="11">
        <v>9</v>
      </c>
      <c r="AM1034" s="13">
        <v>1.2499999999999956E-2</v>
      </c>
      <c r="AN1034" s="11">
        <v>2713</v>
      </c>
      <c r="AO1034" s="12">
        <v>0.99</v>
      </c>
      <c r="AP1034" s="11">
        <v>10</v>
      </c>
      <c r="AQ1034" s="13">
        <v>1.8055555555555547E-2</v>
      </c>
      <c r="AR1034" s="11">
        <v>2475</v>
      </c>
      <c r="AS1034" s="12">
        <v>0.99</v>
      </c>
      <c r="AT1034" s="11">
        <v>12</v>
      </c>
      <c r="AU1034" s="13">
        <v>1.8749999999999933E-2</v>
      </c>
      <c r="AV1034" s="11">
        <v>2613</v>
      </c>
      <c r="AW1034" s="12">
        <v>0.99</v>
      </c>
      <c r="AX1034" s="11">
        <v>12</v>
      </c>
      <c r="AY1034" s="13">
        <v>1.8055555555555547E-2</v>
      </c>
      <c r="AZ1034" s="11">
        <v>2789</v>
      </c>
      <c r="BA1034" s="12">
        <v>0.99</v>
      </c>
      <c r="BB1034" s="11">
        <v>13</v>
      </c>
      <c r="BC1034" s="13">
        <v>2.0138888888888928E-2</v>
      </c>
      <c r="BD1034" s="11">
        <v>3059</v>
      </c>
      <c r="BE1034" s="12">
        <v>0.99</v>
      </c>
      <c r="BF1034" s="11">
        <v>8</v>
      </c>
      <c r="BG1034" s="13">
        <v>2.1527777777777757E-2</v>
      </c>
      <c r="BH1034" s="11">
        <v>3034</v>
      </c>
      <c r="BI1034" s="12">
        <v>0.99</v>
      </c>
      <c r="BJ1034" s="11">
        <v>14</v>
      </c>
      <c r="BK1034" s="13">
        <v>2.0138888888888928E-2</v>
      </c>
      <c r="BL1034" s="11">
        <v>2974</v>
      </c>
      <c r="BM1034" s="12">
        <v>0.99</v>
      </c>
      <c r="BN1034" s="11">
        <v>11</v>
      </c>
      <c r="BO1034" s="13">
        <v>1.7361111111111105E-2</v>
      </c>
      <c r="BP1034" s="11">
        <v>3181</v>
      </c>
      <c r="BQ1034" s="12">
        <v>0.99</v>
      </c>
      <c r="BR1034" s="11">
        <v>15</v>
      </c>
      <c r="BS1034" s="13">
        <v>2.2222222222222254E-2</v>
      </c>
      <c r="BT1034" s="11">
        <v>3170</v>
      </c>
      <c r="BU1034" s="12">
        <v>0.99</v>
      </c>
      <c r="BV1034" s="11">
        <v>12</v>
      </c>
      <c r="BW1034" s="13">
        <v>1.6666666666666663E-2</v>
      </c>
      <c r="BX1034" s="11">
        <v>2831</v>
      </c>
      <c r="BY1034" s="12">
        <v>0.95</v>
      </c>
      <c r="BZ1034" s="11">
        <v>128</v>
      </c>
      <c r="CA1034" s="13">
        <v>2.3611111111111138E-2</v>
      </c>
      <c r="CB1034" s="11">
        <v>2838</v>
      </c>
      <c r="CC1034" s="12">
        <v>0.99</v>
      </c>
      <c r="CD1034" s="11">
        <v>9</v>
      </c>
      <c r="CE1034" s="13">
        <v>1.6666666666666607E-2</v>
      </c>
      <c r="CF1034" s="11">
        <v>2914</v>
      </c>
      <c r="CG1034" s="12">
        <v>0.99</v>
      </c>
      <c r="CH1034" s="11">
        <v>8</v>
      </c>
      <c r="CI1034" s="13">
        <v>2.0138888888888873E-2</v>
      </c>
      <c r="CJ1034" s="11">
        <v>2934</v>
      </c>
      <c r="CK1034" s="12">
        <v>0.99</v>
      </c>
      <c r="CL1034" s="11">
        <v>22</v>
      </c>
      <c r="CM1034" s="13">
        <v>2.1527777777777701E-2</v>
      </c>
      <c r="CN1034" s="11">
        <v>2944</v>
      </c>
      <c r="CO1034" s="12">
        <v>0.99</v>
      </c>
      <c r="CP1034" s="11">
        <v>15</v>
      </c>
      <c r="CQ1034" s="13">
        <v>1.8055555555555602E-2</v>
      </c>
      <c r="CR1034" t="e">
        <f>VLOOKUP(E1034,Sheet1!A:A,1,0)</f>
        <v>#N/A</v>
      </c>
    </row>
    <row r="1035" spans="1:96">
      <c r="A1035" s="11" t="s">
        <v>3898</v>
      </c>
      <c r="B1035" s="11" t="s">
        <v>1046</v>
      </c>
      <c r="C1035" s="11" t="s">
        <v>3379</v>
      </c>
      <c r="D1035" s="11" t="s">
        <v>432</v>
      </c>
      <c r="E1035" s="11" t="s">
        <v>3899</v>
      </c>
      <c r="F1035" s="11" t="s">
        <v>3900</v>
      </c>
      <c r="G1035" s="11" t="s">
        <v>104</v>
      </c>
      <c r="H1035" s="11">
        <f>VLOOKUP(A1035,'AP Read Performance'!A:K,11,0)</f>
        <v>1269</v>
      </c>
      <c r="I1035" s="12">
        <f>VLOOKUP(A1035,'AP Read Performance'!A:D,4,0)</f>
        <v>0.98</v>
      </c>
      <c r="J1035" s="11">
        <f>VLOOKUP(A1035,'AP Read Performance'!A:I,9,0)</f>
        <v>17</v>
      </c>
      <c r="K1035" s="13">
        <f>VLOOKUP(A1035,'AP Read Performance'!A:N,14,0)</f>
        <v>1.8055555555555547E-2</v>
      </c>
      <c r="L1035" s="11">
        <v>1269</v>
      </c>
      <c r="M1035" s="12">
        <v>0.98</v>
      </c>
      <c r="N1035" s="11">
        <v>17</v>
      </c>
      <c r="O1035" s="13">
        <v>1.8055555555555547E-2</v>
      </c>
      <c r="P1035" s="11">
        <v>2303</v>
      </c>
      <c r="Q1035" s="12">
        <v>0.98</v>
      </c>
      <c r="R1035" s="11">
        <v>31</v>
      </c>
      <c r="S1035" s="13">
        <v>1.8055555555555547E-2</v>
      </c>
      <c r="T1035" s="11">
        <v>2121</v>
      </c>
      <c r="U1035" s="12">
        <v>0.99</v>
      </c>
      <c r="V1035" s="11">
        <v>18</v>
      </c>
      <c r="W1035" s="13">
        <v>1.9444444444444431E-2</v>
      </c>
      <c r="X1035" s="11">
        <v>2085</v>
      </c>
      <c r="Y1035" s="12">
        <v>0.98</v>
      </c>
      <c r="Z1035" s="11">
        <v>21</v>
      </c>
      <c r="AA1035" s="13">
        <v>2.0833333333333315E-2</v>
      </c>
      <c r="AB1035" s="11">
        <v>2053</v>
      </c>
      <c r="AC1035" s="12">
        <v>0.99</v>
      </c>
      <c r="AD1035" s="11">
        <v>13</v>
      </c>
      <c r="AE1035" s="13">
        <v>1.7361111111111049E-2</v>
      </c>
      <c r="AF1035" s="11">
        <v>2143</v>
      </c>
      <c r="AG1035" s="12">
        <v>0.99</v>
      </c>
      <c r="AH1035" s="11">
        <v>21</v>
      </c>
      <c r="AI1035" s="13">
        <v>1.8749999999999989E-2</v>
      </c>
      <c r="AJ1035" s="11">
        <v>3129</v>
      </c>
      <c r="AK1035" s="12">
        <v>0.99</v>
      </c>
      <c r="AL1035" s="11">
        <v>17</v>
      </c>
      <c r="AM1035" s="13">
        <v>2.0833333333333259E-2</v>
      </c>
      <c r="AN1035" s="11">
        <v>2988</v>
      </c>
      <c r="AO1035" s="12">
        <v>0.99</v>
      </c>
      <c r="AP1035" s="11">
        <v>22</v>
      </c>
      <c r="AQ1035" s="13">
        <v>2.4305555555555469E-2</v>
      </c>
      <c r="AR1035" s="11">
        <v>2966</v>
      </c>
      <c r="AS1035" s="12">
        <v>0.98</v>
      </c>
      <c r="AT1035" s="11">
        <v>30</v>
      </c>
      <c r="AU1035" s="13">
        <v>2.0138888888888817E-2</v>
      </c>
      <c r="AV1035" s="11">
        <v>2953</v>
      </c>
      <c r="AW1035" s="12">
        <v>0.99</v>
      </c>
      <c r="AX1035" s="11">
        <v>24</v>
      </c>
      <c r="AY1035" s="13">
        <v>1.8749999999999989E-2</v>
      </c>
      <c r="AZ1035" s="11">
        <v>3210</v>
      </c>
      <c r="BA1035" s="12">
        <v>0.99</v>
      </c>
      <c r="BB1035" s="11">
        <v>15</v>
      </c>
      <c r="BC1035" s="13">
        <v>2.2222222222222254E-2</v>
      </c>
      <c r="BD1035" s="11">
        <v>3104</v>
      </c>
      <c r="BE1035" s="12">
        <v>0.99</v>
      </c>
      <c r="BF1035" s="11">
        <v>22</v>
      </c>
      <c r="BG1035" s="13">
        <v>2.1527777777777757E-2</v>
      </c>
      <c r="BH1035" s="11">
        <v>3366</v>
      </c>
      <c r="BI1035" s="12">
        <v>0.98</v>
      </c>
      <c r="BJ1035" s="11">
        <v>35</v>
      </c>
      <c r="BK1035" s="13">
        <v>2.1527777777777812E-2</v>
      </c>
      <c r="BL1035" s="11">
        <v>3359</v>
      </c>
      <c r="BM1035" s="12">
        <v>0.99</v>
      </c>
      <c r="BN1035" s="11">
        <v>24</v>
      </c>
      <c r="BO1035" s="13">
        <v>2.3611111111111083E-2</v>
      </c>
      <c r="BP1035" s="11">
        <v>3515</v>
      </c>
      <c r="BQ1035" s="12">
        <v>0.99</v>
      </c>
      <c r="BR1035" s="11">
        <v>24</v>
      </c>
      <c r="BS1035" s="13">
        <v>2.2222222222222254E-2</v>
      </c>
      <c r="BT1035" s="11">
        <v>3666</v>
      </c>
      <c r="BU1035" s="12">
        <v>0.99</v>
      </c>
      <c r="BV1035" s="11">
        <v>26</v>
      </c>
      <c r="BW1035" s="13">
        <v>1.8749999999999989E-2</v>
      </c>
      <c r="BX1035" s="11">
        <v>3094</v>
      </c>
      <c r="BY1035" s="12">
        <v>0.99</v>
      </c>
      <c r="BZ1035" s="11">
        <v>19</v>
      </c>
      <c r="CA1035" s="13">
        <v>1.8055555555555602E-2</v>
      </c>
      <c r="CB1035" s="11">
        <v>3119</v>
      </c>
      <c r="CC1035" s="12">
        <v>0.99</v>
      </c>
      <c r="CD1035" s="11">
        <v>24</v>
      </c>
      <c r="CE1035" s="13">
        <v>1.9444444444444431E-2</v>
      </c>
      <c r="CF1035" s="11">
        <v>2966</v>
      </c>
      <c r="CG1035" s="12">
        <v>0.99</v>
      </c>
      <c r="CH1035" s="11">
        <v>21</v>
      </c>
      <c r="CI1035" s="13">
        <v>2.0138888888888873E-2</v>
      </c>
      <c r="CJ1035" s="11">
        <v>2982</v>
      </c>
      <c r="CK1035" s="12">
        <v>0.99</v>
      </c>
      <c r="CL1035" s="11">
        <v>24</v>
      </c>
      <c r="CM1035" s="13">
        <v>2.2222222222222143E-2</v>
      </c>
      <c r="CN1035" s="11">
        <v>2914</v>
      </c>
      <c r="CO1035" s="12">
        <v>0.99</v>
      </c>
      <c r="CP1035" s="11">
        <v>20</v>
      </c>
      <c r="CQ1035" s="13">
        <v>1.9444444444444486E-2</v>
      </c>
      <c r="CR1035" t="e">
        <f>VLOOKUP(E1035,Sheet1!A:A,1,0)</f>
        <v>#N/A</v>
      </c>
    </row>
    <row r="1036" spans="1:96">
      <c r="A1036" s="11" t="s">
        <v>3901</v>
      </c>
      <c r="B1036" s="11" t="s">
        <v>1046</v>
      </c>
      <c r="C1036" s="11" t="s">
        <v>500</v>
      </c>
      <c r="D1036" s="11" t="s">
        <v>138</v>
      </c>
      <c r="E1036" s="11" t="s">
        <v>3902</v>
      </c>
      <c r="F1036" s="11" t="s">
        <v>3903</v>
      </c>
      <c r="G1036" s="11" t="s">
        <v>128</v>
      </c>
      <c r="H1036" s="11">
        <f>VLOOKUP(A1036,'AP Read Performance'!A:K,11,0)</f>
        <v>2621</v>
      </c>
      <c r="I1036" s="12">
        <f>VLOOKUP(A1036,'AP Read Performance'!A:D,4,0)</f>
        <v>0.97</v>
      </c>
      <c r="J1036" s="11">
        <f>VLOOKUP(A1036,'AP Read Performance'!A:I,9,0)</f>
        <v>72</v>
      </c>
      <c r="K1036" s="13">
        <f>VLOOKUP(A1036,'AP Read Performance'!A:N,14,0)</f>
        <v>2.3611111111111083E-2</v>
      </c>
      <c r="L1036" s="11">
        <v>2621</v>
      </c>
      <c r="M1036" s="12">
        <v>0.97</v>
      </c>
      <c r="N1036" s="11">
        <v>72</v>
      </c>
      <c r="O1036" s="13">
        <v>2.3611111111111083E-2</v>
      </c>
      <c r="P1036" s="11">
        <v>3412</v>
      </c>
      <c r="Q1036" s="12">
        <v>0.98</v>
      </c>
      <c r="R1036" s="11">
        <v>42</v>
      </c>
      <c r="S1036" s="13">
        <v>2.1527777777777757E-2</v>
      </c>
      <c r="T1036" s="11">
        <v>3390</v>
      </c>
      <c r="U1036" s="12">
        <v>0.96</v>
      </c>
      <c r="V1036" s="11">
        <v>116</v>
      </c>
      <c r="W1036" s="13">
        <v>2.3611111111111138E-2</v>
      </c>
      <c r="X1036" s="11">
        <v>3359</v>
      </c>
      <c r="Y1036" s="12">
        <v>0.99</v>
      </c>
      <c r="Z1036" s="11">
        <v>20</v>
      </c>
      <c r="AA1036" s="13">
        <v>2.2222222222222199E-2</v>
      </c>
      <c r="AB1036" s="11">
        <v>3426</v>
      </c>
      <c r="AC1036" s="12">
        <v>0.99</v>
      </c>
      <c r="AD1036" s="11">
        <v>12</v>
      </c>
      <c r="AE1036" s="13">
        <v>2.0138888888888817E-2</v>
      </c>
      <c r="AF1036" s="11">
        <v>3470</v>
      </c>
      <c r="AG1036" s="12">
        <v>0.98</v>
      </c>
      <c r="AH1036" s="11">
        <v>40</v>
      </c>
      <c r="AI1036" s="13">
        <v>2.2916666666666641E-2</v>
      </c>
      <c r="AJ1036" s="11">
        <v>3148</v>
      </c>
      <c r="AK1036" s="12">
        <v>0.99</v>
      </c>
      <c r="AL1036" s="11">
        <v>16</v>
      </c>
      <c r="AM1036" s="13">
        <v>2.0833333333333259E-2</v>
      </c>
      <c r="AN1036" s="11">
        <v>3650</v>
      </c>
      <c r="AO1036" s="12">
        <v>0.99</v>
      </c>
      <c r="AP1036" s="11">
        <v>26</v>
      </c>
      <c r="AQ1036" s="13">
        <v>2.4999999999999967E-2</v>
      </c>
      <c r="AR1036" s="11">
        <v>3405</v>
      </c>
      <c r="AS1036" s="12">
        <v>0.99</v>
      </c>
      <c r="AT1036" s="11">
        <v>27</v>
      </c>
      <c r="AU1036" s="13">
        <v>2.2222222222222143E-2</v>
      </c>
      <c r="AV1036" s="11">
        <v>3462</v>
      </c>
      <c r="AW1036" s="12">
        <v>0.99</v>
      </c>
      <c r="AX1036" s="11">
        <v>25</v>
      </c>
      <c r="AY1036" s="13">
        <v>2.6388888888888906E-2</v>
      </c>
      <c r="AZ1036" s="11">
        <v>3293</v>
      </c>
      <c r="BA1036" s="12">
        <v>0.99</v>
      </c>
      <c r="BB1036" s="11">
        <v>26</v>
      </c>
      <c r="BC1036" s="13">
        <v>1.9444444444444486E-2</v>
      </c>
      <c r="BD1036" s="11">
        <v>3734</v>
      </c>
      <c r="BE1036" s="12">
        <v>0.99</v>
      </c>
      <c r="BF1036" s="11">
        <v>26</v>
      </c>
      <c r="BG1036" s="13">
        <v>3.0555555555555558E-2</v>
      </c>
      <c r="BH1036" s="11">
        <v>3919</v>
      </c>
      <c r="BI1036" s="12">
        <v>0.99</v>
      </c>
      <c r="BJ1036" s="11">
        <v>27</v>
      </c>
      <c r="BK1036" s="13">
        <v>2.2222222222222254E-2</v>
      </c>
      <c r="BL1036" s="11">
        <v>3742</v>
      </c>
      <c r="BM1036" s="12">
        <v>0.99</v>
      </c>
      <c r="BN1036" s="11">
        <v>35</v>
      </c>
      <c r="BO1036" s="13">
        <v>2.2916666666666641E-2</v>
      </c>
      <c r="BP1036" s="11">
        <v>3950</v>
      </c>
      <c r="BQ1036" s="12">
        <v>0.99</v>
      </c>
      <c r="BR1036" s="11">
        <v>18</v>
      </c>
      <c r="BS1036" s="13">
        <v>2.4305555555555525E-2</v>
      </c>
      <c r="BT1036" s="11">
        <v>4061</v>
      </c>
      <c r="BU1036" s="12">
        <v>0.99</v>
      </c>
      <c r="BV1036" s="11">
        <v>20</v>
      </c>
      <c r="BW1036" s="13">
        <v>2.5000000000000022E-2</v>
      </c>
      <c r="BX1036" s="11">
        <v>3349</v>
      </c>
      <c r="BY1036" s="12">
        <v>0.99</v>
      </c>
      <c r="BZ1036" s="11">
        <v>16</v>
      </c>
      <c r="CA1036" s="13">
        <v>2.083333333333337E-2</v>
      </c>
      <c r="CB1036" s="11">
        <v>3572</v>
      </c>
      <c r="CC1036" s="12">
        <v>0.99</v>
      </c>
      <c r="CD1036" s="11">
        <v>32</v>
      </c>
      <c r="CE1036" s="13">
        <v>2.2916666666666641E-2</v>
      </c>
      <c r="CF1036" s="11">
        <v>3275</v>
      </c>
      <c r="CG1036" s="12">
        <v>0.99</v>
      </c>
      <c r="CH1036" s="11">
        <v>26</v>
      </c>
      <c r="CI1036" s="13">
        <v>2.1527777777777757E-2</v>
      </c>
      <c r="CJ1036" s="11">
        <v>3346</v>
      </c>
      <c r="CK1036" s="12">
        <v>0.98</v>
      </c>
      <c r="CL1036" s="11">
        <v>55</v>
      </c>
      <c r="CM1036" s="13">
        <v>1.9444444444444375E-2</v>
      </c>
      <c r="CN1036" s="11">
        <v>3259</v>
      </c>
      <c r="CO1036" s="12">
        <v>0.99</v>
      </c>
      <c r="CP1036" s="11">
        <v>24</v>
      </c>
      <c r="CQ1036" s="13">
        <v>2.083333333333337E-2</v>
      </c>
      <c r="CR1036" t="e">
        <f>VLOOKUP(E1036,Sheet1!A:A,1,0)</f>
        <v>#N/A</v>
      </c>
    </row>
    <row r="1037" spans="1:96">
      <c r="A1037" s="11" t="s">
        <v>3904</v>
      </c>
      <c r="B1037" s="11" t="s">
        <v>1046</v>
      </c>
      <c r="C1037" s="11" t="s">
        <v>3102</v>
      </c>
      <c r="D1037" s="11" t="s">
        <v>159</v>
      </c>
      <c r="E1037" s="11" t="s">
        <v>3905</v>
      </c>
      <c r="F1037" s="11" t="s">
        <v>3906</v>
      </c>
      <c r="G1037" s="11" t="s">
        <v>104</v>
      </c>
      <c r="H1037" s="11">
        <f>VLOOKUP(A1037,'AP Read Performance'!A:K,11,0)</f>
        <v>2487</v>
      </c>
      <c r="I1037" s="12">
        <f>VLOOKUP(A1037,'AP Read Performance'!A:D,4,0)</f>
        <v>0.99</v>
      </c>
      <c r="J1037" s="11">
        <f>VLOOKUP(A1037,'AP Read Performance'!A:I,9,0)</f>
        <v>14</v>
      </c>
      <c r="K1037" s="13">
        <f>VLOOKUP(A1037,'AP Read Performance'!A:N,14,0)</f>
        <v>1.8749999999999989E-2</v>
      </c>
      <c r="L1037" s="11">
        <v>2487</v>
      </c>
      <c r="M1037" s="12">
        <v>0.99</v>
      </c>
      <c r="N1037" s="11">
        <v>14</v>
      </c>
      <c r="O1037" s="13">
        <v>1.8749999999999989E-2</v>
      </c>
      <c r="P1037" s="11">
        <v>3041</v>
      </c>
      <c r="Q1037" s="12">
        <v>0.99</v>
      </c>
      <c r="R1037" s="11">
        <v>9</v>
      </c>
      <c r="S1037" s="13">
        <v>2.0138888888888873E-2</v>
      </c>
      <c r="T1037" s="11">
        <v>3021</v>
      </c>
      <c r="U1037" s="12">
        <v>0.99</v>
      </c>
      <c r="V1037" s="11">
        <v>24</v>
      </c>
      <c r="W1037" s="13">
        <v>2.1527777777777757E-2</v>
      </c>
      <c r="X1037" s="11">
        <v>3042</v>
      </c>
      <c r="Y1037" s="12">
        <v>0.99</v>
      </c>
      <c r="Z1037" s="11">
        <v>18</v>
      </c>
      <c r="AA1037" s="13">
        <v>2.1527777777777757E-2</v>
      </c>
      <c r="AB1037" s="11">
        <v>3028</v>
      </c>
      <c r="AC1037" s="12">
        <v>0.99</v>
      </c>
      <c r="AD1037" s="11">
        <v>9</v>
      </c>
      <c r="AE1037" s="13">
        <v>1.9444444444444431E-2</v>
      </c>
      <c r="AF1037" s="11">
        <v>2915</v>
      </c>
      <c r="AG1037" s="12">
        <v>0.99</v>
      </c>
      <c r="AH1037" s="11">
        <v>18</v>
      </c>
      <c r="AI1037" s="13">
        <v>2.0833333333333315E-2</v>
      </c>
      <c r="AJ1037" s="11">
        <v>3157</v>
      </c>
      <c r="AK1037" s="12">
        <v>0.99</v>
      </c>
      <c r="AL1037" s="11">
        <v>20</v>
      </c>
      <c r="AM1037" s="13">
        <v>2.0833333333333259E-2</v>
      </c>
      <c r="AN1037" s="11">
        <v>3328</v>
      </c>
      <c r="AO1037" s="12">
        <v>0.99</v>
      </c>
      <c r="AP1037" s="11">
        <v>16</v>
      </c>
      <c r="AQ1037" s="13">
        <v>1.8749999999999933E-2</v>
      </c>
      <c r="AR1037" s="11">
        <v>3367</v>
      </c>
      <c r="AS1037" s="12">
        <v>0.99</v>
      </c>
      <c r="AT1037" s="11">
        <v>17</v>
      </c>
      <c r="AU1037" s="13">
        <v>1.9444444444444375E-2</v>
      </c>
      <c r="AV1037" s="11">
        <v>3238</v>
      </c>
      <c r="AW1037" s="12">
        <v>0.99</v>
      </c>
      <c r="AX1037" s="11">
        <v>20</v>
      </c>
      <c r="AY1037" s="13">
        <v>2.0138888888888928E-2</v>
      </c>
      <c r="AZ1037" s="11">
        <v>3265</v>
      </c>
      <c r="BA1037" s="12">
        <v>0.99</v>
      </c>
      <c r="BB1037" s="11">
        <v>29</v>
      </c>
      <c r="BC1037" s="13">
        <v>2.0138888888888928E-2</v>
      </c>
      <c r="BD1037" s="11">
        <v>3223</v>
      </c>
      <c r="BE1037" s="12">
        <v>0.99</v>
      </c>
      <c r="BF1037" s="11">
        <v>31</v>
      </c>
      <c r="BG1037" s="13">
        <v>2.3611111111111138E-2</v>
      </c>
      <c r="BH1037" s="11">
        <v>3082</v>
      </c>
      <c r="BI1037" s="12">
        <v>0.98</v>
      </c>
      <c r="BJ1037" s="11">
        <v>36</v>
      </c>
      <c r="BK1037" s="13">
        <v>2.0138888888888928E-2</v>
      </c>
      <c r="BL1037" s="11">
        <v>2929</v>
      </c>
      <c r="BM1037" s="12">
        <v>0.99</v>
      </c>
      <c r="BN1037" s="11">
        <v>14</v>
      </c>
      <c r="BO1037" s="13">
        <v>1.8749999999999989E-2</v>
      </c>
      <c r="BP1037" s="11">
        <v>3606</v>
      </c>
      <c r="BQ1037" s="12">
        <v>0.99</v>
      </c>
      <c r="BR1037" s="11">
        <v>27</v>
      </c>
      <c r="BS1037" s="13">
        <v>1.6666666666666607E-2</v>
      </c>
      <c r="BT1037" s="11">
        <v>3733</v>
      </c>
      <c r="BU1037" s="12">
        <v>0.98</v>
      </c>
      <c r="BV1037" s="11">
        <v>38</v>
      </c>
      <c r="BW1037" s="13">
        <v>1.8055555555555547E-2</v>
      </c>
      <c r="BX1037" s="11">
        <v>3310</v>
      </c>
      <c r="BY1037" s="12">
        <v>0.99</v>
      </c>
      <c r="BZ1037" s="11">
        <v>20</v>
      </c>
      <c r="CA1037" s="13">
        <v>1.9444444444444486E-2</v>
      </c>
      <c r="CB1037" s="11">
        <v>3336</v>
      </c>
      <c r="CC1037" s="12">
        <v>0.99</v>
      </c>
      <c r="CD1037" s="11">
        <v>25</v>
      </c>
      <c r="CE1037" s="13">
        <v>2.0138888888888873E-2</v>
      </c>
      <c r="CF1037" s="11">
        <v>3268</v>
      </c>
      <c r="CG1037" s="12">
        <v>0.99</v>
      </c>
      <c r="CH1037" s="11">
        <v>13</v>
      </c>
      <c r="CI1037" s="13">
        <v>2.0138888888888873E-2</v>
      </c>
      <c r="CJ1037" s="11">
        <v>3251</v>
      </c>
      <c r="CK1037" s="12">
        <v>0.99</v>
      </c>
      <c r="CL1037" s="11">
        <v>16</v>
      </c>
      <c r="CM1037" s="13">
        <v>1.9444444444444375E-2</v>
      </c>
      <c r="CN1037" s="11">
        <v>3188</v>
      </c>
      <c r="CO1037" s="12">
        <v>0.99</v>
      </c>
      <c r="CP1037" s="11">
        <v>18</v>
      </c>
      <c r="CQ1037" s="13">
        <v>2.0138888888888817E-2</v>
      </c>
      <c r="CR1037" t="e">
        <f>VLOOKUP(E1037,Sheet1!A:A,1,0)</f>
        <v>#N/A</v>
      </c>
    </row>
    <row r="1038" spans="1:96">
      <c r="A1038" s="11" t="s">
        <v>3907</v>
      </c>
      <c r="B1038" s="11" t="s">
        <v>1046</v>
      </c>
      <c r="C1038" s="11" t="s">
        <v>3908</v>
      </c>
      <c r="D1038" s="11" t="s">
        <v>432</v>
      </c>
      <c r="E1038" s="11" t="s">
        <v>3909</v>
      </c>
      <c r="F1038" s="11" t="s">
        <v>3910</v>
      </c>
      <c r="G1038" s="11" t="s">
        <v>104</v>
      </c>
      <c r="H1038" s="11">
        <f>VLOOKUP(A1038,'AP Read Performance'!A:K,11,0)</f>
        <v>1532</v>
      </c>
      <c r="I1038" s="12">
        <f>VLOOKUP(A1038,'AP Read Performance'!A:D,4,0)</f>
        <v>0.99</v>
      </c>
      <c r="J1038" s="11">
        <f>VLOOKUP(A1038,'AP Read Performance'!A:I,9,0)</f>
        <v>14</v>
      </c>
      <c r="K1038" s="13">
        <f>VLOOKUP(A1038,'AP Read Performance'!A:N,14,0)</f>
        <v>1.5972222222222221E-2</v>
      </c>
      <c r="L1038" s="11">
        <v>1532</v>
      </c>
      <c r="M1038" s="12">
        <v>0.99</v>
      </c>
      <c r="N1038" s="11">
        <v>14</v>
      </c>
      <c r="O1038" s="13">
        <v>1.5972222222222221E-2</v>
      </c>
      <c r="P1038" s="11">
        <v>3483</v>
      </c>
      <c r="Q1038" s="12">
        <v>0.98</v>
      </c>
      <c r="R1038" s="11">
        <v>42</v>
      </c>
      <c r="S1038" s="13">
        <v>2.0833333333333315E-2</v>
      </c>
      <c r="T1038" s="11">
        <v>4473</v>
      </c>
      <c r="U1038" s="12">
        <v>0.99</v>
      </c>
      <c r="V1038" s="11">
        <v>15</v>
      </c>
      <c r="W1038" s="13">
        <v>2.0833333333333315E-2</v>
      </c>
      <c r="X1038" s="11">
        <v>3931</v>
      </c>
      <c r="Y1038" s="12">
        <v>0.99</v>
      </c>
      <c r="Z1038" s="11">
        <v>24</v>
      </c>
      <c r="AA1038" s="13">
        <v>2.0833333333333315E-2</v>
      </c>
      <c r="AB1038" s="11">
        <v>3616</v>
      </c>
      <c r="AC1038" s="12">
        <v>0.99</v>
      </c>
      <c r="AD1038" s="11">
        <v>20</v>
      </c>
      <c r="AE1038" s="13">
        <v>2.0833333333333315E-2</v>
      </c>
      <c r="AF1038" s="11">
        <v>3511</v>
      </c>
      <c r="AG1038" s="12">
        <v>0.99</v>
      </c>
      <c r="AH1038" s="11">
        <v>35</v>
      </c>
      <c r="AI1038" s="13">
        <v>2.0833333333333315E-2</v>
      </c>
      <c r="AJ1038" s="11">
        <v>3173</v>
      </c>
      <c r="AK1038" s="12">
        <v>0.99</v>
      </c>
      <c r="AL1038" s="11">
        <v>27</v>
      </c>
      <c r="AM1038" s="13">
        <v>2.3611111111111027E-2</v>
      </c>
      <c r="AN1038" s="11">
        <v>3841</v>
      </c>
      <c r="AO1038" s="12">
        <v>0.99</v>
      </c>
      <c r="AP1038" s="11">
        <v>16</v>
      </c>
      <c r="AQ1038" s="13">
        <v>2.4305555555555469E-2</v>
      </c>
      <c r="AR1038" s="11">
        <v>3982</v>
      </c>
      <c r="AS1038" s="12">
        <v>0.99</v>
      </c>
      <c r="AT1038" s="11">
        <v>38</v>
      </c>
      <c r="AU1038" s="13">
        <v>2.2222222222222143E-2</v>
      </c>
      <c r="AV1038" s="11">
        <v>3858</v>
      </c>
      <c r="AW1038" s="12">
        <v>0.99</v>
      </c>
      <c r="AX1038" s="11">
        <v>31</v>
      </c>
      <c r="AY1038" s="13">
        <v>2.083333333333337E-2</v>
      </c>
      <c r="AZ1038" s="11">
        <v>3238</v>
      </c>
      <c r="BA1038" s="12">
        <v>0.99</v>
      </c>
      <c r="BB1038" s="11">
        <v>28</v>
      </c>
      <c r="BC1038" s="13">
        <v>2.2916666666666696E-2</v>
      </c>
      <c r="BD1038" s="11">
        <v>3707</v>
      </c>
      <c r="BE1038" s="12">
        <v>0.98</v>
      </c>
      <c r="BF1038" s="11">
        <v>42</v>
      </c>
      <c r="BG1038" s="13">
        <v>2.4305555555555525E-2</v>
      </c>
      <c r="BH1038" s="11">
        <v>3629</v>
      </c>
      <c r="BI1038" s="12">
        <v>0.98</v>
      </c>
      <c r="BJ1038" s="11">
        <v>43</v>
      </c>
      <c r="BK1038" s="13">
        <v>2.0138888888888928E-2</v>
      </c>
      <c r="BL1038" s="11">
        <v>3820</v>
      </c>
      <c r="BM1038" s="12">
        <v>0.99</v>
      </c>
      <c r="BN1038" s="11">
        <v>31</v>
      </c>
      <c r="BO1038" s="13">
        <v>2.0138888888888873E-2</v>
      </c>
      <c r="BP1038" s="11">
        <v>3910</v>
      </c>
      <c r="BQ1038" s="12">
        <v>0.99</v>
      </c>
      <c r="BR1038" s="11">
        <v>28</v>
      </c>
      <c r="BS1038" s="13">
        <v>2.4305555555555525E-2</v>
      </c>
      <c r="BT1038" s="11">
        <v>3364</v>
      </c>
      <c r="BU1038" s="12">
        <v>0.99</v>
      </c>
      <c r="BV1038" s="11">
        <v>29</v>
      </c>
      <c r="BW1038" s="13">
        <v>1.8749999999999989E-2</v>
      </c>
      <c r="BX1038" s="11">
        <v>2915</v>
      </c>
      <c r="BY1038" s="12">
        <v>0.98</v>
      </c>
      <c r="BZ1038" s="11">
        <v>41</v>
      </c>
      <c r="CA1038" s="13">
        <v>1.8750000000000044E-2</v>
      </c>
      <c r="CB1038" s="11">
        <v>2927</v>
      </c>
      <c r="CC1038" s="12">
        <v>0.99</v>
      </c>
      <c r="CD1038" s="11">
        <v>23</v>
      </c>
      <c r="CE1038" s="13">
        <v>2.1527777777777757E-2</v>
      </c>
      <c r="CF1038" s="11">
        <v>2913</v>
      </c>
      <c r="CG1038" s="12">
        <v>0.99</v>
      </c>
      <c r="CH1038" s="11">
        <v>28</v>
      </c>
      <c r="CI1038" s="13">
        <v>1.9444444444444431E-2</v>
      </c>
      <c r="CJ1038" s="11">
        <v>2867</v>
      </c>
      <c r="CK1038" s="12">
        <v>0.98</v>
      </c>
      <c r="CL1038" s="11">
        <v>49</v>
      </c>
      <c r="CM1038" s="13">
        <v>2.0833333333333259E-2</v>
      </c>
      <c r="CN1038" s="11">
        <v>2920</v>
      </c>
      <c r="CO1038" s="12">
        <v>0.98</v>
      </c>
      <c r="CP1038" s="11">
        <v>50</v>
      </c>
      <c r="CQ1038" s="13">
        <v>2.1527777777777701E-2</v>
      </c>
      <c r="CR1038" t="e">
        <f>VLOOKUP(E1038,Sheet1!A:A,1,0)</f>
        <v>#N/A</v>
      </c>
    </row>
    <row r="1039" spans="1:96">
      <c r="A1039" s="11" t="s">
        <v>3911</v>
      </c>
      <c r="B1039" s="11" t="s">
        <v>1046</v>
      </c>
      <c r="C1039" s="11" t="s">
        <v>241</v>
      </c>
      <c r="D1039" s="11" t="s">
        <v>160</v>
      </c>
      <c r="E1039" s="11" t="s">
        <v>3912</v>
      </c>
      <c r="F1039" s="11" t="s">
        <v>3913</v>
      </c>
      <c r="G1039" s="11" t="s">
        <v>104</v>
      </c>
      <c r="H1039" s="11">
        <f>VLOOKUP(A1039,'AP Read Performance'!A:K,11,0)</f>
        <v>1634</v>
      </c>
      <c r="I1039" s="12">
        <f>VLOOKUP(A1039,'AP Read Performance'!A:D,4,0)</f>
        <v>0.98</v>
      </c>
      <c r="J1039" s="11">
        <f>VLOOKUP(A1039,'AP Read Performance'!A:I,9,0)</f>
        <v>18</v>
      </c>
      <c r="K1039" s="13">
        <f>VLOOKUP(A1039,'AP Read Performance'!A:N,14,0)</f>
        <v>2.0138888888888873E-2</v>
      </c>
      <c r="L1039" s="11">
        <v>1634</v>
      </c>
      <c r="M1039" s="12">
        <v>0.98</v>
      </c>
      <c r="N1039" s="11">
        <v>18</v>
      </c>
      <c r="O1039" s="13">
        <v>2.0138888888888873E-2</v>
      </c>
      <c r="P1039" s="11">
        <v>3446</v>
      </c>
      <c r="Q1039" s="12">
        <v>0.99</v>
      </c>
      <c r="R1039" s="11">
        <v>24</v>
      </c>
      <c r="S1039" s="13">
        <v>1.9444444444444431E-2</v>
      </c>
      <c r="T1039" s="11">
        <v>2664</v>
      </c>
      <c r="U1039" s="12">
        <v>0.99</v>
      </c>
      <c r="V1039" s="11">
        <v>14</v>
      </c>
      <c r="W1039" s="13">
        <v>2.0833333333333315E-2</v>
      </c>
      <c r="X1039" s="11">
        <v>3090</v>
      </c>
      <c r="Y1039" s="12">
        <v>0.99</v>
      </c>
      <c r="Z1039" s="11">
        <v>23</v>
      </c>
      <c r="AA1039" s="13">
        <v>2.2222222222222199E-2</v>
      </c>
      <c r="AB1039" s="11">
        <v>3343</v>
      </c>
      <c r="AC1039" s="12">
        <v>0.99</v>
      </c>
      <c r="AD1039" s="11">
        <v>28</v>
      </c>
      <c r="AE1039" s="13">
        <v>2.2916666666666585E-2</v>
      </c>
      <c r="AF1039" s="11">
        <v>3166</v>
      </c>
      <c r="AG1039" s="12">
        <v>0.99</v>
      </c>
      <c r="AH1039" s="11">
        <v>25</v>
      </c>
      <c r="AI1039" s="13">
        <v>2.0833333333333315E-2</v>
      </c>
      <c r="AJ1039" s="11">
        <v>3231</v>
      </c>
      <c r="AK1039" s="12">
        <v>0.99</v>
      </c>
      <c r="AL1039" s="11">
        <v>15</v>
      </c>
      <c r="AM1039" s="13">
        <v>2.4305555555555469E-2</v>
      </c>
      <c r="AN1039" s="11">
        <v>3038</v>
      </c>
      <c r="AO1039" s="12">
        <v>0.99</v>
      </c>
      <c r="AP1039" s="11">
        <v>16</v>
      </c>
      <c r="AQ1039" s="13">
        <v>1.8749999999999933E-2</v>
      </c>
      <c r="AR1039" s="11">
        <v>3212</v>
      </c>
      <c r="AS1039" s="12">
        <v>0.99</v>
      </c>
      <c r="AT1039" s="11">
        <v>24</v>
      </c>
      <c r="AU1039" s="13">
        <v>1.9444444444444375E-2</v>
      </c>
      <c r="AV1039" s="11">
        <v>2992</v>
      </c>
      <c r="AW1039" s="12">
        <v>0.99</v>
      </c>
      <c r="AX1039" s="11">
        <v>14</v>
      </c>
      <c r="AY1039" s="13">
        <v>1.9444444444444431E-2</v>
      </c>
      <c r="AZ1039" s="11">
        <v>3350</v>
      </c>
      <c r="BA1039" s="12">
        <v>0.98</v>
      </c>
      <c r="BB1039" s="11">
        <v>37</v>
      </c>
      <c r="BC1039" s="13">
        <v>2.083333333333337E-2</v>
      </c>
      <c r="BD1039" s="11">
        <v>2281</v>
      </c>
      <c r="BE1039" s="12">
        <v>0.98</v>
      </c>
      <c r="BF1039" s="11">
        <v>28</v>
      </c>
      <c r="BG1039" s="13">
        <v>1.8055555555555602E-2</v>
      </c>
      <c r="BH1039" s="11">
        <v>2663</v>
      </c>
      <c r="BI1039" s="12">
        <v>0.99</v>
      </c>
      <c r="BJ1039" s="11">
        <v>21</v>
      </c>
      <c r="BK1039" s="13">
        <v>1.8055555555555602E-2</v>
      </c>
      <c r="BL1039" s="11">
        <v>2786</v>
      </c>
      <c r="BM1039" s="12">
        <v>0.99</v>
      </c>
      <c r="BN1039" s="11">
        <v>12</v>
      </c>
      <c r="BO1039" s="13">
        <v>2.0833333333333315E-2</v>
      </c>
      <c r="BP1039" s="11">
        <v>3437</v>
      </c>
      <c r="BQ1039" s="12">
        <v>0.99</v>
      </c>
      <c r="BR1039" s="11">
        <v>15</v>
      </c>
      <c r="BS1039" s="13">
        <v>1.9444444444444486E-2</v>
      </c>
      <c r="BT1039" s="11">
        <v>3313</v>
      </c>
      <c r="BU1039" s="12">
        <v>0.99</v>
      </c>
      <c r="BV1039" s="11">
        <v>19</v>
      </c>
      <c r="BW1039" s="13">
        <v>2.0833333333333315E-2</v>
      </c>
      <c r="BX1039" s="11">
        <v>2695</v>
      </c>
      <c r="BY1039" s="12">
        <v>0.99</v>
      </c>
      <c r="BZ1039" s="11">
        <v>19</v>
      </c>
      <c r="CA1039" s="13">
        <v>1.8750000000000044E-2</v>
      </c>
      <c r="CB1039" s="11">
        <v>2675</v>
      </c>
      <c r="CC1039" s="12">
        <v>0.99</v>
      </c>
      <c r="CD1039" s="11">
        <v>23</v>
      </c>
      <c r="CE1039" s="13">
        <v>1.8749999999999989E-2</v>
      </c>
      <c r="CF1039" s="11">
        <v>2522</v>
      </c>
      <c r="CG1039" s="12">
        <v>0.99</v>
      </c>
      <c r="CH1039" s="11">
        <v>24</v>
      </c>
      <c r="CI1039" s="13">
        <v>1.8749999999999989E-2</v>
      </c>
      <c r="CJ1039" s="11">
        <v>2520</v>
      </c>
      <c r="CK1039" s="12">
        <v>0.99</v>
      </c>
      <c r="CL1039" s="11">
        <v>19</v>
      </c>
      <c r="CM1039" s="13">
        <v>2.0833333333333259E-2</v>
      </c>
      <c r="CN1039" s="11">
        <v>2594</v>
      </c>
      <c r="CO1039" s="12">
        <v>0.98</v>
      </c>
      <c r="CP1039" s="11">
        <v>26</v>
      </c>
      <c r="CQ1039" s="13">
        <v>1.9444444444444486E-2</v>
      </c>
      <c r="CR1039" t="e">
        <f>VLOOKUP(E1039,Sheet1!A:A,1,0)</f>
        <v>#N/A</v>
      </c>
    </row>
    <row r="1040" spans="1:96">
      <c r="A1040" s="11" t="s">
        <v>3914</v>
      </c>
      <c r="B1040" s="11" t="s">
        <v>1046</v>
      </c>
      <c r="C1040" s="11" t="s">
        <v>3915</v>
      </c>
      <c r="D1040" s="11" t="s">
        <v>138</v>
      </c>
      <c r="E1040" s="11" t="s">
        <v>3916</v>
      </c>
      <c r="F1040" s="11" t="s">
        <v>3917</v>
      </c>
      <c r="G1040" s="11" t="s">
        <v>128</v>
      </c>
      <c r="H1040" s="11">
        <f>VLOOKUP(A1040,'AP Read Performance'!A:K,11,0)</f>
        <v>2138</v>
      </c>
      <c r="I1040" s="12">
        <f>VLOOKUP(A1040,'AP Read Performance'!A:D,4,0)</f>
        <v>0.98</v>
      </c>
      <c r="J1040" s="11">
        <f>VLOOKUP(A1040,'AP Read Performance'!A:I,9,0)</f>
        <v>32</v>
      </c>
      <c r="K1040" s="13">
        <f>VLOOKUP(A1040,'AP Read Performance'!A:N,14,0)</f>
        <v>1.9444444444444431E-2</v>
      </c>
      <c r="L1040" s="11">
        <v>2138</v>
      </c>
      <c r="M1040" s="12">
        <v>0.98</v>
      </c>
      <c r="N1040" s="11">
        <v>32</v>
      </c>
      <c r="O1040" s="13">
        <v>1.9444444444444431E-2</v>
      </c>
      <c r="P1040" s="11">
        <v>1712</v>
      </c>
      <c r="Q1040" s="12">
        <v>0.98</v>
      </c>
      <c r="R1040" s="11">
        <v>28</v>
      </c>
      <c r="S1040" s="13">
        <v>1.6666666666666607E-2</v>
      </c>
      <c r="T1040" s="11">
        <v>1596</v>
      </c>
      <c r="U1040" s="12">
        <v>0.99</v>
      </c>
      <c r="V1040" s="11">
        <v>15</v>
      </c>
      <c r="W1040" s="13">
        <v>1.1111111111111127E-2</v>
      </c>
      <c r="X1040" s="11">
        <v>1652</v>
      </c>
      <c r="Y1040" s="12">
        <v>0.98</v>
      </c>
      <c r="Z1040" s="11">
        <v>26</v>
      </c>
      <c r="AA1040" s="13">
        <v>1.1111111111111072E-2</v>
      </c>
      <c r="AB1040" s="11">
        <v>1525</v>
      </c>
      <c r="AC1040" s="12">
        <v>0.98</v>
      </c>
      <c r="AD1040" s="11">
        <v>17</v>
      </c>
      <c r="AE1040" s="13">
        <v>1.5972222222222165E-2</v>
      </c>
      <c r="AF1040" s="11">
        <v>1579</v>
      </c>
      <c r="AG1040" s="12">
        <v>0.99</v>
      </c>
      <c r="AH1040" s="11">
        <v>13</v>
      </c>
      <c r="AI1040" s="13">
        <v>1.7361111111111105E-2</v>
      </c>
      <c r="AJ1040" s="11">
        <v>3309</v>
      </c>
      <c r="AK1040" s="12">
        <v>0.99</v>
      </c>
      <c r="AL1040" s="11">
        <v>20</v>
      </c>
      <c r="AM1040" s="13">
        <v>2.0833333333333259E-2</v>
      </c>
      <c r="AN1040" s="11">
        <v>3301</v>
      </c>
      <c r="AO1040" s="12">
        <v>0.99</v>
      </c>
      <c r="AP1040" s="11">
        <v>30</v>
      </c>
      <c r="AQ1040" s="13">
        <v>2.0138888888888817E-2</v>
      </c>
      <c r="AR1040" s="11">
        <v>3343</v>
      </c>
      <c r="AS1040" s="12">
        <v>0.99</v>
      </c>
      <c r="AT1040" s="11">
        <v>19</v>
      </c>
      <c r="AU1040" s="13">
        <v>2.0138888888888817E-2</v>
      </c>
      <c r="AV1040" s="11">
        <v>3556</v>
      </c>
      <c r="AW1040" s="12">
        <v>0.99</v>
      </c>
      <c r="AX1040" s="11">
        <v>28</v>
      </c>
      <c r="AY1040" s="13">
        <v>2.1527777777777812E-2</v>
      </c>
      <c r="AZ1040" s="11">
        <v>3398</v>
      </c>
      <c r="BA1040" s="12">
        <v>0.99</v>
      </c>
      <c r="BB1040" s="11">
        <v>30</v>
      </c>
      <c r="BC1040" s="13">
        <v>2.2916666666666696E-2</v>
      </c>
      <c r="BD1040" s="11">
        <v>3554</v>
      </c>
      <c r="BE1040" s="12">
        <v>0.99</v>
      </c>
      <c r="BF1040" s="11">
        <v>31</v>
      </c>
      <c r="BG1040" s="13">
        <v>2.2916666666666641E-2</v>
      </c>
      <c r="BH1040" s="11">
        <v>3645</v>
      </c>
      <c r="BI1040" s="12">
        <v>0.99</v>
      </c>
      <c r="BJ1040" s="11">
        <v>35</v>
      </c>
      <c r="BK1040" s="13">
        <v>2.2222222222222254E-2</v>
      </c>
      <c r="BL1040" s="11">
        <v>3306</v>
      </c>
      <c r="BM1040" s="12">
        <v>0.99</v>
      </c>
      <c r="BN1040" s="11">
        <v>32</v>
      </c>
      <c r="BO1040" s="13">
        <v>1.9444444444444431E-2</v>
      </c>
      <c r="BP1040" s="11">
        <v>3605</v>
      </c>
      <c r="BQ1040" s="12">
        <v>0.98</v>
      </c>
      <c r="BR1040" s="11">
        <v>39</v>
      </c>
      <c r="BS1040" s="13">
        <v>2.3611111111111138E-2</v>
      </c>
      <c r="BT1040" s="11">
        <v>3393</v>
      </c>
      <c r="BU1040" s="12">
        <v>0.99</v>
      </c>
      <c r="BV1040" s="11">
        <v>13</v>
      </c>
      <c r="BW1040" s="13">
        <v>1.9444444444444431E-2</v>
      </c>
      <c r="BX1040" s="11">
        <v>3106</v>
      </c>
      <c r="BY1040" s="12">
        <v>0.99</v>
      </c>
      <c r="BZ1040" s="11">
        <v>19</v>
      </c>
      <c r="CA1040" s="13">
        <v>2.2222222222222254E-2</v>
      </c>
      <c r="CB1040" s="11">
        <v>3296</v>
      </c>
      <c r="CC1040" s="12">
        <v>0.99</v>
      </c>
      <c r="CD1040" s="11">
        <v>31</v>
      </c>
      <c r="CE1040" s="13">
        <v>1.8055555555555547E-2</v>
      </c>
      <c r="CF1040" s="11">
        <v>3522</v>
      </c>
      <c r="CG1040" s="12">
        <v>0.99</v>
      </c>
      <c r="CH1040" s="11">
        <v>17</v>
      </c>
      <c r="CI1040" s="13">
        <v>1.6666666666666663E-2</v>
      </c>
      <c r="CJ1040" s="11">
        <v>3565</v>
      </c>
      <c r="CK1040" s="12">
        <v>0.99</v>
      </c>
      <c r="CL1040" s="11">
        <v>20</v>
      </c>
      <c r="CM1040" s="13">
        <v>2.1527777777777701E-2</v>
      </c>
      <c r="CN1040" s="11">
        <v>3477</v>
      </c>
      <c r="CO1040" s="12">
        <v>0.99</v>
      </c>
      <c r="CP1040" s="11">
        <v>28</v>
      </c>
      <c r="CQ1040" s="13">
        <v>1.8749999999999933E-2</v>
      </c>
      <c r="CR1040" t="e">
        <f>VLOOKUP(E1040,Sheet1!A:A,1,0)</f>
        <v>#N/A</v>
      </c>
    </row>
    <row r="1041" spans="1:96">
      <c r="A1041" s="11" t="s">
        <v>3918</v>
      </c>
      <c r="B1041" s="11" t="s">
        <v>1046</v>
      </c>
      <c r="C1041" s="11" t="s">
        <v>2902</v>
      </c>
      <c r="D1041" s="11" t="s">
        <v>432</v>
      </c>
      <c r="E1041" s="11" t="s">
        <v>3919</v>
      </c>
      <c r="F1041" s="11" t="s">
        <v>3920</v>
      </c>
      <c r="G1041" s="11" t="s">
        <v>104</v>
      </c>
      <c r="H1041" s="11">
        <f>VLOOKUP(A1041,'AP Read Performance'!A:K,11,0)</f>
        <v>2514</v>
      </c>
      <c r="I1041" s="12">
        <f>VLOOKUP(A1041,'AP Read Performance'!A:D,4,0)</f>
        <v>0.99</v>
      </c>
      <c r="J1041" s="11">
        <f>VLOOKUP(A1041,'AP Read Performance'!A:I,9,0)</f>
        <v>21</v>
      </c>
      <c r="K1041" s="13">
        <f>VLOOKUP(A1041,'AP Read Performance'!A:N,14,0)</f>
        <v>1.9444444444444431E-2</v>
      </c>
      <c r="L1041" s="11">
        <v>2514</v>
      </c>
      <c r="M1041" s="12">
        <v>0.99</v>
      </c>
      <c r="N1041" s="11">
        <v>21</v>
      </c>
      <c r="O1041" s="13">
        <v>1.9444444444444431E-2</v>
      </c>
      <c r="P1041" s="11">
        <v>3084</v>
      </c>
      <c r="Q1041" s="12">
        <v>0.98</v>
      </c>
      <c r="R1041" s="11">
        <v>44</v>
      </c>
      <c r="S1041" s="13">
        <v>2.0138888888888873E-2</v>
      </c>
      <c r="T1041" s="11">
        <v>3096</v>
      </c>
      <c r="U1041" s="12">
        <v>0.98</v>
      </c>
      <c r="V1041" s="11">
        <v>33</v>
      </c>
      <c r="W1041" s="13">
        <v>2.0138888888888873E-2</v>
      </c>
      <c r="X1041" s="11">
        <v>3249</v>
      </c>
      <c r="Y1041" s="12">
        <v>0.98</v>
      </c>
      <c r="Z1041" s="11">
        <v>36</v>
      </c>
      <c r="AA1041" s="13">
        <v>1.9444444444444431E-2</v>
      </c>
      <c r="AB1041" s="11">
        <v>3174</v>
      </c>
      <c r="AC1041" s="12">
        <v>0.98</v>
      </c>
      <c r="AD1041" s="11">
        <v>33</v>
      </c>
      <c r="AE1041" s="13">
        <v>1.9444444444444431E-2</v>
      </c>
      <c r="AF1041" s="11">
        <v>3088</v>
      </c>
      <c r="AG1041" s="12">
        <v>0.98</v>
      </c>
      <c r="AH1041" s="11">
        <v>32</v>
      </c>
      <c r="AI1041" s="13">
        <v>2.1527777777777757E-2</v>
      </c>
      <c r="AJ1041" s="11">
        <v>3312</v>
      </c>
      <c r="AK1041" s="12">
        <v>0.99</v>
      </c>
      <c r="AL1041" s="11">
        <v>25</v>
      </c>
      <c r="AM1041" s="13">
        <v>2.2222222222222143E-2</v>
      </c>
      <c r="AN1041" s="11">
        <v>3094</v>
      </c>
      <c r="AO1041" s="12">
        <v>0.98</v>
      </c>
      <c r="AP1041" s="11">
        <v>36</v>
      </c>
      <c r="AQ1041" s="13">
        <v>2.0138888888888817E-2</v>
      </c>
      <c r="AR1041" s="11">
        <v>2856</v>
      </c>
      <c r="AS1041" s="12">
        <v>0.98</v>
      </c>
      <c r="AT1041" s="11">
        <v>35</v>
      </c>
      <c r="AU1041" s="13">
        <v>2.0138888888888817E-2</v>
      </c>
      <c r="AV1041" s="11">
        <v>2900</v>
      </c>
      <c r="AW1041" s="12">
        <v>0.99</v>
      </c>
      <c r="AX1041" s="11">
        <v>27</v>
      </c>
      <c r="AY1041" s="13">
        <v>2.0138888888888928E-2</v>
      </c>
      <c r="AZ1041" s="11">
        <v>3118</v>
      </c>
      <c r="BA1041" s="12">
        <v>0.98</v>
      </c>
      <c r="BB1041" s="11">
        <v>39</v>
      </c>
      <c r="BC1041" s="13">
        <v>2.0138888888888928E-2</v>
      </c>
      <c r="BD1041" s="11">
        <v>3577</v>
      </c>
      <c r="BE1041" s="12">
        <v>0.98</v>
      </c>
      <c r="BF1041" s="11">
        <v>61</v>
      </c>
      <c r="BG1041" s="13">
        <v>2.4305555555555525E-2</v>
      </c>
      <c r="BH1041" s="11">
        <v>3570</v>
      </c>
      <c r="BI1041" s="12">
        <v>0.98</v>
      </c>
      <c r="BJ1041" s="11">
        <v>58</v>
      </c>
      <c r="BK1041" s="13">
        <v>2.083333333333337E-2</v>
      </c>
      <c r="BL1041" s="11">
        <v>3242</v>
      </c>
      <c r="BM1041" s="12">
        <v>0.99</v>
      </c>
      <c r="BN1041" s="11">
        <v>32</v>
      </c>
      <c r="BO1041" s="13">
        <v>1.9444444444444431E-2</v>
      </c>
      <c r="BP1041" s="11">
        <v>3285</v>
      </c>
      <c r="BQ1041" s="12">
        <v>0.98</v>
      </c>
      <c r="BR1041" s="11">
        <v>37</v>
      </c>
      <c r="BS1041" s="13">
        <v>2.1527777777777757E-2</v>
      </c>
      <c r="BT1041" s="11">
        <v>3471</v>
      </c>
      <c r="BU1041" s="12">
        <v>0.98</v>
      </c>
      <c r="BV1041" s="11">
        <v>39</v>
      </c>
      <c r="BW1041" s="13">
        <v>2.0138888888888873E-2</v>
      </c>
      <c r="BX1041" s="11">
        <v>3489</v>
      </c>
      <c r="BY1041" s="12">
        <v>0.99</v>
      </c>
      <c r="BZ1041" s="11">
        <v>28</v>
      </c>
      <c r="CA1041" s="13">
        <v>2.083333333333337E-2</v>
      </c>
      <c r="CB1041" s="11">
        <v>3462</v>
      </c>
      <c r="CC1041" s="12">
        <v>0.98</v>
      </c>
      <c r="CD1041" s="11">
        <v>47</v>
      </c>
      <c r="CE1041" s="13">
        <v>2.0138888888888873E-2</v>
      </c>
      <c r="CF1041" s="11">
        <v>3275</v>
      </c>
      <c r="CG1041" s="12">
        <v>0.98</v>
      </c>
      <c r="CH1041" s="11">
        <v>45</v>
      </c>
      <c r="CI1041" s="13">
        <v>1.8749999999999989E-2</v>
      </c>
      <c r="CJ1041" s="11">
        <v>3291</v>
      </c>
      <c r="CK1041" s="12">
        <v>0.99</v>
      </c>
      <c r="CL1041" s="11">
        <v>28</v>
      </c>
      <c r="CM1041" s="13">
        <v>1.9444444444444375E-2</v>
      </c>
      <c r="CN1041" s="11">
        <v>3263</v>
      </c>
      <c r="CO1041" s="12">
        <v>0.99</v>
      </c>
      <c r="CP1041" s="11">
        <v>25</v>
      </c>
      <c r="CQ1041" s="13">
        <v>1.9444444444444486E-2</v>
      </c>
      <c r="CR1041" t="e">
        <f>VLOOKUP(E1041,Sheet1!A:A,1,0)</f>
        <v>#N/A</v>
      </c>
    </row>
    <row r="1042" spans="1:96">
      <c r="A1042" s="11" t="s">
        <v>3921</v>
      </c>
      <c r="B1042" s="11" t="s">
        <v>1046</v>
      </c>
      <c r="C1042" s="11" t="s">
        <v>3922</v>
      </c>
      <c r="D1042" s="11" t="s">
        <v>514</v>
      </c>
      <c r="E1042" s="11" t="s">
        <v>3923</v>
      </c>
      <c r="F1042" s="11" t="s">
        <v>3924</v>
      </c>
      <c r="G1042" s="11" t="s">
        <v>128</v>
      </c>
      <c r="H1042" s="11">
        <f>VLOOKUP(A1042,'AP Read Performance'!A:K,11,0)</f>
        <v>3151</v>
      </c>
      <c r="I1042" s="12">
        <f>VLOOKUP(A1042,'AP Read Performance'!A:D,4,0)</f>
        <v>0.99</v>
      </c>
      <c r="J1042" s="11">
        <f>VLOOKUP(A1042,'AP Read Performance'!A:I,9,0)</f>
        <v>14</v>
      </c>
      <c r="K1042" s="13">
        <f>VLOOKUP(A1042,'AP Read Performance'!A:N,14,0)</f>
        <v>2.0833333333333315E-2</v>
      </c>
      <c r="L1042" s="11">
        <v>3151</v>
      </c>
      <c r="M1042" s="12">
        <v>0.99</v>
      </c>
      <c r="N1042" s="11">
        <v>14</v>
      </c>
      <c r="O1042" s="13">
        <v>2.0833333333333315E-2</v>
      </c>
      <c r="P1042" s="11">
        <v>3081</v>
      </c>
      <c r="Q1042" s="12">
        <v>0.99</v>
      </c>
      <c r="R1042" s="11">
        <v>28</v>
      </c>
      <c r="S1042" s="13">
        <v>2.2916666666666641E-2</v>
      </c>
      <c r="T1042" s="11">
        <v>3410</v>
      </c>
      <c r="U1042" s="12">
        <v>0.99</v>
      </c>
      <c r="V1042" s="11">
        <v>11</v>
      </c>
      <c r="W1042" s="13">
        <v>2.2222222222222254E-2</v>
      </c>
      <c r="X1042" s="11">
        <v>3528</v>
      </c>
      <c r="Y1042" s="12">
        <v>0.99</v>
      </c>
      <c r="Z1042" s="11">
        <v>9</v>
      </c>
      <c r="AA1042" s="13">
        <v>2.2222222222222199E-2</v>
      </c>
      <c r="AB1042" s="11">
        <v>3477</v>
      </c>
      <c r="AC1042" s="12">
        <v>0.99</v>
      </c>
      <c r="AD1042" s="11">
        <v>27</v>
      </c>
      <c r="AE1042" s="13">
        <v>2.3611111111111083E-2</v>
      </c>
      <c r="AF1042" s="11">
        <v>3325</v>
      </c>
      <c r="AG1042" s="12">
        <v>0.99</v>
      </c>
      <c r="AH1042" s="11">
        <v>15</v>
      </c>
      <c r="AI1042" s="13">
        <v>2.3611111111111083E-2</v>
      </c>
      <c r="AJ1042" s="11">
        <v>3317</v>
      </c>
      <c r="AK1042" s="12">
        <v>0.99</v>
      </c>
      <c r="AL1042" s="11">
        <v>14</v>
      </c>
      <c r="AM1042" s="13">
        <v>2.2222222222222143E-2</v>
      </c>
      <c r="AN1042" s="11">
        <v>3459</v>
      </c>
      <c r="AO1042" s="12">
        <v>0.99</v>
      </c>
      <c r="AP1042" s="11">
        <v>12</v>
      </c>
      <c r="AQ1042" s="13">
        <v>2.4999999999999967E-2</v>
      </c>
      <c r="AR1042" s="11">
        <v>3483</v>
      </c>
      <c r="AS1042" s="12">
        <v>0.99</v>
      </c>
      <c r="AT1042" s="11">
        <v>14</v>
      </c>
      <c r="AU1042" s="13">
        <v>2.3611111111111027E-2</v>
      </c>
      <c r="AV1042" s="11">
        <v>3263</v>
      </c>
      <c r="AW1042" s="12">
        <v>0.99</v>
      </c>
      <c r="AX1042" s="11">
        <v>13</v>
      </c>
      <c r="AY1042" s="13">
        <v>2.1527777777777812E-2</v>
      </c>
      <c r="AZ1042" s="11">
        <v>3066</v>
      </c>
      <c r="BA1042" s="12">
        <v>0.99</v>
      </c>
      <c r="BB1042" s="11">
        <v>11</v>
      </c>
      <c r="BC1042" s="13">
        <v>2.083333333333337E-2</v>
      </c>
      <c r="BD1042" s="11">
        <v>3112</v>
      </c>
      <c r="BE1042" s="12">
        <v>0.99</v>
      </c>
      <c r="BF1042" s="11">
        <v>6</v>
      </c>
      <c r="BG1042" s="13">
        <v>2.2222222222222254E-2</v>
      </c>
      <c r="BH1042" s="11">
        <v>3045</v>
      </c>
      <c r="BI1042" s="12">
        <v>0.99</v>
      </c>
      <c r="BJ1042" s="11">
        <v>14</v>
      </c>
      <c r="BK1042" s="13">
        <v>2.083333333333337E-2</v>
      </c>
      <c r="BL1042" s="11">
        <v>3172</v>
      </c>
      <c r="BM1042" s="12">
        <v>0.99</v>
      </c>
      <c r="BN1042" s="11">
        <v>16</v>
      </c>
      <c r="BO1042" s="13">
        <v>2.1527777777777757E-2</v>
      </c>
      <c r="BP1042" s="11">
        <v>3063</v>
      </c>
      <c r="BQ1042" s="12">
        <v>0.99</v>
      </c>
      <c r="BR1042" s="11">
        <v>10</v>
      </c>
      <c r="BS1042" s="13">
        <v>2.2916666666666641E-2</v>
      </c>
      <c r="BT1042" s="11">
        <v>3133</v>
      </c>
      <c r="BU1042" s="12">
        <v>0.99</v>
      </c>
      <c r="BV1042" s="11">
        <v>8</v>
      </c>
      <c r="BW1042" s="13">
        <v>2.2222222222222254E-2</v>
      </c>
      <c r="BX1042" s="11">
        <v>3037</v>
      </c>
      <c r="BY1042" s="12">
        <v>0.99</v>
      </c>
      <c r="BZ1042" s="11">
        <v>11</v>
      </c>
      <c r="CA1042" s="13">
        <v>2.2222222222222254E-2</v>
      </c>
      <c r="CB1042" s="11">
        <v>3007</v>
      </c>
      <c r="CC1042" s="12">
        <v>0.99</v>
      </c>
      <c r="CD1042" s="11">
        <v>12</v>
      </c>
      <c r="CE1042" s="13">
        <v>2.1527777777777757E-2</v>
      </c>
      <c r="CF1042" s="11">
        <v>3051</v>
      </c>
      <c r="CG1042" s="12">
        <v>0.99</v>
      </c>
      <c r="CH1042" s="11">
        <v>12</v>
      </c>
      <c r="CI1042" s="13">
        <v>2.2222222222222254E-2</v>
      </c>
      <c r="CJ1042" s="11">
        <v>3051</v>
      </c>
      <c r="CK1042" s="12">
        <v>0.99</v>
      </c>
      <c r="CL1042" s="11">
        <v>19</v>
      </c>
      <c r="CM1042" s="13">
        <v>2.0833333333333259E-2</v>
      </c>
      <c r="CN1042" s="11">
        <v>3100</v>
      </c>
      <c r="CO1042" s="12">
        <v>0.99</v>
      </c>
      <c r="CP1042" s="11">
        <v>9</v>
      </c>
      <c r="CQ1042" s="13">
        <v>2.0138888888888817E-2</v>
      </c>
      <c r="CR1042" t="e">
        <f>VLOOKUP(E1042,Sheet1!A:A,1,0)</f>
        <v>#N/A</v>
      </c>
    </row>
    <row r="1043" spans="1:96">
      <c r="A1043" s="11" t="s">
        <v>3925</v>
      </c>
      <c r="B1043" s="11" t="s">
        <v>1046</v>
      </c>
      <c r="C1043" s="11" t="s">
        <v>3926</v>
      </c>
      <c r="D1043" s="11" t="s">
        <v>432</v>
      </c>
      <c r="E1043" s="11" t="s">
        <v>3927</v>
      </c>
      <c r="F1043" s="11" t="s">
        <v>3928</v>
      </c>
      <c r="G1043" s="11" t="s">
        <v>104</v>
      </c>
      <c r="H1043" s="11">
        <f>VLOOKUP(A1043,'AP Read Performance'!A:K,11,0)</f>
        <v>3300</v>
      </c>
      <c r="I1043" s="12">
        <f>VLOOKUP(A1043,'AP Read Performance'!A:D,4,0)</f>
        <v>0.99</v>
      </c>
      <c r="J1043" s="11">
        <f>VLOOKUP(A1043,'AP Read Performance'!A:I,9,0)</f>
        <v>27</v>
      </c>
      <c r="K1043" s="13">
        <f>VLOOKUP(A1043,'AP Read Performance'!A:N,14,0)</f>
        <v>2.0138888888888873E-2</v>
      </c>
      <c r="L1043" s="11">
        <v>3300</v>
      </c>
      <c r="M1043" s="12">
        <v>0.99</v>
      </c>
      <c r="N1043" s="11">
        <v>27</v>
      </c>
      <c r="O1043" s="13">
        <v>2.0138888888888873E-2</v>
      </c>
      <c r="P1043" s="11">
        <v>3223</v>
      </c>
      <c r="Q1043" s="12">
        <v>0.99</v>
      </c>
      <c r="R1043" s="11">
        <v>22</v>
      </c>
      <c r="S1043" s="13">
        <v>2.2222222222222199E-2</v>
      </c>
      <c r="T1043" s="11">
        <v>3350</v>
      </c>
      <c r="U1043" s="12">
        <v>0.99</v>
      </c>
      <c r="V1043" s="11">
        <v>13</v>
      </c>
      <c r="W1043" s="13">
        <v>1.9444444444444431E-2</v>
      </c>
      <c r="X1043" s="11">
        <v>3300</v>
      </c>
      <c r="Y1043" s="12">
        <v>0.99</v>
      </c>
      <c r="Z1043" s="11">
        <v>17</v>
      </c>
      <c r="AA1043" s="13">
        <v>2.2222222222222199E-2</v>
      </c>
      <c r="AB1043" s="11">
        <v>3332</v>
      </c>
      <c r="AC1043" s="12">
        <v>0.99</v>
      </c>
      <c r="AD1043" s="11">
        <v>9</v>
      </c>
      <c r="AE1043" s="13">
        <v>1.9444444444444431E-2</v>
      </c>
      <c r="AF1043" s="11">
        <v>3368</v>
      </c>
      <c r="AG1043" s="12">
        <v>0.99</v>
      </c>
      <c r="AH1043" s="11">
        <v>19</v>
      </c>
      <c r="AI1043" s="13">
        <v>2.3611111111111083E-2</v>
      </c>
      <c r="AJ1043" s="11">
        <v>3334</v>
      </c>
      <c r="AK1043" s="12">
        <v>0.99</v>
      </c>
      <c r="AL1043" s="11">
        <v>15</v>
      </c>
      <c r="AM1043" s="13">
        <v>2.1527777777777701E-2</v>
      </c>
      <c r="AN1043" s="11">
        <v>3291</v>
      </c>
      <c r="AO1043" s="12">
        <v>0.99</v>
      </c>
      <c r="AP1043" s="11">
        <v>13</v>
      </c>
      <c r="AQ1043" s="13">
        <v>2.0833333333333315E-2</v>
      </c>
      <c r="AR1043" s="11">
        <v>3294</v>
      </c>
      <c r="AS1043" s="12">
        <v>0.99</v>
      </c>
      <c r="AT1043" s="11">
        <v>14</v>
      </c>
      <c r="AU1043" s="13">
        <v>1.8749999999999933E-2</v>
      </c>
      <c r="AV1043" s="11">
        <v>3334</v>
      </c>
      <c r="AW1043" s="12">
        <v>0.99</v>
      </c>
      <c r="AX1043" s="11">
        <v>8</v>
      </c>
      <c r="AY1043" s="13">
        <v>2.0138888888888928E-2</v>
      </c>
      <c r="AZ1043" s="11">
        <v>3337</v>
      </c>
      <c r="BA1043" s="12">
        <v>0.98</v>
      </c>
      <c r="BB1043" s="11">
        <v>46</v>
      </c>
      <c r="BC1043" s="13">
        <v>2.430555555555558E-2</v>
      </c>
      <c r="BD1043" s="11">
        <v>3332</v>
      </c>
      <c r="BE1043" s="12">
        <v>0.99</v>
      </c>
      <c r="BF1043" s="11">
        <v>33</v>
      </c>
      <c r="BG1043" s="13">
        <v>2.2222222222222254E-2</v>
      </c>
      <c r="BH1043" s="11">
        <v>3288</v>
      </c>
      <c r="BI1043" s="12">
        <v>0.99</v>
      </c>
      <c r="BJ1043" s="11">
        <v>26</v>
      </c>
      <c r="BK1043" s="13">
        <v>2.0138888888888928E-2</v>
      </c>
      <c r="BL1043" s="11">
        <v>3271</v>
      </c>
      <c r="BM1043" s="12">
        <v>0.99</v>
      </c>
      <c r="BN1043" s="11">
        <v>14</v>
      </c>
      <c r="BO1043" s="13">
        <v>2.0138888888888873E-2</v>
      </c>
      <c r="BP1043" s="11">
        <v>3311</v>
      </c>
      <c r="BQ1043" s="12">
        <v>0.99</v>
      </c>
      <c r="BR1043" s="11">
        <v>24</v>
      </c>
      <c r="BS1043" s="13">
        <v>2.1527777777777757E-2</v>
      </c>
      <c r="BT1043" s="11">
        <v>3366</v>
      </c>
      <c r="BU1043" s="12">
        <v>0.99</v>
      </c>
      <c r="BV1043" s="11">
        <v>13</v>
      </c>
      <c r="BW1043" s="13">
        <v>1.8055555555555547E-2</v>
      </c>
      <c r="BX1043" s="11">
        <v>3294</v>
      </c>
      <c r="BY1043" s="12">
        <v>0.99</v>
      </c>
      <c r="BZ1043" s="11">
        <v>19</v>
      </c>
      <c r="CA1043" s="13">
        <v>2.1527777777777812E-2</v>
      </c>
      <c r="CB1043" s="11">
        <v>3279</v>
      </c>
      <c r="CC1043" s="12">
        <v>0.99</v>
      </c>
      <c r="CD1043" s="11">
        <v>20</v>
      </c>
      <c r="CE1043" s="13">
        <v>1.9444444444444431E-2</v>
      </c>
      <c r="CF1043" s="11">
        <v>3248</v>
      </c>
      <c r="CG1043" s="12">
        <v>0.99</v>
      </c>
      <c r="CH1043" s="11">
        <v>22</v>
      </c>
      <c r="CI1043" s="13">
        <v>2.0138888888888873E-2</v>
      </c>
      <c r="CJ1043" s="11">
        <v>3249</v>
      </c>
      <c r="CK1043" s="12">
        <v>0.99</v>
      </c>
      <c r="CL1043" s="11">
        <v>20</v>
      </c>
      <c r="CM1043" s="13">
        <v>2.2916666666666585E-2</v>
      </c>
      <c r="CN1043" s="11">
        <v>3268</v>
      </c>
      <c r="CO1043" s="12">
        <v>0.99</v>
      </c>
      <c r="CP1043" s="11">
        <v>14</v>
      </c>
      <c r="CQ1043" s="13">
        <v>2.2222222222222254E-2</v>
      </c>
      <c r="CR1043" t="e">
        <f>VLOOKUP(E1043,Sheet1!A:A,1,0)</f>
        <v>#N/A</v>
      </c>
    </row>
    <row r="1044" spans="1:96">
      <c r="A1044" s="11" t="s">
        <v>3929</v>
      </c>
      <c r="B1044" s="11" t="s">
        <v>1046</v>
      </c>
      <c r="C1044" s="11" t="s">
        <v>3930</v>
      </c>
      <c r="D1044" s="11" t="s">
        <v>468</v>
      </c>
      <c r="E1044" s="11" t="s">
        <v>3931</v>
      </c>
      <c r="F1044" s="11" t="s">
        <v>3932</v>
      </c>
      <c r="G1044" s="11" t="s">
        <v>128</v>
      </c>
      <c r="H1044" s="11">
        <f>VLOOKUP(A1044,'AP Read Performance'!A:K,11,0)</f>
        <v>2716</v>
      </c>
      <c r="I1044" s="12">
        <f>VLOOKUP(A1044,'AP Read Performance'!A:D,4,0)</f>
        <v>0.99</v>
      </c>
      <c r="J1044" s="11">
        <f>VLOOKUP(A1044,'AP Read Performance'!A:I,9,0)</f>
        <v>16</v>
      </c>
      <c r="K1044" s="13">
        <f>VLOOKUP(A1044,'AP Read Performance'!A:N,14,0)</f>
        <v>2.0138888888888873E-2</v>
      </c>
      <c r="L1044" s="11">
        <v>2716</v>
      </c>
      <c r="M1044" s="12">
        <v>0.99</v>
      </c>
      <c r="N1044" s="11">
        <v>16</v>
      </c>
      <c r="O1044" s="13">
        <v>2.0138888888888873E-2</v>
      </c>
      <c r="P1044" s="11">
        <v>3168</v>
      </c>
      <c r="Q1044" s="12">
        <v>0.99</v>
      </c>
      <c r="R1044" s="11">
        <v>12</v>
      </c>
      <c r="S1044" s="13">
        <v>1.9444444444444431E-2</v>
      </c>
      <c r="T1044" s="11">
        <v>3289</v>
      </c>
      <c r="U1044" s="12">
        <v>0.99</v>
      </c>
      <c r="V1044" s="11">
        <v>8</v>
      </c>
      <c r="W1044" s="13">
        <v>2.1527777777777757E-2</v>
      </c>
      <c r="X1044" s="11">
        <v>3317</v>
      </c>
      <c r="Y1044" s="12">
        <v>0.99</v>
      </c>
      <c r="Z1044" s="11">
        <v>11</v>
      </c>
      <c r="AA1044" s="13">
        <v>2.1527777777777757E-2</v>
      </c>
      <c r="AB1044" s="11">
        <v>3330</v>
      </c>
      <c r="AC1044" s="12">
        <v>0.99</v>
      </c>
      <c r="AD1044" s="11">
        <v>10</v>
      </c>
      <c r="AE1044" s="13">
        <v>2.1527777777777701E-2</v>
      </c>
      <c r="AF1044" s="11">
        <v>3254</v>
      </c>
      <c r="AG1044" s="12">
        <v>0.99</v>
      </c>
      <c r="AH1044" s="11">
        <v>11</v>
      </c>
      <c r="AI1044" s="13">
        <v>2.2222222222222199E-2</v>
      </c>
      <c r="AJ1044" s="11">
        <v>3373</v>
      </c>
      <c r="AK1044" s="12">
        <v>0.99</v>
      </c>
      <c r="AL1044" s="11">
        <v>6</v>
      </c>
      <c r="AM1044" s="13">
        <v>2.1527777777777701E-2</v>
      </c>
      <c r="AN1044" s="11">
        <v>3744</v>
      </c>
      <c r="AO1044" s="12">
        <v>0.99</v>
      </c>
      <c r="AP1044" s="11">
        <v>6</v>
      </c>
      <c r="AQ1044" s="13">
        <v>2.4305555555555469E-2</v>
      </c>
      <c r="AR1044" s="11">
        <v>3574</v>
      </c>
      <c r="AS1044" s="12">
        <v>0.99</v>
      </c>
      <c r="AT1044" s="11">
        <v>7</v>
      </c>
      <c r="AU1044" s="13">
        <v>2.4305555555555469E-2</v>
      </c>
      <c r="AV1044" s="11">
        <v>3601</v>
      </c>
      <c r="AW1044" s="12">
        <v>0.99</v>
      </c>
      <c r="AX1044" s="11">
        <v>6</v>
      </c>
      <c r="AY1044" s="13">
        <v>2.5000000000000022E-2</v>
      </c>
      <c r="AZ1044" s="11">
        <v>3653</v>
      </c>
      <c r="BA1044" s="12">
        <v>0.99</v>
      </c>
      <c r="BB1044" s="11">
        <v>16</v>
      </c>
      <c r="BC1044" s="13">
        <v>2.1527777777777812E-2</v>
      </c>
      <c r="BD1044" s="11">
        <v>3710</v>
      </c>
      <c r="BE1044" s="12">
        <v>0.99</v>
      </c>
      <c r="BF1044" s="11">
        <v>17</v>
      </c>
      <c r="BG1044" s="13">
        <v>2.3611111111111138E-2</v>
      </c>
      <c r="BH1044" s="11">
        <v>3633</v>
      </c>
      <c r="BI1044" s="12">
        <v>0.99</v>
      </c>
      <c r="BJ1044" s="11">
        <v>14</v>
      </c>
      <c r="BK1044" s="13">
        <v>2.3611111111111138E-2</v>
      </c>
      <c r="BL1044" s="11">
        <v>3616</v>
      </c>
      <c r="BM1044" s="12">
        <v>0.99</v>
      </c>
      <c r="BN1044" s="11">
        <v>8</v>
      </c>
      <c r="BO1044" s="13">
        <v>2.2916666666666641E-2</v>
      </c>
      <c r="BP1044" s="11">
        <v>3811</v>
      </c>
      <c r="BQ1044" s="12">
        <v>0.99</v>
      </c>
      <c r="BR1044" s="11">
        <v>9</v>
      </c>
      <c r="BS1044" s="13">
        <v>2.2916666666666641E-2</v>
      </c>
      <c r="BT1044" s="11">
        <v>3966</v>
      </c>
      <c r="BU1044" s="12">
        <v>0.99</v>
      </c>
      <c r="BV1044" s="11">
        <v>11</v>
      </c>
      <c r="BW1044" s="13">
        <v>1.6666666666666663E-2</v>
      </c>
      <c r="BX1044" s="11">
        <v>3363</v>
      </c>
      <c r="BY1044" s="12">
        <v>0.99</v>
      </c>
      <c r="BZ1044" s="11">
        <v>18</v>
      </c>
      <c r="CA1044" s="13">
        <v>2.2916666666666696E-2</v>
      </c>
      <c r="CB1044" s="11">
        <v>3576</v>
      </c>
      <c r="CC1044" s="12">
        <v>0.99</v>
      </c>
      <c r="CD1044" s="11">
        <v>13</v>
      </c>
      <c r="CE1044" s="13">
        <v>1.9444444444444431E-2</v>
      </c>
      <c r="CF1044" s="11">
        <v>3623</v>
      </c>
      <c r="CG1044" s="12">
        <v>0.99</v>
      </c>
      <c r="CH1044" s="11">
        <v>16</v>
      </c>
      <c r="CI1044" s="13">
        <v>2.0833333333333315E-2</v>
      </c>
      <c r="CJ1044" s="11">
        <v>3509</v>
      </c>
      <c r="CK1044" s="12">
        <v>0.99</v>
      </c>
      <c r="CL1044" s="11">
        <v>6</v>
      </c>
      <c r="CM1044" s="13">
        <v>2.2916666666666585E-2</v>
      </c>
      <c r="CN1044" s="11">
        <v>3477</v>
      </c>
      <c r="CO1044" s="12">
        <v>0.99</v>
      </c>
      <c r="CP1044" s="11">
        <v>13</v>
      </c>
      <c r="CQ1044" s="13">
        <v>2.2916666666666585E-2</v>
      </c>
      <c r="CR1044" t="e">
        <f>VLOOKUP(E1044,Sheet1!A:A,1,0)</f>
        <v>#N/A</v>
      </c>
    </row>
    <row r="1045" spans="1:96">
      <c r="A1045" s="11" t="s">
        <v>3933</v>
      </c>
      <c r="B1045" s="11" t="s">
        <v>1046</v>
      </c>
      <c r="C1045" s="11" t="s">
        <v>3590</v>
      </c>
      <c r="D1045" s="11" t="s">
        <v>432</v>
      </c>
      <c r="E1045" s="11" t="s">
        <v>3934</v>
      </c>
      <c r="F1045" s="11" t="s">
        <v>3935</v>
      </c>
      <c r="G1045" s="11" t="s">
        <v>128</v>
      </c>
      <c r="H1045" s="11">
        <f>VLOOKUP(A1045,'AP Read Performance'!A:K,11,0)</f>
        <v>3223</v>
      </c>
      <c r="I1045" s="12">
        <f>VLOOKUP(A1045,'AP Read Performance'!A:D,4,0)</f>
        <v>0.99</v>
      </c>
      <c r="J1045" s="11">
        <f>VLOOKUP(A1045,'AP Read Performance'!A:I,9,0)</f>
        <v>7</v>
      </c>
      <c r="K1045" s="13">
        <f>VLOOKUP(A1045,'AP Read Performance'!A:N,14,0)</f>
        <v>1.9444444444444431E-2</v>
      </c>
      <c r="L1045" s="11">
        <v>3223</v>
      </c>
      <c r="M1045" s="12">
        <v>0.99</v>
      </c>
      <c r="N1045" s="11">
        <v>7</v>
      </c>
      <c r="O1045" s="13">
        <v>1.9444444444444431E-2</v>
      </c>
      <c r="P1045" s="11">
        <v>3197</v>
      </c>
      <c r="Q1045" s="12">
        <v>0.99</v>
      </c>
      <c r="R1045" s="11">
        <v>12</v>
      </c>
      <c r="S1045" s="13">
        <v>2.0138888888888873E-2</v>
      </c>
      <c r="T1045" s="11">
        <v>3184</v>
      </c>
      <c r="U1045" s="12">
        <v>0.99</v>
      </c>
      <c r="V1045" s="11">
        <v>7</v>
      </c>
      <c r="W1045" s="13">
        <v>2.0833333333333315E-2</v>
      </c>
      <c r="X1045" s="11">
        <v>3112</v>
      </c>
      <c r="Y1045" s="12">
        <v>0.99</v>
      </c>
      <c r="Z1045" s="11">
        <v>5</v>
      </c>
      <c r="AA1045" s="13">
        <v>2.2222222222222199E-2</v>
      </c>
      <c r="AB1045" s="11">
        <v>3317</v>
      </c>
      <c r="AC1045" s="12">
        <v>0.99</v>
      </c>
      <c r="AD1045" s="11">
        <v>9</v>
      </c>
      <c r="AE1045" s="13">
        <v>2.0833333333333315E-2</v>
      </c>
      <c r="AF1045" s="11">
        <v>3401</v>
      </c>
      <c r="AG1045" s="12">
        <v>0.99</v>
      </c>
      <c r="AH1045" s="11">
        <v>13</v>
      </c>
      <c r="AI1045" s="13">
        <v>2.1527777777777757E-2</v>
      </c>
      <c r="AJ1045" s="11">
        <v>3390</v>
      </c>
      <c r="AK1045" s="12">
        <v>0.99</v>
      </c>
      <c r="AL1045" s="11">
        <v>7</v>
      </c>
      <c r="AM1045" s="13">
        <v>2.0833333333333259E-2</v>
      </c>
      <c r="AN1045" s="11">
        <v>3314</v>
      </c>
      <c r="AO1045" s="12">
        <v>0.99</v>
      </c>
      <c r="AP1045" s="11">
        <v>26</v>
      </c>
      <c r="AQ1045" s="13">
        <v>2.1527777777777701E-2</v>
      </c>
      <c r="AR1045" s="11">
        <v>3375</v>
      </c>
      <c r="AS1045" s="12">
        <v>0.99</v>
      </c>
      <c r="AT1045" s="11">
        <v>16</v>
      </c>
      <c r="AU1045" s="13">
        <v>2.0138888888888817E-2</v>
      </c>
      <c r="AV1045" s="11">
        <v>3384</v>
      </c>
      <c r="AW1045" s="12">
        <v>0.99</v>
      </c>
      <c r="AX1045" s="11">
        <v>14</v>
      </c>
      <c r="AY1045" s="13">
        <v>2.0138888888888928E-2</v>
      </c>
      <c r="AZ1045" s="11">
        <v>3093</v>
      </c>
      <c r="BA1045" s="12">
        <v>0.99</v>
      </c>
      <c r="BB1045" s="11">
        <v>11</v>
      </c>
      <c r="BC1045" s="13">
        <v>2.0138888888888928E-2</v>
      </c>
      <c r="BD1045" s="11">
        <v>3327</v>
      </c>
      <c r="BE1045" s="12">
        <v>0.99</v>
      </c>
      <c r="BF1045" s="11">
        <v>9</v>
      </c>
      <c r="BG1045" s="13">
        <v>2.1527777777777757E-2</v>
      </c>
      <c r="BH1045" s="11">
        <v>3249</v>
      </c>
      <c r="BI1045" s="12">
        <v>0.99</v>
      </c>
      <c r="BJ1045" s="11">
        <v>13</v>
      </c>
      <c r="BK1045" s="13">
        <v>2.0138888888888928E-2</v>
      </c>
      <c r="BL1045" s="11">
        <v>3262</v>
      </c>
      <c r="BM1045" s="12">
        <v>0.99</v>
      </c>
      <c r="BN1045" s="11">
        <v>7</v>
      </c>
      <c r="BO1045" s="13">
        <v>1.8055555555555547E-2</v>
      </c>
      <c r="BP1045" s="11">
        <v>3385</v>
      </c>
      <c r="BQ1045" s="12">
        <v>0.97</v>
      </c>
      <c r="BR1045" s="11">
        <v>97</v>
      </c>
      <c r="BS1045" s="13">
        <v>2.3611111111111138E-2</v>
      </c>
      <c r="BT1045" s="11">
        <v>3248</v>
      </c>
      <c r="BU1045" s="12">
        <v>0.99</v>
      </c>
      <c r="BV1045" s="11">
        <v>5</v>
      </c>
      <c r="BW1045" s="13">
        <v>1.9444444444444431E-2</v>
      </c>
      <c r="BX1045" s="11">
        <v>3261</v>
      </c>
      <c r="BY1045" s="12">
        <v>0.99</v>
      </c>
      <c r="BZ1045" s="11">
        <v>13</v>
      </c>
      <c r="CA1045" s="13">
        <v>1.8750000000000044E-2</v>
      </c>
      <c r="CB1045" s="11">
        <v>3274</v>
      </c>
      <c r="CC1045" s="12">
        <v>0.99</v>
      </c>
      <c r="CD1045" s="11">
        <v>10</v>
      </c>
      <c r="CE1045" s="13">
        <v>2.1527777777777757E-2</v>
      </c>
      <c r="CF1045" s="11">
        <v>3308</v>
      </c>
      <c r="CG1045" s="12">
        <v>0.99</v>
      </c>
      <c r="CH1045" s="11">
        <v>11</v>
      </c>
      <c r="CI1045" s="13">
        <v>1.9444444444444431E-2</v>
      </c>
      <c r="CJ1045" s="11">
        <v>3364</v>
      </c>
      <c r="CK1045" s="12">
        <v>0.98</v>
      </c>
      <c r="CL1045" s="11">
        <v>37</v>
      </c>
      <c r="CM1045" s="13">
        <v>1.9444444444444375E-2</v>
      </c>
      <c r="CN1045" s="11">
        <v>3392</v>
      </c>
      <c r="CO1045" s="12">
        <v>0.99</v>
      </c>
      <c r="CP1045" s="11">
        <v>23</v>
      </c>
      <c r="CQ1045" s="13">
        <v>2.2222222222222254E-2</v>
      </c>
      <c r="CR1045" t="e">
        <f>VLOOKUP(E1045,Sheet1!A:A,1,0)</f>
        <v>#N/A</v>
      </c>
    </row>
    <row r="1046" spans="1:96">
      <c r="A1046" s="11" t="s">
        <v>3936</v>
      </c>
      <c r="B1046" s="11" t="s">
        <v>1046</v>
      </c>
      <c r="C1046" s="11" t="s">
        <v>2858</v>
      </c>
      <c r="D1046" s="11" t="s">
        <v>432</v>
      </c>
      <c r="E1046" s="11" t="s">
        <v>3937</v>
      </c>
      <c r="F1046" s="11" t="s">
        <v>3938</v>
      </c>
      <c r="G1046" s="11" t="s">
        <v>128</v>
      </c>
      <c r="H1046" s="11">
        <f>VLOOKUP(A1046,'AP Read Performance'!A:K,11,0)</f>
        <v>2370</v>
      </c>
      <c r="I1046" s="12">
        <f>VLOOKUP(A1046,'AP Read Performance'!A:D,4,0)</f>
        <v>0.99</v>
      </c>
      <c r="J1046" s="11">
        <f>VLOOKUP(A1046,'AP Read Performance'!A:I,9,0)</f>
        <v>14</v>
      </c>
      <c r="K1046" s="13">
        <f>VLOOKUP(A1046,'AP Read Performance'!A:N,14,0)</f>
        <v>1.8055555555555547E-2</v>
      </c>
      <c r="L1046" s="11">
        <v>2370</v>
      </c>
      <c r="M1046" s="12">
        <v>0.99</v>
      </c>
      <c r="N1046" s="11">
        <v>14</v>
      </c>
      <c r="O1046" s="13">
        <v>1.8055555555555547E-2</v>
      </c>
      <c r="P1046" s="11">
        <v>2998</v>
      </c>
      <c r="Q1046" s="12">
        <v>0.98</v>
      </c>
      <c r="R1046" s="11">
        <v>31</v>
      </c>
      <c r="S1046" s="13">
        <v>1.8749999999999989E-2</v>
      </c>
      <c r="T1046" s="11">
        <v>3116</v>
      </c>
      <c r="U1046" s="12">
        <v>0.99</v>
      </c>
      <c r="V1046" s="11">
        <v>19</v>
      </c>
      <c r="W1046" s="13">
        <v>1.6666666666666663E-2</v>
      </c>
      <c r="X1046" s="11">
        <v>3007</v>
      </c>
      <c r="Y1046" s="12">
        <v>0.99</v>
      </c>
      <c r="Z1046" s="11">
        <v>17</v>
      </c>
      <c r="AA1046" s="13">
        <v>1.6666666666666607E-2</v>
      </c>
      <c r="AB1046" s="11">
        <v>3170</v>
      </c>
      <c r="AC1046" s="12">
        <v>0.98</v>
      </c>
      <c r="AD1046" s="11">
        <v>37</v>
      </c>
      <c r="AE1046" s="13">
        <v>2.0833333333333315E-2</v>
      </c>
      <c r="AF1046" s="11">
        <v>2927</v>
      </c>
      <c r="AG1046" s="12">
        <v>0.99</v>
      </c>
      <c r="AH1046" s="11">
        <v>12</v>
      </c>
      <c r="AI1046" s="13">
        <v>1.8749999999999989E-2</v>
      </c>
      <c r="AJ1046" s="11">
        <v>3426</v>
      </c>
      <c r="AK1046" s="12">
        <v>0.99</v>
      </c>
      <c r="AL1046" s="11">
        <v>16</v>
      </c>
      <c r="AM1046" s="13">
        <v>2.0833333333333259E-2</v>
      </c>
      <c r="AN1046" s="11">
        <v>3506</v>
      </c>
      <c r="AO1046" s="12">
        <v>0.99</v>
      </c>
      <c r="AP1046" s="11">
        <v>27</v>
      </c>
      <c r="AQ1046" s="13">
        <v>1.8749999999999933E-2</v>
      </c>
      <c r="AR1046" s="11">
        <v>3394</v>
      </c>
      <c r="AS1046" s="12">
        <v>0.99</v>
      </c>
      <c r="AT1046" s="11">
        <v>32</v>
      </c>
      <c r="AU1046" s="13">
        <v>1.8749999999999933E-2</v>
      </c>
      <c r="AV1046" s="11">
        <v>3300</v>
      </c>
      <c r="AW1046" s="12">
        <v>0.99</v>
      </c>
      <c r="AX1046" s="11">
        <v>19</v>
      </c>
      <c r="AY1046" s="13">
        <v>1.9444444444444431E-2</v>
      </c>
      <c r="AZ1046" s="11">
        <v>3242</v>
      </c>
      <c r="BA1046" s="12">
        <v>0.98</v>
      </c>
      <c r="BB1046" s="11">
        <v>40</v>
      </c>
      <c r="BC1046" s="13">
        <v>2.0138888888888928E-2</v>
      </c>
      <c r="BD1046" s="11">
        <v>3341</v>
      </c>
      <c r="BE1046" s="12">
        <v>0.99</v>
      </c>
      <c r="BF1046" s="11">
        <v>23</v>
      </c>
      <c r="BG1046" s="13">
        <v>1.9444444444444486E-2</v>
      </c>
      <c r="BH1046" s="11">
        <v>3378</v>
      </c>
      <c r="BI1046" s="12">
        <v>0.98</v>
      </c>
      <c r="BJ1046" s="11">
        <v>53</v>
      </c>
      <c r="BK1046" s="13">
        <v>2.0138888888888928E-2</v>
      </c>
      <c r="BL1046" s="11">
        <v>3341</v>
      </c>
      <c r="BM1046" s="12">
        <v>0.99</v>
      </c>
      <c r="BN1046" s="11">
        <v>18</v>
      </c>
      <c r="BO1046" s="13">
        <v>1.8749999999999989E-2</v>
      </c>
      <c r="BP1046" s="11">
        <v>3485</v>
      </c>
      <c r="BQ1046" s="12">
        <v>0.99</v>
      </c>
      <c r="BR1046" s="11">
        <v>20</v>
      </c>
      <c r="BS1046" s="13">
        <v>2.1527777777777757E-2</v>
      </c>
      <c r="BT1046" s="11">
        <v>3447</v>
      </c>
      <c r="BU1046" s="12">
        <v>0.98</v>
      </c>
      <c r="BV1046" s="11">
        <v>38</v>
      </c>
      <c r="BW1046" s="13">
        <v>1.8749999999999989E-2</v>
      </c>
      <c r="BX1046" s="11">
        <v>3457</v>
      </c>
      <c r="BY1046" s="12">
        <v>0.99</v>
      </c>
      <c r="BZ1046" s="11">
        <v>28</v>
      </c>
      <c r="CA1046" s="13">
        <v>2.0138888888888928E-2</v>
      </c>
      <c r="CB1046" s="11">
        <v>3517</v>
      </c>
      <c r="CC1046" s="12">
        <v>0.99</v>
      </c>
      <c r="CD1046" s="11">
        <v>28</v>
      </c>
      <c r="CE1046" s="13">
        <v>1.9444444444444431E-2</v>
      </c>
      <c r="CF1046" s="11">
        <v>3549</v>
      </c>
      <c r="CG1046" s="12">
        <v>0.99</v>
      </c>
      <c r="CH1046" s="11">
        <v>32</v>
      </c>
      <c r="CI1046" s="13">
        <v>1.8749999999999989E-2</v>
      </c>
      <c r="CJ1046" s="11">
        <v>3528</v>
      </c>
      <c r="CK1046" s="12">
        <v>0.99</v>
      </c>
      <c r="CL1046" s="11">
        <v>33</v>
      </c>
      <c r="CM1046" s="13">
        <v>2.0138888888888817E-2</v>
      </c>
      <c r="CN1046" s="11">
        <v>3580</v>
      </c>
      <c r="CO1046" s="12">
        <v>0.99</v>
      </c>
      <c r="CP1046" s="11">
        <v>23</v>
      </c>
      <c r="CQ1046" s="13">
        <v>2.2916666666666585E-2</v>
      </c>
      <c r="CR1046" t="e">
        <f>VLOOKUP(E1046,Sheet1!A:A,1,0)</f>
        <v>#N/A</v>
      </c>
    </row>
    <row r="1047" spans="1:96">
      <c r="A1047" s="11" t="s">
        <v>3939</v>
      </c>
      <c r="B1047" s="11" t="s">
        <v>1046</v>
      </c>
      <c r="C1047" s="11" t="s">
        <v>3940</v>
      </c>
      <c r="D1047" s="11" t="s">
        <v>160</v>
      </c>
      <c r="E1047" s="11" t="s">
        <v>3941</v>
      </c>
      <c r="F1047" s="11" t="s">
        <v>3942</v>
      </c>
      <c r="G1047" s="11" t="s">
        <v>128</v>
      </c>
      <c r="H1047" s="11">
        <f>VLOOKUP(A1047,'AP Read Performance'!A:K,11,0)</f>
        <v>3665</v>
      </c>
      <c r="I1047" s="12">
        <f>VLOOKUP(A1047,'AP Read Performance'!A:D,4,0)</f>
        <v>0.99</v>
      </c>
      <c r="J1047" s="11">
        <f>VLOOKUP(A1047,'AP Read Performance'!A:I,9,0)</f>
        <v>9</v>
      </c>
      <c r="K1047" s="13">
        <f>VLOOKUP(A1047,'AP Read Performance'!A:N,14,0)</f>
        <v>2.4999999999999967E-2</v>
      </c>
      <c r="L1047" s="11">
        <v>3665</v>
      </c>
      <c r="M1047" s="12">
        <v>0.99</v>
      </c>
      <c r="N1047" s="11">
        <v>9</v>
      </c>
      <c r="O1047" s="13">
        <v>2.4999999999999967E-2</v>
      </c>
      <c r="P1047" s="11">
        <v>3493</v>
      </c>
      <c r="Q1047" s="12">
        <v>0.99</v>
      </c>
      <c r="R1047" s="11">
        <v>7</v>
      </c>
      <c r="S1047" s="13">
        <v>2.0833333333333315E-2</v>
      </c>
      <c r="T1047" s="11">
        <v>3551</v>
      </c>
      <c r="U1047" s="12">
        <v>0.99</v>
      </c>
      <c r="V1047" s="11">
        <v>3</v>
      </c>
      <c r="W1047" s="13">
        <v>1.6666666666666663E-2</v>
      </c>
      <c r="X1047" s="11">
        <v>3599</v>
      </c>
      <c r="Y1047" s="12">
        <v>0.99</v>
      </c>
      <c r="Z1047" s="11">
        <v>5</v>
      </c>
      <c r="AA1047" s="13">
        <v>1.9444444444444431E-2</v>
      </c>
      <c r="AB1047" s="11">
        <v>3531</v>
      </c>
      <c r="AC1047" s="12">
        <v>0.99</v>
      </c>
      <c r="AD1047" s="11">
        <v>10</v>
      </c>
      <c r="AE1047" s="13">
        <v>1.9444444444444431E-2</v>
      </c>
      <c r="AF1047" s="11">
        <v>3601</v>
      </c>
      <c r="AG1047" s="12">
        <v>0.99</v>
      </c>
      <c r="AH1047" s="11">
        <v>2</v>
      </c>
      <c r="AI1047" s="13">
        <v>2.1527777777777757E-2</v>
      </c>
      <c r="AJ1047" s="11">
        <v>3484</v>
      </c>
      <c r="AK1047" s="12">
        <v>0.99</v>
      </c>
      <c r="AL1047" s="11">
        <v>2</v>
      </c>
      <c r="AM1047" s="13">
        <v>2.0833333333333259E-2</v>
      </c>
      <c r="AN1047" s="11">
        <v>3420</v>
      </c>
      <c r="AO1047" s="12">
        <v>0.99</v>
      </c>
      <c r="AP1047" s="11">
        <v>6</v>
      </c>
      <c r="AQ1047" s="13">
        <v>2.3611111111111083E-2</v>
      </c>
      <c r="AR1047" s="11">
        <v>3232</v>
      </c>
      <c r="AS1047" s="12">
        <v>0.99</v>
      </c>
      <c r="AT1047" s="11">
        <v>9</v>
      </c>
      <c r="AU1047" s="13">
        <v>1.8749999999999933E-2</v>
      </c>
      <c r="AV1047" s="11">
        <v>3227</v>
      </c>
      <c r="AW1047" s="12">
        <v>0.99</v>
      </c>
      <c r="AX1047" s="11">
        <v>14</v>
      </c>
      <c r="AY1047" s="13">
        <v>2.0138888888888928E-2</v>
      </c>
      <c r="AZ1047" s="11">
        <v>3018</v>
      </c>
      <c r="BA1047" s="12">
        <v>0.99</v>
      </c>
      <c r="BB1047" s="11">
        <v>10</v>
      </c>
      <c r="BC1047" s="13">
        <v>1.9444444444444486E-2</v>
      </c>
      <c r="BD1047" s="11">
        <v>3301</v>
      </c>
      <c r="BE1047" s="12">
        <v>0.99</v>
      </c>
      <c r="BF1047" s="11">
        <v>14</v>
      </c>
      <c r="BG1047" s="13">
        <v>2.1527777777777757E-2</v>
      </c>
      <c r="BH1047" s="11">
        <v>3271</v>
      </c>
      <c r="BI1047" s="12">
        <v>0.99</v>
      </c>
      <c r="BJ1047" s="11">
        <v>6</v>
      </c>
      <c r="BK1047" s="13">
        <v>2.083333333333337E-2</v>
      </c>
      <c r="BL1047" s="11">
        <v>3293</v>
      </c>
      <c r="BM1047" s="12">
        <v>0.99</v>
      </c>
      <c r="BN1047" s="11">
        <v>19</v>
      </c>
      <c r="BO1047" s="13">
        <v>2.1527777777777757E-2</v>
      </c>
      <c r="BP1047" s="11">
        <v>3211</v>
      </c>
      <c r="BQ1047" s="12">
        <v>0.99</v>
      </c>
      <c r="BR1047" s="11">
        <v>3</v>
      </c>
      <c r="BS1047" s="13">
        <v>2.0138888888888873E-2</v>
      </c>
      <c r="BT1047" s="11">
        <v>3258</v>
      </c>
      <c r="BU1047" s="12">
        <v>0.99</v>
      </c>
      <c r="BV1047" s="11">
        <v>5</v>
      </c>
      <c r="BW1047" s="13">
        <v>2.0833333333333315E-2</v>
      </c>
      <c r="BX1047" s="11">
        <v>3170</v>
      </c>
      <c r="BY1047" s="12">
        <v>0.99</v>
      </c>
      <c r="BZ1047" s="11">
        <v>3</v>
      </c>
      <c r="CA1047" s="13">
        <v>2.3611111111111138E-2</v>
      </c>
      <c r="CB1047" s="11">
        <v>3255</v>
      </c>
      <c r="CC1047" s="12">
        <v>0.99</v>
      </c>
      <c r="CD1047" s="11">
        <v>16</v>
      </c>
      <c r="CE1047" s="13">
        <v>2.0833333333333315E-2</v>
      </c>
      <c r="CF1047" s="11">
        <v>3376</v>
      </c>
      <c r="CG1047" s="12">
        <v>0.99</v>
      </c>
      <c r="CH1047" s="11">
        <v>11</v>
      </c>
      <c r="CI1047" s="13">
        <v>2.0138888888888873E-2</v>
      </c>
      <c r="CJ1047" s="11">
        <v>3347</v>
      </c>
      <c r="CK1047" s="12">
        <v>0.99</v>
      </c>
      <c r="CL1047" s="11">
        <v>5</v>
      </c>
      <c r="CM1047" s="13">
        <v>1.9444444444444375E-2</v>
      </c>
      <c r="CN1047" s="11">
        <v>3279</v>
      </c>
      <c r="CO1047" s="12">
        <v>0.99</v>
      </c>
      <c r="CP1047" s="11">
        <v>11</v>
      </c>
      <c r="CQ1047" s="13">
        <v>1.6666666666666607E-2</v>
      </c>
      <c r="CR1047" t="e">
        <f>VLOOKUP(E1047,Sheet1!A:A,1,0)</f>
        <v>#N/A</v>
      </c>
    </row>
    <row r="1048" spans="1:96">
      <c r="A1048" s="11" t="s">
        <v>3943</v>
      </c>
      <c r="B1048" s="11" t="s">
        <v>1046</v>
      </c>
      <c r="C1048" s="11" t="s">
        <v>2881</v>
      </c>
      <c r="D1048" s="11" t="s">
        <v>159</v>
      </c>
      <c r="E1048" s="11" t="s">
        <v>3944</v>
      </c>
      <c r="F1048" s="11" t="s">
        <v>3945</v>
      </c>
      <c r="G1048" s="11" t="s">
        <v>104</v>
      </c>
      <c r="H1048" s="11">
        <f>VLOOKUP(A1048,'AP Read Performance'!A:K,11,0)</f>
        <v>2129</v>
      </c>
      <c r="I1048" s="12">
        <f>VLOOKUP(A1048,'AP Read Performance'!A:D,4,0)</f>
        <v>0.98</v>
      </c>
      <c r="J1048" s="11">
        <f>VLOOKUP(A1048,'AP Read Performance'!A:I,9,0)</f>
        <v>26</v>
      </c>
      <c r="K1048" s="13">
        <f>VLOOKUP(A1048,'AP Read Performance'!A:N,14,0)</f>
        <v>2.0138888888888873E-2</v>
      </c>
      <c r="L1048" s="11">
        <v>2129</v>
      </c>
      <c r="M1048" s="12">
        <v>0.98</v>
      </c>
      <c r="N1048" s="11">
        <v>26</v>
      </c>
      <c r="O1048" s="13">
        <v>2.0138888888888873E-2</v>
      </c>
      <c r="P1048" s="11">
        <v>3072</v>
      </c>
      <c r="Q1048" s="12">
        <v>0.99</v>
      </c>
      <c r="R1048" s="11">
        <v>22</v>
      </c>
      <c r="S1048" s="13">
        <v>2.0138888888888873E-2</v>
      </c>
      <c r="T1048" s="11">
        <v>3161</v>
      </c>
      <c r="U1048" s="12">
        <v>0.99</v>
      </c>
      <c r="V1048" s="11">
        <v>15</v>
      </c>
      <c r="W1048" s="13">
        <v>2.0138888888888873E-2</v>
      </c>
      <c r="X1048" s="11">
        <v>3155</v>
      </c>
      <c r="Y1048" s="12">
        <v>0.99</v>
      </c>
      <c r="Z1048" s="11">
        <v>21</v>
      </c>
      <c r="AA1048" s="13">
        <v>2.0833333333333315E-2</v>
      </c>
      <c r="AB1048" s="11">
        <v>3143</v>
      </c>
      <c r="AC1048" s="12">
        <v>0.99</v>
      </c>
      <c r="AD1048" s="11">
        <v>13</v>
      </c>
      <c r="AE1048" s="13">
        <v>2.1527777777777701E-2</v>
      </c>
      <c r="AF1048" s="11">
        <v>2930</v>
      </c>
      <c r="AG1048" s="12">
        <v>0.99</v>
      </c>
      <c r="AH1048" s="11">
        <v>22</v>
      </c>
      <c r="AI1048" s="13">
        <v>2.0833333333333315E-2</v>
      </c>
      <c r="AJ1048" s="11">
        <v>3515</v>
      </c>
      <c r="AK1048" s="12">
        <v>0.99</v>
      </c>
      <c r="AL1048" s="11">
        <v>28</v>
      </c>
      <c r="AM1048" s="13">
        <v>2.0833333333333259E-2</v>
      </c>
      <c r="AN1048" s="11">
        <v>3272</v>
      </c>
      <c r="AO1048" s="12">
        <v>0.99</v>
      </c>
      <c r="AP1048" s="11">
        <v>17</v>
      </c>
      <c r="AQ1048" s="13">
        <v>2.0833333333333315E-2</v>
      </c>
      <c r="AR1048" s="11">
        <v>3339</v>
      </c>
      <c r="AS1048" s="12">
        <v>0.98</v>
      </c>
      <c r="AT1048" s="11">
        <v>37</v>
      </c>
      <c r="AU1048" s="13">
        <v>2.0138888888888817E-2</v>
      </c>
      <c r="AV1048" s="11">
        <v>3967</v>
      </c>
      <c r="AW1048" s="12">
        <v>0.99</v>
      </c>
      <c r="AX1048" s="11">
        <v>23</v>
      </c>
      <c r="AY1048" s="13">
        <v>2.2222222222222254E-2</v>
      </c>
      <c r="AZ1048" s="11">
        <v>4165</v>
      </c>
      <c r="BA1048" s="12">
        <v>0.99</v>
      </c>
      <c r="BB1048" s="11">
        <v>26</v>
      </c>
      <c r="BC1048" s="13">
        <v>2.3611111111111138E-2</v>
      </c>
      <c r="BD1048" s="11">
        <v>4127</v>
      </c>
      <c r="BE1048" s="12">
        <v>0.98</v>
      </c>
      <c r="BF1048" s="11">
        <v>59</v>
      </c>
      <c r="BG1048" s="13">
        <v>3.0555555555555558E-2</v>
      </c>
      <c r="BH1048" s="11">
        <v>4299</v>
      </c>
      <c r="BI1048" s="12">
        <v>0.99</v>
      </c>
      <c r="BJ1048" s="11">
        <v>36</v>
      </c>
      <c r="BK1048" s="13">
        <v>2.6388888888888906E-2</v>
      </c>
      <c r="BL1048" s="11">
        <v>4336</v>
      </c>
      <c r="BM1048" s="12">
        <v>0.99</v>
      </c>
      <c r="BN1048" s="11">
        <v>13</v>
      </c>
      <c r="BO1048" s="13">
        <v>2.1527777777777757E-2</v>
      </c>
      <c r="BP1048" s="11">
        <v>4223</v>
      </c>
      <c r="BQ1048" s="12">
        <v>0.99</v>
      </c>
      <c r="BR1048" s="11">
        <v>21</v>
      </c>
      <c r="BS1048" s="13">
        <v>2.4305555555555525E-2</v>
      </c>
      <c r="BT1048" s="11">
        <v>4229</v>
      </c>
      <c r="BU1048" s="12">
        <v>0.99</v>
      </c>
      <c r="BV1048" s="11">
        <v>25</v>
      </c>
      <c r="BW1048" s="13">
        <v>2.430555555555558E-2</v>
      </c>
      <c r="BX1048" s="11">
        <v>3816</v>
      </c>
      <c r="BY1048" s="12">
        <v>0.99</v>
      </c>
      <c r="BZ1048" s="11">
        <v>33</v>
      </c>
      <c r="CA1048" s="13">
        <v>2.2222222222222254E-2</v>
      </c>
      <c r="CB1048" s="11">
        <v>3890</v>
      </c>
      <c r="CC1048" s="12">
        <v>0.99</v>
      </c>
      <c r="CD1048" s="11">
        <v>24</v>
      </c>
      <c r="CE1048" s="13">
        <v>2.2222222222222199E-2</v>
      </c>
      <c r="CF1048" s="11">
        <v>4017</v>
      </c>
      <c r="CG1048" s="12">
        <v>0.99</v>
      </c>
      <c r="CH1048" s="11">
        <v>28</v>
      </c>
      <c r="CI1048" s="13">
        <v>2.1527777777777757E-2</v>
      </c>
      <c r="CJ1048" s="11">
        <v>4014</v>
      </c>
      <c r="CK1048" s="12">
        <v>0.99</v>
      </c>
      <c r="CL1048" s="11">
        <v>29</v>
      </c>
      <c r="CM1048" s="13">
        <v>2.1527777777777701E-2</v>
      </c>
      <c r="CN1048" s="11">
        <v>3923</v>
      </c>
      <c r="CO1048" s="12">
        <v>0.99</v>
      </c>
      <c r="CP1048" s="11">
        <v>20</v>
      </c>
      <c r="CQ1048" s="13">
        <v>2.2916666666666585E-2</v>
      </c>
      <c r="CR1048" t="e">
        <f>VLOOKUP(E1048,Sheet1!A:A,1,0)</f>
        <v>#N/A</v>
      </c>
    </row>
    <row r="1049" spans="1:96">
      <c r="A1049" s="11" t="s">
        <v>3946</v>
      </c>
      <c r="B1049" s="11" t="s">
        <v>1046</v>
      </c>
      <c r="C1049" s="11" t="s">
        <v>3947</v>
      </c>
      <c r="D1049" s="11" t="s">
        <v>1733</v>
      </c>
      <c r="E1049" s="11" t="s">
        <v>3948</v>
      </c>
      <c r="F1049" s="11" t="s">
        <v>3949</v>
      </c>
      <c r="G1049" s="11" t="s">
        <v>128</v>
      </c>
      <c r="H1049" s="11">
        <f>VLOOKUP(A1049,'AP Read Performance'!A:K,11,0)</f>
        <v>3136</v>
      </c>
      <c r="I1049" s="12">
        <f>VLOOKUP(A1049,'AP Read Performance'!A:D,4,0)</f>
        <v>0.99</v>
      </c>
      <c r="J1049" s="11">
        <f>VLOOKUP(A1049,'AP Read Performance'!A:I,9,0)</f>
        <v>14</v>
      </c>
      <c r="K1049" s="13">
        <f>VLOOKUP(A1049,'AP Read Performance'!A:N,14,0)</f>
        <v>2.3611111111111083E-2</v>
      </c>
      <c r="L1049" s="11">
        <v>3136</v>
      </c>
      <c r="M1049" s="12">
        <v>0.99</v>
      </c>
      <c r="N1049" s="11">
        <v>14</v>
      </c>
      <c r="O1049" s="13">
        <v>2.3611111111111083E-2</v>
      </c>
      <c r="P1049" s="11">
        <v>3489</v>
      </c>
      <c r="Q1049" s="12">
        <v>0.99</v>
      </c>
      <c r="R1049" s="11">
        <v>13</v>
      </c>
      <c r="S1049" s="13">
        <v>2.3611111111111083E-2</v>
      </c>
      <c r="T1049" s="11">
        <v>3518</v>
      </c>
      <c r="U1049" s="12">
        <v>0.99</v>
      </c>
      <c r="V1049" s="11">
        <v>11</v>
      </c>
      <c r="W1049" s="13">
        <v>1.8055555555555547E-2</v>
      </c>
      <c r="X1049" s="11">
        <v>3418</v>
      </c>
      <c r="Y1049" s="12">
        <v>0.99</v>
      </c>
      <c r="Z1049" s="11">
        <v>11</v>
      </c>
      <c r="AA1049" s="13">
        <v>1.9444444444444431E-2</v>
      </c>
      <c r="AB1049" s="11">
        <v>3443</v>
      </c>
      <c r="AC1049" s="12">
        <v>0.99</v>
      </c>
      <c r="AD1049" s="11">
        <v>6</v>
      </c>
      <c r="AE1049" s="13">
        <v>2.0138888888888817E-2</v>
      </c>
      <c r="AF1049" s="11">
        <v>3482</v>
      </c>
      <c r="AG1049" s="12">
        <v>0.96</v>
      </c>
      <c r="AH1049" s="11">
        <v>105</v>
      </c>
      <c r="AI1049" s="13">
        <v>2.5694444444444409E-2</v>
      </c>
      <c r="AJ1049" s="11">
        <v>3531</v>
      </c>
      <c r="AK1049" s="12">
        <v>0.99</v>
      </c>
      <c r="AL1049" s="11">
        <v>7</v>
      </c>
      <c r="AM1049" s="13">
        <v>1.9444444444444375E-2</v>
      </c>
      <c r="AN1049" s="11">
        <v>3546</v>
      </c>
      <c r="AO1049" s="12">
        <v>0.99</v>
      </c>
      <c r="AP1049" s="11">
        <v>13</v>
      </c>
      <c r="AQ1049" s="13">
        <v>2.1527777777777701E-2</v>
      </c>
      <c r="AR1049" s="11">
        <v>3566</v>
      </c>
      <c r="AS1049" s="12">
        <v>0.99</v>
      </c>
      <c r="AT1049" s="11">
        <v>9</v>
      </c>
      <c r="AU1049" s="13">
        <v>2.0833333333333259E-2</v>
      </c>
      <c r="AV1049" s="11">
        <v>3561</v>
      </c>
      <c r="AW1049" s="12">
        <v>0.99</v>
      </c>
      <c r="AX1049" s="11">
        <v>12</v>
      </c>
      <c r="AY1049" s="13">
        <v>2.2222222222222254E-2</v>
      </c>
      <c r="AZ1049" s="11">
        <v>3668</v>
      </c>
      <c r="BA1049" s="12">
        <v>0.99</v>
      </c>
      <c r="BB1049" s="11">
        <v>10</v>
      </c>
      <c r="BC1049" s="13">
        <v>2.3611111111111138E-2</v>
      </c>
      <c r="BD1049" s="11">
        <v>3679</v>
      </c>
      <c r="BE1049" s="12">
        <v>0.98</v>
      </c>
      <c r="BF1049" s="11">
        <v>61</v>
      </c>
      <c r="BG1049" s="13">
        <v>2.3611111111111138E-2</v>
      </c>
      <c r="BH1049" s="11">
        <v>3737</v>
      </c>
      <c r="BI1049" s="12">
        <v>0.99</v>
      </c>
      <c r="BJ1049" s="11">
        <v>10</v>
      </c>
      <c r="BK1049" s="13">
        <v>2.083333333333337E-2</v>
      </c>
      <c r="BL1049" s="11">
        <v>3779</v>
      </c>
      <c r="BM1049" s="12">
        <v>0.99</v>
      </c>
      <c r="BN1049" s="11">
        <v>8</v>
      </c>
      <c r="BO1049" s="13">
        <v>2.3611111111111083E-2</v>
      </c>
      <c r="BP1049" s="11">
        <v>3892</v>
      </c>
      <c r="BQ1049" s="12">
        <v>0.99</v>
      </c>
      <c r="BR1049" s="11">
        <v>27</v>
      </c>
      <c r="BS1049" s="13">
        <v>2.4305555555555525E-2</v>
      </c>
      <c r="BT1049" s="11">
        <v>4088</v>
      </c>
      <c r="BU1049" s="12">
        <v>0.99</v>
      </c>
      <c r="BV1049" s="11">
        <v>6</v>
      </c>
      <c r="BW1049" s="13">
        <v>2.2916666666666641E-2</v>
      </c>
      <c r="BX1049" s="11">
        <v>3446</v>
      </c>
      <c r="BY1049" s="12">
        <v>0.99</v>
      </c>
      <c r="BZ1049" s="11">
        <v>17</v>
      </c>
      <c r="CA1049" s="13">
        <v>2.0138888888888928E-2</v>
      </c>
      <c r="CB1049" s="11">
        <v>3462</v>
      </c>
      <c r="CC1049" s="12">
        <v>0.99</v>
      </c>
      <c r="CD1049" s="11">
        <v>4</v>
      </c>
      <c r="CE1049" s="13">
        <v>2.0138888888888873E-2</v>
      </c>
      <c r="CF1049" s="11">
        <v>3470</v>
      </c>
      <c r="CG1049" s="12">
        <v>0.99</v>
      </c>
      <c r="CH1049" s="11">
        <v>11</v>
      </c>
      <c r="CI1049" s="13">
        <v>2.1527777777777757E-2</v>
      </c>
      <c r="CJ1049" s="11">
        <v>3442</v>
      </c>
      <c r="CK1049" s="12">
        <v>0.99</v>
      </c>
      <c r="CL1049" s="11">
        <v>8</v>
      </c>
      <c r="CM1049" s="13">
        <v>2.0833333333333259E-2</v>
      </c>
      <c r="CN1049" s="11">
        <v>3460</v>
      </c>
      <c r="CO1049" s="12">
        <v>0.99</v>
      </c>
      <c r="CP1049" s="11">
        <v>11</v>
      </c>
      <c r="CQ1049" s="13">
        <v>2.083333333333337E-2</v>
      </c>
      <c r="CR1049" t="e">
        <f>VLOOKUP(E1049,Sheet1!A:A,1,0)</f>
        <v>#N/A</v>
      </c>
    </row>
    <row r="1050" spans="1:96">
      <c r="A1050" s="11" t="s">
        <v>3950</v>
      </c>
      <c r="B1050" s="11" t="s">
        <v>1046</v>
      </c>
      <c r="C1050" s="11" t="s">
        <v>711</v>
      </c>
      <c r="D1050" s="11" t="s">
        <v>711</v>
      </c>
      <c r="E1050" s="11" t="s">
        <v>3951</v>
      </c>
      <c r="F1050" s="11" t="s">
        <v>3952</v>
      </c>
      <c r="G1050" s="11" t="s">
        <v>128</v>
      </c>
      <c r="H1050" s="11">
        <f>VLOOKUP(A1050,'AP Read Performance'!A:K,11,0)</f>
        <v>2898</v>
      </c>
      <c r="I1050" s="12">
        <f>VLOOKUP(A1050,'AP Read Performance'!A:D,4,0)</f>
        <v>0.99</v>
      </c>
      <c r="J1050" s="11">
        <f>VLOOKUP(A1050,'AP Read Performance'!A:I,9,0)</f>
        <v>24</v>
      </c>
      <c r="K1050" s="13">
        <f>VLOOKUP(A1050,'AP Read Performance'!A:N,14,0)</f>
        <v>2.2916666666666641E-2</v>
      </c>
      <c r="L1050" s="11">
        <v>2898</v>
      </c>
      <c r="M1050" s="12">
        <v>0.99</v>
      </c>
      <c r="N1050" s="11">
        <v>24</v>
      </c>
      <c r="O1050" s="13">
        <v>2.2916666666666641E-2</v>
      </c>
      <c r="P1050" s="11">
        <v>3601</v>
      </c>
      <c r="Q1050" s="12">
        <v>0.99</v>
      </c>
      <c r="R1050" s="11">
        <v>31</v>
      </c>
      <c r="S1050" s="13">
        <v>2.5694444444444409E-2</v>
      </c>
      <c r="T1050" s="11">
        <v>3596</v>
      </c>
      <c r="U1050" s="12">
        <v>0.99</v>
      </c>
      <c r="V1050" s="11">
        <v>11</v>
      </c>
      <c r="W1050" s="13">
        <v>2.2916666666666641E-2</v>
      </c>
      <c r="X1050" s="11">
        <v>3817</v>
      </c>
      <c r="Y1050" s="12">
        <v>0.99</v>
      </c>
      <c r="Z1050" s="11">
        <v>11</v>
      </c>
      <c r="AA1050" s="13">
        <v>1.9444444444444431E-2</v>
      </c>
      <c r="AB1050" s="11">
        <v>3674</v>
      </c>
      <c r="AC1050" s="12">
        <v>0.99</v>
      </c>
      <c r="AD1050" s="11">
        <v>14</v>
      </c>
      <c r="AE1050" s="13">
        <v>2.0833333333333315E-2</v>
      </c>
      <c r="AF1050" s="11">
        <v>3418</v>
      </c>
      <c r="AG1050" s="12">
        <v>0.99</v>
      </c>
      <c r="AH1050" s="11">
        <v>13</v>
      </c>
      <c r="AI1050" s="13">
        <v>2.1527777777777757E-2</v>
      </c>
      <c r="AJ1050" s="11">
        <v>3563</v>
      </c>
      <c r="AK1050" s="12">
        <v>0.99</v>
      </c>
      <c r="AL1050" s="11">
        <v>12</v>
      </c>
      <c r="AM1050" s="13">
        <v>2.3611111111111027E-2</v>
      </c>
      <c r="AN1050" s="11">
        <v>3648</v>
      </c>
      <c r="AO1050" s="12">
        <v>0.99</v>
      </c>
      <c r="AP1050" s="11">
        <v>12</v>
      </c>
      <c r="AQ1050" s="13">
        <v>2.0833333333333315E-2</v>
      </c>
      <c r="AR1050" s="11">
        <v>3624</v>
      </c>
      <c r="AS1050" s="12">
        <v>0.99</v>
      </c>
      <c r="AT1050" s="11">
        <v>10</v>
      </c>
      <c r="AU1050" s="13">
        <v>2.4305555555555469E-2</v>
      </c>
      <c r="AV1050" s="11">
        <v>3633</v>
      </c>
      <c r="AW1050" s="12">
        <v>0.99</v>
      </c>
      <c r="AX1050" s="11">
        <v>13</v>
      </c>
      <c r="AY1050" s="13">
        <v>2.1527777777777812E-2</v>
      </c>
      <c r="AZ1050" s="11">
        <v>3784</v>
      </c>
      <c r="BA1050" s="12">
        <v>0.99</v>
      </c>
      <c r="BB1050" s="11">
        <v>17</v>
      </c>
      <c r="BC1050" s="13">
        <v>2.430555555555558E-2</v>
      </c>
      <c r="BD1050" s="11">
        <v>3820</v>
      </c>
      <c r="BE1050" s="12">
        <v>0.99</v>
      </c>
      <c r="BF1050" s="11">
        <v>22</v>
      </c>
      <c r="BG1050" s="13">
        <v>2.1527777777777757E-2</v>
      </c>
      <c r="BH1050" s="11">
        <v>3854</v>
      </c>
      <c r="BI1050" s="12">
        <v>0.98</v>
      </c>
      <c r="BJ1050" s="11">
        <v>59</v>
      </c>
      <c r="BK1050" s="13">
        <v>2.3611111111111138E-2</v>
      </c>
      <c r="BL1050" s="11">
        <v>3874</v>
      </c>
      <c r="BM1050" s="12">
        <v>0.99</v>
      </c>
      <c r="BN1050" s="11">
        <v>7</v>
      </c>
      <c r="BO1050" s="13">
        <v>2.0833333333333315E-2</v>
      </c>
      <c r="BP1050" s="11">
        <v>3850</v>
      </c>
      <c r="BQ1050" s="12">
        <v>0.99</v>
      </c>
      <c r="BR1050" s="11">
        <v>17</v>
      </c>
      <c r="BS1050" s="13">
        <v>2.3611111111111138E-2</v>
      </c>
      <c r="BT1050" s="11">
        <v>3853</v>
      </c>
      <c r="BU1050" s="12">
        <v>0.99</v>
      </c>
      <c r="BV1050" s="11">
        <v>6</v>
      </c>
      <c r="BW1050" s="13">
        <v>2.3611111111111138E-2</v>
      </c>
      <c r="BX1050" s="11">
        <v>3852</v>
      </c>
      <c r="BY1050" s="12">
        <v>0.99</v>
      </c>
      <c r="BZ1050" s="11">
        <v>4</v>
      </c>
      <c r="CA1050" s="13">
        <v>2.083333333333337E-2</v>
      </c>
      <c r="CB1050" s="11">
        <v>3848</v>
      </c>
      <c r="CC1050" s="12">
        <v>0.99</v>
      </c>
      <c r="CD1050" s="11">
        <v>17</v>
      </c>
      <c r="CE1050" s="13">
        <v>2.2222222222222199E-2</v>
      </c>
      <c r="CF1050" s="11">
        <v>3810</v>
      </c>
      <c r="CG1050" s="12">
        <v>0.99</v>
      </c>
      <c r="CH1050" s="11">
        <v>9</v>
      </c>
      <c r="CI1050" s="13">
        <v>2.3611111111111138E-2</v>
      </c>
      <c r="CJ1050" s="11">
        <v>3763</v>
      </c>
      <c r="CK1050" s="12">
        <v>0.99</v>
      </c>
      <c r="CL1050" s="11">
        <v>12</v>
      </c>
      <c r="CM1050" s="13">
        <v>2.2916666666666585E-2</v>
      </c>
      <c r="CN1050" s="11">
        <v>3810</v>
      </c>
      <c r="CO1050" s="12">
        <v>0.99</v>
      </c>
      <c r="CP1050" s="11">
        <v>18</v>
      </c>
      <c r="CQ1050" s="13">
        <v>2.2916666666666585E-2</v>
      </c>
      <c r="CR1050" t="e">
        <f>VLOOKUP(E1050,Sheet1!A:A,1,0)</f>
        <v>#N/A</v>
      </c>
    </row>
    <row r="1051" spans="1:96">
      <c r="A1051" s="11" t="s">
        <v>3953</v>
      </c>
      <c r="B1051" s="11" t="s">
        <v>1046</v>
      </c>
      <c r="C1051" s="11" t="s">
        <v>286</v>
      </c>
      <c r="D1051" s="11" t="s">
        <v>169</v>
      </c>
      <c r="E1051" s="11" t="s">
        <v>3954</v>
      </c>
      <c r="F1051" s="11" t="s">
        <v>3955</v>
      </c>
      <c r="G1051" s="11" t="s">
        <v>128</v>
      </c>
      <c r="H1051" s="11">
        <f>VLOOKUP(A1051,'AP Read Performance'!A:K,11,0)</f>
        <v>1931</v>
      </c>
      <c r="I1051" s="12">
        <f>VLOOKUP(A1051,'AP Read Performance'!A:D,4,0)</f>
        <v>0.97</v>
      </c>
      <c r="J1051" s="11">
        <f>VLOOKUP(A1051,'AP Read Performance'!A:I,9,0)</f>
        <v>42</v>
      </c>
      <c r="K1051" s="13">
        <f>VLOOKUP(A1051,'AP Read Performance'!A:N,14,0)</f>
        <v>2.1527777777777757E-2</v>
      </c>
      <c r="L1051" s="11">
        <v>1931</v>
      </c>
      <c r="M1051" s="12">
        <v>0.97</v>
      </c>
      <c r="N1051" s="11">
        <v>42</v>
      </c>
      <c r="O1051" s="13">
        <v>2.1527777777777757E-2</v>
      </c>
      <c r="P1051" s="11">
        <v>3965</v>
      </c>
      <c r="Q1051" s="12">
        <v>0.98</v>
      </c>
      <c r="R1051" s="11">
        <v>53</v>
      </c>
      <c r="S1051" s="13">
        <v>2.1527777777777757E-2</v>
      </c>
      <c r="T1051" s="11">
        <v>4259</v>
      </c>
      <c r="U1051" s="12">
        <v>0.99</v>
      </c>
      <c r="V1051" s="11">
        <v>30</v>
      </c>
      <c r="W1051" s="13">
        <v>2.2916666666666641E-2</v>
      </c>
      <c r="X1051" s="11">
        <v>3284</v>
      </c>
      <c r="Y1051" s="12">
        <v>0.98</v>
      </c>
      <c r="Z1051" s="11">
        <v>40</v>
      </c>
      <c r="AA1051" s="13">
        <v>2.2222222222222199E-2</v>
      </c>
      <c r="AB1051" s="11">
        <v>3508</v>
      </c>
      <c r="AC1051" s="12">
        <v>0.98</v>
      </c>
      <c r="AD1051" s="11">
        <v>45</v>
      </c>
      <c r="AE1051" s="13">
        <v>2.3611111111111083E-2</v>
      </c>
      <c r="AF1051" s="11">
        <v>4331</v>
      </c>
      <c r="AG1051" s="12">
        <v>0.99</v>
      </c>
      <c r="AH1051" s="11">
        <v>37</v>
      </c>
      <c r="AI1051" s="13">
        <v>2.1527777777777757E-2</v>
      </c>
      <c r="AJ1051" s="11">
        <v>4087</v>
      </c>
      <c r="AK1051" s="12">
        <v>0.99</v>
      </c>
      <c r="AL1051" s="11">
        <v>29</v>
      </c>
      <c r="AM1051" s="13">
        <v>3.4027777777777768E-2</v>
      </c>
      <c r="AN1051" s="11">
        <v>3992</v>
      </c>
      <c r="AO1051" s="12">
        <v>0.99</v>
      </c>
      <c r="AP1051" s="11">
        <v>29</v>
      </c>
      <c r="AQ1051" s="13">
        <v>1.9444444444444431E-2</v>
      </c>
      <c r="AR1051" s="11">
        <v>4027</v>
      </c>
      <c r="AS1051" s="12">
        <v>0.99</v>
      </c>
      <c r="AT1051" s="11">
        <v>19</v>
      </c>
      <c r="AU1051" s="13">
        <v>2.4305555555555469E-2</v>
      </c>
      <c r="AV1051" s="11">
        <v>4081</v>
      </c>
      <c r="AW1051" s="12">
        <v>0.99</v>
      </c>
      <c r="AX1051" s="11">
        <v>37</v>
      </c>
      <c r="AY1051" s="13">
        <v>2.083333333333337E-2</v>
      </c>
      <c r="AZ1051" s="11">
        <v>3906</v>
      </c>
      <c r="BA1051" s="12">
        <v>0.99</v>
      </c>
      <c r="BB1051" s="11">
        <v>19</v>
      </c>
      <c r="BC1051" s="13">
        <v>2.430555555555558E-2</v>
      </c>
      <c r="BD1051" s="11">
        <v>4256</v>
      </c>
      <c r="BE1051" s="12">
        <v>0.98</v>
      </c>
      <c r="BF1051" s="11">
        <v>46</v>
      </c>
      <c r="BG1051" s="13">
        <v>2.4305555555555525E-2</v>
      </c>
      <c r="BH1051" s="11">
        <v>4385</v>
      </c>
      <c r="BI1051" s="12">
        <v>0.98</v>
      </c>
      <c r="BJ1051" s="11">
        <v>63</v>
      </c>
      <c r="BK1051" s="13">
        <v>2.1527777777777812E-2</v>
      </c>
      <c r="BL1051" s="11">
        <v>4219</v>
      </c>
      <c r="BM1051" s="12">
        <v>0.99</v>
      </c>
      <c r="BN1051" s="11">
        <v>25</v>
      </c>
      <c r="BO1051" s="13">
        <v>2.2916666666666641E-2</v>
      </c>
      <c r="BP1051" s="11">
        <v>3895</v>
      </c>
      <c r="BQ1051" s="12">
        <v>0.99</v>
      </c>
      <c r="BR1051" s="11">
        <v>33</v>
      </c>
      <c r="BS1051" s="13">
        <v>2.1527777777777757E-2</v>
      </c>
      <c r="BT1051" s="11">
        <v>4107</v>
      </c>
      <c r="BU1051" s="12">
        <v>0.99</v>
      </c>
      <c r="BV1051" s="11">
        <v>26</v>
      </c>
      <c r="BW1051" s="13">
        <v>1.6666666666666663E-2</v>
      </c>
      <c r="BX1051" s="11">
        <v>3786</v>
      </c>
      <c r="BY1051" s="12">
        <v>0.98</v>
      </c>
      <c r="BZ1051" s="11">
        <v>56</v>
      </c>
      <c r="CA1051" s="13">
        <v>2.2222222222222254E-2</v>
      </c>
      <c r="CB1051" s="11">
        <v>3859</v>
      </c>
      <c r="CC1051" s="12">
        <v>0.98</v>
      </c>
      <c r="CD1051" s="11">
        <v>44</v>
      </c>
      <c r="CE1051" s="13">
        <v>2.2916666666666641E-2</v>
      </c>
      <c r="CF1051" s="11">
        <v>3831</v>
      </c>
      <c r="CG1051" s="12">
        <v>0.99</v>
      </c>
      <c r="CH1051" s="11">
        <v>25</v>
      </c>
      <c r="CI1051" s="13">
        <v>1.9444444444444431E-2</v>
      </c>
      <c r="CJ1051" s="11">
        <v>3790</v>
      </c>
      <c r="CK1051" s="12">
        <v>0.99</v>
      </c>
      <c r="CL1051" s="11">
        <v>18</v>
      </c>
      <c r="CM1051" s="13">
        <v>2.0138888888888817E-2</v>
      </c>
      <c r="CN1051" s="11">
        <v>3810</v>
      </c>
      <c r="CO1051" s="12">
        <v>0.99</v>
      </c>
      <c r="CP1051" s="11">
        <v>35</v>
      </c>
      <c r="CQ1051" s="13">
        <v>2.2916666666666585E-2</v>
      </c>
      <c r="CR1051" t="e">
        <f>VLOOKUP(E1051,Sheet1!A:A,1,0)</f>
        <v>#N/A</v>
      </c>
    </row>
    <row r="1052" spans="1:96">
      <c r="A1052" s="11" t="s">
        <v>3956</v>
      </c>
      <c r="B1052" s="11" t="s">
        <v>1046</v>
      </c>
      <c r="C1052" s="11" t="s">
        <v>3190</v>
      </c>
      <c r="D1052" s="11" t="s">
        <v>169</v>
      </c>
      <c r="E1052" s="11" t="s">
        <v>3957</v>
      </c>
      <c r="F1052" s="11" t="s">
        <v>3958</v>
      </c>
      <c r="G1052" s="11" t="s">
        <v>128</v>
      </c>
      <c r="H1052" s="11">
        <f>VLOOKUP(A1052,'AP Read Performance'!A:K,11,0)</f>
        <v>3117</v>
      </c>
      <c r="I1052" s="12">
        <f>VLOOKUP(A1052,'AP Read Performance'!A:D,4,0)</f>
        <v>0.99</v>
      </c>
      <c r="J1052" s="11">
        <f>VLOOKUP(A1052,'AP Read Performance'!A:I,9,0)</f>
        <v>21</v>
      </c>
      <c r="K1052" s="13">
        <f>VLOOKUP(A1052,'AP Read Performance'!A:N,14,0)</f>
        <v>2.0138888888888873E-2</v>
      </c>
      <c r="L1052" s="11">
        <v>3117</v>
      </c>
      <c r="M1052" s="12">
        <v>0.99</v>
      </c>
      <c r="N1052" s="11">
        <v>21</v>
      </c>
      <c r="O1052" s="13">
        <v>2.0138888888888873E-2</v>
      </c>
      <c r="P1052" s="11">
        <v>3416</v>
      </c>
      <c r="Q1052" s="12">
        <v>0.99</v>
      </c>
      <c r="R1052" s="11">
        <v>23</v>
      </c>
      <c r="S1052" s="13">
        <v>2.0138888888888873E-2</v>
      </c>
      <c r="T1052" s="11">
        <v>3032</v>
      </c>
      <c r="U1052" s="12">
        <v>0.98</v>
      </c>
      <c r="V1052" s="11">
        <v>46</v>
      </c>
      <c r="W1052" s="13">
        <v>1.9444444444444431E-2</v>
      </c>
      <c r="X1052" s="11">
        <v>3502</v>
      </c>
      <c r="Y1052" s="12">
        <v>0.98</v>
      </c>
      <c r="Z1052" s="11">
        <v>67</v>
      </c>
      <c r="AA1052" s="13">
        <v>2.3611111111111083E-2</v>
      </c>
      <c r="AB1052" s="11">
        <v>3762</v>
      </c>
      <c r="AC1052" s="12">
        <v>0.99</v>
      </c>
      <c r="AD1052" s="11">
        <v>30</v>
      </c>
      <c r="AE1052" s="13">
        <v>2.2916666666666585E-2</v>
      </c>
      <c r="AF1052" s="11">
        <v>3919</v>
      </c>
      <c r="AG1052" s="12">
        <v>0.99</v>
      </c>
      <c r="AH1052" s="11">
        <v>38</v>
      </c>
      <c r="AI1052" s="13">
        <v>2.4305555555555525E-2</v>
      </c>
      <c r="AJ1052" s="11">
        <v>4214</v>
      </c>
      <c r="AK1052" s="12">
        <v>0.99</v>
      </c>
      <c r="AL1052" s="11">
        <v>36</v>
      </c>
      <c r="AM1052" s="13">
        <v>1.9444444444444375E-2</v>
      </c>
      <c r="AN1052" s="11">
        <v>4172</v>
      </c>
      <c r="AO1052" s="12">
        <v>0.99</v>
      </c>
      <c r="AP1052" s="11">
        <v>28</v>
      </c>
      <c r="AQ1052" s="13">
        <v>2.5694444444444353E-2</v>
      </c>
      <c r="AR1052" s="11">
        <v>4119</v>
      </c>
      <c r="AS1052" s="12">
        <v>0.98</v>
      </c>
      <c r="AT1052" s="11">
        <v>60</v>
      </c>
      <c r="AU1052" s="13">
        <v>2.6388888888888795E-2</v>
      </c>
      <c r="AV1052" s="11">
        <v>3986</v>
      </c>
      <c r="AW1052" s="12">
        <v>0.99</v>
      </c>
      <c r="AX1052" s="11">
        <v>38</v>
      </c>
      <c r="AY1052" s="13">
        <v>1.5972222222222221E-2</v>
      </c>
      <c r="AZ1052" s="11">
        <v>4232</v>
      </c>
      <c r="BA1052" s="12">
        <v>0.99</v>
      </c>
      <c r="BB1052" s="11">
        <v>40</v>
      </c>
      <c r="BC1052" s="13">
        <v>2.083333333333337E-2</v>
      </c>
      <c r="BD1052" s="11">
        <v>3584</v>
      </c>
      <c r="BE1052" s="12">
        <v>0.98</v>
      </c>
      <c r="BF1052" s="11">
        <v>63</v>
      </c>
      <c r="BG1052" s="13">
        <v>2.2222222222222254E-2</v>
      </c>
      <c r="BH1052" s="11">
        <v>3635</v>
      </c>
      <c r="BI1052" s="12">
        <v>0.98</v>
      </c>
      <c r="BJ1052" s="11">
        <v>58</v>
      </c>
      <c r="BK1052" s="13">
        <v>2.5000000000000022E-2</v>
      </c>
      <c r="BL1052" s="11">
        <v>3960</v>
      </c>
      <c r="BM1052" s="12">
        <v>0.99</v>
      </c>
      <c r="BN1052" s="11">
        <v>30</v>
      </c>
      <c r="BO1052" s="13">
        <v>2.3611111111111083E-2</v>
      </c>
      <c r="BP1052" s="11">
        <v>3727</v>
      </c>
      <c r="BQ1052" s="12">
        <v>0.99</v>
      </c>
      <c r="BR1052" s="11">
        <v>21</v>
      </c>
      <c r="BS1052" s="13">
        <v>2.083333333333337E-2</v>
      </c>
      <c r="BT1052" s="11">
        <v>3602</v>
      </c>
      <c r="BU1052" s="12">
        <v>0.99</v>
      </c>
      <c r="BV1052" s="11">
        <v>21</v>
      </c>
      <c r="BW1052" s="13">
        <v>1.8749999999999989E-2</v>
      </c>
      <c r="BX1052" s="11">
        <v>3601</v>
      </c>
      <c r="BY1052" s="12">
        <v>0.98</v>
      </c>
      <c r="BZ1052" s="11">
        <v>44</v>
      </c>
      <c r="CA1052" s="13">
        <v>1.8750000000000044E-2</v>
      </c>
      <c r="CB1052" s="11">
        <v>3655</v>
      </c>
      <c r="CC1052" s="12">
        <v>0.99</v>
      </c>
      <c r="CD1052" s="11">
        <v>21</v>
      </c>
      <c r="CE1052" s="13">
        <v>2.1527777777777757E-2</v>
      </c>
      <c r="CF1052" s="11">
        <v>3659</v>
      </c>
      <c r="CG1052" s="12">
        <v>0.99</v>
      </c>
      <c r="CH1052" s="11">
        <v>32</v>
      </c>
      <c r="CI1052" s="13">
        <v>1.8749999999999989E-2</v>
      </c>
      <c r="CJ1052" s="11">
        <v>3604</v>
      </c>
      <c r="CK1052" s="12">
        <v>0.99</v>
      </c>
      <c r="CL1052" s="11">
        <v>34</v>
      </c>
      <c r="CM1052" s="13">
        <v>2.0833333333333259E-2</v>
      </c>
      <c r="CN1052" s="11">
        <v>3644</v>
      </c>
      <c r="CO1052" s="12">
        <v>0.99</v>
      </c>
      <c r="CP1052" s="11">
        <v>26</v>
      </c>
      <c r="CQ1052" s="13">
        <v>1.8749999999999933E-2</v>
      </c>
      <c r="CR1052" t="e">
        <f>VLOOKUP(E1052,Sheet1!A:A,1,0)</f>
        <v>#N/A</v>
      </c>
    </row>
    <row r="1053" spans="1:96">
      <c r="A1053" s="11" t="s">
        <v>3959</v>
      </c>
      <c r="B1053" s="11" t="s">
        <v>1046</v>
      </c>
      <c r="C1053" s="11" t="s">
        <v>1620</v>
      </c>
      <c r="D1053" s="11" t="s">
        <v>155</v>
      </c>
      <c r="E1053" s="11" t="s">
        <v>3960</v>
      </c>
      <c r="F1053" s="11" t="s">
        <v>3961</v>
      </c>
      <c r="G1053" s="11" t="s">
        <v>104</v>
      </c>
      <c r="H1053" s="11">
        <f>VLOOKUP(A1053,'AP Read Performance'!A:K,11,0)</f>
        <v>545</v>
      </c>
      <c r="I1053" s="12">
        <f>VLOOKUP(A1053,'AP Read Performance'!A:D,4,0)</f>
        <v>0.96</v>
      </c>
      <c r="J1053" s="11">
        <f>VLOOKUP(A1053,'AP Read Performance'!A:I,9,0)</f>
        <v>18</v>
      </c>
      <c r="K1053" s="13">
        <f>VLOOKUP(A1053,'AP Read Performance'!A:N,14,0)</f>
        <v>2.3611111111111083E-2</v>
      </c>
      <c r="L1053" s="11">
        <v>545</v>
      </c>
      <c r="M1053" s="12">
        <v>0.96</v>
      </c>
      <c r="N1053" s="11">
        <v>18</v>
      </c>
      <c r="O1053" s="13">
        <v>2.3611111111111083E-2</v>
      </c>
      <c r="P1053" s="11">
        <v>797</v>
      </c>
      <c r="Q1053" s="12">
        <v>0.98</v>
      </c>
      <c r="R1053" s="11">
        <v>10</v>
      </c>
      <c r="S1053" s="13">
        <v>2.0138888888888873E-2</v>
      </c>
      <c r="T1053" s="11">
        <v>1728</v>
      </c>
      <c r="U1053" s="12">
        <v>0.99</v>
      </c>
      <c r="V1053" s="11">
        <v>3</v>
      </c>
      <c r="W1053" s="13">
        <v>1.0416666666666685E-2</v>
      </c>
      <c r="X1053" s="11">
        <v>964</v>
      </c>
      <c r="Y1053" s="12">
        <v>0.98</v>
      </c>
      <c r="Z1053" s="11">
        <v>11</v>
      </c>
      <c r="AA1053" s="13">
        <v>1.7361111111111105E-2</v>
      </c>
      <c r="AB1053" s="11">
        <v>955</v>
      </c>
      <c r="AC1053" s="12">
        <v>0.98</v>
      </c>
      <c r="AD1053" s="11">
        <v>10</v>
      </c>
      <c r="AE1053" s="13">
        <v>1.2499999999999956E-2</v>
      </c>
      <c r="AF1053" s="11">
        <v>952</v>
      </c>
      <c r="AG1053" s="12">
        <v>0.95</v>
      </c>
      <c r="AH1053" s="11">
        <v>40</v>
      </c>
      <c r="AI1053" s="13">
        <v>2.0138888888888873E-2</v>
      </c>
      <c r="AJ1053" s="11" t="e">
        <v>#N/A</v>
      </c>
      <c r="AK1053" s="12" t="e">
        <v>#N/A</v>
      </c>
      <c r="AL1053" s="11" t="e">
        <v>#N/A</v>
      </c>
      <c r="AM1053" s="13" t="e">
        <v>#N/A</v>
      </c>
      <c r="AN1053" s="11" t="e">
        <v>#N/A</v>
      </c>
      <c r="AO1053" s="12" t="e">
        <v>#N/A</v>
      </c>
      <c r="AP1053" s="11" t="e">
        <v>#N/A</v>
      </c>
      <c r="AQ1053" s="13" t="e">
        <v>#N/A</v>
      </c>
      <c r="AR1053" s="11" t="e">
        <v>#N/A</v>
      </c>
      <c r="AS1053" s="12" t="e">
        <v>#N/A</v>
      </c>
      <c r="AT1053" s="11" t="e">
        <v>#N/A</v>
      </c>
      <c r="AU1053" s="13" t="e">
        <v>#N/A</v>
      </c>
      <c r="AV1053" s="11" t="e">
        <v>#N/A</v>
      </c>
      <c r="AW1053" s="12" t="e">
        <v>#N/A</v>
      </c>
      <c r="AX1053" s="11" t="e">
        <v>#N/A</v>
      </c>
      <c r="AY1053" s="13" t="e">
        <v>#N/A</v>
      </c>
      <c r="AZ1053" s="11">
        <v>997</v>
      </c>
      <c r="BA1053" s="12">
        <v>0.97</v>
      </c>
      <c r="BB1053" s="11">
        <v>24</v>
      </c>
      <c r="BC1053" s="13">
        <v>2.083333333333337E-2</v>
      </c>
      <c r="BD1053" s="11">
        <v>985</v>
      </c>
      <c r="BE1053" s="12">
        <v>0.98</v>
      </c>
      <c r="BF1053" s="11">
        <v>15</v>
      </c>
      <c r="BG1053" s="13">
        <v>1.1805555555555569E-2</v>
      </c>
      <c r="BH1053" s="11">
        <v>930</v>
      </c>
      <c r="BI1053" s="12">
        <v>0.97</v>
      </c>
      <c r="BJ1053" s="11">
        <v>22</v>
      </c>
      <c r="BK1053" s="13">
        <v>1.8750000000000044E-2</v>
      </c>
      <c r="BL1053" s="11">
        <v>1006</v>
      </c>
      <c r="BM1053" s="12">
        <v>0.98</v>
      </c>
      <c r="BN1053" s="11">
        <v>11</v>
      </c>
      <c r="BO1053" s="13">
        <v>1.1805555555555569E-2</v>
      </c>
      <c r="BP1053" s="11">
        <v>1029</v>
      </c>
      <c r="BQ1053" s="12">
        <v>0.98</v>
      </c>
      <c r="BR1053" s="11">
        <v>12</v>
      </c>
      <c r="BS1053" s="13">
        <v>1.9444444444444486E-2</v>
      </c>
      <c r="BT1053" s="11">
        <v>982</v>
      </c>
      <c r="BU1053" s="12">
        <v>0.97</v>
      </c>
      <c r="BV1053" s="11">
        <v>21</v>
      </c>
      <c r="BW1053" s="13">
        <v>1.2500000000000011E-2</v>
      </c>
      <c r="BX1053" s="11">
        <v>1050</v>
      </c>
      <c r="BY1053" s="12">
        <v>0.99</v>
      </c>
      <c r="BZ1053" s="11">
        <v>9</v>
      </c>
      <c r="CA1053" s="13">
        <v>2.0138888888888928E-2</v>
      </c>
      <c r="CB1053" s="11">
        <v>1029</v>
      </c>
      <c r="CC1053" s="12">
        <v>0.98</v>
      </c>
      <c r="CD1053" s="11">
        <v>11</v>
      </c>
      <c r="CE1053" s="13">
        <v>1.2499999999999956E-2</v>
      </c>
      <c r="CF1053" s="11">
        <v>940</v>
      </c>
      <c r="CG1053" s="12">
        <v>0.98</v>
      </c>
      <c r="CH1053" s="11">
        <v>12</v>
      </c>
      <c r="CI1053" s="13">
        <v>1.2500000000000011E-2</v>
      </c>
      <c r="CJ1053" s="11">
        <v>935</v>
      </c>
      <c r="CK1053" s="12">
        <v>0.99</v>
      </c>
      <c r="CL1053" s="11">
        <v>6</v>
      </c>
      <c r="CM1053" s="13">
        <v>1.1805555555555514E-2</v>
      </c>
      <c r="CN1053" s="11">
        <v>889</v>
      </c>
      <c r="CO1053" s="12">
        <v>0.98</v>
      </c>
      <c r="CP1053" s="11">
        <v>10</v>
      </c>
      <c r="CQ1053" s="13">
        <v>1.2499999999999956E-2</v>
      </c>
      <c r="CR1053" t="e">
        <f>VLOOKUP(E1053,Sheet1!A:A,1,0)</f>
        <v>#N/A</v>
      </c>
    </row>
  </sheetData>
  <mergeCells count="20">
    <mergeCell ref="X1:AA1"/>
    <mergeCell ref="AB1:AE1"/>
    <mergeCell ref="AF1:AI1"/>
    <mergeCell ref="AV1:AY1"/>
    <mergeCell ref="L1:O1"/>
    <mergeCell ref="AZ1:BC1"/>
    <mergeCell ref="CN1:CQ1"/>
    <mergeCell ref="CJ1:CM1"/>
    <mergeCell ref="CF1:CI1"/>
    <mergeCell ref="CB1:CE1"/>
    <mergeCell ref="BX1:CA1"/>
    <mergeCell ref="BD1:BG1"/>
    <mergeCell ref="BT1:BW1"/>
    <mergeCell ref="BP1:BS1"/>
    <mergeCell ref="BL1:BO1"/>
    <mergeCell ref="BH1:BK1"/>
    <mergeCell ref="AR1:AU1"/>
    <mergeCell ref="T1:W1"/>
    <mergeCell ref="P1:S1"/>
    <mergeCell ref="AN1:AQ1"/>
  </mergeCells>
  <pageMargins left="0.7" right="0.7" top="0.75" bottom="0.75" header="0.3" footer="0.3"/>
  <pageSetup paperSize="9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1058"/>
  <sheetViews>
    <sheetView workbookViewId="0">
      <selection activeCell="A318" sqref="A318:XFD318"/>
    </sheetView>
  </sheetViews>
  <sheetFormatPr defaultRowHeight="14.45"/>
  <cols>
    <col min="1" max="1" width="16.5703125" customWidth="1"/>
    <col min="2" max="2" width="19.28515625" bestFit="1" customWidth="1"/>
    <col min="3" max="13" width="13.28515625" bestFit="1" customWidth="1"/>
    <col min="14" max="15" width="13.28515625" customWidth="1"/>
    <col min="16" max="21" width="13.28515625" bestFit="1" customWidth="1"/>
    <col min="22" max="22" width="14.28515625" bestFit="1" customWidth="1"/>
    <col min="23" max="25" width="13.28515625" bestFit="1" customWidth="1"/>
  </cols>
  <sheetData>
    <row r="1" spans="1:25">
      <c r="C1" t="s">
        <v>3962</v>
      </c>
      <c r="D1" t="s">
        <v>3962</v>
      </c>
      <c r="E1" t="s">
        <v>3962</v>
      </c>
      <c r="F1" t="s">
        <v>3962</v>
      </c>
      <c r="G1" t="s">
        <v>3962</v>
      </c>
      <c r="H1" t="s">
        <v>3962</v>
      </c>
      <c r="I1" t="s">
        <v>3962</v>
      </c>
      <c r="J1" t="s">
        <v>3962</v>
      </c>
      <c r="K1" t="s">
        <v>3962</v>
      </c>
      <c r="L1" t="s">
        <v>3962</v>
      </c>
      <c r="M1" t="s">
        <v>3962</v>
      </c>
      <c r="N1" t="s">
        <v>3962</v>
      </c>
      <c r="O1" t="s">
        <v>3962</v>
      </c>
      <c r="P1" t="s">
        <v>3962</v>
      </c>
      <c r="Q1" t="s">
        <v>3962</v>
      </c>
      <c r="R1" t="s">
        <v>3962</v>
      </c>
      <c r="S1" t="s">
        <v>3962</v>
      </c>
      <c r="T1" t="s">
        <v>3962</v>
      </c>
      <c r="U1" t="s">
        <v>3962</v>
      </c>
      <c r="V1" t="s">
        <v>3962</v>
      </c>
      <c r="W1" t="s">
        <v>3962</v>
      </c>
      <c r="X1" t="s">
        <v>3962</v>
      </c>
      <c r="Y1" t="s">
        <v>3962</v>
      </c>
    </row>
    <row r="2" spans="1:25" ht="29.1">
      <c r="A2" s="9" t="s">
        <v>87</v>
      </c>
      <c r="B2" s="16" t="s">
        <v>88</v>
      </c>
      <c r="C2" s="18">
        <f ca="1">TODAY()</f>
        <v>45686</v>
      </c>
      <c r="D2" s="18">
        <v>45625</v>
      </c>
      <c r="E2" s="18">
        <v>45622</v>
      </c>
      <c r="F2" s="18">
        <v>45616</v>
      </c>
      <c r="G2" s="18">
        <v>45615</v>
      </c>
      <c r="H2" s="18">
        <v>45615</v>
      </c>
      <c r="I2" s="18">
        <v>45614</v>
      </c>
      <c r="J2" s="18">
        <v>45614</v>
      </c>
      <c r="K2" s="18">
        <v>45609</v>
      </c>
      <c r="L2" s="18">
        <v>45509</v>
      </c>
      <c r="M2" s="18">
        <v>45504</v>
      </c>
      <c r="N2" s="18">
        <v>45499</v>
      </c>
      <c r="O2" s="18">
        <v>45495</v>
      </c>
      <c r="P2" s="18">
        <v>45489</v>
      </c>
      <c r="Q2" s="18">
        <v>45484</v>
      </c>
      <c r="R2" s="18">
        <v>45482</v>
      </c>
      <c r="S2" s="18">
        <v>45481</v>
      </c>
      <c r="T2" s="18">
        <v>45478</v>
      </c>
      <c r="U2" s="18">
        <v>45477</v>
      </c>
      <c r="V2" s="18">
        <v>45475</v>
      </c>
      <c r="W2" s="18">
        <v>45474</v>
      </c>
      <c r="X2" s="18">
        <v>45471</v>
      </c>
      <c r="Y2" s="18">
        <v>45470</v>
      </c>
    </row>
    <row r="3" spans="1:25">
      <c r="A3" s="11" t="s">
        <v>98</v>
      </c>
      <c r="B3" s="11" t="s">
        <v>99</v>
      </c>
      <c r="C3" s="1">
        <f>VLOOKUP(A3,'AMI Ping Schedule'!A:D,4,0)</f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</row>
    <row r="4" spans="1:25">
      <c r="A4" s="11" t="s">
        <v>105</v>
      </c>
      <c r="B4" s="11" t="s">
        <v>99</v>
      </c>
      <c r="C4" s="1">
        <f>VLOOKUP(A4,'AMI Ping Schedule'!A:D,4,0)</f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</row>
    <row r="5" spans="1:25">
      <c r="A5" s="11" t="s">
        <v>109</v>
      </c>
      <c r="B5" s="11" t="s">
        <v>99</v>
      </c>
      <c r="C5" s="1">
        <f>VLOOKUP(A5,'AMI Ping Schedule'!A:D,4,0)</f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</row>
    <row r="6" spans="1:25">
      <c r="A6" s="11" t="s">
        <v>113</v>
      </c>
      <c r="B6" s="11" t="s">
        <v>99</v>
      </c>
      <c r="C6" s="1">
        <f>VLOOKUP(A6,'AMI Ping Schedule'!A:D,4,0)</f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</row>
    <row r="7" spans="1:25">
      <c r="A7" s="11" t="s">
        <v>132</v>
      </c>
      <c r="B7" s="11" t="s">
        <v>99</v>
      </c>
      <c r="C7" s="1">
        <f>VLOOKUP(A7,'AMI Ping Schedule'!A:D,4,0)</f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</row>
    <row r="8" spans="1:25">
      <c r="A8" s="11" t="s">
        <v>116</v>
      </c>
      <c r="B8" s="11" t="s">
        <v>99</v>
      </c>
      <c r="C8" s="1">
        <f>VLOOKUP(A8,'AMI Ping Schedule'!A:D,4,0)</f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</row>
    <row r="9" spans="1:25">
      <c r="A9" s="11" t="s">
        <v>125</v>
      </c>
      <c r="B9" s="11" t="s">
        <v>99</v>
      </c>
      <c r="C9" s="1">
        <f>VLOOKUP(A9,'AMI Ping Schedule'!A:D,4,0)</f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</row>
    <row r="10" spans="1:25">
      <c r="A10" s="11" t="s">
        <v>119</v>
      </c>
      <c r="B10" s="11" t="s">
        <v>99</v>
      </c>
      <c r="C10" s="1">
        <f>VLOOKUP(A10,'AMI Ping Schedule'!A:D,4,0)</f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</row>
    <row r="11" spans="1:25">
      <c r="A11" s="11" t="s">
        <v>122</v>
      </c>
      <c r="B11" s="11" t="s">
        <v>99</v>
      </c>
      <c r="C11" s="1">
        <f>VLOOKUP(A11,'AMI Ping Schedule'!A:D,4,0)</f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</row>
    <row r="12" spans="1:25">
      <c r="A12" s="11" t="s">
        <v>129</v>
      </c>
      <c r="B12" s="11" t="s">
        <v>99</v>
      </c>
      <c r="C12" s="1">
        <f>VLOOKUP(A12,'AMI Ping Schedule'!A:D,4,0)</f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</row>
    <row r="13" spans="1:25">
      <c r="A13" s="11" t="s">
        <v>141</v>
      </c>
      <c r="B13" s="11" t="s">
        <v>136</v>
      </c>
      <c r="C13" s="1">
        <f>VLOOKUP(A13,'AMI Ping Schedule'!A:D,4,0)</f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</row>
    <row r="14" spans="1:25">
      <c r="A14" s="11" t="s">
        <v>135</v>
      </c>
      <c r="B14" s="11" t="s">
        <v>136</v>
      </c>
      <c r="C14" s="1">
        <f>VLOOKUP(A14,'AMI Ping Schedule'!A:D,4,0)</f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</row>
    <row r="15" spans="1:25">
      <c r="A15" s="11" t="s">
        <v>149</v>
      </c>
      <c r="B15" s="11" t="s">
        <v>136</v>
      </c>
      <c r="C15" s="1">
        <f>VLOOKUP(A15,'AMI Ping Schedule'!A:D,4,0)</f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</row>
    <row r="16" spans="1:25">
      <c r="A16" s="11" t="s">
        <v>153</v>
      </c>
      <c r="B16" s="11" t="s">
        <v>136</v>
      </c>
      <c r="C16" s="1">
        <f>VLOOKUP(A16,'AMI Ping Schedule'!A:D,4,0)</f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</row>
    <row r="17" spans="1:25">
      <c r="A17" s="11" t="s">
        <v>145</v>
      </c>
      <c r="B17" s="11" t="s">
        <v>136</v>
      </c>
      <c r="C17" s="1">
        <f>VLOOKUP(A17,'AMI Ping Schedule'!A:D,4,0)</f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</row>
    <row r="18" spans="1:25">
      <c r="A18" s="11" t="s">
        <v>329</v>
      </c>
      <c r="B18" s="11" t="s">
        <v>136</v>
      </c>
      <c r="C18" s="1">
        <f>VLOOKUP(A18,'AMI Ping Schedule'!A:D,4,0)</f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</row>
    <row r="19" spans="1:25">
      <c r="A19" s="11" t="s">
        <v>184</v>
      </c>
      <c r="B19" s="11" t="s">
        <v>136</v>
      </c>
      <c r="C19" s="1">
        <f>VLOOKUP(A19,'AMI Ping Schedule'!A:D,4,0)</f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</row>
    <row r="20" spans="1:25">
      <c r="A20" s="11" t="s">
        <v>163</v>
      </c>
      <c r="B20" s="11" t="s">
        <v>136</v>
      </c>
      <c r="C20" s="1">
        <f>VLOOKUP(A20,'AMI Ping Schedule'!A:D,4,0)</f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</row>
    <row r="21" spans="1:25">
      <c r="A21" s="11" t="s">
        <v>176</v>
      </c>
      <c r="B21" s="11" t="s">
        <v>136</v>
      </c>
      <c r="C21" s="1">
        <f>VLOOKUP(A21,'AMI Ping Schedule'!A:D,4,0)</f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</row>
    <row r="22" spans="1:25">
      <c r="A22" s="11" t="s">
        <v>222</v>
      </c>
      <c r="B22" s="11" t="s">
        <v>136</v>
      </c>
      <c r="C22" s="1">
        <f>VLOOKUP(A22,'AMI Ping Schedule'!A:D,4,0)</f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</row>
    <row r="23" spans="1:25">
      <c r="A23" s="11" t="s">
        <v>187</v>
      </c>
      <c r="B23" s="11" t="s">
        <v>136</v>
      </c>
      <c r="C23" s="1">
        <f>VLOOKUP(A23,'AMI Ping Schedule'!A:D,4,0)</f>
        <v>0</v>
      </c>
      <c r="D23" s="1">
        <v>0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</row>
    <row r="24" spans="1:25">
      <c r="A24" s="11" t="s">
        <v>158</v>
      </c>
      <c r="B24" s="11" t="s">
        <v>136</v>
      </c>
      <c r="C24" s="1">
        <f>VLOOKUP(A24,'AMI Ping Schedule'!A:D,4,0)</f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</row>
    <row r="25" spans="1:25">
      <c r="A25" s="11" t="s">
        <v>207</v>
      </c>
      <c r="B25" s="11" t="s">
        <v>136</v>
      </c>
      <c r="C25" s="1">
        <f>VLOOKUP(A25,'AMI Ping Schedule'!A:D,4,0)</f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</row>
    <row r="26" spans="1:25">
      <c r="A26" s="11" t="s">
        <v>285</v>
      </c>
      <c r="B26" s="11" t="s">
        <v>136</v>
      </c>
      <c r="C26" s="1">
        <f>VLOOKUP(A26,'AMI Ping Schedule'!A:D,4,0)</f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</row>
    <row r="27" spans="1:25">
      <c r="A27" s="11" t="s">
        <v>172</v>
      </c>
      <c r="B27" s="11" t="s">
        <v>136</v>
      </c>
      <c r="C27" s="1">
        <f>VLOOKUP(A27,'AMI Ping Schedule'!A:D,4,0)</f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</row>
    <row r="28" spans="1:25">
      <c r="A28" s="11" t="s">
        <v>180</v>
      </c>
      <c r="B28" s="11" t="s">
        <v>136</v>
      </c>
      <c r="C28" s="1">
        <f>VLOOKUP(A28,'AMI Ping Schedule'!A:D,4,0)</f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</row>
    <row r="29" spans="1:25">
      <c r="A29" s="11" t="s">
        <v>218</v>
      </c>
      <c r="B29" s="11" t="s">
        <v>136</v>
      </c>
      <c r="C29" s="1">
        <f>VLOOKUP(A29,'AMI Ping Schedule'!A:D,4,0)</f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</row>
    <row r="30" spans="1:25">
      <c r="A30" s="11" t="s">
        <v>277</v>
      </c>
      <c r="B30" s="11" t="s">
        <v>136</v>
      </c>
      <c r="C30" s="1">
        <f>VLOOKUP(A30,'AMI Ping Schedule'!A:D,4,0)</f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</row>
    <row r="31" spans="1:25">
      <c r="A31" s="11" t="s">
        <v>215</v>
      </c>
      <c r="B31" s="11" t="s">
        <v>136</v>
      </c>
      <c r="C31" s="1">
        <f>VLOOKUP(A31,'AMI Ping Schedule'!A:D,4,0)</f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</row>
    <row r="32" spans="1:25">
      <c r="A32" s="11" t="s">
        <v>195</v>
      </c>
      <c r="B32" s="11" t="s">
        <v>136</v>
      </c>
      <c r="C32" s="1">
        <f>VLOOKUP(A32,'AMI Ping Schedule'!A:D,4,0)</f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</row>
    <row r="33" spans="1:25">
      <c r="A33" s="11" t="s">
        <v>233</v>
      </c>
      <c r="B33" s="11" t="s">
        <v>136</v>
      </c>
      <c r="C33" s="1">
        <f>VLOOKUP(A33,'AMI Ping Schedule'!A:D,4,0)</f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</row>
    <row r="34" spans="1:25">
      <c r="A34" s="11" t="s">
        <v>229</v>
      </c>
      <c r="B34" s="11" t="s">
        <v>136</v>
      </c>
      <c r="C34" s="1">
        <f>VLOOKUP(A34,'AMI Ping Schedule'!A:D,4,0)</f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</row>
    <row r="35" spans="1:25">
      <c r="A35" s="11" t="s">
        <v>251</v>
      </c>
      <c r="B35" s="11" t="s">
        <v>136</v>
      </c>
      <c r="C35" s="1">
        <f>VLOOKUP(A35,'AMI Ping Schedule'!A:D,4,0)</f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</row>
    <row r="36" spans="1:25">
      <c r="A36" s="11" t="s">
        <v>199</v>
      </c>
      <c r="B36" s="11" t="s">
        <v>136</v>
      </c>
      <c r="C36" s="1">
        <f>VLOOKUP(A36,'AMI Ping Schedule'!A:D,4,0)</f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</row>
    <row r="37" spans="1:25">
      <c r="A37" s="11" t="s">
        <v>318</v>
      </c>
      <c r="B37" s="11" t="s">
        <v>136</v>
      </c>
      <c r="C37" s="1">
        <f>VLOOKUP(A37,'AMI Ping Schedule'!A:D,4,0)</f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</row>
    <row r="38" spans="1:25">
      <c r="A38" s="11" t="s">
        <v>191</v>
      </c>
      <c r="B38" s="11" t="s">
        <v>136</v>
      </c>
      <c r="C38" s="1">
        <f>VLOOKUP(A38,'AMI Ping Schedule'!A:D,4,0)</f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</row>
    <row r="39" spans="1:25">
      <c r="A39" s="11" t="s">
        <v>297</v>
      </c>
      <c r="B39" s="11" t="s">
        <v>136</v>
      </c>
      <c r="C39" s="1">
        <f>VLOOKUP(A39,'AMI Ping Schedule'!A:D,4,0)</f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</row>
    <row r="40" spans="1:25">
      <c r="A40" s="11" t="s">
        <v>211</v>
      </c>
      <c r="B40" s="11" t="s">
        <v>136</v>
      </c>
      <c r="C40" s="1">
        <f>VLOOKUP(A40,'AMI Ping Schedule'!A:D,4,0)</f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</row>
    <row r="41" spans="1:25">
      <c r="A41" s="11" t="s">
        <v>167</v>
      </c>
      <c r="B41" s="11" t="s">
        <v>136</v>
      </c>
      <c r="C41" s="1">
        <f>VLOOKUP(A41,'AMI Ping Schedule'!A:D,4,0)</f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</row>
    <row r="42" spans="1:25">
      <c r="A42" s="11" t="s">
        <v>314</v>
      </c>
      <c r="B42" s="11" t="s">
        <v>136</v>
      </c>
      <c r="C42" s="1">
        <f>VLOOKUP(A42,'AMI Ping Schedule'!A:D,4,0)</f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</row>
    <row r="43" spans="1:25">
      <c r="A43" s="11" t="s">
        <v>237</v>
      </c>
      <c r="B43" s="11" t="s">
        <v>136</v>
      </c>
      <c r="C43" s="1">
        <f>VLOOKUP(A43,'AMI Ping Schedule'!A:D,4,0)</f>
        <v>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1</v>
      </c>
    </row>
    <row r="44" spans="1:25">
      <c r="A44" s="11" t="s">
        <v>350</v>
      </c>
      <c r="B44" s="11" t="s">
        <v>136</v>
      </c>
      <c r="C44" s="1">
        <f>VLOOKUP(A44,'AMI Ping Schedule'!A:D,4,0)</f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>
        <v>1</v>
      </c>
      <c r="X44" s="1">
        <v>1</v>
      </c>
      <c r="Y44" s="1">
        <v>1</v>
      </c>
    </row>
    <row r="45" spans="1:25">
      <c r="A45" s="11" t="s">
        <v>262</v>
      </c>
      <c r="B45" s="11" t="s">
        <v>136</v>
      </c>
      <c r="C45" s="1">
        <f>VLOOKUP(A45,'AMI Ping Schedule'!A:D,4,0)</f>
        <v>0</v>
      </c>
      <c r="D45" s="1">
        <v>0</v>
      </c>
      <c r="E45" s="1">
        <v>0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</row>
    <row r="46" spans="1:25">
      <c r="A46" s="11" t="s">
        <v>255</v>
      </c>
      <c r="B46" s="11" t="s">
        <v>136</v>
      </c>
      <c r="C46" s="1">
        <f>VLOOKUP(A46,'AMI Ping Schedule'!A:D,4,0)</f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  <c r="Y46" s="1">
        <v>1</v>
      </c>
    </row>
    <row r="47" spans="1:25">
      <c r="A47" s="11" t="s">
        <v>289</v>
      </c>
      <c r="B47" s="11" t="s">
        <v>136</v>
      </c>
      <c r="C47" s="1">
        <f>VLOOKUP(A47,'AMI Ping Schedule'!A:D,4,0)</f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>
        <v>1</v>
      </c>
      <c r="Y47" s="1">
        <v>1</v>
      </c>
    </row>
    <row r="48" spans="1:25">
      <c r="A48" s="11" t="s">
        <v>321</v>
      </c>
      <c r="B48" s="11" t="s">
        <v>136</v>
      </c>
      <c r="C48" s="1">
        <f>VLOOKUP(A48,'AMI Ping Schedule'!A:D,4,0)</f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0.5</v>
      </c>
      <c r="X48" s="1">
        <v>1</v>
      </c>
      <c r="Y48" s="1">
        <v>1</v>
      </c>
    </row>
    <row r="49" spans="1:25">
      <c r="A49" s="11" t="s">
        <v>362</v>
      </c>
      <c r="B49" s="11" t="s">
        <v>136</v>
      </c>
      <c r="C49" s="1">
        <f>VLOOKUP(A49,'AMI Ping Schedule'!A:D,4,0)</f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>
        <v>1</v>
      </c>
      <c r="Y49" s="1">
        <v>1</v>
      </c>
    </row>
    <row r="50" spans="1:25">
      <c r="A50" s="11" t="s">
        <v>332</v>
      </c>
      <c r="B50" s="11" t="s">
        <v>136</v>
      </c>
      <c r="C50" s="1">
        <f>VLOOKUP(A50,'AMI Ping Schedule'!A:D,4,0)</f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  <c r="U50" s="1">
        <v>1</v>
      </c>
      <c r="V50" s="1">
        <v>1</v>
      </c>
      <c r="W50" s="1">
        <v>1</v>
      </c>
      <c r="X50" s="1">
        <v>1</v>
      </c>
      <c r="Y50" s="1">
        <v>1</v>
      </c>
    </row>
    <row r="51" spans="1:25">
      <c r="A51" s="11" t="s">
        <v>356</v>
      </c>
      <c r="B51" s="11" t="s">
        <v>136</v>
      </c>
      <c r="C51" s="1">
        <f>VLOOKUP(A51,'AMI Ping Schedule'!A:D,4,0)</f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>
        <v>1</v>
      </c>
    </row>
    <row r="52" spans="1:25">
      <c r="A52" s="11" t="s">
        <v>247</v>
      </c>
      <c r="B52" s="11" t="s">
        <v>136</v>
      </c>
      <c r="C52" s="1">
        <f>VLOOKUP(A52,'AMI Ping Schedule'!A:D,4,0)</f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1</v>
      </c>
      <c r="Y52" s="1">
        <v>1</v>
      </c>
    </row>
    <row r="53" spans="1:25">
      <c r="A53" s="11" t="s">
        <v>281</v>
      </c>
      <c r="B53" s="11" t="s">
        <v>136</v>
      </c>
      <c r="C53" s="1">
        <f>VLOOKUP(A53,'AMI Ping Schedule'!A:D,4,0)</f>
        <v>1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</row>
    <row r="54" spans="1:25">
      <c r="A54" s="11" t="s">
        <v>225</v>
      </c>
      <c r="B54" s="11" t="s">
        <v>136</v>
      </c>
      <c r="C54" s="1">
        <f>VLOOKUP(A54,'AMI Ping Schedule'!A:D,4,0)</f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1</v>
      </c>
    </row>
    <row r="55" spans="1:25">
      <c r="A55" s="11" t="s">
        <v>244</v>
      </c>
      <c r="B55" s="11" t="s">
        <v>136</v>
      </c>
      <c r="C55" s="1">
        <f>VLOOKUP(A55,'AMI Ping Schedule'!A:D,4,0)</f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  <c r="U55" s="1">
        <v>1</v>
      </c>
      <c r="V55" s="1">
        <v>1</v>
      </c>
      <c r="W55" s="1">
        <v>1</v>
      </c>
      <c r="X55" s="1">
        <v>1</v>
      </c>
      <c r="Y55" s="1">
        <v>1</v>
      </c>
    </row>
    <row r="56" spans="1:25">
      <c r="A56" s="11" t="s">
        <v>375</v>
      </c>
      <c r="B56" s="11" t="s">
        <v>136</v>
      </c>
      <c r="C56" s="1">
        <f>VLOOKUP(A56,'AMI Ping Schedule'!A:D,4,0)</f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>
        <v>1</v>
      </c>
      <c r="Y56" s="1">
        <v>1</v>
      </c>
    </row>
    <row r="57" spans="1:25">
      <c r="A57" s="11" t="s">
        <v>258</v>
      </c>
      <c r="B57" s="11" t="s">
        <v>136</v>
      </c>
      <c r="C57" s="1">
        <f>VLOOKUP(A57,'AMI Ping Schedule'!A:D,4,0)</f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</row>
    <row r="58" spans="1:25">
      <c r="A58" s="11" t="s">
        <v>342</v>
      </c>
      <c r="B58" s="11" t="s">
        <v>136</v>
      </c>
      <c r="C58" s="1">
        <f>VLOOKUP(A58,'AMI Ping Schedule'!A:D,4,0)</f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0</v>
      </c>
      <c r="U58" s="1">
        <v>1</v>
      </c>
      <c r="V58" s="1">
        <v>1</v>
      </c>
      <c r="W58" s="1">
        <v>1</v>
      </c>
      <c r="X58" s="1">
        <v>1</v>
      </c>
      <c r="Y58" s="1">
        <v>1</v>
      </c>
    </row>
    <row r="59" spans="1:25">
      <c r="A59" s="11" t="s">
        <v>339</v>
      </c>
      <c r="B59" s="11" t="s">
        <v>136</v>
      </c>
      <c r="C59" s="1">
        <f>VLOOKUP(A59,'AMI Ping Schedule'!A:D,4,0)</f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1</v>
      </c>
    </row>
    <row r="60" spans="1:25">
      <c r="A60" s="11" t="s">
        <v>369</v>
      </c>
      <c r="B60" s="11" t="s">
        <v>136</v>
      </c>
      <c r="C60" s="1">
        <f>VLOOKUP(A60,'AMI Ping Schedule'!A:D,4,0)</f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</row>
    <row r="61" spans="1:25">
      <c r="A61" s="11" t="s">
        <v>372</v>
      </c>
      <c r="B61" s="11" t="s">
        <v>136</v>
      </c>
      <c r="C61" s="1">
        <f>VLOOKUP(A61,'AMI Ping Schedule'!A:D,4,0)</f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1</v>
      </c>
      <c r="Y61" s="1">
        <v>1</v>
      </c>
    </row>
    <row r="62" spans="1:25">
      <c r="A62" s="11" t="s">
        <v>346</v>
      </c>
      <c r="B62" s="11" t="s">
        <v>136</v>
      </c>
      <c r="C62" s="1">
        <f>VLOOKUP(A62,'AMI Ping Schedule'!A:D,4,0)</f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</row>
    <row r="63" spans="1:25">
      <c r="A63" s="11" t="s">
        <v>293</v>
      </c>
      <c r="B63" s="11" t="s">
        <v>136</v>
      </c>
      <c r="C63" s="1">
        <f>VLOOKUP(A63,'AMI Ping Schedule'!A:D,4,0)</f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1">
        <v>1</v>
      </c>
      <c r="Y63" s="1">
        <v>1</v>
      </c>
    </row>
    <row r="64" spans="1:25">
      <c r="A64" s="11" t="s">
        <v>395</v>
      </c>
      <c r="B64" s="11" t="s">
        <v>136</v>
      </c>
      <c r="C64" s="1">
        <f>VLOOKUP(A64,'AMI Ping Schedule'!A:D,4,0)</f>
        <v>1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1</v>
      </c>
      <c r="X64" s="1">
        <v>1</v>
      </c>
      <c r="Y64" s="1">
        <v>1</v>
      </c>
    </row>
    <row r="65" spans="1:25" s="46" customFormat="1">
      <c r="A65" s="43" t="s">
        <v>311</v>
      </c>
      <c r="B65" s="43" t="s">
        <v>136</v>
      </c>
      <c r="C65" s="47">
        <f>VLOOKUP(A65,'AMI Ping Schedule'!A:D,4,0)</f>
        <v>1</v>
      </c>
      <c r="D65" s="47">
        <v>1</v>
      </c>
      <c r="E65" s="47">
        <v>1</v>
      </c>
      <c r="F65" s="47">
        <v>1</v>
      </c>
      <c r="G65" s="47">
        <v>1</v>
      </c>
      <c r="H65" s="47">
        <v>1</v>
      </c>
      <c r="I65" s="47">
        <v>1</v>
      </c>
      <c r="J65" s="47">
        <v>1</v>
      </c>
      <c r="K65" s="47">
        <v>1</v>
      </c>
      <c r="L65" s="47">
        <v>1</v>
      </c>
      <c r="M65" s="47">
        <v>1</v>
      </c>
      <c r="N65" s="47">
        <v>1</v>
      </c>
      <c r="O65" s="47">
        <v>1</v>
      </c>
      <c r="P65" s="47">
        <v>1</v>
      </c>
      <c r="Q65" s="47">
        <v>1</v>
      </c>
      <c r="R65" s="47">
        <v>1</v>
      </c>
      <c r="S65" s="47">
        <v>1</v>
      </c>
      <c r="T65" s="47">
        <v>1</v>
      </c>
      <c r="U65" s="47">
        <v>0</v>
      </c>
      <c r="V65" s="47">
        <v>1</v>
      </c>
      <c r="W65" s="47">
        <v>1</v>
      </c>
      <c r="X65" s="47">
        <v>1</v>
      </c>
      <c r="Y65" s="47">
        <v>1</v>
      </c>
    </row>
    <row r="66" spans="1:25">
      <c r="A66" s="11" t="s">
        <v>203</v>
      </c>
      <c r="B66" s="11" t="s">
        <v>136</v>
      </c>
      <c r="C66" s="1">
        <f>VLOOKUP(A66,'AMI Ping Schedule'!A:D,4,0)</f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v>1</v>
      </c>
    </row>
    <row r="67" spans="1:25">
      <c r="A67" s="11" t="s">
        <v>478</v>
      </c>
      <c r="B67" s="11" t="s">
        <v>136</v>
      </c>
      <c r="C67" s="1">
        <f>VLOOKUP(A67,'AMI Ping Schedule'!A:D,4,0)</f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1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</row>
    <row r="68" spans="1:25">
      <c r="A68" s="11" t="s">
        <v>304</v>
      </c>
      <c r="B68" s="11" t="s">
        <v>136</v>
      </c>
      <c r="C68" s="1">
        <f>VLOOKUP(A68,'AMI Ping Schedule'!A:D,4,0)</f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1</v>
      </c>
    </row>
    <row r="69" spans="1:25">
      <c r="A69" s="11" t="s">
        <v>335</v>
      </c>
      <c r="B69" s="11" t="s">
        <v>136</v>
      </c>
      <c r="C69" s="1">
        <f>VLOOKUP(A69,'AMI Ping Schedule'!A:D,4,0)</f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1</v>
      </c>
      <c r="Y69" s="1">
        <v>1</v>
      </c>
    </row>
    <row r="70" spans="1:25">
      <c r="A70" s="11" t="s">
        <v>269</v>
      </c>
      <c r="B70" s="11" t="s">
        <v>136</v>
      </c>
      <c r="C70" s="1">
        <f>VLOOKUP(A70,'AMI Ping Schedule'!A:D,4,0)</f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1</v>
      </c>
      <c r="U70" s="1">
        <v>1</v>
      </c>
      <c r="V70" s="1">
        <v>1</v>
      </c>
      <c r="W70" s="1">
        <v>1</v>
      </c>
      <c r="X70" s="1">
        <v>1</v>
      </c>
      <c r="Y70" s="1">
        <v>1</v>
      </c>
    </row>
    <row r="71" spans="1:25">
      <c r="A71" s="11" t="s">
        <v>325</v>
      </c>
      <c r="B71" s="11" t="s">
        <v>136</v>
      </c>
      <c r="C71" s="1">
        <f>VLOOKUP(A71,'AMI Ping Schedule'!A:D,4,0)</f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  <c r="U71" s="1">
        <v>1</v>
      </c>
      <c r="V71" s="1">
        <v>1</v>
      </c>
      <c r="W71" s="1">
        <v>1</v>
      </c>
      <c r="X71" s="1">
        <v>1</v>
      </c>
      <c r="Y71" s="1">
        <v>1</v>
      </c>
    </row>
    <row r="72" spans="1:25">
      <c r="A72" s="11" t="s">
        <v>407</v>
      </c>
      <c r="B72" s="11" t="s">
        <v>136</v>
      </c>
      <c r="C72" s="1">
        <f>VLOOKUP(A72,'AMI Ping Schedule'!A:D,4,0)</f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</row>
    <row r="73" spans="1:25">
      <c r="A73" s="11" t="s">
        <v>417</v>
      </c>
      <c r="B73" s="11" t="s">
        <v>136</v>
      </c>
      <c r="C73" s="1">
        <f>VLOOKUP(A73,'AMI Ping Schedule'!A:D,4,0)</f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  <c r="U73" s="1">
        <v>1</v>
      </c>
      <c r="V73" s="1">
        <v>1</v>
      </c>
      <c r="W73" s="1">
        <v>1</v>
      </c>
      <c r="X73" s="1">
        <v>1</v>
      </c>
      <c r="Y73" s="1">
        <v>1</v>
      </c>
    </row>
    <row r="74" spans="1:25">
      <c r="A74" s="11" t="s">
        <v>359</v>
      </c>
      <c r="B74" s="11" t="s">
        <v>136</v>
      </c>
      <c r="C74" s="1">
        <f>VLOOKUP(A74,'AMI Ping Schedule'!A:D,4,0)</f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1</v>
      </c>
    </row>
    <row r="75" spans="1:25">
      <c r="A75" s="11" t="s">
        <v>379</v>
      </c>
      <c r="B75" s="11" t="s">
        <v>136</v>
      </c>
      <c r="C75" s="1">
        <f>VLOOKUP(A75,'AMI Ping Schedule'!A:D,4,0)</f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</row>
    <row r="76" spans="1:25">
      <c r="A76" s="11" t="s">
        <v>300</v>
      </c>
      <c r="B76" s="11" t="s">
        <v>136</v>
      </c>
      <c r="C76" s="1">
        <f>VLOOKUP(A76,'AMI Ping Schedule'!A:D,4,0)</f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1</v>
      </c>
      <c r="X76" s="1">
        <v>1</v>
      </c>
      <c r="Y76" s="1">
        <v>1</v>
      </c>
    </row>
    <row r="77" spans="1:25">
      <c r="A77" s="11" t="s">
        <v>391</v>
      </c>
      <c r="B77" s="11" t="s">
        <v>136</v>
      </c>
      <c r="C77" s="1">
        <f>VLOOKUP(A77,'AMI Ping Schedule'!A:D,4,0)</f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</row>
    <row r="78" spans="1:25">
      <c r="A78" s="11" t="s">
        <v>414</v>
      </c>
      <c r="B78" s="11" t="s">
        <v>136</v>
      </c>
      <c r="C78" s="1">
        <f>VLOOKUP(A78,'AMI Ping Schedule'!A:D,4,0)</f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  <c r="U78" s="1">
        <v>1</v>
      </c>
      <c r="V78" s="1">
        <v>1</v>
      </c>
      <c r="W78" s="1">
        <v>1</v>
      </c>
      <c r="X78" s="1">
        <v>1</v>
      </c>
      <c r="Y78" s="1">
        <v>1</v>
      </c>
    </row>
    <row r="79" spans="1:25">
      <c r="A79" s="11" t="s">
        <v>366</v>
      </c>
      <c r="B79" s="11" t="s">
        <v>136</v>
      </c>
      <c r="C79" s="1">
        <f>VLOOKUP(A79,'AMI Ping Schedule'!A:D,4,0)</f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  <c r="U79" s="1">
        <v>1</v>
      </c>
      <c r="V79" s="1">
        <v>1</v>
      </c>
      <c r="W79" s="1">
        <v>1</v>
      </c>
      <c r="X79" s="1">
        <v>1</v>
      </c>
      <c r="Y79" s="1">
        <v>1</v>
      </c>
    </row>
    <row r="80" spans="1:25">
      <c r="A80" s="11" t="s">
        <v>273</v>
      </c>
      <c r="B80" s="11" t="s">
        <v>136</v>
      </c>
      <c r="C80" s="1">
        <f>VLOOKUP(A80,'AMI Ping Schedule'!A:D,4,0)</f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1</v>
      </c>
      <c r="Y80" s="1">
        <v>1</v>
      </c>
    </row>
    <row r="81" spans="1:25">
      <c r="A81" s="11" t="s">
        <v>431</v>
      </c>
      <c r="B81" s="11" t="s">
        <v>136</v>
      </c>
      <c r="C81" s="1">
        <f>VLOOKUP(A81,'AMI Ping Schedule'!A:D,4,0)</f>
        <v>1</v>
      </c>
      <c r="D81" s="1">
        <v>1</v>
      </c>
      <c r="E81" s="1">
        <v>1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  <c r="W81" s="1">
        <v>1</v>
      </c>
      <c r="X81" s="1">
        <v>1</v>
      </c>
      <c r="Y81" s="1">
        <v>1</v>
      </c>
    </row>
    <row r="82" spans="1:25">
      <c r="A82" s="11" t="s">
        <v>399</v>
      </c>
      <c r="B82" s="11" t="s">
        <v>136</v>
      </c>
      <c r="C82" s="1">
        <f>VLOOKUP(A82,'AMI Ping Schedule'!A:D,4,0)</f>
        <v>1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>
        <v>1</v>
      </c>
      <c r="X82" s="1">
        <v>1</v>
      </c>
      <c r="Y82" s="1">
        <v>1</v>
      </c>
    </row>
    <row r="83" spans="1:25">
      <c r="A83" s="11" t="s">
        <v>383</v>
      </c>
      <c r="B83" s="11" t="s">
        <v>136</v>
      </c>
      <c r="C83" s="1">
        <f>VLOOKUP(A83,'AMI Ping Schedule'!A:D,4,0)</f>
        <v>1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 s="1">
        <v>1</v>
      </c>
      <c r="S83" s="1">
        <v>1</v>
      </c>
      <c r="T83" s="1">
        <v>1</v>
      </c>
      <c r="U83" s="1">
        <v>1</v>
      </c>
      <c r="V83" s="1">
        <v>1</v>
      </c>
      <c r="W83" s="1">
        <v>1</v>
      </c>
      <c r="X83" s="1">
        <v>1</v>
      </c>
      <c r="Y83" s="1">
        <v>1</v>
      </c>
    </row>
    <row r="84" spans="1:25">
      <c r="A84" s="11" t="s">
        <v>266</v>
      </c>
      <c r="B84" s="11" t="s">
        <v>136</v>
      </c>
      <c r="C84" s="1">
        <f>VLOOKUP(A84,'AMI Ping Schedule'!A:D,4,0)</f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0</v>
      </c>
      <c r="W84" s="1">
        <v>1</v>
      </c>
      <c r="X84" s="1">
        <v>1</v>
      </c>
      <c r="Y84" s="1">
        <v>1</v>
      </c>
    </row>
    <row r="85" spans="1:25">
      <c r="A85" s="11" t="s">
        <v>353</v>
      </c>
      <c r="B85" s="11" t="s">
        <v>136</v>
      </c>
      <c r="C85" s="1">
        <f>VLOOKUP(A85,'AMI Ping Schedule'!A:D,4,0)</f>
        <v>1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1">
        <v>1</v>
      </c>
      <c r="T85" s="1">
        <v>1</v>
      </c>
      <c r="U85" s="1">
        <v>1</v>
      </c>
      <c r="V85" s="1">
        <v>1</v>
      </c>
      <c r="W85" s="1">
        <v>1</v>
      </c>
      <c r="X85" s="1">
        <v>1</v>
      </c>
      <c r="Y85" s="1">
        <v>1</v>
      </c>
    </row>
    <row r="86" spans="1:25">
      <c r="A86" s="11" t="s">
        <v>308</v>
      </c>
      <c r="B86" s="11" t="s">
        <v>136</v>
      </c>
      <c r="C86" s="1">
        <f>VLOOKUP(A86,'AMI Ping Schedule'!A:D,4,0)</f>
        <v>1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1</v>
      </c>
      <c r="U86" s="1">
        <v>1</v>
      </c>
      <c r="V86" s="1">
        <v>1</v>
      </c>
      <c r="W86" s="1">
        <v>1</v>
      </c>
      <c r="X86" s="1">
        <v>1</v>
      </c>
      <c r="Y86" s="1">
        <v>1</v>
      </c>
    </row>
    <row r="87" spans="1:25">
      <c r="A87" s="11" t="s">
        <v>471</v>
      </c>
      <c r="B87" s="11" t="s">
        <v>136</v>
      </c>
      <c r="C87" s="1">
        <f>VLOOKUP(A87,'AMI Ping Schedule'!A:D,4,0)</f>
        <v>1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1</v>
      </c>
      <c r="Y87" s="1">
        <v>1</v>
      </c>
    </row>
    <row r="88" spans="1:25">
      <c r="A88" s="11" t="s">
        <v>421</v>
      </c>
      <c r="B88" s="11" t="s">
        <v>136</v>
      </c>
      <c r="C88" s="1">
        <f>VLOOKUP(A88,'AMI Ping Schedule'!A:D,4,0)</f>
        <v>1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1</v>
      </c>
    </row>
    <row r="89" spans="1:25">
      <c r="A89" s="11" t="s">
        <v>441</v>
      </c>
      <c r="B89" s="11" t="s">
        <v>136</v>
      </c>
      <c r="C89" s="1">
        <f>VLOOKUP(A89,'AMI Ping Schedule'!A:D,4,0)</f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1</v>
      </c>
      <c r="Y89" s="1">
        <v>1</v>
      </c>
    </row>
    <row r="90" spans="1:25">
      <c r="A90" s="11" t="s">
        <v>453</v>
      </c>
      <c r="B90" s="11" t="s">
        <v>136</v>
      </c>
      <c r="C90" s="1">
        <f>VLOOKUP(A90,'AMI Ping Schedule'!A:D,4,0)</f>
        <v>1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  <c r="T90" s="1">
        <v>1</v>
      </c>
      <c r="U90" s="1">
        <v>1</v>
      </c>
      <c r="V90" s="1">
        <v>1</v>
      </c>
      <c r="W90" s="1">
        <v>1</v>
      </c>
      <c r="X90" s="1">
        <v>1</v>
      </c>
      <c r="Y90" s="1">
        <v>1</v>
      </c>
    </row>
    <row r="91" spans="1:25">
      <c r="A91" s="11" t="s">
        <v>240</v>
      </c>
      <c r="B91" s="11" t="s">
        <v>136</v>
      </c>
      <c r="C91" s="1">
        <f>VLOOKUP(A91,'AMI Ping Schedule'!A:D,4,0)</f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1</v>
      </c>
      <c r="U91" s="1">
        <v>1</v>
      </c>
      <c r="V91" s="1">
        <v>1</v>
      </c>
      <c r="W91" s="1">
        <v>1</v>
      </c>
      <c r="X91" s="1">
        <v>1</v>
      </c>
      <c r="Y91" s="1">
        <v>1</v>
      </c>
    </row>
    <row r="92" spans="1:25">
      <c r="A92" s="11" t="s">
        <v>447</v>
      </c>
      <c r="B92" s="11" t="s">
        <v>136</v>
      </c>
      <c r="C92" s="1">
        <f>VLOOKUP(A92,'AMI Ping Schedule'!A:D,4,0)</f>
        <v>1</v>
      </c>
      <c r="D92" s="1">
        <v>1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  <c r="U92" s="1">
        <v>1</v>
      </c>
      <c r="V92" s="1">
        <v>1</v>
      </c>
      <c r="W92" s="1">
        <v>1</v>
      </c>
      <c r="X92" s="1">
        <v>1</v>
      </c>
      <c r="Y92" s="1">
        <v>1</v>
      </c>
    </row>
    <row r="93" spans="1:25">
      <c r="A93" s="11" t="s">
        <v>450</v>
      </c>
      <c r="B93" s="11" t="s">
        <v>136</v>
      </c>
      <c r="C93" s="1">
        <f>VLOOKUP(A93,'AMI Ping Schedule'!A:D,4,0)</f>
        <v>1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  <c r="U93" s="1">
        <v>1</v>
      </c>
      <c r="V93" s="1">
        <v>1</v>
      </c>
      <c r="W93" s="1">
        <v>1</v>
      </c>
      <c r="X93" s="1">
        <v>1</v>
      </c>
      <c r="Y93" s="1">
        <v>1</v>
      </c>
    </row>
    <row r="94" spans="1:25">
      <c r="A94" s="11" t="s">
        <v>444</v>
      </c>
      <c r="B94" s="11" t="s">
        <v>136</v>
      </c>
      <c r="C94" s="1">
        <f>VLOOKUP(A94,'AMI Ping Schedule'!A:D,4,0)</f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1">
        <v>1</v>
      </c>
      <c r="T94" s="1">
        <v>1</v>
      </c>
      <c r="U94" s="1">
        <v>1</v>
      </c>
      <c r="V94" s="1">
        <v>1</v>
      </c>
      <c r="W94" s="1">
        <v>1</v>
      </c>
      <c r="X94" s="1">
        <v>1</v>
      </c>
      <c r="Y94" s="1">
        <v>1</v>
      </c>
    </row>
    <row r="95" spans="1:25">
      <c r="A95" s="11" t="s">
        <v>424</v>
      </c>
      <c r="B95" s="11" t="s">
        <v>136</v>
      </c>
      <c r="C95" s="1">
        <f>VLOOKUP(A95,'AMI Ping Schedule'!A:D,4,0)</f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1">
        <v>1</v>
      </c>
      <c r="T95" s="1">
        <v>1</v>
      </c>
      <c r="U95" s="1">
        <v>1</v>
      </c>
      <c r="V95" s="1">
        <v>1</v>
      </c>
      <c r="W95" s="1">
        <v>1</v>
      </c>
      <c r="X95" s="1">
        <v>1</v>
      </c>
      <c r="Y95" s="1">
        <v>1</v>
      </c>
    </row>
    <row r="96" spans="1:25">
      <c r="A96" s="11" t="s">
        <v>411</v>
      </c>
      <c r="B96" s="11" t="s">
        <v>136</v>
      </c>
      <c r="C96" s="1">
        <f>VLOOKUP(A96,'AMI Ping Schedule'!A:D,4,0)</f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1</v>
      </c>
      <c r="Y96" s="1">
        <v>1</v>
      </c>
    </row>
    <row r="97" spans="1:25">
      <c r="A97" s="11" t="s">
        <v>435</v>
      </c>
      <c r="B97" s="11" t="s">
        <v>136</v>
      </c>
      <c r="C97" s="1">
        <f>VLOOKUP(A97,'AMI Ping Schedule'!A:D,4,0)</f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1</v>
      </c>
    </row>
    <row r="98" spans="1:25">
      <c r="A98" s="11" t="s">
        <v>428</v>
      </c>
      <c r="B98" s="11" t="s">
        <v>136</v>
      </c>
      <c r="C98" s="1">
        <f>VLOOKUP(A98,'AMI Ping Schedule'!A:D,4,0)</f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1</v>
      </c>
    </row>
    <row r="99" spans="1:25" s="46" customFormat="1">
      <c r="A99" s="43" t="s">
        <v>485</v>
      </c>
      <c r="B99" s="43" t="s">
        <v>136</v>
      </c>
      <c r="C99" s="47">
        <f>VLOOKUP(A99,'AMI Ping Schedule'!A:D,4,0)</f>
        <v>1</v>
      </c>
      <c r="D99" s="47">
        <v>1</v>
      </c>
      <c r="E99" s="47">
        <v>1</v>
      </c>
      <c r="F99" s="47">
        <v>1</v>
      </c>
      <c r="G99" s="47">
        <v>1</v>
      </c>
      <c r="H99" s="47">
        <v>1</v>
      </c>
      <c r="I99" s="47">
        <v>1</v>
      </c>
      <c r="J99" s="47">
        <v>1</v>
      </c>
      <c r="K99" s="47">
        <v>1</v>
      </c>
      <c r="L99" s="47">
        <v>1</v>
      </c>
      <c r="M99" s="47">
        <v>1</v>
      </c>
      <c r="N99" s="47">
        <v>1</v>
      </c>
      <c r="O99" s="47">
        <v>1</v>
      </c>
      <c r="P99" s="47">
        <v>1</v>
      </c>
      <c r="Q99" s="47">
        <v>1</v>
      </c>
      <c r="R99" s="47">
        <v>1</v>
      </c>
      <c r="S99" s="47">
        <v>1</v>
      </c>
      <c r="T99" s="47">
        <v>1</v>
      </c>
      <c r="U99" s="47">
        <v>0</v>
      </c>
      <c r="V99" s="47">
        <v>1</v>
      </c>
      <c r="W99" s="47">
        <v>1</v>
      </c>
      <c r="X99" s="47">
        <v>1</v>
      </c>
      <c r="Y99" s="47">
        <v>1</v>
      </c>
    </row>
    <row r="100" spans="1:25">
      <c r="A100" s="11" t="s">
        <v>387</v>
      </c>
      <c r="B100" s="11" t="s">
        <v>136</v>
      </c>
      <c r="C100" s="1">
        <f>VLOOKUP(A100,'AMI Ping Schedule'!A:D,4,0)</f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</row>
    <row r="101" spans="1:25">
      <c r="A101" s="11" t="s">
        <v>438</v>
      </c>
      <c r="B101" s="11" t="s">
        <v>136</v>
      </c>
      <c r="C101" s="1">
        <f>VLOOKUP(A101,'AMI Ping Schedule'!A:D,4,0)</f>
        <v>1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  <c r="U101" s="1">
        <v>1</v>
      </c>
      <c r="V101" s="1">
        <v>1</v>
      </c>
      <c r="W101" s="1">
        <v>1</v>
      </c>
      <c r="X101" s="1">
        <v>1</v>
      </c>
      <c r="Y101" s="1">
        <v>1</v>
      </c>
    </row>
    <row r="102" spans="1:25">
      <c r="A102" s="11" t="s">
        <v>467</v>
      </c>
      <c r="B102" s="11" t="s">
        <v>136</v>
      </c>
      <c r="C102" s="1">
        <f>VLOOKUP(A102,'AMI Ping Schedule'!A:D,4,0)</f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  <c r="U102" s="1">
        <v>1</v>
      </c>
      <c r="V102" s="1">
        <v>1</v>
      </c>
      <c r="W102" s="1">
        <v>1</v>
      </c>
      <c r="X102" s="1">
        <v>1</v>
      </c>
      <c r="Y102" s="1">
        <v>1</v>
      </c>
    </row>
    <row r="103" spans="1:25">
      <c r="A103" s="11" t="s">
        <v>496</v>
      </c>
      <c r="B103" s="11" t="s">
        <v>136</v>
      </c>
      <c r="C103" s="1">
        <f>VLOOKUP(A103,'AMI Ping Schedule'!A:D,4,0)</f>
        <v>1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s="1">
        <v>1</v>
      </c>
      <c r="U103" s="1">
        <v>1</v>
      </c>
      <c r="V103" s="1">
        <v>1</v>
      </c>
      <c r="W103" s="1">
        <v>1</v>
      </c>
      <c r="X103" s="1">
        <v>1</v>
      </c>
      <c r="Y103" s="1">
        <v>1</v>
      </c>
    </row>
    <row r="104" spans="1:25">
      <c r="A104" s="11" t="s">
        <v>460</v>
      </c>
      <c r="B104" s="11" t="s">
        <v>136</v>
      </c>
      <c r="C104" s="1">
        <f>VLOOKUP(A104,'AMI Ping Schedule'!A:D,4,0)</f>
        <v>1</v>
      </c>
      <c r="D104" s="1">
        <v>1</v>
      </c>
      <c r="E104" s="1">
        <v>1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</row>
    <row r="105" spans="1:25">
      <c r="A105" s="11" t="s">
        <v>403</v>
      </c>
      <c r="B105" s="11" t="s">
        <v>136</v>
      </c>
      <c r="C105" s="1">
        <f>VLOOKUP(A105,'AMI Ping Schedule'!A:D,4,0)</f>
        <v>1</v>
      </c>
      <c r="D105" s="1">
        <v>1</v>
      </c>
      <c r="E105" s="1">
        <v>1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1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">
        <v>1</v>
      </c>
      <c r="X105" s="1">
        <v>1</v>
      </c>
      <c r="Y105" s="1">
        <v>1</v>
      </c>
    </row>
    <row r="106" spans="1:25">
      <c r="A106" s="11" t="s">
        <v>482</v>
      </c>
      <c r="B106" s="11" t="s">
        <v>136</v>
      </c>
      <c r="C106" s="1">
        <f>VLOOKUP(A106,'AMI Ping Schedule'!A:D,4,0)</f>
        <v>1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1">
        <v>1</v>
      </c>
      <c r="T106" s="1">
        <v>1</v>
      </c>
      <c r="U106" s="1">
        <v>1</v>
      </c>
      <c r="V106" s="1">
        <v>1</v>
      </c>
      <c r="W106" s="1">
        <v>1</v>
      </c>
      <c r="X106" s="1">
        <v>1</v>
      </c>
      <c r="Y106" s="1">
        <v>1</v>
      </c>
    </row>
    <row r="107" spans="1:25">
      <c r="A107" s="11" t="s">
        <v>489</v>
      </c>
      <c r="B107" s="11" t="s">
        <v>136</v>
      </c>
      <c r="C107" s="1">
        <f>VLOOKUP(A107,'AMI Ping Schedule'!A:D,4,0)</f>
        <v>1</v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1</v>
      </c>
      <c r="Q107" s="1">
        <v>1</v>
      </c>
      <c r="R107" s="1">
        <v>1</v>
      </c>
      <c r="S107" s="1">
        <v>1</v>
      </c>
      <c r="T107" s="1">
        <v>1</v>
      </c>
      <c r="U107" s="1">
        <v>1</v>
      </c>
      <c r="V107" s="1">
        <v>1</v>
      </c>
      <c r="W107" s="1">
        <v>1</v>
      </c>
      <c r="X107" s="1">
        <v>1</v>
      </c>
      <c r="Y107" s="1">
        <v>1</v>
      </c>
    </row>
    <row r="108" spans="1:25">
      <c r="A108" s="11" t="s">
        <v>474</v>
      </c>
      <c r="B108" s="11" t="s">
        <v>136</v>
      </c>
      <c r="C108" s="1">
        <f>VLOOKUP(A108,'AMI Ping Schedule'!A:D,4,0)</f>
        <v>1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1</v>
      </c>
      <c r="T108" s="1">
        <v>1</v>
      </c>
      <c r="U108" s="1">
        <v>1</v>
      </c>
      <c r="V108" s="1">
        <v>1</v>
      </c>
      <c r="W108" s="1">
        <v>1</v>
      </c>
      <c r="X108" s="1">
        <v>1</v>
      </c>
      <c r="Y108" s="1">
        <v>1</v>
      </c>
    </row>
    <row r="109" spans="1:25">
      <c r="A109" s="11" t="s">
        <v>463</v>
      </c>
      <c r="B109" s="11" t="s">
        <v>136</v>
      </c>
      <c r="C109" s="1">
        <f>VLOOKUP(A109,'AMI Ping Schedule'!A:D,4,0)</f>
        <v>1</v>
      </c>
      <c r="D109" s="1">
        <v>1</v>
      </c>
      <c r="E109" s="1">
        <v>1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>
        <v>1</v>
      </c>
      <c r="R109" s="1">
        <v>1</v>
      </c>
      <c r="S109" s="1">
        <v>1</v>
      </c>
      <c r="T109" s="1">
        <v>1</v>
      </c>
      <c r="U109" s="1">
        <v>1</v>
      </c>
      <c r="V109" s="1">
        <v>1</v>
      </c>
      <c r="W109" s="1">
        <v>1</v>
      </c>
      <c r="X109" s="1">
        <v>1</v>
      </c>
      <c r="Y109" s="1">
        <v>1</v>
      </c>
    </row>
    <row r="110" spans="1:25">
      <c r="A110" s="11" t="s">
        <v>492</v>
      </c>
      <c r="B110" s="11" t="s">
        <v>136</v>
      </c>
      <c r="C110" s="1">
        <f>VLOOKUP(A110,'AMI Ping Schedule'!A:D,4,0)</f>
        <v>1</v>
      </c>
      <c r="D110" s="1">
        <v>1</v>
      </c>
      <c r="E110" s="1">
        <v>1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  <c r="U110" s="1">
        <v>1</v>
      </c>
      <c r="V110" s="1">
        <v>1</v>
      </c>
      <c r="W110" s="1">
        <v>1</v>
      </c>
      <c r="X110" s="1">
        <v>1</v>
      </c>
      <c r="Y110" s="1">
        <v>1</v>
      </c>
    </row>
    <row r="111" spans="1:25">
      <c r="A111" s="11" t="s">
        <v>456</v>
      </c>
      <c r="B111" s="11" t="s">
        <v>136</v>
      </c>
      <c r="C111" s="1">
        <f>VLOOKUP(A111,'AMI Ping Schedule'!A:D,4,0)</f>
        <v>1</v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1</v>
      </c>
      <c r="Q111" s="1">
        <v>1</v>
      </c>
      <c r="R111" s="1">
        <v>1</v>
      </c>
      <c r="S111" s="1">
        <v>1</v>
      </c>
      <c r="T111" s="1">
        <v>1</v>
      </c>
      <c r="U111" s="1">
        <v>1</v>
      </c>
      <c r="V111" s="1">
        <v>1</v>
      </c>
      <c r="W111" s="1">
        <v>1</v>
      </c>
      <c r="X111" s="1">
        <v>1</v>
      </c>
      <c r="Y111" s="1">
        <v>1</v>
      </c>
    </row>
    <row r="112" spans="1:25">
      <c r="A112" s="11" t="s">
        <v>499</v>
      </c>
      <c r="B112" s="11" t="s">
        <v>136</v>
      </c>
      <c r="C112" s="1">
        <f>VLOOKUP(A112,'AMI Ping Schedule'!A:D,4,0)</f>
        <v>0</v>
      </c>
      <c r="D112" s="1">
        <v>0</v>
      </c>
      <c r="E112" s="1">
        <v>0</v>
      </c>
      <c r="F112" s="1">
        <v>0</v>
      </c>
      <c r="G112" s="1">
        <v>0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>
        <v>1</v>
      </c>
      <c r="U112" s="1">
        <v>1</v>
      </c>
      <c r="V112" s="1">
        <v>1</v>
      </c>
      <c r="W112" s="1">
        <v>0</v>
      </c>
      <c r="X112" s="1">
        <v>1</v>
      </c>
      <c r="Y112" s="1">
        <v>1</v>
      </c>
    </row>
    <row r="113" spans="1:25">
      <c r="A113" s="11" t="s">
        <v>520</v>
      </c>
      <c r="B113" s="11" t="str">
        <f>VLOOKUP(A113,'AP Firmware deplyoment Pe'!A:B,2,0)</f>
        <v>Stage 2a - 2024/11/13</v>
      </c>
      <c r="C113" s="1">
        <f>VLOOKUP(A113,'AMI Ping Schedule'!A:D,4,0)</f>
        <v>1</v>
      </c>
      <c r="D113" s="1">
        <v>1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  <c r="M113" s="1">
        <v>0</v>
      </c>
      <c r="N113" s="1">
        <v>1</v>
      </c>
      <c r="O113" s="1">
        <v>1</v>
      </c>
      <c r="P113" s="1">
        <v>1</v>
      </c>
      <c r="Q113" s="1">
        <v>1</v>
      </c>
      <c r="R113" s="1">
        <v>1</v>
      </c>
      <c r="S113" s="1">
        <v>1</v>
      </c>
      <c r="T113" s="1">
        <v>1</v>
      </c>
      <c r="U113" s="1">
        <v>1</v>
      </c>
      <c r="V113" s="1">
        <v>1</v>
      </c>
      <c r="W113" s="1">
        <v>1</v>
      </c>
      <c r="X113" s="1">
        <v>1</v>
      </c>
      <c r="Y113" s="1">
        <v>1</v>
      </c>
    </row>
    <row r="114" spans="1:25">
      <c r="A114" s="11" t="s">
        <v>879</v>
      </c>
      <c r="B114" s="11" t="str">
        <f>VLOOKUP(A114,'AP Firmware deplyoment Pe'!A:B,2,0)</f>
        <v>Stage 2c - 2024/11/18</v>
      </c>
      <c r="C114" s="1">
        <f>VLOOKUP(A114,'AMI Ping Schedule'!A:D,4,0)</f>
        <v>1</v>
      </c>
      <c r="D114" s="1">
        <v>1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  <c r="M114" s="1">
        <v>0</v>
      </c>
      <c r="N114" s="1">
        <v>1</v>
      </c>
      <c r="O114" s="1">
        <v>1</v>
      </c>
      <c r="P114" s="1">
        <v>1</v>
      </c>
      <c r="Q114" s="1">
        <v>1</v>
      </c>
      <c r="R114" s="1">
        <v>1</v>
      </c>
      <c r="S114" s="1">
        <v>1</v>
      </c>
      <c r="T114" s="1">
        <v>1</v>
      </c>
      <c r="U114" s="1">
        <v>1</v>
      </c>
      <c r="V114" s="1">
        <v>1</v>
      </c>
      <c r="W114" s="1">
        <v>1</v>
      </c>
      <c r="X114" s="1">
        <v>1</v>
      </c>
      <c r="Y114" s="1">
        <v>1</v>
      </c>
    </row>
    <row r="115" spans="1:25">
      <c r="A115" s="11" t="s">
        <v>891</v>
      </c>
      <c r="B115" s="11" t="str">
        <f>VLOOKUP(A115,'AP Firmware deplyoment Pe'!A:B,2,0)</f>
        <v>Stage 2c - 2024/11/18</v>
      </c>
      <c r="C115" s="1">
        <f>VLOOKUP(A115,'AMI Ping Schedule'!A:D,4,0)</f>
        <v>1</v>
      </c>
      <c r="D115" s="1">
        <v>1</v>
      </c>
      <c r="E115" s="1">
        <v>1</v>
      </c>
      <c r="F115" s="1">
        <v>1</v>
      </c>
      <c r="G115" s="1">
        <v>1</v>
      </c>
      <c r="H115" s="1">
        <v>1</v>
      </c>
      <c r="I115" s="1">
        <v>0</v>
      </c>
      <c r="J115" s="1">
        <v>1</v>
      </c>
      <c r="K115" s="1">
        <v>0</v>
      </c>
      <c r="L115" s="1">
        <v>1</v>
      </c>
      <c r="M115" s="1">
        <v>0</v>
      </c>
      <c r="N115" s="1">
        <v>1</v>
      </c>
      <c r="O115" s="1">
        <v>0</v>
      </c>
      <c r="P115" s="1">
        <v>0</v>
      </c>
      <c r="Q115" s="1">
        <v>1</v>
      </c>
      <c r="R115" s="1">
        <v>1</v>
      </c>
      <c r="S115" s="1">
        <v>0</v>
      </c>
      <c r="T115" s="1">
        <v>0</v>
      </c>
      <c r="U115" s="1">
        <v>1</v>
      </c>
      <c r="V115" s="1">
        <v>1</v>
      </c>
      <c r="W115" s="1">
        <v>1</v>
      </c>
      <c r="X115" s="1">
        <v>1</v>
      </c>
      <c r="Y115" s="1">
        <v>1</v>
      </c>
    </row>
    <row r="116" spans="1:25">
      <c r="A116" s="11" t="s">
        <v>1585</v>
      </c>
      <c r="B116" s="11" t="str">
        <f>VLOOKUP(A116,'AP Firmware deplyoment Pe'!A:B,2,0)</f>
        <v>Stage 2f - 2024/11/19</v>
      </c>
      <c r="C116" s="1">
        <f>VLOOKUP(A116,'AMI Ping Schedule'!A:D,4,0)</f>
        <v>1</v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0</v>
      </c>
      <c r="N116" s="1">
        <v>1</v>
      </c>
      <c r="O116" s="1">
        <v>1</v>
      </c>
      <c r="P116" s="1">
        <v>1</v>
      </c>
      <c r="Q116" s="1">
        <v>1</v>
      </c>
      <c r="R116" s="1">
        <v>1</v>
      </c>
      <c r="S116" s="1">
        <v>1</v>
      </c>
      <c r="T116" s="1">
        <v>1</v>
      </c>
      <c r="U116" s="1">
        <v>1</v>
      </c>
      <c r="V116" s="1">
        <v>1</v>
      </c>
      <c r="W116" s="1">
        <v>1</v>
      </c>
      <c r="X116" s="1">
        <v>1</v>
      </c>
      <c r="Y116" s="1">
        <v>1</v>
      </c>
    </row>
    <row r="117" spans="1:25">
      <c r="A117" s="11" t="s">
        <v>503</v>
      </c>
      <c r="B117" s="11" t="str">
        <f>VLOOKUP(A117,'AP Firmware deplyoment Pe'!A:B,2,0)</f>
        <v>Stage 2a - 2024/11/13</v>
      </c>
      <c r="C117" s="1">
        <f>VLOOKUP(A117,'AMI Ping Schedule'!A:D,4,0)</f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1</v>
      </c>
      <c r="X117" s="1">
        <v>1</v>
      </c>
      <c r="Y117" s="1">
        <v>1</v>
      </c>
    </row>
    <row r="118" spans="1:25">
      <c r="A118" s="11" t="s">
        <v>508</v>
      </c>
      <c r="B118" s="11" t="str">
        <f>VLOOKUP(A118,'AP Firmware deplyoment Pe'!A:B,2,0)</f>
        <v>Stage 2a - 2024/11/13</v>
      </c>
      <c r="C118" s="1">
        <f>VLOOKUP(A118,'AMI Ping Schedule'!A:D,4,0)</f>
        <v>1</v>
      </c>
      <c r="D118" s="1">
        <v>1</v>
      </c>
      <c r="E118" s="1">
        <v>1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  <c r="K118" s="1">
        <v>1</v>
      </c>
      <c r="L118" s="1">
        <v>0</v>
      </c>
      <c r="M118" s="1">
        <v>1</v>
      </c>
      <c r="N118" s="1">
        <v>0</v>
      </c>
      <c r="O118" s="1">
        <v>1</v>
      </c>
      <c r="P118" s="1">
        <v>0</v>
      </c>
      <c r="Q118" s="1">
        <v>0</v>
      </c>
      <c r="R118" s="1">
        <v>1</v>
      </c>
      <c r="S118" s="1">
        <v>0</v>
      </c>
      <c r="T118" s="1">
        <v>1</v>
      </c>
      <c r="U118" s="1">
        <v>1</v>
      </c>
      <c r="V118" s="1">
        <v>0</v>
      </c>
      <c r="W118" s="1">
        <v>1</v>
      </c>
      <c r="X118" s="1">
        <v>1</v>
      </c>
      <c r="Y118" s="1">
        <v>1</v>
      </c>
    </row>
    <row r="119" spans="1:25">
      <c r="A119" s="11" t="s">
        <v>608</v>
      </c>
      <c r="B119" s="11" t="str">
        <f>VLOOKUP(A119,'AP Firmware deplyoment Pe'!A:B,2,0)</f>
        <v>Stage 2a - 2024/11/13</v>
      </c>
      <c r="C119" s="1">
        <f>VLOOKUP(A119,'AMI Ping Schedule'!A:D,4,0)</f>
        <v>1</v>
      </c>
      <c r="D119" s="1">
        <v>1</v>
      </c>
      <c r="E119" s="1">
        <v>1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1</v>
      </c>
      <c r="S119" s="1">
        <v>1</v>
      </c>
      <c r="T119" s="1">
        <v>1</v>
      </c>
      <c r="U119" s="1">
        <v>1</v>
      </c>
      <c r="V119" s="1">
        <v>1</v>
      </c>
      <c r="W119" s="1">
        <v>1</v>
      </c>
      <c r="X119" s="1">
        <v>1</v>
      </c>
      <c r="Y119" s="1">
        <v>1</v>
      </c>
    </row>
    <row r="120" spans="1:25">
      <c r="A120" s="11" t="s">
        <v>516</v>
      </c>
      <c r="B120" s="11" t="str">
        <f>VLOOKUP(A120,'AP Firmware deplyoment Pe'!A:B,2,0)</f>
        <v>Stage 2b - 2024/11/13</v>
      </c>
      <c r="C120" s="1">
        <f>VLOOKUP(A120,'AMI Ping Schedule'!A:D,4,0)</f>
        <v>1</v>
      </c>
      <c r="D120" s="1">
        <v>1</v>
      </c>
      <c r="E120" s="1">
        <v>1</v>
      </c>
      <c r="F120" s="1">
        <v>0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0</v>
      </c>
      <c r="O120" s="1">
        <v>1</v>
      </c>
      <c r="P120" s="1">
        <v>1</v>
      </c>
      <c r="Q120" s="1">
        <v>1</v>
      </c>
      <c r="R120" s="1">
        <v>1</v>
      </c>
      <c r="S120" s="1">
        <v>1</v>
      </c>
      <c r="T120" s="1">
        <v>1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</row>
    <row r="121" spans="1:25">
      <c r="A121" s="11" t="s">
        <v>524</v>
      </c>
      <c r="B121" s="11" t="str">
        <f>VLOOKUP(A121,'AP Firmware deplyoment Pe'!A:B,2,0)</f>
        <v>Stage 2a - 2024/11/13</v>
      </c>
      <c r="C121" s="1">
        <f>VLOOKUP(A121,'AMI Ping Schedule'!A:D,4,0)</f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1</v>
      </c>
      <c r="X121" s="1">
        <v>1</v>
      </c>
      <c r="Y121" s="1">
        <v>1</v>
      </c>
    </row>
    <row r="122" spans="1:25">
      <c r="A122" s="11" t="s">
        <v>527</v>
      </c>
      <c r="B122" s="11" t="str">
        <f>VLOOKUP(A122,'AP Firmware deplyoment Pe'!A:B,2,0)</f>
        <v>Stage 2a - 2024/11/13</v>
      </c>
      <c r="C122" s="1">
        <f>VLOOKUP(A122,'AMI Ping Schedule'!A:D,4,0)</f>
        <v>1</v>
      </c>
      <c r="D122" s="1">
        <v>1</v>
      </c>
      <c r="E122" s="1">
        <v>1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1</v>
      </c>
      <c r="T122" s="1">
        <v>1</v>
      </c>
      <c r="U122" s="1">
        <v>1</v>
      </c>
      <c r="V122" s="1">
        <v>1</v>
      </c>
      <c r="W122" s="1">
        <v>1</v>
      </c>
      <c r="X122" s="1">
        <v>1</v>
      </c>
      <c r="Y122" s="1">
        <v>1</v>
      </c>
    </row>
    <row r="123" spans="1:25">
      <c r="A123" s="11" t="s">
        <v>534</v>
      </c>
      <c r="B123" s="11" t="str">
        <f>VLOOKUP(A123,'AP Firmware deplyoment Pe'!A:B,2,0)</f>
        <v>Stage 2a - 2024/11/13</v>
      </c>
      <c r="C123" s="1">
        <f>VLOOKUP(A123,'AMI Ping Schedule'!A:D,4,0)</f>
        <v>1</v>
      </c>
      <c r="D123" s="1">
        <v>1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>
        <v>1</v>
      </c>
      <c r="P123" s="1">
        <v>1</v>
      </c>
      <c r="Q123" s="1">
        <v>1</v>
      </c>
      <c r="R123" s="1">
        <v>1</v>
      </c>
      <c r="S123" s="1">
        <v>1</v>
      </c>
      <c r="T123" s="1">
        <v>1</v>
      </c>
      <c r="U123" s="1">
        <v>1</v>
      </c>
      <c r="V123" s="1">
        <v>1</v>
      </c>
      <c r="W123" s="1">
        <v>1</v>
      </c>
      <c r="X123" s="1">
        <v>1</v>
      </c>
      <c r="Y123" s="1">
        <v>1</v>
      </c>
    </row>
    <row r="124" spans="1:25">
      <c r="A124" s="11" t="s">
        <v>546</v>
      </c>
      <c r="B124" s="11" t="str">
        <f>VLOOKUP(A124,'AP Firmware deplyoment Pe'!A:B,2,0)</f>
        <v>Stage 2a - 2024/11/13</v>
      </c>
      <c r="C124" s="1">
        <f>VLOOKUP(A124,'AMI Ping Schedule'!A:D,4,0)</f>
        <v>1</v>
      </c>
      <c r="D124" s="1">
        <v>1</v>
      </c>
      <c r="E124" s="1">
        <v>1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  <c r="P124" s="1">
        <v>1</v>
      </c>
      <c r="Q124" s="1">
        <v>1</v>
      </c>
      <c r="R124" s="1">
        <v>1</v>
      </c>
      <c r="S124" s="1">
        <v>1</v>
      </c>
      <c r="T124" s="1">
        <v>1</v>
      </c>
      <c r="U124" s="1">
        <v>1</v>
      </c>
      <c r="V124" s="1">
        <v>1</v>
      </c>
      <c r="W124" s="1">
        <v>1</v>
      </c>
      <c r="X124" s="1">
        <v>1</v>
      </c>
      <c r="Y124" s="1">
        <v>1</v>
      </c>
    </row>
    <row r="125" spans="1:25">
      <c r="A125" s="11" t="s">
        <v>537</v>
      </c>
      <c r="B125" s="11" t="str">
        <f>VLOOKUP(A125,'AP Firmware deplyoment Pe'!A:B,2,0)</f>
        <v>Stage 2a - 2024/11/13</v>
      </c>
      <c r="C125" s="1">
        <f>VLOOKUP(A125,'AMI Ping Schedule'!A:D,4,0)</f>
        <v>1</v>
      </c>
      <c r="D125" s="1">
        <v>1</v>
      </c>
      <c r="E125" s="1">
        <v>1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  <c r="P125" s="1">
        <v>1</v>
      </c>
      <c r="Q125" s="1">
        <v>1</v>
      </c>
      <c r="R125" s="1">
        <v>1</v>
      </c>
      <c r="S125" s="1">
        <v>1</v>
      </c>
      <c r="T125" s="1">
        <v>1</v>
      </c>
      <c r="U125" s="1">
        <v>1</v>
      </c>
      <c r="V125" s="1">
        <v>1</v>
      </c>
      <c r="W125" s="1">
        <v>1</v>
      </c>
      <c r="X125" s="1">
        <v>1</v>
      </c>
      <c r="Y125" s="1">
        <v>1</v>
      </c>
    </row>
    <row r="126" spans="1:25">
      <c r="A126" s="11" t="s">
        <v>562</v>
      </c>
      <c r="B126" s="11" t="str">
        <f>VLOOKUP(A126,'AP Firmware deplyoment Pe'!A:B,2,0)</f>
        <v>Stage 2a - 2024/11/13</v>
      </c>
      <c r="C126" s="1">
        <f>VLOOKUP(A126,'AMI Ping Schedule'!A:D,4,0)</f>
        <v>1</v>
      </c>
      <c r="D126" s="1">
        <v>1</v>
      </c>
      <c r="E126" s="1">
        <v>1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1</v>
      </c>
      <c r="Q126" s="1">
        <v>1</v>
      </c>
      <c r="R126" s="1">
        <v>1</v>
      </c>
      <c r="S126" s="1">
        <v>1</v>
      </c>
      <c r="T126" s="1">
        <v>1</v>
      </c>
      <c r="U126" s="1">
        <v>1</v>
      </c>
      <c r="V126" s="1">
        <v>1</v>
      </c>
      <c r="W126" s="1">
        <v>1</v>
      </c>
      <c r="X126" s="1">
        <v>1</v>
      </c>
      <c r="Y126" s="1">
        <v>1</v>
      </c>
    </row>
    <row r="127" spans="1:25">
      <c r="A127" s="11" t="s">
        <v>531</v>
      </c>
      <c r="B127" s="11" t="str">
        <f>VLOOKUP(A127,'AP Firmware deplyoment Pe'!A:B,2,0)</f>
        <v>Stage 2a - 2024/11/13</v>
      </c>
      <c r="C127" s="1">
        <f>VLOOKUP(A127,'AMI Ping Schedule'!A:D,4,0)</f>
        <v>1</v>
      </c>
      <c r="D127" s="1">
        <v>1</v>
      </c>
      <c r="E127" s="1">
        <v>1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1</v>
      </c>
      <c r="Q127" s="1">
        <v>1</v>
      </c>
      <c r="R127" s="1">
        <v>1</v>
      </c>
      <c r="S127" s="1">
        <v>1</v>
      </c>
      <c r="T127" s="1">
        <v>1</v>
      </c>
      <c r="U127" s="1">
        <v>1</v>
      </c>
      <c r="V127" s="1">
        <v>1</v>
      </c>
      <c r="W127" s="1">
        <v>1</v>
      </c>
      <c r="X127" s="1">
        <v>1</v>
      </c>
      <c r="Y127" s="1">
        <v>1</v>
      </c>
    </row>
    <row r="128" spans="1:25">
      <c r="A128" s="11" t="s">
        <v>556</v>
      </c>
      <c r="B128" s="11" t="str">
        <f>VLOOKUP(A128,'AP Firmware deplyoment Pe'!A:B,2,0)</f>
        <v>Stage 2a - 2024/11/13</v>
      </c>
      <c r="C128" s="1">
        <f>VLOOKUP(A128,'AMI Ping Schedule'!A:D,4,0)</f>
        <v>1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  <c r="M128" s="1">
        <v>1</v>
      </c>
      <c r="N128" s="1">
        <v>1</v>
      </c>
      <c r="O128" s="1">
        <v>1</v>
      </c>
      <c r="P128" s="1">
        <v>1</v>
      </c>
      <c r="Q128" s="1">
        <v>1</v>
      </c>
      <c r="R128" s="1">
        <v>1</v>
      </c>
      <c r="S128" s="1">
        <v>1</v>
      </c>
      <c r="T128" s="1">
        <v>1</v>
      </c>
      <c r="U128" s="1">
        <v>1</v>
      </c>
      <c r="V128" s="1">
        <v>1</v>
      </c>
      <c r="W128" s="1">
        <v>1</v>
      </c>
      <c r="X128" s="1">
        <v>1</v>
      </c>
      <c r="Y128" s="1">
        <v>1</v>
      </c>
    </row>
    <row r="129" spans="1:25">
      <c r="A129" s="11" t="s">
        <v>543</v>
      </c>
      <c r="B129" s="11" t="str">
        <f>VLOOKUP(A129,'AP Firmware deplyoment Pe'!A:B,2,0)</f>
        <v>Stage 2a - 2024/11/13</v>
      </c>
      <c r="C129" s="1">
        <f>VLOOKUP(A129,'AMI Ping Schedule'!A:D,4,0)</f>
        <v>1</v>
      </c>
      <c r="D129" s="1">
        <v>1</v>
      </c>
      <c r="E129" s="1">
        <v>1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1</v>
      </c>
      <c r="P129" s="1">
        <v>1</v>
      </c>
      <c r="Q129" s="1">
        <v>1</v>
      </c>
      <c r="R129" s="1">
        <v>1</v>
      </c>
      <c r="S129" s="1">
        <v>1</v>
      </c>
      <c r="T129" s="1">
        <v>1</v>
      </c>
      <c r="U129" s="1">
        <v>1</v>
      </c>
      <c r="V129" s="1">
        <v>1</v>
      </c>
      <c r="W129" s="1">
        <v>1</v>
      </c>
      <c r="X129" s="1">
        <v>1</v>
      </c>
      <c r="Y129" s="1">
        <v>1</v>
      </c>
    </row>
    <row r="130" spans="1:25">
      <c r="A130" s="11" t="s">
        <v>599</v>
      </c>
      <c r="B130" s="11" t="str">
        <f>VLOOKUP(A130,'AP Firmware deplyoment Pe'!A:B,2,0)</f>
        <v>Stage 2a - 2024/11/13</v>
      </c>
      <c r="C130" s="1">
        <f>VLOOKUP(A130,'AMI Ping Schedule'!A:D,4,0)</f>
        <v>1</v>
      </c>
      <c r="D130" s="1">
        <v>1</v>
      </c>
      <c r="E130" s="1">
        <v>1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1</v>
      </c>
      <c r="Q130" s="1">
        <v>1</v>
      </c>
      <c r="R130" s="1">
        <v>1</v>
      </c>
      <c r="S130" s="1">
        <v>1</v>
      </c>
      <c r="T130" s="1">
        <v>1</v>
      </c>
      <c r="U130" s="1">
        <v>1</v>
      </c>
      <c r="V130" s="1">
        <v>1</v>
      </c>
      <c r="W130" s="1">
        <v>1</v>
      </c>
      <c r="X130" s="1">
        <v>1</v>
      </c>
      <c r="Y130" s="1">
        <v>1</v>
      </c>
    </row>
    <row r="131" spans="1:25">
      <c r="A131" s="11" t="s">
        <v>550</v>
      </c>
      <c r="B131" s="11" t="str">
        <f>VLOOKUP(A131,'AP Firmware deplyoment Pe'!A:B,2,0)</f>
        <v>Stage 2a - 2024/11/13</v>
      </c>
      <c r="C131" s="1">
        <f>VLOOKUP(A131,'AMI Ping Schedule'!A:D,4,0)</f>
        <v>1</v>
      </c>
      <c r="D131" s="1">
        <v>1</v>
      </c>
      <c r="E131" s="1">
        <v>1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1</v>
      </c>
      <c r="Q131" s="1">
        <v>1</v>
      </c>
      <c r="R131" s="1">
        <v>1</v>
      </c>
      <c r="S131" s="1">
        <v>1</v>
      </c>
      <c r="T131" s="1">
        <v>1</v>
      </c>
      <c r="U131" s="1">
        <v>1</v>
      </c>
      <c r="V131" s="1">
        <v>1</v>
      </c>
      <c r="W131" s="1">
        <v>1</v>
      </c>
      <c r="X131" s="1">
        <v>1</v>
      </c>
      <c r="Y131" s="1">
        <v>1</v>
      </c>
    </row>
    <row r="132" spans="1:25">
      <c r="A132" s="11" t="s">
        <v>540</v>
      </c>
      <c r="B132" s="11" t="str">
        <f>VLOOKUP(A132,'AP Firmware deplyoment Pe'!A:B,2,0)</f>
        <v>Stage 2a - 2024/11/13</v>
      </c>
      <c r="C132" s="1">
        <f>VLOOKUP(A132,'AMI Ping Schedule'!A:D,4,0)</f>
        <v>1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</row>
    <row r="133" spans="1:25">
      <c r="A133" s="11" t="s">
        <v>737</v>
      </c>
      <c r="B133" s="11" t="str">
        <f>VLOOKUP(A133,'AP Firmware deplyoment Pe'!A:B,2,0)</f>
        <v>Stage 2b - 2024/11/13</v>
      </c>
      <c r="C133" s="1">
        <f>VLOOKUP(A133,'AMI Ping Schedule'!A:D,4,0)</f>
        <v>1</v>
      </c>
      <c r="D133" s="1">
        <v>1</v>
      </c>
      <c r="E133" s="1">
        <v>1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</v>
      </c>
      <c r="Q133" s="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1</v>
      </c>
    </row>
    <row r="134" spans="1:25">
      <c r="A134" s="11" t="s">
        <v>568</v>
      </c>
      <c r="B134" s="11" t="str">
        <f>VLOOKUP(A134,'AP Firmware deplyoment Pe'!A:B,2,0)</f>
        <v>Stage 2a - 2024/11/13</v>
      </c>
      <c r="C134" s="1">
        <f>VLOOKUP(A134,'AMI Ping Schedule'!A:D,4,0)</f>
        <v>1</v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  <c r="M134" s="1">
        <v>1</v>
      </c>
      <c r="N134" s="1">
        <v>1</v>
      </c>
      <c r="O134" s="1">
        <v>1</v>
      </c>
      <c r="P134" s="1">
        <v>1</v>
      </c>
      <c r="Q134" s="1">
        <v>1</v>
      </c>
      <c r="R134" s="1">
        <v>1</v>
      </c>
      <c r="S134" s="1">
        <v>1</v>
      </c>
      <c r="T134" s="1">
        <v>1</v>
      </c>
      <c r="U134" s="1">
        <v>1</v>
      </c>
      <c r="V134" s="1">
        <v>1</v>
      </c>
      <c r="W134" s="1">
        <v>1</v>
      </c>
      <c r="X134" s="1">
        <v>1</v>
      </c>
      <c r="Y134" s="1">
        <v>1</v>
      </c>
    </row>
    <row r="135" spans="1:25">
      <c r="A135" s="11" t="s">
        <v>571</v>
      </c>
      <c r="B135" s="11" t="str">
        <f>VLOOKUP(A135,'AP Firmware deplyoment Pe'!A:B,2,0)</f>
        <v>Stage 2a - 2024/11/13</v>
      </c>
      <c r="C135" s="1">
        <f>VLOOKUP(A135,'AMI Ping Schedule'!A:D,4,0)</f>
        <v>1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  <c r="M135" s="1">
        <v>1</v>
      </c>
      <c r="N135" s="1">
        <v>1</v>
      </c>
      <c r="O135" s="1">
        <v>1</v>
      </c>
      <c r="P135" s="1">
        <v>1</v>
      </c>
      <c r="Q135" s="1">
        <v>1</v>
      </c>
      <c r="R135" s="1">
        <v>1</v>
      </c>
      <c r="S135" s="1">
        <v>1</v>
      </c>
      <c r="T135" s="1">
        <v>1</v>
      </c>
      <c r="U135" s="1">
        <v>1</v>
      </c>
      <c r="V135" s="1">
        <v>1</v>
      </c>
      <c r="W135" s="1">
        <v>1</v>
      </c>
      <c r="X135" s="1">
        <v>1</v>
      </c>
      <c r="Y135" s="1">
        <v>1</v>
      </c>
    </row>
    <row r="136" spans="1:25">
      <c r="A136" s="11" t="s">
        <v>589</v>
      </c>
      <c r="B136" s="11" t="str">
        <f>VLOOKUP(A136,'AP Firmware deplyoment Pe'!A:B,2,0)</f>
        <v>Stage 2a - 2024/11/13</v>
      </c>
      <c r="C136" s="1">
        <f>VLOOKUP(A136,'AMI Ping Schedule'!A:D,4,0)</f>
        <v>1</v>
      </c>
      <c r="D136" s="1">
        <v>1</v>
      </c>
      <c r="E136" s="1">
        <v>1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  <c r="M136" s="1">
        <v>1</v>
      </c>
      <c r="N136" s="1">
        <v>1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>
        <v>1</v>
      </c>
      <c r="U136" s="1">
        <v>1</v>
      </c>
      <c r="V136" s="1">
        <v>1</v>
      </c>
      <c r="W136" s="1">
        <v>1</v>
      </c>
      <c r="X136" s="1">
        <v>1</v>
      </c>
      <c r="Y136" s="1">
        <v>1</v>
      </c>
    </row>
    <row r="137" spans="1:25">
      <c r="A137" s="11" t="s">
        <v>620</v>
      </c>
      <c r="B137" s="11" t="str">
        <f>VLOOKUP(A137,'AP Firmware deplyoment Pe'!A:B,2,0)</f>
        <v>Stage 2a - 2024/11/13</v>
      </c>
      <c r="C137" s="1">
        <f>VLOOKUP(A137,'AMI Ping Schedule'!A:D,4,0)</f>
        <v>1</v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1</v>
      </c>
      <c r="Y137" s="1">
        <v>1</v>
      </c>
    </row>
    <row r="138" spans="1:25">
      <c r="A138" s="11" t="s">
        <v>577</v>
      </c>
      <c r="B138" s="11" t="str">
        <f>VLOOKUP(A138,'AP Firmware deplyoment Pe'!A:B,2,0)</f>
        <v>Stage 2a - 2024/11/13</v>
      </c>
      <c r="C138" s="1">
        <f>VLOOKUP(A138,'AMI Ping Schedule'!A:D,4,0)</f>
        <v>1</v>
      </c>
      <c r="D138" s="1">
        <v>1</v>
      </c>
      <c r="E138" s="1">
        <v>1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1</v>
      </c>
      <c r="T138" s="1">
        <v>1</v>
      </c>
      <c r="U138" s="1">
        <v>1</v>
      </c>
      <c r="V138" s="1">
        <v>1</v>
      </c>
      <c r="W138" s="1">
        <v>1</v>
      </c>
      <c r="X138" s="1">
        <v>1</v>
      </c>
      <c r="Y138" s="1">
        <v>1</v>
      </c>
    </row>
    <row r="139" spans="1:25">
      <c r="A139" s="11" t="s">
        <v>685</v>
      </c>
      <c r="B139" s="11" t="str">
        <f>VLOOKUP(A139,'AP Firmware deplyoment Pe'!A:B,2,0)</f>
        <v>Stage 2b - 2024/11/13</v>
      </c>
      <c r="C139" s="1">
        <f>VLOOKUP(A139,'AMI Ping Schedule'!A:D,4,0)</f>
        <v>1</v>
      </c>
      <c r="D139" s="1">
        <v>1</v>
      </c>
      <c r="E139" s="1">
        <v>1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1</v>
      </c>
      <c r="T139" s="1">
        <v>1</v>
      </c>
      <c r="U139" s="1">
        <v>1</v>
      </c>
      <c r="V139" s="1">
        <v>1</v>
      </c>
      <c r="W139" s="1">
        <v>1</v>
      </c>
      <c r="X139" s="1">
        <v>1</v>
      </c>
      <c r="Y139" s="1">
        <v>1</v>
      </c>
    </row>
    <row r="140" spans="1:25">
      <c r="A140" s="11" t="s">
        <v>741</v>
      </c>
      <c r="B140" s="11" t="str">
        <f>VLOOKUP(A140,'AP Firmware deplyoment Pe'!A:B,2,0)</f>
        <v>Stage 2b - 2024/11/13</v>
      </c>
      <c r="C140" s="1">
        <f>VLOOKUP(A140,'AMI Ping Schedule'!A:D,4,0)</f>
        <v>1</v>
      </c>
      <c r="D140" s="1">
        <v>1</v>
      </c>
      <c r="E140" s="1">
        <v>1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1</v>
      </c>
      <c r="S140" s="1">
        <v>1</v>
      </c>
      <c r="T140" s="1">
        <v>1</v>
      </c>
      <c r="U140" s="1">
        <v>1</v>
      </c>
      <c r="V140" s="1">
        <v>1</v>
      </c>
      <c r="W140" s="1">
        <v>1</v>
      </c>
      <c r="X140" s="1">
        <v>1</v>
      </c>
      <c r="Y140" s="1">
        <v>1</v>
      </c>
    </row>
    <row r="141" spans="1:25">
      <c r="A141" s="11" t="s">
        <v>602</v>
      </c>
      <c r="B141" s="11" t="str">
        <f>VLOOKUP(A141,'AP Firmware deplyoment Pe'!A:B,2,0)</f>
        <v>Stage 2a - 2024/11/13</v>
      </c>
      <c r="C141" s="1">
        <f>VLOOKUP(A141,'AMI Ping Schedule'!A:D,4,0)</f>
        <v>1</v>
      </c>
      <c r="D141" s="1">
        <v>1</v>
      </c>
      <c r="E141" s="1">
        <v>1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</v>
      </c>
      <c r="R141" s="1">
        <v>1</v>
      </c>
      <c r="S141" s="1">
        <v>1</v>
      </c>
      <c r="T141" s="1">
        <v>1</v>
      </c>
      <c r="U141" s="1">
        <v>1</v>
      </c>
      <c r="V141" s="1">
        <v>1</v>
      </c>
      <c r="W141" s="1">
        <v>1</v>
      </c>
      <c r="X141" s="1">
        <v>1</v>
      </c>
      <c r="Y141" s="1">
        <v>1</v>
      </c>
    </row>
    <row r="142" spans="1:25">
      <c r="A142" s="11" t="s">
        <v>632</v>
      </c>
      <c r="B142" s="11" t="str">
        <f>VLOOKUP(A142,'AP Firmware deplyoment Pe'!A:B,2,0)</f>
        <v>Stage 2a - 2024/11/13</v>
      </c>
      <c r="C142" s="1">
        <f>VLOOKUP(A142,'AMI Ping Schedule'!A:D,4,0)</f>
        <v>1</v>
      </c>
      <c r="D142" s="1">
        <v>1</v>
      </c>
      <c r="E142" s="1">
        <v>1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  <c r="Q142" s="1">
        <v>1</v>
      </c>
      <c r="R142" s="1">
        <v>1</v>
      </c>
      <c r="S142" s="1">
        <v>1</v>
      </c>
      <c r="T142" s="1">
        <v>1</v>
      </c>
      <c r="U142" s="1">
        <v>1</v>
      </c>
      <c r="V142" s="1">
        <v>1</v>
      </c>
      <c r="W142" s="1">
        <v>1</v>
      </c>
      <c r="X142" s="1">
        <v>1</v>
      </c>
      <c r="Y142" s="1">
        <v>1</v>
      </c>
    </row>
    <row r="143" spans="1:25">
      <c r="A143" s="11" t="s">
        <v>581</v>
      </c>
      <c r="B143" s="11" t="str">
        <f>VLOOKUP(A143,'AP Firmware deplyoment Pe'!A:B,2,0)</f>
        <v>Stage 2a - 2024/11/13</v>
      </c>
      <c r="C143" s="1">
        <f>VLOOKUP(A143,'AMI Ping Schedule'!A:D,4,0)</f>
        <v>1</v>
      </c>
      <c r="D143" s="1">
        <v>1</v>
      </c>
      <c r="E143" s="1">
        <v>1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>
        <v>1</v>
      </c>
      <c r="R143" s="1">
        <v>1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1</v>
      </c>
      <c r="Y143" s="1">
        <v>1</v>
      </c>
    </row>
    <row r="144" spans="1:25">
      <c r="A144" s="11" t="s">
        <v>617</v>
      </c>
      <c r="B144" s="11" t="str">
        <f>VLOOKUP(A144,'AP Firmware deplyoment Pe'!A:B,2,0)</f>
        <v>Stage 2a - 2024/11/13</v>
      </c>
      <c r="C144" s="1">
        <f>VLOOKUP(A144,'AMI Ping Schedule'!A:D,4,0)</f>
        <v>1</v>
      </c>
      <c r="D144" s="1">
        <v>1</v>
      </c>
      <c r="E144" s="1">
        <v>1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1</v>
      </c>
      <c r="P144" s="1">
        <v>1</v>
      </c>
      <c r="Q144" s="1">
        <v>1</v>
      </c>
      <c r="R144" s="1">
        <v>1</v>
      </c>
      <c r="S144" s="1">
        <v>1</v>
      </c>
      <c r="T144" s="1">
        <v>1</v>
      </c>
      <c r="U144" s="1">
        <v>1</v>
      </c>
      <c r="V144" s="1">
        <v>1</v>
      </c>
      <c r="W144" s="1">
        <v>1</v>
      </c>
      <c r="X144" s="1">
        <v>1</v>
      </c>
      <c r="Y144" s="1">
        <v>1</v>
      </c>
    </row>
    <row r="145" spans="1:25">
      <c r="A145" s="11" t="s">
        <v>623</v>
      </c>
      <c r="B145" s="11" t="str">
        <f>VLOOKUP(A145,'AP Firmware deplyoment Pe'!A:B,2,0)</f>
        <v>Stage 2a - 2024/11/13</v>
      </c>
      <c r="C145" s="1">
        <f>VLOOKUP(A145,'AMI Ping Schedule'!A:D,4,0)</f>
        <v>1</v>
      </c>
      <c r="D145" s="1">
        <v>1</v>
      </c>
      <c r="E145" s="1">
        <v>1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R145" s="1">
        <v>1</v>
      </c>
      <c r="S145" s="1">
        <v>1</v>
      </c>
      <c r="T145" s="1">
        <v>1</v>
      </c>
      <c r="U145" s="1">
        <v>1</v>
      </c>
      <c r="V145" s="1">
        <v>1</v>
      </c>
      <c r="W145" s="1">
        <v>1</v>
      </c>
      <c r="X145" s="1">
        <v>1</v>
      </c>
      <c r="Y145" s="1">
        <v>1</v>
      </c>
    </row>
    <row r="146" spans="1:25">
      <c r="A146" s="11" t="s">
        <v>653</v>
      </c>
      <c r="B146" s="11" t="str">
        <f>VLOOKUP(A146,'AP Firmware deplyoment Pe'!A:B,2,0)</f>
        <v>Stage 2a - 2024/11/13</v>
      </c>
      <c r="C146" s="1">
        <f>VLOOKUP(A146,'AMI Ping Schedule'!A:D,4,0)</f>
        <v>1</v>
      </c>
      <c r="D146" s="1">
        <v>1</v>
      </c>
      <c r="E146" s="1">
        <v>1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>
        <v>1</v>
      </c>
      <c r="X146" s="1">
        <v>1</v>
      </c>
      <c r="Y146" s="1">
        <v>1</v>
      </c>
    </row>
    <row r="147" spans="1:25">
      <c r="A147" s="11" t="s">
        <v>559</v>
      </c>
      <c r="B147" s="11" t="str">
        <f>VLOOKUP(A147,'AP Firmware deplyoment Pe'!A:B,2,0)</f>
        <v>Stage 2a - 2024/11/13</v>
      </c>
      <c r="C147" s="1">
        <f>VLOOKUP(A147,'AMI Ping Schedule'!A:D,4,0)</f>
        <v>1</v>
      </c>
      <c r="D147" s="1">
        <v>1</v>
      </c>
      <c r="E147" s="1">
        <v>1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1</v>
      </c>
      <c r="R147" s="1">
        <v>1</v>
      </c>
      <c r="S147" s="1">
        <v>1</v>
      </c>
      <c r="T147" s="1">
        <v>1</v>
      </c>
      <c r="U147" s="1">
        <v>1</v>
      </c>
      <c r="V147" s="1">
        <v>1</v>
      </c>
      <c r="W147" s="1">
        <v>1</v>
      </c>
      <c r="X147" s="1">
        <v>1</v>
      </c>
      <c r="Y147" s="1">
        <v>1</v>
      </c>
    </row>
    <row r="148" spans="1:25">
      <c r="A148" s="11" t="s">
        <v>626</v>
      </c>
      <c r="B148" s="11" t="str">
        <f>VLOOKUP(A148,'AP Firmware deplyoment Pe'!A:B,2,0)</f>
        <v>Stage 2a - 2024/11/13</v>
      </c>
      <c r="C148" s="1">
        <f>VLOOKUP(A148,'AMI Ping Schedule'!A:D,4,0)</f>
        <v>1</v>
      </c>
      <c r="D148" s="1">
        <v>1</v>
      </c>
      <c r="E148" s="1">
        <v>1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1</v>
      </c>
      <c r="R148" s="1">
        <v>1</v>
      </c>
      <c r="S148" s="1">
        <v>1</v>
      </c>
      <c r="T148" s="1">
        <v>1</v>
      </c>
      <c r="U148" s="1">
        <v>1</v>
      </c>
      <c r="V148" s="1">
        <v>1</v>
      </c>
      <c r="W148" s="1">
        <v>1</v>
      </c>
      <c r="X148" s="1">
        <v>1</v>
      </c>
      <c r="Y148" s="1">
        <v>1</v>
      </c>
    </row>
    <row r="149" spans="1:25">
      <c r="A149" s="11" t="s">
        <v>697</v>
      </c>
      <c r="B149" s="11" t="str">
        <f>VLOOKUP(A149,'AP Firmware deplyoment Pe'!A:B,2,0)</f>
        <v>Stage 2b - 2024/11/13</v>
      </c>
      <c r="C149" s="1">
        <f>VLOOKUP(A149,'AMI Ping Schedule'!A:D,4,0)</f>
        <v>1</v>
      </c>
      <c r="D149" s="1">
        <v>1</v>
      </c>
      <c r="E149" s="1">
        <v>1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1</v>
      </c>
      <c r="S149" s="1">
        <v>1</v>
      </c>
      <c r="T149" s="1">
        <v>1</v>
      </c>
      <c r="U149" s="1">
        <v>1</v>
      </c>
      <c r="V149" s="1">
        <v>1</v>
      </c>
      <c r="W149" s="1">
        <v>1</v>
      </c>
      <c r="X149" s="1">
        <v>1</v>
      </c>
      <c r="Y149" s="1">
        <v>1</v>
      </c>
    </row>
    <row r="150" spans="1:25">
      <c r="A150" s="11" t="s">
        <v>553</v>
      </c>
      <c r="B150" s="11" t="str">
        <f>VLOOKUP(A150,'AP Firmware deplyoment Pe'!A:B,2,0)</f>
        <v>Stage 2a - 2024/11/13</v>
      </c>
      <c r="C150" s="1">
        <f>VLOOKUP(A150,'AMI Ping Schedule'!A:D,4,0)</f>
        <v>1</v>
      </c>
      <c r="D150" s="1">
        <v>1</v>
      </c>
      <c r="E150" s="1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</row>
    <row r="151" spans="1:25">
      <c r="A151" s="11" t="s">
        <v>638</v>
      </c>
      <c r="B151" s="11" t="str">
        <f>VLOOKUP(A151,'AP Firmware deplyoment Pe'!A:B,2,0)</f>
        <v>Stage 2a - 2024/11/13</v>
      </c>
      <c r="C151" s="1">
        <f>VLOOKUP(A151,'AMI Ping Schedule'!A:D,4,0)</f>
        <v>1</v>
      </c>
      <c r="D151" s="1">
        <v>1</v>
      </c>
      <c r="E151" s="1">
        <v>1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1</v>
      </c>
      <c r="P151" s="1">
        <v>1</v>
      </c>
      <c r="Q151" s="1">
        <v>1</v>
      </c>
      <c r="R151" s="1">
        <v>1</v>
      </c>
      <c r="S151" s="1">
        <v>1</v>
      </c>
      <c r="T151" s="1">
        <v>1</v>
      </c>
      <c r="U151" s="1">
        <v>1</v>
      </c>
      <c r="V151" s="1">
        <v>1</v>
      </c>
      <c r="W151" s="1">
        <v>1</v>
      </c>
      <c r="X151" s="1">
        <v>1</v>
      </c>
      <c r="Y151" s="1">
        <v>1</v>
      </c>
    </row>
    <row r="152" spans="1:25">
      <c r="A152" s="11" t="s">
        <v>565</v>
      </c>
      <c r="B152" s="11" t="str">
        <f>VLOOKUP(A152,'AP Firmware deplyoment Pe'!A:B,2,0)</f>
        <v>Stage 2a - 2024/11/13</v>
      </c>
      <c r="C152" s="1">
        <f>VLOOKUP(A152,'AMI Ping Schedule'!A:D,4,0)</f>
        <v>1</v>
      </c>
      <c r="D152" s="1">
        <v>1</v>
      </c>
      <c r="E152" s="1">
        <v>1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1</v>
      </c>
      <c r="T152" s="1">
        <v>1</v>
      </c>
      <c r="U152" s="1">
        <v>1</v>
      </c>
      <c r="V152" s="1">
        <v>1</v>
      </c>
      <c r="W152" s="1">
        <v>1</v>
      </c>
      <c r="X152" s="1">
        <v>1</v>
      </c>
      <c r="Y152" s="1">
        <v>1</v>
      </c>
    </row>
    <row r="153" spans="1:25">
      <c r="A153" s="11" t="s">
        <v>660</v>
      </c>
      <c r="B153" s="11" t="str">
        <f>VLOOKUP(A153,'AP Firmware deplyoment Pe'!A:B,2,0)</f>
        <v>Stage 2a - 2024/11/13</v>
      </c>
      <c r="C153" s="1">
        <f>VLOOKUP(A153,'AMI Ping Schedule'!A:D,4,0)</f>
        <v>1</v>
      </c>
      <c r="D153" s="1">
        <v>1</v>
      </c>
      <c r="E153" s="1">
        <v>1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1</v>
      </c>
      <c r="P153" s="1">
        <v>1</v>
      </c>
      <c r="Q153" s="1">
        <v>1</v>
      </c>
      <c r="R153" s="1">
        <v>1</v>
      </c>
      <c r="S153" s="1">
        <v>1</v>
      </c>
      <c r="T153" s="1">
        <v>1</v>
      </c>
      <c r="U153" s="1">
        <v>1</v>
      </c>
      <c r="V153" s="1">
        <v>1</v>
      </c>
      <c r="W153" s="1">
        <v>1</v>
      </c>
      <c r="X153" s="1">
        <v>1</v>
      </c>
      <c r="Y153" s="1">
        <v>1</v>
      </c>
    </row>
    <row r="154" spans="1:25">
      <c r="A154" s="11" t="s">
        <v>722</v>
      </c>
      <c r="B154" s="11" t="str">
        <f>VLOOKUP(A154,'AP Firmware deplyoment Pe'!A:B,2,0)</f>
        <v>Stage 2b - 2024/11/13</v>
      </c>
      <c r="C154" s="1">
        <f>VLOOKUP(A154,'AMI Ping Schedule'!A:D,4,0)</f>
        <v>1</v>
      </c>
      <c r="D154" s="1">
        <v>1</v>
      </c>
      <c r="E154" s="1">
        <v>1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1</v>
      </c>
      <c r="S154" s="1">
        <v>1</v>
      </c>
      <c r="T154" s="1">
        <v>1</v>
      </c>
      <c r="U154" s="1">
        <v>1</v>
      </c>
      <c r="V154" s="1">
        <v>1</v>
      </c>
      <c r="W154" s="1">
        <v>1</v>
      </c>
      <c r="X154" s="1">
        <v>1</v>
      </c>
      <c r="Y154" s="1">
        <v>1</v>
      </c>
    </row>
    <row r="155" spans="1:25">
      <c r="A155" s="11" t="s">
        <v>585</v>
      </c>
      <c r="B155" s="11" t="str">
        <f>VLOOKUP(A155,'AP Firmware deplyoment Pe'!A:B,2,0)</f>
        <v>Stage 2a - 2024/11/13</v>
      </c>
      <c r="C155" s="1">
        <f>VLOOKUP(A155,'AMI Ping Schedule'!A:D,4,0)</f>
        <v>1</v>
      </c>
      <c r="D155" s="1">
        <v>1</v>
      </c>
      <c r="E155" s="1">
        <v>1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1</v>
      </c>
      <c r="M155" s="1">
        <v>1</v>
      </c>
      <c r="N155" s="1">
        <v>1</v>
      </c>
      <c r="O155" s="1">
        <v>1</v>
      </c>
      <c r="P155" s="1">
        <v>1</v>
      </c>
      <c r="Q155" s="1">
        <v>1</v>
      </c>
      <c r="R155" s="1">
        <v>1</v>
      </c>
      <c r="S155" s="1">
        <v>1</v>
      </c>
      <c r="T155" s="1">
        <v>1</v>
      </c>
      <c r="U155" s="1">
        <v>1</v>
      </c>
      <c r="V155" s="1">
        <v>1</v>
      </c>
      <c r="W155" s="1">
        <v>1</v>
      </c>
      <c r="X155" s="1">
        <v>1</v>
      </c>
      <c r="Y155" s="1">
        <v>1</v>
      </c>
    </row>
    <row r="156" spans="1:25">
      <c r="A156" s="11" t="s">
        <v>644</v>
      </c>
      <c r="B156" s="11" t="str">
        <f>VLOOKUP(A156,'AP Firmware deplyoment Pe'!A:B,2,0)</f>
        <v>Stage 2a - 2024/11/13</v>
      </c>
      <c r="C156" s="1">
        <f>VLOOKUP(A156,'AMI Ping Schedule'!A:D,4,0)</f>
        <v>1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>
        <v>1</v>
      </c>
      <c r="Q156" s="1">
        <v>1</v>
      </c>
      <c r="R156" s="1">
        <v>1</v>
      </c>
      <c r="S156" s="1">
        <v>1</v>
      </c>
      <c r="T156" s="1">
        <v>1</v>
      </c>
      <c r="U156" s="1">
        <v>1</v>
      </c>
      <c r="V156" s="1">
        <v>1</v>
      </c>
      <c r="W156" s="1">
        <v>1</v>
      </c>
      <c r="X156" s="1">
        <v>1</v>
      </c>
      <c r="Y156" s="1">
        <v>1</v>
      </c>
    </row>
    <row r="157" spans="1:25">
      <c r="A157" s="11" t="s">
        <v>605</v>
      </c>
      <c r="B157" s="11" t="str">
        <f>VLOOKUP(A157,'AP Firmware deplyoment Pe'!A:B,2,0)</f>
        <v>Stage 2a - 2024/11/13</v>
      </c>
      <c r="C157" s="1">
        <f>VLOOKUP(A157,'AMI Ping Schedule'!A:D,4,0)</f>
        <v>1</v>
      </c>
      <c r="D157" s="1">
        <v>1</v>
      </c>
      <c r="E157" s="1">
        <v>1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 s="1">
        <v>1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>
        <v>1</v>
      </c>
      <c r="X157" s="1">
        <v>1</v>
      </c>
      <c r="Y157" s="1">
        <v>1</v>
      </c>
    </row>
    <row r="158" spans="1:25">
      <c r="A158" s="11" t="s">
        <v>666</v>
      </c>
      <c r="B158" s="11" t="str">
        <f>VLOOKUP(A158,'AP Firmware deplyoment Pe'!A:B,2,0)</f>
        <v>Stage 2b - 2024/11/13</v>
      </c>
      <c r="C158" s="1">
        <f>VLOOKUP(A158,'AMI Ping Schedule'!A:D,4,0)</f>
        <v>1</v>
      </c>
      <c r="D158" s="1">
        <v>1</v>
      </c>
      <c r="E158" s="1">
        <v>1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 s="1">
        <v>1</v>
      </c>
      <c r="R158" s="1">
        <v>1</v>
      </c>
      <c r="S158" s="1">
        <v>1</v>
      </c>
      <c r="T158" s="1">
        <v>1</v>
      </c>
      <c r="U158" s="1">
        <v>1</v>
      </c>
      <c r="V158" s="1">
        <v>1</v>
      </c>
      <c r="W158" s="1">
        <v>1</v>
      </c>
      <c r="X158" s="1">
        <v>1</v>
      </c>
      <c r="Y158" s="1">
        <v>1</v>
      </c>
    </row>
    <row r="159" spans="1:25">
      <c r="A159" s="11" t="s">
        <v>629</v>
      </c>
      <c r="B159" s="11" t="str">
        <f>VLOOKUP(A159,'AP Firmware deplyoment Pe'!A:B,2,0)</f>
        <v>Stage 2a - 2024/11/13</v>
      </c>
      <c r="C159" s="1">
        <f>VLOOKUP(A159,'AMI Ping Schedule'!A:D,4,0)</f>
        <v>1</v>
      </c>
      <c r="D159" s="1">
        <v>1</v>
      </c>
      <c r="E159" s="1">
        <v>1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1</v>
      </c>
      <c r="Q159" s="1">
        <v>1</v>
      </c>
      <c r="R159" s="1">
        <v>1</v>
      </c>
      <c r="S159" s="1">
        <v>1</v>
      </c>
      <c r="T159" s="1">
        <v>1</v>
      </c>
      <c r="U159" s="1">
        <v>1</v>
      </c>
      <c r="V159" s="1">
        <v>1</v>
      </c>
      <c r="W159" s="1">
        <v>1</v>
      </c>
      <c r="X159" s="1">
        <v>1</v>
      </c>
      <c r="Y159" s="1">
        <v>1</v>
      </c>
    </row>
    <row r="160" spans="1:25">
      <c r="A160" s="11" t="s">
        <v>718</v>
      </c>
      <c r="B160" s="11" t="str">
        <f>VLOOKUP(A160,'AP Firmware deplyoment Pe'!A:B,2,0)</f>
        <v>Stage 2b - 2024/11/13</v>
      </c>
      <c r="C160" s="1">
        <f>VLOOKUP(A160,'AMI Ping Schedule'!A:D,4,0)</f>
        <v>1</v>
      </c>
      <c r="D160" s="1">
        <v>1</v>
      </c>
      <c r="E160" s="1">
        <v>1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  <c r="M160" s="1">
        <v>1</v>
      </c>
      <c r="N160" s="1">
        <v>1</v>
      </c>
      <c r="O160" s="1">
        <v>1</v>
      </c>
      <c r="P160" s="1">
        <v>1</v>
      </c>
      <c r="Q160" s="1">
        <v>1</v>
      </c>
      <c r="R160" s="1">
        <v>1</v>
      </c>
      <c r="S160" s="1">
        <v>1</v>
      </c>
      <c r="T160" s="1">
        <v>1</v>
      </c>
      <c r="U160" s="1">
        <v>1</v>
      </c>
      <c r="V160" s="1">
        <v>1</v>
      </c>
      <c r="W160" s="1">
        <v>1</v>
      </c>
      <c r="X160" s="1">
        <v>1</v>
      </c>
      <c r="Y160" s="1">
        <v>1</v>
      </c>
    </row>
    <row r="161" spans="1:25">
      <c r="A161" s="11" t="s">
        <v>656</v>
      </c>
      <c r="B161" s="11" t="str">
        <f>VLOOKUP(A161,'AP Firmware deplyoment Pe'!A:B,2,0)</f>
        <v>Stage 2a - 2024/11/13</v>
      </c>
      <c r="C161" s="1">
        <f>VLOOKUP(A161,'AMI Ping Schedule'!A:D,4,0)</f>
        <v>1</v>
      </c>
      <c r="D161" s="1">
        <v>1</v>
      </c>
      <c r="E161" s="1">
        <v>1</v>
      </c>
      <c r="F161" s="1">
        <v>1</v>
      </c>
      <c r="G161" s="1">
        <v>0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1</v>
      </c>
      <c r="Q161" s="1">
        <v>1</v>
      </c>
      <c r="R161" s="1">
        <v>1</v>
      </c>
      <c r="S161" s="1">
        <v>1</v>
      </c>
      <c r="T161" s="1">
        <v>1</v>
      </c>
      <c r="U161" s="1">
        <v>1</v>
      </c>
      <c r="V161" s="1">
        <v>1</v>
      </c>
      <c r="W161" s="1">
        <v>1</v>
      </c>
      <c r="X161" s="1">
        <v>1</v>
      </c>
      <c r="Y161" s="1">
        <v>1</v>
      </c>
    </row>
    <row r="162" spans="1:25">
      <c r="A162" s="11" t="s">
        <v>512</v>
      </c>
      <c r="B162" s="11" t="str">
        <f>VLOOKUP(A162,'AP Firmware deplyoment Pe'!A:B,2,0)</f>
        <v>Stage 2a - 2024/11/13</v>
      </c>
      <c r="C162" s="1">
        <f>VLOOKUP(A162,'AMI Ping Schedule'!A:D,4,0)</f>
        <v>1</v>
      </c>
      <c r="D162" s="1">
        <v>1</v>
      </c>
      <c r="E162" s="1">
        <v>1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1</v>
      </c>
      <c r="U162" s="1">
        <v>1</v>
      </c>
      <c r="V162" s="1">
        <v>1</v>
      </c>
      <c r="W162" s="1">
        <v>1</v>
      </c>
      <c r="X162" s="1">
        <v>1</v>
      </c>
      <c r="Y162" s="1">
        <v>1</v>
      </c>
    </row>
    <row r="163" spans="1:25">
      <c r="A163" s="11" t="s">
        <v>635</v>
      </c>
      <c r="B163" s="11" t="str">
        <f>VLOOKUP(A163,'AP Firmware deplyoment Pe'!A:B,2,0)</f>
        <v>Stage 2a - 2024/11/13</v>
      </c>
      <c r="C163" s="1">
        <f>VLOOKUP(A163,'AMI Ping Schedule'!A:D,4,0)</f>
        <v>1</v>
      </c>
      <c r="D163" s="1">
        <v>1</v>
      </c>
      <c r="E163" s="1">
        <v>1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W163" s="1">
        <v>1</v>
      </c>
      <c r="X163" s="1">
        <v>1</v>
      </c>
      <c r="Y163" s="1">
        <v>1</v>
      </c>
    </row>
    <row r="164" spans="1:25">
      <c r="A164" s="11" t="s">
        <v>595</v>
      </c>
      <c r="B164" s="11" t="str">
        <f>VLOOKUP(A164,'AP Firmware deplyoment Pe'!A:B,2,0)</f>
        <v>Stage 2a - 2024/11/13</v>
      </c>
      <c r="C164" s="1">
        <f>VLOOKUP(A164,'AMI Ping Schedule'!A:D,4,0)</f>
        <v>1</v>
      </c>
      <c r="D164" s="1">
        <v>1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1</v>
      </c>
      <c r="R164" s="1">
        <v>1</v>
      </c>
      <c r="S164" s="1">
        <v>1</v>
      </c>
      <c r="T164" s="1">
        <v>1</v>
      </c>
      <c r="U164" s="1">
        <v>1</v>
      </c>
      <c r="V164" s="1">
        <v>1</v>
      </c>
      <c r="W164" s="1">
        <v>1</v>
      </c>
      <c r="X164" s="1">
        <v>1</v>
      </c>
      <c r="Y164" s="1">
        <v>1</v>
      </c>
    </row>
    <row r="165" spans="1:25">
      <c r="A165" s="11" t="s">
        <v>750</v>
      </c>
      <c r="B165" s="11" t="str">
        <f>VLOOKUP(A165,'AP Firmware deplyoment Pe'!A:B,2,0)</f>
        <v>Stage 2b - 2024/11/13</v>
      </c>
      <c r="C165" s="1">
        <f>VLOOKUP(A165,'AMI Ping Schedule'!A:D,4,0)</f>
        <v>1</v>
      </c>
      <c r="D165" s="1">
        <v>1</v>
      </c>
      <c r="E165" s="1">
        <v>1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1</v>
      </c>
      <c r="Q165" s="1">
        <v>1</v>
      </c>
      <c r="R165" s="1">
        <v>1</v>
      </c>
      <c r="S165" s="1">
        <v>1</v>
      </c>
      <c r="T165" s="1">
        <v>1</v>
      </c>
      <c r="U165" s="1">
        <v>1</v>
      </c>
      <c r="V165" s="1">
        <v>1</v>
      </c>
      <c r="W165" s="1">
        <v>1</v>
      </c>
      <c r="X165" s="1">
        <v>1</v>
      </c>
      <c r="Y165" s="1">
        <v>1</v>
      </c>
    </row>
    <row r="166" spans="1:25">
      <c r="A166" s="11" t="s">
        <v>614</v>
      </c>
      <c r="B166" s="11" t="str">
        <f>VLOOKUP(A166,'AP Firmware deplyoment Pe'!A:B,2,0)</f>
        <v>Stage 2a - 2024/11/13</v>
      </c>
      <c r="C166" s="1">
        <f>VLOOKUP(A166,'AMI Ping Schedule'!A:D,4,0)</f>
        <v>1</v>
      </c>
      <c r="D166" s="1">
        <v>1</v>
      </c>
      <c r="E166" s="1">
        <v>1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1</v>
      </c>
      <c r="Q166" s="1">
        <v>1</v>
      </c>
      <c r="R166" s="1">
        <v>1</v>
      </c>
      <c r="S166" s="1">
        <v>1</v>
      </c>
      <c r="T166" s="1">
        <v>1</v>
      </c>
      <c r="U166" s="1">
        <v>1</v>
      </c>
      <c r="V166" s="1">
        <v>1</v>
      </c>
      <c r="W166" s="1">
        <v>1</v>
      </c>
      <c r="X166" s="1">
        <v>1</v>
      </c>
      <c r="Y166" s="1">
        <v>1</v>
      </c>
    </row>
    <row r="167" spans="1:25">
      <c r="A167" s="11" t="s">
        <v>778</v>
      </c>
      <c r="B167" s="11" t="str">
        <f>VLOOKUP(A167,'AP Firmware deplyoment Pe'!A:B,2,0)</f>
        <v>Stage 2b - 2024/11/13</v>
      </c>
      <c r="C167" s="1">
        <f>VLOOKUP(A167,'AMI Ping Schedule'!A:D,4,0)</f>
        <v>1</v>
      </c>
      <c r="D167" s="1">
        <v>1</v>
      </c>
      <c r="E167" s="1">
        <v>1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  <c r="T167" s="1">
        <v>1</v>
      </c>
      <c r="U167" s="1">
        <v>1</v>
      </c>
      <c r="V167" s="1">
        <v>1</v>
      </c>
      <c r="W167" s="1">
        <v>1</v>
      </c>
      <c r="X167" s="1">
        <v>1</v>
      </c>
      <c r="Y167" s="1">
        <v>1</v>
      </c>
    </row>
    <row r="168" spans="1:25">
      <c r="A168" s="11" t="s">
        <v>693</v>
      </c>
      <c r="B168" s="11" t="str">
        <f>VLOOKUP(A168,'AP Firmware deplyoment Pe'!A:B,2,0)</f>
        <v>Stage 2b - 2024/11/13</v>
      </c>
      <c r="C168" s="1">
        <f>VLOOKUP(A168,'AMI Ping Schedule'!A:D,4,0)</f>
        <v>1</v>
      </c>
      <c r="D168" s="1">
        <v>1</v>
      </c>
      <c r="E168" s="1">
        <v>1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1</v>
      </c>
      <c r="Q168" s="1">
        <v>1</v>
      </c>
      <c r="R168" s="1">
        <v>1</v>
      </c>
      <c r="S168" s="1">
        <v>1</v>
      </c>
      <c r="T168" s="1">
        <v>1</v>
      </c>
      <c r="U168" s="1">
        <v>1</v>
      </c>
      <c r="V168" s="1">
        <v>1</v>
      </c>
      <c r="W168" s="1">
        <v>1</v>
      </c>
      <c r="X168" s="1">
        <v>1</v>
      </c>
      <c r="Y168" s="1">
        <v>1</v>
      </c>
    </row>
    <row r="169" spans="1:25">
      <c r="A169" s="11" t="s">
        <v>762</v>
      </c>
      <c r="B169" s="11" t="str">
        <f>VLOOKUP(A169,'AP Firmware deplyoment Pe'!A:B,2,0)</f>
        <v>Stage 2b - 2024/11/13</v>
      </c>
      <c r="C169" s="1">
        <f>VLOOKUP(A169,'AMI Ping Schedule'!A:D,4,0)</f>
        <v>1</v>
      </c>
      <c r="D169" s="1">
        <v>1</v>
      </c>
      <c r="E169" s="1">
        <v>1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  <c r="M169" s="1">
        <v>1</v>
      </c>
      <c r="N169" s="1">
        <v>1</v>
      </c>
      <c r="O169" s="1">
        <v>1</v>
      </c>
      <c r="P169" s="1">
        <v>1</v>
      </c>
      <c r="Q169" s="1">
        <v>1</v>
      </c>
      <c r="R169" s="1">
        <v>1</v>
      </c>
      <c r="S169" s="1">
        <v>1</v>
      </c>
      <c r="T169" s="1">
        <v>1</v>
      </c>
      <c r="U169" s="1">
        <v>1</v>
      </c>
      <c r="V169" s="1">
        <v>1</v>
      </c>
      <c r="W169" s="1">
        <v>1</v>
      </c>
      <c r="X169" s="1">
        <v>1</v>
      </c>
      <c r="Y169" s="1">
        <v>1</v>
      </c>
    </row>
    <row r="170" spans="1:25">
      <c r="A170" s="11" t="s">
        <v>611</v>
      </c>
      <c r="B170" s="11" t="str">
        <f>VLOOKUP(A170,'AP Firmware deplyoment Pe'!A:B,2,0)</f>
        <v>Stage 2a - 2024/11/13</v>
      </c>
      <c r="C170" s="1">
        <f>VLOOKUP(A170,'AMI Ping Schedule'!A:D,4,0)</f>
        <v>1</v>
      </c>
      <c r="D170" s="1">
        <v>1</v>
      </c>
      <c r="E170" s="1">
        <v>1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s="1">
        <v>1</v>
      </c>
      <c r="N170" s="1">
        <v>1</v>
      </c>
      <c r="O170" s="1">
        <v>1</v>
      </c>
      <c r="P170" s="1">
        <v>1</v>
      </c>
      <c r="Q170" s="1">
        <v>1</v>
      </c>
      <c r="R170" s="1">
        <v>1</v>
      </c>
      <c r="S170" s="1">
        <v>1</v>
      </c>
      <c r="T170" s="1">
        <v>1</v>
      </c>
      <c r="U170" s="1">
        <v>1</v>
      </c>
      <c r="V170" s="1">
        <v>1</v>
      </c>
      <c r="W170" s="1">
        <v>1</v>
      </c>
      <c r="X170" s="1">
        <v>1</v>
      </c>
      <c r="Y170" s="1">
        <v>1</v>
      </c>
    </row>
    <row r="171" spans="1:25">
      <c r="A171" s="11" t="s">
        <v>689</v>
      </c>
      <c r="B171" s="11" t="str">
        <f>VLOOKUP(A171,'AP Firmware deplyoment Pe'!A:B,2,0)</f>
        <v>Stage 2b - 2024/11/13</v>
      </c>
      <c r="C171" s="1">
        <f>VLOOKUP(A171,'AMI Ping Schedule'!A:D,4,0)</f>
        <v>1</v>
      </c>
      <c r="D171" s="1">
        <v>1</v>
      </c>
      <c r="E171" s="1">
        <v>1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  <c r="M171" s="1">
        <v>1</v>
      </c>
      <c r="N171" s="1">
        <v>1</v>
      </c>
      <c r="O171" s="1">
        <v>1</v>
      </c>
      <c r="P171" s="1">
        <v>1</v>
      </c>
      <c r="Q171" s="1">
        <v>1</v>
      </c>
      <c r="R171" s="1">
        <v>1</v>
      </c>
      <c r="S171" s="1">
        <v>1</v>
      </c>
      <c r="T171" s="1">
        <v>1</v>
      </c>
      <c r="U171" s="1">
        <v>1</v>
      </c>
      <c r="V171" s="1">
        <v>1</v>
      </c>
      <c r="W171" s="1">
        <v>1</v>
      </c>
      <c r="X171" s="1">
        <v>1</v>
      </c>
      <c r="Y171" s="1">
        <v>1</v>
      </c>
    </row>
    <row r="172" spans="1:25">
      <c r="A172" s="11" t="s">
        <v>681</v>
      </c>
      <c r="B172" s="11" t="str">
        <f>VLOOKUP(A172,'AP Firmware deplyoment Pe'!A:B,2,0)</f>
        <v>Stage 2b - 2024/11/13</v>
      </c>
      <c r="C172" s="1">
        <f>VLOOKUP(A172,'AMI Ping Schedule'!A:D,4,0)</f>
        <v>1</v>
      </c>
      <c r="D172" s="1">
        <v>1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1</v>
      </c>
      <c r="P172" s="1">
        <v>1</v>
      </c>
      <c r="Q172" s="1">
        <v>1</v>
      </c>
      <c r="R172" s="1">
        <v>1</v>
      </c>
      <c r="S172" s="1">
        <v>1</v>
      </c>
      <c r="T172" s="1">
        <v>1</v>
      </c>
      <c r="U172" s="1">
        <v>1</v>
      </c>
      <c r="V172" s="1">
        <v>1</v>
      </c>
      <c r="W172" s="1">
        <v>1</v>
      </c>
      <c r="X172" s="1">
        <v>1</v>
      </c>
      <c r="Y172" s="1">
        <v>1</v>
      </c>
    </row>
    <row r="173" spans="1:25">
      <c r="A173" s="11" t="s">
        <v>670</v>
      </c>
      <c r="B173" s="11" t="str">
        <f>VLOOKUP(A173,'AP Firmware deplyoment Pe'!A:B,2,0)</f>
        <v>Stage 2b - 2024/11/13</v>
      </c>
      <c r="C173" s="1">
        <f>VLOOKUP(A173,'AMI Ping Schedule'!A:D,4,0)</f>
        <v>1</v>
      </c>
      <c r="D173" s="1">
        <v>1</v>
      </c>
      <c r="E173" s="1">
        <v>1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1</v>
      </c>
      <c r="P173" s="1">
        <v>1</v>
      </c>
      <c r="Q173" s="1">
        <v>1</v>
      </c>
      <c r="R173" s="1">
        <v>1</v>
      </c>
      <c r="S173" s="1">
        <v>1</v>
      </c>
      <c r="T173" s="1">
        <v>1</v>
      </c>
      <c r="U173" s="1">
        <v>1</v>
      </c>
      <c r="V173" s="1">
        <v>1</v>
      </c>
      <c r="W173" s="1">
        <v>1</v>
      </c>
      <c r="X173" s="1">
        <v>1</v>
      </c>
      <c r="Y173" s="1">
        <v>1</v>
      </c>
    </row>
    <row r="174" spans="1:25">
      <c r="A174" s="11" t="s">
        <v>782</v>
      </c>
      <c r="B174" s="11" t="str">
        <f>VLOOKUP(A174,'AP Firmware deplyoment Pe'!A:B,2,0)</f>
        <v>Stage 2b - 2024/11/13</v>
      </c>
      <c r="C174" s="1">
        <f>VLOOKUP(A174,'AMI Ping Schedule'!A:D,4,0)</f>
        <v>1</v>
      </c>
      <c r="D174" s="1">
        <v>1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  <c r="M174" s="1">
        <v>1</v>
      </c>
      <c r="N174" s="1">
        <v>1</v>
      </c>
      <c r="O174" s="1">
        <v>1</v>
      </c>
      <c r="P174" s="1">
        <v>1</v>
      </c>
      <c r="Q174" s="1">
        <v>1</v>
      </c>
      <c r="R174" s="1">
        <v>1</v>
      </c>
      <c r="S174" s="1">
        <v>1</v>
      </c>
      <c r="T174" s="1">
        <v>1</v>
      </c>
      <c r="U174" s="1">
        <v>1</v>
      </c>
      <c r="V174" s="1">
        <v>1</v>
      </c>
      <c r="W174" s="1">
        <v>1</v>
      </c>
      <c r="X174" s="1">
        <v>1</v>
      </c>
      <c r="Y174" s="1">
        <v>1</v>
      </c>
    </row>
    <row r="175" spans="1:25">
      <c r="A175" s="11" t="s">
        <v>758</v>
      </c>
      <c r="B175" s="11" t="str">
        <f>VLOOKUP(A175,'AP Firmware deplyoment Pe'!A:B,2,0)</f>
        <v>Stage 2b - 2024/11/13</v>
      </c>
      <c r="C175" s="1">
        <f>VLOOKUP(A175,'AMI Ping Schedule'!A:D,4,0)</f>
        <v>1</v>
      </c>
      <c r="D175" s="1">
        <v>1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1</v>
      </c>
    </row>
    <row r="176" spans="1:25">
      <c r="A176" s="11" t="s">
        <v>705</v>
      </c>
      <c r="B176" s="11" t="str">
        <f>VLOOKUP(A176,'AP Firmware deplyoment Pe'!A:B,2,0)</f>
        <v>Stage 2b - 2024/11/13</v>
      </c>
      <c r="C176" s="1">
        <f>VLOOKUP(A176,'AMI Ping Schedule'!A:D,4,0)</f>
        <v>1</v>
      </c>
      <c r="D176" s="1">
        <v>1</v>
      </c>
      <c r="E176" s="1">
        <v>1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1</v>
      </c>
      <c r="Q176" s="1">
        <v>1</v>
      </c>
      <c r="R176" s="1">
        <v>1</v>
      </c>
      <c r="S176" s="1">
        <v>1</v>
      </c>
      <c r="T176" s="1">
        <v>1</v>
      </c>
      <c r="U176" s="1">
        <v>1</v>
      </c>
      <c r="V176" s="1">
        <v>1</v>
      </c>
      <c r="W176" s="1">
        <v>1</v>
      </c>
      <c r="X176" s="1">
        <v>1</v>
      </c>
      <c r="Y176" s="1">
        <v>1</v>
      </c>
    </row>
    <row r="177" spans="1:25">
      <c r="A177" s="11" t="s">
        <v>725</v>
      </c>
      <c r="B177" s="11" t="str">
        <f>VLOOKUP(A177,'AP Firmware deplyoment Pe'!A:B,2,0)</f>
        <v>Stage 2b - 2024/11/13</v>
      </c>
      <c r="C177" s="1">
        <f>VLOOKUP(A177,'AMI Ping Schedule'!A:D,4,0)</f>
        <v>1</v>
      </c>
      <c r="D177" s="1">
        <v>1</v>
      </c>
      <c r="E177" s="1">
        <v>1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  <c r="T177" s="1">
        <v>1</v>
      </c>
      <c r="U177" s="1">
        <v>1</v>
      </c>
      <c r="V177" s="1">
        <v>1</v>
      </c>
      <c r="W177" s="1">
        <v>1</v>
      </c>
      <c r="X177" s="1">
        <v>1</v>
      </c>
      <c r="Y177" s="1">
        <v>1</v>
      </c>
    </row>
    <row r="178" spans="1:25">
      <c r="A178" s="11" t="s">
        <v>754</v>
      </c>
      <c r="B178" s="11" t="str">
        <f>VLOOKUP(A178,'AP Firmware deplyoment Pe'!A:B,2,0)</f>
        <v>Stage 2b - 2024/11/13</v>
      </c>
      <c r="C178" s="1">
        <f>VLOOKUP(A178,'AMI Ping Schedule'!A:D,4,0)</f>
        <v>1</v>
      </c>
      <c r="D178" s="1">
        <v>1</v>
      </c>
      <c r="E178" s="1">
        <v>1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1</v>
      </c>
      <c r="Q178" s="1">
        <v>1</v>
      </c>
      <c r="R178" s="1">
        <v>1</v>
      </c>
      <c r="S178" s="1">
        <v>1</v>
      </c>
      <c r="T178" s="1">
        <v>1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</row>
    <row r="179" spans="1:25">
      <c r="A179" s="11" t="s">
        <v>766</v>
      </c>
      <c r="B179" s="11" t="str">
        <f>VLOOKUP(A179,'AP Firmware deplyoment Pe'!A:B,2,0)</f>
        <v>Stage 2b - 2024/11/13</v>
      </c>
      <c r="C179" s="1">
        <f>VLOOKUP(A179,'AMI Ping Schedule'!A:D,4,0)</f>
        <v>1</v>
      </c>
      <c r="D179" s="1">
        <v>1</v>
      </c>
      <c r="E179" s="1">
        <v>1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  <c r="M179" s="1">
        <v>1</v>
      </c>
      <c r="N179" s="1">
        <v>1</v>
      </c>
      <c r="O179" s="1">
        <v>1</v>
      </c>
      <c r="P179" s="1">
        <v>1</v>
      </c>
      <c r="Q179" s="1">
        <v>1</v>
      </c>
      <c r="R179" s="1">
        <v>1</v>
      </c>
      <c r="S179" s="1">
        <v>1</v>
      </c>
      <c r="T179" s="1">
        <v>1</v>
      </c>
      <c r="U179" s="1">
        <v>1</v>
      </c>
      <c r="V179" s="1">
        <v>1</v>
      </c>
      <c r="W179" s="1">
        <v>1</v>
      </c>
      <c r="X179" s="1">
        <v>1</v>
      </c>
      <c r="Y179" s="1">
        <v>1</v>
      </c>
    </row>
    <row r="180" spans="1:25">
      <c r="A180" s="11" t="s">
        <v>786</v>
      </c>
      <c r="B180" s="11" t="str">
        <f>VLOOKUP(A180,'AP Firmware deplyoment Pe'!A:B,2,0)</f>
        <v>Stage 2b - 2024/11/13</v>
      </c>
      <c r="C180" s="1">
        <f>VLOOKUP(A180,'AMI Ping Schedule'!A:D,4,0)</f>
        <v>0</v>
      </c>
      <c r="D180" s="1">
        <v>0</v>
      </c>
      <c r="E180" s="1">
        <v>1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1</v>
      </c>
      <c r="O180" s="1">
        <v>1</v>
      </c>
      <c r="P180" s="1">
        <v>1</v>
      </c>
      <c r="Q180" s="1">
        <v>1</v>
      </c>
      <c r="R180" s="1">
        <v>1</v>
      </c>
      <c r="S180" s="1">
        <v>1</v>
      </c>
      <c r="T180" s="1">
        <v>1</v>
      </c>
      <c r="U180" s="1">
        <v>1</v>
      </c>
      <c r="V180" s="1">
        <v>1</v>
      </c>
      <c r="W180" s="1">
        <v>1</v>
      </c>
      <c r="X180" s="1">
        <v>1</v>
      </c>
      <c r="Y180" s="1">
        <v>1</v>
      </c>
    </row>
    <row r="181" spans="1:25">
      <c r="A181" s="11" t="s">
        <v>650</v>
      </c>
      <c r="B181" s="11" t="str">
        <f>VLOOKUP(A181,'AP Firmware deplyoment Pe'!A:B,2,0)</f>
        <v>Stage 2a - 2024/11/13</v>
      </c>
      <c r="C181" s="1">
        <f>VLOOKUP(A181,'AMI Ping Schedule'!A:D,4,0)</f>
        <v>1</v>
      </c>
      <c r="D181" s="1">
        <v>1</v>
      </c>
      <c r="E181" s="1">
        <v>1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  <c r="Q181" s="1">
        <v>1</v>
      </c>
      <c r="R181" s="1">
        <v>1</v>
      </c>
      <c r="S181" s="1">
        <v>1</v>
      </c>
      <c r="T181" s="1">
        <v>1</v>
      </c>
      <c r="U181" s="1">
        <v>1</v>
      </c>
      <c r="V181" s="1">
        <v>1</v>
      </c>
      <c r="W181" s="1">
        <v>1</v>
      </c>
      <c r="X181" s="1">
        <v>1</v>
      </c>
      <c r="Y181" s="1">
        <v>1</v>
      </c>
    </row>
    <row r="182" spans="1:25">
      <c r="A182" s="11" t="s">
        <v>746</v>
      </c>
      <c r="B182" s="11" t="str">
        <f>VLOOKUP(A182,'AP Firmware deplyoment Pe'!A:B,2,0)</f>
        <v>Stage 2b - 2024/11/13</v>
      </c>
      <c r="C182" s="1">
        <f>VLOOKUP(A182,'AMI Ping Schedule'!A:D,4,0)</f>
        <v>1</v>
      </c>
      <c r="D182" s="1">
        <v>1</v>
      </c>
      <c r="E182" s="1">
        <v>1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1</v>
      </c>
      <c r="P182" s="1">
        <v>1</v>
      </c>
      <c r="Q182" s="1">
        <v>1</v>
      </c>
      <c r="R182" s="1">
        <v>1</v>
      </c>
      <c r="S182" s="1">
        <v>1</v>
      </c>
      <c r="T182" s="1">
        <v>1</v>
      </c>
      <c r="U182" s="1">
        <v>1</v>
      </c>
      <c r="V182" s="1">
        <v>1</v>
      </c>
      <c r="W182" s="1">
        <v>1</v>
      </c>
      <c r="X182" s="1">
        <v>1</v>
      </c>
      <c r="Y182" s="1">
        <v>1</v>
      </c>
    </row>
    <row r="183" spans="1:25">
      <c r="A183" s="11" t="s">
        <v>733</v>
      </c>
      <c r="B183" s="11" t="str">
        <f>VLOOKUP(A183,'AP Firmware deplyoment Pe'!A:B,2,0)</f>
        <v>Stage 2b - 2024/11/13</v>
      </c>
      <c r="C183" s="1">
        <f>VLOOKUP(A183,'AMI Ping Schedule'!A:D,4,0)</f>
        <v>1</v>
      </c>
      <c r="D183" s="1">
        <v>1</v>
      </c>
      <c r="E183" s="1">
        <v>1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1">
        <v>1</v>
      </c>
      <c r="N183" s="1">
        <v>1</v>
      </c>
      <c r="O183" s="1">
        <v>1</v>
      </c>
      <c r="P183" s="1">
        <v>1</v>
      </c>
      <c r="Q183" s="1">
        <v>1</v>
      </c>
      <c r="R183" s="1">
        <v>1</v>
      </c>
      <c r="S183" s="1">
        <v>1</v>
      </c>
      <c r="T183" s="1">
        <v>1</v>
      </c>
      <c r="U183" s="1">
        <v>1</v>
      </c>
      <c r="V183" s="1">
        <v>1</v>
      </c>
      <c r="W183" s="1">
        <v>1</v>
      </c>
      <c r="X183" s="1">
        <v>1</v>
      </c>
      <c r="Y183" s="1">
        <v>1</v>
      </c>
    </row>
    <row r="184" spans="1:25">
      <c r="A184" s="11" t="s">
        <v>838</v>
      </c>
      <c r="B184" s="11" t="str">
        <f>VLOOKUP(A184,'AP Firmware deplyoment Pe'!A:B,2,0)</f>
        <v>Stage 2b - 2024/11/13</v>
      </c>
      <c r="C184" s="1">
        <f>VLOOKUP(A184,'AMI Ping Schedule'!A:D,4,0)</f>
        <v>1</v>
      </c>
      <c r="D184" s="1">
        <v>1</v>
      </c>
      <c r="E184" s="1">
        <v>1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  <c r="M184" s="1">
        <v>1</v>
      </c>
      <c r="N184" s="1">
        <v>1</v>
      </c>
      <c r="O184" s="1">
        <v>1</v>
      </c>
      <c r="P184" s="1">
        <v>1</v>
      </c>
      <c r="Q184" s="1">
        <v>1</v>
      </c>
      <c r="R184" s="1">
        <v>1</v>
      </c>
      <c r="S184" s="1">
        <v>1</v>
      </c>
      <c r="T184" s="1">
        <v>1</v>
      </c>
      <c r="U184" s="1">
        <v>1</v>
      </c>
      <c r="V184" s="1">
        <v>1</v>
      </c>
      <c r="W184" s="1">
        <v>1</v>
      </c>
      <c r="X184" s="1">
        <v>1</v>
      </c>
      <c r="Y184" s="1">
        <v>1</v>
      </c>
    </row>
    <row r="185" spans="1:25">
      <c r="A185" s="11" t="s">
        <v>867</v>
      </c>
      <c r="B185" s="11" t="str">
        <f>VLOOKUP(A185,'AP Firmware deplyoment Pe'!A:B,2,0)</f>
        <v>Stage 2c - 2024/11/18</v>
      </c>
      <c r="C185" s="1">
        <f>VLOOKUP(A185,'AMI Ping Schedule'!A:D,4,0)</f>
        <v>1</v>
      </c>
      <c r="D185" s="1">
        <v>1</v>
      </c>
      <c r="E185" s="1">
        <v>1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  <c r="M185" s="1">
        <v>1</v>
      </c>
      <c r="N185" s="1">
        <v>1</v>
      </c>
      <c r="O185" s="1">
        <v>1</v>
      </c>
      <c r="P185" s="1">
        <v>1</v>
      </c>
      <c r="Q185" s="1">
        <v>1</v>
      </c>
      <c r="R185" s="1">
        <v>1</v>
      </c>
      <c r="S185" s="1">
        <v>1</v>
      </c>
      <c r="T185" s="1">
        <v>1</v>
      </c>
      <c r="U185" s="1">
        <v>1</v>
      </c>
      <c r="V185" s="1">
        <v>1</v>
      </c>
      <c r="W185" s="1">
        <v>1</v>
      </c>
      <c r="X185" s="1">
        <v>1</v>
      </c>
      <c r="Y185" s="1">
        <v>1</v>
      </c>
    </row>
    <row r="186" spans="1:25">
      <c r="A186" s="11" t="s">
        <v>895</v>
      </c>
      <c r="B186" s="11" t="str">
        <f>VLOOKUP(A186,'AP Firmware deplyoment Pe'!A:B,2,0)</f>
        <v>Stage 2c - 2024/11/18</v>
      </c>
      <c r="C186" s="1">
        <f>VLOOKUP(A186,'AMI Ping Schedule'!A:D,4,0)</f>
        <v>1</v>
      </c>
      <c r="D186" s="1">
        <v>1</v>
      </c>
      <c r="E186" s="1">
        <v>1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  <c r="M186" s="1">
        <v>1</v>
      </c>
      <c r="N186" s="1">
        <v>1</v>
      </c>
      <c r="O186" s="1">
        <v>1</v>
      </c>
      <c r="P186" s="1">
        <v>1</v>
      </c>
      <c r="Q186" s="1">
        <v>1</v>
      </c>
      <c r="R186" s="1">
        <v>1</v>
      </c>
      <c r="S186" s="1">
        <v>1</v>
      </c>
      <c r="T186" s="1">
        <v>1</v>
      </c>
      <c r="U186" s="1">
        <v>1</v>
      </c>
      <c r="V186" s="1">
        <v>1</v>
      </c>
      <c r="W186" s="1">
        <v>1</v>
      </c>
      <c r="X186" s="1">
        <v>1</v>
      </c>
      <c r="Y186" s="1">
        <v>1</v>
      </c>
    </row>
    <row r="187" spans="1:25">
      <c r="A187" s="11" t="s">
        <v>794</v>
      </c>
      <c r="B187" s="11" t="str">
        <f>VLOOKUP(A187,'AP Firmware deplyoment Pe'!A:B,2,0)</f>
        <v>Stage 2b - 2024/11/13</v>
      </c>
      <c r="C187" s="1">
        <f>VLOOKUP(A187,'AMI Ping Schedule'!A:D,4,0)</f>
        <v>1</v>
      </c>
      <c r="D187" s="1">
        <v>1</v>
      </c>
      <c r="E187" s="1">
        <v>1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1</v>
      </c>
      <c r="Y187" s="1">
        <v>1</v>
      </c>
    </row>
    <row r="188" spans="1:25">
      <c r="A188" s="11" t="s">
        <v>871</v>
      </c>
      <c r="B188" s="11" t="str">
        <f>VLOOKUP(A188,'AP Firmware deplyoment Pe'!A:B,2,0)</f>
        <v>Stage 2c - 2024/11/18</v>
      </c>
      <c r="C188" s="1">
        <f>VLOOKUP(A188,'AMI Ping Schedule'!A:D,4,0)</f>
        <v>1</v>
      </c>
      <c r="D188" s="1">
        <v>1</v>
      </c>
      <c r="E188" s="1">
        <v>1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  <c r="Q188" s="1">
        <v>1</v>
      </c>
      <c r="R188" s="1">
        <v>1</v>
      </c>
      <c r="S188" s="1">
        <v>1</v>
      </c>
      <c r="T188" s="1">
        <v>1</v>
      </c>
      <c r="U188" s="1">
        <v>1</v>
      </c>
      <c r="V188" s="1">
        <v>1</v>
      </c>
      <c r="W188" s="1">
        <v>1</v>
      </c>
      <c r="X188" s="1">
        <v>1</v>
      </c>
      <c r="Y188" s="1">
        <v>1</v>
      </c>
    </row>
    <row r="189" spans="1:25">
      <c r="A189" s="11" t="s">
        <v>647</v>
      </c>
      <c r="B189" s="11" t="str">
        <f>VLOOKUP(A189,'AP Firmware deplyoment Pe'!A:B,2,0)</f>
        <v>Stage 2a - 2024/11/13</v>
      </c>
      <c r="C189" s="1">
        <f>VLOOKUP(A189,'AMI Ping Schedule'!A:D,4,0)</f>
        <v>1</v>
      </c>
      <c r="D189" s="1">
        <v>1</v>
      </c>
      <c r="E189" s="1">
        <v>1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 s="1">
        <v>1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>
        <v>1</v>
      </c>
    </row>
    <row r="190" spans="1:25">
      <c r="A190" s="11" t="s">
        <v>810</v>
      </c>
      <c r="B190" s="11" t="str">
        <f>VLOOKUP(A190,'AP Firmware deplyoment Pe'!A:B,2,0)</f>
        <v>Stage 2b - 2024/11/13</v>
      </c>
      <c r="C190" s="1">
        <f>VLOOKUP(A190,'AMI Ping Schedule'!A:D,4,0)</f>
        <v>1</v>
      </c>
      <c r="D190" s="1">
        <v>1</v>
      </c>
      <c r="E190" s="1">
        <v>1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1</v>
      </c>
      <c r="R190" s="1">
        <v>1</v>
      </c>
      <c r="S190" s="1">
        <v>1</v>
      </c>
      <c r="T190" s="1">
        <v>1</v>
      </c>
      <c r="U190" s="1">
        <v>1</v>
      </c>
      <c r="V190" s="1">
        <v>1</v>
      </c>
      <c r="W190" s="1">
        <v>1</v>
      </c>
      <c r="X190" s="1">
        <v>1</v>
      </c>
      <c r="Y190" s="1">
        <v>1</v>
      </c>
    </row>
    <row r="191" spans="1:25">
      <c r="A191" s="11" t="s">
        <v>674</v>
      </c>
      <c r="B191" s="11" t="str">
        <f>VLOOKUP(A191,'AP Firmware deplyoment Pe'!A:B,2,0)</f>
        <v>Stage 2b - 2024/11/13</v>
      </c>
      <c r="C191" s="1">
        <f>VLOOKUP(A191,'AMI Ping Schedule'!A:D,4,0)</f>
        <v>1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  <c r="M191" s="1">
        <v>1</v>
      </c>
      <c r="N191" s="1">
        <v>1</v>
      </c>
      <c r="O191" s="1">
        <v>1</v>
      </c>
      <c r="P191" s="1">
        <v>1</v>
      </c>
      <c r="Q191" s="1">
        <v>1</v>
      </c>
      <c r="R191" s="1">
        <v>1</v>
      </c>
      <c r="S191" s="1">
        <v>1</v>
      </c>
      <c r="T191" s="1">
        <v>1</v>
      </c>
      <c r="U191" s="1">
        <v>1</v>
      </c>
      <c r="V191" s="1">
        <v>1</v>
      </c>
      <c r="W191" s="1">
        <v>1</v>
      </c>
      <c r="X191" s="1">
        <v>1</v>
      </c>
      <c r="Y191" s="1">
        <v>1</v>
      </c>
    </row>
    <row r="192" spans="1:25">
      <c r="A192" s="11" t="s">
        <v>663</v>
      </c>
      <c r="B192" s="11" t="str">
        <f>VLOOKUP(A192,'AP Firmware deplyoment Pe'!A:B,2,0)</f>
        <v>Stage 2a - 2024/11/13</v>
      </c>
      <c r="C192" s="1">
        <f>VLOOKUP(A192,'AMI Ping Schedule'!A:D,4,0)</f>
        <v>1</v>
      </c>
      <c r="D192" s="1">
        <v>1</v>
      </c>
      <c r="E192" s="1">
        <v>1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  <c r="M192" s="1">
        <v>1</v>
      </c>
      <c r="N192" s="1">
        <v>1</v>
      </c>
      <c r="O192" s="1">
        <v>1</v>
      </c>
      <c r="P192" s="1">
        <v>1</v>
      </c>
      <c r="Q192" s="1">
        <v>1</v>
      </c>
      <c r="R192" s="1">
        <v>1</v>
      </c>
      <c r="S192" s="1">
        <v>1</v>
      </c>
      <c r="T192" s="1">
        <v>1</v>
      </c>
      <c r="U192" s="1">
        <v>1</v>
      </c>
      <c r="V192" s="1">
        <v>1</v>
      </c>
      <c r="W192" s="1">
        <v>1</v>
      </c>
      <c r="X192" s="1">
        <v>1</v>
      </c>
      <c r="Y192" s="1">
        <v>1</v>
      </c>
    </row>
    <row r="193" spans="1:25">
      <c r="A193" s="11" t="s">
        <v>814</v>
      </c>
      <c r="B193" s="11" t="str">
        <f>VLOOKUP(A193,'AP Firmware deplyoment Pe'!A:B,2,0)</f>
        <v>Stage 2b - 2024/11/13</v>
      </c>
      <c r="C193" s="1">
        <f>VLOOKUP(A193,'AMI Ping Schedule'!A:D,4,0)</f>
        <v>1</v>
      </c>
      <c r="D193" s="1">
        <v>1</v>
      </c>
      <c r="E193" s="1">
        <v>1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1</v>
      </c>
      <c r="R193" s="1">
        <v>1</v>
      </c>
      <c r="S193" s="1">
        <v>1</v>
      </c>
      <c r="T193" s="1">
        <v>1</v>
      </c>
      <c r="U193" s="1">
        <v>1</v>
      </c>
      <c r="V193" s="1">
        <v>1</v>
      </c>
      <c r="W193" s="1">
        <v>1</v>
      </c>
      <c r="X193" s="1">
        <v>1</v>
      </c>
      <c r="Y193" s="1">
        <v>1</v>
      </c>
    </row>
    <row r="194" spans="1:25">
      <c r="A194" s="11" t="s">
        <v>714</v>
      </c>
      <c r="B194" s="11" t="str">
        <f>VLOOKUP(A194,'AP Firmware deplyoment Pe'!A:B,2,0)</f>
        <v>Stage 2b - 2024/11/13</v>
      </c>
      <c r="C194" s="1">
        <f>VLOOKUP(A194,'AMI Ping Schedule'!A:D,4,0)</f>
        <v>1</v>
      </c>
      <c r="D194" s="1">
        <v>1</v>
      </c>
      <c r="E194" s="1">
        <v>1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  <c r="M194" s="1">
        <v>1</v>
      </c>
      <c r="N194" s="1">
        <v>1</v>
      </c>
      <c r="O194" s="1">
        <v>1</v>
      </c>
      <c r="P194" s="1">
        <v>1</v>
      </c>
      <c r="Q194" s="1">
        <v>1</v>
      </c>
      <c r="R194" s="1">
        <v>1</v>
      </c>
      <c r="S194" s="1">
        <v>1</v>
      </c>
      <c r="T194" s="1">
        <v>1</v>
      </c>
      <c r="U194" s="1">
        <v>1</v>
      </c>
      <c r="V194" s="1">
        <v>1</v>
      </c>
      <c r="W194" s="1">
        <v>1</v>
      </c>
      <c r="X194" s="1">
        <v>1</v>
      </c>
      <c r="Y194" s="1">
        <v>1</v>
      </c>
    </row>
    <row r="195" spans="1:25">
      <c r="A195" s="11" t="s">
        <v>592</v>
      </c>
      <c r="B195" s="11" t="str">
        <f>VLOOKUP(A195,'AP Firmware deplyoment Pe'!A:B,2,0)</f>
        <v>Stage 2a - 2024/11/13</v>
      </c>
      <c r="C195" s="1">
        <f>VLOOKUP(A195,'AMI Ping Schedule'!A:D,4,0)</f>
        <v>1</v>
      </c>
      <c r="D195" s="1">
        <v>1</v>
      </c>
      <c r="E195" s="1">
        <v>1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  <c r="M195" s="1">
        <v>1</v>
      </c>
      <c r="N195" s="1">
        <v>1</v>
      </c>
      <c r="O195" s="1">
        <v>1</v>
      </c>
      <c r="P195" s="1">
        <v>1</v>
      </c>
      <c r="Q195" s="1">
        <v>1</v>
      </c>
      <c r="R195" s="1">
        <v>1</v>
      </c>
      <c r="S195" s="1">
        <v>1</v>
      </c>
      <c r="T195" s="1">
        <v>1</v>
      </c>
      <c r="U195" s="1">
        <v>1</v>
      </c>
      <c r="V195" s="1">
        <v>1</v>
      </c>
      <c r="W195" s="1">
        <v>1</v>
      </c>
      <c r="X195" s="1">
        <v>1</v>
      </c>
      <c r="Y195" s="1">
        <v>1</v>
      </c>
    </row>
    <row r="196" spans="1:25">
      <c r="A196" s="11" t="s">
        <v>641</v>
      </c>
      <c r="B196" s="11" t="str">
        <f>VLOOKUP(A196,'AP Firmware deplyoment Pe'!A:B,2,0)</f>
        <v>Stage 2a - 2024/11/13</v>
      </c>
      <c r="C196" s="1">
        <f>VLOOKUP(A196,'AMI Ping Schedule'!A:D,4,0)</f>
        <v>1</v>
      </c>
      <c r="D196" s="1">
        <v>1</v>
      </c>
      <c r="E196" s="1">
        <v>1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  <c r="M196" s="1">
        <v>1</v>
      </c>
      <c r="N196" s="1">
        <v>1</v>
      </c>
      <c r="O196" s="1">
        <v>1</v>
      </c>
      <c r="P196" s="1">
        <v>1</v>
      </c>
      <c r="Q196" s="1">
        <v>1</v>
      </c>
      <c r="R196" s="1">
        <v>1</v>
      </c>
      <c r="S196" s="1">
        <v>1</v>
      </c>
      <c r="T196" s="1">
        <v>1</v>
      </c>
      <c r="U196" s="1">
        <v>1</v>
      </c>
      <c r="V196" s="1">
        <v>1</v>
      </c>
      <c r="W196" s="1">
        <v>1</v>
      </c>
      <c r="X196" s="1">
        <v>1</v>
      </c>
      <c r="Y196" s="1">
        <v>1</v>
      </c>
    </row>
    <row r="197" spans="1:25">
      <c r="A197" s="11" t="s">
        <v>790</v>
      </c>
      <c r="B197" s="11" t="str">
        <f>VLOOKUP(A197,'AP Firmware deplyoment Pe'!A:B,2,0)</f>
        <v>Stage 2b - 2024/11/13</v>
      </c>
      <c r="C197" s="1">
        <f>VLOOKUP(A197,'AMI Ping Schedule'!A:D,4,0)</f>
        <v>1</v>
      </c>
      <c r="D197" s="1">
        <v>1</v>
      </c>
      <c r="E197" s="1">
        <v>1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s="1">
        <v>1</v>
      </c>
      <c r="S197" s="1">
        <v>1</v>
      </c>
      <c r="T197" s="1">
        <v>1</v>
      </c>
      <c r="U197" s="1">
        <v>1</v>
      </c>
      <c r="V197" s="1">
        <v>1</v>
      </c>
      <c r="W197" s="1">
        <v>1</v>
      </c>
      <c r="X197" s="1">
        <v>1</v>
      </c>
      <c r="Y197" s="1">
        <v>1</v>
      </c>
    </row>
    <row r="198" spans="1:25">
      <c r="A198" s="11" t="s">
        <v>822</v>
      </c>
      <c r="B198" s="11" t="str">
        <f>VLOOKUP(A198,'AP Firmware deplyoment Pe'!A:B,2,0)</f>
        <v>Stage 2b - 2024/11/13</v>
      </c>
      <c r="C198" s="1">
        <f>VLOOKUP(A198,'AMI Ping Schedule'!A:D,4,0)</f>
        <v>1</v>
      </c>
      <c r="D198" s="1">
        <v>1</v>
      </c>
      <c r="E198" s="1">
        <v>1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 s="1">
        <v>1</v>
      </c>
      <c r="S198" s="1">
        <v>1</v>
      </c>
      <c r="T198" s="1">
        <v>1</v>
      </c>
      <c r="U198" s="1">
        <v>1</v>
      </c>
      <c r="V198" s="1">
        <v>1</v>
      </c>
      <c r="W198" s="1">
        <v>1</v>
      </c>
      <c r="X198" s="1">
        <v>1</v>
      </c>
      <c r="Y198" s="1">
        <v>1</v>
      </c>
    </row>
    <row r="199" spans="1:25">
      <c r="A199" s="11" t="s">
        <v>729</v>
      </c>
      <c r="B199" s="11" t="str">
        <f>VLOOKUP(A199,'AP Firmware deplyoment Pe'!A:B,2,0)</f>
        <v>Stage 2b - 2024/11/13</v>
      </c>
      <c r="C199" s="1">
        <f>VLOOKUP(A199,'AMI Ping Schedule'!A:D,4,0)</f>
        <v>1</v>
      </c>
      <c r="D199" s="1">
        <v>1</v>
      </c>
      <c r="E199" s="1">
        <v>1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  <c r="M199" s="1">
        <v>1</v>
      </c>
      <c r="N199" s="1">
        <v>1</v>
      </c>
      <c r="O199" s="1">
        <v>1</v>
      </c>
      <c r="P199" s="1">
        <v>1</v>
      </c>
      <c r="Q199" s="1">
        <v>1</v>
      </c>
      <c r="R199" s="1">
        <v>1</v>
      </c>
      <c r="S199" s="1">
        <v>1</v>
      </c>
      <c r="T199" s="1">
        <v>1</v>
      </c>
      <c r="U199" s="1">
        <v>1</v>
      </c>
      <c r="V199" s="1">
        <v>1</v>
      </c>
      <c r="W199" s="1">
        <v>1</v>
      </c>
      <c r="X199" s="1">
        <v>1</v>
      </c>
      <c r="Y199" s="1">
        <v>1</v>
      </c>
    </row>
    <row r="200" spans="1:25">
      <c r="A200" s="11" t="s">
        <v>798</v>
      </c>
      <c r="B200" s="11" t="str">
        <f>VLOOKUP(A200,'AP Firmware deplyoment Pe'!A:B,2,0)</f>
        <v>Stage 2b - 2024/11/13</v>
      </c>
      <c r="C200" s="1">
        <f>VLOOKUP(A200,'AMI Ping Schedule'!A:D,4,0)</f>
        <v>1</v>
      </c>
      <c r="D200" s="1">
        <v>1</v>
      </c>
      <c r="E200" s="1">
        <v>1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  <c r="M200" s="1">
        <v>1</v>
      </c>
      <c r="N200" s="1">
        <v>1</v>
      </c>
      <c r="O200" s="1">
        <v>1</v>
      </c>
      <c r="P200" s="1">
        <v>1</v>
      </c>
      <c r="Q200" s="1">
        <v>1</v>
      </c>
      <c r="R200" s="1">
        <v>1</v>
      </c>
      <c r="S200" s="1">
        <v>1</v>
      </c>
      <c r="T200" s="1">
        <v>1</v>
      </c>
      <c r="U200" s="1">
        <v>1</v>
      </c>
      <c r="V200" s="1">
        <v>1</v>
      </c>
      <c r="W200" s="1">
        <v>1</v>
      </c>
      <c r="X200" s="1">
        <v>1</v>
      </c>
      <c r="Y200" s="1">
        <v>1</v>
      </c>
    </row>
    <row r="201" spans="1:25">
      <c r="A201" s="11" t="s">
        <v>834</v>
      </c>
      <c r="B201" s="11" t="str">
        <f>VLOOKUP(A201,'AP Firmware deplyoment Pe'!A:B,2,0)</f>
        <v>Stage 2b - 2024/11/13</v>
      </c>
      <c r="C201" s="1">
        <f>VLOOKUP(A201,'AMI Ping Schedule'!A:D,4,0)</f>
        <v>1</v>
      </c>
      <c r="D201" s="1">
        <v>1</v>
      </c>
      <c r="E201" s="1">
        <v>1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  <c r="M201" s="1">
        <v>1</v>
      </c>
      <c r="N201" s="1">
        <v>1</v>
      </c>
      <c r="O201" s="1">
        <v>1</v>
      </c>
      <c r="P201" s="1">
        <v>1</v>
      </c>
      <c r="Q201" s="1">
        <v>1</v>
      </c>
      <c r="R201" s="1">
        <v>1</v>
      </c>
      <c r="S201" s="1">
        <v>1</v>
      </c>
      <c r="T201" s="1">
        <v>1</v>
      </c>
      <c r="U201" s="1">
        <v>1</v>
      </c>
      <c r="V201" s="1">
        <v>1</v>
      </c>
      <c r="W201" s="1">
        <v>1</v>
      </c>
      <c r="X201" s="1">
        <v>1</v>
      </c>
      <c r="Y201" s="1">
        <v>1</v>
      </c>
    </row>
    <row r="202" spans="1:25">
      <c r="A202" s="11" t="s">
        <v>842</v>
      </c>
      <c r="B202" s="11" t="str">
        <f>VLOOKUP(A202,'AP Firmware deplyoment Pe'!A:B,2,0)</f>
        <v>Stage 2b - 2024/11/13</v>
      </c>
      <c r="C202" s="1">
        <f>VLOOKUP(A202,'AMI Ping Schedule'!A:D,4,0)</f>
        <v>1</v>
      </c>
      <c r="D202" s="1">
        <v>1</v>
      </c>
      <c r="E202" s="1">
        <v>1</v>
      </c>
      <c r="F202" s="1">
        <v>1</v>
      </c>
      <c r="G202" s="1">
        <v>1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  <c r="Q202" s="1">
        <v>1</v>
      </c>
      <c r="R202" s="1">
        <v>1</v>
      </c>
      <c r="S202" s="1">
        <v>1</v>
      </c>
      <c r="T202" s="1">
        <v>1</v>
      </c>
      <c r="U202" s="1">
        <v>1</v>
      </c>
      <c r="V202" s="1">
        <v>1</v>
      </c>
      <c r="W202" s="1">
        <v>1</v>
      </c>
      <c r="X202" s="1">
        <v>1</v>
      </c>
      <c r="Y202" s="1">
        <v>1</v>
      </c>
    </row>
    <row r="203" spans="1:25">
      <c r="A203" s="11" t="s">
        <v>802</v>
      </c>
      <c r="B203" s="11" t="str">
        <f>VLOOKUP(A203,'AP Firmware deplyoment Pe'!A:B,2,0)</f>
        <v>Stage 2b - 2024/11/13</v>
      </c>
      <c r="C203" s="1">
        <f>VLOOKUP(A203,'AMI Ping Schedule'!A:D,4,0)</f>
        <v>1</v>
      </c>
      <c r="D203" s="1">
        <v>1</v>
      </c>
      <c r="E203" s="1">
        <v>1</v>
      </c>
      <c r="F203" s="1">
        <v>1</v>
      </c>
      <c r="G203" s="1">
        <v>1</v>
      </c>
      <c r="H203" s="1">
        <v>1</v>
      </c>
      <c r="I203" s="1">
        <v>1</v>
      </c>
      <c r="J203" s="1">
        <v>1</v>
      </c>
      <c r="K203" s="1">
        <v>1</v>
      </c>
      <c r="L203" s="1">
        <v>1</v>
      </c>
      <c r="M203" s="1">
        <v>1</v>
      </c>
      <c r="N203" s="1">
        <v>1</v>
      </c>
      <c r="O203" s="1">
        <v>1</v>
      </c>
      <c r="P203" s="1">
        <v>1</v>
      </c>
      <c r="Q203" s="1">
        <v>1</v>
      </c>
      <c r="R203" s="1">
        <v>1</v>
      </c>
      <c r="S203" s="1">
        <v>1</v>
      </c>
      <c r="T203" s="1">
        <v>1</v>
      </c>
      <c r="U203" s="1">
        <v>0</v>
      </c>
      <c r="V203" s="1">
        <v>1</v>
      </c>
      <c r="W203" s="1">
        <v>1</v>
      </c>
      <c r="X203" s="1">
        <v>1</v>
      </c>
      <c r="Y203" s="1">
        <v>1</v>
      </c>
    </row>
    <row r="204" spans="1:25">
      <c r="A204" s="11" t="s">
        <v>701</v>
      </c>
      <c r="B204" s="11" t="str">
        <f>VLOOKUP(A204,'AP Firmware deplyoment Pe'!A:B,2,0)</f>
        <v>Stage 2b - 2024/11/13</v>
      </c>
      <c r="C204" s="1">
        <f>VLOOKUP(A204,'AMI Ping Schedule'!A:D,4,0)</f>
        <v>1</v>
      </c>
      <c r="D204" s="1">
        <v>1</v>
      </c>
      <c r="E204" s="1">
        <v>1</v>
      </c>
      <c r="F204" s="1">
        <v>1</v>
      </c>
      <c r="G204" s="1">
        <v>1</v>
      </c>
      <c r="H204" s="1">
        <v>1</v>
      </c>
      <c r="I204" s="1">
        <v>1</v>
      </c>
      <c r="J204" s="1">
        <v>1</v>
      </c>
      <c r="K204" s="1">
        <v>1</v>
      </c>
      <c r="L204" s="1">
        <v>1</v>
      </c>
      <c r="M204" s="1">
        <v>1</v>
      </c>
      <c r="N204" s="1">
        <v>1</v>
      </c>
      <c r="O204" s="1">
        <v>1</v>
      </c>
      <c r="P204" s="1">
        <v>1</v>
      </c>
      <c r="Q204" s="1">
        <v>1</v>
      </c>
      <c r="R204" s="1">
        <v>1</v>
      </c>
      <c r="S204" s="1">
        <v>1</v>
      </c>
      <c r="T204" s="1">
        <v>1</v>
      </c>
      <c r="U204" s="1">
        <v>1</v>
      </c>
      <c r="V204" s="1">
        <v>1</v>
      </c>
      <c r="W204" s="1">
        <v>1</v>
      </c>
      <c r="X204" s="1">
        <v>1</v>
      </c>
      <c r="Y204" s="1">
        <v>1</v>
      </c>
    </row>
    <row r="205" spans="1:25">
      <c r="A205" s="11" t="s">
        <v>806</v>
      </c>
      <c r="B205" s="11" t="str">
        <f>VLOOKUP(A205,'AP Firmware deplyoment Pe'!A:B,2,0)</f>
        <v>Stage 2b - 2024/11/13</v>
      </c>
      <c r="C205" s="1">
        <f>VLOOKUP(A205,'AMI Ping Schedule'!A:D,4,0)</f>
        <v>1</v>
      </c>
      <c r="D205" s="1">
        <v>1</v>
      </c>
      <c r="E205" s="1">
        <v>1</v>
      </c>
      <c r="F205" s="1">
        <v>1</v>
      </c>
      <c r="G205" s="1">
        <v>1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  <c r="Q205" s="1">
        <v>1</v>
      </c>
      <c r="R205" s="1">
        <v>1</v>
      </c>
      <c r="S205" s="1">
        <v>1</v>
      </c>
      <c r="T205" s="1">
        <v>1</v>
      </c>
      <c r="U205" s="1">
        <v>1</v>
      </c>
      <c r="V205" s="1">
        <v>1</v>
      </c>
      <c r="W205" s="1">
        <v>1</v>
      </c>
      <c r="X205" s="1">
        <v>1</v>
      </c>
      <c r="Y205" s="1">
        <v>1</v>
      </c>
    </row>
    <row r="206" spans="1:25">
      <c r="A206" s="11" t="s">
        <v>770</v>
      </c>
      <c r="B206" s="11" t="str">
        <f>VLOOKUP(A206,'AP Firmware deplyoment Pe'!A:B,2,0)</f>
        <v>Stage 2b - 2024/11/13</v>
      </c>
      <c r="C206" s="1">
        <f>VLOOKUP(A206,'AMI Ping Schedule'!A:D,4,0)</f>
        <v>1</v>
      </c>
      <c r="D206" s="1">
        <v>1</v>
      </c>
      <c r="E206" s="1">
        <v>1</v>
      </c>
      <c r="F206" s="1">
        <v>1</v>
      </c>
      <c r="G206" s="1">
        <v>1</v>
      </c>
      <c r="H206" s="1">
        <v>1</v>
      </c>
      <c r="I206" s="1">
        <v>1</v>
      </c>
      <c r="J206" s="1">
        <v>1</v>
      </c>
      <c r="K206" s="1">
        <v>1</v>
      </c>
      <c r="L206" s="1">
        <v>1</v>
      </c>
      <c r="M206" s="1">
        <v>1</v>
      </c>
      <c r="N206" s="1">
        <v>1</v>
      </c>
      <c r="O206" s="1">
        <v>1</v>
      </c>
      <c r="P206" s="1">
        <v>1</v>
      </c>
      <c r="Q206" s="1">
        <v>1</v>
      </c>
      <c r="R206" s="1">
        <v>1</v>
      </c>
      <c r="S206" s="1">
        <v>1</v>
      </c>
      <c r="T206" s="1">
        <v>1</v>
      </c>
      <c r="U206" s="1">
        <v>1</v>
      </c>
      <c r="V206" s="1">
        <v>1</v>
      </c>
      <c r="W206" s="1">
        <v>1</v>
      </c>
      <c r="X206" s="1">
        <v>1</v>
      </c>
      <c r="Y206" s="1">
        <v>1</v>
      </c>
    </row>
    <row r="207" spans="1:25">
      <c r="A207" s="11" t="s">
        <v>899</v>
      </c>
      <c r="B207" s="11" t="str">
        <f>VLOOKUP(A207,'AP Firmware deplyoment Pe'!A:B,2,0)</f>
        <v>Stage 2c - 2024/11/18</v>
      </c>
      <c r="C207" s="1">
        <f>VLOOKUP(A207,'AMI Ping Schedule'!A:D,4,0)</f>
        <v>1</v>
      </c>
      <c r="D207" s="1">
        <v>1</v>
      </c>
      <c r="E207" s="1">
        <v>1</v>
      </c>
      <c r="F207" s="1">
        <v>1</v>
      </c>
      <c r="G207" s="1">
        <v>1</v>
      </c>
      <c r="H207" s="1">
        <v>1</v>
      </c>
      <c r="I207" s="1">
        <v>1</v>
      </c>
      <c r="J207" s="1">
        <v>1</v>
      </c>
      <c r="K207" s="1">
        <v>1</v>
      </c>
      <c r="L207" s="1">
        <v>1</v>
      </c>
      <c r="M207" s="1">
        <v>1</v>
      </c>
      <c r="N207" s="1">
        <v>1</v>
      </c>
      <c r="O207" s="1">
        <v>1</v>
      </c>
      <c r="P207" s="1">
        <v>1</v>
      </c>
      <c r="Q207" s="1">
        <v>1</v>
      </c>
      <c r="R207" s="1">
        <v>1</v>
      </c>
      <c r="S207" s="1">
        <v>1</v>
      </c>
      <c r="T207" s="1">
        <v>1</v>
      </c>
      <c r="U207" s="1">
        <v>1</v>
      </c>
      <c r="V207" s="1">
        <v>1</v>
      </c>
      <c r="W207" s="1">
        <v>1</v>
      </c>
      <c r="X207" s="1">
        <v>1</v>
      </c>
      <c r="Y207" s="1">
        <v>1</v>
      </c>
    </row>
    <row r="208" spans="1:25">
      <c r="A208" s="11" t="s">
        <v>943</v>
      </c>
      <c r="B208" s="11" t="str">
        <f>VLOOKUP(A208,'AP Firmware deplyoment Pe'!A:B,2,0)</f>
        <v>Stage 2c - 2024/11/18</v>
      </c>
      <c r="C208" s="1">
        <f>VLOOKUP(A208,'AMI Ping Schedule'!A:D,4,0)</f>
        <v>1</v>
      </c>
      <c r="D208" s="1">
        <v>1</v>
      </c>
      <c r="E208" s="1">
        <v>1</v>
      </c>
      <c r="F208" s="1">
        <v>1</v>
      </c>
      <c r="G208" s="1">
        <v>1</v>
      </c>
      <c r="H208" s="1">
        <v>1</v>
      </c>
      <c r="I208" s="1">
        <v>1</v>
      </c>
      <c r="J208" s="1">
        <v>1</v>
      </c>
      <c r="K208" s="1">
        <v>1</v>
      </c>
      <c r="L208" s="1">
        <v>1</v>
      </c>
      <c r="M208" s="1">
        <v>1</v>
      </c>
      <c r="N208" s="1">
        <v>1</v>
      </c>
      <c r="O208" s="1">
        <v>1</v>
      </c>
      <c r="P208" s="1">
        <v>1</v>
      </c>
      <c r="Q208" s="1">
        <v>1</v>
      </c>
      <c r="R208" s="1">
        <v>1</v>
      </c>
      <c r="S208" s="1">
        <v>1</v>
      </c>
      <c r="T208" s="1">
        <v>1</v>
      </c>
      <c r="U208" s="1">
        <v>1</v>
      </c>
      <c r="V208" s="1">
        <v>1</v>
      </c>
      <c r="W208" s="1">
        <v>1</v>
      </c>
      <c r="X208" s="1">
        <v>1</v>
      </c>
      <c r="Y208" s="1">
        <v>1</v>
      </c>
    </row>
    <row r="209" spans="1:25">
      <c r="A209" s="11" t="s">
        <v>826</v>
      </c>
      <c r="B209" s="11" t="str">
        <f>VLOOKUP(A209,'AP Firmware deplyoment Pe'!A:B,2,0)</f>
        <v>Stage 2b - 2024/11/13</v>
      </c>
      <c r="C209" s="1">
        <f>VLOOKUP(A209,'AMI Ping Schedule'!A:D,4,0)</f>
        <v>1</v>
      </c>
      <c r="D209" s="1">
        <v>1</v>
      </c>
      <c r="E209" s="1">
        <v>1</v>
      </c>
      <c r="F209" s="1">
        <v>1</v>
      </c>
      <c r="G209" s="1">
        <v>1</v>
      </c>
      <c r="H209" s="1">
        <v>1</v>
      </c>
      <c r="I209" s="1">
        <v>1</v>
      </c>
      <c r="J209" s="1">
        <v>1</v>
      </c>
      <c r="K209" s="1">
        <v>1</v>
      </c>
      <c r="L209" s="1">
        <v>1</v>
      </c>
      <c r="M209" s="1">
        <v>1</v>
      </c>
      <c r="N209" s="1">
        <v>1</v>
      </c>
      <c r="O209" s="1">
        <v>1</v>
      </c>
      <c r="P209" s="1">
        <v>1</v>
      </c>
      <c r="Q209" s="1">
        <v>1</v>
      </c>
      <c r="R209" s="1">
        <v>1</v>
      </c>
      <c r="S209" s="1">
        <v>1</v>
      </c>
      <c r="T209" s="1">
        <v>1</v>
      </c>
      <c r="U209" s="1">
        <v>1</v>
      </c>
      <c r="V209" s="1">
        <v>1</v>
      </c>
      <c r="W209" s="1">
        <v>1</v>
      </c>
      <c r="X209" s="1">
        <v>1</v>
      </c>
      <c r="Y209" s="1">
        <v>1</v>
      </c>
    </row>
    <row r="210" spans="1:25">
      <c r="A210" s="11" t="s">
        <v>774</v>
      </c>
      <c r="B210" s="11" t="str">
        <f>VLOOKUP(A210,'AP Firmware deplyoment Pe'!A:B,2,0)</f>
        <v>Stage 2b - 2024/11/13</v>
      </c>
      <c r="C210" s="1">
        <f>VLOOKUP(A210,'AMI Ping Schedule'!A:D,4,0)</f>
        <v>1</v>
      </c>
      <c r="D210" s="1">
        <v>1</v>
      </c>
      <c r="E210" s="1">
        <v>1</v>
      </c>
      <c r="F210" s="1">
        <v>1</v>
      </c>
      <c r="G210" s="1">
        <v>1</v>
      </c>
      <c r="H210" s="1">
        <v>1</v>
      </c>
      <c r="I210" s="1">
        <v>1</v>
      </c>
      <c r="J210" s="1">
        <v>1</v>
      </c>
      <c r="K210" s="1">
        <v>1</v>
      </c>
      <c r="L210" s="1">
        <v>1</v>
      </c>
      <c r="M210" s="1">
        <v>1</v>
      </c>
      <c r="N210" s="1">
        <v>1</v>
      </c>
      <c r="O210" s="1">
        <v>1</v>
      </c>
      <c r="P210" s="1">
        <v>1</v>
      </c>
      <c r="Q210" s="1">
        <v>1</v>
      </c>
      <c r="R210" s="1">
        <v>1</v>
      </c>
      <c r="S210" s="1">
        <v>1</v>
      </c>
      <c r="T210" s="1">
        <v>1</v>
      </c>
      <c r="U210" s="1">
        <v>1</v>
      </c>
      <c r="V210" s="1">
        <v>1</v>
      </c>
      <c r="W210" s="1">
        <v>1</v>
      </c>
      <c r="X210" s="1">
        <v>1</v>
      </c>
      <c r="Y210" s="1">
        <v>1</v>
      </c>
    </row>
    <row r="211" spans="1:25">
      <c r="A211" s="11" t="s">
        <v>955</v>
      </c>
      <c r="B211" s="11" t="str">
        <f>VLOOKUP(A211,'AP Firmware deplyoment Pe'!A:B,2,0)</f>
        <v>Stage 2c - 2024/11/18</v>
      </c>
      <c r="C211" s="1">
        <f>VLOOKUP(A211,'AMI Ping Schedule'!A:D,4,0)</f>
        <v>1</v>
      </c>
      <c r="D211" s="1">
        <v>1</v>
      </c>
      <c r="E211" s="1">
        <v>1</v>
      </c>
      <c r="F211" s="1">
        <v>1</v>
      </c>
      <c r="G211" s="1">
        <v>1</v>
      </c>
      <c r="H211" s="1">
        <v>1</v>
      </c>
      <c r="I211" s="1">
        <v>1</v>
      </c>
      <c r="J211" s="1">
        <v>1</v>
      </c>
      <c r="K211" s="1">
        <v>1</v>
      </c>
      <c r="L211" s="1">
        <v>1</v>
      </c>
      <c r="M211" s="1">
        <v>1</v>
      </c>
      <c r="N211" s="1">
        <v>1</v>
      </c>
      <c r="O211" s="1">
        <v>1</v>
      </c>
      <c r="P211" s="1">
        <v>1</v>
      </c>
      <c r="Q211" s="1">
        <v>1</v>
      </c>
      <c r="R211" s="1">
        <v>1</v>
      </c>
      <c r="S211" s="1">
        <v>1</v>
      </c>
      <c r="T211" s="1">
        <v>1</v>
      </c>
      <c r="U211" s="1">
        <v>1</v>
      </c>
      <c r="V211" s="1">
        <v>1</v>
      </c>
      <c r="W211" s="1">
        <v>1</v>
      </c>
      <c r="X211" s="1">
        <v>1</v>
      </c>
      <c r="Y211" s="1">
        <v>1</v>
      </c>
    </row>
    <row r="212" spans="1:25">
      <c r="A212" s="11" t="s">
        <v>939</v>
      </c>
      <c r="B212" s="11" t="str">
        <f>VLOOKUP(A212,'AP Firmware deplyoment Pe'!A:B,2,0)</f>
        <v>Stage 2c - 2024/11/18</v>
      </c>
      <c r="C212" s="1">
        <f>VLOOKUP(A212,'AMI Ping Schedule'!A:D,4,0)</f>
        <v>0</v>
      </c>
      <c r="D212" s="1">
        <v>0</v>
      </c>
      <c r="E212" s="1">
        <v>1</v>
      </c>
      <c r="F212" s="1">
        <v>1</v>
      </c>
      <c r="G212" s="1">
        <v>1</v>
      </c>
      <c r="H212" s="1">
        <v>1</v>
      </c>
      <c r="I212" s="1">
        <v>1</v>
      </c>
      <c r="J212" s="1">
        <v>1</v>
      </c>
      <c r="K212" s="1">
        <v>1</v>
      </c>
      <c r="L212" s="1">
        <v>1</v>
      </c>
      <c r="M212" s="1">
        <v>1</v>
      </c>
      <c r="N212" s="1">
        <v>1</v>
      </c>
      <c r="O212" s="1">
        <v>1</v>
      </c>
      <c r="P212" s="1">
        <v>1</v>
      </c>
      <c r="Q212" s="1">
        <v>1</v>
      </c>
      <c r="R212" s="1">
        <v>1</v>
      </c>
      <c r="S212" s="1">
        <v>1</v>
      </c>
      <c r="T212" s="1">
        <v>1</v>
      </c>
      <c r="U212" s="1">
        <v>1</v>
      </c>
      <c r="V212" s="1">
        <v>1</v>
      </c>
      <c r="W212" s="1">
        <v>1</v>
      </c>
      <c r="X212" s="1">
        <v>1</v>
      </c>
      <c r="Y212" s="1">
        <v>1</v>
      </c>
    </row>
    <row r="213" spans="1:25">
      <c r="A213" s="11" t="s">
        <v>846</v>
      </c>
      <c r="B213" s="11" t="str">
        <f>VLOOKUP(A213,'AP Firmware deplyoment Pe'!A:B,2,0)</f>
        <v>Stage 2b - 2024/11/13</v>
      </c>
      <c r="C213" s="1">
        <f>VLOOKUP(A213,'AMI Ping Schedule'!A:D,4,0)</f>
        <v>1</v>
      </c>
      <c r="D213" s="1">
        <v>1</v>
      </c>
      <c r="E213" s="1">
        <v>1</v>
      </c>
      <c r="F213" s="1">
        <v>1</v>
      </c>
      <c r="G213" s="1">
        <v>1</v>
      </c>
      <c r="H213" s="1">
        <v>1</v>
      </c>
      <c r="I213" s="1">
        <v>1</v>
      </c>
      <c r="J213" s="1">
        <v>1</v>
      </c>
      <c r="K213" s="1">
        <v>1</v>
      </c>
      <c r="L213" s="1">
        <v>1</v>
      </c>
      <c r="M213" s="1">
        <v>1</v>
      </c>
      <c r="N213" s="1">
        <v>1</v>
      </c>
      <c r="O213" s="1">
        <v>1</v>
      </c>
      <c r="P213" s="1">
        <v>1</v>
      </c>
      <c r="Q213" s="1">
        <v>1</v>
      </c>
      <c r="R213" s="1">
        <v>1</v>
      </c>
      <c r="S213" s="1">
        <v>1</v>
      </c>
      <c r="T213" s="1">
        <v>1</v>
      </c>
      <c r="U213" s="1">
        <v>1</v>
      </c>
      <c r="V213" s="1">
        <v>1</v>
      </c>
      <c r="W213" s="1">
        <v>1</v>
      </c>
      <c r="X213" s="1">
        <v>1</v>
      </c>
      <c r="Y213" s="1">
        <v>1</v>
      </c>
    </row>
    <row r="214" spans="1:25">
      <c r="A214" s="11" t="s">
        <v>887</v>
      </c>
      <c r="B214" s="11" t="str">
        <f>VLOOKUP(A214,'AP Firmware deplyoment Pe'!A:B,2,0)</f>
        <v>Stage 2c - 2024/11/18</v>
      </c>
      <c r="C214" s="1">
        <f>VLOOKUP(A214,'AMI Ping Schedule'!A:D,4,0)</f>
        <v>1</v>
      </c>
      <c r="D214" s="1">
        <v>1</v>
      </c>
      <c r="E214" s="1">
        <v>1</v>
      </c>
      <c r="F214" s="1">
        <v>1</v>
      </c>
      <c r="G214" s="1">
        <v>1</v>
      </c>
      <c r="H214" s="1">
        <v>1</v>
      </c>
      <c r="I214" s="1">
        <v>1</v>
      </c>
      <c r="J214" s="1">
        <v>1</v>
      </c>
      <c r="K214" s="1">
        <v>1</v>
      </c>
      <c r="L214" s="1">
        <v>1</v>
      </c>
      <c r="M214" s="1">
        <v>1</v>
      </c>
      <c r="N214" s="1">
        <v>1</v>
      </c>
      <c r="O214" s="1">
        <v>1</v>
      </c>
      <c r="P214" s="1">
        <v>1</v>
      </c>
      <c r="Q214" s="1">
        <v>1</v>
      </c>
      <c r="R214" s="1">
        <v>1</v>
      </c>
      <c r="S214" s="1">
        <v>1</v>
      </c>
      <c r="T214" s="1">
        <v>1</v>
      </c>
      <c r="U214" s="1">
        <v>1</v>
      </c>
      <c r="V214" s="1">
        <v>1</v>
      </c>
      <c r="W214" s="1">
        <v>1</v>
      </c>
      <c r="X214" s="1">
        <v>1</v>
      </c>
      <c r="Y214" s="1">
        <v>1</v>
      </c>
    </row>
    <row r="215" spans="1:25">
      <c r="A215" s="11" t="s">
        <v>911</v>
      </c>
      <c r="B215" s="11" t="str">
        <f>VLOOKUP(A215,'AP Firmware deplyoment Pe'!A:B,2,0)</f>
        <v>Stage 2c - 2024/11/18</v>
      </c>
      <c r="C215" s="1">
        <f>VLOOKUP(A215,'AMI Ping Schedule'!A:D,4,0)</f>
        <v>1</v>
      </c>
      <c r="D215" s="1">
        <v>1</v>
      </c>
      <c r="E215" s="1">
        <v>1</v>
      </c>
      <c r="F215" s="1">
        <v>1</v>
      </c>
      <c r="G215" s="1">
        <v>1</v>
      </c>
      <c r="H215" s="1">
        <v>1</v>
      </c>
      <c r="I215" s="1">
        <v>1</v>
      </c>
      <c r="J215" s="1">
        <v>1</v>
      </c>
      <c r="K215" s="1">
        <v>1</v>
      </c>
      <c r="L215" s="1">
        <v>1</v>
      </c>
      <c r="M215" s="1">
        <v>1</v>
      </c>
      <c r="N215" s="1">
        <v>1</v>
      </c>
      <c r="O215" s="1">
        <v>1</v>
      </c>
      <c r="P215" s="1">
        <v>1</v>
      </c>
      <c r="Q215" s="1">
        <v>1</v>
      </c>
      <c r="R215" s="1">
        <v>1</v>
      </c>
      <c r="S215" s="1">
        <v>1</v>
      </c>
      <c r="T215" s="1">
        <v>1</v>
      </c>
      <c r="U215" s="1">
        <v>1</v>
      </c>
      <c r="V215" s="1">
        <v>1</v>
      </c>
      <c r="W215" s="1">
        <v>1</v>
      </c>
      <c r="X215" s="1">
        <v>1</v>
      </c>
      <c r="Y215" s="1">
        <v>1</v>
      </c>
    </row>
    <row r="216" spans="1:25">
      <c r="A216" s="11" t="s">
        <v>709</v>
      </c>
      <c r="B216" s="11" t="str">
        <f>VLOOKUP(A216,'AP Firmware deplyoment Pe'!A:B,2,0)</f>
        <v>Stage 2b - 2024/11/13</v>
      </c>
      <c r="C216" s="1">
        <f>VLOOKUP(A216,'AMI Ping Schedule'!A:D,4,0)</f>
        <v>1</v>
      </c>
      <c r="D216" s="1">
        <v>1</v>
      </c>
      <c r="E216" s="1">
        <v>1</v>
      </c>
      <c r="F216" s="1">
        <v>1</v>
      </c>
      <c r="G216" s="1">
        <v>1</v>
      </c>
      <c r="H216" s="1">
        <v>1</v>
      </c>
      <c r="I216" s="1">
        <v>1</v>
      </c>
      <c r="J216" s="1">
        <v>1</v>
      </c>
      <c r="K216" s="1">
        <v>1</v>
      </c>
      <c r="L216" s="1">
        <v>1</v>
      </c>
      <c r="M216" s="1">
        <v>1</v>
      </c>
      <c r="N216" s="1">
        <v>1</v>
      </c>
      <c r="O216" s="1">
        <v>1</v>
      </c>
      <c r="P216" s="1">
        <v>1</v>
      </c>
      <c r="Q216" s="1">
        <v>1</v>
      </c>
      <c r="R216" s="1">
        <v>1</v>
      </c>
      <c r="S216" s="1">
        <v>1</v>
      </c>
      <c r="T216" s="1">
        <v>1</v>
      </c>
      <c r="U216" s="1">
        <v>1</v>
      </c>
      <c r="V216" s="1">
        <v>1</v>
      </c>
      <c r="W216" s="1">
        <v>1</v>
      </c>
      <c r="X216" s="1">
        <v>1</v>
      </c>
      <c r="Y216" s="1">
        <v>1</v>
      </c>
    </row>
    <row r="217" spans="1:25">
      <c r="A217" s="11" t="s">
        <v>830</v>
      </c>
      <c r="B217" s="11" t="str">
        <f>VLOOKUP(A217,'AP Firmware deplyoment Pe'!A:B,2,0)</f>
        <v>Stage 2b - 2024/11/13</v>
      </c>
      <c r="C217" s="1">
        <f>VLOOKUP(A217,'AMI Ping Schedule'!A:D,4,0)</f>
        <v>1</v>
      </c>
      <c r="D217" s="1">
        <v>1</v>
      </c>
      <c r="E217" s="1">
        <v>1</v>
      </c>
      <c r="F217" s="1">
        <v>1</v>
      </c>
      <c r="G217" s="1">
        <v>1</v>
      </c>
      <c r="H217" s="1">
        <v>1</v>
      </c>
      <c r="I217" s="1">
        <v>1</v>
      </c>
      <c r="J217" s="1">
        <v>1</v>
      </c>
      <c r="K217" s="1">
        <v>1</v>
      </c>
      <c r="L217" s="1">
        <v>1</v>
      </c>
      <c r="M217" s="1">
        <v>1</v>
      </c>
      <c r="N217" s="1">
        <v>1</v>
      </c>
      <c r="O217" s="1">
        <v>1</v>
      </c>
      <c r="P217" s="1">
        <v>1</v>
      </c>
      <c r="Q217" s="1">
        <v>1</v>
      </c>
      <c r="R217" s="1">
        <v>1</v>
      </c>
      <c r="S217" s="1">
        <v>1</v>
      </c>
      <c r="T217" s="1">
        <v>1</v>
      </c>
      <c r="U217" s="1">
        <v>1</v>
      </c>
      <c r="V217" s="1">
        <v>1</v>
      </c>
      <c r="W217" s="1">
        <v>1</v>
      </c>
      <c r="X217" s="1">
        <v>1</v>
      </c>
      <c r="Y217" s="1">
        <v>1</v>
      </c>
    </row>
    <row r="218" spans="1:25">
      <c r="A218" s="11" t="s">
        <v>858</v>
      </c>
      <c r="B218" s="11" t="str">
        <f>VLOOKUP(A218,'AP Firmware deplyoment Pe'!A:B,2,0)</f>
        <v>Stage 2b - 2024/11/13</v>
      </c>
      <c r="C218" s="1">
        <f>VLOOKUP(A218,'AMI Ping Schedule'!A:D,4,0)</f>
        <v>1</v>
      </c>
      <c r="D218" s="1">
        <v>1</v>
      </c>
      <c r="E218" s="1">
        <v>1</v>
      </c>
      <c r="F218" s="1">
        <v>1</v>
      </c>
      <c r="G218" s="1">
        <v>1</v>
      </c>
      <c r="H218" s="1">
        <v>1</v>
      </c>
      <c r="I218" s="1">
        <v>1</v>
      </c>
      <c r="J218" s="1">
        <v>1</v>
      </c>
      <c r="K218" s="1">
        <v>1</v>
      </c>
      <c r="L218" s="1">
        <v>1</v>
      </c>
      <c r="M218" s="1">
        <v>1</v>
      </c>
      <c r="N218" s="1">
        <v>1</v>
      </c>
      <c r="O218" s="1">
        <v>1</v>
      </c>
      <c r="P218" s="1">
        <v>1</v>
      </c>
      <c r="Q218" s="1">
        <v>1</v>
      </c>
      <c r="R218" s="1">
        <v>1</v>
      </c>
      <c r="S218" s="1">
        <v>1</v>
      </c>
      <c r="T218" s="1">
        <v>1</v>
      </c>
      <c r="U218" s="1">
        <v>1</v>
      </c>
      <c r="V218" s="1">
        <v>1</v>
      </c>
      <c r="W218" s="1">
        <v>1</v>
      </c>
      <c r="X218" s="1">
        <v>1</v>
      </c>
      <c r="Y218" s="1">
        <v>1</v>
      </c>
    </row>
    <row r="219" spans="1:25">
      <c r="A219" s="11" t="s">
        <v>903</v>
      </c>
      <c r="B219" s="11" t="str">
        <f>VLOOKUP(A219,'AP Firmware deplyoment Pe'!A:B,2,0)</f>
        <v>Stage 2c - 2024/11/18</v>
      </c>
      <c r="C219" s="1">
        <f>VLOOKUP(A219,'AMI Ping Schedule'!A:D,4,0)</f>
        <v>1</v>
      </c>
      <c r="D219" s="1">
        <v>1</v>
      </c>
      <c r="E219" s="1">
        <v>1</v>
      </c>
      <c r="F219" s="1">
        <v>1</v>
      </c>
      <c r="G219" s="1">
        <v>1</v>
      </c>
      <c r="H219" s="1">
        <v>1</v>
      </c>
      <c r="I219" s="1">
        <v>1</v>
      </c>
      <c r="J219" s="1">
        <v>1</v>
      </c>
      <c r="K219" s="1">
        <v>1</v>
      </c>
      <c r="L219" s="1">
        <v>1</v>
      </c>
      <c r="M219" s="1">
        <v>1</v>
      </c>
      <c r="N219" s="1">
        <v>1</v>
      </c>
      <c r="O219" s="1">
        <v>1</v>
      </c>
      <c r="P219" s="1">
        <v>1</v>
      </c>
      <c r="Q219" s="1">
        <v>1</v>
      </c>
      <c r="R219" s="1">
        <v>1</v>
      </c>
      <c r="S219" s="1">
        <v>1</v>
      </c>
      <c r="T219" s="1">
        <v>1</v>
      </c>
      <c r="U219" s="1">
        <v>1</v>
      </c>
      <c r="V219" s="1">
        <v>1</v>
      </c>
      <c r="W219" s="1">
        <v>1</v>
      </c>
      <c r="X219" s="1">
        <v>1</v>
      </c>
      <c r="Y219" s="1">
        <v>1</v>
      </c>
    </row>
    <row r="220" spans="1:25">
      <c r="A220" s="11" t="s">
        <v>963</v>
      </c>
      <c r="B220" s="11" t="str">
        <f>VLOOKUP(A220,'AP Firmware deplyoment Pe'!A:B,2,0)</f>
        <v>Stage 2c - 2024/11/18</v>
      </c>
      <c r="C220" s="1">
        <f>VLOOKUP(A220,'AMI Ping Schedule'!A:D,4,0)</f>
        <v>1</v>
      </c>
      <c r="D220" s="1">
        <v>1</v>
      </c>
      <c r="E220" s="1">
        <v>1</v>
      </c>
      <c r="F220" s="1">
        <v>1</v>
      </c>
      <c r="G220" s="1">
        <v>1</v>
      </c>
      <c r="H220" s="1">
        <v>1</v>
      </c>
      <c r="I220" s="1">
        <v>1</v>
      </c>
      <c r="J220" s="1">
        <v>1</v>
      </c>
      <c r="K220" s="1">
        <v>1</v>
      </c>
      <c r="L220" s="1">
        <v>1</v>
      </c>
      <c r="M220" s="1">
        <v>1</v>
      </c>
      <c r="N220" s="1">
        <v>1</v>
      </c>
      <c r="O220" s="1">
        <v>1</v>
      </c>
      <c r="P220" s="1">
        <v>1</v>
      </c>
      <c r="Q220" s="1">
        <v>1</v>
      </c>
      <c r="R220" s="1">
        <v>1</v>
      </c>
      <c r="S220" s="1">
        <v>1</v>
      </c>
      <c r="T220" s="1">
        <v>1</v>
      </c>
      <c r="U220" s="1">
        <v>1</v>
      </c>
      <c r="V220" s="1">
        <v>1</v>
      </c>
      <c r="W220" s="1">
        <v>0</v>
      </c>
      <c r="X220" s="1">
        <v>1</v>
      </c>
      <c r="Y220" s="1">
        <v>1</v>
      </c>
    </row>
    <row r="221" spans="1:25">
      <c r="A221" s="11" t="s">
        <v>959</v>
      </c>
      <c r="B221" s="11" t="str">
        <f>VLOOKUP(A221,'AP Firmware deplyoment Pe'!A:B,2,0)</f>
        <v>Stage 2c - 2024/11/18</v>
      </c>
      <c r="C221" s="1">
        <f>VLOOKUP(A221,'AMI Ping Schedule'!A:D,4,0)</f>
        <v>1</v>
      </c>
      <c r="D221" s="1">
        <v>1</v>
      </c>
      <c r="E221" s="1">
        <v>1</v>
      </c>
      <c r="F221" s="1">
        <v>1</v>
      </c>
      <c r="G221" s="1">
        <v>1</v>
      </c>
      <c r="H221" s="1">
        <v>1</v>
      </c>
      <c r="I221" s="1">
        <v>1</v>
      </c>
      <c r="J221" s="1">
        <v>1</v>
      </c>
      <c r="K221" s="1">
        <v>1</v>
      </c>
      <c r="L221" s="1">
        <v>1</v>
      </c>
      <c r="M221" s="1">
        <v>1</v>
      </c>
      <c r="N221" s="1">
        <v>1</v>
      </c>
      <c r="O221" s="1">
        <v>1</v>
      </c>
      <c r="P221" s="1">
        <v>1</v>
      </c>
      <c r="Q221" s="1">
        <v>1</v>
      </c>
      <c r="R221" s="1">
        <v>1</v>
      </c>
      <c r="S221" s="1">
        <v>1</v>
      </c>
      <c r="T221" s="1">
        <v>1</v>
      </c>
      <c r="U221" s="1">
        <v>1</v>
      </c>
      <c r="V221" s="1">
        <v>1</v>
      </c>
      <c r="W221" s="1">
        <v>1</v>
      </c>
      <c r="X221" s="1">
        <v>1</v>
      </c>
      <c r="Y221" s="1">
        <v>1</v>
      </c>
    </row>
    <row r="222" spans="1:25">
      <c r="A222" s="11" t="s">
        <v>923</v>
      </c>
      <c r="B222" s="11" t="str">
        <f>VLOOKUP(A222,'AP Firmware deplyoment Pe'!A:B,2,0)</f>
        <v>Stage 2c - 2024/11/18</v>
      </c>
      <c r="C222" s="1">
        <f>VLOOKUP(A222,'AMI Ping Schedule'!A:D,4,0)</f>
        <v>1</v>
      </c>
      <c r="D222" s="1">
        <v>1</v>
      </c>
      <c r="E222" s="1">
        <v>1</v>
      </c>
      <c r="F222" s="1">
        <v>1</v>
      </c>
      <c r="G222" s="1">
        <v>1</v>
      </c>
      <c r="H222" s="1">
        <v>1</v>
      </c>
      <c r="I222" s="1">
        <v>1</v>
      </c>
      <c r="J222" s="1">
        <v>1</v>
      </c>
      <c r="K222" s="1">
        <v>1</v>
      </c>
      <c r="L222" s="1">
        <v>1</v>
      </c>
      <c r="M222" s="1">
        <v>1</v>
      </c>
      <c r="N222" s="1">
        <v>1</v>
      </c>
      <c r="O222" s="1">
        <v>1</v>
      </c>
      <c r="P222" s="1">
        <v>1</v>
      </c>
      <c r="Q222" s="1">
        <v>1</v>
      </c>
      <c r="R222" s="1">
        <v>1</v>
      </c>
      <c r="S222" s="1">
        <v>1</v>
      </c>
      <c r="T222" s="1">
        <v>1</v>
      </c>
      <c r="U222" s="1">
        <v>1</v>
      </c>
      <c r="V222" s="1">
        <v>1</v>
      </c>
      <c r="W222" s="1">
        <v>1</v>
      </c>
      <c r="X222" s="1">
        <v>1</v>
      </c>
      <c r="Y222" s="1">
        <v>1</v>
      </c>
    </row>
    <row r="223" spans="1:25">
      <c r="A223" s="11" t="s">
        <v>862</v>
      </c>
      <c r="B223" s="11" t="str">
        <f>VLOOKUP(A223,'AP Firmware deplyoment Pe'!A:B,2,0)</f>
        <v>Stage 2c - 2024/11/18</v>
      </c>
      <c r="C223" s="1">
        <f>VLOOKUP(A223,'AMI Ping Schedule'!A:D,4,0)</f>
        <v>1</v>
      </c>
      <c r="D223" s="1">
        <v>1</v>
      </c>
      <c r="E223" s="1">
        <v>1</v>
      </c>
      <c r="F223" s="1">
        <v>1</v>
      </c>
      <c r="G223" s="1">
        <v>1</v>
      </c>
      <c r="H223" s="1">
        <v>1</v>
      </c>
      <c r="I223" s="1">
        <v>1</v>
      </c>
      <c r="J223" s="1">
        <v>1</v>
      </c>
      <c r="K223" s="1">
        <v>1</v>
      </c>
      <c r="L223" s="1">
        <v>1</v>
      </c>
      <c r="M223" s="1">
        <v>1</v>
      </c>
      <c r="N223" s="1">
        <v>1</v>
      </c>
      <c r="O223" s="1">
        <v>1</v>
      </c>
      <c r="P223" s="1">
        <v>1</v>
      </c>
      <c r="Q223" s="1">
        <v>1</v>
      </c>
      <c r="R223" s="1">
        <v>1</v>
      </c>
      <c r="S223" s="1">
        <v>1</v>
      </c>
      <c r="T223" s="1">
        <v>1</v>
      </c>
      <c r="U223" s="1">
        <v>1</v>
      </c>
      <c r="V223" s="1">
        <v>1</v>
      </c>
      <c r="W223" s="1">
        <v>1</v>
      </c>
      <c r="X223" s="1">
        <v>1</v>
      </c>
      <c r="Y223" s="1">
        <v>1</v>
      </c>
    </row>
    <row r="224" spans="1:25">
      <c r="A224" s="11" t="s">
        <v>931</v>
      </c>
      <c r="B224" s="11" t="str">
        <f>VLOOKUP(A224,'AP Firmware deplyoment Pe'!A:B,2,0)</f>
        <v>Stage 2c - 2024/11/18</v>
      </c>
      <c r="C224" s="1">
        <f>VLOOKUP(A224,'AMI Ping Schedule'!A:D,4,0)</f>
        <v>1</v>
      </c>
      <c r="D224" s="1">
        <v>1</v>
      </c>
      <c r="E224" s="1">
        <v>1</v>
      </c>
      <c r="F224" s="1">
        <v>1</v>
      </c>
      <c r="G224" s="1">
        <v>1</v>
      </c>
      <c r="H224" s="1">
        <v>1</v>
      </c>
      <c r="I224" s="1">
        <v>1</v>
      </c>
      <c r="J224" s="1">
        <v>1</v>
      </c>
      <c r="K224" s="1">
        <v>1</v>
      </c>
      <c r="L224" s="1">
        <v>1</v>
      </c>
      <c r="M224" s="1">
        <v>1</v>
      </c>
      <c r="N224" s="1">
        <v>1</v>
      </c>
      <c r="O224" s="1">
        <v>1</v>
      </c>
      <c r="P224" s="1">
        <v>1</v>
      </c>
      <c r="Q224" s="1">
        <v>1</v>
      </c>
      <c r="R224" s="1">
        <v>1</v>
      </c>
      <c r="S224" s="1">
        <v>1</v>
      </c>
      <c r="T224" s="1">
        <v>1</v>
      </c>
      <c r="U224" s="1">
        <v>1</v>
      </c>
      <c r="V224" s="1">
        <v>1</v>
      </c>
      <c r="W224" s="1">
        <v>1</v>
      </c>
      <c r="X224" s="1">
        <v>1</v>
      </c>
      <c r="Y224" s="1">
        <v>1</v>
      </c>
    </row>
    <row r="225" spans="1:25">
      <c r="A225" s="11" t="s">
        <v>967</v>
      </c>
      <c r="B225" s="11" t="str">
        <f>VLOOKUP(A225,'AP Firmware deplyoment Pe'!A:B,2,0)</f>
        <v>Stage 2c - 2024/11/18</v>
      </c>
      <c r="C225" s="1">
        <f>VLOOKUP(A225,'AMI Ping Schedule'!A:D,4,0)</f>
        <v>1</v>
      </c>
      <c r="D225" s="1">
        <v>1</v>
      </c>
      <c r="E225" s="1">
        <v>1</v>
      </c>
      <c r="F225" s="1">
        <v>1</v>
      </c>
      <c r="G225" s="1">
        <v>1</v>
      </c>
      <c r="H225" s="1">
        <v>1</v>
      </c>
      <c r="I225" s="1">
        <v>1</v>
      </c>
      <c r="J225" s="1">
        <v>1</v>
      </c>
      <c r="K225" s="1">
        <v>1</v>
      </c>
      <c r="L225" s="1">
        <v>1</v>
      </c>
      <c r="M225" s="1">
        <v>1</v>
      </c>
      <c r="N225" s="1">
        <v>1</v>
      </c>
      <c r="O225" s="1">
        <v>1</v>
      </c>
      <c r="P225" s="1">
        <v>1</v>
      </c>
      <c r="Q225" s="1">
        <v>1</v>
      </c>
      <c r="R225" s="1">
        <v>1</v>
      </c>
      <c r="S225" s="1">
        <v>1</v>
      </c>
      <c r="T225" s="1">
        <v>1</v>
      </c>
      <c r="U225" s="1">
        <v>1</v>
      </c>
      <c r="V225" s="1">
        <v>1</v>
      </c>
      <c r="W225" s="1">
        <v>1</v>
      </c>
      <c r="X225" s="1">
        <v>1</v>
      </c>
      <c r="Y225" s="1">
        <v>1</v>
      </c>
    </row>
    <row r="226" spans="1:25">
      <c r="A226" s="11" t="s">
        <v>927</v>
      </c>
      <c r="B226" s="11" t="str">
        <f>VLOOKUP(A226,'AP Firmware deplyoment Pe'!A:B,2,0)</f>
        <v>Stage 2c - 2024/11/18</v>
      </c>
      <c r="C226" s="1">
        <f>VLOOKUP(A226,'AMI Ping Schedule'!A:D,4,0)</f>
        <v>1</v>
      </c>
      <c r="D226" s="1">
        <v>1</v>
      </c>
      <c r="E226" s="1">
        <v>1</v>
      </c>
      <c r="F226" s="1">
        <v>1</v>
      </c>
      <c r="G226" s="1">
        <v>1</v>
      </c>
      <c r="H226" s="1">
        <v>1</v>
      </c>
      <c r="I226" s="1">
        <v>1</v>
      </c>
      <c r="J226" s="1">
        <v>1</v>
      </c>
      <c r="K226" s="1">
        <v>1</v>
      </c>
      <c r="L226" s="1">
        <v>1</v>
      </c>
      <c r="M226" s="1">
        <v>1</v>
      </c>
      <c r="N226" s="1">
        <v>1</v>
      </c>
      <c r="O226" s="1">
        <v>1</v>
      </c>
      <c r="P226" s="1">
        <v>1</v>
      </c>
      <c r="Q226" s="1">
        <v>1</v>
      </c>
      <c r="R226" s="1">
        <v>1</v>
      </c>
      <c r="S226" s="1">
        <v>1</v>
      </c>
      <c r="T226" s="1">
        <v>1</v>
      </c>
      <c r="U226" s="1">
        <v>1</v>
      </c>
      <c r="V226" s="1">
        <v>1</v>
      </c>
      <c r="W226" s="1">
        <v>1</v>
      </c>
      <c r="X226" s="1">
        <v>1</v>
      </c>
      <c r="Y226" s="1">
        <v>1</v>
      </c>
    </row>
    <row r="227" spans="1:25">
      <c r="A227" s="11" t="s">
        <v>678</v>
      </c>
      <c r="B227" s="11" t="str">
        <f>VLOOKUP(A227,'AP Firmware deplyoment Pe'!A:B,2,0)</f>
        <v>Stage 2b - 2024/11/13</v>
      </c>
      <c r="C227" s="1">
        <f>VLOOKUP(A227,'AMI Ping Schedule'!A:D,4,0)</f>
        <v>1</v>
      </c>
      <c r="D227" s="1">
        <v>1</v>
      </c>
      <c r="E227" s="1">
        <v>1</v>
      </c>
      <c r="F227" s="1">
        <v>0</v>
      </c>
      <c r="G227" s="1">
        <v>1</v>
      </c>
      <c r="H227" s="1">
        <v>1</v>
      </c>
      <c r="I227" s="1">
        <v>1</v>
      </c>
      <c r="J227" s="1">
        <v>1</v>
      </c>
      <c r="K227" s="1">
        <v>1</v>
      </c>
      <c r="L227" s="1">
        <v>1</v>
      </c>
      <c r="M227" s="1">
        <v>1</v>
      </c>
      <c r="N227" s="1">
        <v>1</v>
      </c>
      <c r="O227" s="1">
        <v>1</v>
      </c>
      <c r="P227" s="1">
        <v>1</v>
      </c>
      <c r="Q227" s="1">
        <v>1</v>
      </c>
      <c r="R227" s="1">
        <v>1</v>
      </c>
      <c r="S227" s="1">
        <v>1</v>
      </c>
      <c r="T227" s="1">
        <v>1</v>
      </c>
      <c r="U227" s="1">
        <v>1</v>
      </c>
      <c r="V227" s="1">
        <v>1</v>
      </c>
      <c r="W227" s="1">
        <v>1</v>
      </c>
      <c r="X227" s="1">
        <v>1</v>
      </c>
      <c r="Y227" s="1">
        <v>1</v>
      </c>
    </row>
    <row r="228" spans="1:25">
      <c r="A228" s="11" t="s">
        <v>854</v>
      </c>
      <c r="B228" s="11" t="str">
        <f>VLOOKUP(A228,'AP Firmware deplyoment Pe'!A:B,2,0)</f>
        <v>Stage 2b - 2024/11/13</v>
      </c>
      <c r="C228" s="1">
        <f>VLOOKUP(A228,'AMI Ping Schedule'!A:D,4,0)</f>
        <v>1</v>
      </c>
      <c r="D228" s="1">
        <v>1</v>
      </c>
      <c r="E228" s="1">
        <v>1</v>
      </c>
      <c r="F228" s="1">
        <v>1</v>
      </c>
      <c r="G228" s="1">
        <v>1</v>
      </c>
      <c r="H228" s="1">
        <v>1</v>
      </c>
      <c r="I228" s="1">
        <v>1</v>
      </c>
      <c r="J228" s="1">
        <v>1</v>
      </c>
      <c r="K228" s="1">
        <v>1</v>
      </c>
      <c r="L228" s="1">
        <v>1</v>
      </c>
      <c r="M228" s="1">
        <v>1</v>
      </c>
      <c r="N228" s="1">
        <v>1</v>
      </c>
      <c r="O228" s="1">
        <v>1</v>
      </c>
      <c r="P228" s="1">
        <v>1</v>
      </c>
      <c r="Q228" s="1">
        <v>1</v>
      </c>
      <c r="R228" s="1">
        <v>1</v>
      </c>
      <c r="S228" s="1">
        <v>1</v>
      </c>
      <c r="T228" s="1">
        <v>1</v>
      </c>
      <c r="U228" s="1">
        <v>1</v>
      </c>
      <c r="V228" s="1">
        <v>1</v>
      </c>
      <c r="W228" s="1">
        <v>1</v>
      </c>
      <c r="X228" s="1">
        <v>1</v>
      </c>
      <c r="Y228" s="1">
        <v>1</v>
      </c>
    </row>
    <row r="229" spans="1:25">
      <c r="A229" s="11" t="s">
        <v>951</v>
      </c>
      <c r="B229" s="11" t="str">
        <f>VLOOKUP(A229,'AP Firmware deplyoment Pe'!A:B,2,0)</f>
        <v>Stage 2c - 2024/11/18</v>
      </c>
      <c r="C229" s="1">
        <f>VLOOKUP(A229,'AMI Ping Schedule'!A:D,4,0)</f>
        <v>0</v>
      </c>
      <c r="D229" s="1">
        <v>0</v>
      </c>
      <c r="E229" s="1">
        <v>1</v>
      </c>
      <c r="F229" s="1">
        <v>1</v>
      </c>
      <c r="G229" s="1">
        <v>1</v>
      </c>
      <c r="H229" s="1">
        <v>1</v>
      </c>
      <c r="I229" s="1">
        <v>0</v>
      </c>
      <c r="J229" s="1">
        <v>1</v>
      </c>
      <c r="K229" s="1">
        <v>1</v>
      </c>
      <c r="L229" s="1">
        <v>1</v>
      </c>
      <c r="M229" s="1">
        <v>1</v>
      </c>
      <c r="N229" s="1">
        <v>1</v>
      </c>
      <c r="O229" s="1">
        <v>1</v>
      </c>
      <c r="P229" s="1">
        <v>1</v>
      </c>
      <c r="Q229" s="1">
        <v>1</v>
      </c>
      <c r="R229" s="1">
        <v>1</v>
      </c>
      <c r="S229" s="1">
        <v>1</v>
      </c>
      <c r="T229" s="1">
        <v>1</v>
      </c>
      <c r="U229" s="1">
        <v>1</v>
      </c>
      <c r="V229" s="1">
        <v>1</v>
      </c>
      <c r="W229" s="1">
        <v>1</v>
      </c>
      <c r="X229" s="1">
        <v>1</v>
      </c>
      <c r="Y229" s="1">
        <v>1</v>
      </c>
    </row>
    <row r="230" spans="1:25">
      <c r="A230" s="11" t="s">
        <v>999</v>
      </c>
      <c r="B230" s="11" t="str">
        <f>VLOOKUP(A230,'AP Firmware deplyoment Pe'!A:B,2,0)</f>
        <v>Stage 2c - 2024/11/18</v>
      </c>
      <c r="C230" s="1">
        <f>VLOOKUP(A230,'AMI Ping Schedule'!A:D,4,0)</f>
        <v>1</v>
      </c>
      <c r="D230" s="1">
        <v>1</v>
      </c>
      <c r="E230" s="1">
        <v>1</v>
      </c>
      <c r="F230" s="1">
        <v>1</v>
      </c>
      <c r="G230" s="1">
        <v>1</v>
      </c>
      <c r="H230" s="1">
        <v>1</v>
      </c>
      <c r="I230" s="1">
        <v>1</v>
      </c>
      <c r="J230" s="1">
        <v>1</v>
      </c>
      <c r="K230" s="1">
        <v>1</v>
      </c>
      <c r="L230" s="1">
        <v>1</v>
      </c>
      <c r="M230" s="1">
        <v>1</v>
      </c>
      <c r="N230" s="1">
        <v>1</v>
      </c>
      <c r="O230" s="1">
        <v>1</v>
      </c>
      <c r="P230" s="1">
        <v>1</v>
      </c>
      <c r="Q230" s="1">
        <v>1</v>
      </c>
      <c r="R230" s="1">
        <v>1</v>
      </c>
      <c r="S230" s="1">
        <v>1</v>
      </c>
      <c r="T230" s="1">
        <v>1</v>
      </c>
      <c r="U230" s="1">
        <v>1</v>
      </c>
      <c r="V230" s="1">
        <v>1</v>
      </c>
      <c r="W230" s="1">
        <v>1</v>
      </c>
      <c r="X230" s="1">
        <v>1</v>
      </c>
      <c r="Y230" s="1">
        <v>1</v>
      </c>
    </row>
    <row r="231" spans="1:25">
      <c r="A231" s="11" t="s">
        <v>875</v>
      </c>
      <c r="B231" s="11" t="str">
        <f>VLOOKUP(A231,'AP Firmware deplyoment Pe'!A:B,2,0)</f>
        <v>Stage 2c - 2024/11/18</v>
      </c>
      <c r="C231" s="1">
        <f>VLOOKUP(A231,'AMI Ping Schedule'!A:D,4,0)</f>
        <v>1</v>
      </c>
      <c r="D231" s="1">
        <v>1</v>
      </c>
      <c r="E231" s="1">
        <v>1</v>
      </c>
      <c r="F231" s="1">
        <v>1</v>
      </c>
      <c r="G231" s="1">
        <v>1</v>
      </c>
      <c r="H231" s="1">
        <v>1</v>
      </c>
      <c r="I231" s="1">
        <v>1</v>
      </c>
      <c r="J231" s="1">
        <v>1</v>
      </c>
      <c r="K231" s="1">
        <v>1</v>
      </c>
      <c r="L231" s="1">
        <v>1</v>
      </c>
      <c r="M231" s="1">
        <v>1</v>
      </c>
      <c r="N231" s="1">
        <v>1</v>
      </c>
      <c r="O231" s="1">
        <v>1</v>
      </c>
      <c r="P231" s="1">
        <v>1</v>
      </c>
      <c r="Q231" s="1">
        <v>1</v>
      </c>
      <c r="R231" s="1">
        <v>1</v>
      </c>
      <c r="S231" s="1">
        <v>1</v>
      </c>
      <c r="T231" s="1">
        <v>1</v>
      </c>
      <c r="U231" s="1">
        <v>1</v>
      </c>
      <c r="V231" s="1">
        <v>1</v>
      </c>
      <c r="W231" s="1">
        <v>1</v>
      </c>
      <c r="X231" s="1">
        <v>1</v>
      </c>
      <c r="Y231" s="1">
        <v>1</v>
      </c>
    </row>
    <row r="232" spans="1:25">
      <c r="A232" s="11" t="s">
        <v>975</v>
      </c>
      <c r="B232" s="11" t="str">
        <f>VLOOKUP(A232,'AP Firmware deplyoment Pe'!A:B,2,0)</f>
        <v>Stage 2c - 2024/11/18</v>
      </c>
      <c r="C232" s="1">
        <f>VLOOKUP(A232,'AMI Ping Schedule'!A:D,4,0)</f>
        <v>1</v>
      </c>
      <c r="D232" s="1">
        <v>1</v>
      </c>
      <c r="E232" s="1">
        <v>1</v>
      </c>
      <c r="F232" s="1">
        <v>1</v>
      </c>
      <c r="G232" s="1">
        <v>1</v>
      </c>
      <c r="H232" s="1">
        <v>1</v>
      </c>
      <c r="I232" s="1">
        <v>1</v>
      </c>
      <c r="J232" s="1">
        <v>1</v>
      </c>
      <c r="K232" s="1">
        <v>1</v>
      </c>
      <c r="L232" s="1">
        <v>1</v>
      </c>
      <c r="M232" s="1">
        <v>1</v>
      </c>
      <c r="N232" s="1">
        <v>1</v>
      </c>
      <c r="O232" s="1">
        <v>1</v>
      </c>
      <c r="P232" s="1">
        <v>1</v>
      </c>
      <c r="Q232" s="1">
        <v>1</v>
      </c>
      <c r="R232" s="1">
        <v>1</v>
      </c>
      <c r="S232" s="1">
        <v>1</v>
      </c>
      <c r="T232" s="1">
        <v>1</v>
      </c>
      <c r="U232" s="1">
        <v>1</v>
      </c>
      <c r="V232" s="1">
        <v>1</v>
      </c>
      <c r="W232" s="1">
        <v>1</v>
      </c>
      <c r="X232" s="1">
        <v>1</v>
      </c>
      <c r="Y232" s="1">
        <v>1</v>
      </c>
    </row>
    <row r="233" spans="1:25">
      <c r="A233" s="11" t="s">
        <v>987</v>
      </c>
      <c r="B233" s="11" t="str">
        <f>VLOOKUP(A233,'AP Firmware deplyoment Pe'!A:B,2,0)</f>
        <v>Stage 2c - 2024/11/18</v>
      </c>
      <c r="C233" s="1">
        <f>VLOOKUP(A233,'AMI Ping Schedule'!A:D,4,0)</f>
        <v>1</v>
      </c>
      <c r="D233" s="1">
        <v>1</v>
      </c>
      <c r="E233" s="1">
        <v>1</v>
      </c>
      <c r="F233" s="1">
        <v>1</v>
      </c>
      <c r="G233" s="1">
        <v>1</v>
      </c>
      <c r="H233" s="1">
        <v>1</v>
      </c>
      <c r="I233" s="1">
        <v>1</v>
      </c>
      <c r="J233" s="1">
        <v>1</v>
      </c>
      <c r="K233" s="1">
        <v>1</v>
      </c>
      <c r="L233" s="1">
        <v>1</v>
      </c>
      <c r="M233" s="1">
        <v>1</v>
      </c>
      <c r="N233" s="1">
        <v>1</v>
      </c>
      <c r="O233" s="1">
        <v>1</v>
      </c>
      <c r="P233" s="1">
        <v>1</v>
      </c>
      <c r="Q233" s="1">
        <v>1</v>
      </c>
      <c r="R233" s="1">
        <v>1</v>
      </c>
      <c r="S233" s="1">
        <v>1</v>
      </c>
      <c r="T233" s="1">
        <v>1</v>
      </c>
      <c r="U233" s="1">
        <v>1</v>
      </c>
      <c r="V233" s="1">
        <v>1</v>
      </c>
      <c r="W233" s="1">
        <v>1</v>
      </c>
      <c r="X233" s="1">
        <v>1</v>
      </c>
      <c r="Y233" s="1">
        <v>1</v>
      </c>
    </row>
    <row r="234" spans="1:25">
      <c r="A234" s="11" t="s">
        <v>947</v>
      </c>
      <c r="B234" s="11" t="str">
        <f>VLOOKUP(A234,'AP Firmware deplyoment Pe'!A:B,2,0)</f>
        <v>Stage 2c - 2024/11/18</v>
      </c>
      <c r="C234" s="1">
        <f>VLOOKUP(A234,'AMI Ping Schedule'!A:D,4,0)</f>
        <v>1</v>
      </c>
      <c r="D234" s="1">
        <v>1</v>
      </c>
      <c r="E234" s="1">
        <v>1</v>
      </c>
      <c r="F234" s="1">
        <v>1</v>
      </c>
      <c r="G234" s="1">
        <v>1</v>
      </c>
      <c r="H234" s="1">
        <v>1</v>
      </c>
      <c r="I234" s="1">
        <v>1</v>
      </c>
      <c r="J234" s="1">
        <v>1</v>
      </c>
      <c r="K234" s="1">
        <v>1</v>
      </c>
      <c r="L234" s="1">
        <v>1</v>
      </c>
      <c r="M234" s="1">
        <v>1</v>
      </c>
      <c r="N234" s="1">
        <v>1</v>
      </c>
      <c r="O234" s="1">
        <v>1</v>
      </c>
      <c r="P234" s="1">
        <v>1</v>
      </c>
      <c r="Q234" s="1">
        <v>1</v>
      </c>
      <c r="R234" s="1">
        <v>1</v>
      </c>
      <c r="S234" s="1">
        <v>1</v>
      </c>
      <c r="T234" s="1">
        <v>1</v>
      </c>
      <c r="U234" s="1">
        <v>1</v>
      </c>
      <c r="V234" s="1">
        <v>1</v>
      </c>
      <c r="W234" s="1">
        <v>1</v>
      </c>
      <c r="X234" s="1">
        <v>1</v>
      </c>
      <c r="Y234" s="1">
        <v>1</v>
      </c>
    </row>
    <row r="235" spans="1:25">
      <c r="A235" s="11" t="s">
        <v>574</v>
      </c>
      <c r="B235" s="11" t="str">
        <f>VLOOKUP(A235,'AP Firmware deplyoment Pe'!A:B,2,0)</f>
        <v>Stage 2a - 2024/11/13</v>
      </c>
      <c r="C235" s="1">
        <f>VLOOKUP(A235,'AMI Ping Schedule'!A:D,4,0)</f>
        <v>1</v>
      </c>
      <c r="D235" s="1">
        <v>1</v>
      </c>
      <c r="E235" s="1">
        <v>1</v>
      </c>
      <c r="F235" s="1">
        <v>1</v>
      </c>
      <c r="G235" s="1">
        <v>1</v>
      </c>
      <c r="H235" s="1">
        <v>1</v>
      </c>
      <c r="I235" s="1">
        <v>1</v>
      </c>
      <c r="J235" s="1">
        <v>1</v>
      </c>
      <c r="K235" s="1">
        <v>1</v>
      </c>
      <c r="L235" s="1">
        <v>1</v>
      </c>
      <c r="M235" s="1">
        <v>1</v>
      </c>
      <c r="N235" s="1">
        <v>1</v>
      </c>
      <c r="O235" s="1">
        <v>1</v>
      </c>
      <c r="P235" s="1">
        <v>1</v>
      </c>
      <c r="Q235" s="1">
        <v>1</v>
      </c>
      <c r="R235" s="1">
        <v>1</v>
      </c>
      <c r="S235" s="1">
        <v>1</v>
      </c>
      <c r="T235" s="1">
        <v>1</v>
      </c>
      <c r="U235" s="1">
        <v>1</v>
      </c>
      <c r="V235" s="1">
        <v>1</v>
      </c>
      <c r="W235" s="1">
        <v>1</v>
      </c>
      <c r="X235" s="1">
        <v>1</v>
      </c>
      <c r="Y235" s="1">
        <v>1</v>
      </c>
    </row>
    <row r="236" spans="1:25">
      <c r="A236" s="11" t="s">
        <v>915</v>
      </c>
      <c r="B236" s="11" t="str">
        <f>VLOOKUP(A236,'AP Firmware deplyoment Pe'!A:B,2,0)</f>
        <v>Stage 2c - 2024/11/18</v>
      </c>
      <c r="C236" s="1">
        <f>VLOOKUP(A236,'AMI Ping Schedule'!A:D,4,0)</f>
        <v>1</v>
      </c>
      <c r="D236" s="1">
        <v>1</v>
      </c>
      <c r="E236" s="1">
        <v>1</v>
      </c>
      <c r="F236" s="1">
        <v>1</v>
      </c>
      <c r="G236" s="1">
        <v>1</v>
      </c>
      <c r="H236" s="1">
        <v>1</v>
      </c>
      <c r="I236" s="1">
        <v>1</v>
      </c>
      <c r="J236" s="1">
        <v>1</v>
      </c>
      <c r="K236" s="1">
        <v>1</v>
      </c>
      <c r="L236" s="1">
        <v>1</v>
      </c>
      <c r="M236" s="1">
        <v>1</v>
      </c>
      <c r="N236" s="1">
        <v>1</v>
      </c>
      <c r="O236" s="1">
        <v>1</v>
      </c>
      <c r="P236" s="1">
        <v>1</v>
      </c>
      <c r="Q236" s="1">
        <v>1</v>
      </c>
      <c r="R236" s="1">
        <v>1</v>
      </c>
      <c r="S236" s="1">
        <v>1</v>
      </c>
      <c r="T236" s="1">
        <v>1</v>
      </c>
      <c r="U236" s="1">
        <v>1</v>
      </c>
      <c r="V236" s="1">
        <v>1</v>
      </c>
      <c r="W236" s="1">
        <v>1</v>
      </c>
      <c r="X236" s="1">
        <v>1</v>
      </c>
      <c r="Y236" s="1">
        <v>1</v>
      </c>
    </row>
    <row r="237" spans="1:25">
      <c r="A237" s="11" t="s">
        <v>971</v>
      </c>
      <c r="B237" s="11" t="str">
        <f>VLOOKUP(A237,'AP Firmware deplyoment Pe'!A:B,2,0)</f>
        <v>Stage 2c - 2024/11/18</v>
      </c>
      <c r="C237" s="1">
        <f>VLOOKUP(A237,'AMI Ping Schedule'!A:D,4,0)</f>
        <v>1</v>
      </c>
      <c r="D237" s="1">
        <v>1</v>
      </c>
      <c r="E237" s="1">
        <v>1</v>
      </c>
      <c r="F237" s="1">
        <v>1</v>
      </c>
      <c r="G237" s="1">
        <v>1</v>
      </c>
      <c r="H237" s="1">
        <v>1</v>
      </c>
      <c r="I237" s="1">
        <v>1</v>
      </c>
      <c r="J237" s="1">
        <v>1</v>
      </c>
      <c r="K237" s="1">
        <v>1</v>
      </c>
      <c r="L237" s="1">
        <v>1</v>
      </c>
      <c r="M237" s="1">
        <v>1</v>
      </c>
      <c r="N237" s="1">
        <v>1</v>
      </c>
      <c r="O237" s="1">
        <v>1</v>
      </c>
      <c r="P237" s="1">
        <v>1</v>
      </c>
      <c r="Q237" s="1">
        <v>1</v>
      </c>
      <c r="R237" s="1">
        <v>1</v>
      </c>
      <c r="S237" s="1">
        <v>1</v>
      </c>
      <c r="T237" s="1">
        <v>1</v>
      </c>
      <c r="U237" s="1">
        <v>1</v>
      </c>
      <c r="V237" s="1">
        <v>1</v>
      </c>
      <c r="W237" s="1">
        <v>1</v>
      </c>
      <c r="X237" s="1">
        <v>1</v>
      </c>
      <c r="Y237" s="1">
        <v>1</v>
      </c>
    </row>
    <row r="238" spans="1:25">
      <c r="A238" s="11" t="s">
        <v>935</v>
      </c>
      <c r="B238" s="11" t="str">
        <f>VLOOKUP(A238,'AP Firmware deplyoment Pe'!A:B,2,0)</f>
        <v>Stage 2c - 2024/11/18</v>
      </c>
      <c r="C238" s="1">
        <f>VLOOKUP(A238,'AMI Ping Schedule'!A:D,4,0)</f>
        <v>1</v>
      </c>
      <c r="D238" s="1">
        <v>1</v>
      </c>
      <c r="E238" s="1">
        <v>1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  <c r="M238" s="1">
        <v>1</v>
      </c>
      <c r="N238" s="1">
        <v>1</v>
      </c>
      <c r="O238" s="1">
        <v>1</v>
      </c>
      <c r="P238" s="1">
        <v>1</v>
      </c>
      <c r="Q238" s="1">
        <v>1</v>
      </c>
      <c r="R238" s="1">
        <v>1</v>
      </c>
      <c r="S238" s="1">
        <v>1</v>
      </c>
      <c r="T238" s="1">
        <v>1</v>
      </c>
      <c r="U238" s="1">
        <v>1</v>
      </c>
      <c r="V238" s="1">
        <v>1</v>
      </c>
      <c r="W238" s="1">
        <v>1</v>
      </c>
      <c r="X238" s="1">
        <v>1</v>
      </c>
      <c r="Y238" s="1">
        <v>1</v>
      </c>
    </row>
    <row r="239" spans="1:25">
      <c r="A239" s="11" t="s">
        <v>979</v>
      </c>
      <c r="B239" s="11" t="str">
        <f>VLOOKUP(A239,'AP Firmware deplyoment Pe'!A:B,2,0)</f>
        <v>Stage 2c - 2024/11/18</v>
      </c>
      <c r="C239" s="1">
        <f>VLOOKUP(A239,'AMI Ping Schedule'!A:D,4,0)</f>
        <v>0</v>
      </c>
      <c r="D239" s="1">
        <v>0</v>
      </c>
      <c r="E239" s="1">
        <v>1</v>
      </c>
      <c r="F239" s="1">
        <v>1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1</v>
      </c>
      <c r="M239" s="1">
        <v>1</v>
      </c>
      <c r="N239" s="1">
        <v>1</v>
      </c>
      <c r="O239" s="1">
        <v>1</v>
      </c>
      <c r="P239" s="1">
        <v>1</v>
      </c>
      <c r="Q239" s="1">
        <v>1</v>
      </c>
      <c r="R239" s="1">
        <v>1</v>
      </c>
      <c r="S239" s="1">
        <v>1</v>
      </c>
      <c r="T239" s="1">
        <v>1</v>
      </c>
      <c r="U239" s="1">
        <v>1</v>
      </c>
      <c r="V239" s="1">
        <v>1</v>
      </c>
      <c r="W239" s="1">
        <v>1</v>
      </c>
      <c r="X239" s="1">
        <v>1</v>
      </c>
      <c r="Y239" s="1">
        <v>1</v>
      </c>
    </row>
    <row r="240" spans="1:25">
      <c r="A240" s="11" t="s">
        <v>907</v>
      </c>
      <c r="B240" s="11" t="str">
        <f>VLOOKUP(A240,'AP Firmware deplyoment Pe'!A:B,2,0)</f>
        <v>Stage 2c - 2024/11/18</v>
      </c>
      <c r="C240" s="1">
        <f>VLOOKUP(A240,'AMI Ping Schedule'!A:D,4,0)</f>
        <v>1</v>
      </c>
      <c r="D240" s="1">
        <v>1</v>
      </c>
      <c r="E240" s="1">
        <v>1</v>
      </c>
      <c r="F240" s="1">
        <v>1</v>
      </c>
      <c r="G240" s="1">
        <v>1</v>
      </c>
      <c r="H240" s="1">
        <v>1</v>
      </c>
      <c r="I240" s="1">
        <v>1</v>
      </c>
      <c r="J240" s="1">
        <v>1</v>
      </c>
      <c r="K240" s="1">
        <v>1</v>
      </c>
      <c r="L240" s="1">
        <v>1</v>
      </c>
      <c r="M240" s="1">
        <v>1</v>
      </c>
      <c r="N240" s="1">
        <v>1</v>
      </c>
      <c r="O240" s="1">
        <v>1</v>
      </c>
      <c r="P240" s="1">
        <v>1</v>
      </c>
      <c r="Q240" s="1">
        <v>1</v>
      </c>
      <c r="R240" s="1">
        <v>1</v>
      </c>
      <c r="S240" s="1">
        <v>1</v>
      </c>
      <c r="T240" s="1">
        <v>1</v>
      </c>
      <c r="U240" s="1">
        <v>1</v>
      </c>
      <c r="V240" s="1">
        <v>1</v>
      </c>
      <c r="W240" s="1">
        <v>1</v>
      </c>
      <c r="X240" s="1">
        <v>1</v>
      </c>
      <c r="Y240" s="1">
        <v>1</v>
      </c>
    </row>
    <row r="241" spans="1:25">
      <c r="A241" s="11" t="s">
        <v>983</v>
      </c>
      <c r="B241" s="11" t="str">
        <f>VLOOKUP(A241,'AP Firmware deplyoment Pe'!A:B,2,0)</f>
        <v>Stage 2c - 2024/11/18</v>
      </c>
      <c r="C241" s="1">
        <f>VLOOKUP(A241,'AMI Ping Schedule'!A:D,4,0)</f>
        <v>1</v>
      </c>
      <c r="D241" s="1">
        <v>1</v>
      </c>
      <c r="E241" s="1">
        <v>1</v>
      </c>
      <c r="F241" s="1">
        <v>1</v>
      </c>
      <c r="G241" s="1">
        <v>1</v>
      </c>
      <c r="H241" s="1">
        <v>1</v>
      </c>
      <c r="I241" s="1">
        <v>1</v>
      </c>
      <c r="J241" s="1">
        <v>1</v>
      </c>
      <c r="K241" s="1">
        <v>1</v>
      </c>
      <c r="L241" s="1">
        <v>1</v>
      </c>
      <c r="M241" s="1">
        <v>1</v>
      </c>
      <c r="N241" s="1">
        <v>1</v>
      </c>
      <c r="O241" s="1">
        <v>1</v>
      </c>
      <c r="P241" s="1">
        <v>1</v>
      </c>
      <c r="Q241" s="1">
        <v>1</v>
      </c>
      <c r="R241" s="1">
        <v>1</v>
      </c>
      <c r="S241" s="1">
        <v>1</v>
      </c>
      <c r="T241" s="1">
        <v>1</v>
      </c>
      <c r="U241" s="1">
        <v>1</v>
      </c>
      <c r="V241" s="1">
        <v>1</v>
      </c>
      <c r="W241" s="1">
        <v>1</v>
      </c>
      <c r="X241" s="1">
        <v>1</v>
      </c>
      <c r="Y241" s="1">
        <v>1</v>
      </c>
    </row>
    <row r="242" spans="1:25">
      <c r="A242" s="11" t="s">
        <v>883</v>
      </c>
      <c r="B242" s="11" t="str">
        <f>VLOOKUP(A242,'AP Firmware deplyoment Pe'!A:B,2,0)</f>
        <v>Stage 2c - 2024/11/18</v>
      </c>
      <c r="C242" s="1">
        <f>VLOOKUP(A242,'AMI Ping Schedule'!A:D,4,0)</f>
        <v>1</v>
      </c>
      <c r="D242" s="1">
        <v>1</v>
      </c>
      <c r="E242" s="1">
        <v>1</v>
      </c>
      <c r="F242" s="1">
        <v>1</v>
      </c>
      <c r="G242" s="1">
        <v>1</v>
      </c>
      <c r="H242" s="1">
        <v>1</v>
      </c>
      <c r="I242" s="1">
        <v>1</v>
      </c>
      <c r="J242" s="1">
        <v>1</v>
      </c>
      <c r="K242" s="1">
        <v>1</v>
      </c>
      <c r="L242" s="1">
        <v>1</v>
      </c>
      <c r="M242" s="1">
        <v>1</v>
      </c>
      <c r="N242" s="1">
        <v>1</v>
      </c>
      <c r="O242" s="1">
        <v>1</v>
      </c>
      <c r="P242" s="1">
        <v>1</v>
      </c>
      <c r="Q242" s="1">
        <v>1</v>
      </c>
      <c r="R242" s="1">
        <v>1</v>
      </c>
      <c r="S242" s="1">
        <v>1</v>
      </c>
      <c r="T242" s="1">
        <v>1</v>
      </c>
      <c r="U242" s="1">
        <v>1</v>
      </c>
      <c r="V242" s="1">
        <v>1</v>
      </c>
      <c r="W242" s="1">
        <v>1</v>
      </c>
      <c r="X242" s="1">
        <v>1</v>
      </c>
      <c r="Y242" s="1">
        <v>1</v>
      </c>
    </row>
    <row r="243" spans="1:25">
      <c r="A243" s="11" t="s">
        <v>1003</v>
      </c>
      <c r="B243" s="11" t="str">
        <f>VLOOKUP(A243,'AP Firmware deplyoment Pe'!A:B,2,0)</f>
        <v>Stage 2c - 2024/11/18</v>
      </c>
      <c r="C243" s="1">
        <f>VLOOKUP(A243,'AMI Ping Schedule'!A:D,4,0)</f>
        <v>1</v>
      </c>
      <c r="D243" s="1">
        <v>1</v>
      </c>
      <c r="E243" s="1">
        <v>1</v>
      </c>
      <c r="F243" s="1">
        <v>1</v>
      </c>
      <c r="G243" s="1">
        <v>1</v>
      </c>
      <c r="H243" s="1">
        <v>1</v>
      </c>
      <c r="I243" s="1">
        <v>1</v>
      </c>
      <c r="J243" s="1">
        <v>1</v>
      </c>
      <c r="K243" s="1">
        <v>1</v>
      </c>
      <c r="L243" s="1">
        <v>1</v>
      </c>
      <c r="M243" s="1">
        <v>1</v>
      </c>
      <c r="N243" s="1">
        <v>1</v>
      </c>
      <c r="O243" s="1">
        <v>1</v>
      </c>
      <c r="P243" s="1">
        <v>1</v>
      </c>
      <c r="Q243" s="1">
        <v>1</v>
      </c>
      <c r="R243" s="1">
        <v>1</v>
      </c>
      <c r="S243" s="1">
        <v>1</v>
      </c>
      <c r="T243" s="1">
        <v>1</v>
      </c>
      <c r="U243" s="1">
        <v>1</v>
      </c>
      <c r="V243" s="1">
        <v>1</v>
      </c>
      <c r="W243" s="1">
        <v>1</v>
      </c>
      <c r="X243" s="1">
        <v>1</v>
      </c>
      <c r="Y243" s="1">
        <v>1</v>
      </c>
    </row>
    <row r="244" spans="1:25">
      <c r="A244" s="11" t="s">
        <v>1006</v>
      </c>
      <c r="B244" s="11" t="str">
        <f>VLOOKUP(A244,'AP Firmware deplyoment Pe'!A:B,2,0)</f>
        <v>Stage 2c - 2024/11/18</v>
      </c>
      <c r="C244" s="1">
        <f>VLOOKUP(A244,'AMI Ping Schedule'!A:D,4,0)</f>
        <v>1</v>
      </c>
      <c r="D244" s="1">
        <v>1</v>
      </c>
      <c r="E244" s="1">
        <v>1</v>
      </c>
      <c r="F244" s="1">
        <v>1</v>
      </c>
      <c r="G244" s="1">
        <v>1</v>
      </c>
      <c r="H244" s="1">
        <v>1</v>
      </c>
      <c r="I244" s="1">
        <v>1</v>
      </c>
      <c r="J244" s="1">
        <v>1</v>
      </c>
      <c r="K244" s="1">
        <v>1</v>
      </c>
      <c r="L244" s="1">
        <v>1</v>
      </c>
      <c r="M244" s="1">
        <v>1</v>
      </c>
      <c r="N244" s="1">
        <v>1</v>
      </c>
      <c r="O244" s="1">
        <v>1</v>
      </c>
      <c r="P244" s="1">
        <v>1</v>
      </c>
      <c r="Q244" s="1">
        <v>1</v>
      </c>
      <c r="R244" s="1">
        <v>1</v>
      </c>
      <c r="S244" s="1">
        <v>1</v>
      </c>
      <c r="T244" s="1">
        <v>1</v>
      </c>
      <c r="U244" s="1">
        <v>1</v>
      </c>
      <c r="V244" s="1">
        <v>1</v>
      </c>
      <c r="W244" s="1">
        <v>1</v>
      </c>
      <c r="X244" s="1">
        <v>1</v>
      </c>
      <c r="Y244" s="1">
        <v>1</v>
      </c>
    </row>
    <row r="245" spans="1:25">
      <c r="A245" s="11" t="s">
        <v>991</v>
      </c>
      <c r="B245" s="11" t="str">
        <f>VLOOKUP(A245,'AP Firmware deplyoment Pe'!A:B,2,0)</f>
        <v>Stage 2c - 2024/11/18</v>
      </c>
      <c r="C245" s="1">
        <f>VLOOKUP(A245,'AMI Ping Schedule'!A:D,4,0)</f>
        <v>1</v>
      </c>
      <c r="D245" s="1">
        <v>1</v>
      </c>
      <c r="E245" s="1">
        <v>1</v>
      </c>
      <c r="F245" s="1">
        <v>1</v>
      </c>
      <c r="G245" s="1">
        <v>1</v>
      </c>
      <c r="H245" s="1">
        <v>1</v>
      </c>
      <c r="I245" s="1">
        <v>1</v>
      </c>
      <c r="J245" s="1">
        <v>1</v>
      </c>
      <c r="K245" s="1">
        <v>1</v>
      </c>
      <c r="L245" s="1">
        <v>1</v>
      </c>
      <c r="M245" s="1">
        <v>1</v>
      </c>
      <c r="N245" s="1">
        <v>1</v>
      </c>
      <c r="O245" s="1">
        <v>1</v>
      </c>
      <c r="P245" s="1">
        <v>1</v>
      </c>
      <c r="Q245" s="1">
        <v>1</v>
      </c>
      <c r="R245" s="1">
        <v>1</v>
      </c>
      <c r="S245" s="1">
        <v>1</v>
      </c>
      <c r="T245" s="1">
        <v>1</v>
      </c>
      <c r="U245" s="1">
        <v>1</v>
      </c>
      <c r="V245" s="1">
        <v>1</v>
      </c>
      <c r="W245" s="1">
        <v>1</v>
      </c>
      <c r="X245" s="1">
        <v>1</v>
      </c>
      <c r="Y245" s="1">
        <v>1</v>
      </c>
    </row>
    <row r="246" spans="1:25">
      <c r="A246" s="11" t="s">
        <v>995</v>
      </c>
      <c r="B246" s="11" t="str">
        <f>VLOOKUP(A246,'AP Firmware deplyoment Pe'!A:B,2,0)</f>
        <v>Stage 2c - 2024/11/18</v>
      </c>
      <c r="C246" s="1">
        <f>VLOOKUP(A246,'AMI Ping Schedule'!A:D,4,0)</f>
        <v>1</v>
      </c>
      <c r="D246" s="1">
        <v>1</v>
      </c>
      <c r="E246" s="1">
        <v>1</v>
      </c>
      <c r="F246" s="1">
        <v>1</v>
      </c>
      <c r="G246" s="1">
        <v>1</v>
      </c>
      <c r="H246" s="1">
        <v>1</v>
      </c>
      <c r="I246" s="1">
        <v>1</v>
      </c>
      <c r="J246" s="1">
        <v>1</v>
      </c>
      <c r="K246" s="1">
        <v>1</v>
      </c>
      <c r="L246" s="1">
        <v>1</v>
      </c>
      <c r="M246" s="1">
        <v>1</v>
      </c>
      <c r="N246" s="1">
        <v>1</v>
      </c>
      <c r="O246" s="1">
        <v>1</v>
      </c>
      <c r="P246" s="1">
        <v>1</v>
      </c>
      <c r="Q246" s="1">
        <v>1</v>
      </c>
      <c r="R246" s="1">
        <v>1</v>
      </c>
      <c r="S246" s="1">
        <v>1</v>
      </c>
      <c r="T246" s="1">
        <v>1</v>
      </c>
      <c r="U246" s="1">
        <v>1</v>
      </c>
      <c r="V246" s="1">
        <v>1</v>
      </c>
      <c r="W246" s="1">
        <v>1</v>
      </c>
      <c r="X246" s="1">
        <v>1</v>
      </c>
      <c r="Y246" s="1">
        <v>1</v>
      </c>
    </row>
    <row r="247" spans="1:25">
      <c r="A247" s="11" t="s">
        <v>1013</v>
      </c>
      <c r="B247" s="11" t="str">
        <f>VLOOKUP(A247,'AP Firmware deplyoment Pe'!A:B,2,0)</f>
        <v>Stage 2c - 2024/11/18</v>
      </c>
      <c r="C247" s="1">
        <f>VLOOKUP(A247,'AMI Ping Schedule'!A:D,4,0)</f>
        <v>1</v>
      </c>
      <c r="D247" s="1">
        <v>1</v>
      </c>
      <c r="E247" s="1">
        <v>1</v>
      </c>
      <c r="F247" s="1">
        <v>1</v>
      </c>
      <c r="G247" s="1">
        <v>1</v>
      </c>
      <c r="H247" s="1">
        <v>1</v>
      </c>
      <c r="I247" s="1">
        <v>1</v>
      </c>
      <c r="J247" s="1">
        <v>1</v>
      </c>
      <c r="K247" s="1">
        <v>1</v>
      </c>
      <c r="L247" s="1">
        <v>1</v>
      </c>
      <c r="M247" s="1">
        <v>1</v>
      </c>
      <c r="N247" s="1">
        <v>1</v>
      </c>
      <c r="O247" s="1">
        <v>1</v>
      </c>
      <c r="P247" s="1">
        <v>1</v>
      </c>
      <c r="Q247" s="1">
        <v>1</v>
      </c>
      <c r="R247" s="1">
        <v>1</v>
      </c>
      <c r="S247" s="1">
        <v>1</v>
      </c>
      <c r="T247" s="1">
        <v>1</v>
      </c>
      <c r="U247" s="1">
        <v>1</v>
      </c>
      <c r="V247" s="1">
        <v>1</v>
      </c>
      <c r="W247" s="1">
        <v>1</v>
      </c>
      <c r="X247" s="1">
        <v>1</v>
      </c>
      <c r="Y247" s="1">
        <v>1</v>
      </c>
    </row>
    <row r="248" spans="1:25">
      <c r="A248" s="11" t="s">
        <v>1009</v>
      </c>
      <c r="B248" s="11" t="str">
        <f>VLOOKUP(A248,'AP Firmware deplyoment Pe'!A:B,2,0)</f>
        <v>Stage 2c - 2024/11/18</v>
      </c>
      <c r="C248" s="1">
        <f>VLOOKUP(A248,'AMI Ping Schedule'!A:D,4,0)</f>
        <v>1</v>
      </c>
      <c r="D248" s="1">
        <v>1</v>
      </c>
      <c r="E248" s="1">
        <v>1</v>
      </c>
      <c r="F248" s="1">
        <v>1</v>
      </c>
      <c r="G248" s="1">
        <v>1</v>
      </c>
      <c r="H248" s="1">
        <v>1</v>
      </c>
      <c r="I248" s="1">
        <v>1</v>
      </c>
      <c r="J248" s="1">
        <v>1</v>
      </c>
      <c r="K248" s="1">
        <v>1</v>
      </c>
      <c r="L248" s="1">
        <v>1</v>
      </c>
      <c r="M248" s="1">
        <v>1</v>
      </c>
      <c r="N248" s="1">
        <v>1</v>
      </c>
      <c r="O248" s="1">
        <v>1</v>
      </c>
      <c r="P248" s="1">
        <v>1</v>
      </c>
      <c r="Q248" s="1">
        <v>1</v>
      </c>
      <c r="R248" s="1">
        <v>1</v>
      </c>
      <c r="S248" s="1">
        <v>1</v>
      </c>
      <c r="T248" s="1">
        <v>1</v>
      </c>
      <c r="U248" s="1">
        <v>1</v>
      </c>
      <c r="V248" s="1">
        <v>1</v>
      </c>
      <c r="W248" s="1">
        <v>1</v>
      </c>
      <c r="X248" s="1">
        <v>1</v>
      </c>
      <c r="Y248" s="1">
        <v>1</v>
      </c>
    </row>
    <row r="249" spans="1:25">
      <c r="A249" s="11" t="s">
        <v>1033</v>
      </c>
      <c r="B249" s="11" t="str">
        <f>VLOOKUP(A249,'AP Firmware deplyoment Pe'!A:B,2,0)</f>
        <v>Stage 2c - 2024/11/18</v>
      </c>
      <c r="C249" s="1">
        <f>VLOOKUP(A249,'AMI Ping Schedule'!A:D,4,0)</f>
        <v>1</v>
      </c>
      <c r="D249" s="1">
        <v>1</v>
      </c>
      <c r="E249" s="1">
        <v>1</v>
      </c>
      <c r="F249" s="1">
        <v>1</v>
      </c>
      <c r="G249" s="1">
        <v>1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  <c r="M249" s="1">
        <v>1</v>
      </c>
      <c r="N249" s="1">
        <v>1</v>
      </c>
      <c r="O249" s="1">
        <v>1</v>
      </c>
      <c r="P249" s="1">
        <v>1</v>
      </c>
      <c r="Q249" s="1">
        <v>1</v>
      </c>
      <c r="R249" s="1">
        <v>1</v>
      </c>
      <c r="S249" s="1">
        <v>1</v>
      </c>
      <c r="T249" s="1">
        <v>1</v>
      </c>
      <c r="U249" s="1">
        <v>1</v>
      </c>
      <c r="V249" s="1">
        <v>1</v>
      </c>
      <c r="W249" s="1">
        <v>1</v>
      </c>
      <c r="X249" s="1">
        <v>1</v>
      </c>
      <c r="Y249" s="1">
        <v>1</v>
      </c>
    </row>
    <row r="250" spans="1:25">
      <c r="A250" s="11" t="s">
        <v>1138</v>
      </c>
      <c r="B250" s="11" t="str">
        <f>VLOOKUP(A250,'AP Firmware deplyoment Pe'!A:B,2,0)</f>
        <v>Stage 2d - 2024/11/18</v>
      </c>
      <c r="C250" s="1">
        <f>VLOOKUP(A250,'AMI Ping Schedule'!A:D,4,0)</f>
        <v>1</v>
      </c>
      <c r="D250" s="1">
        <v>1</v>
      </c>
      <c r="E250" s="1">
        <v>1</v>
      </c>
      <c r="F250" s="1">
        <v>1</v>
      </c>
      <c r="G250" s="1">
        <v>1</v>
      </c>
      <c r="H250" s="1">
        <v>1</v>
      </c>
      <c r="I250" s="1">
        <v>1</v>
      </c>
      <c r="J250" s="1">
        <v>1</v>
      </c>
      <c r="K250" s="1">
        <v>1</v>
      </c>
      <c r="L250" s="1">
        <v>1</v>
      </c>
      <c r="M250" s="1">
        <v>1</v>
      </c>
      <c r="N250" s="1">
        <v>1</v>
      </c>
      <c r="O250" s="1">
        <v>1</v>
      </c>
      <c r="P250" s="1">
        <v>1</v>
      </c>
      <c r="Q250" s="1">
        <v>1</v>
      </c>
      <c r="R250" s="1">
        <v>1</v>
      </c>
      <c r="S250" s="1">
        <v>1</v>
      </c>
      <c r="T250" s="1">
        <v>1</v>
      </c>
      <c r="U250" s="1">
        <v>1</v>
      </c>
      <c r="V250" s="1">
        <v>1</v>
      </c>
      <c r="W250" s="1">
        <v>1</v>
      </c>
      <c r="X250" s="1">
        <v>1</v>
      </c>
      <c r="Y250" s="1">
        <v>1</v>
      </c>
    </row>
    <row r="251" spans="1:25">
      <c r="A251" s="11" t="s">
        <v>1090</v>
      </c>
      <c r="B251" s="11" t="str">
        <f>VLOOKUP(A251,'AP Firmware deplyoment Pe'!A:B,2,0)</f>
        <v>Stage 2d - 2024/11/18</v>
      </c>
      <c r="C251" s="1">
        <f>VLOOKUP(A251,'AMI Ping Schedule'!A:D,4,0)</f>
        <v>1</v>
      </c>
      <c r="D251" s="1">
        <v>1</v>
      </c>
      <c r="E251" s="1">
        <v>1</v>
      </c>
      <c r="F251" s="1">
        <v>1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M251" s="1">
        <v>1</v>
      </c>
      <c r="N251" s="1">
        <v>1</v>
      </c>
      <c r="O251" s="1">
        <v>1</v>
      </c>
      <c r="P251" s="1">
        <v>1</v>
      </c>
      <c r="Q251" s="1">
        <v>1</v>
      </c>
      <c r="R251" s="1">
        <v>1</v>
      </c>
      <c r="S251" s="1">
        <v>1</v>
      </c>
      <c r="T251" s="1">
        <v>1</v>
      </c>
      <c r="U251" s="1">
        <v>1</v>
      </c>
      <c r="V251" s="1">
        <v>1</v>
      </c>
      <c r="W251" s="1">
        <v>1</v>
      </c>
      <c r="X251" s="1">
        <v>1</v>
      </c>
      <c r="Y251" s="1">
        <v>1</v>
      </c>
    </row>
    <row r="252" spans="1:25">
      <c r="A252" s="11" t="s">
        <v>1021</v>
      </c>
      <c r="B252" s="11" t="str">
        <f>VLOOKUP(A252,'AP Firmware deplyoment Pe'!A:B,2,0)</f>
        <v>Stage 2c - 2024/11/18</v>
      </c>
      <c r="C252" s="1">
        <f>VLOOKUP(A252,'AMI Ping Schedule'!A:D,4,0)</f>
        <v>1</v>
      </c>
      <c r="D252" s="1">
        <v>1</v>
      </c>
      <c r="E252" s="1">
        <v>1</v>
      </c>
      <c r="F252" s="1">
        <v>1</v>
      </c>
      <c r="G252" s="1">
        <v>1</v>
      </c>
      <c r="H252" s="1">
        <v>1</v>
      </c>
      <c r="I252" s="1">
        <v>1</v>
      </c>
      <c r="J252" s="1">
        <v>1</v>
      </c>
      <c r="K252" s="1">
        <v>1</v>
      </c>
      <c r="L252" s="1">
        <v>1</v>
      </c>
      <c r="M252" s="1">
        <v>1</v>
      </c>
      <c r="N252" s="1">
        <v>1</v>
      </c>
      <c r="O252" s="1">
        <v>1</v>
      </c>
      <c r="P252" s="1">
        <v>1</v>
      </c>
      <c r="Q252" s="1">
        <v>1</v>
      </c>
      <c r="R252" s="1">
        <v>1</v>
      </c>
      <c r="S252" s="1">
        <v>1</v>
      </c>
      <c r="T252" s="1">
        <v>1</v>
      </c>
      <c r="U252" s="1">
        <v>1</v>
      </c>
      <c r="V252" s="1">
        <v>1</v>
      </c>
      <c r="W252" s="1">
        <v>1</v>
      </c>
      <c r="X252" s="1">
        <v>1</v>
      </c>
      <c r="Y252" s="1">
        <v>1</v>
      </c>
    </row>
    <row r="253" spans="1:25">
      <c r="A253" s="11" t="s">
        <v>850</v>
      </c>
      <c r="B253" s="11" t="str">
        <f>VLOOKUP(A253,'AP Firmware deplyoment Pe'!A:B,2,0)</f>
        <v>Stage 2b - 2024/11/13</v>
      </c>
      <c r="C253" s="1">
        <f>VLOOKUP(A253,'AMI Ping Schedule'!A:D,4,0)</f>
        <v>1</v>
      </c>
      <c r="D253" s="1">
        <v>1</v>
      </c>
      <c r="E253" s="1">
        <v>1</v>
      </c>
      <c r="F253" s="1">
        <v>1</v>
      </c>
      <c r="G253" s="1">
        <v>1</v>
      </c>
      <c r="H253" s="1">
        <v>1</v>
      </c>
      <c r="I253" s="1">
        <v>1</v>
      </c>
      <c r="J253" s="1">
        <v>1</v>
      </c>
      <c r="K253" s="1">
        <v>1</v>
      </c>
      <c r="L253" s="1">
        <v>1</v>
      </c>
      <c r="M253" s="1">
        <v>1</v>
      </c>
      <c r="N253" s="1">
        <v>1</v>
      </c>
      <c r="O253" s="1">
        <v>1</v>
      </c>
      <c r="P253" s="1">
        <v>1</v>
      </c>
      <c r="Q253" s="1">
        <v>1</v>
      </c>
      <c r="R253" s="1">
        <v>1</v>
      </c>
      <c r="S253" s="1">
        <v>1</v>
      </c>
      <c r="T253" s="1">
        <v>1</v>
      </c>
      <c r="U253" s="1">
        <v>1</v>
      </c>
      <c r="V253" s="1">
        <v>1</v>
      </c>
      <c r="W253" s="1">
        <v>1</v>
      </c>
      <c r="X253" s="1">
        <v>1</v>
      </c>
      <c r="Y253" s="1">
        <v>1</v>
      </c>
    </row>
    <row r="254" spans="1:25">
      <c r="A254" s="11" t="s">
        <v>1025</v>
      </c>
      <c r="B254" s="11" t="str">
        <f>VLOOKUP(A254,'AP Firmware deplyoment Pe'!A:B,2,0)</f>
        <v>Stage 2c - 2024/11/18</v>
      </c>
      <c r="C254" s="1">
        <f>VLOOKUP(A254,'AMI Ping Schedule'!A:D,4,0)</f>
        <v>1</v>
      </c>
      <c r="D254" s="1">
        <v>1</v>
      </c>
      <c r="E254" s="1">
        <v>1</v>
      </c>
      <c r="F254" s="1">
        <v>1</v>
      </c>
      <c r="G254" s="1">
        <v>1</v>
      </c>
      <c r="H254" s="1">
        <v>1</v>
      </c>
      <c r="I254" s="1">
        <v>1</v>
      </c>
      <c r="J254" s="1">
        <v>1</v>
      </c>
      <c r="K254" s="1">
        <v>1</v>
      </c>
      <c r="L254" s="1">
        <v>1</v>
      </c>
      <c r="M254" s="1">
        <v>1</v>
      </c>
      <c r="N254" s="1">
        <v>1</v>
      </c>
      <c r="O254" s="1">
        <v>1</v>
      </c>
      <c r="P254" s="1">
        <v>1</v>
      </c>
      <c r="Q254" s="1">
        <v>1</v>
      </c>
      <c r="R254" s="1">
        <v>1</v>
      </c>
      <c r="S254" s="1">
        <v>1</v>
      </c>
      <c r="T254" s="1">
        <v>1</v>
      </c>
      <c r="U254" s="1">
        <v>1</v>
      </c>
      <c r="V254" s="1">
        <v>1</v>
      </c>
      <c r="W254" s="1">
        <v>1</v>
      </c>
      <c r="X254" s="1">
        <v>1</v>
      </c>
      <c r="Y254" s="1">
        <v>1</v>
      </c>
    </row>
    <row r="255" spans="1:25">
      <c r="A255" s="11" t="s">
        <v>1017</v>
      </c>
      <c r="B255" s="11" t="str">
        <f>VLOOKUP(A255,'AP Firmware deplyoment Pe'!A:B,2,0)</f>
        <v>Stage 2c - 2024/11/18</v>
      </c>
      <c r="C255" s="1">
        <f>VLOOKUP(A255,'AMI Ping Schedule'!A:D,4,0)</f>
        <v>1</v>
      </c>
      <c r="D255" s="1">
        <v>1</v>
      </c>
      <c r="E255" s="1">
        <v>1</v>
      </c>
      <c r="F255" s="1">
        <v>1</v>
      </c>
      <c r="G255" s="1">
        <v>1</v>
      </c>
      <c r="H255" s="1">
        <v>1</v>
      </c>
      <c r="I255" s="1">
        <v>1</v>
      </c>
      <c r="J255" s="1">
        <v>1</v>
      </c>
      <c r="K255" s="1">
        <v>1</v>
      </c>
      <c r="L255" s="1">
        <v>1</v>
      </c>
      <c r="M255" s="1">
        <v>1</v>
      </c>
      <c r="N255" s="1">
        <v>1</v>
      </c>
      <c r="O255" s="1">
        <v>1</v>
      </c>
      <c r="P255" s="1">
        <v>1</v>
      </c>
      <c r="Q255" s="1">
        <v>1</v>
      </c>
      <c r="R255" s="1">
        <v>1</v>
      </c>
      <c r="S255" s="1">
        <v>1</v>
      </c>
      <c r="T255" s="1">
        <v>1</v>
      </c>
      <c r="U255" s="1">
        <v>1</v>
      </c>
      <c r="V255" s="1">
        <v>1</v>
      </c>
      <c r="W255" s="1">
        <v>1</v>
      </c>
      <c r="X255" s="1">
        <v>1</v>
      </c>
      <c r="Y255" s="1">
        <v>1</v>
      </c>
    </row>
    <row r="256" spans="1:25">
      <c r="A256" s="11" t="s">
        <v>1095</v>
      </c>
      <c r="B256" s="11" t="str">
        <f>VLOOKUP(A256,'AP Firmware deplyoment Pe'!A:B,2,0)</f>
        <v>Stage 2d - 2024/11/18</v>
      </c>
      <c r="C256" s="1">
        <f>VLOOKUP(A256,'AMI Ping Schedule'!A:D,4,0)</f>
        <v>1</v>
      </c>
      <c r="D256" s="1">
        <v>1</v>
      </c>
      <c r="E256" s="1">
        <v>1</v>
      </c>
      <c r="F256" s="1">
        <v>1</v>
      </c>
      <c r="G256" s="1">
        <v>1</v>
      </c>
      <c r="H256" s="1">
        <v>1</v>
      </c>
      <c r="I256" s="1">
        <v>1</v>
      </c>
      <c r="J256" s="1">
        <v>1</v>
      </c>
      <c r="K256" s="1">
        <v>1</v>
      </c>
      <c r="L256" s="1">
        <v>1</v>
      </c>
      <c r="M256" s="1">
        <v>1</v>
      </c>
      <c r="N256" s="1">
        <v>1</v>
      </c>
      <c r="O256" s="1">
        <v>1</v>
      </c>
      <c r="P256" s="1">
        <v>1</v>
      </c>
      <c r="Q256" s="1">
        <v>1</v>
      </c>
      <c r="R256" s="1">
        <v>1</v>
      </c>
      <c r="S256" s="1">
        <v>1</v>
      </c>
      <c r="T256" s="1">
        <v>1</v>
      </c>
      <c r="U256" s="1">
        <v>1</v>
      </c>
      <c r="V256" s="1">
        <v>1</v>
      </c>
      <c r="W256" s="1">
        <v>1</v>
      </c>
      <c r="X256" s="1">
        <v>1</v>
      </c>
      <c r="Y256" s="1">
        <v>1</v>
      </c>
    </row>
    <row r="257" spans="1:25">
      <c r="A257" s="11" t="s">
        <v>1045</v>
      </c>
      <c r="B257" s="11" t="str">
        <f>VLOOKUP(A257,'AP Firmware deplyoment Pe'!A:B,2,0)</f>
        <v>Stage 3 - 28/11/2024</v>
      </c>
      <c r="C257" s="1">
        <f>VLOOKUP(A257,'AMI Ping Schedule'!A:D,4,0)</f>
        <v>1</v>
      </c>
      <c r="D257" s="1">
        <v>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1</v>
      </c>
      <c r="M257" s="1">
        <v>1</v>
      </c>
      <c r="N257" s="1">
        <v>1</v>
      </c>
      <c r="O257" s="1">
        <v>1</v>
      </c>
      <c r="P257" s="1">
        <v>1</v>
      </c>
      <c r="Q257" s="1">
        <v>1</v>
      </c>
      <c r="R257" s="1">
        <v>1</v>
      </c>
      <c r="S257" s="1">
        <v>1</v>
      </c>
      <c r="T257" s="1">
        <v>1</v>
      </c>
      <c r="U257" s="1">
        <v>1</v>
      </c>
      <c r="V257" s="1">
        <v>1</v>
      </c>
      <c r="W257" s="1">
        <v>1</v>
      </c>
      <c r="X257" s="1">
        <v>1</v>
      </c>
      <c r="Y257" s="1">
        <v>1</v>
      </c>
    </row>
    <row r="258" spans="1:25">
      <c r="A258" s="11" t="s">
        <v>1029</v>
      </c>
      <c r="B258" s="11" t="str">
        <f>VLOOKUP(A258,'AP Firmware deplyoment Pe'!A:B,2,0)</f>
        <v>Stage 2c - 2024/11/18</v>
      </c>
      <c r="C258" s="1">
        <f>VLOOKUP(A258,'AMI Ping Schedule'!A:D,4,0)</f>
        <v>1</v>
      </c>
      <c r="D258" s="1">
        <v>1</v>
      </c>
      <c r="E258" s="1">
        <v>1</v>
      </c>
      <c r="F258" s="1">
        <v>1</v>
      </c>
      <c r="G258" s="1">
        <v>1</v>
      </c>
      <c r="H258" s="1">
        <v>1</v>
      </c>
      <c r="I258" s="1">
        <v>1</v>
      </c>
      <c r="J258" s="1">
        <v>1</v>
      </c>
      <c r="K258" s="1">
        <v>1</v>
      </c>
      <c r="L258" s="1">
        <v>1</v>
      </c>
      <c r="M258" s="1">
        <v>1</v>
      </c>
      <c r="N258" s="1">
        <v>1</v>
      </c>
      <c r="O258" s="1">
        <v>1</v>
      </c>
      <c r="P258" s="1">
        <v>1</v>
      </c>
      <c r="Q258" s="1">
        <v>1</v>
      </c>
      <c r="R258" s="1">
        <v>1</v>
      </c>
      <c r="S258" s="1">
        <v>1</v>
      </c>
      <c r="T258" s="1">
        <v>1</v>
      </c>
      <c r="U258" s="1">
        <v>1</v>
      </c>
      <c r="V258" s="1">
        <v>1</v>
      </c>
      <c r="W258" s="1">
        <v>1</v>
      </c>
      <c r="X258" s="1">
        <v>1</v>
      </c>
      <c r="Y258" s="1">
        <v>1</v>
      </c>
    </row>
    <row r="259" spans="1:25">
      <c r="A259" s="11" t="s">
        <v>1102</v>
      </c>
      <c r="B259" s="11" t="str">
        <f>VLOOKUP(A259,'AP Firmware deplyoment Pe'!A:B,2,0)</f>
        <v>Stage 2d - 2024/11/18</v>
      </c>
      <c r="C259" s="1">
        <f>VLOOKUP(A259,'AMI Ping Schedule'!A:D,4,0)</f>
        <v>1</v>
      </c>
      <c r="D259" s="1">
        <v>1</v>
      </c>
      <c r="E259" s="1">
        <v>1</v>
      </c>
      <c r="F259" s="1">
        <v>1</v>
      </c>
      <c r="G259" s="1">
        <v>1</v>
      </c>
      <c r="H259" s="1">
        <v>1</v>
      </c>
      <c r="I259" s="1">
        <v>1</v>
      </c>
      <c r="J259" s="1">
        <v>1</v>
      </c>
      <c r="K259" s="1">
        <v>1</v>
      </c>
      <c r="L259" s="1">
        <v>1</v>
      </c>
      <c r="M259" s="1">
        <v>1</v>
      </c>
      <c r="N259" s="1">
        <v>1</v>
      </c>
      <c r="O259" s="1">
        <v>1</v>
      </c>
      <c r="P259" s="1">
        <v>1</v>
      </c>
      <c r="Q259" s="1">
        <v>1</v>
      </c>
      <c r="R259" s="1">
        <v>1</v>
      </c>
      <c r="S259" s="1">
        <v>1</v>
      </c>
      <c r="T259" s="1">
        <v>1</v>
      </c>
      <c r="U259" s="1">
        <v>1</v>
      </c>
      <c r="V259" s="1">
        <v>1</v>
      </c>
      <c r="W259" s="1">
        <v>1</v>
      </c>
      <c r="X259" s="1">
        <v>1</v>
      </c>
      <c r="Y259" s="1">
        <v>1</v>
      </c>
    </row>
    <row r="260" spans="1:25">
      <c r="A260" s="11" t="s">
        <v>1062</v>
      </c>
      <c r="B260" s="11" t="str">
        <f>VLOOKUP(A260,'AP Firmware deplyoment Pe'!A:B,2,0)</f>
        <v>Stage 2c - 2024/11/18</v>
      </c>
      <c r="C260" s="1">
        <f>VLOOKUP(A260,'AMI Ping Schedule'!A:D,4,0)</f>
        <v>1</v>
      </c>
      <c r="D260" s="1">
        <v>1</v>
      </c>
      <c r="E260" s="1">
        <v>1</v>
      </c>
      <c r="F260" s="1">
        <v>1</v>
      </c>
      <c r="G260" s="1">
        <v>1</v>
      </c>
      <c r="H260" s="1">
        <v>1</v>
      </c>
      <c r="I260" s="1">
        <v>1</v>
      </c>
      <c r="J260" s="1">
        <v>1</v>
      </c>
      <c r="K260" s="1">
        <v>1</v>
      </c>
      <c r="L260" s="1">
        <v>1</v>
      </c>
      <c r="M260" s="1">
        <v>1</v>
      </c>
      <c r="N260" s="1">
        <v>1</v>
      </c>
      <c r="O260" s="1">
        <v>1</v>
      </c>
      <c r="P260" s="1">
        <v>1</v>
      </c>
      <c r="Q260" s="1">
        <v>1</v>
      </c>
      <c r="R260" s="1">
        <v>1</v>
      </c>
      <c r="S260" s="1">
        <v>1</v>
      </c>
      <c r="T260" s="1">
        <v>1</v>
      </c>
      <c r="U260" s="1">
        <v>1</v>
      </c>
      <c r="V260" s="1">
        <v>1</v>
      </c>
      <c r="W260" s="1">
        <v>1</v>
      </c>
      <c r="X260" s="1">
        <v>1</v>
      </c>
      <c r="Y260" s="1">
        <v>1</v>
      </c>
    </row>
    <row r="261" spans="1:25">
      <c r="A261" s="11" t="s">
        <v>1050</v>
      </c>
      <c r="B261" s="11" t="str">
        <f>VLOOKUP(A261,'AP Firmware deplyoment Pe'!A:B,2,0)</f>
        <v>Stage 2c - 2024/11/18</v>
      </c>
      <c r="C261" s="1">
        <f>VLOOKUP(A261,'AMI Ping Schedule'!A:D,4,0)</f>
        <v>1</v>
      </c>
      <c r="D261" s="1">
        <v>1</v>
      </c>
      <c r="E261" s="1">
        <v>1</v>
      </c>
      <c r="F261" s="1">
        <v>1</v>
      </c>
      <c r="G261" s="1">
        <v>1</v>
      </c>
      <c r="H261" s="1">
        <v>1</v>
      </c>
      <c r="I261" s="1">
        <v>1</v>
      </c>
      <c r="J261" s="1">
        <v>1</v>
      </c>
      <c r="K261" s="1">
        <v>1</v>
      </c>
      <c r="L261" s="1">
        <v>1</v>
      </c>
      <c r="M261" s="1">
        <v>1</v>
      </c>
      <c r="N261" s="1">
        <v>1</v>
      </c>
      <c r="O261" s="1">
        <v>1</v>
      </c>
      <c r="P261" s="1">
        <v>1</v>
      </c>
      <c r="Q261" s="1">
        <v>1</v>
      </c>
      <c r="R261" s="1">
        <v>1</v>
      </c>
      <c r="S261" s="1">
        <v>1</v>
      </c>
      <c r="T261" s="1">
        <v>1</v>
      </c>
      <c r="U261" s="1">
        <v>1</v>
      </c>
      <c r="V261" s="1">
        <v>1</v>
      </c>
      <c r="W261" s="1">
        <v>1</v>
      </c>
      <c r="X261" s="1">
        <v>1</v>
      </c>
      <c r="Y261" s="1">
        <v>1</v>
      </c>
    </row>
    <row r="262" spans="1:25">
      <c r="A262" s="11" t="s">
        <v>1125</v>
      </c>
      <c r="B262" s="11" t="str">
        <f>VLOOKUP(A262,'AP Firmware deplyoment Pe'!A:B,2,0)</f>
        <v>Stage 2d - 2024/11/18</v>
      </c>
      <c r="C262" s="1">
        <f>VLOOKUP(A262,'AMI Ping Schedule'!A:D,4,0)</f>
        <v>1</v>
      </c>
      <c r="D262" s="1">
        <v>1</v>
      </c>
      <c r="E262" s="1">
        <v>1</v>
      </c>
      <c r="F262" s="1">
        <v>1</v>
      </c>
      <c r="G262" s="1">
        <v>1</v>
      </c>
      <c r="H262" s="1">
        <v>1</v>
      </c>
      <c r="I262" s="1">
        <v>1</v>
      </c>
      <c r="J262" s="1">
        <v>1</v>
      </c>
      <c r="K262" s="1">
        <v>1</v>
      </c>
      <c r="L262" s="1">
        <v>1</v>
      </c>
      <c r="M262" s="1">
        <v>1</v>
      </c>
      <c r="N262" s="1">
        <v>1</v>
      </c>
      <c r="O262" s="1">
        <v>1</v>
      </c>
      <c r="P262" s="1">
        <v>1</v>
      </c>
      <c r="Q262" s="1">
        <v>1</v>
      </c>
      <c r="R262" s="1">
        <v>1</v>
      </c>
      <c r="S262" s="1">
        <v>1</v>
      </c>
      <c r="T262" s="1">
        <v>1</v>
      </c>
      <c r="U262" s="1">
        <v>1</v>
      </c>
      <c r="V262" s="1">
        <v>1</v>
      </c>
      <c r="W262" s="1">
        <v>1</v>
      </c>
      <c r="X262" s="1">
        <v>1</v>
      </c>
      <c r="Y262" s="1">
        <v>1</v>
      </c>
    </row>
    <row r="263" spans="1:25">
      <c r="A263" s="11" t="s">
        <v>1070</v>
      </c>
      <c r="B263" s="11" t="str">
        <f>VLOOKUP(A263,'AP Firmware deplyoment Pe'!A:B,2,0)</f>
        <v>Stage 2d - 2024/11/18</v>
      </c>
      <c r="C263" s="1">
        <f>VLOOKUP(A263,'AMI Ping Schedule'!A:D,4,0)</f>
        <v>1</v>
      </c>
      <c r="D263" s="1">
        <v>1</v>
      </c>
      <c r="E263" s="1">
        <v>1</v>
      </c>
      <c r="F263" s="1">
        <v>1</v>
      </c>
      <c r="G263" s="1">
        <v>0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  <c r="Q263" s="1">
        <v>1</v>
      </c>
      <c r="R263" s="1">
        <v>1</v>
      </c>
      <c r="S263" s="1">
        <v>1</v>
      </c>
      <c r="T263" s="1">
        <v>1</v>
      </c>
      <c r="U263" s="1">
        <v>1</v>
      </c>
      <c r="V263" s="1">
        <v>1</v>
      </c>
      <c r="W263" s="1">
        <v>1</v>
      </c>
      <c r="X263" s="1">
        <v>1</v>
      </c>
      <c r="Y263" s="1">
        <v>1</v>
      </c>
    </row>
    <row r="264" spans="1:25">
      <c r="A264" s="11" t="s">
        <v>1078</v>
      </c>
      <c r="B264" s="11" t="str">
        <f>VLOOKUP(A264,'AP Firmware deplyoment Pe'!A:B,2,0)</f>
        <v>Stage 2d - 2024/11/18</v>
      </c>
      <c r="C264" s="1">
        <f>VLOOKUP(A264,'AMI Ping Schedule'!A:D,4,0)</f>
        <v>1</v>
      </c>
      <c r="D264" s="1">
        <v>1</v>
      </c>
      <c r="E264" s="1">
        <v>1</v>
      </c>
      <c r="F264" s="1">
        <v>1</v>
      </c>
      <c r="G264" s="1">
        <v>1</v>
      </c>
      <c r="H264" s="1">
        <v>1</v>
      </c>
      <c r="I264" s="1">
        <v>1</v>
      </c>
      <c r="J264" s="1">
        <v>1</v>
      </c>
      <c r="K264" s="1">
        <v>1</v>
      </c>
      <c r="L264" s="1">
        <v>1</v>
      </c>
      <c r="M264" s="1">
        <v>1</v>
      </c>
      <c r="N264" s="1">
        <v>1</v>
      </c>
      <c r="O264" s="1">
        <v>1</v>
      </c>
      <c r="P264" s="1">
        <v>1</v>
      </c>
      <c r="Q264" s="1">
        <v>1</v>
      </c>
      <c r="R264" s="1">
        <v>0</v>
      </c>
      <c r="S264" s="1">
        <v>1</v>
      </c>
      <c r="T264" s="1">
        <v>1</v>
      </c>
      <c r="U264" s="1">
        <v>1</v>
      </c>
      <c r="V264" s="1">
        <v>1</v>
      </c>
      <c r="W264" s="1">
        <v>1</v>
      </c>
      <c r="X264" s="1">
        <v>1</v>
      </c>
      <c r="Y264" s="1">
        <v>1</v>
      </c>
    </row>
    <row r="265" spans="1:25">
      <c r="A265" s="11" t="s">
        <v>1121</v>
      </c>
      <c r="B265" s="11" t="str">
        <f>VLOOKUP(A265,'AP Firmware deplyoment Pe'!A:B,2,0)</f>
        <v>Stage 2d - 2024/11/18</v>
      </c>
      <c r="C265" s="1">
        <f>VLOOKUP(A265,'AMI Ping Schedule'!A:D,4,0)</f>
        <v>1</v>
      </c>
      <c r="D265" s="1">
        <v>1</v>
      </c>
      <c r="E265" s="1">
        <v>1</v>
      </c>
      <c r="F265" s="1">
        <v>1</v>
      </c>
      <c r="G265" s="1">
        <v>1</v>
      </c>
      <c r="H265" s="1">
        <v>1</v>
      </c>
      <c r="I265" s="1">
        <v>1</v>
      </c>
      <c r="J265" s="1">
        <v>1</v>
      </c>
      <c r="K265" s="1">
        <v>1</v>
      </c>
      <c r="L265" s="1">
        <v>1</v>
      </c>
      <c r="M265" s="1">
        <v>1</v>
      </c>
      <c r="N265" s="1">
        <v>1</v>
      </c>
      <c r="O265" s="1">
        <v>1</v>
      </c>
      <c r="P265" s="1">
        <v>1</v>
      </c>
      <c r="Q265" s="1">
        <v>1</v>
      </c>
      <c r="R265" s="1">
        <v>1</v>
      </c>
      <c r="S265" s="1">
        <v>1</v>
      </c>
      <c r="T265" s="1">
        <v>1</v>
      </c>
      <c r="U265" s="1">
        <v>1</v>
      </c>
      <c r="V265" s="1">
        <v>1</v>
      </c>
      <c r="W265" s="1">
        <v>1</v>
      </c>
      <c r="X265" s="1">
        <v>1</v>
      </c>
      <c r="Y265" s="1">
        <v>1</v>
      </c>
    </row>
    <row r="266" spans="1:25">
      <c r="A266" s="11" t="s">
        <v>1197</v>
      </c>
      <c r="B266" s="11" t="str">
        <f>VLOOKUP(A266,'AP Firmware deplyoment Pe'!A:B,2,0)</f>
        <v>Stage 2d - 2024/11/18</v>
      </c>
      <c r="C266" s="1">
        <f>VLOOKUP(A266,'AMI Ping Schedule'!A:D,4,0)</f>
        <v>1</v>
      </c>
      <c r="D266" s="1">
        <v>1</v>
      </c>
      <c r="E266" s="1">
        <v>1</v>
      </c>
      <c r="F266" s="1">
        <v>1</v>
      </c>
      <c r="G266" s="1">
        <v>1</v>
      </c>
      <c r="H266" s="1">
        <v>1</v>
      </c>
      <c r="I266" s="1">
        <v>1</v>
      </c>
      <c r="J266" s="1">
        <v>1</v>
      </c>
      <c r="K266" s="1">
        <v>1</v>
      </c>
      <c r="L266" s="1">
        <v>1</v>
      </c>
      <c r="M266" s="1">
        <v>1</v>
      </c>
      <c r="N266" s="1">
        <v>1</v>
      </c>
      <c r="O266" s="1">
        <v>1</v>
      </c>
      <c r="P266" s="1">
        <v>1</v>
      </c>
      <c r="Q266" s="1">
        <v>1</v>
      </c>
      <c r="R266" s="1">
        <v>1</v>
      </c>
      <c r="S266" s="1">
        <v>1</v>
      </c>
      <c r="T266" s="1">
        <v>1</v>
      </c>
      <c r="U266" s="1">
        <v>1</v>
      </c>
      <c r="V266" s="1">
        <v>1</v>
      </c>
      <c r="W266" s="1">
        <v>1</v>
      </c>
      <c r="X266" s="1">
        <v>1</v>
      </c>
      <c r="Y266" s="1">
        <v>1</v>
      </c>
    </row>
    <row r="267" spans="1:25">
      <c r="A267" s="11" t="s">
        <v>1074</v>
      </c>
      <c r="B267" s="11" t="str">
        <f>VLOOKUP(A267,'AP Firmware deplyoment Pe'!A:B,2,0)</f>
        <v>Stage 2d - 2024/11/18</v>
      </c>
      <c r="C267" s="1">
        <f>VLOOKUP(A267,'AMI Ping Schedule'!A:D,4,0)</f>
        <v>1</v>
      </c>
      <c r="D267" s="1">
        <v>1</v>
      </c>
      <c r="E267" s="1">
        <v>1</v>
      </c>
      <c r="F267" s="1">
        <v>1</v>
      </c>
      <c r="G267" s="1">
        <v>1</v>
      </c>
      <c r="H267" s="1">
        <v>1</v>
      </c>
      <c r="I267" s="1">
        <v>1</v>
      </c>
      <c r="J267" s="1">
        <v>1</v>
      </c>
      <c r="K267" s="1">
        <v>1</v>
      </c>
      <c r="L267" s="1">
        <v>1</v>
      </c>
      <c r="M267" s="1">
        <v>1</v>
      </c>
      <c r="N267" s="1">
        <v>1</v>
      </c>
      <c r="O267" s="1">
        <v>1</v>
      </c>
      <c r="P267" s="1">
        <v>1</v>
      </c>
      <c r="Q267" s="1">
        <v>1</v>
      </c>
      <c r="R267" s="1">
        <v>1</v>
      </c>
      <c r="S267" s="1">
        <v>1</v>
      </c>
      <c r="T267" s="1">
        <v>1</v>
      </c>
      <c r="U267" s="1">
        <v>1</v>
      </c>
      <c r="V267" s="1">
        <v>1</v>
      </c>
      <c r="W267" s="1">
        <v>1</v>
      </c>
      <c r="X267" s="1">
        <v>1</v>
      </c>
      <c r="Y267" s="1">
        <v>1</v>
      </c>
    </row>
    <row r="268" spans="1:25">
      <c r="A268" s="11" t="s">
        <v>1105</v>
      </c>
      <c r="B268" s="11" t="str">
        <f>VLOOKUP(A268,'AP Firmware deplyoment Pe'!A:B,2,0)</f>
        <v>Stage 2d - 2024/11/18</v>
      </c>
      <c r="C268" s="1">
        <f>VLOOKUP(A268,'AMI Ping Schedule'!A:D,4,0)</f>
        <v>1</v>
      </c>
      <c r="D268" s="1">
        <v>1</v>
      </c>
      <c r="E268" s="1">
        <v>1</v>
      </c>
      <c r="F268" s="1">
        <v>1</v>
      </c>
      <c r="G268" s="1">
        <v>1</v>
      </c>
      <c r="H268" s="1">
        <v>1</v>
      </c>
      <c r="I268" s="1">
        <v>1</v>
      </c>
      <c r="J268" s="1">
        <v>1</v>
      </c>
      <c r="K268" s="1">
        <v>1</v>
      </c>
      <c r="L268" s="1">
        <v>1</v>
      </c>
      <c r="M268" s="1">
        <v>1</v>
      </c>
      <c r="N268" s="1">
        <v>1</v>
      </c>
      <c r="O268" s="1">
        <v>1</v>
      </c>
      <c r="P268" s="1">
        <v>1</v>
      </c>
      <c r="Q268" s="1">
        <v>1</v>
      </c>
      <c r="R268" s="1">
        <v>1</v>
      </c>
      <c r="S268" s="1">
        <v>1</v>
      </c>
      <c r="T268" s="1">
        <v>1</v>
      </c>
      <c r="U268" s="1">
        <v>1</v>
      </c>
      <c r="V268" s="1">
        <v>1</v>
      </c>
      <c r="W268" s="1">
        <v>1</v>
      </c>
      <c r="X268" s="1">
        <v>1</v>
      </c>
      <c r="Y268" s="1">
        <v>1</v>
      </c>
    </row>
    <row r="269" spans="1:25">
      <c r="A269" s="11" t="s">
        <v>1113</v>
      </c>
      <c r="B269" s="11" t="str">
        <f>VLOOKUP(A269,'AP Firmware deplyoment Pe'!A:B,2,0)</f>
        <v>Stage 2d - 2024/11/18</v>
      </c>
      <c r="C269" s="1">
        <f>VLOOKUP(A269,'AMI Ping Schedule'!A:D,4,0)</f>
        <v>1</v>
      </c>
      <c r="D269" s="1">
        <v>1</v>
      </c>
      <c r="E269" s="1">
        <v>1</v>
      </c>
      <c r="F269" s="1">
        <v>1</v>
      </c>
      <c r="G269" s="1">
        <v>1</v>
      </c>
      <c r="H269" s="1">
        <v>1</v>
      </c>
      <c r="I269" s="1">
        <v>1</v>
      </c>
      <c r="J269" s="1">
        <v>1</v>
      </c>
      <c r="K269" s="1">
        <v>1</v>
      </c>
      <c r="L269" s="1">
        <v>1</v>
      </c>
      <c r="M269" s="1">
        <v>1</v>
      </c>
      <c r="N269" s="1">
        <v>1</v>
      </c>
      <c r="O269" s="1">
        <v>1</v>
      </c>
      <c r="P269" s="1">
        <v>1</v>
      </c>
      <c r="Q269" s="1">
        <v>1</v>
      </c>
      <c r="R269" s="1">
        <v>1</v>
      </c>
      <c r="S269" s="1">
        <v>1</v>
      </c>
      <c r="T269" s="1">
        <v>1</v>
      </c>
      <c r="U269" s="1">
        <v>1</v>
      </c>
      <c r="V269" s="1">
        <v>1</v>
      </c>
      <c r="W269" s="1">
        <v>1</v>
      </c>
      <c r="X269" s="1">
        <v>1</v>
      </c>
      <c r="Y269" s="1">
        <v>1</v>
      </c>
    </row>
    <row r="270" spans="1:25">
      <c r="A270" s="11" t="s">
        <v>1054</v>
      </c>
      <c r="B270" s="11" t="str">
        <f>VLOOKUP(A270,'AP Firmware deplyoment Pe'!A:B,2,0)</f>
        <v>Stage 2c - 2024/11/18</v>
      </c>
      <c r="C270" s="1">
        <f>VLOOKUP(A270,'AMI Ping Schedule'!A:D,4,0)</f>
        <v>1</v>
      </c>
      <c r="D270" s="1">
        <v>1</v>
      </c>
      <c r="E270" s="1">
        <v>1</v>
      </c>
      <c r="F270" s="1">
        <v>1</v>
      </c>
      <c r="G270" s="1">
        <v>1</v>
      </c>
      <c r="H270" s="1">
        <v>1</v>
      </c>
      <c r="I270" s="1">
        <v>1</v>
      </c>
      <c r="J270" s="1">
        <v>1</v>
      </c>
      <c r="K270" s="1">
        <v>1</v>
      </c>
      <c r="L270" s="1">
        <v>1</v>
      </c>
      <c r="M270" s="1">
        <v>1</v>
      </c>
      <c r="N270" s="1">
        <v>1</v>
      </c>
      <c r="O270" s="1">
        <v>1</v>
      </c>
      <c r="P270" s="1">
        <v>1</v>
      </c>
      <c r="Q270" s="1">
        <v>1</v>
      </c>
      <c r="R270" s="1">
        <v>1</v>
      </c>
      <c r="S270" s="1">
        <v>1</v>
      </c>
      <c r="T270" s="1">
        <v>1</v>
      </c>
      <c r="U270" s="1">
        <v>1</v>
      </c>
      <c r="V270" s="1">
        <v>1</v>
      </c>
      <c r="W270" s="1">
        <v>1</v>
      </c>
      <c r="X270" s="1">
        <v>1</v>
      </c>
      <c r="Y270" s="1">
        <v>1</v>
      </c>
    </row>
    <row r="271" spans="1:25">
      <c r="A271" s="11" t="s">
        <v>1058</v>
      </c>
      <c r="B271" s="11" t="str">
        <f>VLOOKUP(A271,'AP Firmware deplyoment Pe'!A:B,2,0)</f>
        <v>Stage 2c - 2024/11/18</v>
      </c>
      <c r="C271" s="1">
        <f>VLOOKUP(A271,'AMI Ping Schedule'!A:D,4,0)</f>
        <v>1</v>
      </c>
      <c r="D271" s="1">
        <v>1</v>
      </c>
      <c r="E271" s="1">
        <v>1</v>
      </c>
      <c r="F271" s="1">
        <v>1</v>
      </c>
      <c r="G271" s="1">
        <v>1</v>
      </c>
      <c r="H271" s="1">
        <v>1</v>
      </c>
      <c r="I271" s="1">
        <v>1</v>
      </c>
      <c r="J271" s="1">
        <v>1</v>
      </c>
      <c r="K271" s="1">
        <v>1</v>
      </c>
      <c r="L271" s="1">
        <v>1</v>
      </c>
      <c r="M271" s="1">
        <v>1</v>
      </c>
      <c r="N271" s="1">
        <v>1</v>
      </c>
      <c r="O271" s="1">
        <v>1</v>
      </c>
      <c r="P271" s="1">
        <v>1</v>
      </c>
      <c r="Q271" s="1">
        <v>1</v>
      </c>
      <c r="R271" s="1">
        <v>1</v>
      </c>
      <c r="S271" s="1">
        <v>1</v>
      </c>
      <c r="T271" s="1">
        <v>1</v>
      </c>
      <c r="U271" s="1">
        <v>1</v>
      </c>
      <c r="V271" s="1">
        <v>1</v>
      </c>
      <c r="W271" s="1">
        <v>1</v>
      </c>
      <c r="X271" s="1">
        <v>1</v>
      </c>
      <c r="Y271" s="1">
        <v>1</v>
      </c>
    </row>
    <row r="272" spans="1:25">
      <c r="A272" s="11" t="s">
        <v>1082</v>
      </c>
      <c r="B272" s="11" t="str">
        <f>VLOOKUP(A272,'AP Firmware deplyoment Pe'!A:B,2,0)</f>
        <v>Stage 2d - 2024/11/18</v>
      </c>
      <c r="C272" s="1">
        <f>VLOOKUP(A272,'AMI Ping Schedule'!A:D,4,0)</f>
        <v>1</v>
      </c>
      <c r="D272" s="1">
        <v>1</v>
      </c>
      <c r="E272" s="1">
        <v>1</v>
      </c>
      <c r="F272" s="1">
        <v>1</v>
      </c>
      <c r="G272" s="1">
        <v>1</v>
      </c>
      <c r="H272" s="1">
        <v>1</v>
      </c>
      <c r="I272" s="1">
        <v>1</v>
      </c>
      <c r="J272" s="1">
        <v>1</v>
      </c>
      <c r="K272" s="1">
        <v>1</v>
      </c>
      <c r="L272" s="1">
        <v>1</v>
      </c>
      <c r="M272" s="1">
        <v>1</v>
      </c>
      <c r="N272" s="1">
        <v>1</v>
      </c>
      <c r="O272" s="1">
        <v>1</v>
      </c>
      <c r="P272" s="1">
        <v>1</v>
      </c>
      <c r="Q272" s="1">
        <v>1</v>
      </c>
      <c r="R272" s="1">
        <v>1</v>
      </c>
      <c r="S272" s="1">
        <v>1</v>
      </c>
      <c r="T272" s="1">
        <v>1</v>
      </c>
      <c r="U272" s="1">
        <v>1</v>
      </c>
      <c r="V272" s="1">
        <v>1</v>
      </c>
      <c r="W272" s="1">
        <v>1</v>
      </c>
      <c r="X272" s="1">
        <v>1</v>
      </c>
      <c r="Y272" s="1">
        <v>1</v>
      </c>
    </row>
    <row r="273" spans="1:25">
      <c r="A273" s="11" t="s">
        <v>1239</v>
      </c>
      <c r="B273" s="11" t="str">
        <f>VLOOKUP(A273,'AP Firmware deplyoment Pe'!A:B,2,0)</f>
        <v>Stage 2d - 2024/11/18</v>
      </c>
      <c r="C273" s="1">
        <f>VLOOKUP(A273,'AMI Ping Schedule'!A:D,4,0)</f>
        <v>1</v>
      </c>
      <c r="D273" s="1">
        <v>1</v>
      </c>
      <c r="E273" s="1">
        <v>1</v>
      </c>
      <c r="F273" s="1">
        <v>1</v>
      </c>
      <c r="G273" s="1">
        <v>1</v>
      </c>
      <c r="H273" s="1">
        <v>1</v>
      </c>
      <c r="I273" s="1">
        <v>1</v>
      </c>
      <c r="J273" s="1">
        <v>1</v>
      </c>
      <c r="K273" s="1">
        <v>1</v>
      </c>
      <c r="L273" s="1">
        <v>1</v>
      </c>
      <c r="M273" s="1">
        <v>1</v>
      </c>
      <c r="N273" s="1">
        <v>1</v>
      </c>
      <c r="O273" s="1">
        <v>1</v>
      </c>
      <c r="P273" s="1">
        <v>1</v>
      </c>
      <c r="Q273" s="1">
        <v>1</v>
      </c>
      <c r="R273" s="1">
        <v>1</v>
      </c>
      <c r="S273" s="1">
        <v>1</v>
      </c>
      <c r="T273" s="1">
        <v>1</v>
      </c>
      <c r="U273" s="1">
        <v>1</v>
      </c>
      <c r="V273" s="1">
        <v>1</v>
      </c>
      <c r="W273" s="1">
        <v>1</v>
      </c>
      <c r="X273" s="1">
        <v>1</v>
      </c>
      <c r="Y273" s="1">
        <v>1</v>
      </c>
    </row>
    <row r="274" spans="1:25">
      <c r="A274" s="11" t="s">
        <v>1041</v>
      </c>
      <c r="B274" s="11" t="str">
        <f>VLOOKUP(A274,'AP Firmware deplyoment Pe'!A:B,2,0)</f>
        <v>Stage 2c - 2024/11/18</v>
      </c>
      <c r="C274" s="1">
        <f>VLOOKUP(A274,'AMI Ping Schedule'!A:D,4,0)</f>
        <v>1</v>
      </c>
      <c r="D274" s="1">
        <v>1</v>
      </c>
      <c r="E274" s="1">
        <v>1</v>
      </c>
      <c r="F274" s="1">
        <v>1</v>
      </c>
      <c r="G274" s="1">
        <v>1</v>
      </c>
      <c r="H274" s="1">
        <v>1</v>
      </c>
      <c r="I274" s="1">
        <v>1</v>
      </c>
      <c r="J274" s="1">
        <v>1</v>
      </c>
      <c r="K274" s="1">
        <v>1</v>
      </c>
      <c r="L274" s="1">
        <v>1</v>
      </c>
      <c r="M274" s="1">
        <v>1</v>
      </c>
      <c r="N274" s="1">
        <v>1</v>
      </c>
      <c r="O274" s="1">
        <v>1</v>
      </c>
      <c r="P274" s="1">
        <v>1</v>
      </c>
      <c r="Q274" s="1">
        <v>1</v>
      </c>
      <c r="R274" s="1">
        <v>1</v>
      </c>
      <c r="S274" s="1">
        <v>1</v>
      </c>
      <c r="T274" s="1">
        <v>1</v>
      </c>
      <c r="U274" s="1">
        <v>1</v>
      </c>
      <c r="V274" s="1">
        <v>1</v>
      </c>
      <c r="W274" s="1">
        <v>1</v>
      </c>
      <c r="X274" s="1">
        <v>1</v>
      </c>
      <c r="Y274" s="1">
        <v>1</v>
      </c>
    </row>
    <row r="275" spans="1:25">
      <c r="A275" s="11" t="s">
        <v>1109</v>
      </c>
      <c r="B275" s="11" t="str">
        <f>VLOOKUP(A275,'AP Firmware deplyoment Pe'!A:B,2,0)</f>
        <v>Stage 2d - 2024/11/18</v>
      </c>
      <c r="C275" s="1">
        <f>VLOOKUP(A275,'AMI Ping Schedule'!A:D,4,0)</f>
        <v>1</v>
      </c>
      <c r="D275" s="1">
        <v>1</v>
      </c>
      <c r="E275" s="1">
        <v>1</v>
      </c>
      <c r="F275" s="1">
        <v>1</v>
      </c>
      <c r="G275" s="1">
        <v>1</v>
      </c>
      <c r="H275" s="1">
        <v>1</v>
      </c>
      <c r="I275" s="1">
        <v>1</v>
      </c>
      <c r="J275" s="1">
        <v>1</v>
      </c>
      <c r="K275" s="1">
        <v>1</v>
      </c>
      <c r="L275" s="1">
        <v>1</v>
      </c>
      <c r="M275" s="1">
        <v>1</v>
      </c>
      <c r="N275" s="1">
        <v>1</v>
      </c>
      <c r="O275" s="1">
        <v>1</v>
      </c>
      <c r="P275" s="1">
        <v>1</v>
      </c>
      <c r="Q275" s="1">
        <v>1</v>
      </c>
      <c r="R275" s="1">
        <v>1</v>
      </c>
      <c r="S275" s="1">
        <v>1</v>
      </c>
      <c r="T275" s="1">
        <v>1</v>
      </c>
      <c r="U275" s="1">
        <v>1</v>
      </c>
      <c r="V275" s="1">
        <v>1</v>
      </c>
      <c r="W275" s="1">
        <v>1</v>
      </c>
      <c r="X275" s="1">
        <v>1</v>
      </c>
      <c r="Y275" s="1">
        <v>1</v>
      </c>
    </row>
    <row r="276" spans="1:25">
      <c r="A276" s="11" t="s">
        <v>818</v>
      </c>
      <c r="B276" s="11" t="str">
        <f>VLOOKUP(A276,'AP Firmware deplyoment Pe'!A:B,2,0)</f>
        <v>Stage 2b - 2024/11/13</v>
      </c>
      <c r="C276" s="1">
        <f>VLOOKUP(A276,'AMI Ping Schedule'!A:D,4,0)</f>
        <v>1</v>
      </c>
      <c r="D276" s="1">
        <v>1</v>
      </c>
      <c r="E276" s="1">
        <v>1</v>
      </c>
      <c r="F276" s="1">
        <v>1</v>
      </c>
      <c r="G276" s="1">
        <v>1</v>
      </c>
      <c r="H276" s="1">
        <v>1</v>
      </c>
      <c r="I276" s="1">
        <v>1</v>
      </c>
      <c r="J276" s="1">
        <v>1</v>
      </c>
      <c r="K276" s="1">
        <v>1</v>
      </c>
      <c r="L276" s="1">
        <v>1</v>
      </c>
      <c r="M276" s="1">
        <v>1</v>
      </c>
      <c r="N276" s="1">
        <v>1</v>
      </c>
      <c r="O276" s="1">
        <v>1</v>
      </c>
      <c r="P276" s="1">
        <v>1</v>
      </c>
      <c r="Q276" s="1">
        <v>1</v>
      </c>
      <c r="R276" s="1">
        <v>1</v>
      </c>
      <c r="S276" s="1">
        <v>1</v>
      </c>
      <c r="T276" s="1">
        <v>1</v>
      </c>
      <c r="U276" s="1">
        <v>1</v>
      </c>
      <c r="V276" s="1">
        <v>1</v>
      </c>
      <c r="W276" s="1">
        <v>1</v>
      </c>
      <c r="X276" s="1">
        <v>1</v>
      </c>
      <c r="Y276" s="1">
        <v>1</v>
      </c>
    </row>
    <row r="277" spans="1:25">
      <c r="A277" s="11" t="s">
        <v>1066</v>
      </c>
      <c r="B277" s="11" t="str">
        <f>VLOOKUP(A277,'AP Firmware deplyoment Pe'!A:B,2,0)</f>
        <v>Stage 2d - 2024/11/18</v>
      </c>
      <c r="C277" s="1">
        <f>VLOOKUP(A277,'AMI Ping Schedule'!A:D,4,0)</f>
        <v>1</v>
      </c>
      <c r="D277" s="1">
        <v>1</v>
      </c>
      <c r="E277" s="1">
        <v>1</v>
      </c>
      <c r="F277" s="1">
        <v>1</v>
      </c>
      <c r="G277" s="1">
        <v>1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  <c r="M277" s="1">
        <v>1</v>
      </c>
      <c r="N277" s="1">
        <v>1</v>
      </c>
      <c r="O277" s="1">
        <v>1</v>
      </c>
      <c r="P277" s="1">
        <v>1</v>
      </c>
      <c r="Q277" s="1">
        <v>1</v>
      </c>
      <c r="R277" s="1">
        <v>1</v>
      </c>
      <c r="S277" s="1">
        <v>1</v>
      </c>
      <c r="T277" s="1">
        <v>1</v>
      </c>
      <c r="U277" s="1">
        <v>1</v>
      </c>
      <c r="V277" s="1">
        <v>1</v>
      </c>
      <c r="W277" s="1">
        <v>1</v>
      </c>
      <c r="X277" s="1">
        <v>1</v>
      </c>
      <c r="Y277" s="1">
        <v>1</v>
      </c>
    </row>
    <row r="278" spans="1:25">
      <c r="A278" s="11" t="s">
        <v>1098</v>
      </c>
      <c r="B278" s="11" t="str">
        <f>VLOOKUP(A278,'AP Firmware deplyoment Pe'!A:B,2,0)</f>
        <v>Stage 2d - 2024/11/18</v>
      </c>
      <c r="C278" s="1">
        <f>VLOOKUP(A278,'AMI Ping Schedule'!A:D,4,0)</f>
        <v>1</v>
      </c>
      <c r="D278" s="1">
        <v>1</v>
      </c>
      <c r="E278" s="1">
        <v>1</v>
      </c>
      <c r="F278" s="1">
        <v>1</v>
      </c>
      <c r="G278" s="1">
        <v>1</v>
      </c>
      <c r="H278" s="1">
        <v>1</v>
      </c>
      <c r="I278" s="1">
        <v>1</v>
      </c>
      <c r="J278" s="1">
        <v>1</v>
      </c>
      <c r="K278" s="1">
        <v>1</v>
      </c>
      <c r="L278" s="1">
        <v>1</v>
      </c>
      <c r="M278" s="1">
        <v>1</v>
      </c>
      <c r="N278" s="1">
        <v>1</v>
      </c>
      <c r="O278" s="1">
        <v>1</v>
      </c>
      <c r="P278" s="1">
        <v>1</v>
      </c>
      <c r="Q278" s="1">
        <v>1</v>
      </c>
      <c r="R278" s="1">
        <v>1</v>
      </c>
      <c r="S278" s="1">
        <v>1</v>
      </c>
      <c r="T278" s="1">
        <v>1</v>
      </c>
      <c r="U278" s="1">
        <v>1</v>
      </c>
      <c r="V278" s="1">
        <v>1</v>
      </c>
      <c r="W278" s="1">
        <v>1</v>
      </c>
      <c r="X278" s="1">
        <v>1</v>
      </c>
      <c r="Y278" s="1">
        <v>1</v>
      </c>
    </row>
    <row r="279" spans="1:25">
      <c r="A279" s="11" t="s">
        <v>919</v>
      </c>
      <c r="B279" s="11" t="str">
        <f>VLOOKUP(A279,'AP Firmware deplyoment Pe'!A:B,2,0)</f>
        <v>Stage 2c - 2024/11/18</v>
      </c>
      <c r="C279" s="1">
        <f>VLOOKUP(A279,'AMI Ping Schedule'!A:D,4,0)</f>
        <v>1</v>
      </c>
      <c r="D279" s="1">
        <v>1</v>
      </c>
      <c r="E279" s="1">
        <v>1</v>
      </c>
      <c r="F279" s="1">
        <v>1</v>
      </c>
      <c r="G279" s="1">
        <v>1</v>
      </c>
      <c r="H279" s="1">
        <v>1</v>
      </c>
      <c r="I279" s="1">
        <v>1</v>
      </c>
      <c r="J279" s="1">
        <v>1</v>
      </c>
      <c r="K279" s="1">
        <v>1</v>
      </c>
      <c r="L279" s="1">
        <v>1</v>
      </c>
      <c r="M279" s="1">
        <v>1</v>
      </c>
      <c r="N279" s="1">
        <v>1</v>
      </c>
      <c r="O279" s="1">
        <v>1</v>
      </c>
      <c r="P279" s="1">
        <v>1</v>
      </c>
      <c r="Q279" s="1">
        <v>1</v>
      </c>
      <c r="R279" s="1">
        <v>1</v>
      </c>
      <c r="S279" s="1">
        <v>1</v>
      </c>
      <c r="T279" s="1">
        <v>1</v>
      </c>
      <c r="U279" s="1">
        <v>1</v>
      </c>
      <c r="V279" s="1">
        <v>1</v>
      </c>
      <c r="W279" s="1">
        <v>1</v>
      </c>
      <c r="X279" s="1">
        <v>1</v>
      </c>
      <c r="Y279" s="1">
        <v>1</v>
      </c>
    </row>
    <row r="280" spans="1:25">
      <c r="A280" s="11" t="s">
        <v>1037</v>
      </c>
      <c r="B280" s="11" t="str">
        <f>VLOOKUP(A280,'AP Firmware deplyoment Pe'!A:B,2,0)</f>
        <v>Stage 2c - 2024/11/18</v>
      </c>
      <c r="C280" s="1">
        <f>VLOOKUP(A280,'AMI Ping Schedule'!A:D,4,0)</f>
        <v>1</v>
      </c>
      <c r="D280" s="1">
        <v>1</v>
      </c>
      <c r="E280" s="1">
        <v>1</v>
      </c>
      <c r="F280" s="1">
        <v>1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  <c r="L280" s="1">
        <v>1</v>
      </c>
      <c r="M280" s="1">
        <v>1</v>
      </c>
      <c r="N280" s="1">
        <v>1</v>
      </c>
      <c r="O280" s="1">
        <v>1</v>
      </c>
      <c r="P280" s="1">
        <v>1</v>
      </c>
      <c r="Q280" s="1">
        <v>1</v>
      </c>
      <c r="R280" s="1">
        <v>1</v>
      </c>
      <c r="S280" s="1">
        <v>1</v>
      </c>
      <c r="T280" s="1">
        <v>1</v>
      </c>
      <c r="U280" s="1">
        <v>1</v>
      </c>
      <c r="V280" s="1">
        <v>1</v>
      </c>
      <c r="W280" s="1">
        <v>1</v>
      </c>
      <c r="X280" s="1">
        <v>1</v>
      </c>
      <c r="Y280" s="1">
        <v>1</v>
      </c>
    </row>
    <row r="281" spans="1:25">
      <c r="A281" s="11" t="s">
        <v>1164</v>
      </c>
      <c r="B281" s="11" t="str">
        <f>VLOOKUP(A281,'AP Firmware deplyoment Pe'!A:B,2,0)</f>
        <v>Stage 2d - 2024/11/18</v>
      </c>
      <c r="C281" s="1">
        <f>VLOOKUP(A281,'AMI Ping Schedule'!A:D,4,0)</f>
        <v>1</v>
      </c>
      <c r="D281" s="1">
        <v>1</v>
      </c>
      <c r="E281" s="1">
        <v>1</v>
      </c>
      <c r="F281" s="1">
        <v>1</v>
      </c>
      <c r="G281" s="1">
        <v>1</v>
      </c>
      <c r="H281" s="1">
        <v>1</v>
      </c>
      <c r="I281" s="1">
        <v>1</v>
      </c>
      <c r="J281" s="1">
        <v>1</v>
      </c>
      <c r="K281" s="1">
        <v>1</v>
      </c>
      <c r="L281" s="1">
        <v>1</v>
      </c>
      <c r="M281" s="1">
        <v>1</v>
      </c>
      <c r="N281" s="1">
        <v>1</v>
      </c>
      <c r="O281" s="1">
        <v>1</v>
      </c>
      <c r="P281" s="1">
        <v>1</v>
      </c>
      <c r="Q281" s="1">
        <v>1</v>
      </c>
      <c r="R281" s="1">
        <v>1</v>
      </c>
      <c r="S281" s="1">
        <v>1</v>
      </c>
      <c r="T281" s="1">
        <v>1</v>
      </c>
      <c r="U281" s="1">
        <v>1</v>
      </c>
      <c r="V281" s="1">
        <v>1</v>
      </c>
      <c r="W281" s="1">
        <v>1</v>
      </c>
      <c r="X281" s="1">
        <v>1</v>
      </c>
      <c r="Y281" s="1">
        <v>1</v>
      </c>
    </row>
    <row r="282" spans="1:25">
      <c r="A282" s="11" t="s">
        <v>1149</v>
      </c>
      <c r="B282" s="11" t="str">
        <f>VLOOKUP(A282,'AP Firmware deplyoment Pe'!A:B,2,0)</f>
        <v>Stage 2d - 2024/11/18</v>
      </c>
      <c r="C282" s="1">
        <f>VLOOKUP(A282,'AMI Ping Schedule'!A:D,4,0)</f>
        <v>1</v>
      </c>
      <c r="D282" s="1">
        <v>1</v>
      </c>
      <c r="E282" s="1">
        <v>1</v>
      </c>
      <c r="F282" s="1">
        <v>1</v>
      </c>
      <c r="G282" s="1">
        <v>1</v>
      </c>
      <c r="H282" s="1">
        <v>1</v>
      </c>
      <c r="I282" s="1">
        <v>1</v>
      </c>
      <c r="J282" s="1">
        <v>1</v>
      </c>
      <c r="K282" s="1">
        <v>1</v>
      </c>
      <c r="L282" s="1">
        <v>1</v>
      </c>
      <c r="M282" s="1">
        <v>1</v>
      </c>
      <c r="N282" s="1">
        <v>1</v>
      </c>
      <c r="O282" s="1">
        <v>1</v>
      </c>
      <c r="P282" s="1">
        <v>1</v>
      </c>
      <c r="Q282" s="1">
        <v>1</v>
      </c>
      <c r="R282" s="1">
        <v>1</v>
      </c>
      <c r="S282" s="1">
        <v>1</v>
      </c>
      <c r="T282" s="1">
        <v>1</v>
      </c>
      <c r="U282" s="1">
        <v>1</v>
      </c>
      <c r="V282" s="1">
        <v>1</v>
      </c>
      <c r="W282" s="1">
        <v>1</v>
      </c>
      <c r="X282" s="1">
        <v>1</v>
      </c>
      <c r="Y282" s="1">
        <v>1</v>
      </c>
    </row>
    <row r="283" spans="1:25">
      <c r="A283" s="11" t="s">
        <v>1133</v>
      </c>
      <c r="B283" s="11" t="str">
        <f>VLOOKUP(A283,'AP Firmware deplyoment Pe'!A:B,2,0)</f>
        <v>Stage 2d - 2024/11/18</v>
      </c>
      <c r="C283" s="1">
        <f>VLOOKUP(A283,'AMI Ping Schedule'!A:D,4,0)</f>
        <v>0</v>
      </c>
      <c r="D283" s="1">
        <v>0</v>
      </c>
      <c r="E283" s="1">
        <v>1</v>
      </c>
      <c r="F283" s="1">
        <v>1</v>
      </c>
      <c r="G283" s="1">
        <v>1</v>
      </c>
      <c r="H283" s="1">
        <v>1</v>
      </c>
      <c r="I283" s="1">
        <v>1</v>
      </c>
      <c r="J283" s="1">
        <v>1</v>
      </c>
      <c r="K283" s="1">
        <v>1</v>
      </c>
      <c r="L283" s="1">
        <v>1</v>
      </c>
      <c r="M283" s="1">
        <v>1</v>
      </c>
      <c r="N283" s="1">
        <v>1</v>
      </c>
      <c r="O283" s="1">
        <v>1</v>
      </c>
      <c r="P283" s="1">
        <v>1</v>
      </c>
      <c r="Q283" s="1">
        <v>1</v>
      </c>
      <c r="R283" s="1">
        <v>1</v>
      </c>
      <c r="S283" s="1">
        <v>1</v>
      </c>
      <c r="T283" s="1">
        <v>1</v>
      </c>
      <c r="U283" s="1">
        <v>1</v>
      </c>
      <c r="V283" s="1">
        <v>1</v>
      </c>
      <c r="W283" s="1">
        <v>1</v>
      </c>
      <c r="X283" s="1">
        <v>1</v>
      </c>
      <c r="Y283" s="1">
        <v>1</v>
      </c>
    </row>
    <row r="284" spans="1:25">
      <c r="A284" s="11" t="s">
        <v>1145</v>
      </c>
      <c r="B284" s="11" t="str">
        <f>VLOOKUP(A284,'AP Firmware deplyoment Pe'!A:B,2,0)</f>
        <v>Stage 2d - 2024/11/18</v>
      </c>
      <c r="C284" s="1">
        <f>VLOOKUP(A284,'AMI Ping Schedule'!A:D,4,0)</f>
        <v>1</v>
      </c>
      <c r="D284" s="1">
        <v>1</v>
      </c>
      <c r="E284" s="1">
        <v>1</v>
      </c>
      <c r="F284" s="1">
        <v>1</v>
      </c>
      <c r="G284" s="1">
        <v>1</v>
      </c>
      <c r="H284" s="1">
        <v>1</v>
      </c>
      <c r="I284" s="1">
        <v>1</v>
      </c>
      <c r="J284" s="1">
        <v>1</v>
      </c>
      <c r="K284" s="1">
        <v>1</v>
      </c>
      <c r="L284" s="1">
        <v>1</v>
      </c>
      <c r="M284" s="1">
        <v>1</v>
      </c>
      <c r="N284" s="1">
        <v>1</v>
      </c>
      <c r="O284" s="1">
        <v>1</v>
      </c>
      <c r="P284" s="1">
        <v>1</v>
      </c>
      <c r="Q284" s="1">
        <v>1</v>
      </c>
      <c r="R284" s="1">
        <v>1</v>
      </c>
      <c r="S284" s="1">
        <v>1</v>
      </c>
      <c r="T284" s="1">
        <v>1</v>
      </c>
      <c r="U284" s="1">
        <v>1</v>
      </c>
      <c r="V284" s="1">
        <v>1</v>
      </c>
      <c r="W284" s="1">
        <v>1</v>
      </c>
      <c r="X284" s="1">
        <v>1</v>
      </c>
      <c r="Y284" s="1">
        <v>1</v>
      </c>
    </row>
    <row r="285" spans="1:25">
      <c r="A285" s="11" t="s">
        <v>1153</v>
      </c>
      <c r="B285" s="11" t="str">
        <f>VLOOKUP(A285,'AP Firmware deplyoment Pe'!A:B,2,0)</f>
        <v>Stage 2d - 2024/11/18</v>
      </c>
      <c r="C285" s="1">
        <f>VLOOKUP(A285,'AMI Ping Schedule'!A:D,4,0)</f>
        <v>1</v>
      </c>
      <c r="D285" s="1">
        <v>1</v>
      </c>
      <c r="E285" s="1">
        <v>1</v>
      </c>
      <c r="F285" s="1">
        <v>1</v>
      </c>
      <c r="G285" s="1">
        <v>1</v>
      </c>
      <c r="H285" s="1">
        <v>1</v>
      </c>
      <c r="I285" s="1">
        <v>1</v>
      </c>
      <c r="J285" s="1">
        <v>1</v>
      </c>
      <c r="K285" s="1">
        <v>1</v>
      </c>
      <c r="L285" s="1">
        <v>1</v>
      </c>
      <c r="M285" s="1">
        <v>1</v>
      </c>
      <c r="N285" s="1">
        <v>1</v>
      </c>
      <c r="O285" s="1">
        <v>1</v>
      </c>
      <c r="P285" s="1">
        <v>1</v>
      </c>
      <c r="Q285" s="1">
        <v>1</v>
      </c>
      <c r="R285" s="1">
        <v>1</v>
      </c>
      <c r="S285" s="1">
        <v>1</v>
      </c>
      <c r="T285" s="1">
        <v>1</v>
      </c>
      <c r="U285" s="1">
        <v>1</v>
      </c>
      <c r="V285" s="1">
        <v>1</v>
      </c>
      <c r="W285" s="1">
        <v>1</v>
      </c>
      <c r="X285" s="1">
        <v>1</v>
      </c>
      <c r="Y285" s="1">
        <v>1</v>
      </c>
    </row>
    <row r="286" spans="1:25">
      <c r="A286" s="11" t="s">
        <v>1176</v>
      </c>
      <c r="B286" s="11" t="str">
        <f>VLOOKUP(A286,'AP Firmware deplyoment Pe'!A:B,2,0)</f>
        <v>Stage 2d - 2024/11/18</v>
      </c>
      <c r="C286" s="1">
        <f>VLOOKUP(A286,'AMI Ping Schedule'!A:D,4,0)</f>
        <v>1</v>
      </c>
      <c r="D286" s="1">
        <v>1</v>
      </c>
      <c r="E286" s="1">
        <v>1</v>
      </c>
      <c r="F286" s="1">
        <v>1</v>
      </c>
      <c r="G286" s="1">
        <v>1</v>
      </c>
      <c r="H286" s="1">
        <v>1</v>
      </c>
      <c r="I286" s="1">
        <v>1</v>
      </c>
      <c r="J286" s="1">
        <v>1</v>
      </c>
      <c r="K286" s="1">
        <v>1</v>
      </c>
      <c r="L286" s="1">
        <v>1</v>
      </c>
      <c r="M286" s="1">
        <v>1</v>
      </c>
      <c r="N286" s="1">
        <v>1</v>
      </c>
      <c r="O286" s="1">
        <v>1</v>
      </c>
      <c r="P286" s="1">
        <v>1</v>
      </c>
      <c r="Q286" s="1">
        <v>1</v>
      </c>
      <c r="R286" s="1">
        <v>1</v>
      </c>
      <c r="S286" s="1">
        <v>1</v>
      </c>
      <c r="T286" s="1">
        <v>1</v>
      </c>
      <c r="U286" s="1">
        <v>1</v>
      </c>
      <c r="V286" s="1">
        <v>1</v>
      </c>
      <c r="W286" s="1">
        <v>1</v>
      </c>
      <c r="X286" s="1">
        <v>1</v>
      </c>
      <c r="Y286" s="1">
        <v>1</v>
      </c>
    </row>
    <row r="287" spans="1:25">
      <c r="A287" s="11" t="s">
        <v>1168</v>
      </c>
      <c r="B287" s="11" t="str">
        <f>VLOOKUP(A287,'AP Firmware deplyoment Pe'!A:B,2,0)</f>
        <v>Stage 2d - 2024/11/18</v>
      </c>
      <c r="C287" s="1">
        <f>VLOOKUP(A287,'AMI Ping Schedule'!A:D,4,0)</f>
        <v>1</v>
      </c>
      <c r="D287" s="1">
        <v>1</v>
      </c>
      <c r="E287" s="1">
        <v>1</v>
      </c>
      <c r="F287" s="1">
        <v>1</v>
      </c>
      <c r="G287" s="1">
        <v>1</v>
      </c>
      <c r="H287" s="1">
        <v>1</v>
      </c>
      <c r="I287" s="1">
        <v>1</v>
      </c>
      <c r="J287" s="1">
        <v>1</v>
      </c>
      <c r="K287" s="1">
        <v>1</v>
      </c>
      <c r="L287" s="1">
        <v>1</v>
      </c>
      <c r="M287" s="1">
        <v>1</v>
      </c>
      <c r="N287" s="1">
        <v>1</v>
      </c>
      <c r="O287" s="1">
        <v>1</v>
      </c>
      <c r="P287" s="1">
        <v>1</v>
      </c>
      <c r="Q287" s="1">
        <v>1</v>
      </c>
      <c r="R287" s="1">
        <v>1</v>
      </c>
      <c r="S287" s="1">
        <v>1</v>
      </c>
      <c r="T287" s="1">
        <v>1</v>
      </c>
      <c r="U287" s="1">
        <v>1</v>
      </c>
      <c r="V287" s="1">
        <v>1</v>
      </c>
      <c r="W287" s="1">
        <v>1</v>
      </c>
      <c r="X287" s="1">
        <v>1</v>
      </c>
      <c r="Y287" s="1">
        <v>1</v>
      </c>
    </row>
    <row r="288" spans="1:25">
      <c r="A288" s="11" t="s">
        <v>1157</v>
      </c>
      <c r="B288" s="11" t="str">
        <f>VLOOKUP(A288,'AP Firmware deplyoment Pe'!A:B,2,0)</f>
        <v>Stage 2d - 2024/11/18</v>
      </c>
      <c r="C288" s="1">
        <f>VLOOKUP(A288,'AMI Ping Schedule'!A:D,4,0)</f>
        <v>1</v>
      </c>
      <c r="D288" s="1">
        <v>1</v>
      </c>
      <c r="E288" s="1">
        <v>1</v>
      </c>
      <c r="F288" s="1">
        <v>1</v>
      </c>
      <c r="G288" s="1">
        <v>1</v>
      </c>
      <c r="H288" s="1">
        <v>1</v>
      </c>
      <c r="I288" s="1">
        <v>1</v>
      </c>
      <c r="J288" s="1">
        <v>1</v>
      </c>
      <c r="K288" s="1">
        <v>1</v>
      </c>
      <c r="L288" s="1">
        <v>1</v>
      </c>
      <c r="M288" s="1">
        <v>1</v>
      </c>
      <c r="N288" s="1">
        <v>1</v>
      </c>
      <c r="O288" s="1">
        <v>1</v>
      </c>
      <c r="P288" s="1">
        <v>1</v>
      </c>
      <c r="Q288" s="1">
        <v>1</v>
      </c>
      <c r="R288" s="1">
        <v>1</v>
      </c>
      <c r="S288" s="1">
        <v>1</v>
      </c>
      <c r="T288" s="1">
        <v>1</v>
      </c>
      <c r="U288" s="1">
        <v>1</v>
      </c>
      <c r="V288" s="1">
        <v>1</v>
      </c>
      <c r="W288" s="1">
        <v>1</v>
      </c>
      <c r="X288" s="1">
        <v>1</v>
      </c>
      <c r="Y288" s="1">
        <v>1</v>
      </c>
    </row>
    <row r="289" spans="1:25">
      <c r="A289" s="11" t="s">
        <v>1172</v>
      </c>
      <c r="B289" s="11" t="str">
        <f>VLOOKUP(A289,'AP Firmware deplyoment Pe'!A:B,2,0)</f>
        <v>Stage 2d - 2024/11/18</v>
      </c>
      <c r="C289" s="1">
        <f>VLOOKUP(A289,'AMI Ping Schedule'!A:D,4,0)</f>
        <v>1</v>
      </c>
      <c r="D289" s="1">
        <v>1</v>
      </c>
      <c r="E289" s="1">
        <v>1</v>
      </c>
      <c r="F289" s="1">
        <v>1</v>
      </c>
      <c r="G289" s="1">
        <v>1</v>
      </c>
      <c r="H289" s="1">
        <v>1</v>
      </c>
      <c r="I289" s="1">
        <v>1</v>
      </c>
      <c r="J289" s="1">
        <v>1</v>
      </c>
      <c r="K289" s="1">
        <v>1</v>
      </c>
      <c r="L289" s="1">
        <v>1</v>
      </c>
      <c r="M289" s="1">
        <v>1</v>
      </c>
      <c r="N289" s="1">
        <v>1</v>
      </c>
      <c r="O289" s="1">
        <v>1</v>
      </c>
      <c r="P289" s="1">
        <v>1</v>
      </c>
      <c r="Q289" s="1">
        <v>1</v>
      </c>
      <c r="R289" s="1">
        <v>1</v>
      </c>
      <c r="S289" s="1">
        <v>1</v>
      </c>
      <c r="T289" s="1">
        <v>1</v>
      </c>
      <c r="U289" s="1">
        <v>1</v>
      </c>
      <c r="V289" s="1">
        <v>1</v>
      </c>
      <c r="W289" s="1">
        <v>1</v>
      </c>
      <c r="X289" s="1">
        <v>1</v>
      </c>
      <c r="Y289" s="1">
        <v>1</v>
      </c>
    </row>
    <row r="290" spans="1:25">
      <c r="A290" s="11" t="s">
        <v>1142</v>
      </c>
      <c r="B290" s="11" t="str">
        <f>VLOOKUP(A290,'AP Firmware deplyoment Pe'!A:B,2,0)</f>
        <v>Stage 2d - 2024/11/18</v>
      </c>
      <c r="C290" s="1">
        <f>VLOOKUP(A290,'AMI Ping Schedule'!A:D,4,0)</f>
        <v>1</v>
      </c>
      <c r="D290" s="1">
        <v>1</v>
      </c>
      <c r="E290" s="1">
        <v>1</v>
      </c>
      <c r="F290" s="1">
        <v>1</v>
      </c>
      <c r="G290" s="1">
        <v>1</v>
      </c>
      <c r="H290" s="1">
        <v>1</v>
      </c>
      <c r="I290" s="1">
        <v>1</v>
      </c>
      <c r="J290" s="1">
        <v>1</v>
      </c>
      <c r="K290" s="1">
        <v>1</v>
      </c>
      <c r="L290" s="1">
        <v>1</v>
      </c>
      <c r="M290" s="1">
        <v>1</v>
      </c>
      <c r="N290" s="1">
        <v>1</v>
      </c>
      <c r="O290" s="1">
        <v>1</v>
      </c>
      <c r="P290" s="1">
        <v>1</v>
      </c>
      <c r="Q290" s="1">
        <v>1</v>
      </c>
      <c r="R290" s="1">
        <v>1</v>
      </c>
      <c r="S290" s="1">
        <v>1</v>
      </c>
      <c r="T290" s="1">
        <v>1</v>
      </c>
      <c r="U290" s="1">
        <v>1</v>
      </c>
      <c r="V290" s="1">
        <v>1</v>
      </c>
      <c r="W290" s="1">
        <v>1</v>
      </c>
      <c r="X290" s="1">
        <v>1</v>
      </c>
      <c r="Y290" s="1">
        <v>1</v>
      </c>
    </row>
    <row r="291" spans="1:25">
      <c r="A291" s="11" t="s">
        <v>1161</v>
      </c>
      <c r="B291" s="11" t="str">
        <f>VLOOKUP(A291,'AP Firmware deplyoment Pe'!A:B,2,0)</f>
        <v>Stage 2d - 2024/11/18</v>
      </c>
      <c r="C291" s="1">
        <f>VLOOKUP(A291,'AMI Ping Schedule'!A:D,4,0)</f>
        <v>1</v>
      </c>
      <c r="D291" s="1">
        <v>1</v>
      </c>
      <c r="E291" s="1">
        <v>1</v>
      </c>
      <c r="F291" s="1">
        <v>1</v>
      </c>
      <c r="G291" s="1">
        <v>1</v>
      </c>
      <c r="H291" s="1">
        <v>1</v>
      </c>
      <c r="I291" s="1">
        <v>1</v>
      </c>
      <c r="J291" s="1">
        <v>1</v>
      </c>
      <c r="K291" s="1">
        <v>1</v>
      </c>
      <c r="L291" s="1">
        <v>1</v>
      </c>
      <c r="M291" s="1">
        <v>1</v>
      </c>
      <c r="N291" s="1">
        <v>1</v>
      </c>
      <c r="O291" s="1">
        <v>1</v>
      </c>
      <c r="P291" s="1">
        <v>1</v>
      </c>
      <c r="Q291" s="1">
        <v>1</v>
      </c>
      <c r="R291" s="1">
        <v>1</v>
      </c>
      <c r="S291" s="1">
        <v>1</v>
      </c>
      <c r="T291" s="1">
        <v>1</v>
      </c>
      <c r="U291" s="1">
        <v>1</v>
      </c>
      <c r="V291" s="1">
        <v>1</v>
      </c>
      <c r="W291" s="1">
        <v>1</v>
      </c>
      <c r="X291" s="1">
        <v>1</v>
      </c>
      <c r="Y291" s="1">
        <v>1</v>
      </c>
    </row>
    <row r="292" spans="1:25">
      <c r="A292" s="11" t="s">
        <v>1225</v>
      </c>
      <c r="B292" s="11" t="str">
        <f>VLOOKUP(A292,'AP Firmware deplyoment Pe'!A:B,2,0)</f>
        <v>Stage 2d - 2024/11/18</v>
      </c>
      <c r="C292" s="1">
        <f>VLOOKUP(A292,'AMI Ping Schedule'!A:D,4,0)</f>
        <v>1</v>
      </c>
      <c r="D292" s="1">
        <v>1</v>
      </c>
      <c r="E292" s="1">
        <v>1</v>
      </c>
      <c r="F292" s="1">
        <v>1</v>
      </c>
      <c r="G292" s="1">
        <v>1</v>
      </c>
      <c r="H292" s="1">
        <v>1</v>
      </c>
      <c r="I292" s="1">
        <v>1</v>
      </c>
      <c r="J292" s="1">
        <v>1</v>
      </c>
      <c r="K292" s="1">
        <v>1</v>
      </c>
      <c r="L292" s="1">
        <v>1</v>
      </c>
      <c r="M292" s="1">
        <v>1</v>
      </c>
      <c r="N292" s="1">
        <v>1</v>
      </c>
      <c r="O292" s="1">
        <v>1</v>
      </c>
      <c r="P292" s="1">
        <v>1</v>
      </c>
      <c r="Q292" s="1">
        <v>1</v>
      </c>
      <c r="R292" s="1">
        <v>1</v>
      </c>
      <c r="S292" s="1">
        <v>1</v>
      </c>
      <c r="T292" s="1">
        <v>1</v>
      </c>
      <c r="U292" s="1">
        <v>1</v>
      </c>
      <c r="V292" s="1">
        <v>1</v>
      </c>
      <c r="W292" s="1">
        <v>1</v>
      </c>
      <c r="X292" s="1">
        <v>1</v>
      </c>
      <c r="Y292" s="1">
        <v>1</v>
      </c>
    </row>
    <row r="293" spans="1:25">
      <c r="A293" s="11" t="s">
        <v>1117</v>
      </c>
      <c r="B293" s="11" t="str">
        <f>VLOOKUP(A293,'AP Firmware deplyoment Pe'!A:B,2,0)</f>
        <v>Stage 2d - 2024/11/18</v>
      </c>
      <c r="C293" s="1">
        <f>VLOOKUP(A293,'AMI Ping Schedule'!A:D,4,0)</f>
        <v>1</v>
      </c>
      <c r="D293" s="1">
        <v>1</v>
      </c>
      <c r="E293" s="1">
        <v>1</v>
      </c>
      <c r="F293" s="1">
        <v>1</v>
      </c>
      <c r="G293" s="1">
        <v>1</v>
      </c>
      <c r="H293" s="1">
        <v>1</v>
      </c>
      <c r="I293" s="1">
        <v>1</v>
      </c>
      <c r="J293" s="1">
        <v>1</v>
      </c>
      <c r="K293" s="1">
        <v>1</v>
      </c>
      <c r="L293" s="1">
        <v>1</v>
      </c>
      <c r="M293" s="1">
        <v>1</v>
      </c>
      <c r="N293" s="1">
        <v>1</v>
      </c>
      <c r="O293" s="1">
        <v>1</v>
      </c>
      <c r="P293" s="1">
        <v>1</v>
      </c>
      <c r="Q293" s="1">
        <v>1</v>
      </c>
      <c r="R293" s="1">
        <v>1</v>
      </c>
      <c r="S293" s="1">
        <v>1</v>
      </c>
      <c r="T293" s="1">
        <v>1</v>
      </c>
      <c r="U293" s="1">
        <v>1</v>
      </c>
      <c r="V293" s="1">
        <v>1</v>
      </c>
      <c r="W293" s="1">
        <v>1</v>
      </c>
      <c r="X293" s="1">
        <v>1</v>
      </c>
      <c r="Y293" s="1">
        <v>1</v>
      </c>
    </row>
    <row r="294" spans="1:25">
      <c r="A294" s="11" t="s">
        <v>1189</v>
      </c>
      <c r="B294" s="11" t="str">
        <f>VLOOKUP(A294,'AP Firmware deplyoment Pe'!A:B,2,0)</f>
        <v>Stage 2d - 2024/11/18</v>
      </c>
      <c r="C294" s="1">
        <f>VLOOKUP(A294,'AMI Ping Schedule'!A:D,4,0)</f>
        <v>1</v>
      </c>
      <c r="D294" s="1">
        <v>1</v>
      </c>
      <c r="E294" s="1">
        <v>1</v>
      </c>
      <c r="F294" s="1">
        <v>1</v>
      </c>
      <c r="G294" s="1">
        <v>1</v>
      </c>
      <c r="H294" s="1">
        <v>1</v>
      </c>
      <c r="I294" s="1">
        <v>1</v>
      </c>
      <c r="J294" s="1">
        <v>1</v>
      </c>
      <c r="K294" s="1">
        <v>1</v>
      </c>
      <c r="L294" s="1">
        <v>1</v>
      </c>
      <c r="M294" s="1">
        <v>1</v>
      </c>
      <c r="N294" s="1">
        <v>1</v>
      </c>
      <c r="O294" s="1">
        <v>1</v>
      </c>
      <c r="P294" s="1">
        <v>1</v>
      </c>
      <c r="Q294" s="1">
        <v>1</v>
      </c>
      <c r="R294" s="1">
        <v>1</v>
      </c>
      <c r="S294" s="1">
        <v>1</v>
      </c>
      <c r="T294" s="1">
        <v>1</v>
      </c>
      <c r="U294" s="1">
        <v>1</v>
      </c>
      <c r="V294" s="1">
        <v>1</v>
      </c>
      <c r="W294" s="1">
        <v>1</v>
      </c>
      <c r="X294" s="1">
        <v>1</v>
      </c>
      <c r="Y294" s="1">
        <v>1</v>
      </c>
    </row>
    <row r="295" spans="1:25">
      <c r="A295" s="11" t="s">
        <v>1129</v>
      </c>
      <c r="B295" s="11" t="str">
        <f>VLOOKUP(A295,'AP Firmware deplyoment Pe'!A:B,2,0)</f>
        <v>Stage 2d - 2024/11/18</v>
      </c>
      <c r="C295" s="1">
        <f>VLOOKUP(A295,'AMI Ping Schedule'!A:D,4,0)</f>
        <v>1</v>
      </c>
      <c r="D295" s="1">
        <v>1</v>
      </c>
      <c r="E295" s="1">
        <v>1</v>
      </c>
      <c r="F295" s="1">
        <v>1</v>
      </c>
      <c r="G295" s="1">
        <v>1</v>
      </c>
      <c r="H295" s="1">
        <v>1</v>
      </c>
      <c r="I295" s="1">
        <v>1</v>
      </c>
      <c r="J295" s="1">
        <v>1</v>
      </c>
      <c r="K295" s="1">
        <v>1</v>
      </c>
      <c r="L295" s="1">
        <v>1</v>
      </c>
      <c r="M295" s="1">
        <v>1</v>
      </c>
      <c r="N295" s="1">
        <v>1</v>
      </c>
      <c r="O295" s="1">
        <v>1</v>
      </c>
      <c r="P295" s="1">
        <v>1</v>
      </c>
      <c r="Q295" s="1">
        <v>1</v>
      </c>
      <c r="R295" s="1">
        <v>1</v>
      </c>
      <c r="S295" s="1">
        <v>1</v>
      </c>
      <c r="T295" s="1">
        <v>1</v>
      </c>
      <c r="U295" s="1">
        <v>1</v>
      </c>
      <c r="V295" s="1">
        <v>1</v>
      </c>
      <c r="W295" s="1">
        <v>1</v>
      </c>
      <c r="X295" s="1">
        <v>1</v>
      </c>
      <c r="Y295" s="1">
        <v>1</v>
      </c>
    </row>
    <row r="296" spans="1:25">
      <c r="A296" s="11" t="s">
        <v>1180</v>
      </c>
      <c r="B296" s="11" t="str">
        <f>VLOOKUP(A296,'AP Firmware deplyoment Pe'!A:B,2,0)</f>
        <v>Stage 2d - 2024/11/18</v>
      </c>
      <c r="C296" s="1">
        <f>VLOOKUP(A296,'AMI Ping Schedule'!A:D,4,0)</f>
        <v>1</v>
      </c>
      <c r="D296" s="1">
        <v>1</v>
      </c>
      <c r="E296" s="1">
        <v>1</v>
      </c>
      <c r="F296" s="1">
        <v>1</v>
      </c>
      <c r="G296" s="1">
        <v>1</v>
      </c>
      <c r="H296" s="1">
        <v>1</v>
      </c>
      <c r="I296" s="1">
        <v>1</v>
      </c>
      <c r="J296" s="1">
        <v>1</v>
      </c>
      <c r="K296" s="1">
        <v>1</v>
      </c>
      <c r="L296" s="1">
        <v>1</v>
      </c>
      <c r="M296" s="1">
        <v>1</v>
      </c>
      <c r="N296" s="1">
        <v>1</v>
      </c>
      <c r="O296" s="1">
        <v>1</v>
      </c>
      <c r="P296" s="1">
        <v>1</v>
      </c>
      <c r="Q296" s="1">
        <v>1</v>
      </c>
      <c r="R296" s="1">
        <v>1</v>
      </c>
      <c r="S296" s="1">
        <v>1</v>
      </c>
      <c r="T296" s="1">
        <v>1</v>
      </c>
      <c r="U296" s="1">
        <v>1</v>
      </c>
      <c r="V296" s="1">
        <v>1</v>
      </c>
      <c r="W296" s="1">
        <v>1</v>
      </c>
      <c r="X296" s="1">
        <v>1</v>
      </c>
      <c r="Y296" s="1">
        <v>1</v>
      </c>
    </row>
    <row r="297" spans="1:25">
      <c r="A297" s="11" t="s">
        <v>1205</v>
      </c>
      <c r="B297" s="11" t="str">
        <f>VLOOKUP(A297,'AP Firmware deplyoment Pe'!A:B,2,0)</f>
        <v>Stage 2d - 2024/11/18</v>
      </c>
      <c r="C297" s="1">
        <f>VLOOKUP(A297,'AMI Ping Schedule'!A:D,4,0)</f>
        <v>1</v>
      </c>
      <c r="D297" s="1">
        <v>1</v>
      </c>
      <c r="E297" s="1">
        <v>1</v>
      </c>
      <c r="F297" s="1">
        <v>1</v>
      </c>
      <c r="G297" s="1">
        <v>1</v>
      </c>
      <c r="H297" s="1">
        <v>1</v>
      </c>
      <c r="I297" s="1">
        <v>1</v>
      </c>
      <c r="J297" s="1">
        <v>1</v>
      </c>
      <c r="K297" s="1">
        <v>1</v>
      </c>
      <c r="L297" s="1">
        <v>1</v>
      </c>
      <c r="M297" s="1">
        <v>1</v>
      </c>
      <c r="N297" s="1">
        <v>1</v>
      </c>
      <c r="O297" s="1">
        <v>1</v>
      </c>
      <c r="P297" s="1">
        <v>1</v>
      </c>
      <c r="Q297" s="1">
        <v>1</v>
      </c>
      <c r="R297" s="1">
        <v>1</v>
      </c>
      <c r="S297" s="1">
        <v>1</v>
      </c>
      <c r="T297" s="1">
        <v>1</v>
      </c>
      <c r="U297" s="1">
        <v>1</v>
      </c>
      <c r="V297" s="1">
        <v>1</v>
      </c>
      <c r="W297" s="1">
        <v>1</v>
      </c>
      <c r="X297" s="1">
        <v>1</v>
      </c>
      <c r="Y297" s="1">
        <v>1</v>
      </c>
    </row>
    <row r="298" spans="1:25">
      <c r="A298" s="11" t="s">
        <v>1193</v>
      </c>
      <c r="B298" s="11" t="str">
        <f>VLOOKUP(A298,'AP Firmware deplyoment Pe'!A:B,2,0)</f>
        <v>Stage 2d - 2024/11/18</v>
      </c>
      <c r="C298" s="1">
        <f>VLOOKUP(A298,'AMI Ping Schedule'!A:D,4,0)</f>
        <v>1</v>
      </c>
      <c r="D298" s="1">
        <v>1</v>
      </c>
      <c r="E298" s="1">
        <v>1</v>
      </c>
      <c r="F298" s="1">
        <v>1</v>
      </c>
      <c r="G298" s="1">
        <v>1</v>
      </c>
      <c r="H298" s="1">
        <v>1</v>
      </c>
      <c r="I298" s="1">
        <v>1</v>
      </c>
      <c r="J298" s="1">
        <v>1</v>
      </c>
      <c r="K298" s="1">
        <v>1</v>
      </c>
      <c r="L298" s="1">
        <v>1</v>
      </c>
      <c r="M298" s="1">
        <v>1</v>
      </c>
      <c r="N298" s="1">
        <v>1</v>
      </c>
      <c r="O298" s="1">
        <v>1</v>
      </c>
      <c r="P298" s="1">
        <v>1</v>
      </c>
      <c r="Q298" s="1">
        <v>1</v>
      </c>
      <c r="R298" s="1">
        <v>1</v>
      </c>
      <c r="S298" s="1">
        <v>1</v>
      </c>
      <c r="T298" s="1">
        <v>1</v>
      </c>
      <c r="U298" s="1">
        <v>1</v>
      </c>
      <c r="V298" s="1">
        <v>1</v>
      </c>
      <c r="W298" s="1">
        <v>1</v>
      </c>
      <c r="X298" s="1">
        <v>1</v>
      </c>
      <c r="Y298" s="1">
        <v>1</v>
      </c>
    </row>
    <row r="299" spans="1:25">
      <c r="A299" s="11" t="s">
        <v>1209</v>
      </c>
      <c r="B299" s="11" t="str">
        <f>VLOOKUP(A299,'AP Firmware deplyoment Pe'!A:B,2,0)</f>
        <v>Stage 2d - 2024/11/18</v>
      </c>
      <c r="C299" s="1">
        <f>VLOOKUP(A299,'AMI Ping Schedule'!A:D,4,0)</f>
        <v>1</v>
      </c>
      <c r="D299" s="1">
        <v>1</v>
      </c>
      <c r="E299" s="1">
        <v>1</v>
      </c>
      <c r="F299" s="1">
        <v>1</v>
      </c>
      <c r="G299" s="1">
        <v>1</v>
      </c>
      <c r="H299" s="1">
        <v>1</v>
      </c>
      <c r="I299" s="1">
        <v>1</v>
      </c>
      <c r="J299" s="1">
        <v>1</v>
      </c>
      <c r="K299" s="1">
        <v>1</v>
      </c>
      <c r="L299" s="1">
        <v>1</v>
      </c>
      <c r="M299" s="1">
        <v>1</v>
      </c>
      <c r="N299" s="1">
        <v>1</v>
      </c>
      <c r="O299" s="1">
        <v>1</v>
      </c>
      <c r="P299" s="1">
        <v>1</v>
      </c>
      <c r="Q299" s="1">
        <v>1</v>
      </c>
      <c r="R299" s="1">
        <v>1</v>
      </c>
      <c r="S299" s="1">
        <v>1</v>
      </c>
      <c r="T299" s="1">
        <v>1</v>
      </c>
      <c r="U299" s="1">
        <v>1</v>
      </c>
      <c r="V299" s="1">
        <v>1</v>
      </c>
      <c r="W299" s="1">
        <v>1</v>
      </c>
      <c r="X299" s="1">
        <v>1</v>
      </c>
      <c r="Y299" s="1">
        <v>1</v>
      </c>
    </row>
    <row r="300" spans="1:25">
      <c r="A300" s="11" t="s">
        <v>1217</v>
      </c>
      <c r="B300" s="11" t="str">
        <f>VLOOKUP(A300,'AP Firmware deplyoment Pe'!A:B,2,0)</f>
        <v>Stage 2d - 2024/11/18</v>
      </c>
      <c r="C300" s="1">
        <f>VLOOKUP(A300,'AMI Ping Schedule'!A:D,4,0)</f>
        <v>1</v>
      </c>
      <c r="D300" s="1">
        <v>1</v>
      </c>
      <c r="E300" s="1">
        <v>1</v>
      </c>
      <c r="F300" s="1">
        <v>1</v>
      </c>
      <c r="G300" s="1">
        <v>1</v>
      </c>
      <c r="H300" s="1">
        <v>1</v>
      </c>
      <c r="I300" s="1">
        <v>1</v>
      </c>
      <c r="J300" s="1">
        <v>1</v>
      </c>
      <c r="K300" s="1">
        <v>1</v>
      </c>
      <c r="L300" s="1">
        <v>1</v>
      </c>
      <c r="M300" s="1">
        <v>1</v>
      </c>
      <c r="N300" s="1">
        <v>1</v>
      </c>
      <c r="O300" s="1">
        <v>1</v>
      </c>
      <c r="P300" s="1">
        <v>1</v>
      </c>
      <c r="Q300" s="1">
        <v>1</v>
      </c>
      <c r="R300" s="1">
        <v>1</v>
      </c>
      <c r="S300" s="1">
        <v>1</v>
      </c>
      <c r="T300" s="1">
        <v>1</v>
      </c>
      <c r="U300" s="1">
        <v>1</v>
      </c>
      <c r="V300" s="1">
        <v>1</v>
      </c>
      <c r="W300" s="1">
        <v>1</v>
      </c>
      <c r="X300" s="1">
        <v>1</v>
      </c>
      <c r="Y300" s="1">
        <v>1</v>
      </c>
    </row>
    <row r="301" spans="1:25">
      <c r="A301" s="11" t="s">
        <v>1086</v>
      </c>
      <c r="B301" s="11" t="str">
        <f>VLOOKUP(A301,'AP Firmware deplyoment Pe'!A:B,2,0)</f>
        <v>Stage 2d - 2024/11/18</v>
      </c>
      <c r="C301" s="1">
        <f>VLOOKUP(A301,'AMI Ping Schedule'!A:D,4,0)</f>
        <v>1</v>
      </c>
      <c r="D301" s="1">
        <v>1</v>
      </c>
      <c r="E301" s="1">
        <v>1</v>
      </c>
      <c r="F301" s="1">
        <v>1</v>
      </c>
      <c r="G301" s="1">
        <v>1</v>
      </c>
      <c r="H301" s="1">
        <v>1</v>
      </c>
      <c r="I301" s="1">
        <v>1</v>
      </c>
      <c r="J301" s="1">
        <v>1</v>
      </c>
      <c r="K301" s="1">
        <v>1</v>
      </c>
      <c r="L301" s="1">
        <v>1</v>
      </c>
      <c r="M301" s="1">
        <v>1</v>
      </c>
      <c r="N301" s="1">
        <v>1</v>
      </c>
      <c r="O301" s="1">
        <v>1</v>
      </c>
      <c r="P301" s="1">
        <v>1</v>
      </c>
      <c r="Q301" s="1">
        <v>1</v>
      </c>
      <c r="R301" s="1">
        <v>1</v>
      </c>
      <c r="S301" s="1">
        <v>1</v>
      </c>
      <c r="T301" s="1">
        <v>1</v>
      </c>
      <c r="U301" s="1">
        <v>1</v>
      </c>
      <c r="V301" s="1">
        <v>1</v>
      </c>
      <c r="W301" s="1">
        <v>1</v>
      </c>
      <c r="X301" s="1">
        <v>1</v>
      </c>
      <c r="Y301" s="1">
        <v>1</v>
      </c>
    </row>
    <row r="302" spans="1:25">
      <c r="A302" s="11" t="s">
        <v>1213</v>
      </c>
      <c r="B302" s="11" t="str">
        <f>VLOOKUP(A302,'AP Firmware deplyoment Pe'!A:B,2,0)</f>
        <v>Stage 2d - 2024/11/18</v>
      </c>
      <c r="C302" s="1">
        <f>VLOOKUP(A302,'AMI Ping Schedule'!A:D,4,0)</f>
        <v>1</v>
      </c>
      <c r="D302" s="1">
        <v>1</v>
      </c>
      <c r="E302" s="1">
        <v>1</v>
      </c>
      <c r="F302" s="1">
        <v>1</v>
      </c>
      <c r="G302" s="1">
        <v>1</v>
      </c>
      <c r="H302" s="1">
        <v>1</v>
      </c>
      <c r="I302" s="1">
        <v>1</v>
      </c>
      <c r="J302" s="1">
        <v>1</v>
      </c>
      <c r="K302" s="1">
        <v>1</v>
      </c>
      <c r="L302" s="1">
        <v>1</v>
      </c>
      <c r="M302" s="1">
        <v>1</v>
      </c>
      <c r="N302" s="1">
        <v>1</v>
      </c>
      <c r="O302" s="1">
        <v>1</v>
      </c>
      <c r="P302" s="1">
        <v>1</v>
      </c>
      <c r="Q302" s="1">
        <v>1</v>
      </c>
      <c r="R302" s="1">
        <v>1</v>
      </c>
      <c r="S302" s="1">
        <v>1</v>
      </c>
      <c r="T302" s="1">
        <v>1</v>
      </c>
      <c r="U302" s="1">
        <v>1</v>
      </c>
      <c r="V302" s="1">
        <v>1</v>
      </c>
      <c r="W302" s="1">
        <v>1</v>
      </c>
      <c r="X302" s="1">
        <v>1</v>
      </c>
      <c r="Y302" s="1">
        <v>1</v>
      </c>
    </row>
    <row r="303" spans="1:25">
      <c r="A303" s="11" t="s">
        <v>1251</v>
      </c>
      <c r="B303" s="11" t="str">
        <f>VLOOKUP(A303,'AP Firmware deplyoment Pe'!A:B,2,0)</f>
        <v>Stage 2d - 2024/11/18</v>
      </c>
      <c r="C303" s="1">
        <f>VLOOKUP(A303,'AMI Ping Schedule'!A:D,4,0)</f>
        <v>1</v>
      </c>
      <c r="D303" s="1">
        <v>1</v>
      </c>
      <c r="E303" s="1">
        <v>1</v>
      </c>
      <c r="F303" s="1">
        <v>1</v>
      </c>
      <c r="G303" s="1">
        <v>1</v>
      </c>
      <c r="H303" s="1">
        <v>1</v>
      </c>
      <c r="I303" s="1">
        <v>1</v>
      </c>
      <c r="J303" s="1">
        <v>1</v>
      </c>
      <c r="K303" s="1">
        <v>1</v>
      </c>
      <c r="L303" s="1">
        <v>1</v>
      </c>
      <c r="M303" s="1">
        <v>1</v>
      </c>
      <c r="N303" s="1">
        <v>1</v>
      </c>
      <c r="O303" s="1">
        <v>1</v>
      </c>
      <c r="P303" s="1">
        <v>1</v>
      </c>
      <c r="Q303" s="1">
        <v>1</v>
      </c>
      <c r="R303" s="1">
        <v>1</v>
      </c>
      <c r="S303" s="1">
        <v>1</v>
      </c>
      <c r="T303" s="1">
        <v>1</v>
      </c>
      <c r="U303" s="1">
        <v>1</v>
      </c>
      <c r="V303" s="1">
        <v>1</v>
      </c>
      <c r="W303" s="1">
        <v>1</v>
      </c>
      <c r="X303" s="1">
        <v>1</v>
      </c>
      <c r="Y303" s="1">
        <v>1</v>
      </c>
    </row>
    <row r="304" spans="1:25">
      <c r="A304" s="11" t="s">
        <v>1201</v>
      </c>
      <c r="B304" s="11" t="str">
        <f>VLOOKUP(A304,'AP Firmware deplyoment Pe'!A:B,2,0)</f>
        <v>Stage 2d - 2024/11/18</v>
      </c>
      <c r="C304" s="1">
        <f>VLOOKUP(A304,'AMI Ping Schedule'!A:D,4,0)</f>
        <v>1</v>
      </c>
      <c r="D304" s="1">
        <v>1</v>
      </c>
      <c r="E304" s="1">
        <v>1</v>
      </c>
      <c r="F304" s="1">
        <v>1</v>
      </c>
      <c r="G304" s="1">
        <v>1</v>
      </c>
      <c r="H304" s="1">
        <v>1</v>
      </c>
      <c r="I304" s="1">
        <v>1</v>
      </c>
      <c r="J304" s="1">
        <v>1</v>
      </c>
      <c r="K304" s="1">
        <v>1</v>
      </c>
      <c r="L304" s="1">
        <v>1</v>
      </c>
      <c r="M304" s="1">
        <v>1</v>
      </c>
      <c r="N304" s="1">
        <v>1</v>
      </c>
      <c r="O304" s="1">
        <v>1</v>
      </c>
      <c r="P304" s="1">
        <v>1</v>
      </c>
      <c r="Q304" s="1">
        <v>1</v>
      </c>
      <c r="R304" s="1">
        <v>1</v>
      </c>
      <c r="S304" s="1">
        <v>1</v>
      </c>
      <c r="T304" s="1">
        <v>1</v>
      </c>
      <c r="U304" s="1">
        <v>1</v>
      </c>
      <c r="V304" s="1">
        <v>1</v>
      </c>
      <c r="W304" s="1">
        <v>1</v>
      </c>
      <c r="X304" s="1">
        <v>1</v>
      </c>
      <c r="Y304" s="1">
        <v>1</v>
      </c>
    </row>
    <row r="305" spans="1:25">
      <c r="A305" s="11" t="s">
        <v>1221</v>
      </c>
      <c r="B305" s="11" t="str">
        <f>VLOOKUP(A305,'AP Firmware deplyoment Pe'!A:B,2,0)</f>
        <v>Stage 2d - 2024/11/18</v>
      </c>
      <c r="C305" s="1">
        <f>VLOOKUP(A305,'AMI Ping Schedule'!A:D,4,0)</f>
        <v>1</v>
      </c>
      <c r="D305" s="1">
        <v>1</v>
      </c>
      <c r="E305" s="1">
        <v>1</v>
      </c>
      <c r="F305" s="1">
        <v>1</v>
      </c>
      <c r="G305" s="1">
        <v>1</v>
      </c>
      <c r="H305" s="1">
        <v>1</v>
      </c>
      <c r="I305" s="1">
        <v>1</v>
      </c>
      <c r="J305" s="1">
        <v>1</v>
      </c>
      <c r="K305" s="1">
        <v>1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  <c r="Q305" s="1">
        <v>1</v>
      </c>
      <c r="R305" s="1">
        <v>1</v>
      </c>
      <c r="S305" s="1">
        <v>1</v>
      </c>
      <c r="T305" s="1">
        <v>1</v>
      </c>
      <c r="U305" s="1">
        <v>1</v>
      </c>
      <c r="V305" s="1">
        <v>1</v>
      </c>
      <c r="W305" s="1">
        <v>1</v>
      </c>
      <c r="X305" s="1">
        <v>1</v>
      </c>
      <c r="Y305" s="1">
        <v>1</v>
      </c>
    </row>
    <row r="306" spans="1:25">
      <c r="A306" s="11" t="s">
        <v>1255</v>
      </c>
      <c r="B306" s="11" t="str">
        <f>VLOOKUP(A306,'AP Firmware deplyoment Pe'!A:B,2,0)</f>
        <v>Stage 2d - 2024/11/18</v>
      </c>
      <c r="C306" s="1">
        <f>VLOOKUP(A306,'AMI Ping Schedule'!A:D,4,0)</f>
        <v>1</v>
      </c>
      <c r="D306" s="1">
        <v>1</v>
      </c>
      <c r="E306" s="1">
        <v>1</v>
      </c>
      <c r="F306" s="1">
        <v>1</v>
      </c>
      <c r="G306" s="1">
        <v>1</v>
      </c>
      <c r="H306" s="1">
        <v>1</v>
      </c>
      <c r="I306" s="1">
        <v>1</v>
      </c>
      <c r="J306" s="1">
        <v>1</v>
      </c>
      <c r="K306" s="1">
        <v>1</v>
      </c>
      <c r="L306" s="1">
        <v>1</v>
      </c>
      <c r="M306" s="1">
        <v>1</v>
      </c>
      <c r="N306" s="1">
        <v>1</v>
      </c>
      <c r="O306" s="1">
        <v>1</v>
      </c>
      <c r="P306" s="1">
        <v>1</v>
      </c>
      <c r="Q306" s="1">
        <v>1</v>
      </c>
      <c r="R306" s="1">
        <v>1</v>
      </c>
      <c r="S306" s="1">
        <v>1</v>
      </c>
      <c r="T306" s="1">
        <v>1</v>
      </c>
      <c r="U306" s="1">
        <v>1</v>
      </c>
      <c r="V306" s="1">
        <v>1</v>
      </c>
      <c r="W306" s="1">
        <v>1</v>
      </c>
      <c r="X306" s="1">
        <v>1</v>
      </c>
      <c r="Y306" s="1">
        <v>1</v>
      </c>
    </row>
    <row r="307" spans="1:25">
      <c r="A307" s="11" t="s">
        <v>1370</v>
      </c>
      <c r="B307" s="11" t="str">
        <f>VLOOKUP(A307,'AP Firmware deplyoment Pe'!A:B,2,0)</f>
        <v>Stage 2e - 2024/11/19</v>
      </c>
      <c r="C307" s="1">
        <f>VLOOKUP(A307,'AMI Ping Schedule'!A:D,4,0)</f>
        <v>1</v>
      </c>
      <c r="D307" s="1">
        <v>1</v>
      </c>
      <c r="E307" s="1">
        <v>1</v>
      </c>
      <c r="F307" s="1">
        <v>1</v>
      </c>
      <c r="G307" s="1">
        <v>1</v>
      </c>
      <c r="H307" s="1">
        <v>1</v>
      </c>
      <c r="I307" s="1">
        <v>1</v>
      </c>
      <c r="J307" s="1">
        <v>1</v>
      </c>
      <c r="K307" s="1">
        <v>1</v>
      </c>
      <c r="L307" s="1">
        <v>1</v>
      </c>
      <c r="M307" s="1">
        <v>1</v>
      </c>
      <c r="N307" s="1">
        <v>1</v>
      </c>
      <c r="O307" s="1">
        <v>1</v>
      </c>
      <c r="P307" s="1">
        <v>1</v>
      </c>
      <c r="Q307" s="1">
        <v>1</v>
      </c>
      <c r="R307" s="1">
        <v>1</v>
      </c>
      <c r="S307" s="1">
        <v>1</v>
      </c>
      <c r="T307" s="1">
        <v>1</v>
      </c>
      <c r="U307" s="1">
        <v>1</v>
      </c>
      <c r="V307" s="1">
        <v>1</v>
      </c>
      <c r="W307" s="1">
        <v>1</v>
      </c>
      <c r="X307" s="1">
        <v>1</v>
      </c>
      <c r="Y307" s="1">
        <v>1</v>
      </c>
    </row>
    <row r="308" spans="1:25">
      <c r="A308" s="11" t="s">
        <v>1231</v>
      </c>
      <c r="B308" s="11" t="str">
        <f>VLOOKUP(A308,'AP Firmware deplyoment Pe'!A:B,2,0)</f>
        <v>Stage 2d - 2024/11/18</v>
      </c>
      <c r="C308" s="1">
        <f>VLOOKUP(A308,'AMI Ping Schedule'!A:D,4,0)</f>
        <v>1</v>
      </c>
      <c r="D308" s="1">
        <v>1</v>
      </c>
      <c r="E308" s="1">
        <v>1</v>
      </c>
      <c r="F308" s="1">
        <v>1</v>
      </c>
      <c r="G308" s="1">
        <v>1</v>
      </c>
      <c r="H308" s="1">
        <v>1</v>
      </c>
      <c r="I308" s="1">
        <v>1</v>
      </c>
      <c r="J308" s="1">
        <v>1</v>
      </c>
      <c r="K308" s="1">
        <v>1</v>
      </c>
      <c r="L308" s="1">
        <v>1</v>
      </c>
      <c r="M308" s="1">
        <v>1</v>
      </c>
      <c r="N308" s="1">
        <v>1</v>
      </c>
      <c r="O308" s="1">
        <v>1</v>
      </c>
      <c r="P308" s="1">
        <v>1</v>
      </c>
      <c r="Q308" s="1">
        <v>1</v>
      </c>
      <c r="R308" s="1">
        <v>1</v>
      </c>
      <c r="S308" s="1">
        <v>1</v>
      </c>
      <c r="T308" s="1">
        <v>1</v>
      </c>
      <c r="U308" s="1">
        <v>1</v>
      </c>
      <c r="V308" s="1">
        <v>1</v>
      </c>
      <c r="W308" s="1">
        <v>1</v>
      </c>
      <c r="X308" s="1">
        <v>1</v>
      </c>
      <c r="Y308" s="1">
        <v>1</v>
      </c>
    </row>
    <row r="309" spans="1:25">
      <c r="A309" s="11" t="s">
        <v>1262</v>
      </c>
      <c r="B309" s="11" t="str">
        <f>VLOOKUP(A309,'AP Firmware deplyoment Pe'!A:B,2,0)</f>
        <v>Stage 2d - 2024/11/18</v>
      </c>
      <c r="C309" s="1">
        <f>VLOOKUP(A309,'AMI Ping Schedule'!A:D,4,0)</f>
        <v>1</v>
      </c>
      <c r="D309" s="1">
        <v>1</v>
      </c>
      <c r="E309" s="1">
        <v>1</v>
      </c>
      <c r="F309" s="1">
        <v>1</v>
      </c>
      <c r="G309" s="1">
        <v>1</v>
      </c>
      <c r="H309" s="1">
        <v>1</v>
      </c>
      <c r="I309" s="1">
        <v>1</v>
      </c>
      <c r="J309" s="1">
        <v>1</v>
      </c>
      <c r="K309" s="1">
        <v>1</v>
      </c>
      <c r="L309" s="1">
        <v>1</v>
      </c>
      <c r="M309" s="1">
        <v>1</v>
      </c>
      <c r="N309" s="1">
        <v>1</v>
      </c>
      <c r="O309" s="1">
        <v>1</v>
      </c>
      <c r="P309" s="1">
        <v>1</v>
      </c>
      <c r="Q309" s="1">
        <v>1</v>
      </c>
      <c r="R309" s="1">
        <v>1</v>
      </c>
      <c r="S309" s="1">
        <v>1</v>
      </c>
      <c r="T309" s="1">
        <v>1</v>
      </c>
      <c r="U309" s="1">
        <v>1</v>
      </c>
      <c r="V309" s="1">
        <v>1</v>
      </c>
      <c r="W309" s="1">
        <v>1</v>
      </c>
      <c r="X309" s="1">
        <v>1</v>
      </c>
      <c r="Y309" s="1">
        <v>1</v>
      </c>
    </row>
    <row r="310" spans="1:25">
      <c r="A310" s="11" t="s">
        <v>1259</v>
      </c>
      <c r="B310" s="11" t="str">
        <f>VLOOKUP(A310,'AP Firmware deplyoment Pe'!A:B,2,0)</f>
        <v>Stage 2d - 2024/11/18</v>
      </c>
      <c r="C310" s="1">
        <f>VLOOKUP(A310,'AMI Ping Schedule'!A:D,4,0)</f>
        <v>1</v>
      </c>
      <c r="D310" s="1">
        <v>1</v>
      </c>
      <c r="E310" s="1">
        <v>1</v>
      </c>
      <c r="F310" s="1">
        <v>1</v>
      </c>
      <c r="G310" s="1">
        <v>1</v>
      </c>
      <c r="H310" s="1">
        <v>1</v>
      </c>
      <c r="I310" s="1">
        <v>1</v>
      </c>
      <c r="J310" s="1">
        <v>1</v>
      </c>
      <c r="K310" s="1">
        <v>1</v>
      </c>
      <c r="L310" s="1">
        <v>1</v>
      </c>
      <c r="M310" s="1">
        <v>1</v>
      </c>
      <c r="N310" s="1">
        <v>1</v>
      </c>
      <c r="O310" s="1">
        <v>1</v>
      </c>
      <c r="P310" s="1">
        <v>1</v>
      </c>
      <c r="Q310" s="1">
        <v>1</v>
      </c>
      <c r="R310" s="1">
        <v>1</v>
      </c>
      <c r="S310" s="1">
        <v>1</v>
      </c>
      <c r="T310" s="1">
        <v>1</v>
      </c>
      <c r="U310" s="1">
        <v>1</v>
      </c>
      <c r="V310" s="1">
        <v>1</v>
      </c>
      <c r="W310" s="1">
        <v>1</v>
      </c>
      <c r="X310" s="1">
        <v>1</v>
      </c>
      <c r="Y310" s="1">
        <v>1</v>
      </c>
    </row>
    <row r="311" spans="1:25">
      <c r="A311" s="11" t="s">
        <v>1274</v>
      </c>
      <c r="B311" s="11" t="str">
        <f>VLOOKUP(A311,'AP Firmware deplyoment Pe'!A:B,2,0)</f>
        <v>Stage 2e - 2024/11/19</v>
      </c>
      <c r="C311" s="1">
        <f>VLOOKUP(A311,'AMI Ping Schedule'!A:D,4,0)</f>
        <v>1</v>
      </c>
      <c r="D311" s="1">
        <v>1</v>
      </c>
      <c r="E311" s="1">
        <v>1</v>
      </c>
      <c r="F311" s="1">
        <v>1</v>
      </c>
      <c r="G311" s="1">
        <v>1</v>
      </c>
      <c r="H311" s="1">
        <v>1</v>
      </c>
      <c r="I311" s="1">
        <v>1</v>
      </c>
      <c r="J311" s="1">
        <v>1</v>
      </c>
      <c r="K311" s="1">
        <v>1</v>
      </c>
      <c r="L311" s="1">
        <v>1</v>
      </c>
      <c r="M311" s="1">
        <v>1</v>
      </c>
      <c r="N311" s="1">
        <v>1</v>
      </c>
      <c r="O311" s="1">
        <v>1</v>
      </c>
      <c r="P311" s="1">
        <v>1</v>
      </c>
      <c r="Q311" s="1">
        <v>1</v>
      </c>
      <c r="R311" s="1">
        <v>1</v>
      </c>
      <c r="S311" s="1">
        <v>1</v>
      </c>
      <c r="T311" s="1">
        <v>1</v>
      </c>
      <c r="U311" s="1">
        <v>1</v>
      </c>
      <c r="V311" s="1">
        <v>1</v>
      </c>
      <c r="W311" s="1">
        <v>1</v>
      </c>
      <c r="X311" s="1">
        <v>1</v>
      </c>
      <c r="Y311" s="1">
        <v>1</v>
      </c>
    </row>
    <row r="312" spans="1:25">
      <c r="A312" s="11" t="s">
        <v>1247</v>
      </c>
      <c r="B312" s="11" t="str">
        <f>VLOOKUP(A312,'AP Firmware deplyoment Pe'!A:B,2,0)</f>
        <v>Stage 2d - 2024/11/18</v>
      </c>
      <c r="C312" s="1">
        <f>VLOOKUP(A312,'AMI Ping Schedule'!A:D,4,0)</f>
        <v>1</v>
      </c>
      <c r="D312" s="1">
        <v>1</v>
      </c>
      <c r="E312" s="1">
        <v>1</v>
      </c>
      <c r="F312" s="1">
        <v>1</v>
      </c>
      <c r="G312" s="1">
        <v>1</v>
      </c>
      <c r="H312" s="1">
        <v>1</v>
      </c>
      <c r="I312" s="1">
        <v>1</v>
      </c>
      <c r="J312" s="1">
        <v>1</v>
      </c>
      <c r="K312" s="1">
        <v>1</v>
      </c>
      <c r="L312" s="1">
        <v>1</v>
      </c>
      <c r="M312" s="1">
        <v>1</v>
      </c>
      <c r="N312" s="1">
        <v>1</v>
      </c>
      <c r="O312" s="1">
        <v>1</v>
      </c>
      <c r="P312" s="1">
        <v>1</v>
      </c>
      <c r="Q312" s="1">
        <v>1</v>
      </c>
      <c r="R312" s="1">
        <v>1</v>
      </c>
      <c r="S312" s="1">
        <v>1</v>
      </c>
      <c r="T312" s="1">
        <v>1</v>
      </c>
      <c r="U312" s="1">
        <v>1</v>
      </c>
      <c r="V312" s="1">
        <v>1</v>
      </c>
      <c r="W312" s="1">
        <v>1</v>
      </c>
      <c r="X312" s="1">
        <v>1</v>
      </c>
      <c r="Y312" s="1">
        <v>1</v>
      </c>
    </row>
    <row r="313" spans="1:25">
      <c r="A313" s="11" t="s">
        <v>1266</v>
      </c>
      <c r="B313" s="11" t="str">
        <f>VLOOKUP(A313,'AP Firmware deplyoment Pe'!A:B,2,0)</f>
        <v>Stage 2e - 2024/11/19</v>
      </c>
      <c r="C313" s="1">
        <f>VLOOKUP(A313,'AMI Ping Schedule'!A:D,4,0)</f>
        <v>1</v>
      </c>
      <c r="D313" s="1">
        <v>1</v>
      </c>
      <c r="E313" s="1">
        <v>1</v>
      </c>
      <c r="F313" s="1">
        <v>1</v>
      </c>
      <c r="G313" s="1">
        <v>1</v>
      </c>
      <c r="H313" s="1">
        <v>1</v>
      </c>
      <c r="I313" s="1">
        <v>1</v>
      </c>
      <c r="J313" s="1">
        <v>1</v>
      </c>
      <c r="K313" s="1">
        <v>1</v>
      </c>
      <c r="L313" s="1">
        <v>1</v>
      </c>
      <c r="M313" s="1">
        <v>1</v>
      </c>
      <c r="N313" s="1">
        <v>1</v>
      </c>
      <c r="O313" s="1">
        <v>1</v>
      </c>
      <c r="P313" s="1">
        <v>1</v>
      </c>
      <c r="Q313" s="1">
        <v>1</v>
      </c>
      <c r="R313" s="1">
        <v>1</v>
      </c>
      <c r="S313" s="1">
        <v>1</v>
      </c>
      <c r="T313" s="1">
        <v>1</v>
      </c>
      <c r="U313" s="1">
        <v>1</v>
      </c>
      <c r="V313" s="1">
        <v>1</v>
      </c>
      <c r="W313" s="1">
        <v>1</v>
      </c>
      <c r="X313" s="1">
        <v>1</v>
      </c>
      <c r="Y313" s="1">
        <v>1</v>
      </c>
    </row>
    <row r="314" spans="1:25">
      <c r="A314" s="11" t="s">
        <v>1294</v>
      </c>
      <c r="B314" s="11" t="str">
        <f>VLOOKUP(A314,'AP Firmware deplyoment Pe'!A:B,2,0)</f>
        <v>Stage 2e - 2024/11/19</v>
      </c>
      <c r="C314" s="1">
        <f>VLOOKUP(A314,'AMI Ping Schedule'!A:D,4,0)</f>
        <v>1</v>
      </c>
      <c r="D314" s="1">
        <v>1</v>
      </c>
      <c r="E314" s="1">
        <v>1</v>
      </c>
      <c r="F314" s="1">
        <v>1</v>
      </c>
      <c r="G314" s="1">
        <v>1</v>
      </c>
      <c r="H314" s="1">
        <v>1</v>
      </c>
      <c r="I314" s="1">
        <v>1</v>
      </c>
      <c r="J314" s="1">
        <v>1</v>
      </c>
      <c r="K314" s="1">
        <v>1</v>
      </c>
      <c r="L314" s="1">
        <v>1</v>
      </c>
      <c r="M314" s="1">
        <v>1</v>
      </c>
      <c r="N314" s="1">
        <v>1</v>
      </c>
      <c r="O314" s="1">
        <v>1</v>
      </c>
      <c r="P314" s="1">
        <v>1</v>
      </c>
      <c r="Q314" s="1">
        <v>1</v>
      </c>
      <c r="R314" s="1">
        <v>1</v>
      </c>
      <c r="S314" s="1">
        <v>1</v>
      </c>
      <c r="T314" s="1">
        <v>1</v>
      </c>
      <c r="U314" s="1">
        <v>1</v>
      </c>
      <c r="V314" s="1">
        <v>1</v>
      </c>
      <c r="W314" s="1">
        <v>1</v>
      </c>
      <c r="X314" s="1">
        <v>1</v>
      </c>
      <c r="Y314" s="1">
        <v>1</v>
      </c>
    </row>
    <row r="315" spans="1:25">
      <c r="A315" s="11" t="s">
        <v>1243</v>
      </c>
      <c r="B315" s="11" t="str">
        <f>VLOOKUP(A315,'AP Firmware deplyoment Pe'!A:B,2,0)</f>
        <v>Stage 2d - 2024/11/18</v>
      </c>
      <c r="C315" s="1">
        <f>VLOOKUP(A315,'AMI Ping Schedule'!A:D,4,0)</f>
        <v>1</v>
      </c>
      <c r="D315" s="1">
        <v>1</v>
      </c>
      <c r="E315" s="1">
        <v>1</v>
      </c>
      <c r="F315" s="1">
        <v>1</v>
      </c>
      <c r="G315" s="1">
        <v>1</v>
      </c>
      <c r="H315" s="1">
        <v>1</v>
      </c>
      <c r="I315" s="1">
        <v>1</v>
      </c>
      <c r="J315" s="1">
        <v>1</v>
      </c>
      <c r="K315" s="1">
        <v>1</v>
      </c>
      <c r="L315" s="1">
        <v>1</v>
      </c>
      <c r="M315" s="1">
        <v>1</v>
      </c>
      <c r="N315" s="1">
        <v>1</v>
      </c>
      <c r="O315" s="1">
        <v>1</v>
      </c>
      <c r="P315" s="1">
        <v>1</v>
      </c>
      <c r="Q315" s="1">
        <v>1</v>
      </c>
      <c r="R315" s="1">
        <v>1</v>
      </c>
      <c r="S315" s="1">
        <v>1</v>
      </c>
      <c r="T315" s="1">
        <v>1</v>
      </c>
      <c r="U315" s="1">
        <v>1</v>
      </c>
      <c r="V315" s="1">
        <v>1</v>
      </c>
      <c r="W315" s="1">
        <v>1</v>
      </c>
      <c r="X315" s="1">
        <v>1</v>
      </c>
      <c r="Y315" s="1">
        <v>1</v>
      </c>
    </row>
    <row r="316" spans="1:25">
      <c r="A316" s="11" t="s">
        <v>1235</v>
      </c>
      <c r="B316" s="11" t="str">
        <f>VLOOKUP(A316,'AP Firmware deplyoment Pe'!A:B,2,0)</f>
        <v>Stage 2d - 2024/11/18</v>
      </c>
      <c r="C316" s="1">
        <f>VLOOKUP(A316,'AMI Ping Schedule'!A:D,4,0)</f>
        <v>1</v>
      </c>
      <c r="D316" s="1">
        <v>1</v>
      </c>
      <c r="E316" s="1">
        <v>1</v>
      </c>
      <c r="F316" s="1">
        <v>1</v>
      </c>
      <c r="G316" s="1">
        <v>1</v>
      </c>
      <c r="H316" s="1">
        <v>1</v>
      </c>
      <c r="I316" s="1">
        <v>1</v>
      </c>
      <c r="J316" s="1">
        <v>1</v>
      </c>
      <c r="K316" s="1">
        <v>1</v>
      </c>
      <c r="L316" s="1">
        <v>1</v>
      </c>
      <c r="M316" s="1">
        <v>1</v>
      </c>
      <c r="N316" s="1">
        <v>1</v>
      </c>
      <c r="O316" s="1">
        <v>1</v>
      </c>
      <c r="P316" s="1">
        <v>1</v>
      </c>
      <c r="Q316" s="1">
        <v>1</v>
      </c>
      <c r="R316" s="1">
        <v>1</v>
      </c>
      <c r="S316" s="1">
        <v>1</v>
      </c>
      <c r="T316" s="1">
        <v>1</v>
      </c>
      <c r="U316" s="1">
        <v>1</v>
      </c>
      <c r="V316" s="1">
        <v>1</v>
      </c>
      <c r="W316" s="1">
        <v>1</v>
      </c>
      <c r="X316" s="1">
        <v>1</v>
      </c>
      <c r="Y316" s="1">
        <v>1</v>
      </c>
    </row>
    <row r="317" spans="1:25">
      <c r="A317" s="11" t="s">
        <v>1358</v>
      </c>
      <c r="B317" s="11" t="str">
        <f>VLOOKUP(A317,'AP Firmware deplyoment Pe'!A:B,2,0)</f>
        <v>Stage 2e - 2024/11/19</v>
      </c>
      <c r="C317" s="1">
        <f>VLOOKUP(A317,'AMI Ping Schedule'!A:D,4,0)</f>
        <v>1</v>
      </c>
      <c r="D317" s="1">
        <v>1</v>
      </c>
      <c r="E317" s="1">
        <v>1</v>
      </c>
      <c r="F317" s="1">
        <v>1</v>
      </c>
      <c r="G317" s="1">
        <v>1</v>
      </c>
      <c r="H317" s="1">
        <v>1</v>
      </c>
      <c r="I317" s="1">
        <v>1</v>
      </c>
      <c r="J317" s="1">
        <v>1</v>
      </c>
      <c r="K317" s="1">
        <v>1</v>
      </c>
      <c r="L317" s="1">
        <v>1</v>
      </c>
      <c r="M317" s="1">
        <v>1</v>
      </c>
      <c r="N317" s="1">
        <v>1</v>
      </c>
      <c r="O317" s="1">
        <v>1</v>
      </c>
      <c r="P317" s="1">
        <v>1</v>
      </c>
      <c r="Q317" s="1">
        <v>1</v>
      </c>
      <c r="R317" s="1">
        <v>1</v>
      </c>
      <c r="S317" s="1">
        <v>1</v>
      </c>
      <c r="T317" s="1">
        <v>1</v>
      </c>
      <c r="U317" s="1">
        <v>1</v>
      </c>
      <c r="V317" s="1">
        <v>1</v>
      </c>
      <c r="W317" s="1">
        <v>1</v>
      </c>
      <c r="X317" s="1">
        <v>1</v>
      </c>
      <c r="Y317" s="1">
        <v>1</v>
      </c>
    </row>
    <row r="318" spans="1:25">
      <c r="A318" s="11" t="s">
        <v>1184</v>
      </c>
      <c r="B318" s="11" t="str">
        <f>VLOOKUP(A318,'AP Firmware deplyoment Pe'!A:B,2,0)</f>
        <v>Stage 2e - 2024/11/19</v>
      </c>
      <c r="C318" s="1" t="e">
        <f>VLOOKUP(A318,'AMI Ping Schedule'!A:D,4,0)</f>
        <v>#N/A</v>
      </c>
      <c r="D318" s="1" t="e">
        <v>#N/A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1</v>
      </c>
      <c r="M318" s="1">
        <v>1</v>
      </c>
      <c r="N318" s="1">
        <v>1</v>
      </c>
      <c r="O318" s="1">
        <v>1</v>
      </c>
      <c r="P318" s="1">
        <v>1</v>
      </c>
      <c r="Q318" s="1">
        <v>1</v>
      </c>
      <c r="R318" s="1">
        <v>1</v>
      </c>
      <c r="S318" s="1">
        <v>1</v>
      </c>
      <c r="T318" s="1">
        <v>0</v>
      </c>
      <c r="U318" s="1">
        <v>1</v>
      </c>
      <c r="V318" s="1">
        <v>1</v>
      </c>
      <c r="W318" s="1">
        <v>0</v>
      </c>
      <c r="X318" s="1">
        <v>1</v>
      </c>
      <c r="Y318" s="1">
        <v>1</v>
      </c>
    </row>
    <row r="319" spans="1:25">
      <c r="A319" s="11" t="s">
        <v>1302</v>
      </c>
      <c r="B319" s="11" t="str">
        <f>VLOOKUP(A319,'AP Firmware deplyoment Pe'!A:B,2,0)</f>
        <v>Stage 2e - 2024/11/19</v>
      </c>
      <c r="C319" s="1">
        <f>VLOOKUP(A319,'AMI Ping Schedule'!A:D,4,0)</f>
        <v>1</v>
      </c>
      <c r="D319" s="1">
        <v>1</v>
      </c>
      <c r="E319" s="1">
        <v>1</v>
      </c>
      <c r="F319" s="1">
        <v>1</v>
      </c>
      <c r="G319" s="1">
        <v>1</v>
      </c>
      <c r="H319" s="1">
        <v>1</v>
      </c>
      <c r="I319" s="1">
        <v>1</v>
      </c>
      <c r="J319" s="1">
        <v>1</v>
      </c>
      <c r="K319" s="1">
        <v>1</v>
      </c>
      <c r="L319" s="1">
        <v>1</v>
      </c>
      <c r="M319" s="1">
        <v>1</v>
      </c>
      <c r="N319" s="1">
        <v>1</v>
      </c>
      <c r="O319" s="1">
        <v>1</v>
      </c>
      <c r="P319" s="1">
        <v>1</v>
      </c>
      <c r="Q319" s="1">
        <v>1</v>
      </c>
      <c r="R319" s="1">
        <v>1</v>
      </c>
      <c r="S319" s="1">
        <v>1</v>
      </c>
      <c r="T319" s="1">
        <v>1</v>
      </c>
      <c r="U319" s="1">
        <v>1</v>
      </c>
      <c r="V319" s="1">
        <v>1</v>
      </c>
      <c r="W319" s="1">
        <v>1</v>
      </c>
      <c r="X319" s="1">
        <v>1</v>
      </c>
      <c r="Y319" s="1">
        <v>1</v>
      </c>
    </row>
    <row r="320" spans="1:25">
      <c r="A320" s="11" t="s">
        <v>1270</v>
      </c>
      <c r="B320" s="11" t="str">
        <f>VLOOKUP(A320,'AP Firmware deplyoment Pe'!A:B,2,0)</f>
        <v>Stage 2e - 2024/11/19</v>
      </c>
      <c r="C320" s="1">
        <f>VLOOKUP(A320,'AMI Ping Schedule'!A:D,4,0)</f>
        <v>1</v>
      </c>
      <c r="D320" s="1">
        <v>1</v>
      </c>
      <c r="E320" s="1">
        <v>1</v>
      </c>
      <c r="F320" s="1">
        <v>1</v>
      </c>
      <c r="G320" s="1">
        <v>1</v>
      </c>
      <c r="H320" s="1">
        <v>1</v>
      </c>
      <c r="I320" s="1">
        <v>1</v>
      </c>
      <c r="J320" s="1">
        <v>1</v>
      </c>
      <c r="K320" s="1">
        <v>1</v>
      </c>
      <c r="L320" s="1">
        <v>1</v>
      </c>
      <c r="M320" s="1">
        <v>1</v>
      </c>
      <c r="N320" s="1">
        <v>1</v>
      </c>
      <c r="O320" s="1">
        <v>1</v>
      </c>
      <c r="P320" s="1">
        <v>1</v>
      </c>
      <c r="Q320" s="1">
        <v>1</v>
      </c>
      <c r="R320" s="1">
        <v>1</v>
      </c>
      <c r="S320" s="1">
        <v>1</v>
      </c>
      <c r="T320" s="1">
        <v>1</v>
      </c>
      <c r="U320" s="1">
        <v>1</v>
      </c>
      <c r="V320" s="1">
        <v>1</v>
      </c>
      <c r="W320" s="1">
        <v>1</v>
      </c>
      <c r="X320" s="1">
        <v>1</v>
      </c>
      <c r="Y320" s="1">
        <v>1</v>
      </c>
    </row>
    <row r="321" spans="1:25">
      <c r="A321" s="11" t="s">
        <v>1282</v>
      </c>
      <c r="B321" s="11" t="str">
        <f>VLOOKUP(A321,'AP Firmware deplyoment Pe'!A:B,2,0)</f>
        <v>Stage 2e - 2024/11/19</v>
      </c>
      <c r="C321" s="1">
        <f>VLOOKUP(A321,'AMI Ping Schedule'!A:D,4,0)</f>
        <v>1</v>
      </c>
      <c r="D321" s="1">
        <v>1</v>
      </c>
      <c r="E321" s="1">
        <v>1</v>
      </c>
      <c r="F321" s="1">
        <v>1</v>
      </c>
      <c r="G321" s="1">
        <v>1</v>
      </c>
      <c r="H321" s="1">
        <v>1</v>
      </c>
      <c r="I321" s="1">
        <v>1</v>
      </c>
      <c r="J321" s="1">
        <v>1</v>
      </c>
      <c r="K321" s="1">
        <v>1</v>
      </c>
      <c r="L321" s="1">
        <v>1</v>
      </c>
      <c r="M321" s="1">
        <v>1</v>
      </c>
      <c r="N321" s="1">
        <v>1</v>
      </c>
      <c r="O321" s="1">
        <v>1</v>
      </c>
      <c r="P321" s="1">
        <v>1</v>
      </c>
      <c r="Q321" s="1">
        <v>1</v>
      </c>
      <c r="R321" s="1">
        <v>1</v>
      </c>
      <c r="S321" s="1">
        <v>1</v>
      </c>
      <c r="T321" s="1">
        <v>1</v>
      </c>
      <c r="U321" s="1">
        <v>1</v>
      </c>
      <c r="V321" s="1">
        <v>1</v>
      </c>
      <c r="W321" s="1">
        <v>1</v>
      </c>
      <c r="X321" s="1">
        <v>1</v>
      </c>
      <c r="Y321" s="1">
        <v>1</v>
      </c>
    </row>
    <row r="322" spans="1:25">
      <c r="A322" s="11" t="s">
        <v>1306</v>
      </c>
      <c r="B322" s="11" t="str">
        <f>VLOOKUP(A322,'AP Firmware deplyoment Pe'!A:B,2,0)</f>
        <v>Stage 2e - 2024/11/19</v>
      </c>
      <c r="C322" s="1">
        <f>VLOOKUP(A322,'AMI Ping Schedule'!A:D,4,0)</f>
        <v>1</v>
      </c>
      <c r="D322" s="1">
        <v>1</v>
      </c>
      <c r="E322" s="1">
        <v>1</v>
      </c>
      <c r="F322" s="1">
        <v>1</v>
      </c>
      <c r="G322" s="1">
        <v>1</v>
      </c>
      <c r="H322" s="1">
        <v>1</v>
      </c>
      <c r="I322" s="1">
        <v>1</v>
      </c>
      <c r="J322" s="1">
        <v>1</v>
      </c>
      <c r="K322" s="1">
        <v>1</v>
      </c>
      <c r="L322" s="1">
        <v>1</v>
      </c>
      <c r="M322" s="1">
        <v>1</v>
      </c>
      <c r="N322" s="1">
        <v>1</v>
      </c>
      <c r="O322" s="1">
        <v>1</v>
      </c>
      <c r="P322" s="1">
        <v>1</v>
      </c>
      <c r="Q322" s="1">
        <v>1</v>
      </c>
      <c r="R322" s="1">
        <v>1</v>
      </c>
      <c r="S322" s="1">
        <v>1</v>
      </c>
      <c r="T322" s="1">
        <v>1</v>
      </c>
      <c r="U322" s="1">
        <v>1</v>
      </c>
      <c r="V322" s="1">
        <v>1</v>
      </c>
      <c r="W322" s="1">
        <v>1</v>
      </c>
      <c r="X322" s="1">
        <v>1</v>
      </c>
      <c r="Y322" s="1">
        <v>1</v>
      </c>
    </row>
    <row r="323" spans="1:25">
      <c r="A323" s="11" t="s">
        <v>1278</v>
      </c>
      <c r="B323" s="11" t="str">
        <f>VLOOKUP(A323,'AP Firmware deplyoment Pe'!A:B,2,0)</f>
        <v>Stage 2e - 2024/11/19</v>
      </c>
      <c r="C323" s="1">
        <f>VLOOKUP(A323,'AMI Ping Schedule'!A:D,4,0)</f>
        <v>1</v>
      </c>
      <c r="D323" s="1">
        <v>1</v>
      </c>
      <c r="E323" s="1">
        <v>1</v>
      </c>
      <c r="F323" s="1">
        <v>1</v>
      </c>
      <c r="G323" s="1">
        <v>1</v>
      </c>
      <c r="H323" s="1">
        <v>1</v>
      </c>
      <c r="I323" s="1">
        <v>1</v>
      </c>
      <c r="J323" s="1">
        <v>1</v>
      </c>
      <c r="K323" s="1">
        <v>1</v>
      </c>
      <c r="L323" s="1">
        <v>1</v>
      </c>
      <c r="M323" s="1">
        <v>1</v>
      </c>
      <c r="N323" s="1">
        <v>1</v>
      </c>
      <c r="O323" s="1">
        <v>1</v>
      </c>
      <c r="P323" s="1">
        <v>1</v>
      </c>
      <c r="Q323" s="1">
        <v>1</v>
      </c>
      <c r="R323" s="1">
        <v>1</v>
      </c>
      <c r="S323" s="1">
        <v>1</v>
      </c>
      <c r="T323" s="1">
        <v>1</v>
      </c>
      <c r="U323" s="1">
        <v>1</v>
      </c>
      <c r="V323" s="1">
        <v>1</v>
      </c>
      <c r="W323" s="1">
        <v>1</v>
      </c>
      <c r="X323" s="1">
        <v>1</v>
      </c>
      <c r="Y323" s="1">
        <v>1</v>
      </c>
    </row>
    <row r="324" spans="1:25">
      <c r="A324" s="11" t="s">
        <v>1321</v>
      </c>
      <c r="B324" s="11" t="str">
        <f>VLOOKUP(A324,'AP Firmware deplyoment Pe'!A:B,2,0)</f>
        <v>Stage 2e - 2024/11/19</v>
      </c>
      <c r="C324" s="1">
        <f>VLOOKUP(A324,'AMI Ping Schedule'!A:D,4,0)</f>
        <v>1</v>
      </c>
      <c r="D324" s="1">
        <v>1</v>
      </c>
      <c r="E324" s="1">
        <v>1</v>
      </c>
      <c r="F324" s="1">
        <v>1</v>
      </c>
      <c r="G324" s="1">
        <v>1</v>
      </c>
      <c r="H324" s="1">
        <v>1</v>
      </c>
      <c r="I324" s="1">
        <v>1</v>
      </c>
      <c r="J324" s="1">
        <v>1</v>
      </c>
      <c r="K324" s="1">
        <v>1</v>
      </c>
      <c r="L324" s="1">
        <v>1</v>
      </c>
      <c r="M324" s="1">
        <v>1</v>
      </c>
      <c r="N324" s="1">
        <v>1</v>
      </c>
      <c r="O324" s="1">
        <v>1</v>
      </c>
      <c r="P324" s="1">
        <v>1</v>
      </c>
      <c r="Q324" s="1">
        <v>1</v>
      </c>
      <c r="R324" s="1">
        <v>1</v>
      </c>
      <c r="S324" s="1">
        <v>1</v>
      </c>
      <c r="T324" s="1">
        <v>1</v>
      </c>
      <c r="U324" s="1">
        <v>1</v>
      </c>
      <c r="V324" s="1">
        <v>1</v>
      </c>
      <c r="W324" s="1">
        <v>1</v>
      </c>
      <c r="X324" s="1">
        <v>1</v>
      </c>
      <c r="Y324" s="1">
        <v>1</v>
      </c>
    </row>
    <row r="325" spans="1:25">
      <c r="A325" s="11" t="s">
        <v>1317</v>
      </c>
      <c r="B325" s="11" t="str">
        <f>VLOOKUP(A325,'AP Firmware deplyoment Pe'!A:B,2,0)</f>
        <v>Stage 2e - 2024/11/19</v>
      </c>
      <c r="C325" s="1">
        <f>VLOOKUP(A325,'AMI Ping Schedule'!A:D,4,0)</f>
        <v>1</v>
      </c>
      <c r="D325" s="1">
        <v>1</v>
      </c>
      <c r="E325" s="1">
        <v>1</v>
      </c>
      <c r="F325" s="1">
        <v>1</v>
      </c>
      <c r="G325" s="1">
        <v>1</v>
      </c>
      <c r="H325" s="1">
        <v>1</v>
      </c>
      <c r="I325" s="1">
        <v>1</v>
      </c>
      <c r="J325" s="1">
        <v>1</v>
      </c>
      <c r="K325" s="1">
        <v>1</v>
      </c>
      <c r="L325" s="1">
        <v>1</v>
      </c>
      <c r="M325" s="1">
        <v>1</v>
      </c>
      <c r="N325" s="1">
        <v>1</v>
      </c>
      <c r="O325" s="1">
        <v>1</v>
      </c>
      <c r="P325" s="1">
        <v>1</v>
      </c>
      <c r="Q325" s="1">
        <v>1</v>
      </c>
      <c r="R325" s="1">
        <v>1</v>
      </c>
      <c r="S325" s="1">
        <v>1</v>
      </c>
      <c r="T325" s="1">
        <v>1</v>
      </c>
      <c r="U325" s="1">
        <v>1</v>
      </c>
      <c r="V325" s="1">
        <v>1</v>
      </c>
      <c r="W325" s="1">
        <v>1</v>
      </c>
      <c r="X325" s="1">
        <v>1</v>
      </c>
      <c r="Y325" s="1">
        <v>1</v>
      </c>
    </row>
    <row r="326" spans="1:25">
      <c r="A326" s="11" t="s">
        <v>1309</v>
      </c>
      <c r="B326" s="11" t="str">
        <f>VLOOKUP(A326,'AP Firmware deplyoment Pe'!A:B,2,0)</f>
        <v>Stage 2e - 2024/11/19</v>
      </c>
      <c r="C326" s="1">
        <f>VLOOKUP(A326,'AMI Ping Schedule'!A:D,4,0)</f>
        <v>1</v>
      </c>
      <c r="D326" s="1">
        <v>1</v>
      </c>
      <c r="E326" s="1">
        <v>1</v>
      </c>
      <c r="F326" s="1">
        <v>1</v>
      </c>
      <c r="G326" s="1">
        <v>1</v>
      </c>
      <c r="H326" s="1">
        <v>1</v>
      </c>
      <c r="I326" s="1">
        <v>1</v>
      </c>
      <c r="J326" s="1">
        <v>1</v>
      </c>
      <c r="K326" s="1">
        <v>1</v>
      </c>
      <c r="L326" s="1">
        <v>1</v>
      </c>
      <c r="M326" s="1">
        <v>1</v>
      </c>
      <c r="N326" s="1">
        <v>1</v>
      </c>
      <c r="O326" s="1">
        <v>1</v>
      </c>
      <c r="P326" s="1">
        <v>1</v>
      </c>
      <c r="Q326" s="1">
        <v>1</v>
      </c>
      <c r="R326" s="1">
        <v>1</v>
      </c>
      <c r="S326" s="1">
        <v>1</v>
      </c>
      <c r="T326" s="1">
        <v>1</v>
      </c>
      <c r="U326" s="1">
        <v>1</v>
      </c>
      <c r="V326" s="1">
        <v>1</v>
      </c>
      <c r="W326" s="1">
        <v>1</v>
      </c>
      <c r="X326" s="1">
        <v>1</v>
      </c>
      <c r="Y326" s="1">
        <v>1</v>
      </c>
    </row>
    <row r="327" spans="1:25">
      <c r="A327" s="11" t="s">
        <v>1228</v>
      </c>
      <c r="B327" s="11" t="str">
        <f>VLOOKUP(A327,'AP Firmware deplyoment Pe'!A:B,2,0)</f>
        <v>Stage 2d - 2024/11/18</v>
      </c>
      <c r="C327" s="1">
        <f>VLOOKUP(A327,'AMI Ping Schedule'!A:D,4,0)</f>
        <v>1</v>
      </c>
      <c r="D327" s="1">
        <v>1</v>
      </c>
      <c r="E327" s="1">
        <v>1</v>
      </c>
      <c r="F327" s="1">
        <v>1</v>
      </c>
      <c r="G327" s="1">
        <v>1</v>
      </c>
      <c r="H327" s="1">
        <v>1</v>
      </c>
      <c r="I327" s="1">
        <v>1</v>
      </c>
      <c r="J327" s="1">
        <v>1</v>
      </c>
      <c r="K327" s="1">
        <v>1</v>
      </c>
      <c r="L327" s="1">
        <v>1</v>
      </c>
      <c r="M327" s="1">
        <v>1</v>
      </c>
      <c r="N327" s="1">
        <v>1</v>
      </c>
      <c r="O327" s="1">
        <v>1</v>
      </c>
      <c r="P327" s="1">
        <v>1</v>
      </c>
      <c r="Q327" s="1">
        <v>1</v>
      </c>
      <c r="R327" s="1">
        <v>1</v>
      </c>
      <c r="S327" s="1">
        <v>1</v>
      </c>
      <c r="T327" s="1">
        <v>1</v>
      </c>
      <c r="U327" s="1">
        <v>1</v>
      </c>
      <c r="V327" s="1">
        <v>1</v>
      </c>
      <c r="W327" s="1">
        <v>1</v>
      </c>
      <c r="X327" s="1">
        <v>1</v>
      </c>
      <c r="Y327" s="1">
        <v>1</v>
      </c>
    </row>
    <row r="328" spans="1:25">
      <c r="A328" s="11" t="s">
        <v>1313</v>
      </c>
      <c r="B328" s="11" t="str">
        <f>VLOOKUP(A328,'AP Firmware deplyoment Pe'!A:B,2,0)</f>
        <v>Stage 2e - 2024/11/19</v>
      </c>
      <c r="C328" s="1">
        <f>VLOOKUP(A328,'AMI Ping Schedule'!A:D,4,0)</f>
        <v>1</v>
      </c>
      <c r="D328" s="1">
        <v>1</v>
      </c>
      <c r="E328" s="1">
        <v>1</v>
      </c>
      <c r="F328" s="1">
        <v>1</v>
      </c>
      <c r="G328" s="1">
        <v>1</v>
      </c>
      <c r="H328" s="1">
        <v>1</v>
      </c>
      <c r="I328" s="1">
        <v>1</v>
      </c>
      <c r="J328" s="1">
        <v>1</v>
      </c>
      <c r="K328" s="1">
        <v>1</v>
      </c>
      <c r="L328" s="1">
        <v>1</v>
      </c>
      <c r="M328" s="1">
        <v>1</v>
      </c>
      <c r="N328" s="1">
        <v>1</v>
      </c>
      <c r="O328" s="1">
        <v>1</v>
      </c>
      <c r="P328" s="1">
        <v>1</v>
      </c>
      <c r="Q328" s="1">
        <v>1</v>
      </c>
      <c r="R328" s="1">
        <v>1</v>
      </c>
      <c r="S328" s="1">
        <v>1</v>
      </c>
      <c r="T328" s="1">
        <v>1</v>
      </c>
      <c r="U328" s="1">
        <v>1</v>
      </c>
      <c r="V328" s="1">
        <v>1</v>
      </c>
      <c r="W328" s="1">
        <v>1</v>
      </c>
      <c r="X328" s="1">
        <v>1</v>
      </c>
      <c r="Y328" s="1">
        <v>1</v>
      </c>
    </row>
    <row r="329" spans="1:25">
      <c r="A329" s="11" t="s">
        <v>1333</v>
      </c>
      <c r="B329" s="11" t="str">
        <f>VLOOKUP(A329,'AP Firmware deplyoment Pe'!A:B,2,0)</f>
        <v>Stage 2e - 2024/11/19</v>
      </c>
      <c r="C329" s="1">
        <f>VLOOKUP(A329,'AMI Ping Schedule'!A:D,4,0)</f>
        <v>1</v>
      </c>
      <c r="D329" s="1">
        <v>1</v>
      </c>
      <c r="E329" s="1">
        <v>1</v>
      </c>
      <c r="F329" s="1">
        <v>1</v>
      </c>
      <c r="G329" s="1">
        <v>1</v>
      </c>
      <c r="H329" s="1">
        <v>1</v>
      </c>
      <c r="I329" s="1">
        <v>1</v>
      </c>
      <c r="J329" s="1">
        <v>1</v>
      </c>
      <c r="K329" s="1">
        <v>1</v>
      </c>
      <c r="L329" s="1">
        <v>1</v>
      </c>
      <c r="M329" s="1">
        <v>1</v>
      </c>
      <c r="N329" s="1">
        <v>1</v>
      </c>
      <c r="O329" s="1">
        <v>1</v>
      </c>
      <c r="P329" s="1">
        <v>1</v>
      </c>
      <c r="Q329" s="1">
        <v>1</v>
      </c>
      <c r="R329" s="1">
        <v>1</v>
      </c>
      <c r="S329" s="1">
        <v>1</v>
      </c>
      <c r="T329" s="1">
        <v>1</v>
      </c>
      <c r="U329" s="1">
        <v>1</v>
      </c>
      <c r="V329" s="1">
        <v>1</v>
      </c>
      <c r="W329" s="1">
        <v>1</v>
      </c>
      <c r="X329" s="1">
        <v>1</v>
      </c>
      <c r="Y329" s="1">
        <v>1</v>
      </c>
    </row>
    <row r="330" spans="1:25">
      <c r="A330" s="11" t="s">
        <v>1298</v>
      </c>
      <c r="B330" s="11" t="str">
        <f>VLOOKUP(A330,'AP Firmware deplyoment Pe'!A:B,2,0)</f>
        <v>Stage 2e - 2024/11/19</v>
      </c>
      <c r="C330" s="1">
        <f>VLOOKUP(A330,'AMI Ping Schedule'!A:D,4,0)</f>
        <v>1</v>
      </c>
      <c r="D330" s="1">
        <v>1</v>
      </c>
      <c r="E330" s="1">
        <v>1</v>
      </c>
      <c r="F330" s="1">
        <v>1</v>
      </c>
      <c r="G330" s="1">
        <v>1</v>
      </c>
      <c r="H330" s="1">
        <v>1</v>
      </c>
      <c r="I330" s="1">
        <v>1</v>
      </c>
      <c r="J330" s="1">
        <v>1</v>
      </c>
      <c r="K330" s="1">
        <v>1</v>
      </c>
      <c r="L330" s="1">
        <v>1</v>
      </c>
      <c r="M330" s="1">
        <v>1</v>
      </c>
      <c r="N330" s="1">
        <v>1</v>
      </c>
      <c r="O330" s="1">
        <v>1</v>
      </c>
      <c r="P330" s="1">
        <v>1</v>
      </c>
      <c r="Q330" s="1">
        <v>1</v>
      </c>
      <c r="R330" s="1">
        <v>1</v>
      </c>
      <c r="S330" s="1">
        <v>1</v>
      </c>
      <c r="T330" s="1">
        <v>1</v>
      </c>
      <c r="U330" s="1">
        <v>1</v>
      </c>
      <c r="V330" s="1">
        <v>1</v>
      </c>
      <c r="W330" s="1">
        <v>1</v>
      </c>
      <c r="X330" s="1">
        <v>1</v>
      </c>
      <c r="Y330" s="1">
        <v>1</v>
      </c>
    </row>
    <row r="331" spans="1:25">
      <c r="A331" s="11" t="s">
        <v>1341</v>
      </c>
      <c r="B331" s="11" t="str">
        <f>VLOOKUP(A331,'AP Firmware deplyoment Pe'!A:B,2,0)</f>
        <v>Stage 2e - 2024/11/19</v>
      </c>
      <c r="C331" s="1">
        <f>VLOOKUP(A331,'AMI Ping Schedule'!A:D,4,0)</f>
        <v>1</v>
      </c>
      <c r="D331" s="1">
        <v>1</v>
      </c>
      <c r="E331" s="1">
        <v>1</v>
      </c>
      <c r="F331" s="1">
        <v>1</v>
      </c>
      <c r="G331" s="1">
        <v>1</v>
      </c>
      <c r="H331" s="1">
        <v>1</v>
      </c>
      <c r="I331" s="1">
        <v>1</v>
      </c>
      <c r="J331" s="1">
        <v>1</v>
      </c>
      <c r="K331" s="1">
        <v>1</v>
      </c>
      <c r="L331" s="1">
        <v>1</v>
      </c>
      <c r="M331" s="1">
        <v>1</v>
      </c>
      <c r="N331" s="1">
        <v>1</v>
      </c>
      <c r="O331" s="1">
        <v>1</v>
      </c>
      <c r="P331" s="1">
        <v>1</v>
      </c>
      <c r="Q331" s="1">
        <v>1</v>
      </c>
      <c r="R331" s="1">
        <v>1</v>
      </c>
      <c r="S331" s="1">
        <v>1</v>
      </c>
      <c r="T331" s="1">
        <v>1</v>
      </c>
      <c r="U331" s="1">
        <v>1</v>
      </c>
      <c r="V331" s="1">
        <v>1</v>
      </c>
      <c r="W331" s="1">
        <v>1</v>
      </c>
      <c r="X331" s="1">
        <v>1</v>
      </c>
      <c r="Y331" s="1">
        <v>1</v>
      </c>
    </row>
    <row r="332" spans="1:25">
      <c r="A332" s="11" t="s">
        <v>1286</v>
      </c>
      <c r="B332" s="11" t="str">
        <f>VLOOKUP(A332,'AP Firmware deplyoment Pe'!A:B,2,0)</f>
        <v>Stage 2e - 2024/11/19</v>
      </c>
      <c r="C332" s="1">
        <f>VLOOKUP(A332,'AMI Ping Schedule'!A:D,4,0)</f>
        <v>1</v>
      </c>
      <c r="D332" s="1">
        <v>1</v>
      </c>
      <c r="E332" s="1">
        <v>1</v>
      </c>
      <c r="F332" s="1">
        <v>1</v>
      </c>
      <c r="G332" s="1">
        <v>1</v>
      </c>
      <c r="H332" s="1">
        <v>1</v>
      </c>
      <c r="I332" s="1">
        <v>1</v>
      </c>
      <c r="J332" s="1">
        <v>1</v>
      </c>
      <c r="K332" s="1">
        <v>1</v>
      </c>
      <c r="L332" s="1">
        <v>1</v>
      </c>
      <c r="M332" s="1">
        <v>1</v>
      </c>
      <c r="N332" s="1">
        <v>1</v>
      </c>
      <c r="O332" s="1">
        <v>1</v>
      </c>
      <c r="P332" s="1">
        <v>1</v>
      </c>
      <c r="Q332" s="1">
        <v>1</v>
      </c>
      <c r="R332" s="1">
        <v>1</v>
      </c>
      <c r="S332" s="1">
        <v>1</v>
      </c>
      <c r="T332" s="1">
        <v>1</v>
      </c>
      <c r="U332" s="1">
        <v>1</v>
      </c>
      <c r="V332" s="1">
        <v>1</v>
      </c>
      <c r="W332" s="1">
        <v>1</v>
      </c>
      <c r="X332" s="1">
        <v>1</v>
      </c>
      <c r="Y332" s="1">
        <v>1</v>
      </c>
    </row>
    <row r="333" spans="1:25">
      <c r="A333" s="11" t="s">
        <v>1445</v>
      </c>
      <c r="B333" s="11" t="str">
        <f>VLOOKUP(A333,'AP Firmware deplyoment Pe'!A:B,2,0)</f>
        <v>Stage 2e - 2024/11/19</v>
      </c>
      <c r="C333" s="1">
        <f>VLOOKUP(A333,'AMI Ping Schedule'!A:D,4,0)</f>
        <v>1</v>
      </c>
      <c r="D333" s="1">
        <v>1</v>
      </c>
      <c r="E333" s="1">
        <v>1</v>
      </c>
      <c r="F333" s="1">
        <v>1</v>
      </c>
      <c r="G333" s="1">
        <v>1</v>
      </c>
      <c r="H333" s="1">
        <v>1</v>
      </c>
      <c r="I333" s="1">
        <v>1</v>
      </c>
      <c r="J333" s="1">
        <v>1</v>
      </c>
      <c r="K333" s="1">
        <v>1</v>
      </c>
      <c r="L333" s="1">
        <v>1</v>
      </c>
      <c r="M333" s="1">
        <v>1</v>
      </c>
      <c r="N333" s="1">
        <v>1</v>
      </c>
      <c r="O333" s="1">
        <v>1</v>
      </c>
      <c r="P333" s="1">
        <v>1</v>
      </c>
      <c r="Q333" s="1">
        <v>1</v>
      </c>
      <c r="R333" s="1">
        <v>1</v>
      </c>
      <c r="S333" s="1">
        <v>1</v>
      </c>
      <c r="T333" s="1">
        <v>1</v>
      </c>
      <c r="U333" s="1">
        <v>1</v>
      </c>
      <c r="V333" s="1">
        <v>1</v>
      </c>
      <c r="W333" s="1">
        <v>1</v>
      </c>
      <c r="X333" s="1">
        <v>1</v>
      </c>
      <c r="Y333" s="1">
        <v>1</v>
      </c>
    </row>
    <row r="334" spans="1:25">
      <c r="A334" s="11" t="s">
        <v>1337</v>
      </c>
      <c r="B334" s="11" t="str">
        <f>VLOOKUP(A334,'AP Firmware deplyoment Pe'!A:B,2,0)</f>
        <v>Stage 2e - 2024/11/19</v>
      </c>
      <c r="C334" s="1">
        <f>VLOOKUP(A334,'AMI Ping Schedule'!A:D,4,0)</f>
        <v>1</v>
      </c>
      <c r="D334" s="1">
        <v>1</v>
      </c>
      <c r="E334" s="1">
        <v>1</v>
      </c>
      <c r="F334" s="1">
        <v>1</v>
      </c>
      <c r="G334" s="1">
        <v>1</v>
      </c>
      <c r="H334" s="1">
        <v>1</v>
      </c>
      <c r="I334" s="1">
        <v>1</v>
      </c>
      <c r="J334" s="1">
        <v>1</v>
      </c>
      <c r="K334" s="1">
        <v>1</v>
      </c>
      <c r="L334" s="1">
        <v>1</v>
      </c>
      <c r="M334" s="1">
        <v>1</v>
      </c>
      <c r="N334" s="1">
        <v>1</v>
      </c>
      <c r="O334" s="1">
        <v>1</v>
      </c>
      <c r="P334" s="1">
        <v>1</v>
      </c>
      <c r="Q334" s="1">
        <v>1</v>
      </c>
      <c r="R334" s="1">
        <v>1</v>
      </c>
      <c r="S334" s="1">
        <v>1</v>
      </c>
      <c r="T334" s="1">
        <v>1</v>
      </c>
      <c r="U334" s="1">
        <v>1</v>
      </c>
      <c r="V334" s="1">
        <v>1</v>
      </c>
      <c r="W334" s="1">
        <v>1</v>
      </c>
      <c r="X334" s="1">
        <v>1</v>
      </c>
      <c r="Y334" s="1">
        <v>1</v>
      </c>
    </row>
    <row r="335" spans="1:25">
      <c r="A335" s="11" t="s">
        <v>1290</v>
      </c>
      <c r="B335" s="11" t="str">
        <f>VLOOKUP(A335,'AP Firmware deplyoment Pe'!A:B,2,0)</f>
        <v>Stage 2e - 2024/11/19</v>
      </c>
      <c r="C335" s="1">
        <f>VLOOKUP(A335,'AMI Ping Schedule'!A:D,4,0)</f>
        <v>1</v>
      </c>
      <c r="D335" s="1">
        <v>1</v>
      </c>
      <c r="E335" s="1">
        <v>1</v>
      </c>
      <c r="F335" s="1">
        <v>1</v>
      </c>
      <c r="G335" s="1">
        <v>1</v>
      </c>
      <c r="H335" s="1">
        <v>1</v>
      </c>
      <c r="I335" s="1">
        <v>1</v>
      </c>
      <c r="J335" s="1">
        <v>1</v>
      </c>
      <c r="K335" s="1">
        <v>1</v>
      </c>
      <c r="L335" s="1">
        <v>1</v>
      </c>
      <c r="M335" s="1">
        <v>1</v>
      </c>
      <c r="N335" s="1">
        <v>1</v>
      </c>
      <c r="O335" s="1">
        <v>1</v>
      </c>
      <c r="P335" s="1">
        <v>1</v>
      </c>
      <c r="Q335" s="1">
        <v>1</v>
      </c>
      <c r="R335" s="1">
        <v>1</v>
      </c>
      <c r="S335" s="1">
        <v>1</v>
      </c>
      <c r="T335" s="1">
        <v>1</v>
      </c>
      <c r="U335" s="1">
        <v>1</v>
      </c>
      <c r="V335" s="1">
        <v>1</v>
      </c>
      <c r="W335" s="1">
        <v>1</v>
      </c>
      <c r="X335" s="1">
        <v>1</v>
      </c>
      <c r="Y335" s="1">
        <v>1</v>
      </c>
    </row>
    <row r="336" spans="1:25">
      <c r="A336" s="11" t="s">
        <v>1354</v>
      </c>
      <c r="B336" s="11" t="str">
        <f>VLOOKUP(A336,'AP Firmware deplyoment Pe'!A:B,2,0)</f>
        <v>Stage 2e - 2024/11/19</v>
      </c>
      <c r="C336" s="1">
        <f>VLOOKUP(A336,'AMI Ping Schedule'!A:D,4,0)</f>
        <v>1</v>
      </c>
      <c r="D336" s="1">
        <v>1</v>
      </c>
      <c r="E336" s="1">
        <v>1</v>
      </c>
      <c r="F336" s="1">
        <v>1</v>
      </c>
      <c r="G336" s="1">
        <v>1</v>
      </c>
      <c r="H336" s="1">
        <v>1</v>
      </c>
      <c r="I336" s="1">
        <v>1</v>
      </c>
      <c r="J336" s="1">
        <v>1</v>
      </c>
      <c r="K336" s="1">
        <v>1</v>
      </c>
      <c r="L336" s="1">
        <v>1</v>
      </c>
      <c r="M336" s="1">
        <v>1</v>
      </c>
      <c r="N336" s="1">
        <v>1</v>
      </c>
      <c r="O336" s="1">
        <v>1</v>
      </c>
      <c r="P336" s="1">
        <v>1</v>
      </c>
      <c r="Q336" s="1">
        <v>1</v>
      </c>
      <c r="R336" s="1">
        <v>1</v>
      </c>
      <c r="S336" s="1">
        <v>1</v>
      </c>
      <c r="T336" s="1">
        <v>1</v>
      </c>
      <c r="U336" s="1">
        <v>1</v>
      </c>
      <c r="V336" s="1">
        <v>1</v>
      </c>
      <c r="W336" s="1">
        <v>1</v>
      </c>
      <c r="X336" s="1">
        <v>1</v>
      </c>
      <c r="Y336" s="1">
        <v>1</v>
      </c>
    </row>
    <row r="337" spans="1:25">
      <c r="A337" s="11" t="s">
        <v>1329</v>
      </c>
      <c r="B337" s="11" t="str">
        <f>VLOOKUP(A337,'AP Firmware deplyoment Pe'!A:B,2,0)</f>
        <v>Stage 2e - 2024/11/19</v>
      </c>
      <c r="C337" s="1">
        <f>VLOOKUP(A337,'AMI Ping Schedule'!A:D,4,0)</f>
        <v>1</v>
      </c>
      <c r="D337" s="1">
        <v>1</v>
      </c>
      <c r="E337" s="1">
        <v>1</v>
      </c>
      <c r="F337" s="1">
        <v>1</v>
      </c>
      <c r="G337" s="1">
        <v>1</v>
      </c>
      <c r="H337" s="1">
        <v>1</v>
      </c>
      <c r="I337" s="1">
        <v>1</v>
      </c>
      <c r="J337" s="1">
        <v>1</v>
      </c>
      <c r="K337" s="1">
        <v>1</v>
      </c>
      <c r="L337" s="1">
        <v>1</v>
      </c>
      <c r="M337" s="1">
        <v>1</v>
      </c>
      <c r="N337" s="1">
        <v>1</v>
      </c>
      <c r="O337" s="1">
        <v>1</v>
      </c>
      <c r="P337" s="1">
        <v>1</v>
      </c>
      <c r="Q337" s="1">
        <v>1</v>
      </c>
      <c r="R337" s="1">
        <v>1</v>
      </c>
      <c r="S337" s="1">
        <v>1</v>
      </c>
      <c r="T337" s="1">
        <v>1</v>
      </c>
      <c r="U337" s="1">
        <v>1</v>
      </c>
      <c r="V337" s="1">
        <v>1</v>
      </c>
      <c r="W337" s="1">
        <v>1</v>
      </c>
      <c r="X337" s="1">
        <v>1</v>
      </c>
      <c r="Y337" s="1">
        <v>1</v>
      </c>
    </row>
    <row r="338" spans="1:25">
      <c r="A338" s="11" t="s">
        <v>1362</v>
      </c>
      <c r="B338" s="11" t="str">
        <f>VLOOKUP(A338,'AP Firmware deplyoment Pe'!A:B,2,0)</f>
        <v>Stage 2e - 2024/11/19</v>
      </c>
      <c r="C338" s="1">
        <f>VLOOKUP(A338,'AMI Ping Schedule'!A:D,4,0)</f>
        <v>1</v>
      </c>
      <c r="D338" s="1">
        <v>1</v>
      </c>
      <c r="E338" s="1">
        <v>1</v>
      </c>
      <c r="F338" s="1">
        <v>1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>
        <v>1</v>
      </c>
      <c r="M338" s="1">
        <v>1</v>
      </c>
      <c r="N338" s="1">
        <v>1</v>
      </c>
      <c r="O338" s="1">
        <v>1</v>
      </c>
      <c r="P338" s="1">
        <v>1</v>
      </c>
      <c r="Q338" s="1">
        <v>1</v>
      </c>
      <c r="R338" s="1">
        <v>1</v>
      </c>
      <c r="S338" s="1">
        <v>1</v>
      </c>
      <c r="T338" s="1">
        <v>1</v>
      </c>
      <c r="U338" s="1">
        <v>1</v>
      </c>
      <c r="V338" s="1">
        <v>1</v>
      </c>
      <c r="W338" s="1">
        <v>1</v>
      </c>
      <c r="X338" s="1">
        <v>1</v>
      </c>
      <c r="Y338" s="1">
        <v>1</v>
      </c>
    </row>
    <row r="339" spans="1:25">
      <c r="A339" s="11" t="s">
        <v>1374</v>
      </c>
      <c r="B339" s="11" t="str">
        <f>VLOOKUP(A339,'AP Firmware deplyoment Pe'!A:B,2,0)</f>
        <v>Stage 2e - 2024/11/19</v>
      </c>
      <c r="C339" s="1">
        <f>VLOOKUP(A339,'AMI Ping Schedule'!A:D,4,0)</f>
        <v>1</v>
      </c>
      <c r="D339" s="1">
        <v>1</v>
      </c>
      <c r="E339" s="1">
        <v>1</v>
      </c>
      <c r="F339" s="1">
        <v>1</v>
      </c>
      <c r="G339" s="1">
        <v>1</v>
      </c>
      <c r="H339" s="1">
        <v>1</v>
      </c>
      <c r="I339" s="1">
        <v>1</v>
      </c>
      <c r="J339" s="1">
        <v>1</v>
      </c>
      <c r="K339" s="1">
        <v>1</v>
      </c>
      <c r="L339" s="1">
        <v>1</v>
      </c>
      <c r="M339" s="1">
        <v>1</v>
      </c>
      <c r="N339" s="1">
        <v>1</v>
      </c>
      <c r="O339" s="1">
        <v>1</v>
      </c>
      <c r="P339" s="1">
        <v>1</v>
      </c>
      <c r="Q339" s="1">
        <v>1</v>
      </c>
      <c r="R339" s="1">
        <v>1</v>
      </c>
      <c r="S339" s="1">
        <v>1</v>
      </c>
      <c r="T339" s="1">
        <v>1</v>
      </c>
      <c r="U339" s="1">
        <v>1</v>
      </c>
      <c r="V339" s="1">
        <v>1</v>
      </c>
      <c r="W339" s="1">
        <v>1</v>
      </c>
      <c r="X339" s="1">
        <v>1</v>
      </c>
      <c r="Y339" s="1">
        <v>1</v>
      </c>
    </row>
    <row r="340" spans="1:25">
      <c r="A340" s="11" t="s">
        <v>1378</v>
      </c>
      <c r="B340" s="11" t="str">
        <f>VLOOKUP(A340,'AP Firmware deplyoment Pe'!A:B,2,0)</f>
        <v>Stage 2e - 2024/11/19</v>
      </c>
      <c r="C340" s="1">
        <f>VLOOKUP(A340,'AMI Ping Schedule'!A:D,4,0)</f>
        <v>1</v>
      </c>
      <c r="D340" s="1">
        <v>1</v>
      </c>
      <c r="E340" s="1">
        <v>1</v>
      </c>
      <c r="F340" s="1">
        <v>1</v>
      </c>
      <c r="G340" s="1">
        <v>1</v>
      </c>
      <c r="H340" s="1">
        <v>1</v>
      </c>
      <c r="I340" s="1">
        <v>1</v>
      </c>
      <c r="J340" s="1">
        <v>1</v>
      </c>
      <c r="K340" s="1">
        <v>1</v>
      </c>
      <c r="L340" s="1">
        <v>1</v>
      </c>
      <c r="M340" s="1">
        <v>1</v>
      </c>
      <c r="N340" s="1">
        <v>1</v>
      </c>
      <c r="O340" s="1">
        <v>1</v>
      </c>
      <c r="P340" s="1">
        <v>1</v>
      </c>
      <c r="Q340" s="1">
        <v>1</v>
      </c>
      <c r="R340" s="1">
        <v>1</v>
      </c>
      <c r="S340" s="1">
        <v>1</v>
      </c>
      <c r="T340" s="1">
        <v>1</v>
      </c>
      <c r="U340" s="1">
        <v>1</v>
      </c>
      <c r="V340" s="1">
        <v>1</v>
      </c>
      <c r="W340" s="1">
        <v>1</v>
      </c>
      <c r="X340" s="1">
        <v>1</v>
      </c>
      <c r="Y340" s="1">
        <v>1</v>
      </c>
    </row>
    <row r="341" spans="1:25">
      <c r="A341" s="11" t="s">
        <v>1350</v>
      </c>
      <c r="B341" s="11" t="str">
        <f>VLOOKUP(A341,'AP Firmware deplyoment Pe'!A:B,2,0)</f>
        <v>Stage 2e - 2024/11/19</v>
      </c>
      <c r="C341" s="1">
        <f>VLOOKUP(A341,'AMI Ping Schedule'!A:D,4,0)</f>
        <v>1</v>
      </c>
      <c r="D341" s="1">
        <v>1</v>
      </c>
      <c r="E341" s="1">
        <v>1</v>
      </c>
      <c r="F341" s="1">
        <v>1</v>
      </c>
      <c r="G341" s="1">
        <v>1</v>
      </c>
      <c r="H341" s="1">
        <v>1</v>
      </c>
      <c r="I341" s="1">
        <v>1</v>
      </c>
      <c r="J341" s="1">
        <v>1</v>
      </c>
      <c r="K341" s="1">
        <v>1</v>
      </c>
      <c r="L341" s="1">
        <v>1</v>
      </c>
      <c r="M341" s="1">
        <v>1</v>
      </c>
      <c r="N341" s="1">
        <v>1</v>
      </c>
      <c r="O341" s="1">
        <v>1</v>
      </c>
      <c r="P341" s="1">
        <v>1</v>
      </c>
      <c r="Q341" s="1">
        <v>1</v>
      </c>
      <c r="R341" s="1">
        <v>1</v>
      </c>
      <c r="S341" s="1">
        <v>1</v>
      </c>
      <c r="T341" s="1">
        <v>1</v>
      </c>
      <c r="U341" s="1">
        <v>1</v>
      </c>
      <c r="V341" s="1">
        <v>1</v>
      </c>
      <c r="W341" s="1">
        <v>1</v>
      </c>
      <c r="X341" s="1">
        <v>1</v>
      </c>
      <c r="Y341" s="1">
        <v>1</v>
      </c>
    </row>
    <row r="342" spans="1:25">
      <c r="A342" s="11" t="s">
        <v>1344</v>
      </c>
      <c r="B342" s="11" t="str">
        <f>VLOOKUP(A342,'AP Firmware deplyoment Pe'!A:B,2,0)</f>
        <v>Stage 2e - 2024/11/19</v>
      </c>
      <c r="C342" s="1">
        <f>VLOOKUP(A342,'AMI Ping Schedule'!A:D,4,0)</f>
        <v>1</v>
      </c>
      <c r="D342" s="1">
        <v>1</v>
      </c>
      <c r="E342" s="1">
        <v>1</v>
      </c>
      <c r="F342" s="1">
        <v>1</v>
      </c>
      <c r="G342" s="1">
        <v>1</v>
      </c>
      <c r="H342" s="1">
        <v>1</v>
      </c>
      <c r="I342" s="1">
        <v>1</v>
      </c>
      <c r="J342" s="1">
        <v>1</v>
      </c>
      <c r="K342" s="1">
        <v>1</v>
      </c>
      <c r="L342" s="1">
        <v>1</v>
      </c>
      <c r="M342" s="1">
        <v>1</v>
      </c>
      <c r="N342" s="1">
        <v>1</v>
      </c>
      <c r="O342" s="1">
        <v>1</v>
      </c>
      <c r="P342" s="1">
        <v>1</v>
      </c>
      <c r="Q342" s="1">
        <v>1</v>
      </c>
      <c r="R342" s="1">
        <v>1</v>
      </c>
      <c r="S342" s="1">
        <v>1</v>
      </c>
      <c r="T342" s="1">
        <v>1</v>
      </c>
      <c r="U342" s="1">
        <v>1</v>
      </c>
      <c r="V342" s="1">
        <v>1</v>
      </c>
      <c r="W342" s="1">
        <v>1</v>
      </c>
      <c r="X342" s="1">
        <v>1</v>
      </c>
      <c r="Y342" s="1">
        <v>1</v>
      </c>
    </row>
    <row r="343" spans="1:25">
      <c r="A343" s="11" t="s">
        <v>1366</v>
      </c>
      <c r="B343" s="11" t="str">
        <f>VLOOKUP(A343,'AP Firmware deplyoment Pe'!A:B,2,0)</f>
        <v>Stage 2e - 2024/11/19</v>
      </c>
      <c r="C343" s="1">
        <f>VLOOKUP(A343,'AMI Ping Schedule'!A:D,4,0)</f>
        <v>1</v>
      </c>
      <c r="D343" s="1">
        <v>1</v>
      </c>
      <c r="E343" s="1">
        <v>1</v>
      </c>
      <c r="F343" s="1">
        <v>1</v>
      </c>
      <c r="G343" s="1">
        <v>1</v>
      </c>
      <c r="H343" s="1">
        <v>1</v>
      </c>
      <c r="I343" s="1">
        <v>1</v>
      </c>
      <c r="J343" s="1">
        <v>1</v>
      </c>
      <c r="K343" s="1">
        <v>1</v>
      </c>
      <c r="L343" s="1">
        <v>1</v>
      </c>
      <c r="M343" s="1">
        <v>1</v>
      </c>
      <c r="N343" s="1">
        <v>1</v>
      </c>
      <c r="O343" s="1">
        <v>1</v>
      </c>
      <c r="P343" s="1">
        <v>1</v>
      </c>
      <c r="Q343" s="1">
        <v>1</v>
      </c>
      <c r="R343" s="1">
        <v>1</v>
      </c>
      <c r="S343" s="1">
        <v>1</v>
      </c>
      <c r="T343" s="1">
        <v>1</v>
      </c>
      <c r="U343" s="1">
        <v>1</v>
      </c>
      <c r="V343" s="1">
        <v>1</v>
      </c>
      <c r="W343" s="1">
        <v>1</v>
      </c>
      <c r="X343" s="1">
        <v>1</v>
      </c>
      <c r="Y343" s="1">
        <v>1</v>
      </c>
    </row>
    <row r="344" spans="1:25">
      <c r="A344" s="11" t="s">
        <v>1411</v>
      </c>
      <c r="B344" s="11" t="str">
        <f>VLOOKUP(A344,'AP Firmware deplyoment Pe'!A:B,2,0)</f>
        <v>Stage 2e - 2024/11/19</v>
      </c>
      <c r="C344" s="1">
        <f>VLOOKUP(A344,'AMI Ping Schedule'!A:D,4,0)</f>
        <v>1</v>
      </c>
      <c r="D344" s="1">
        <v>1</v>
      </c>
      <c r="E344" s="1">
        <v>1</v>
      </c>
      <c r="F344" s="1">
        <v>1</v>
      </c>
      <c r="G344" s="1">
        <v>1</v>
      </c>
      <c r="H344" s="1">
        <v>1</v>
      </c>
      <c r="I344" s="1">
        <v>1</v>
      </c>
      <c r="J344" s="1">
        <v>1</v>
      </c>
      <c r="K344" s="1">
        <v>1</v>
      </c>
      <c r="L344" s="1">
        <v>1</v>
      </c>
      <c r="M344" s="1">
        <v>1</v>
      </c>
      <c r="N344" s="1">
        <v>1</v>
      </c>
      <c r="O344" s="1">
        <v>1</v>
      </c>
      <c r="P344" s="1">
        <v>1</v>
      </c>
      <c r="Q344" s="1">
        <v>1</v>
      </c>
      <c r="R344" s="1">
        <v>1</v>
      </c>
      <c r="S344" s="1">
        <v>1</v>
      </c>
      <c r="T344" s="1">
        <v>1</v>
      </c>
      <c r="U344" s="1">
        <v>1</v>
      </c>
      <c r="V344" s="1">
        <v>1</v>
      </c>
      <c r="W344" s="1">
        <v>1</v>
      </c>
      <c r="X344" s="1">
        <v>1</v>
      </c>
      <c r="Y344" s="1">
        <v>1</v>
      </c>
    </row>
    <row r="345" spans="1:25">
      <c r="A345" s="11" t="s">
        <v>1415</v>
      </c>
      <c r="B345" s="11" t="str">
        <f>VLOOKUP(A345,'AP Firmware deplyoment Pe'!A:B,2,0)</f>
        <v>Stage 2e - 2024/11/19</v>
      </c>
      <c r="C345" s="1">
        <f>VLOOKUP(A345,'AMI Ping Schedule'!A:D,4,0)</f>
        <v>1</v>
      </c>
      <c r="D345" s="1">
        <v>1</v>
      </c>
      <c r="E345" s="1">
        <v>1</v>
      </c>
      <c r="F345" s="1">
        <v>1</v>
      </c>
      <c r="G345" s="1">
        <v>1</v>
      </c>
      <c r="H345" s="1">
        <v>1</v>
      </c>
      <c r="I345" s="1">
        <v>1</v>
      </c>
      <c r="J345" s="1">
        <v>1</v>
      </c>
      <c r="K345" s="1">
        <v>1</v>
      </c>
      <c r="L345" s="1">
        <v>1</v>
      </c>
      <c r="M345" s="1">
        <v>1</v>
      </c>
      <c r="N345" s="1">
        <v>1</v>
      </c>
      <c r="O345" s="1">
        <v>1</v>
      </c>
      <c r="P345" s="1">
        <v>1</v>
      </c>
      <c r="Q345" s="1">
        <v>1</v>
      </c>
      <c r="R345" s="1">
        <v>1</v>
      </c>
      <c r="S345" s="1">
        <v>1</v>
      </c>
      <c r="T345" s="1">
        <v>1</v>
      </c>
      <c r="U345" s="1">
        <v>1</v>
      </c>
      <c r="V345" s="1">
        <v>1</v>
      </c>
      <c r="W345" s="1">
        <v>1</v>
      </c>
      <c r="X345" s="1">
        <v>1</v>
      </c>
      <c r="Y345" s="1">
        <v>1</v>
      </c>
    </row>
    <row r="346" spans="1:25">
      <c r="A346" s="11" t="s">
        <v>1398</v>
      </c>
      <c r="B346" s="11" t="str">
        <f>VLOOKUP(A346,'AP Firmware deplyoment Pe'!A:B,2,0)</f>
        <v>Stage 2e - 2024/11/19</v>
      </c>
      <c r="C346" s="1">
        <f>VLOOKUP(A346,'AMI Ping Schedule'!A:D,4,0)</f>
        <v>1</v>
      </c>
      <c r="D346" s="1">
        <v>1</v>
      </c>
      <c r="E346" s="1">
        <v>1</v>
      </c>
      <c r="F346" s="1">
        <v>1</v>
      </c>
      <c r="G346" s="1">
        <v>1</v>
      </c>
      <c r="H346" s="1">
        <v>1</v>
      </c>
      <c r="I346" s="1">
        <v>1</v>
      </c>
      <c r="J346" s="1">
        <v>1</v>
      </c>
      <c r="K346" s="1">
        <v>1</v>
      </c>
      <c r="L346" s="1">
        <v>1</v>
      </c>
      <c r="M346" s="1">
        <v>1</v>
      </c>
      <c r="N346" s="1">
        <v>1</v>
      </c>
      <c r="O346" s="1">
        <v>1</v>
      </c>
      <c r="P346" s="1">
        <v>1</v>
      </c>
      <c r="Q346" s="1">
        <v>1</v>
      </c>
      <c r="R346" s="1">
        <v>1</v>
      </c>
      <c r="S346" s="1">
        <v>1</v>
      </c>
      <c r="T346" s="1">
        <v>1</v>
      </c>
      <c r="U346" s="1">
        <v>1</v>
      </c>
      <c r="V346" s="1">
        <v>1</v>
      </c>
      <c r="W346" s="1">
        <v>1</v>
      </c>
      <c r="X346" s="1">
        <v>1</v>
      </c>
      <c r="Y346" s="1">
        <v>1</v>
      </c>
    </row>
    <row r="347" spans="1:25">
      <c r="A347" s="11" t="s">
        <v>1394</v>
      </c>
      <c r="B347" s="11" t="str">
        <f>VLOOKUP(A347,'AP Firmware deplyoment Pe'!A:B,2,0)</f>
        <v>Stage 2e - 2024/11/19</v>
      </c>
      <c r="C347" s="1">
        <f>VLOOKUP(A347,'AMI Ping Schedule'!A:D,4,0)</f>
        <v>1</v>
      </c>
      <c r="D347" s="1">
        <v>1</v>
      </c>
      <c r="E347" s="1">
        <v>1</v>
      </c>
      <c r="F347" s="1">
        <v>1</v>
      </c>
      <c r="G347" s="1">
        <v>1</v>
      </c>
      <c r="H347" s="1">
        <v>1</v>
      </c>
      <c r="I347" s="1">
        <v>1</v>
      </c>
      <c r="J347" s="1">
        <v>1</v>
      </c>
      <c r="K347" s="1">
        <v>1</v>
      </c>
      <c r="L347" s="1">
        <v>1</v>
      </c>
      <c r="M347" s="1">
        <v>1</v>
      </c>
      <c r="N347" s="1">
        <v>1</v>
      </c>
      <c r="O347" s="1">
        <v>1</v>
      </c>
      <c r="P347" s="1">
        <v>1</v>
      </c>
      <c r="Q347" s="1">
        <v>1</v>
      </c>
      <c r="R347" s="1">
        <v>1</v>
      </c>
      <c r="S347" s="1">
        <v>1</v>
      </c>
      <c r="T347" s="1">
        <v>1</v>
      </c>
      <c r="U347" s="1">
        <v>1</v>
      </c>
      <c r="V347" s="1">
        <v>1</v>
      </c>
      <c r="W347" s="1">
        <v>1</v>
      </c>
      <c r="X347" s="1">
        <v>1</v>
      </c>
      <c r="Y347" s="1">
        <v>1</v>
      </c>
    </row>
    <row r="348" spans="1:25">
      <c r="A348" s="11" t="s">
        <v>1386</v>
      </c>
      <c r="B348" s="11" t="str">
        <f>VLOOKUP(A348,'AP Firmware deplyoment Pe'!A:B,2,0)</f>
        <v>Stage 2e - 2024/11/19</v>
      </c>
      <c r="C348" s="1">
        <f>VLOOKUP(A348,'AMI Ping Schedule'!A:D,4,0)</f>
        <v>1</v>
      </c>
      <c r="D348" s="1">
        <v>1</v>
      </c>
      <c r="E348" s="1">
        <v>1</v>
      </c>
      <c r="F348" s="1">
        <v>1</v>
      </c>
      <c r="G348" s="1">
        <v>1</v>
      </c>
      <c r="H348" s="1">
        <v>1</v>
      </c>
      <c r="I348" s="1">
        <v>1</v>
      </c>
      <c r="J348" s="1">
        <v>1</v>
      </c>
      <c r="K348" s="1">
        <v>1</v>
      </c>
      <c r="L348" s="1">
        <v>1</v>
      </c>
      <c r="M348" s="1">
        <v>1</v>
      </c>
      <c r="N348" s="1">
        <v>1</v>
      </c>
      <c r="O348" s="1">
        <v>1</v>
      </c>
      <c r="P348" s="1">
        <v>1</v>
      </c>
      <c r="Q348" s="1">
        <v>1</v>
      </c>
      <c r="R348" s="1">
        <v>1</v>
      </c>
      <c r="S348" s="1">
        <v>1</v>
      </c>
      <c r="T348" s="1">
        <v>1</v>
      </c>
      <c r="U348" s="1">
        <v>1</v>
      </c>
      <c r="V348" s="1">
        <v>1</v>
      </c>
      <c r="W348" s="1">
        <v>1</v>
      </c>
      <c r="X348" s="1">
        <v>1</v>
      </c>
      <c r="Y348" s="1">
        <v>1</v>
      </c>
    </row>
    <row r="349" spans="1:25">
      <c r="A349" s="11" t="s">
        <v>1489</v>
      </c>
      <c r="B349" s="11" t="str">
        <f>VLOOKUP(A349,'AP Firmware deplyoment Pe'!A:B,2,0)</f>
        <v>Stage 2f - 2024/11/19</v>
      </c>
      <c r="C349" s="1">
        <f>VLOOKUP(A349,'AMI Ping Schedule'!A:D,4,0)</f>
        <v>1</v>
      </c>
      <c r="D349" s="1">
        <v>1</v>
      </c>
      <c r="E349" s="1">
        <v>1</v>
      </c>
      <c r="F349" s="1">
        <v>1</v>
      </c>
      <c r="G349" s="1">
        <v>1</v>
      </c>
      <c r="H349" s="1">
        <v>1</v>
      </c>
      <c r="I349" s="1">
        <v>1</v>
      </c>
      <c r="J349" s="1">
        <v>1</v>
      </c>
      <c r="K349" s="1">
        <v>1</v>
      </c>
      <c r="L349" s="1">
        <v>1</v>
      </c>
      <c r="M349" s="1">
        <v>1</v>
      </c>
      <c r="N349" s="1">
        <v>1</v>
      </c>
      <c r="O349" s="1">
        <v>1</v>
      </c>
      <c r="P349" s="1">
        <v>1</v>
      </c>
      <c r="Q349" s="1">
        <v>1</v>
      </c>
      <c r="R349" s="1">
        <v>1</v>
      </c>
      <c r="S349" s="1">
        <v>1</v>
      </c>
      <c r="T349" s="1">
        <v>1</v>
      </c>
      <c r="U349" s="1">
        <v>1</v>
      </c>
      <c r="V349" s="1">
        <v>1</v>
      </c>
      <c r="W349" s="1">
        <v>1</v>
      </c>
      <c r="X349" s="1">
        <v>1</v>
      </c>
      <c r="Y349" s="1">
        <v>1</v>
      </c>
    </row>
    <row r="350" spans="1:25">
      <c r="A350" s="11" t="s">
        <v>1347</v>
      </c>
      <c r="B350" s="11" t="str">
        <f>VLOOKUP(A350,'AP Firmware deplyoment Pe'!A:B,2,0)</f>
        <v>Stage 2e - 2024/11/19</v>
      </c>
      <c r="C350" s="1">
        <f>VLOOKUP(A350,'AMI Ping Schedule'!A:D,4,0)</f>
        <v>1</v>
      </c>
      <c r="D350" s="1">
        <v>1</v>
      </c>
      <c r="E350" s="1">
        <v>1</v>
      </c>
      <c r="F350" s="1">
        <v>1</v>
      </c>
      <c r="G350" s="1">
        <v>1</v>
      </c>
      <c r="H350" s="1">
        <v>1</v>
      </c>
      <c r="I350" s="1">
        <v>1</v>
      </c>
      <c r="J350" s="1">
        <v>1</v>
      </c>
      <c r="K350" s="1">
        <v>1</v>
      </c>
      <c r="L350" s="1">
        <v>1</v>
      </c>
      <c r="M350" s="1">
        <v>1</v>
      </c>
      <c r="N350" s="1">
        <v>1</v>
      </c>
      <c r="O350" s="1">
        <v>1</v>
      </c>
      <c r="P350" s="1">
        <v>1</v>
      </c>
      <c r="Q350" s="1">
        <v>1</v>
      </c>
      <c r="R350" s="1">
        <v>1</v>
      </c>
      <c r="S350" s="1">
        <v>1</v>
      </c>
      <c r="T350" s="1">
        <v>1</v>
      </c>
      <c r="U350" s="1">
        <v>1</v>
      </c>
      <c r="V350" s="1">
        <v>1</v>
      </c>
      <c r="W350" s="1">
        <v>1</v>
      </c>
      <c r="X350" s="1">
        <v>1</v>
      </c>
      <c r="Y350" s="1">
        <v>1</v>
      </c>
    </row>
    <row r="351" spans="1:25">
      <c r="A351" s="11" t="s">
        <v>1419</v>
      </c>
      <c r="B351" s="11" t="str">
        <f>VLOOKUP(A351,'AP Firmware deplyoment Pe'!A:B,2,0)</f>
        <v>Stage 2e - 2024/11/19</v>
      </c>
      <c r="C351" s="1">
        <f>VLOOKUP(A351,'AMI Ping Schedule'!A:D,4,0)</f>
        <v>1</v>
      </c>
      <c r="D351" s="1">
        <v>1</v>
      </c>
      <c r="E351" s="1">
        <v>1</v>
      </c>
      <c r="F351" s="1">
        <v>1</v>
      </c>
      <c r="G351" s="1">
        <v>1</v>
      </c>
      <c r="H351" s="1">
        <v>1</v>
      </c>
      <c r="I351" s="1">
        <v>1</v>
      </c>
      <c r="J351" s="1">
        <v>1</v>
      </c>
      <c r="K351" s="1">
        <v>1</v>
      </c>
      <c r="L351" s="1">
        <v>1</v>
      </c>
      <c r="M351" s="1">
        <v>1</v>
      </c>
      <c r="N351" s="1">
        <v>1</v>
      </c>
      <c r="O351" s="1">
        <v>1</v>
      </c>
      <c r="P351" s="1">
        <v>1</v>
      </c>
      <c r="Q351" s="1">
        <v>1</v>
      </c>
      <c r="R351" s="1">
        <v>1</v>
      </c>
      <c r="S351" s="1">
        <v>1</v>
      </c>
      <c r="T351" s="1">
        <v>1</v>
      </c>
      <c r="U351" s="1">
        <v>1</v>
      </c>
      <c r="V351" s="1">
        <v>1</v>
      </c>
      <c r="W351" s="1">
        <v>1</v>
      </c>
      <c r="X351" s="1">
        <v>1</v>
      </c>
      <c r="Y351" s="1">
        <v>1</v>
      </c>
    </row>
    <row r="352" spans="1:25">
      <c r="A352" s="11" t="s">
        <v>1455</v>
      </c>
      <c r="B352" s="11" t="str">
        <f>VLOOKUP(A352,'AP Firmware deplyoment Pe'!A:B,2,0)</f>
        <v>Stage 2f - 2024/11/19</v>
      </c>
      <c r="C352" s="1">
        <f>VLOOKUP(A352,'AMI Ping Schedule'!A:D,4,0)</f>
        <v>1</v>
      </c>
      <c r="D352" s="1">
        <v>1</v>
      </c>
      <c r="E352" s="1">
        <v>1</v>
      </c>
      <c r="F352" s="1">
        <v>1</v>
      </c>
      <c r="G352" s="1">
        <v>1</v>
      </c>
      <c r="H352" s="1">
        <v>1</v>
      </c>
      <c r="I352" s="1">
        <v>1</v>
      </c>
      <c r="J352" s="1">
        <v>1</v>
      </c>
      <c r="K352" s="1">
        <v>1</v>
      </c>
      <c r="L352" s="1">
        <v>1</v>
      </c>
      <c r="M352" s="1">
        <v>1</v>
      </c>
      <c r="N352" s="1">
        <v>1</v>
      </c>
      <c r="O352" s="1">
        <v>1</v>
      </c>
      <c r="P352" s="1">
        <v>1</v>
      </c>
      <c r="Q352" s="1">
        <v>1</v>
      </c>
      <c r="R352" s="1">
        <v>1</v>
      </c>
      <c r="S352" s="1">
        <v>1</v>
      </c>
      <c r="T352" s="1">
        <v>1</v>
      </c>
      <c r="U352" s="1">
        <v>1</v>
      </c>
      <c r="V352" s="1">
        <v>1</v>
      </c>
      <c r="W352" s="1">
        <v>1</v>
      </c>
      <c r="X352" s="1">
        <v>1</v>
      </c>
      <c r="Y352" s="1">
        <v>1</v>
      </c>
    </row>
    <row r="353" spans="1:25">
      <c r="A353" s="11" t="s">
        <v>1408</v>
      </c>
      <c r="B353" s="11" t="str">
        <f>VLOOKUP(A353,'AP Firmware deplyoment Pe'!A:B,2,0)</f>
        <v>Stage 2e - 2024/11/19</v>
      </c>
      <c r="C353" s="1">
        <f>VLOOKUP(A353,'AMI Ping Schedule'!A:D,4,0)</f>
        <v>1</v>
      </c>
      <c r="D353" s="1">
        <v>1</v>
      </c>
      <c r="E353" s="1">
        <v>1</v>
      </c>
      <c r="F353" s="1">
        <v>1</v>
      </c>
      <c r="G353" s="1">
        <v>1</v>
      </c>
      <c r="H353" s="1">
        <v>1</v>
      </c>
      <c r="I353" s="1">
        <v>1</v>
      </c>
      <c r="J353" s="1">
        <v>1</v>
      </c>
      <c r="K353" s="1">
        <v>1</v>
      </c>
      <c r="L353" s="1">
        <v>1</v>
      </c>
      <c r="M353" s="1">
        <v>1</v>
      </c>
      <c r="N353" s="1">
        <v>1</v>
      </c>
      <c r="O353" s="1">
        <v>1</v>
      </c>
      <c r="P353" s="1">
        <v>1</v>
      </c>
      <c r="Q353" s="1">
        <v>1</v>
      </c>
      <c r="R353" s="1">
        <v>1</v>
      </c>
      <c r="S353" s="1">
        <v>1</v>
      </c>
      <c r="T353" s="1">
        <v>1</v>
      </c>
      <c r="U353" s="1">
        <v>1</v>
      </c>
      <c r="V353" s="1">
        <v>1</v>
      </c>
      <c r="W353" s="1">
        <v>1</v>
      </c>
      <c r="X353" s="1">
        <v>1</v>
      </c>
      <c r="Y353" s="1">
        <v>1</v>
      </c>
    </row>
    <row r="354" spans="1:25">
      <c r="A354" s="11" t="s">
        <v>1518</v>
      </c>
      <c r="B354" s="11" t="str">
        <f>VLOOKUP(A354,'AP Firmware deplyoment Pe'!A:B,2,0)</f>
        <v>Stage 2f - 2024/11/19</v>
      </c>
      <c r="C354" s="1">
        <f>VLOOKUP(A354,'AMI Ping Schedule'!A:D,4,0)</f>
        <v>1</v>
      </c>
      <c r="D354" s="1">
        <v>1</v>
      </c>
      <c r="E354" s="1">
        <v>1</v>
      </c>
      <c r="F354" s="1">
        <v>1</v>
      </c>
      <c r="G354" s="1">
        <v>1</v>
      </c>
      <c r="H354" s="1">
        <v>1</v>
      </c>
      <c r="I354" s="1">
        <v>1</v>
      </c>
      <c r="J354" s="1">
        <v>1</v>
      </c>
      <c r="K354" s="1">
        <v>1</v>
      </c>
      <c r="L354" s="1">
        <v>1</v>
      </c>
      <c r="M354" s="1">
        <v>1</v>
      </c>
      <c r="N354" s="1">
        <v>1</v>
      </c>
      <c r="O354" s="1">
        <v>1</v>
      </c>
      <c r="P354" s="1">
        <v>1</v>
      </c>
      <c r="Q354" s="1">
        <v>1</v>
      </c>
      <c r="R354" s="1">
        <v>1</v>
      </c>
      <c r="S354" s="1">
        <v>1</v>
      </c>
      <c r="T354" s="1">
        <v>1</v>
      </c>
      <c r="U354" s="1">
        <v>1</v>
      </c>
      <c r="V354" s="1">
        <v>1</v>
      </c>
      <c r="W354" s="1">
        <v>1</v>
      </c>
      <c r="X354" s="1">
        <v>1</v>
      </c>
      <c r="Y354" s="1">
        <v>1</v>
      </c>
    </row>
    <row r="355" spans="1:25">
      <c r="A355" s="11" t="s">
        <v>1434</v>
      </c>
      <c r="B355" s="11" t="str">
        <f>VLOOKUP(A355,'AP Firmware deplyoment Pe'!A:B,2,0)</f>
        <v>Stage 2e - 2024/11/19</v>
      </c>
      <c r="C355" s="1">
        <f>VLOOKUP(A355,'AMI Ping Schedule'!A:D,4,0)</f>
        <v>1</v>
      </c>
      <c r="D355" s="1">
        <v>1</v>
      </c>
      <c r="E355" s="1">
        <v>1</v>
      </c>
      <c r="F355" s="1">
        <v>1</v>
      </c>
      <c r="G355" s="1">
        <v>1</v>
      </c>
      <c r="H355" s="1">
        <v>1</v>
      </c>
      <c r="I355" s="1">
        <v>1</v>
      </c>
      <c r="J355" s="1">
        <v>1</v>
      </c>
      <c r="K355" s="1">
        <v>1</v>
      </c>
      <c r="L355" s="1">
        <v>1</v>
      </c>
      <c r="M355" s="1">
        <v>1</v>
      </c>
      <c r="N355" s="1">
        <v>1</v>
      </c>
      <c r="O355" s="1">
        <v>1</v>
      </c>
      <c r="P355" s="1">
        <v>1</v>
      </c>
      <c r="Q355" s="1">
        <v>1</v>
      </c>
      <c r="R355" s="1">
        <v>1</v>
      </c>
      <c r="S355" s="1">
        <v>1</v>
      </c>
      <c r="T355" s="1">
        <v>1</v>
      </c>
      <c r="U355" s="1">
        <v>1</v>
      </c>
      <c r="V355" s="1">
        <v>1</v>
      </c>
      <c r="W355" s="1">
        <v>1</v>
      </c>
      <c r="X355" s="1">
        <v>1</v>
      </c>
      <c r="Y355" s="1">
        <v>1</v>
      </c>
    </row>
    <row r="356" spans="1:25">
      <c r="A356" s="11" t="s">
        <v>1426</v>
      </c>
      <c r="B356" s="11" t="str">
        <f>VLOOKUP(A356,'AP Firmware deplyoment Pe'!A:B,2,0)</f>
        <v>Stage 2e - 2024/11/19</v>
      </c>
      <c r="C356" s="1">
        <f>VLOOKUP(A356,'AMI Ping Schedule'!A:D,4,0)</f>
        <v>1</v>
      </c>
      <c r="D356" s="1">
        <v>1</v>
      </c>
      <c r="E356" s="1">
        <v>1</v>
      </c>
      <c r="F356" s="1">
        <v>1</v>
      </c>
      <c r="G356" s="1">
        <v>1</v>
      </c>
      <c r="H356" s="1">
        <v>1</v>
      </c>
      <c r="I356" s="1">
        <v>1</v>
      </c>
      <c r="J356" s="1">
        <v>1</v>
      </c>
      <c r="K356" s="1">
        <v>1</v>
      </c>
      <c r="L356" s="1">
        <v>1</v>
      </c>
      <c r="M356" s="1">
        <v>1</v>
      </c>
      <c r="N356" s="1">
        <v>1</v>
      </c>
      <c r="O356" s="1">
        <v>1</v>
      </c>
      <c r="P356" s="1">
        <v>1</v>
      </c>
      <c r="Q356" s="1">
        <v>1</v>
      </c>
      <c r="R356" s="1">
        <v>1</v>
      </c>
      <c r="S356" s="1">
        <v>1</v>
      </c>
      <c r="T356" s="1">
        <v>1</v>
      </c>
      <c r="U356" s="1">
        <v>1</v>
      </c>
      <c r="V356" s="1">
        <v>1</v>
      </c>
      <c r="W356" s="1">
        <v>1</v>
      </c>
      <c r="X356" s="1">
        <v>1</v>
      </c>
      <c r="Y356" s="1">
        <v>1</v>
      </c>
    </row>
    <row r="357" spans="1:25">
      <c r="A357" s="11" t="s">
        <v>1441</v>
      </c>
      <c r="B357" s="11" t="str">
        <f>VLOOKUP(A357,'AP Firmware deplyoment Pe'!A:B,2,0)</f>
        <v>Stage 2e - 2024/11/19</v>
      </c>
      <c r="C357" s="1">
        <f>VLOOKUP(A357,'AMI Ping Schedule'!A:D,4,0)</f>
        <v>1</v>
      </c>
      <c r="D357" s="1">
        <v>1</v>
      </c>
      <c r="E357" s="1">
        <v>1</v>
      </c>
      <c r="F357" s="1">
        <v>1</v>
      </c>
      <c r="G357" s="1">
        <v>1</v>
      </c>
      <c r="H357" s="1">
        <v>1</v>
      </c>
      <c r="I357" s="1">
        <v>1</v>
      </c>
      <c r="J357" s="1">
        <v>1</v>
      </c>
      <c r="K357" s="1">
        <v>1</v>
      </c>
      <c r="L357" s="1">
        <v>1</v>
      </c>
      <c r="M357" s="1">
        <v>1</v>
      </c>
      <c r="N357" s="1">
        <v>1</v>
      </c>
      <c r="O357" s="1">
        <v>1</v>
      </c>
      <c r="P357" s="1">
        <v>1</v>
      </c>
      <c r="Q357" s="1">
        <v>1</v>
      </c>
      <c r="R357" s="1">
        <v>1</v>
      </c>
      <c r="S357" s="1">
        <v>1</v>
      </c>
      <c r="T357" s="1">
        <v>1</v>
      </c>
      <c r="U357" s="1">
        <v>1</v>
      </c>
      <c r="V357" s="1">
        <v>1</v>
      </c>
      <c r="W357" s="1">
        <v>1</v>
      </c>
      <c r="X357" s="1">
        <v>1</v>
      </c>
      <c r="Y357" s="1">
        <v>1</v>
      </c>
    </row>
    <row r="358" spans="1:25">
      <c r="A358" s="11" t="s">
        <v>1325</v>
      </c>
      <c r="B358" s="11" t="str">
        <f>VLOOKUP(A358,'AP Firmware deplyoment Pe'!A:B,2,0)</f>
        <v>Stage 2e - 2024/11/19</v>
      </c>
      <c r="C358" s="1">
        <f>VLOOKUP(A358,'AMI Ping Schedule'!A:D,4,0)</f>
        <v>1</v>
      </c>
      <c r="D358" s="1">
        <v>1</v>
      </c>
      <c r="E358" s="1">
        <v>1</v>
      </c>
      <c r="F358" s="1">
        <v>1</v>
      </c>
      <c r="G358" s="1">
        <v>1</v>
      </c>
      <c r="H358" s="1">
        <v>1</v>
      </c>
      <c r="I358" s="1">
        <v>1</v>
      </c>
      <c r="J358" s="1">
        <v>1</v>
      </c>
      <c r="K358" s="1">
        <v>1</v>
      </c>
      <c r="L358" s="1">
        <v>1</v>
      </c>
      <c r="M358" s="1">
        <v>1</v>
      </c>
      <c r="N358" s="1">
        <v>1</v>
      </c>
      <c r="O358" s="1">
        <v>1</v>
      </c>
      <c r="P358" s="1">
        <v>1</v>
      </c>
      <c r="Q358" s="1">
        <v>1</v>
      </c>
      <c r="R358" s="1">
        <v>1</v>
      </c>
      <c r="S358" s="1">
        <v>1</v>
      </c>
      <c r="T358" s="1">
        <v>1</v>
      </c>
      <c r="U358" s="1">
        <v>1</v>
      </c>
      <c r="V358" s="1">
        <v>1</v>
      </c>
      <c r="W358" s="1">
        <v>1</v>
      </c>
      <c r="X358" s="1">
        <v>1</v>
      </c>
      <c r="Y358" s="1">
        <v>1</v>
      </c>
    </row>
    <row r="359" spans="1:25">
      <c r="A359" s="11" t="s">
        <v>1502</v>
      </c>
      <c r="B359" s="11" t="str">
        <f>VLOOKUP(A359,'AP Firmware deplyoment Pe'!A:B,2,0)</f>
        <v>Stage 2f - 2024/11/19</v>
      </c>
      <c r="C359" s="1">
        <f>VLOOKUP(A359,'AMI Ping Schedule'!A:D,4,0)</f>
        <v>1</v>
      </c>
      <c r="D359" s="1">
        <v>1</v>
      </c>
      <c r="E359" s="1">
        <v>1</v>
      </c>
      <c r="F359" s="1">
        <v>1</v>
      </c>
      <c r="G359" s="1">
        <v>1</v>
      </c>
      <c r="H359" s="1">
        <v>1</v>
      </c>
      <c r="I359" s="1">
        <v>1</v>
      </c>
      <c r="J359" s="1">
        <v>1</v>
      </c>
      <c r="K359" s="1">
        <v>1</v>
      </c>
      <c r="L359" s="1">
        <v>1</v>
      </c>
      <c r="M359" s="1">
        <v>1</v>
      </c>
      <c r="N359" s="1">
        <v>1</v>
      </c>
      <c r="O359" s="1">
        <v>1</v>
      </c>
      <c r="P359" s="1">
        <v>1</v>
      </c>
      <c r="Q359" s="1">
        <v>1</v>
      </c>
      <c r="R359" s="1">
        <v>1</v>
      </c>
      <c r="S359" s="1">
        <v>1</v>
      </c>
      <c r="T359" s="1">
        <v>1</v>
      </c>
      <c r="U359" s="1">
        <v>1</v>
      </c>
      <c r="V359" s="1">
        <v>1</v>
      </c>
      <c r="W359" s="1">
        <v>1</v>
      </c>
      <c r="X359" s="1">
        <v>1</v>
      </c>
      <c r="Y359" s="1">
        <v>1</v>
      </c>
    </row>
    <row r="360" spans="1:25">
      <c r="A360" s="11" t="s">
        <v>1482</v>
      </c>
      <c r="B360" s="11" t="str">
        <f>VLOOKUP(A360,'AP Firmware deplyoment Pe'!A:B,2,0)</f>
        <v>Stage 2f - 2024/11/19</v>
      </c>
      <c r="C360" s="1">
        <f>VLOOKUP(A360,'AMI Ping Schedule'!A:D,4,0)</f>
        <v>1</v>
      </c>
      <c r="D360" s="1">
        <v>1</v>
      </c>
      <c r="E360" s="1">
        <v>1</v>
      </c>
      <c r="F360" s="1">
        <v>1</v>
      </c>
      <c r="G360" s="1">
        <v>1</v>
      </c>
      <c r="H360" s="1">
        <v>1</v>
      </c>
      <c r="I360" s="1">
        <v>1</v>
      </c>
      <c r="J360" s="1">
        <v>1</v>
      </c>
      <c r="K360" s="1">
        <v>1</v>
      </c>
      <c r="L360" s="1">
        <v>1</v>
      </c>
      <c r="M360" s="1">
        <v>1</v>
      </c>
      <c r="N360" s="1">
        <v>1</v>
      </c>
      <c r="O360" s="1">
        <v>1</v>
      </c>
      <c r="P360" s="1">
        <v>1</v>
      </c>
      <c r="Q360" s="1">
        <v>1</v>
      </c>
      <c r="R360" s="1">
        <v>1</v>
      </c>
      <c r="S360" s="1">
        <v>1</v>
      </c>
      <c r="T360" s="1">
        <v>1</v>
      </c>
      <c r="U360" s="1">
        <v>1</v>
      </c>
      <c r="V360" s="1">
        <v>1</v>
      </c>
      <c r="W360" s="1">
        <v>1</v>
      </c>
      <c r="X360" s="1">
        <v>1</v>
      </c>
      <c r="Y360" s="1">
        <v>1</v>
      </c>
    </row>
    <row r="361" spans="1:25">
      <c r="A361" s="11" t="s">
        <v>1515</v>
      </c>
      <c r="B361" s="11" t="str">
        <f>VLOOKUP(A361,'AP Firmware deplyoment Pe'!A:B,2,0)</f>
        <v>Stage 2f - 2024/11/19</v>
      </c>
      <c r="C361" s="1">
        <f>VLOOKUP(A361,'AMI Ping Schedule'!A:D,4,0)</f>
        <v>1</v>
      </c>
      <c r="D361" s="1">
        <v>1</v>
      </c>
      <c r="E361" s="1">
        <v>1</v>
      </c>
      <c r="F361" s="1">
        <v>1</v>
      </c>
      <c r="G361" s="1">
        <v>1</v>
      </c>
      <c r="H361" s="1">
        <v>1</v>
      </c>
      <c r="I361" s="1">
        <v>1</v>
      </c>
      <c r="J361" s="1">
        <v>1</v>
      </c>
      <c r="K361" s="1">
        <v>1</v>
      </c>
      <c r="L361" s="1">
        <v>1</v>
      </c>
      <c r="M361" s="1">
        <v>1</v>
      </c>
      <c r="N361" s="1">
        <v>1</v>
      </c>
      <c r="O361" s="1">
        <v>1</v>
      </c>
      <c r="P361" s="1">
        <v>1</v>
      </c>
      <c r="Q361" s="1">
        <v>1</v>
      </c>
      <c r="R361" s="1">
        <v>1</v>
      </c>
      <c r="S361" s="1">
        <v>1</v>
      </c>
      <c r="T361" s="1">
        <v>1</v>
      </c>
      <c r="U361" s="1">
        <v>1</v>
      </c>
      <c r="V361" s="1">
        <v>1</v>
      </c>
      <c r="W361" s="1">
        <v>1</v>
      </c>
      <c r="X361" s="1">
        <v>1</v>
      </c>
      <c r="Y361" s="1">
        <v>1</v>
      </c>
    </row>
    <row r="362" spans="1:25">
      <c r="A362" s="11" t="s">
        <v>1496</v>
      </c>
      <c r="B362" s="11" t="str">
        <f>VLOOKUP(A362,'AP Firmware deplyoment Pe'!A:B,2,0)</f>
        <v>Stage 2f - 2024/11/19</v>
      </c>
      <c r="C362" s="1">
        <f>VLOOKUP(A362,'AMI Ping Schedule'!A:D,4,0)</f>
        <v>1</v>
      </c>
      <c r="D362" s="1">
        <v>1</v>
      </c>
      <c r="E362" s="1">
        <v>1</v>
      </c>
      <c r="F362" s="1">
        <v>1</v>
      </c>
      <c r="G362" s="1">
        <v>1</v>
      </c>
      <c r="H362" s="1">
        <v>1</v>
      </c>
      <c r="I362" s="1">
        <v>1</v>
      </c>
      <c r="J362" s="1">
        <v>1</v>
      </c>
      <c r="K362" s="1">
        <v>1</v>
      </c>
      <c r="L362" s="1">
        <v>1</v>
      </c>
      <c r="M362" s="1">
        <v>1</v>
      </c>
      <c r="N362" s="1">
        <v>1</v>
      </c>
      <c r="O362" s="1">
        <v>1</v>
      </c>
      <c r="P362" s="1">
        <v>1</v>
      </c>
      <c r="Q362" s="1">
        <v>1</v>
      </c>
      <c r="R362" s="1">
        <v>1</v>
      </c>
      <c r="S362" s="1">
        <v>1</v>
      </c>
      <c r="T362" s="1">
        <v>1</v>
      </c>
      <c r="U362" s="1">
        <v>1</v>
      </c>
      <c r="V362" s="1">
        <v>1</v>
      </c>
      <c r="W362" s="1">
        <v>1</v>
      </c>
      <c r="X362" s="1">
        <v>1</v>
      </c>
      <c r="Y362" s="1">
        <v>1</v>
      </c>
    </row>
    <row r="363" spans="1:25">
      <c r="A363" s="11" t="s">
        <v>1509</v>
      </c>
      <c r="B363" s="11" t="str">
        <f>VLOOKUP(A363,'AP Firmware deplyoment Pe'!A:B,2,0)</f>
        <v>Stage 2f - 2024/11/19</v>
      </c>
      <c r="C363" s="1">
        <f>VLOOKUP(A363,'AMI Ping Schedule'!A:D,4,0)</f>
        <v>1</v>
      </c>
      <c r="D363" s="1">
        <v>1</v>
      </c>
      <c r="E363" s="1">
        <v>1</v>
      </c>
      <c r="F363" s="1">
        <v>1</v>
      </c>
      <c r="G363" s="1">
        <v>1</v>
      </c>
      <c r="H363" s="1">
        <v>1</v>
      </c>
      <c r="I363" s="1">
        <v>1</v>
      </c>
      <c r="J363" s="1">
        <v>1</v>
      </c>
      <c r="K363" s="1">
        <v>1</v>
      </c>
      <c r="L363" s="1">
        <v>1</v>
      </c>
      <c r="M363" s="1">
        <v>1</v>
      </c>
      <c r="N363" s="1">
        <v>1</v>
      </c>
      <c r="O363" s="1">
        <v>1</v>
      </c>
      <c r="P363" s="1">
        <v>1</v>
      </c>
      <c r="Q363" s="1">
        <v>1</v>
      </c>
      <c r="R363" s="1">
        <v>1</v>
      </c>
      <c r="S363" s="1">
        <v>1</v>
      </c>
      <c r="T363" s="1">
        <v>1</v>
      </c>
      <c r="U363" s="1">
        <v>1</v>
      </c>
      <c r="V363" s="1">
        <v>1</v>
      </c>
      <c r="W363" s="1">
        <v>1</v>
      </c>
      <c r="X363" s="1">
        <v>1</v>
      </c>
      <c r="Y363" s="1">
        <v>1</v>
      </c>
    </row>
    <row r="364" spans="1:25">
      <c r="A364" s="11" t="s">
        <v>1405</v>
      </c>
      <c r="B364" s="11" t="str">
        <f>VLOOKUP(A364,'AP Firmware deplyoment Pe'!A:B,2,0)</f>
        <v>Stage 2e - 2024/11/19</v>
      </c>
      <c r="C364" s="1">
        <f>VLOOKUP(A364,'AMI Ping Schedule'!A:D,4,0)</f>
        <v>1</v>
      </c>
      <c r="D364" s="1">
        <v>1</v>
      </c>
      <c r="E364" s="1">
        <v>1</v>
      </c>
      <c r="F364" s="1">
        <v>1</v>
      </c>
      <c r="G364" s="1">
        <v>1</v>
      </c>
      <c r="H364" s="1">
        <v>1</v>
      </c>
      <c r="I364" s="1">
        <v>1</v>
      </c>
      <c r="J364" s="1">
        <v>1</v>
      </c>
      <c r="K364" s="1">
        <v>1</v>
      </c>
      <c r="L364" s="1">
        <v>1</v>
      </c>
      <c r="M364" s="1">
        <v>1</v>
      </c>
      <c r="N364" s="1">
        <v>1</v>
      </c>
      <c r="O364" s="1">
        <v>1</v>
      </c>
      <c r="P364" s="1">
        <v>1</v>
      </c>
      <c r="Q364" s="1">
        <v>1</v>
      </c>
      <c r="R364" s="1">
        <v>1</v>
      </c>
      <c r="S364" s="1">
        <v>1</v>
      </c>
      <c r="T364" s="1">
        <v>1</v>
      </c>
      <c r="U364" s="1">
        <v>1</v>
      </c>
      <c r="V364" s="1">
        <v>1</v>
      </c>
      <c r="W364" s="1">
        <v>1</v>
      </c>
      <c r="X364" s="1">
        <v>1</v>
      </c>
      <c r="Y364" s="1">
        <v>1</v>
      </c>
    </row>
    <row r="365" spans="1:25">
      <c r="A365" s="11" t="s">
        <v>1430</v>
      </c>
      <c r="B365" s="11" t="str">
        <f>VLOOKUP(A365,'AP Firmware deplyoment Pe'!A:B,2,0)</f>
        <v>Stage 2e - 2024/11/19</v>
      </c>
      <c r="C365" s="1">
        <f>VLOOKUP(A365,'AMI Ping Schedule'!A:D,4,0)</f>
        <v>1</v>
      </c>
      <c r="D365" s="1">
        <v>1</v>
      </c>
      <c r="E365" s="1">
        <v>1</v>
      </c>
      <c r="F365" s="1">
        <v>1</v>
      </c>
      <c r="G365" s="1">
        <v>1</v>
      </c>
      <c r="H365" s="1">
        <v>1</v>
      </c>
      <c r="I365" s="1">
        <v>1</v>
      </c>
      <c r="J365" s="1">
        <v>1</v>
      </c>
      <c r="K365" s="1">
        <v>1</v>
      </c>
      <c r="L365" s="1">
        <v>1</v>
      </c>
      <c r="M365" s="1">
        <v>1</v>
      </c>
      <c r="N365" s="1">
        <v>1</v>
      </c>
      <c r="O365" s="1">
        <v>1</v>
      </c>
      <c r="P365" s="1">
        <v>1</v>
      </c>
      <c r="Q365" s="1">
        <v>1</v>
      </c>
      <c r="R365" s="1">
        <v>1</v>
      </c>
      <c r="S365" s="1">
        <v>1</v>
      </c>
      <c r="T365" s="1">
        <v>1</v>
      </c>
      <c r="U365" s="1">
        <v>1</v>
      </c>
      <c r="V365" s="1">
        <v>1</v>
      </c>
      <c r="W365" s="1">
        <v>1</v>
      </c>
      <c r="X365" s="1">
        <v>1</v>
      </c>
      <c r="Y365" s="1">
        <v>1</v>
      </c>
    </row>
    <row r="366" spans="1:25">
      <c r="A366" s="11" t="s">
        <v>1452</v>
      </c>
      <c r="B366" s="11" t="str">
        <f>VLOOKUP(A366,'AP Firmware deplyoment Pe'!A:B,2,0)</f>
        <v>Stage 2e - 2024/11/19</v>
      </c>
      <c r="C366" s="1">
        <f>VLOOKUP(A366,'AMI Ping Schedule'!A:D,4,0)</f>
        <v>1</v>
      </c>
      <c r="D366" s="1">
        <v>1</v>
      </c>
      <c r="E366" s="1">
        <v>1</v>
      </c>
      <c r="F366" s="1">
        <v>1</v>
      </c>
      <c r="G366" s="1">
        <v>1</v>
      </c>
      <c r="H366" s="1">
        <v>1</v>
      </c>
      <c r="I366" s="1">
        <v>1</v>
      </c>
      <c r="J366" s="1">
        <v>1</v>
      </c>
      <c r="K366" s="1">
        <v>1</v>
      </c>
      <c r="L366" s="1">
        <v>1</v>
      </c>
      <c r="M366" s="1">
        <v>1</v>
      </c>
      <c r="N366" s="1">
        <v>1</v>
      </c>
      <c r="O366" s="1">
        <v>1</v>
      </c>
      <c r="P366" s="1">
        <v>1</v>
      </c>
      <c r="Q366" s="1">
        <v>1</v>
      </c>
      <c r="R366" s="1">
        <v>1</v>
      </c>
      <c r="S366" s="1">
        <v>1</v>
      </c>
      <c r="T366" s="1">
        <v>1</v>
      </c>
      <c r="U366" s="1">
        <v>1</v>
      </c>
      <c r="V366" s="1">
        <v>1</v>
      </c>
      <c r="W366" s="1">
        <v>1</v>
      </c>
      <c r="X366" s="1">
        <v>1</v>
      </c>
      <c r="Y366" s="1">
        <v>1</v>
      </c>
    </row>
    <row r="367" spans="1:25">
      <c r="A367" s="11" t="s">
        <v>1437</v>
      </c>
      <c r="B367" s="11" t="str">
        <f>VLOOKUP(A367,'AP Firmware deplyoment Pe'!A:B,2,0)</f>
        <v>Stage 2e - 2024/11/19</v>
      </c>
      <c r="C367" s="1">
        <f>VLOOKUP(A367,'AMI Ping Schedule'!A:D,4,0)</f>
        <v>1</v>
      </c>
      <c r="D367" s="1">
        <v>1</v>
      </c>
      <c r="E367" s="1">
        <v>1</v>
      </c>
      <c r="F367" s="1">
        <v>1</v>
      </c>
      <c r="G367" s="1">
        <v>1</v>
      </c>
      <c r="H367" s="1">
        <v>1</v>
      </c>
      <c r="I367" s="1">
        <v>1</v>
      </c>
      <c r="J367" s="1">
        <v>1</v>
      </c>
      <c r="K367" s="1">
        <v>1</v>
      </c>
      <c r="L367" s="1">
        <v>1</v>
      </c>
      <c r="M367" s="1">
        <v>1</v>
      </c>
      <c r="N367" s="1">
        <v>1</v>
      </c>
      <c r="O367" s="1">
        <v>1</v>
      </c>
      <c r="P367" s="1">
        <v>1</v>
      </c>
      <c r="Q367" s="1">
        <v>1</v>
      </c>
      <c r="R367" s="1">
        <v>1</v>
      </c>
      <c r="S367" s="1">
        <v>1</v>
      </c>
      <c r="T367" s="1">
        <v>1</v>
      </c>
      <c r="U367" s="1">
        <v>1</v>
      </c>
      <c r="V367" s="1">
        <v>1</v>
      </c>
      <c r="W367" s="1">
        <v>1</v>
      </c>
      <c r="X367" s="1">
        <v>1</v>
      </c>
      <c r="Y367" s="1">
        <v>1</v>
      </c>
    </row>
    <row r="368" spans="1:25">
      <c r="A368" s="11" t="s">
        <v>1423</v>
      </c>
      <c r="B368" s="11" t="str">
        <f>VLOOKUP(A368,'AP Firmware deplyoment Pe'!A:B,2,0)</f>
        <v>Stage 2e - 2024/11/19</v>
      </c>
      <c r="C368" s="1">
        <f>VLOOKUP(A368,'AMI Ping Schedule'!A:D,4,0)</f>
        <v>1</v>
      </c>
      <c r="D368" s="1">
        <v>1</v>
      </c>
      <c r="E368" s="1">
        <v>1</v>
      </c>
      <c r="F368" s="1">
        <v>1</v>
      </c>
      <c r="G368" s="1">
        <v>1</v>
      </c>
      <c r="H368" s="1">
        <v>1</v>
      </c>
      <c r="I368" s="1">
        <v>1</v>
      </c>
      <c r="J368" s="1">
        <v>1</v>
      </c>
      <c r="K368" s="1">
        <v>1</v>
      </c>
      <c r="L368" s="1">
        <v>1</v>
      </c>
      <c r="M368" s="1">
        <v>1</v>
      </c>
      <c r="N368" s="1">
        <v>1</v>
      </c>
      <c r="O368" s="1">
        <v>1</v>
      </c>
      <c r="P368" s="1">
        <v>1</v>
      </c>
      <c r="Q368" s="1">
        <v>1</v>
      </c>
      <c r="R368" s="1">
        <v>1</v>
      </c>
      <c r="S368" s="1">
        <v>1</v>
      </c>
      <c r="T368" s="1">
        <v>1</v>
      </c>
      <c r="U368" s="1">
        <v>1</v>
      </c>
      <c r="V368" s="1">
        <v>1</v>
      </c>
      <c r="W368" s="1">
        <v>1</v>
      </c>
      <c r="X368" s="1">
        <v>1</v>
      </c>
      <c r="Y368" s="1">
        <v>1</v>
      </c>
    </row>
    <row r="369" spans="1:25">
      <c r="A369" s="11" t="s">
        <v>1382</v>
      </c>
      <c r="B369" s="11" t="str">
        <f>VLOOKUP(A369,'AP Firmware deplyoment Pe'!A:B,2,0)</f>
        <v>Stage 2e - 2024/11/19</v>
      </c>
      <c r="C369" s="1">
        <f>VLOOKUP(A369,'AMI Ping Schedule'!A:D,4,0)</f>
        <v>1</v>
      </c>
      <c r="D369" s="1">
        <v>1</v>
      </c>
      <c r="E369" s="1">
        <v>1</v>
      </c>
      <c r="F369" s="1">
        <v>1</v>
      </c>
      <c r="G369" s="1">
        <v>1</v>
      </c>
      <c r="H369" s="1">
        <v>1</v>
      </c>
      <c r="I369" s="1">
        <v>1</v>
      </c>
      <c r="J369" s="1">
        <v>1</v>
      </c>
      <c r="K369" s="1">
        <v>1</v>
      </c>
      <c r="L369" s="1">
        <v>1</v>
      </c>
      <c r="M369" s="1">
        <v>1</v>
      </c>
      <c r="N369" s="1">
        <v>1</v>
      </c>
      <c r="O369" s="1">
        <v>1</v>
      </c>
      <c r="P369" s="1">
        <v>1</v>
      </c>
      <c r="Q369" s="1">
        <v>1</v>
      </c>
      <c r="R369" s="1">
        <v>1</v>
      </c>
      <c r="S369" s="1">
        <v>1</v>
      </c>
      <c r="T369" s="1">
        <v>1</v>
      </c>
      <c r="U369" s="1">
        <v>1</v>
      </c>
      <c r="V369" s="1">
        <v>1</v>
      </c>
      <c r="W369" s="1">
        <v>1</v>
      </c>
      <c r="X369" s="1">
        <v>1</v>
      </c>
      <c r="Y369" s="1">
        <v>1</v>
      </c>
    </row>
    <row r="370" spans="1:25">
      <c r="A370" s="11" t="s">
        <v>1471</v>
      </c>
      <c r="B370" s="11" t="str">
        <f>VLOOKUP(A370,'AP Firmware deplyoment Pe'!A:B,2,0)</f>
        <v>Stage 2f - 2024/11/19</v>
      </c>
      <c r="C370" s="1">
        <f>VLOOKUP(A370,'AMI Ping Schedule'!A:D,4,0)</f>
        <v>1</v>
      </c>
      <c r="D370" s="1">
        <v>1</v>
      </c>
      <c r="E370" s="1">
        <v>1</v>
      </c>
      <c r="F370" s="1">
        <v>1</v>
      </c>
      <c r="G370" s="1">
        <v>1</v>
      </c>
      <c r="H370" s="1">
        <v>1</v>
      </c>
      <c r="I370" s="1">
        <v>1</v>
      </c>
      <c r="J370" s="1">
        <v>1</v>
      </c>
      <c r="K370" s="1">
        <v>1</v>
      </c>
      <c r="L370" s="1">
        <v>1</v>
      </c>
      <c r="M370" s="1">
        <v>1</v>
      </c>
      <c r="N370" s="1">
        <v>1</v>
      </c>
      <c r="O370" s="1">
        <v>1</v>
      </c>
      <c r="P370" s="1">
        <v>1</v>
      </c>
      <c r="Q370" s="1">
        <v>1</v>
      </c>
      <c r="R370" s="1">
        <v>1</v>
      </c>
      <c r="S370" s="1">
        <v>1</v>
      </c>
      <c r="T370" s="1">
        <v>1</v>
      </c>
      <c r="U370" s="1">
        <v>1</v>
      </c>
      <c r="V370" s="1">
        <v>1</v>
      </c>
      <c r="W370" s="1">
        <v>1</v>
      </c>
      <c r="X370" s="1">
        <v>1</v>
      </c>
      <c r="Y370" s="1">
        <v>1</v>
      </c>
    </row>
    <row r="371" spans="1:25">
      <c r="A371" s="11" t="s">
        <v>1486</v>
      </c>
      <c r="B371" s="11" t="str">
        <f>VLOOKUP(A371,'AP Firmware deplyoment Pe'!A:B,2,0)</f>
        <v>Stage 2f - 2024/11/19</v>
      </c>
      <c r="C371" s="1">
        <f>VLOOKUP(A371,'AMI Ping Schedule'!A:D,4,0)</f>
        <v>1</v>
      </c>
      <c r="D371" s="1">
        <v>1</v>
      </c>
      <c r="E371" s="1">
        <v>1</v>
      </c>
      <c r="F371" s="1">
        <v>1</v>
      </c>
      <c r="G371" s="1">
        <v>1</v>
      </c>
      <c r="H371" s="1">
        <v>1</v>
      </c>
      <c r="I371" s="1">
        <v>1</v>
      </c>
      <c r="J371" s="1">
        <v>1</v>
      </c>
      <c r="K371" s="1">
        <v>1</v>
      </c>
      <c r="L371" s="1">
        <v>1</v>
      </c>
      <c r="M371" s="1">
        <v>1</v>
      </c>
      <c r="N371" s="1">
        <v>1</v>
      </c>
      <c r="O371" s="1">
        <v>1</v>
      </c>
      <c r="P371" s="1">
        <v>1</v>
      </c>
      <c r="Q371" s="1">
        <v>1</v>
      </c>
      <c r="R371" s="1">
        <v>1</v>
      </c>
      <c r="S371" s="1">
        <v>1</v>
      </c>
      <c r="T371" s="1">
        <v>1</v>
      </c>
      <c r="U371" s="1">
        <v>1</v>
      </c>
      <c r="V371" s="1">
        <v>1</v>
      </c>
      <c r="W371" s="1">
        <v>1</v>
      </c>
      <c r="X371" s="1">
        <v>1</v>
      </c>
      <c r="Y371" s="1">
        <v>1</v>
      </c>
    </row>
    <row r="372" spans="1:25">
      <c r="A372" s="11" t="s">
        <v>1467</v>
      </c>
      <c r="B372" s="11" t="str">
        <f>VLOOKUP(A372,'AP Firmware deplyoment Pe'!A:B,2,0)</f>
        <v>Stage 2f - 2024/11/19</v>
      </c>
      <c r="C372" s="1">
        <f>VLOOKUP(A372,'AMI Ping Schedule'!A:D,4,0)</f>
        <v>1</v>
      </c>
      <c r="D372" s="1">
        <v>1</v>
      </c>
      <c r="E372" s="1">
        <v>1</v>
      </c>
      <c r="F372" s="1">
        <v>1</v>
      </c>
      <c r="G372" s="1">
        <v>1</v>
      </c>
      <c r="H372" s="1">
        <v>1</v>
      </c>
      <c r="I372" s="1">
        <v>1</v>
      </c>
      <c r="J372" s="1">
        <v>1</v>
      </c>
      <c r="K372" s="1">
        <v>1</v>
      </c>
      <c r="L372" s="1">
        <v>1</v>
      </c>
      <c r="M372" s="1">
        <v>1</v>
      </c>
      <c r="N372" s="1">
        <v>1</v>
      </c>
      <c r="O372" s="1">
        <v>1</v>
      </c>
      <c r="P372" s="1">
        <v>1</v>
      </c>
      <c r="Q372" s="1">
        <v>1</v>
      </c>
      <c r="R372" s="1">
        <v>1</v>
      </c>
      <c r="S372" s="1">
        <v>1</v>
      </c>
      <c r="T372" s="1">
        <v>1</v>
      </c>
      <c r="U372" s="1">
        <v>1</v>
      </c>
      <c r="V372" s="1">
        <v>1</v>
      </c>
      <c r="W372" s="1">
        <v>1</v>
      </c>
      <c r="X372" s="1">
        <v>1</v>
      </c>
      <c r="Y372" s="1">
        <v>1</v>
      </c>
    </row>
    <row r="373" spans="1:25">
      <c r="A373" s="11" t="s">
        <v>1460</v>
      </c>
      <c r="B373" s="11" t="str">
        <f>VLOOKUP(A373,'AP Firmware deplyoment Pe'!A:B,2,0)</f>
        <v>Stage 2f - 2024/11/19</v>
      </c>
      <c r="C373" s="1">
        <f>VLOOKUP(A373,'AMI Ping Schedule'!A:D,4,0)</f>
        <v>1</v>
      </c>
      <c r="D373" s="1">
        <v>1</v>
      </c>
      <c r="E373" s="1">
        <v>1</v>
      </c>
      <c r="F373" s="1">
        <v>1</v>
      </c>
      <c r="G373" s="1">
        <v>1</v>
      </c>
      <c r="H373" s="1">
        <v>1</v>
      </c>
      <c r="I373" s="1">
        <v>1</v>
      </c>
      <c r="J373" s="1">
        <v>1</v>
      </c>
      <c r="K373" s="1">
        <v>1</v>
      </c>
      <c r="L373" s="1">
        <v>1</v>
      </c>
      <c r="M373" s="1">
        <v>1</v>
      </c>
      <c r="N373" s="1">
        <v>1</v>
      </c>
      <c r="O373" s="1">
        <v>1</v>
      </c>
      <c r="P373" s="1">
        <v>1</v>
      </c>
      <c r="Q373" s="1">
        <v>1</v>
      </c>
      <c r="R373" s="1">
        <v>1</v>
      </c>
      <c r="S373" s="1">
        <v>1</v>
      </c>
      <c r="T373" s="1">
        <v>1</v>
      </c>
      <c r="U373" s="1">
        <v>1</v>
      </c>
      <c r="V373" s="1">
        <v>1</v>
      </c>
      <c r="W373" s="1">
        <v>1</v>
      </c>
      <c r="X373" s="1">
        <v>1</v>
      </c>
      <c r="Y373" s="1">
        <v>1</v>
      </c>
    </row>
    <row r="374" spans="1:25">
      <c r="A374" s="11" t="s">
        <v>1533</v>
      </c>
      <c r="B374" s="11" t="str">
        <f>VLOOKUP(A374,'AP Firmware deplyoment Pe'!A:B,2,0)</f>
        <v>Stage 2f - 2024/11/19</v>
      </c>
      <c r="C374" s="1">
        <f>VLOOKUP(A374,'AMI Ping Schedule'!A:D,4,0)</f>
        <v>1</v>
      </c>
      <c r="D374" s="1">
        <v>1</v>
      </c>
      <c r="E374" s="1">
        <v>1</v>
      </c>
      <c r="F374" s="1">
        <v>1</v>
      </c>
      <c r="G374" s="1">
        <v>1</v>
      </c>
      <c r="H374" s="1">
        <v>1</v>
      </c>
      <c r="I374" s="1">
        <v>1</v>
      </c>
      <c r="J374" s="1">
        <v>1</v>
      </c>
      <c r="K374" s="1">
        <v>1</v>
      </c>
      <c r="L374" s="1">
        <v>1</v>
      </c>
      <c r="M374" s="1">
        <v>1</v>
      </c>
      <c r="N374" s="1">
        <v>1</v>
      </c>
      <c r="O374" s="1">
        <v>1</v>
      </c>
      <c r="P374" s="1">
        <v>1</v>
      </c>
      <c r="Q374" s="1">
        <v>1</v>
      </c>
      <c r="R374" s="1">
        <v>1</v>
      </c>
      <c r="S374" s="1">
        <v>1</v>
      </c>
      <c r="T374" s="1">
        <v>1</v>
      </c>
      <c r="U374" s="1">
        <v>1</v>
      </c>
      <c r="V374" s="1">
        <v>1</v>
      </c>
      <c r="W374" s="1">
        <v>1</v>
      </c>
      <c r="X374" s="1">
        <v>1</v>
      </c>
      <c r="Y374" s="1">
        <v>1</v>
      </c>
    </row>
    <row r="375" spans="1:25">
      <c r="A375" s="11" t="s">
        <v>1478</v>
      </c>
      <c r="B375" s="11" t="str">
        <f>VLOOKUP(A375,'AP Firmware deplyoment Pe'!A:B,2,0)</f>
        <v>Stage 2f - 2024/11/19</v>
      </c>
      <c r="C375" s="1">
        <f>VLOOKUP(A375,'AMI Ping Schedule'!A:D,4,0)</f>
        <v>1</v>
      </c>
      <c r="D375" s="1">
        <v>1</v>
      </c>
      <c r="E375" s="1">
        <v>1</v>
      </c>
      <c r="F375" s="1">
        <v>1</v>
      </c>
      <c r="G375" s="1">
        <v>1</v>
      </c>
      <c r="H375" s="1">
        <v>1</v>
      </c>
      <c r="I375" s="1">
        <v>1</v>
      </c>
      <c r="J375" s="1">
        <v>1</v>
      </c>
      <c r="K375" s="1">
        <v>1</v>
      </c>
      <c r="L375" s="1">
        <v>1</v>
      </c>
      <c r="M375" s="1">
        <v>1</v>
      </c>
      <c r="N375" s="1">
        <v>1</v>
      </c>
      <c r="O375" s="1">
        <v>1</v>
      </c>
      <c r="P375" s="1">
        <v>1</v>
      </c>
      <c r="Q375" s="1">
        <v>1</v>
      </c>
      <c r="R375" s="1">
        <v>1</v>
      </c>
      <c r="S375" s="1">
        <v>1</v>
      </c>
      <c r="T375" s="1">
        <v>1</v>
      </c>
      <c r="U375" s="1">
        <v>1</v>
      </c>
      <c r="V375" s="1">
        <v>1</v>
      </c>
      <c r="W375" s="1">
        <v>1</v>
      </c>
      <c r="X375" s="1">
        <v>1</v>
      </c>
      <c r="Y375" s="1">
        <v>1</v>
      </c>
    </row>
    <row r="376" spans="1:25">
      <c r="A376" s="11" t="s">
        <v>1537</v>
      </c>
      <c r="B376" s="11" t="str">
        <f>VLOOKUP(A376,'AP Firmware deplyoment Pe'!A:B,2,0)</f>
        <v>Stage 2f - 2024/11/19</v>
      </c>
      <c r="C376" s="1">
        <f>VLOOKUP(A376,'AMI Ping Schedule'!A:D,4,0)</f>
        <v>1</v>
      </c>
      <c r="D376" s="1">
        <v>1</v>
      </c>
      <c r="E376" s="1">
        <v>1</v>
      </c>
      <c r="F376" s="1">
        <v>1</v>
      </c>
      <c r="G376" s="1">
        <v>1</v>
      </c>
      <c r="H376" s="1">
        <v>1</v>
      </c>
      <c r="I376" s="1">
        <v>1</v>
      </c>
      <c r="J376" s="1">
        <v>1</v>
      </c>
      <c r="K376" s="1">
        <v>1</v>
      </c>
      <c r="L376" s="1">
        <v>1</v>
      </c>
      <c r="M376" s="1">
        <v>1</v>
      </c>
      <c r="N376" s="1">
        <v>1</v>
      </c>
      <c r="O376" s="1">
        <v>1</v>
      </c>
      <c r="P376" s="1">
        <v>1</v>
      </c>
      <c r="Q376" s="1">
        <v>1</v>
      </c>
      <c r="R376" s="1">
        <v>1</v>
      </c>
      <c r="S376" s="1">
        <v>1</v>
      </c>
      <c r="T376" s="1">
        <v>1</v>
      </c>
      <c r="U376" s="1">
        <v>1</v>
      </c>
      <c r="V376" s="1">
        <v>1</v>
      </c>
      <c r="W376" s="1">
        <v>1</v>
      </c>
      <c r="X376" s="1">
        <v>1</v>
      </c>
      <c r="Y376" s="1">
        <v>1</v>
      </c>
    </row>
    <row r="377" spans="1:25">
      <c r="A377" s="11" t="s">
        <v>1505</v>
      </c>
      <c r="B377" s="11" t="str">
        <f>VLOOKUP(A377,'AP Firmware deplyoment Pe'!A:B,2,0)</f>
        <v>Stage 2f - 2024/11/19</v>
      </c>
      <c r="C377" s="1">
        <f>VLOOKUP(A377,'AMI Ping Schedule'!A:D,4,0)</f>
        <v>1</v>
      </c>
      <c r="D377" s="1">
        <v>1</v>
      </c>
      <c r="E377" s="1">
        <v>1</v>
      </c>
      <c r="F377" s="1">
        <v>1</v>
      </c>
      <c r="G377" s="1">
        <v>1</v>
      </c>
      <c r="H377" s="1">
        <v>1</v>
      </c>
      <c r="I377" s="1">
        <v>1</v>
      </c>
      <c r="J377" s="1">
        <v>1</v>
      </c>
      <c r="K377" s="1">
        <v>1</v>
      </c>
      <c r="L377" s="1">
        <v>1</v>
      </c>
      <c r="M377" s="1">
        <v>1</v>
      </c>
      <c r="N377" s="1">
        <v>1</v>
      </c>
      <c r="O377" s="1">
        <v>1</v>
      </c>
      <c r="P377" s="1">
        <v>1</v>
      </c>
      <c r="Q377" s="1">
        <v>1</v>
      </c>
      <c r="R377" s="1">
        <v>1</v>
      </c>
      <c r="S377" s="1">
        <v>1</v>
      </c>
      <c r="T377" s="1">
        <v>1</v>
      </c>
      <c r="U377" s="1">
        <v>1</v>
      </c>
      <c r="V377" s="1">
        <v>1</v>
      </c>
      <c r="W377" s="1">
        <v>1</v>
      </c>
      <c r="X377" s="1">
        <v>1</v>
      </c>
      <c r="Y377" s="1">
        <v>1</v>
      </c>
    </row>
    <row r="378" spans="1:25">
      <c r="A378" s="11" t="s">
        <v>1530</v>
      </c>
      <c r="B378" s="11" t="str">
        <f>VLOOKUP(A378,'AP Firmware deplyoment Pe'!A:B,2,0)</f>
        <v>Stage 2f - 2024/11/19</v>
      </c>
      <c r="C378" s="1">
        <f>VLOOKUP(A378,'AMI Ping Schedule'!A:D,4,0)</f>
        <v>1</v>
      </c>
      <c r="D378" s="1">
        <v>1</v>
      </c>
      <c r="E378" s="1">
        <v>1</v>
      </c>
      <c r="F378" s="1">
        <v>1</v>
      </c>
      <c r="G378" s="1">
        <v>1</v>
      </c>
      <c r="H378" s="1">
        <v>1</v>
      </c>
      <c r="I378" s="1">
        <v>1</v>
      </c>
      <c r="J378" s="1">
        <v>1</v>
      </c>
      <c r="K378" s="1">
        <v>1</v>
      </c>
      <c r="L378" s="1">
        <v>1</v>
      </c>
      <c r="M378" s="1">
        <v>1</v>
      </c>
      <c r="N378" s="1">
        <v>1</v>
      </c>
      <c r="O378" s="1">
        <v>1</v>
      </c>
      <c r="P378" s="1">
        <v>1</v>
      </c>
      <c r="Q378" s="1">
        <v>1</v>
      </c>
      <c r="R378" s="1">
        <v>1</v>
      </c>
      <c r="S378" s="1">
        <v>1</v>
      </c>
      <c r="T378" s="1">
        <v>1</v>
      </c>
      <c r="U378" s="1">
        <v>1</v>
      </c>
      <c r="V378" s="1">
        <v>1</v>
      </c>
      <c r="W378" s="1">
        <v>1</v>
      </c>
      <c r="X378" s="1">
        <v>1</v>
      </c>
      <c r="Y378" s="1">
        <v>1</v>
      </c>
    </row>
    <row r="379" spans="1:25">
      <c r="A379" s="11" t="s">
        <v>1541</v>
      </c>
      <c r="B379" s="11" t="str">
        <f>VLOOKUP(A379,'AP Firmware deplyoment Pe'!A:B,2,0)</f>
        <v>Stage 2f - 2024/11/19</v>
      </c>
      <c r="C379" s="1">
        <f>VLOOKUP(A379,'AMI Ping Schedule'!A:D,4,0)</f>
        <v>1</v>
      </c>
      <c r="D379" s="1">
        <v>1</v>
      </c>
      <c r="E379" s="1">
        <v>1</v>
      </c>
      <c r="F379" s="1">
        <v>1</v>
      </c>
      <c r="G379" s="1">
        <v>1</v>
      </c>
      <c r="H379" s="1">
        <v>1</v>
      </c>
      <c r="I379" s="1">
        <v>1</v>
      </c>
      <c r="J379" s="1">
        <v>1</v>
      </c>
      <c r="K379" s="1">
        <v>1</v>
      </c>
      <c r="L379" s="1">
        <v>1</v>
      </c>
      <c r="M379" s="1">
        <v>1</v>
      </c>
      <c r="N379" s="1">
        <v>1</v>
      </c>
      <c r="O379" s="1">
        <v>1</v>
      </c>
      <c r="P379" s="1">
        <v>1</v>
      </c>
      <c r="Q379" s="1">
        <v>1</v>
      </c>
      <c r="R379" s="1">
        <v>1</v>
      </c>
      <c r="S379" s="1">
        <v>1</v>
      </c>
      <c r="T379" s="1">
        <v>1</v>
      </c>
      <c r="U379" s="1">
        <v>1</v>
      </c>
      <c r="V379" s="1">
        <v>1</v>
      </c>
      <c r="W379" s="1">
        <v>1</v>
      </c>
      <c r="X379" s="1">
        <v>1</v>
      </c>
      <c r="Y379" s="1">
        <v>1</v>
      </c>
    </row>
    <row r="380" spans="1:25">
      <c r="A380" s="11" t="s">
        <v>1597</v>
      </c>
      <c r="B380" s="11" t="str">
        <f>VLOOKUP(A380,'AP Firmware deplyoment Pe'!A:B,2,0)</f>
        <v>Stage 2f - 2024/11/19</v>
      </c>
      <c r="C380" s="1">
        <f>VLOOKUP(A380,'AMI Ping Schedule'!A:D,4,0)</f>
        <v>1</v>
      </c>
      <c r="D380" s="1">
        <v>1</v>
      </c>
      <c r="E380" s="1">
        <v>1</v>
      </c>
      <c r="F380" s="1">
        <v>1</v>
      </c>
      <c r="G380" s="1">
        <v>1</v>
      </c>
      <c r="H380" s="1">
        <v>1</v>
      </c>
      <c r="I380" s="1">
        <v>1</v>
      </c>
      <c r="J380" s="1">
        <v>1</v>
      </c>
      <c r="K380" s="1">
        <v>1</v>
      </c>
      <c r="L380" s="1">
        <v>1</v>
      </c>
      <c r="M380" s="1">
        <v>1</v>
      </c>
      <c r="N380" s="1">
        <v>1</v>
      </c>
      <c r="O380" s="1">
        <v>1</v>
      </c>
      <c r="P380" s="1">
        <v>1</v>
      </c>
      <c r="Q380" s="1">
        <v>1</v>
      </c>
      <c r="R380" s="1">
        <v>1</v>
      </c>
      <c r="S380" s="1">
        <v>1</v>
      </c>
      <c r="T380" s="1">
        <v>1</v>
      </c>
      <c r="U380" s="1">
        <v>1</v>
      </c>
      <c r="V380" s="1">
        <v>1</v>
      </c>
      <c r="W380" s="1">
        <v>1</v>
      </c>
      <c r="X380" s="1">
        <v>1</v>
      </c>
      <c r="Y380" s="1">
        <v>1</v>
      </c>
    </row>
    <row r="381" spans="1:25">
      <c r="A381" s="11" t="s">
        <v>1463</v>
      </c>
      <c r="B381" s="11" t="str">
        <f>VLOOKUP(A381,'AP Firmware deplyoment Pe'!A:B,2,0)</f>
        <v>Stage 2f - 2024/11/19</v>
      </c>
      <c r="C381" s="1">
        <f>VLOOKUP(A381,'AMI Ping Schedule'!A:D,4,0)</f>
        <v>1</v>
      </c>
      <c r="D381" s="1">
        <v>1</v>
      </c>
      <c r="E381" s="1">
        <v>1</v>
      </c>
      <c r="F381" s="1">
        <v>1</v>
      </c>
      <c r="G381" s="1">
        <v>1</v>
      </c>
      <c r="H381" s="1">
        <v>1</v>
      </c>
      <c r="I381" s="1">
        <v>1</v>
      </c>
      <c r="J381" s="1">
        <v>1</v>
      </c>
      <c r="K381" s="1">
        <v>1</v>
      </c>
      <c r="L381" s="1">
        <v>1</v>
      </c>
      <c r="M381" s="1">
        <v>1</v>
      </c>
      <c r="N381" s="1">
        <v>1</v>
      </c>
      <c r="O381" s="1">
        <v>1</v>
      </c>
      <c r="P381" s="1">
        <v>1</v>
      </c>
      <c r="Q381" s="1">
        <v>1</v>
      </c>
      <c r="R381" s="1">
        <v>1</v>
      </c>
      <c r="S381" s="1">
        <v>1</v>
      </c>
      <c r="T381" s="1">
        <v>1</v>
      </c>
      <c r="U381" s="1">
        <v>1</v>
      </c>
      <c r="V381" s="1">
        <v>1</v>
      </c>
      <c r="W381" s="1">
        <v>1</v>
      </c>
      <c r="X381" s="1">
        <v>1</v>
      </c>
      <c r="Y381" s="1">
        <v>1</v>
      </c>
    </row>
    <row r="382" spans="1:25">
      <c r="A382" s="11" t="s">
        <v>1492</v>
      </c>
      <c r="B382" s="11" t="str">
        <f>VLOOKUP(A382,'AP Firmware deplyoment Pe'!A:B,2,0)</f>
        <v>Stage 2f - 2024/11/19</v>
      </c>
      <c r="C382" s="1">
        <f>VLOOKUP(A382,'AMI Ping Schedule'!A:D,4,0)</f>
        <v>1</v>
      </c>
      <c r="D382" s="1">
        <v>1</v>
      </c>
      <c r="E382" s="1">
        <v>1</v>
      </c>
      <c r="F382" s="1">
        <v>1</v>
      </c>
      <c r="G382" s="1">
        <v>1</v>
      </c>
      <c r="H382" s="1">
        <v>1</v>
      </c>
      <c r="I382" s="1">
        <v>1</v>
      </c>
      <c r="J382" s="1">
        <v>1</v>
      </c>
      <c r="K382" s="1">
        <v>1</v>
      </c>
      <c r="L382" s="1">
        <v>1</v>
      </c>
      <c r="M382" s="1">
        <v>1</v>
      </c>
      <c r="N382" s="1">
        <v>1</v>
      </c>
      <c r="O382" s="1">
        <v>1</v>
      </c>
      <c r="P382" s="1">
        <v>1</v>
      </c>
      <c r="Q382" s="1">
        <v>1</v>
      </c>
      <c r="R382" s="1">
        <v>1</v>
      </c>
      <c r="S382" s="1">
        <v>1</v>
      </c>
      <c r="T382" s="1">
        <v>1</v>
      </c>
      <c r="U382" s="1">
        <v>1</v>
      </c>
      <c r="V382" s="1">
        <v>1</v>
      </c>
      <c r="W382" s="1">
        <v>1</v>
      </c>
      <c r="X382" s="1">
        <v>1</v>
      </c>
      <c r="Y382" s="1">
        <v>1</v>
      </c>
    </row>
    <row r="383" spans="1:25">
      <c r="A383" s="11" t="s">
        <v>1550</v>
      </c>
      <c r="B383" s="11" t="str">
        <f>VLOOKUP(A383,'AP Firmware deplyoment Pe'!A:B,2,0)</f>
        <v>Stage 2f - 2024/11/19</v>
      </c>
      <c r="C383" s="1">
        <f>VLOOKUP(A383,'AMI Ping Schedule'!A:D,4,0)</f>
        <v>1</v>
      </c>
      <c r="D383" s="1">
        <v>1</v>
      </c>
      <c r="E383" s="1">
        <v>1</v>
      </c>
      <c r="F383" s="1">
        <v>1</v>
      </c>
      <c r="G383" s="1">
        <v>1</v>
      </c>
      <c r="H383" s="1">
        <v>1</v>
      </c>
      <c r="I383" s="1">
        <v>1</v>
      </c>
      <c r="J383" s="1">
        <v>1</v>
      </c>
      <c r="K383" s="1">
        <v>1</v>
      </c>
      <c r="L383" s="1">
        <v>1</v>
      </c>
      <c r="M383" s="1">
        <v>1</v>
      </c>
      <c r="N383" s="1">
        <v>1</v>
      </c>
      <c r="O383" s="1">
        <v>1</v>
      </c>
      <c r="P383" s="1">
        <v>1</v>
      </c>
      <c r="Q383" s="1">
        <v>1</v>
      </c>
      <c r="R383" s="1">
        <v>1</v>
      </c>
      <c r="S383" s="1">
        <v>1</v>
      </c>
      <c r="T383" s="1">
        <v>1</v>
      </c>
      <c r="U383" s="1">
        <v>1</v>
      </c>
      <c r="V383" s="1">
        <v>1</v>
      </c>
      <c r="W383" s="1">
        <v>1</v>
      </c>
      <c r="X383" s="1">
        <v>1</v>
      </c>
      <c r="Y383" s="1">
        <v>1</v>
      </c>
    </row>
    <row r="384" spans="1:25">
      <c r="A384" s="11" t="s">
        <v>1565</v>
      </c>
      <c r="B384" s="11" t="str">
        <f>VLOOKUP(A384,'AP Firmware deplyoment Pe'!A:B,2,0)</f>
        <v>Stage 2f - 2024/11/19</v>
      </c>
      <c r="C384" s="1">
        <f>VLOOKUP(A384,'AMI Ping Schedule'!A:D,4,0)</f>
        <v>1</v>
      </c>
      <c r="D384" s="1">
        <v>1</v>
      </c>
      <c r="E384" s="1">
        <v>1</v>
      </c>
      <c r="F384" s="1">
        <v>1</v>
      </c>
      <c r="G384" s="1">
        <v>1</v>
      </c>
      <c r="H384" s="1">
        <v>1</v>
      </c>
      <c r="I384" s="1">
        <v>1</v>
      </c>
      <c r="J384" s="1">
        <v>1</v>
      </c>
      <c r="K384" s="1">
        <v>1</v>
      </c>
      <c r="L384" s="1">
        <v>1</v>
      </c>
      <c r="M384" s="1">
        <v>1</v>
      </c>
      <c r="N384" s="1">
        <v>1</v>
      </c>
      <c r="O384" s="1">
        <v>1</v>
      </c>
      <c r="P384" s="1">
        <v>1</v>
      </c>
      <c r="Q384" s="1">
        <v>1</v>
      </c>
      <c r="R384" s="1">
        <v>1</v>
      </c>
      <c r="S384" s="1">
        <v>1</v>
      </c>
      <c r="T384" s="1">
        <v>1</v>
      </c>
      <c r="U384" s="1">
        <v>1</v>
      </c>
      <c r="V384" s="1">
        <v>1</v>
      </c>
      <c r="W384" s="1">
        <v>1</v>
      </c>
      <c r="X384" s="1">
        <v>1</v>
      </c>
      <c r="Y384" s="1">
        <v>1</v>
      </c>
    </row>
    <row r="385" spans="1:25">
      <c r="A385" s="11" t="s">
        <v>1522</v>
      </c>
      <c r="B385" s="11" t="str">
        <f>VLOOKUP(A385,'AP Firmware deplyoment Pe'!A:B,2,0)</f>
        <v>Stage 2f - 2024/11/19</v>
      </c>
      <c r="C385" s="1">
        <f>VLOOKUP(A385,'AMI Ping Schedule'!A:D,4,0)</f>
        <v>1</v>
      </c>
      <c r="D385" s="1">
        <v>1</v>
      </c>
      <c r="E385" s="1">
        <v>1</v>
      </c>
      <c r="F385" s="1">
        <v>1</v>
      </c>
      <c r="G385" s="1">
        <v>1</v>
      </c>
      <c r="H385" s="1">
        <v>1</v>
      </c>
      <c r="I385" s="1">
        <v>1</v>
      </c>
      <c r="J385" s="1">
        <v>1</v>
      </c>
      <c r="K385" s="1">
        <v>1</v>
      </c>
      <c r="L385" s="1">
        <v>1</v>
      </c>
      <c r="M385" s="1">
        <v>1</v>
      </c>
      <c r="N385" s="1">
        <v>1</v>
      </c>
      <c r="O385" s="1">
        <v>1</v>
      </c>
      <c r="P385" s="1">
        <v>1</v>
      </c>
      <c r="Q385" s="1">
        <v>1</v>
      </c>
      <c r="R385" s="1">
        <v>1</v>
      </c>
      <c r="S385" s="1">
        <v>1</v>
      </c>
      <c r="T385" s="1">
        <v>1</v>
      </c>
      <c r="U385" s="1">
        <v>1</v>
      </c>
      <c r="V385" s="1">
        <v>1</v>
      </c>
      <c r="W385" s="1">
        <v>1</v>
      </c>
      <c r="X385" s="1">
        <v>1</v>
      </c>
      <c r="Y385" s="1">
        <v>1</v>
      </c>
    </row>
    <row r="386" spans="1:25">
      <c r="A386" s="11" t="s">
        <v>1475</v>
      </c>
      <c r="B386" s="11" t="str">
        <f>VLOOKUP(A386,'AP Firmware deplyoment Pe'!A:B,2,0)</f>
        <v>Stage 2f - 2024/11/19</v>
      </c>
      <c r="C386" s="1">
        <f>VLOOKUP(A386,'AMI Ping Schedule'!A:D,4,0)</f>
        <v>1</v>
      </c>
      <c r="D386" s="1">
        <v>1</v>
      </c>
      <c r="E386" s="1">
        <v>1</v>
      </c>
      <c r="F386" s="1">
        <v>1</v>
      </c>
      <c r="G386" s="1">
        <v>1</v>
      </c>
      <c r="H386" s="1">
        <v>1</v>
      </c>
      <c r="I386" s="1">
        <v>1</v>
      </c>
      <c r="J386" s="1">
        <v>1</v>
      </c>
      <c r="K386" s="1">
        <v>1</v>
      </c>
      <c r="L386" s="1">
        <v>1</v>
      </c>
      <c r="M386" s="1">
        <v>1</v>
      </c>
      <c r="N386" s="1">
        <v>1</v>
      </c>
      <c r="O386" s="1">
        <v>1</v>
      </c>
      <c r="P386" s="1">
        <v>1</v>
      </c>
      <c r="Q386" s="1">
        <v>1</v>
      </c>
      <c r="R386" s="1">
        <v>1</v>
      </c>
      <c r="S386" s="1">
        <v>1</v>
      </c>
      <c r="T386" s="1">
        <v>1</v>
      </c>
      <c r="U386" s="1">
        <v>1</v>
      </c>
      <c r="V386" s="1">
        <v>1</v>
      </c>
      <c r="W386" s="1">
        <v>1</v>
      </c>
      <c r="X386" s="1">
        <v>1</v>
      </c>
      <c r="Y386" s="1">
        <v>1</v>
      </c>
    </row>
    <row r="387" spans="1:25">
      <c r="A387" s="11" t="s">
        <v>1544</v>
      </c>
      <c r="B387" s="11" t="str">
        <f>VLOOKUP(A387,'AP Firmware deplyoment Pe'!A:B,2,0)</f>
        <v>Stage 2f - 2024/11/19</v>
      </c>
      <c r="C387" s="1">
        <f>VLOOKUP(A387,'AMI Ping Schedule'!A:D,4,0)</f>
        <v>1</v>
      </c>
      <c r="D387" s="1">
        <v>1</v>
      </c>
      <c r="E387" s="1">
        <v>1</v>
      </c>
      <c r="F387" s="1">
        <v>1</v>
      </c>
      <c r="G387" s="1">
        <v>1</v>
      </c>
      <c r="H387" s="1">
        <v>1</v>
      </c>
      <c r="I387" s="1">
        <v>1</v>
      </c>
      <c r="J387" s="1">
        <v>1</v>
      </c>
      <c r="K387" s="1">
        <v>1</v>
      </c>
      <c r="L387" s="1">
        <v>1</v>
      </c>
      <c r="M387" s="1">
        <v>1</v>
      </c>
      <c r="N387" s="1">
        <v>1</v>
      </c>
      <c r="O387" s="1">
        <v>1</v>
      </c>
      <c r="P387" s="1">
        <v>1</v>
      </c>
      <c r="Q387" s="1">
        <v>1</v>
      </c>
      <c r="R387" s="1">
        <v>1</v>
      </c>
      <c r="S387" s="1">
        <v>1</v>
      </c>
      <c r="T387" s="1">
        <v>1</v>
      </c>
      <c r="U387" s="1">
        <v>1</v>
      </c>
      <c r="V387" s="1">
        <v>1</v>
      </c>
      <c r="W387" s="1">
        <v>1</v>
      </c>
      <c r="X387" s="1">
        <v>1</v>
      </c>
      <c r="Y387" s="1">
        <v>1</v>
      </c>
    </row>
    <row r="388" spans="1:25">
      <c r="A388" s="11" t="s">
        <v>1547</v>
      </c>
      <c r="B388" s="11" t="str">
        <f>VLOOKUP(A388,'AP Firmware deplyoment Pe'!A:B,2,0)</f>
        <v>Stage 2f - 2024/11/19</v>
      </c>
      <c r="C388" s="1">
        <f>VLOOKUP(A388,'AMI Ping Schedule'!A:D,4,0)</f>
        <v>1</v>
      </c>
      <c r="D388" s="1">
        <v>1</v>
      </c>
      <c r="E388" s="1">
        <v>1</v>
      </c>
      <c r="F388" s="1">
        <v>1</v>
      </c>
      <c r="G388" s="1">
        <v>1</v>
      </c>
      <c r="H388" s="1">
        <v>1</v>
      </c>
      <c r="I388" s="1">
        <v>1</v>
      </c>
      <c r="J388" s="1">
        <v>1</v>
      </c>
      <c r="K388" s="1">
        <v>1</v>
      </c>
      <c r="L388" s="1">
        <v>1</v>
      </c>
      <c r="M388" s="1">
        <v>1</v>
      </c>
      <c r="N388" s="1">
        <v>1</v>
      </c>
      <c r="O388" s="1">
        <v>1</v>
      </c>
      <c r="P388" s="1">
        <v>1</v>
      </c>
      <c r="Q388" s="1">
        <v>1</v>
      </c>
      <c r="R388" s="1">
        <v>1</v>
      </c>
      <c r="S388" s="1">
        <v>1</v>
      </c>
      <c r="T388" s="1">
        <v>1</v>
      </c>
      <c r="U388" s="1">
        <v>1</v>
      </c>
      <c r="V388" s="1">
        <v>1</v>
      </c>
      <c r="W388" s="1">
        <v>1</v>
      </c>
      <c r="X388" s="1">
        <v>1</v>
      </c>
      <c r="Y388" s="1">
        <v>1</v>
      </c>
    </row>
    <row r="389" spans="1:25">
      <c r="A389" s="11" t="s">
        <v>1572</v>
      </c>
      <c r="B389" s="11" t="str">
        <f>VLOOKUP(A389,'AP Firmware deplyoment Pe'!A:B,2,0)</f>
        <v>Stage 2f - 2024/11/19</v>
      </c>
      <c r="C389" s="1">
        <f>VLOOKUP(A389,'AMI Ping Schedule'!A:D,4,0)</f>
        <v>1</v>
      </c>
      <c r="D389" s="1">
        <v>1</v>
      </c>
      <c r="E389" s="1">
        <v>1</v>
      </c>
      <c r="F389" s="1">
        <v>1</v>
      </c>
      <c r="G389" s="1">
        <v>1</v>
      </c>
      <c r="H389" s="1">
        <v>1</v>
      </c>
      <c r="I389" s="1">
        <v>1</v>
      </c>
      <c r="J389" s="1">
        <v>1</v>
      </c>
      <c r="K389" s="1">
        <v>1</v>
      </c>
      <c r="L389" s="1">
        <v>1</v>
      </c>
      <c r="M389" s="1">
        <v>1</v>
      </c>
      <c r="N389" s="1">
        <v>1</v>
      </c>
      <c r="O389" s="1">
        <v>1</v>
      </c>
      <c r="P389" s="1">
        <v>1</v>
      </c>
      <c r="Q389" s="1">
        <v>1</v>
      </c>
      <c r="R389" s="1">
        <v>1</v>
      </c>
      <c r="S389" s="1">
        <v>1</v>
      </c>
      <c r="T389" s="1">
        <v>1</v>
      </c>
      <c r="U389" s="1">
        <v>1</v>
      </c>
      <c r="V389" s="1">
        <v>1</v>
      </c>
      <c r="W389" s="1">
        <v>1</v>
      </c>
      <c r="X389" s="1">
        <v>1</v>
      </c>
      <c r="Y389" s="1">
        <v>1</v>
      </c>
    </row>
    <row r="390" spans="1:25">
      <c r="A390" s="11" t="s">
        <v>1499</v>
      </c>
      <c r="B390" s="11" t="str">
        <f>VLOOKUP(A390,'AP Firmware deplyoment Pe'!A:B,2,0)</f>
        <v>Stage 2f - 2024/11/19</v>
      </c>
      <c r="C390" s="1">
        <f>VLOOKUP(A390,'AMI Ping Schedule'!A:D,4,0)</f>
        <v>1</v>
      </c>
      <c r="D390" s="1">
        <v>1</v>
      </c>
      <c r="E390" s="1">
        <v>1</v>
      </c>
      <c r="F390" s="1">
        <v>1</v>
      </c>
      <c r="G390" s="1">
        <v>1</v>
      </c>
      <c r="H390" s="1">
        <v>1</v>
      </c>
      <c r="I390" s="1">
        <v>1</v>
      </c>
      <c r="J390" s="1">
        <v>1</v>
      </c>
      <c r="K390" s="1">
        <v>1</v>
      </c>
      <c r="L390" s="1">
        <v>1</v>
      </c>
      <c r="M390" s="1">
        <v>1</v>
      </c>
      <c r="N390" s="1">
        <v>1</v>
      </c>
      <c r="O390" s="1">
        <v>1</v>
      </c>
      <c r="P390" s="1">
        <v>1</v>
      </c>
      <c r="Q390" s="1">
        <v>1</v>
      </c>
      <c r="R390" s="1">
        <v>1</v>
      </c>
      <c r="S390" s="1">
        <v>1</v>
      </c>
      <c r="T390" s="1">
        <v>1</v>
      </c>
      <c r="U390" s="1">
        <v>1</v>
      </c>
      <c r="V390" s="1">
        <v>1</v>
      </c>
      <c r="W390" s="1">
        <v>1</v>
      </c>
      <c r="X390" s="1">
        <v>1</v>
      </c>
      <c r="Y390" s="1">
        <v>1</v>
      </c>
    </row>
    <row r="391" spans="1:25">
      <c r="A391" s="11" t="s">
        <v>1554</v>
      </c>
      <c r="B391" s="11" t="str">
        <f>VLOOKUP(A391,'AP Firmware deplyoment Pe'!A:B,2,0)</f>
        <v>Stage 2f - 2024/11/19</v>
      </c>
      <c r="C391" s="1">
        <f>VLOOKUP(A391,'AMI Ping Schedule'!A:D,4,0)</f>
        <v>1</v>
      </c>
      <c r="D391" s="1">
        <v>1</v>
      </c>
      <c r="E391" s="1">
        <v>1</v>
      </c>
      <c r="F391" s="1">
        <v>1</v>
      </c>
      <c r="G391" s="1">
        <v>1</v>
      </c>
      <c r="H391" s="1">
        <v>1</v>
      </c>
      <c r="I391" s="1">
        <v>1</v>
      </c>
      <c r="J391" s="1">
        <v>1</v>
      </c>
      <c r="K391" s="1">
        <v>1</v>
      </c>
      <c r="L391" s="1">
        <v>1</v>
      </c>
      <c r="M391" s="1">
        <v>1</v>
      </c>
      <c r="N391" s="1">
        <v>1</v>
      </c>
      <c r="O391" s="1">
        <v>1</v>
      </c>
      <c r="P391" s="1">
        <v>1</v>
      </c>
      <c r="Q391" s="1">
        <v>1</v>
      </c>
      <c r="R391" s="1">
        <v>1</v>
      </c>
      <c r="S391" s="1">
        <v>1</v>
      </c>
      <c r="T391" s="1">
        <v>1</v>
      </c>
      <c r="U391" s="1">
        <v>1</v>
      </c>
      <c r="V391" s="1">
        <v>1</v>
      </c>
      <c r="W391" s="1">
        <v>1</v>
      </c>
      <c r="X391" s="1">
        <v>1</v>
      </c>
      <c r="Y391" s="1">
        <v>1</v>
      </c>
    </row>
    <row r="392" spans="1:25">
      <c r="A392" s="11" t="s">
        <v>1390</v>
      </c>
      <c r="B392" s="11" t="str">
        <f>VLOOKUP(A392,'AP Firmware deplyoment Pe'!A:B,2,0)</f>
        <v>Stage 2e - 2024/11/19</v>
      </c>
      <c r="C392" s="1">
        <f>VLOOKUP(A392,'AMI Ping Schedule'!A:D,4,0)</f>
        <v>1</v>
      </c>
      <c r="D392" s="1">
        <v>1</v>
      </c>
      <c r="E392" s="1">
        <v>1</v>
      </c>
      <c r="F392" s="1">
        <v>1</v>
      </c>
      <c r="G392" s="1">
        <v>1</v>
      </c>
      <c r="H392" s="1">
        <v>1</v>
      </c>
      <c r="I392" s="1">
        <v>1</v>
      </c>
      <c r="J392" s="1">
        <v>1</v>
      </c>
      <c r="K392" s="1">
        <v>1</v>
      </c>
      <c r="L392" s="1">
        <v>1</v>
      </c>
      <c r="M392" s="1">
        <v>1</v>
      </c>
      <c r="N392" s="1">
        <v>0</v>
      </c>
      <c r="O392" s="1">
        <v>1</v>
      </c>
      <c r="P392" s="1">
        <v>1</v>
      </c>
      <c r="Q392" s="1">
        <v>1</v>
      </c>
      <c r="R392" s="1">
        <v>1</v>
      </c>
      <c r="S392" s="1">
        <v>1</v>
      </c>
      <c r="T392" s="1">
        <v>1</v>
      </c>
      <c r="U392" s="1">
        <v>1</v>
      </c>
      <c r="V392" s="1">
        <v>1</v>
      </c>
      <c r="W392" s="1">
        <v>1</v>
      </c>
      <c r="X392" s="1">
        <v>1</v>
      </c>
      <c r="Y392" s="1">
        <v>1</v>
      </c>
    </row>
    <row r="393" spans="1:25">
      <c r="A393" s="11" t="s">
        <v>1589</v>
      </c>
      <c r="B393" s="11" t="str">
        <f>VLOOKUP(A393,'AP Firmware deplyoment Pe'!A:B,2,0)</f>
        <v>Stage 2f - 2024/11/19</v>
      </c>
      <c r="C393" s="1">
        <f>VLOOKUP(A393,'AMI Ping Schedule'!A:D,4,0)</f>
        <v>1</v>
      </c>
      <c r="D393" s="1">
        <v>1</v>
      </c>
      <c r="E393" s="1">
        <v>1</v>
      </c>
      <c r="F393" s="1">
        <v>1</v>
      </c>
      <c r="G393" s="1">
        <v>1</v>
      </c>
      <c r="H393" s="1">
        <v>1</v>
      </c>
      <c r="I393" s="1">
        <v>1</v>
      </c>
      <c r="J393" s="1">
        <v>1</v>
      </c>
      <c r="K393" s="1">
        <v>1</v>
      </c>
      <c r="L393" s="1">
        <v>1</v>
      </c>
      <c r="M393" s="1">
        <v>1</v>
      </c>
      <c r="N393" s="1">
        <v>1</v>
      </c>
      <c r="O393" s="1">
        <v>1</v>
      </c>
      <c r="P393" s="1">
        <v>1</v>
      </c>
      <c r="Q393" s="1">
        <v>1</v>
      </c>
      <c r="R393" s="1">
        <v>1</v>
      </c>
      <c r="S393" s="1">
        <v>1</v>
      </c>
      <c r="T393" s="1">
        <v>1</v>
      </c>
      <c r="U393" s="1">
        <v>1</v>
      </c>
      <c r="V393" s="1">
        <v>1</v>
      </c>
      <c r="W393" s="1">
        <v>1</v>
      </c>
      <c r="X393" s="1">
        <v>1</v>
      </c>
      <c r="Y393" s="1">
        <v>1</v>
      </c>
    </row>
    <row r="394" spans="1:25">
      <c r="A394" s="11" t="s">
        <v>1558</v>
      </c>
      <c r="B394" s="11" t="str">
        <f>VLOOKUP(A394,'AP Firmware deplyoment Pe'!A:B,2,0)</f>
        <v>Stage 2f - 2024/11/19</v>
      </c>
      <c r="C394" s="1">
        <f>VLOOKUP(A394,'AMI Ping Schedule'!A:D,4,0)</f>
        <v>1</v>
      </c>
      <c r="D394" s="1">
        <v>1</v>
      </c>
      <c r="E394" s="1">
        <v>1</v>
      </c>
      <c r="F394" s="1">
        <v>1</v>
      </c>
      <c r="G394" s="1">
        <v>1</v>
      </c>
      <c r="H394" s="1">
        <v>1</v>
      </c>
      <c r="I394" s="1">
        <v>1</v>
      </c>
      <c r="J394" s="1">
        <v>1</v>
      </c>
      <c r="K394" s="1">
        <v>1</v>
      </c>
      <c r="L394" s="1">
        <v>1</v>
      </c>
      <c r="M394" s="1">
        <v>1</v>
      </c>
      <c r="N394" s="1">
        <v>1</v>
      </c>
      <c r="O394" s="1">
        <v>1</v>
      </c>
      <c r="P394" s="1">
        <v>1</v>
      </c>
      <c r="Q394" s="1">
        <v>1</v>
      </c>
      <c r="R394" s="1">
        <v>1</v>
      </c>
      <c r="S394" s="1">
        <v>1</v>
      </c>
      <c r="T394" s="1">
        <v>1</v>
      </c>
      <c r="U394" s="1">
        <v>1</v>
      </c>
      <c r="V394" s="1">
        <v>1</v>
      </c>
      <c r="W394" s="1">
        <v>1</v>
      </c>
      <c r="X394" s="1">
        <v>1</v>
      </c>
      <c r="Y394" s="1">
        <v>1</v>
      </c>
    </row>
    <row r="395" spans="1:25">
      <c r="A395" s="11" t="s">
        <v>1578</v>
      </c>
      <c r="B395" s="11" t="str">
        <f>VLOOKUP(A395,'AP Firmware deplyoment Pe'!A:B,2,0)</f>
        <v>Stage 2f - 2024/11/19</v>
      </c>
      <c r="C395" s="1">
        <f>VLOOKUP(A395,'AMI Ping Schedule'!A:D,4,0)</f>
        <v>1</v>
      </c>
      <c r="D395" s="1">
        <v>1</v>
      </c>
      <c r="E395" s="1">
        <v>1</v>
      </c>
      <c r="F395" s="1">
        <v>1</v>
      </c>
      <c r="G395" s="1">
        <v>1</v>
      </c>
      <c r="H395" s="1">
        <v>1</v>
      </c>
      <c r="I395" s="1">
        <v>1</v>
      </c>
      <c r="J395" s="1">
        <v>1</v>
      </c>
      <c r="K395" s="1">
        <v>1</v>
      </c>
      <c r="L395" s="1">
        <v>1</v>
      </c>
      <c r="M395" s="1">
        <v>1</v>
      </c>
      <c r="N395" s="1">
        <v>1</v>
      </c>
      <c r="O395" s="1">
        <v>1</v>
      </c>
      <c r="P395" s="1">
        <v>1</v>
      </c>
      <c r="Q395" s="1">
        <v>1</v>
      </c>
      <c r="R395" s="1">
        <v>1</v>
      </c>
      <c r="S395" s="1">
        <v>1</v>
      </c>
      <c r="T395" s="1">
        <v>1</v>
      </c>
      <c r="U395" s="1">
        <v>1</v>
      </c>
      <c r="V395" s="1">
        <v>1</v>
      </c>
      <c r="W395" s="1">
        <v>1</v>
      </c>
      <c r="X395" s="1">
        <v>1</v>
      </c>
      <c r="Y395" s="1">
        <v>1</v>
      </c>
    </row>
    <row r="396" spans="1:25">
      <c r="A396" s="11" t="s">
        <v>1512</v>
      </c>
      <c r="B396" s="11" t="str">
        <f>VLOOKUP(A396,'AP Firmware deplyoment Pe'!A:B,2,0)</f>
        <v>Stage 2f - 2024/11/19</v>
      </c>
      <c r="C396" s="1">
        <f>VLOOKUP(A396,'AMI Ping Schedule'!A:D,4,0)</f>
        <v>0</v>
      </c>
      <c r="D396" s="1">
        <v>0</v>
      </c>
      <c r="E396" s="1">
        <v>1</v>
      </c>
      <c r="F396" s="1">
        <v>1</v>
      </c>
      <c r="G396" s="1">
        <v>1</v>
      </c>
      <c r="H396" s="1">
        <v>1</v>
      </c>
      <c r="I396" s="1">
        <v>1</v>
      </c>
      <c r="J396" s="1">
        <v>1</v>
      </c>
      <c r="K396" s="1">
        <v>1</v>
      </c>
      <c r="L396" s="1">
        <v>1</v>
      </c>
      <c r="M396" s="1">
        <v>1</v>
      </c>
      <c r="N396" s="1">
        <v>1</v>
      </c>
      <c r="O396" s="1">
        <v>1</v>
      </c>
      <c r="P396" s="1">
        <v>1</v>
      </c>
      <c r="Q396" s="1">
        <v>1</v>
      </c>
      <c r="R396" s="1">
        <v>1</v>
      </c>
      <c r="S396" s="1">
        <v>1</v>
      </c>
      <c r="T396" s="1">
        <v>1</v>
      </c>
      <c r="U396" s="1">
        <v>1</v>
      </c>
      <c r="V396" s="1">
        <v>1</v>
      </c>
      <c r="W396" s="1">
        <v>1</v>
      </c>
      <c r="X396" s="1">
        <v>1</v>
      </c>
      <c r="Y396" s="1">
        <v>1</v>
      </c>
    </row>
    <row r="397" spans="1:25">
      <c r="A397" s="11" t="s">
        <v>1568</v>
      </c>
      <c r="B397" s="11" t="str">
        <f>VLOOKUP(A397,'AP Firmware deplyoment Pe'!A:B,2,0)</f>
        <v>Stage 2f - 2024/11/19</v>
      </c>
      <c r="C397" s="1">
        <f>VLOOKUP(A397,'AMI Ping Schedule'!A:D,4,0)</f>
        <v>1</v>
      </c>
      <c r="D397" s="1">
        <v>1</v>
      </c>
      <c r="E397" s="1">
        <v>1</v>
      </c>
      <c r="F397" s="1">
        <v>1</v>
      </c>
      <c r="G397" s="1">
        <v>1</v>
      </c>
      <c r="H397" s="1">
        <v>1</v>
      </c>
      <c r="I397" s="1">
        <v>1</v>
      </c>
      <c r="J397" s="1">
        <v>1</v>
      </c>
      <c r="K397" s="1">
        <v>1</v>
      </c>
      <c r="L397" s="1">
        <v>1</v>
      </c>
      <c r="M397" s="1">
        <v>1</v>
      </c>
      <c r="N397" s="1">
        <v>1</v>
      </c>
      <c r="O397" s="1">
        <v>1</v>
      </c>
      <c r="P397" s="1">
        <v>1</v>
      </c>
      <c r="Q397" s="1">
        <v>1</v>
      </c>
      <c r="R397" s="1">
        <v>1</v>
      </c>
      <c r="S397" s="1">
        <v>1</v>
      </c>
      <c r="T397" s="1">
        <v>1</v>
      </c>
      <c r="U397" s="1">
        <v>1</v>
      </c>
      <c r="V397" s="1">
        <v>1</v>
      </c>
      <c r="W397" s="1">
        <v>1</v>
      </c>
      <c r="X397" s="1">
        <v>1</v>
      </c>
      <c r="Y397" s="1">
        <v>1</v>
      </c>
    </row>
    <row r="398" spans="1:25">
      <c r="A398" s="11" t="s">
        <v>1449</v>
      </c>
      <c r="B398" s="11" t="str">
        <f>VLOOKUP(A398,'AP Firmware deplyoment Pe'!A:B,2,0)</f>
        <v>Stage 2e - 2024/11/19</v>
      </c>
      <c r="C398" s="1">
        <f>VLOOKUP(A398,'AMI Ping Schedule'!A:D,4,0)</f>
        <v>1</v>
      </c>
      <c r="D398" s="1">
        <v>1</v>
      </c>
      <c r="E398" s="1">
        <v>1</v>
      </c>
      <c r="F398" s="1">
        <v>1</v>
      </c>
      <c r="G398" s="1">
        <v>1</v>
      </c>
      <c r="H398" s="1">
        <v>1</v>
      </c>
      <c r="I398" s="1">
        <v>1</v>
      </c>
      <c r="J398" s="1">
        <v>1</v>
      </c>
      <c r="K398" s="1">
        <v>1</v>
      </c>
      <c r="L398" s="1">
        <v>1</v>
      </c>
      <c r="M398" s="1">
        <v>1</v>
      </c>
      <c r="N398" s="1">
        <v>1</v>
      </c>
      <c r="O398" s="1">
        <v>1</v>
      </c>
      <c r="P398" s="1">
        <v>1</v>
      </c>
      <c r="Q398" s="1">
        <v>1</v>
      </c>
      <c r="R398" s="1">
        <v>1</v>
      </c>
      <c r="S398" s="1">
        <v>1</v>
      </c>
      <c r="T398" s="1">
        <v>1</v>
      </c>
      <c r="U398" s="1">
        <v>1</v>
      </c>
      <c r="V398" s="1">
        <v>1</v>
      </c>
      <c r="W398" s="1">
        <v>1</v>
      </c>
      <c r="X398" s="1">
        <v>1</v>
      </c>
      <c r="Y398" s="1">
        <v>1</v>
      </c>
    </row>
    <row r="399" spans="1:25">
      <c r="A399" s="11" t="s">
        <v>1581</v>
      </c>
      <c r="B399" s="11" t="str">
        <f>VLOOKUP(A399,'AP Firmware deplyoment Pe'!A:B,2,0)</f>
        <v>Stage 2f - 2024/11/19</v>
      </c>
      <c r="C399" s="1">
        <f>VLOOKUP(A399,'AMI Ping Schedule'!A:D,4,0)</f>
        <v>1</v>
      </c>
      <c r="D399" s="1">
        <v>1</v>
      </c>
      <c r="E399" s="1">
        <v>1</v>
      </c>
      <c r="F399" s="1">
        <v>1</v>
      </c>
      <c r="G399" s="1">
        <v>1</v>
      </c>
      <c r="H399" s="1">
        <v>1</v>
      </c>
      <c r="I399" s="1">
        <v>1</v>
      </c>
      <c r="J399" s="1">
        <v>1</v>
      </c>
      <c r="K399" s="1">
        <v>1</v>
      </c>
      <c r="L399" s="1">
        <v>1</v>
      </c>
      <c r="M399" s="1">
        <v>1</v>
      </c>
      <c r="N399" s="1">
        <v>1</v>
      </c>
      <c r="O399" s="1">
        <v>1</v>
      </c>
      <c r="P399" s="1">
        <v>1</v>
      </c>
      <c r="Q399" s="1">
        <v>1</v>
      </c>
      <c r="R399" s="1">
        <v>1</v>
      </c>
      <c r="S399" s="1">
        <v>1</v>
      </c>
      <c r="T399" s="1">
        <v>1</v>
      </c>
      <c r="U399" s="1">
        <v>1</v>
      </c>
      <c r="V399" s="1">
        <v>1</v>
      </c>
      <c r="W399" s="1">
        <v>1</v>
      </c>
      <c r="X399" s="1">
        <v>1</v>
      </c>
      <c r="Y399" s="1">
        <v>1</v>
      </c>
    </row>
    <row r="400" spans="1:25">
      <c r="A400" s="11" t="s">
        <v>1526</v>
      </c>
      <c r="B400" s="11" t="str">
        <f>VLOOKUP(A400,'AP Firmware deplyoment Pe'!A:B,2,0)</f>
        <v>Stage 2f - 2024/11/19</v>
      </c>
      <c r="C400" s="1">
        <f>VLOOKUP(A400,'AMI Ping Schedule'!A:D,4,0)</f>
        <v>1</v>
      </c>
      <c r="D400" s="1">
        <v>1</v>
      </c>
      <c r="E400" s="1">
        <v>1</v>
      </c>
      <c r="F400" s="1">
        <v>1</v>
      </c>
      <c r="G400" s="1">
        <v>1</v>
      </c>
      <c r="H400" s="1">
        <v>1</v>
      </c>
      <c r="I400" s="1">
        <v>1</v>
      </c>
      <c r="J400" s="1">
        <v>1</v>
      </c>
      <c r="K400" s="1">
        <v>1</v>
      </c>
      <c r="L400" s="1">
        <v>1</v>
      </c>
      <c r="M400" s="1">
        <v>1</v>
      </c>
      <c r="N400" s="1">
        <v>1</v>
      </c>
      <c r="O400" s="1">
        <v>1</v>
      </c>
      <c r="P400" s="1">
        <v>1</v>
      </c>
      <c r="Q400" s="1">
        <v>1</v>
      </c>
      <c r="R400" s="1">
        <v>1</v>
      </c>
      <c r="S400" s="1">
        <v>1</v>
      </c>
      <c r="T400" s="1">
        <v>1</v>
      </c>
      <c r="U400" s="1">
        <v>1</v>
      </c>
      <c r="V400" s="1">
        <v>1</v>
      </c>
      <c r="W400" s="1">
        <v>1</v>
      </c>
      <c r="X400" s="1">
        <v>1</v>
      </c>
      <c r="Y400" s="1">
        <v>1</v>
      </c>
    </row>
    <row r="401" spans="1:25">
      <c r="A401" s="11" t="s">
        <v>1604</v>
      </c>
      <c r="B401" s="11" t="str">
        <f>VLOOKUP(A401,'AP Firmware deplyoment Pe'!A:B,2,0)</f>
        <v>Stage 2f - 2024/11/19</v>
      </c>
      <c r="C401" s="1">
        <f>VLOOKUP(A401,'AMI Ping Schedule'!A:D,4,0)</f>
        <v>1</v>
      </c>
      <c r="D401" s="1">
        <v>1</v>
      </c>
      <c r="E401" s="1">
        <v>1</v>
      </c>
      <c r="F401" s="1">
        <v>1</v>
      </c>
      <c r="G401" s="1">
        <v>1</v>
      </c>
      <c r="H401" s="1">
        <v>1</v>
      </c>
      <c r="I401" s="1">
        <v>1</v>
      </c>
      <c r="J401" s="1">
        <v>1</v>
      </c>
      <c r="K401" s="1">
        <v>1</v>
      </c>
      <c r="L401" s="1">
        <v>1</v>
      </c>
      <c r="M401" s="1">
        <v>1</v>
      </c>
      <c r="N401" s="1">
        <v>1</v>
      </c>
      <c r="O401" s="1">
        <v>1</v>
      </c>
      <c r="P401" s="1">
        <v>1</v>
      </c>
      <c r="Q401" s="1">
        <v>1</v>
      </c>
      <c r="R401" s="1">
        <v>1</v>
      </c>
      <c r="S401" s="1">
        <v>1</v>
      </c>
      <c r="T401" s="1">
        <v>1</v>
      </c>
      <c r="U401" s="1">
        <v>1</v>
      </c>
      <c r="V401" s="1">
        <v>1</v>
      </c>
      <c r="W401" s="1">
        <v>1</v>
      </c>
      <c r="X401" s="1">
        <v>1</v>
      </c>
      <c r="Y401" s="1">
        <v>1</v>
      </c>
    </row>
    <row r="402" spans="1:25">
      <c r="A402" s="11" t="s">
        <v>1593</v>
      </c>
      <c r="B402" s="11" t="str">
        <f>VLOOKUP(A402,'AP Firmware deplyoment Pe'!A:B,2,0)</f>
        <v>Stage 2f - 2024/11/19</v>
      </c>
      <c r="C402" s="1">
        <f>VLOOKUP(A402,'AMI Ping Schedule'!A:D,4,0)</f>
        <v>1</v>
      </c>
      <c r="D402" s="1">
        <v>1</v>
      </c>
      <c r="E402" s="1">
        <v>1</v>
      </c>
      <c r="F402" s="1">
        <v>1</v>
      </c>
      <c r="G402" s="1">
        <v>1</v>
      </c>
      <c r="H402" s="1">
        <v>1</v>
      </c>
      <c r="I402" s="1">
        <v>1</v>
      </c>
      <c r="J402" s="1">
        <v>1</v>
      </c>
      <c r="K402" s="1">
        <v>1</v>
      </c>
      <c r="L402" s="1">
        <v>1</v>
      </c>
      <c r="M402" s="1">
        <v>1</v>
      </c>
      <c r="N402" s="1">
        <v>1</v>
      </c>
      <c r="O402" s="1">
        <v>1</v>
      </c>
      <c r="P402" s="1">
        <v>1</v>
      </c>
      <c r="Q402" s="1">
        <v>1</v>
      </c>
      <c r="R402" s="1">
        <v>1</v>
      </c>
      <c r="S402" s="1">
        <v>1</v>
      </c>
      <c r="T402" s="1">
        <v>1</v>
      </c>
      <c r="U402" s="1">
        <v>1</v>
      </c>
      <c r="V402" s="1">
        <v>1</v>
      </c>
      <c r="W402" s="1">
        <v>1</v>
      </c>
      <c r="X402" s="1">
        <v>1</v>
      </c>
      <c r="Y402" s="1">
        <v>1</v>
      </c>
    </row>
    <row r="403" spans="1:25">
      <c r="A403" s="11" t="s">
        <v>1401</v>
      </c>
      <c r="B403" s="11" t="str">
        <f>VLOOKUP(A403,'AP Firmware deplyoment Pe'!A:B,2,0)</f>
        <v>Stage 2e - 2024/11/19</v>
      </c>
      <c r="C403" s="1">
        <f>VLOOKUP(A403,'AMI Ping Schedule'!A:D,4,0)</f>
        <v>1</v>
      </c>
      <c r="D403" s="1">
        <v>1</v>
      </c>
      <c r="E403" s="1">
        <v>1</v>
      </c>
      <c r="F403" s="1">
        <v>1</v>
      </c>
      <c r="G403" s="1">
        <v>1</v>
      </c>
      <c r="H403" s="1">
        <v>1</v>
      </c>
      <c r="I403" s="1">
        <v>1</v>
      </c>
      <c r="J403" s="1">
        <v>1</v>
      </c>
      <c r="K403" s="1">
        <v>1</v>
      </c>
      <c r="L403" s="1">
        <v>1</v>
      </c>
      <c r="M403" s="1">
        <v>1</v>
      </c>
      <c r="N403" s="1">
        <v>1</v>
      </c>
      <c r="O403" s="1">
        <v>1</v>
      </c>
      <c r="P403" s="1">
        <v>1</v>
      </c>
      <c r="Q403" s="1">
        <v>1</v>
      </c>
      <c r="R403" s="1">
        <v>1</v>
      </c>
      <c r="S403" s="1">
        <v>1</v>
      </c>
      <c r="T403" s="1">
        <v>1</v>
      </c>
      <c r="U403" s="1">
        <v>1</v>
      </c>
      <c r="V403" s="1">
        <v>1</v>
      </c>
      <c r="W403" s="1">
        <v>1</v>
      </c>
      <c r="X403" s="1">
        <v>1</v>
      </c>
      <c r="Y403" s="1">
        <v>1</v>
      </c>
    </row>
    <row r="404" spans="1:25">
      <c r="A404" s="11" t="s">
        <v>1562</v>
      </c>
      <c r="B404" s="11" t="str">
        <f>VLOOKUP(A404,'AP Firmware deplyoment Pe'!A:B,2,0)</f>
        <v>Stage 2f - 2024/11/19</v>
      </c>
      <c r="C404" s="1">
        <f>VLOOKUP(A404,'AMI Ping Schedule'!A:D,4,0)</f>
        <v>1</v>
      </c>
      <c r="D404" s="1">
        <v>1</v>
      </c>
      <c r="E404" s="1">
        <v>1</v>
      </c>
      <c r="F404" s="1">
        <v>1</v>
      </c>
      <c r="G404" s="1">
        <v>1</v>
      </c>
      <c r="H404" s="1">
        <v>1</v>
      </c>
      <c r="I404" s="1">
        <v>1</v>
      </c>
      <c r="J404" s="1">
        <v>1</v>
      </c>
      <c r="K404" s="1">
        <v>1</v>
      </c>
      <c r="L404" s="1">
        <v>1</v>
      </c>
      <c r="M404" s="1">
        <v>1</v>
      </c>
      <c r="N404" s="1">
        <v>1</v>
      </c>
      <c r="O404" s="1">
        <v>1</v>
      </c>
      <c r="P404" s="1">
        <v>1</v>
      </c>
      <c r="Q404" s="1">
        <v>1</v>
      </c>
      <c r="R404" s="1">
        <v>1</v>
      </c>
      <c r="S404" s="1">
        <v>1</v>
      </c>
      <c r="T404" s="1">
        <v>1</v>
      </c>
      <c r="U404" s="1">
        <v>1</v>
      </c>
      <c r="V404" s="1">
        <v>1</v>
      </c>
      <c r="W404" s="1">
        <v>1</v>
      </c>
      <c r="X404" s="1">
        <v>1</v>
      </c>
      <c r="Y404" s="1">
        <v>1</v>
      </c>
    </row>
    <row r="405" spans="1:25">
      <c r="A405" s="11" t="s">
        <v>1613</v>
      </c>
      <c r="B405" s="11" t="str">
        <f>VLOOKUP(A405,'AP Firmware deplyoment Pe'!A:B,2,0)</f>
        <v>Stage 2f - 2024/11/19</v>
      </c>
      <c r="C405" s="1">
        <f>VLOOKUP(A405,'AMI Ping Schedule'!A:D,4,0)</f>
        <v>1</v>
      </c>
      <c r="D405" s="1">
        <v>1</v>
      </c>
      <c r="E405" s="1">
        <v>1</v>
      </c>
      <c r="F405" s="1">
        <v>1</v>
      </c>
      <c r="G405" s="1">
        <v>1</v>
      </c>
      <c r="H405" s="1">
        <v>1</v>
      </c>
      <c r="I405" s="1">
        <v>1</v>
      </c>
      <c r="J405" s="1">
        <v>1</v>
      </c>
      <c r="K405" s="1">
        <v>1</v>
      </c>
      <c r="L405" s="1">
        <v>1</v>
      </c>
      <c r="M405" s="1">
        <v>1</v>
      </c>
      <c r="N405" s="1">
        <v>1</v>
      </c>
      <c r="O405" s="1">
        <v>1</v>
      </c>
      <c r="P405" s="1">
        <v>1</v>
      </c>
      <c r="Q405" s="1">
        <v>1</v>
      </c>
      <c r="R405" s="1">
        <v>1</v>
      </c>
      <c r="S405" s="1">
        <v>1</v>
      </c>
      <c r="T405" s="1">
        <v>1</v>
      </c>
      <c r="U405" s="1">
        <v>1</v>
      </c>
      <c r="V405" s="1">
        <v>1</v>
      </c>
      <c r="W405" s="1">
        <v>1</v>
      </c>
      <c r="X405" s="1">
        <v>1</v>
      </c>
      <c r="Y405" s="1">
        <v>1</v>
      </c>
    </row>
    <row r="406" spans="1:25">
      <c r="A406" s="11" t="s">
        <v>1601</v>
      </c>
      <c r="B406" s="11" t="str">
        <f>VLOOKUP(A406,'AP Firmware deplyoment Pe'!A:B,2,0)</f>
        <v>Stage 2f - 2024/11/19</v>
      </c>
      <c r="C406" s="1">
        <f>VLOOKUP(A406,'AMI Ping Schedule'!A:D,4,0)</f>
        <v>1</v>
      </c>
      <c r="D406" s="1">
        <v>1</v>
      </c>
      <c r="E406" s="1">
        <v>1</v>
      </c>
      <c r="F406" s="1">
        <v>1</v>
      </c>
      <c r="G406" s="1">
        <v>1</v>
      </c>
      <c r="H406" s="1">
        <v>1</v>
      </c>
      <c r="I406" s="1">
        <v>1</v>
      </c>
      <c r="J406" s="1">
        <v>1</v>
      </c>
      <c r="K406" s="1">
        <v>1</v>
      </c>
      <c r="L406" s="1">
        <v>1</v>
      </c>
      <c r="M406" s="1">
        <v>1</v>
      </c>
      <c r="N406" s="1">
        <v>1</v>
      </c>
      <c r="O406" s="1">
        <v>1</v>
      </c>
      <c r="P406" s="1">
        <v>1</v>
      </c>
      <c r="Q406" s="1">
        <v>1</v>
      </c>
      <c r="R406" s="1">
        <v>1</v>
      </c>
      <c r="S406" s="1">
        <v>1</v>
      </c>
      <c r="T406" s="1">
        <v>1</v>
      </c>
      <c r="U406" s="1">
        <v>1</v>
      </c>
      <c r="V406" s="1">
        <v>1</v>
      </c>
      <c r="W406" s="1">
        <v>1</v>
      </c>
      <c r="X406" s="1">
        <v>1</v>
      </c>
      <c r="Y406" s="1">
        <v>1</v>
      </c>
    </row>
    <row r="407" spans="1:25">
      <c r="A407" s="11" t="s">
        <v>1619</v>
      </c>
      <c r="B407" s="11" t="str">
        <f>VLOOKUP(A407,'AP Firmware deplyoment Pe'!A:B,2,0)</f>
        <v>Stage 2f - 2024/11/19</v>
      </c>
      <c r="C407" s="1">
        <f>VLOOKUP(A407,'AMI Ping Schedule'!A:D,4,0)</f>
        <v>1</v>
      </c>
      <c r="D407" s="1">
        <v>1</v>
      </c>
      <c r="E407" s="1">
        <v>1</v>
      </c>
      <c r="F407" s="1">
        <v>1</v>
      </c>
      <c r="G407" s="1">
        <v>1</v>
      </c>
      <c r="H407" s="1">
        <v>1</v>
      </c>
      <c r="I407" s="1">
        <v>1</v>
      </c>
      <c r="J407" s="1">
        <v>1</v>
      </c>
      <c r="K407" s="1">
        <v>1</v>
      </c>
      <c r="L407" s="1">
        <v>1</v>
      </c>
      <c r="M407" s="1">
        <v>1</v>
      </c>
      <c r="N407" s="1">
        <v>1</v>
      </c>
      <c r="O407" s="1">
        <v>1</v>
      </c>
      <c r="P407" s="1">
        <v>1</v>
      </c>
      <c r="Q407" s="1">
        <v>1</v>
      </c>
      <c r="R407" s="1">
        <v>1</v>
      </c>
      <c r="S407" s="1">
        <v>1</v>
      </c>
      <c r="T407" s="1">
        <v>1</v>
      </c>
      <c r="U407" s="1">
        <v>1</v>
      </c>
      <c r="V407" s="1">
        <v>1</v>
      </c>
      <c r="W407" s="1">
        <v>1</v>
      </c>
      <c r="X407" s="1">
        <v>1</v>
      </c>
      <c r="Y407" s="1">
        <v>1</v>
      </c>
    </row>
    <row r="408" spans="1:25">
      <c r="A408" s="11" t="s">
        <v>1575</v>
      </c>
      <c r="B408" s="11" t="str">
        <f>VLOOKUP(A408,'AP Firmware deplyoment Pe'!A:B,2,0)</f>
        <v>Stage 2f - 2024/11/19</v>
      </c>
      <c r="C408" s="1">
        <f>VLOOKUP(A408,'AMI Ping Schedule'!A:D,4,0)</f>
        <v>1</v>
      </c>
      <c r="D408" s="1">
        <v>1</v>
      </c>
      <c r="E408" s="1">
        <v>1</v>
      </c>
      <c r="F408" s="1">
        <v>1</v>
      </c>
      <c r="G408" s="1">
        <v>1</v>
      </c>
      <c r="H408" s="1">
        <v>1</v>
      </c>
      <c r="I408" s="1">
        <v>1</v>
      </c>
      <c r="J408" s="1">
        <v>1</v>
      </c>
      <c r="K408" s="1">
        <v>1</v>
      </c>
      <c r="L408" s="1">
        <v>1</v>
      </c>
      <c r="M408" s="1">
        <v>1</v>
      </c>
      <c r="N408" s="1">
        <v>1</v>
      </c>
      <c r="O408" s="1">
        <v>1</v>
      </c>
      <c r="P408" s="1">
        <v>1</v>
      </c>
      <c r="Q408" s="1">
        <v>1</v>
      </c>
      <c r="R408" s="1">
        <v>1</v>
      </c>
      <c r="S408" s="1">
        <v>1</v>
      </c>
      <c r="T408" s="1">
        <v>1</v>
      </c>
      <c r="U408" s="1">
        <v>1</v>
      </c>
      <c r="V408" s="1">
        <v>1</v>
      </c>
      <c r="W408" s="1">
        <v>1</v>
      </c>
      <c r="X408" s="1">
        <v>1</v>
      </c>
      <c r="Y408" s="1">
        <v>1</v>
      </c>
    </row>
    <row r="409" spans="1:25">
      <c r="A409" s="11" t="s">
        <v>1607</v>
      </c>
      <c r="B409" s="11" t="str">
        <f>VLOOKUP(A409,'AP Firmware deplyoment Pe'!A:B,2,0)</f>
        <v>Stage 2f - 2024/11/19</v>
      </c>
      <c r="C409" s="1">
        <f>VLOOKUP(A409,'AMI Ping Schedule'!A:D,4,0)</f>
        <v>0</v>
      </c>
      <c r="D409" s="1">
        <v>0</v>
      </c>
      <c r="E409" s="1">
        <v>1</v>
      </c>
      <c r="F409" s="1">
        <v>1</v>
      </c>
      <c r="G409" s="1">
        <v>1</v>
      </c>
      <c r="H409" s="1">
        <v>1</v>
      </c>
      <c r="I409" s="1">
        <v>1</v>
      </c>
      <c r="J409" s="1">
        <v>1</v>
      </c>
      <c r="K409" s="1">
        <v>1</v>
      </c>
      <c r="L409" s="1">
        <v>1</v>
      </c>
      <c r="M409" s="1">
        <v>1</v>
      </c>
      <c r="N409" s="1">
        <v>1</v>
      </c>
      <c r="O409" s="1">
        <v>1</v>
      </c>
      <c r="P409" s="1">
        <v>1</v>
      </c>
      <c r="Q409" s="1">
        <v>1</v>
      </c>
      <c r="R409" s="1">
        <v>1</v>
      </c>
      <c r="S409" s="1">
        <v>1</v>
      </c>
      <c r="T409" s="1">
        <v>1</v>
      </c>
      <c r="U409" s="1">
        <v>1</v>
      </c>
      <c r="V409" s="1">
        <v>1</v>
      </c>
      <c r="W409" s="1">
        <v>1</v>
      </c>
      <c r="X409" s="1">
        <v>1</v>
      </c>
      <c r="Y409" s="1">
        <v>1</v>
      </c>
    </row>
    <row r="410" spans="1:25">
      <c r="A410" s="11" t="s">
        <v>1610</v>
      </c>
      <c r="B410" s="11" t="str">
        <f>VLOOKUP(A410,'AP Firmware deplyoment Pe'!A:B,2,0)</f>
        <v>Stage 2f - 2024/11/19</v>
      </c>
      <c r="C410" s="1">
        <f>VLOOKUP(A410,'AMI Ping Schedule'!A:D,4,0)</f>
        <v>1</v>
      </c>
      <c r="D410" s="1">
        <v>1</v>
      </c>
      <c r="E410" s="1">
        <v>1</v>
      </c>
      <c r="F410" s="1">
        <v>1</v>
      </c>
      <c r="G410" s="1">
        <v>1</v>
      </c>
      <c r="H410" s="1">
        <v>1</v>
      </c>
      <c r="I410" s="1">
        <v>1</v>
      </c>
      <c r="J410" s="1">
        <v>1</v>
      </c>
      <c r="K410" s="1">
        <v>1</v>
      </c>
      <c r="L410" s="1">
        <v>1</v>
      </c>
      <c r="M410" s="1">
        <v>1</v>
      </c>
      <c r="N410" s="1">
        <v>1</v>
      </c>
      <c r="O410" s="1">
        <v>1</v>
      </c>
      <c r="P410" s="1">
        <v>1</v>
      </c>
      <c r="Q410" s="1">
        <v>1</v>
      </c>
      <c r="R410" s="1">
        <v>1</v>
      </c>
      <c r="S410" s="1">
        <v>1</v>
      </c>
      <c r="T410" s="1">
        <v>1</v>
      </c>
      <c r="U410" s="1">
        <v>1</v>
      </c>
      <c r="V410" s="1">
        <v>1</v>
      </c>
      <c r="W410" s="1">
        <v>1</v>
      </c>
      <c r="X410" s="1">
        <v>1</v>
      </c>
      <c r="Y410" s="1">
        <v>1</v>
      </c>
    </row>
    <row r="411" spans="1:25">
      <c r="A411" s="11" t="s">
        <v>1616</v>
      </c>
      <c r="B411" s="11" t="str">
        <f>VLOOKUP(A411,'AP Firmware deplyoment Pe'!A:B,2,0)</f>
        <v>Stage 2f - 2024/11/19</v>
      </c>
      <c r="C411" s="1">
        <f>VLOOKUP(A411,'AMI Ping Schedule'!A:D,4,0)</f>
        <v>0</v>
      </c>
      <c r="D411" s="1">
        <v>0</v>
      </c>
      <c r="E411" s="1">
        <v>1</v>
      </c>
      <c r="F411" s="1">
        <v>1</v>
      </c>
      <c r="G411" s="1">
        <v>0</v>
      </c>
      <c r="H411" s="1">
        <v>1</v>
      </c>
      <c r="I411" s="1">
        <v>1</v>
      </c>
      <c r="J411" s="1">
        <v>1</v>
      </c>
      <c r="K411" s="1">
        <v>1</v>
      </c>
      <c r="L411" s="1">
        <v>1</v>
      </c>
      <c r="M411" s="1">
        <v>1</v>
      </c>
      <c r="N411" s="1">
        <v>1</v>
      </c>
      <c r="O411" s="1">
        <v>1</v>
      </c>
      <c r="P411" s="1">
        <v>1</v>
      </c>
      <c r="Q411" s="1">
        <v>1</v>
      </c>
      <c r="R411" s="1">
        <v>1</v>
      </c>
      <c r="S411" s="1">
        <v>1</v>
      </c>
      <c r="T411" s="1">
        <v>1</v>
      </c>
      <c r="U411" s="1">
        <v>1</v>
      </c>
      <c r="V411" s="1">
        <v>1</v>
      </c>
      <c r="W411" s="1">
        <v>1</v>
      </c>
      <c r="X411" s="1">
        <v>1</v>
      </c>
      <c r="Y411" s="1">
        <v>1</v>
      </c>
    </row>
    <row r="412" spans="1:25">
      <c r="A412" s="11" t="s">
        <v>1716</v>
      </c>
      <c r="B412" s="11" t="str">
        <f>VLOOKUP(A412,'AP Firmware deplyoment Pe'!A:B,2,0)</f>
        <v>Stage 3 - 28/11/2024</v>
      </c>
      <c r="C412" s="1">
        <f>VLOOKUP(A412,'AMI Ping Schedule'!A:D,4,0)</f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1</v>
      </c>
      <c r="U412" s="1">
        <v>0</v>
      </c>
      <c r="V412" s="1">
        <v>0</v>
      </c>
      <c r="W412" s="1">
        <v>0</v>
      </c>
      <c r="X412" s="1">
        <v>0</v>
      </c>
      <c r="Y412" s="1">
        <v>1</v>
      </c>
    </row>
    <row r="413" spans="1:25">
      <c r="A413" s="11" t="s">
        <v>1863</v>
      </c>
      <c r="B413" s="11" t="str">
        <f>VLOOKUP(A413,'AP Firmware deplyoment Pe'!A:B,2,0)</f>
        <v>Stage 3 - 28/11/2024</v>
      </c>
      <c r="C413" s="1">
        <f>VLOOKUP(A413,'AMI Ping Schedule'!A:D,4,0)</f>
        <v>1</v>
      </c>
      <c r="D413" s="1">
        <v>1</v>
      </c>
      <c r="E413" s="1">
        <v>1</v>
      </c>
      <c r="F413" s="1">
        <v>1</v>
      </c>
      <c r="G413" s="1">
        <v>1</v>
      </c>
      <c r="H413" s="1">
        <v>1</v>
      </c>
      <c r="I413" s="1">
        <v>1</v>
      </c>
      <c r="J413" s="1">
        <v>1</v>
      </c>
      <c r="K413" s="1">
        <v>1</v>
      </c>
      <c r="L413" s="1">
        <v>1</v>
      </c>
      <c r="M413" s="1">
        <v>0</v>
      </c>
      <c r="N413" s="1">
        <v>1</v>
      </c>
      <c r="O413" s="1">
        <v>1</v>
      </c>
      <c r="P413" s="1">
        <v>1</v>
      </c>
      <c r="Q413" s="1">
        <v>1</v>
      </c>
      <c r="R413" s="1">
        <v>1</v>
      </c>
      <c r="S413" s="1">
        <v>1</v>
      </c>
      <c r="T413" s="1">
        <v>1</v>
      </c>
      <c r="U413" s="1">
        <v>1</v>
      </c>
      <c r="V413" s="1">
        <v>1</v>
      </c>
      <c r="W413" s="1">
        <v>1</v>
      </c>
      <c r="X413" s="1">
        <v>1</v>
      </c>
      <c r="Y413" s="1">
        <v>1</v>
      </c>
    </row>
    <row r="414" spans="1:25">
      <c r="A414" s="11" t="s">
        <v>1895</v>
      </c>
      <c r="B414" s="11" t="str">
        <f>VLOOKUP(A414,'AP Firmware deplyoment Pe'!A:B,2,0)</f>
        <v>Stage 3 - 28/11/2024</v>
      </c>
      <c r="C414" s="1">
        <f>VLOOKUP(A414,'AMI Ping Schedule'!A:D,4,0)</f>
        <v>1</v>
      </c>
      <c r="D414" s="1">
        <v>1</v>
      </c>
      <c r="E414" s="1">
        <v>1</v>
      </c>
      <c r="F414" s="1">
        <v>1</v>
      </c>
      <c r="G414" s="1">
        <v>1</v>
      </c>
      <c r="H414" s="1">
        <v>1</v>
      </c>
      <c r="I414" s="1">
        <v>1</v>
      </c>
      <c r="J414" s="1">
        <v>1</v>
      </c>
      <c r="K414" s="1">
        <v>1</v>
      </c>
      <c r="L414" s="1">
        <v>1</v>
      </c>
      <c r="M414" s="1">
        <v>0</v>
      </c>
      <c r="N414" s="1">
        <v>1</v>
      </c>
      <c r="O414" s="1">
        <v>1</v>
      </c>
      <c r="P414" s="1">
        <v>1</v>
      </c>
      <c r="Q414" s="1">
        <v>1</v>
      </c>
      <c r="R414" s="1">
        <v>1</v>
      </c>
      <c r="S414" s="1">
        <v>1</v>
      </c>
      <c r="T414" s="1">
        <v>1</v>
      </c>
      <c r="U414" s="1">
        <v>1</v>
      </c>
      <c r="V414" s="1">
        <v>1</v>
      </c>
      <c r="W414" s="1">
        <v>1</v>
      </c>
      <c r="X414" s="1">
        <v>1</v>
      </c>
      <c r="Y414" s="1">
        <v>1</v>
      </c>
    </row>
    <row r="415" spans="1:25">
      <c r="A415" s="11" t="s">
        <v>1923</v>
      </c>
      <c r="B415" s="11" t="str">
        <f>VLOOKUP(A415,'AP Firmware deplyoment Pe'!A:B,2,0)</f>
        <v>Stage 3 - 28/11/2024</v>
      </c>
      <c r="C415" s="1">
        <f>VLOOKUP(A415,'AMI Ping Schedule'!A:D,4,0)</f>
        <v>1</v>
      </c>
      <c r="D415" s="1">
        <v>1</v>
      </c>
      <c r="E415" s="1">
        <v>1</v>
      </c>
      <c r="F415" s="1">
        <v>1</v>
      </c>
      <c r="G415" s="1">
        <v>1</v>
      </c>
      <c r="H415" s="1">
        <v>1</v>
      </c>
      <c r="I415" s="1">
        <v>1</v>
      </c>
      <c r="J415" s="1">
        <v>1</v>
      </c>
      <c r="K415" s="1">
        <v>1</v>
      </c>
      <c r="L415" s="1">
        <v>1</v>
      </c>
      <c r="M415" s="1">
        <v>0</v>
      </c>
      <c r="N415" s="1">
        <v>1</v>
      </c>
      <c r="O415" s="1">
        <v>1</v>
      </c>
      <c r="P415" s="1">
        <v>1</v>
      </c>
      <c r="Q415" s="1">
        <v>1</v>
      </c>
      <c r="R415" s="1">
        <v>1</v>
      </c>
      <c r="S415" s="1">
        <v>1</v>
      </c>
      <c r="T415" s="1">
        <v>1</v>
      </c>
      <c r="U415" s="1">
        <v>1</v>
      </c>
      <c r="V415" s="1">
        <v>1</v>
      </c>
      <c r="W415" s="1">
        <v>1</v>
      </c>
      <c r="X415" s="1">
        <v>1</v>
      </c>
      <c r="Y415" s="1">
        <v>1</v>
      </c>
    </row>
    <row r="416" spans="1:25">
      <c r="A416" s="11" t="s">
        <v>2162</v>
      </c>
      <c r="B416" s="11" t="str">
        <f>VLOOKUP(A416,'AP Firmware deplyoment Pe'!A:B,2,0)</f>
        <v>Stage 3 - 28/11/2024</v>
      </c>
      <c r="C416" s="1">
        <f>VLOOKUP(A416,'AMI Ping Schedule'!A:D,4,0)</f>
        <v>1</v>
      </c>
      <c r="D416" s="1">
        <v>1</v>
      </c>
      <c r="E416" s="1">
        <v>1</v>
      </c>
      <c r="F416" s="1">
        <v>1</v>
      </c>
      <c r="G416" s="1">
        <v>1</v>
      </c>
      <c r="H416" s="1">
        <v>1</v>
      </c>
      <c r="I416" s="1">
        <v>1</v>
      </c>
      <c r="J416" s="1">
        <v>1</v>
      </c>
      <c r="K416" s="1">
        <v>1</v>
      </c>
      <c r="L416" s="1">
        <v>1</v>
      </c>
      <c r="M416" s="1">
        <v>0</v>
      </c>
      <c r="N416" s="1">
        <v>1</v>
      </c>
      <c r="O416" s="1">
        <v>1</v>
      </c>
      <c r="P416" s="1">
        <v>1</v>
      </c>
      <c r="Q416" s="1">
        <v>1</v>
      </c>
      <c r="R416" s="1">
        <v>1</v>
      </c>
      <c r="S416" s="1">
        <v>1</v>
      </c>
      <c r="T416" s="1">
        <v>1</v>
      </c>
      <c r="U416" s="1">
        <v>1</v>
      </c>
      <c r="V416" s="1">
        <v>1</v>
      </c>
      <c r="W416" s="1">
        <v>1</v>
      </c>
      <c r="X416" s="1">
        <v>1</v>
      </c>
      <c r="Y416" s="1">
        <v>1</v>
      </c>
    </row>
    <row r="417" spans="1:25">
      <c r="A417" s="11" t="s">
        <v>2122</v>
      </c>
      <c r="B417" s="11" t="str">
        <f>VLOOKUP(A417,'AP Firmware deplyoment Pe'!A:B,2,0)</f>
        <v>Stage 3 - 28/11/2024</v>
      </c>
      <c r="C417" s="1">
        <f>VLOOKUP(A417,'AMI Ping Schedule'!A:D,4,0)</f>
        <v>1</v>
      </c>
      <c r="D417" s="1">
        <v>1</v>
      </c>
      <c r="E417" s="1">
        <v>1</v>
      </c>
      <c r="F417" s="1">
        <v>1</v>
      </c>
      <c r="G417" s="1">
        <v>1</v>
      </c>
      <c r="H417" s="1">
        <v>1</v>
      </c>
      <c r="I417" s="1">
        <v>1</v>
      </c>
      <c r="J417" s="1">
        <v>1</v>
      </c>
      <c r="K417" s="1">
        <v>1</v>
      </c>
      <c r="L417" s="1">
        <v>1</v>
      </c>
      <c r="M417" s="1">
        <v>0</v>
      </c>
      <c r="N417" s="1">
        <v>1</v>
      </c>
      <c r="O417" s="1">
        <v>1</v>
      </c>
      <c r="P417" s="1">
        <v>1</v>
      </c>
      <c r="Q417" s="1">
        <v>1</v>
      </c>
      <c r="R417" s="1">
        <v>1</v>
      </c>
      <c r="S417" s="1">
        <v>1</v>
      </c>
      <c r="T417" s="1">
        <v>1</v>
      </c>
      <c r="U417" s="1">
        <v>1</v>
      </c>
      <c r="V417" s="1">
        <v>1</v>
      </c>
      <c r="W417" s="1">
        <v>1</v>
      </c>
      <c r="X417" s="1">
        <v>1</v>
      </c>
      <c r="Y417" s="1">
        <v>1</v>
      </c>
    </row>
    <row r="418" spans="1:25">
      <c r="A418" s="11" t="s">
        <v>2293</v>
      </c>
      <c r="B418" s="11" t="str">
        <f>VLOOKUP(A418,'AP Firmware deplyoment Pe'!A:B,2,0)</f>
        <v>Stage 3 - 28/11/2024</v>
      </c>
      <c r="C418" s="1">
        <f>VLOOKUP(A418,'AMI Ping Schedule'!A:D,4,0)</f>
        <v>1</v>
      </c>
      <c r="D418" s="1">
        <v>1</v>
      </c>
      <c r="E418" s="1">
        <v>1</v>
      </c>
      <c r="F418" s="1">
        <v>1</v>
      </c>
      <c r="G418" s="1">
        <v>1</v>
      </c>
      <c r="H418" s="1">
        <v>1</v>
      </c>
      <c r="I418" s="1">
        <v>1</v>
      </c>
      <c r="J418" s="1">
        <v>1</v>
      </c>
      <c r="K418" s="1">
        <v>1</v>
      </c>
      <c r="L418" s="1">
        <v>1</v>
      </c>
      <c r="M418" s="1">
        <v>0</v>
      </c>
      <c r="N418" s="1">
        <v>1</v>
      </c>
      <c r="O418" s="1">
        <v>1</v>
      </c>
      <c r="P418" s="1">
        <v>1</v>
      </c>
      <c r="Q418" s="1">
        <v>1</v>
      </c>
      <c r="R418" s="1">
        <v>1</v>
      </c>
      <c r="S418" s="1">
        <v>1</v>
      </c>
      <c r="T418" s="1">
        <v>1</v>
      </c>
      <c r="U418" s="1">
        <v>1</v>
      </c>
      <c r="V418" s="1">
        <v>1</v>
      </c>
      <c r="W418" s="1">
        <v>1</v>
      </c>
      <c r="X418" s="1">
        <v>1</v>
      </c>
      <c r="Y418" s="1">
        <v>1</v>
      </c>
    </row>
    <row r="419" spans="1:25">
      <c r="A419" s="11" t="s">
        <v>2830</v>
      </c>
      <c r="B419" s="11" t="str">
        <f>VLOOKUP(A419,'AP Firmware deplyoment Pe'!A:B,2,0)</f>
        <v>Stage 3 - 28/11/2024</v>
      </c>
      <c r="C419" s="1">
        <f>VLOOKUP(A419,'AMI Ping Schedule'!A:D,4,0)</f>
        <v>1</v>
      </c>
      <c r="D419" s="1">
        <v>1</v>
      </c>
      <c r="E419" s="1">
        <v>1</v>
      </c>
      <c r="F419" s="1">
        <v>1</v>
      </c>
      <c r="G419" s="1">
        <v>1</v>
      </c>
      <c r="H419" s="1">
        <v>1</v>
      </c>
      <c r="I419" s="1">
        <v>1</v>
      </c>
      <c r="J419" s="1">
        <v>1</v>
      </c>
      <c r="K419" s="1">
        <v>1</v>
      </c>
      <c r="L419" s="1">
        <v>1</v>
      </c>
      <c r="M419" s="1">
        <v>0</v>
      </c>
      <c r="N419" s="1">
        <v>0</v>
      </c>
      <c r="O419" s="1">
        <v>0</v>
      </c>
      <c r="P419" s="1">
        <v>1</v>
      </c>
      <c r="Q419" s="1">
        <v>1</v>
      </c>
      <c r="R419" s="1">
        <v>1</v>
      </c>
      <c r="S419" s="1">
        <v>1</v>
      </c>
      <c r="T419" s="1">
        <v>1</v>
      </c>
      <c r="U419" s="1">
        <v>1</v>
      </c>
      <c r="V419" s="1">
        <v>1</v>
      </c>
      <c r="W419" s="1">
        <v>1</v>
      </c>
      <c r="X419" s="1">
        <v>1</v>
      </c>
      <c r="Y419" s="1">
        <v>1</v>
      </c>
    </row>
    <row r="420" spans="1:25">
      <c r="A420" s="11" t="s">
        <v>3959</v>
      </c>
      <c r="B420" s="11" t="str">
        <f>VLOOKUP(A420,'AP Firmware deplyoment Pe'!A:B,2,0)</f>
        <v>Stage 3 - 28/11/2024</v>
      </c>
      <c r="C420" s="1">
        <f>VLOOKUP(A420,'AMI Ping Schedule'!A:D,4,0)</f>
        <v>1</v>
      </c>
      <c r="D420" s="1">
        <v>1</v>
      </c>
      <c r="E420" s="1">
        <v>1</v>
      </c>
      <c r="F420" s="1">
        <v>1</v>
      </c>
      <c r="G420" s="1">
        <v>1</v>
      </c>
      <c r="H420" s="1">
        <v>1</v>
      </c>
      <c r="I420" s="1">
        <v>1</v>
      </c>
      <c r="J420" s="1">
        <v>1</v>
      </c>
      <c r="K420" s="1">
        <v>1</v>
      </c>
      <c r="L420" s="1">
        <v>0</v>
      </c>
      <c r="M420" s="1">
        <v>0</v>
      </c>
      <c r="N420" s="1">
        <v>0</v>
      </c>
      <c r="O420" s="1">
        <v>0</v>
      </c>
      <c r="P420" s="1">
        <v>1</v>
      </c>
      <c r="Q420" s="1">
        <v>1</v>
      </c>
      <c r="R420" s="1">
        <v>1</v>
      </c>
      <c r="S420" s="1">
        <v>1</v>
      </c>
      <c r="T420" s="1">
        <v>1</v>
      </c>
      <c r="U420" s="1">
        <v>1</v>
      </c>
      <c r="V420" s="1">
        <v>1</v>
      </c>
      <c r="W420" s="1">
        <v>1</v>
      </c>
      <c r="X420" s="1">
        <v>1</v>
      </c>
      <c r="Y420" s="1">
        <v>1</v>
      </c>
    </row>
    <row r="421" spans="1:25">
      <c r="A421" s="11" t="s">
        <v>1623</v>
      </c>
      <c r="B421" s="11" t="str">
        <f>VLOOKUP(A421,'AP Firmware deplyoment Pe'!A:B,2,0)</f>
        <v>Stage 3 - 28/11/2024</v>
      </c>
      <c r="C421" s="1">
        <f>VLOOKUP(A421,'AMI Ping Schedule'!A:D,4,0)</f>
        <v>1</v>
      </c>
      <c r="D421" s="1">
        <v>1</v>
      </c>
      <c r="E421" s="1">
        <v>1</v>
      </c>
      <c r="F421" s="1">
        <v>1</v>
      </c>
      <c r="G421" s="1">
        <v>1</v>
      </c>
      <c r="H421" s="1">
        <v>1</v>
      </c>
      <c r="I421" s="1">
        <v>1</v>
      </c>
      <c r="J421" s="1">
        <v>1</v>
      </c>
      <c r="K421" s="1">
        <v>1</v>
      </c>
      <c r="L421" s="1">
        <v>1</v>
      </c>
      <c r="M421" s="1">
        <v>1</v>
      </c>
      <c r="N421" s="1">
        <v>1</v>
      </c>
      <c r="O421" s="1">
        <v>1</v>
      </c>
      <c r="P421" s="1">
        <v>1</v>
      </c>
      <c r="Q421" s="1">
        <v>1</v>
      </c>
      <c r="R421" s="1">
        <v>1</v>
      </c>
      <c r="S421" s="1">
        <v>1</v>
      </c>
      <c r="T421" s="1">
        <v>1</v>
      </c>
      <c r="U421" s="1">
        <v>1</v>
      </c>
      <c r="V421" s="1">
        <v>1</v>
      </c>
      <c r="W421" s="1">
        <v>1</v>
      </c>
      <c r="X421" s="1">
        <v>1</v>
      </c>
      <c r="Y421" s="1">
        <v>1</v>
      </c>
    </row>
    <row r="422" spans="1:25">
      <c r="A422" s="11" t="s">
        <v>1628</v>
      </c>
      <c r="B422" s="11" t="str">
        <f>VLOOKUP(A422,'AP Firmware deplyoment Pe'!A:B,2,0)</f>
        <v>Stage 3 - 28/11/2024</v>
      </c>
      <c r="C422" s="1">
        <f>VLOOKUP(A422,'AMI Ping Schedule'!A:D,4,0)</f>
        <v>1</v>
      </c>
      <c r="D422" s="1">
        <v>1</v>
      </c>
      <c r="E422" s="1">
        <v>1</v>
      </c>
      <c r="F422" s="1">
        <v>1</v>
      </c>
      <c r="G422" s="1">
        <v>1</v>
      </c>
      <c r="H422" s="1">
        <v>1</v>
      </c>
      <c r="I422" s="1">
        <v>1</v>
      </c>
      <c r="J422" s="1">
        <v>1</v>
      </c>
      <c r="K422" s="1">
        <v>1</v>
      </c>
      <c r="L422" s="1">
        <v>1</v>
      </c>
      <c r="M422" s="1">
        <v>1</v>
      </c>
      <c r="N422" s="1">
        <v>1</v>
      </c>
      <c r="O422" s="1">
        <v>1</v>
      </c>
      <c r="P422" s="1">
        <v>1</v>
      </c>
      <c r="Q422" s="1">
        <v>1</v>
      </c>
      <c r="R422" s="1">
        <v>1</v>
      </c>
      <c r="S422" s="1">
        <v>1</v>
      </c>
      <c r="T422" s="1">
        <v>1</v>
      </c>
      <c r="U422" s="1">
        <v>1</v>
      </c>
      <c r="V422" s="1">
        <v>1</v>
      </c>
      <c r="W422" s="1">
        <v>1</v>
      </c>
      <c r="X422" s="1">
        <v>1</v>
      </c>
      <c r="Y422" s="1">
        <v>1</v>
      </c>
    </row>
    <row r="423" spans="1:25">
      <c r="A423" s="11" t="s">
        <v>1632</v>
      </c>
      <c r="B423" s="11" t="str">
        <f>VLOOKUP(A423,'AP Firmware deplyoment Pe'!A:B,2,0)</f>
        <v>Stage 3 - 28/11/2024</v>
      </c>
      <c r="C423" s="1">
        <f>VLOOKUP(A423,'AMI Ping Schedule'!A:D,4,0)</f>
        <v>1</v>
      </c>
      <c r="D423" s="1">
        <v>1</v>
      </c>
      <c r="E423" s="1">
        <v>1</v>
      </c>
      <c r="F423" s="1">
        <v>1</v>
      </c>
      <c r="G423" s="1">
        <v>1</v>
      </c>
      <c r="H423" s="1">
        <v>1</v>
      </c>
      <c r="I423" s="1">
        <v>1</v>
      </c>
      <c r="J423" s="1">
        <v>1</v>
      </c>
      <c r="K423" s="1">
        <v>1</v>
      </c>
      <c r="L423" s="1">
        <v>1</v>
      </c>
      <c r="M423" s="1">
        <v>1</v>
      </c>
      <c r="N423" s="1">
        <v>1</v>
      </c>
      <c r="O423" s="1">
        <v>1</v>
      </c>
      <c r="P423" s="1">
        <v>1</v>
      </c>
      <c r="Q423" s="1">
        <v>1</v>
      </c>
      <c r="R423" s="1">
        <v>1</v>
      </c>
      <c r="S423" s="1">
        <v>1</v>
      </c>
      <c r="T423" s="1">
        <v>1</v>
      </c>
      <c r="U423" s="1">
        <v>1</v>
      </c>
      <c r="V423" s="1">
        <v>1</v>
      </c>
      <c r="W423" s="1">
        <v>1</v>
      </c>
      <c r="X423" s="1">
        <v>1</v>
      </c>
      <c r="Y423" s="1">
        <v>1</v>
      </c>
    </row>
    <row r="424" spans="1:25">
      <c r="A424" s="11" t="s">
        <v>1636</v>
      </c>
      <c r="B424" s="11" t="str">
        <f>VLOOKUP(A424,'AP Firmware deplyoment Pe'!A:B,2,0)</f>
        <v>Stage 3 - 28/11/2024</v>
      </c>
      <c r="C424" s="1">
        <f>VLOOKUP(A424,'AMI Ping Schedule'!A:D,4,0)</f>
        <v>0</v>
      </c>
      <c r="D424" s="1">
        <v>0</v>
      </c>
      <c r="E424" s="1">
        <v>1</v>
      </c>
      <c r="F424" s="1">
        <v>1</v>
      </c>
      <c r="G424" s="1">
        <v>1</v>
      </c>
      <c r="H424" s="1">
        <v>1</v>
      </c>
      <c r="I424" s="1">
        <v>1</v>
      </c>
      <c r="J424" s="1">
        <v>1</v>
      </c>
      <c r="K424" s="1">
        <v>1</v>
      </c>
      <c r="L424" s="1">
        <v>1</v>
      </c>
      <c r="M424" s="1">
        <v>1</v>
      </c>
      <c r="N424" s="1">
        <v>1</v>
      </c>
      <c r="O424" s="1">
        <v>1</v>
      </c>
      <c r="P424" s="1">
        <v>1</v>
      </c>
      <c r="Q424" s="1">
        <v>1</v>
      </c>
      <c r="R424" s="1">
        <v>1</v>
      </c>
      <c r="S424" s="1">
        <v>1</v>
      </c>
      <c r="T424" s="1">
        <v>1</v>
      </c>
      <c r="U424" s="1">
        <v>1</v>
      </c>
      <c r="V424" s="1">
        <v>1</v>
      </c>
      <c r="W424" s="1">
        <v>1</v>
      </c>
      <c r="X424" s="1">
        <v>1</v>
      </c>
      <c r="Y424" s="1">
        <v>1</v>
      </c>
    </row>
    <row r="425" spans="1:25">
      <c r="A425" s="11" t="s">
        <v>1641</v>
      </c>
      <c r="B425" s="11" t="str">
        <f>VLOOKUP(A425,'AP Firmware deplyoment Pe'!A:B,2,0)</f>
        <v>Stage 3 - 28/11/2024</v>
      </c>
      <c r="C425" s="1">
        <f>VLOOKUP(A425,'AMI Ping Schedule'!A:D,4,0)</f>
        <v>1</v>
      </c>
      <c r="D425" s="1">
        <v>1</v>
      </c>
      <c r="E425" s="1">
        <v>1</v>
      </c>
      <c r="F425" s="1">
        <v>1</v>
      </c>
      <c r="G425" s="1">
        <v>1</v>
      </c>
      <c r="H425" s="1">
        <v>1</v>
      </c>
      <c r="I425" s="1">
        <v>1</v>
      </c>
      <c r="J425" s="1">
        <v>1</v>
      </c>
      <c r="K425" s="1">
        <v>1</v>
      </c>
      <c r="L425" s="1">
        <v>1</v>
      </c>
      <c r="M425" s="1">
        <v>1</v>
      </c>
      <c r="N425" s="1">
        <v>1</v>
      </c>
      <c r="O425" s="1">
        <v>1</v>
      </c>
      <c r="P425" s="1">
        <v>1</v>
      </c>
      <c r="Q425" s="1">
        <v>1</v>
      </c>
      <c r="R425" s="1">
        <v>1</v>
      </c>
      <c r="S425" s="1">
        <v>1</v>
      </c>
      <c r="T425" s="1">
        <v>1</v>
      </c>
      <c r="U425" s="1">
        <v>1</v>
      </c>
      <c r="V425" s="1">
        <v>1</v>
      </c>
      <c r="W425" s="1">
        <v>1</v>
      </c>
      <c r="X425" s="1">
        <v>1</v>
      </c>
      <c r="Y425" s="1">
        <v>1</v>
      </c>
    </row>
    <row r="426" spans="1:25">
      <c r="A426" s="11" t="s">
        <v>1645</v>
      </c>
      <c r="B426" s="11" t="str">
        <f>VLOOKUP(A426,'AP Firmware deplyoment Pe'!A:B,2,0)</f>
        <v>Stage 3 - 28/11/2024</v>
      </c>
      <c r="C426" s="1">
        <f>VLOOKUP(A426,'AMI Ping Schedule'!A:D,4,0)</f>
        <v>1</v>
      </c>
      <c r="D426" s="1">
        <v>1</v>
      </c>
      <c r="E426" s="1">
        <v>1</v>
      </c>
      <c r="F426" s="1">
        <v>1</v>
      </c>
      <c r="G426" s="1">
        <v>1</v>
      </c>
      <c r="H426" s="1">
        <v>1</v>
      </c>
      <c r="I426" s="1">
        <v>1</v>
      </c>
      <c r="J426" s="1">
        <v>1</v>
      </c>
      <c r="K426" s="1">
        <v>1</v>
      </c>
      <c r="L426" s="1">
        <v>1</v>
      </c>
      <c r="M426" s="1">
        <v>1</v>
      </c>
      <c r="N426" s="1">
        <v>1</v>
      </c>
      <c r="O426" s="1">
        <v>1</v>
      </c>
      <c r="P426" s="1">
        <v>1</v>
      </c>
      <c r="Q426" s="1">
        <v>1</v>
      </c>
      <c r="R426" s="1">
        <v>1</v>
      </c>
      <c r="S426" s="1">
        <v>1</v>
      </c>
      <c r="T426" s="1">
        <v>1</v>
      </c>
      <c r="U426" s="1">
        <v>1</v>
      </c>
      <c r="V426" s="1">
        <v>1</v>
      </c>
      <c r="W426" s="1">
        <v>1</v>
      </c>
      <c r="X426" s="1">
        <v>1</v>
      </c>
      <c r="Y426" s="1">
        <v>1</v>
      </c>
    </row>
    <row r="427" spans="1:25">
      <c r="A427" s="11" t="s">
        <v>1680</v>
      </c>
      <c r="B427" s="11" t="str">
        <f>VLOOKUP(A427,'AP Firmware deplyoment Pe'!A:B,2,0)</f>
        <v>Stage 3 - 28/11/2024</v>
      </c>
      <c r="C427" s="1">
        <f>VLOOKUP(A427,'AMI Ping Schedule'!A:D,4,0)</f>
        <v>1</v>
      </c>
      <c r="D427" s="1">
        <v>1</v>
      </c>
      <c r="E427" s="1">
        <v>1</v>
      </c>
      <c r="F427" s="1">
        <v>1</v>
      </c>
      <c r="G427" s="1">
        <v>1</v>
      </c>
      <c r="H427" s="1">
        <v>1</v>
      </c>
      <c r="I427" s="1">
        <v>1</v>
      </c>
      <c r="J427" s="1">
        <v>1</v>
      </c>
      <c r="K427" s="1">
        <v>1</v>
      </c>
      <c r="L427" s="1">
        <v>1</v>
      </c>
      <c r="M427" s="1">
        <v>1</v>
      </c>
      <c r="N427" s="1">
        <v>1</v>
      </c>
      <c r="O427" s="1">
        <v>1</v>
      </c>
      <c r="P427" s="1">
        <v>1</v>
      </c>
      <c r="Q427" s="1">
        <v>1</v>
      </c>
      <c r="R427" s="1">
        <v>1</v>
      </c>
      <c r="S427" s="1">
        <v>1</v>
      </c>
      <c r="T427" s="1">
        <v>1</v>
      </c>
      <c r="U427" s="1">
        <v>1</v>
      </c>
      <c r="V427" s="1">
        <v>1</v>
      </c>
      <c r="W427" s="1">
        <v>1</v>
      </c>
      <c r="X427" s="1">
        <v>1</v>
      </c>
      <c r="Y427" s="1">
        <v>1</v>
      </c>
    </row>
    <row r="428" spans="1:25">
      <c r="A428" s="11" t="s">
        <v>1657</v>
      </c>
      <c r="B428" s="11" t="str">
        <f>VLOOKUP(A428,'AP Firmware deplyoment Pe'!A:B,2,0)</f>
        <v>Stage 3 - 28/11/2024</v>
      </c>
      <c r="C428" s="1">
        <f>VLOOKUP(A428,'AMI Ping Schedule'!A:D,4,0)</f>
        <v>0</v>
      </c>
      <c r="D428" s="1">
        <v>0</v>
      </c>
      <c r="E428" s="1">
        <v>1</v>
      </c>
      <c r="F428" s="1">
        <v>1</v>
      </c>
      <c r="G428" s="1">
        <v>1</v>
      </c>
      <c r="H428" s="1">
        <v>1</v>
      </c>
      <c r="I428" s="1">
        <v>1</v>
      </c>
      <c r="J428" s="1">
        <v>1</v>
      </c>
      <c r="K428" s="1">
        <v>1</v>
      </c>
      <c r="L428" s="1">
        <v>1</v>
      </c>
      <c r="M428" s="1">
        <v>1</v>
      </c>
      <c r="N428" s="1">
        <v>1</v>
      </c>
      <c r="O428" s="1">
        <v>1</v>
      </c>
      <c r="P428" s="1">
        <v>1</v>
      </c>
      <c r="Q428" s="1">
        <v>1</v>
      </c>
      <c r="R428" s="1">
        <v>1</v>
      </c>
      <c r="S428" s="1">
        <v>1</v>
      </c>
      <c r="T428" s="1">
        <v>1</v>
      </c>
      <c r="U428" s="1">
        <v>1</v>
      </c>
      <c r="V428" s="1">
        <v>1</v>
      </c>
      <c r="W428" s="1">
        <v>1</v>
      </c>
      <c r="X428" s="1">
        <v>1</v>
      </c>
      <c r="Y428" s="1">
        <v>1</v>
      </c>
    </row>
    <row r="429" spans="1:25">
      <c r="A429" s="11" t="s">
        <v>1648</v>
      </c>
      <c r="B429" s="11" t="str">
        <f>VLOOKUP(A429,'AP Firmware deplyoment Pe'!A:B,2,0)</f>
        <v>Stage 3 - 28/11/2024</v>
      </c>
      <c r="C429" s="1">
        <f>VLOOKUP(A429,'AMI Ping Schedule'!A:D,4,0)</f>
        <v>1</v>
      </c>
      <c r="D429" s="1">
        <v>1</v>
      </c>
      <c r="E429" s="1">
        <v>1</v>
      </c>
      <c r="F429" s="1">
        <v>1</v>
      </c>
      <c r="G429" s="1">
        <v>1</v>
      </c>
      <c r="H429" s="1">
        <v>1</v>
      </c>
      <c r="I429" s="1">
        <v>1</v>
      </c>
      <c r="J429" s="1">
        <v>1</v>
      </c>
      <c r="K429" s="1">
        <v>1</v>
      </c>
      <c r="L429" s="1">
        <v>1</v>
      </c>
      <c r="M429" s="1">
        <v>1</v>
      </c>
      <c r="N429" s="1">
        <v>1</v>
      </c>
      <c r="O429" s="1">
        <v>1</v>
      </c>
      <c r="P429" s="1">
        <v>1</v>
      </c>
      <c r="Q429" s="1">
        <v>1</v>
      </c>
      <c r="R429" s="1">
        <v>1</v>
      </c>
      <c r="S429" s="1">
        <v>1</v>
      </c>
      <c r="T429" s="1">
        <v>1</v>
      </c>
      <c r="U429" s="1">
        <v>1</v>
      </c>
      <c r="V429" s="1">
        <v>1</v>
      </c>
      <c r="W429" s="1">
        <v>1</v>
      </c>
      <c r="X429" s="1">
        <v>1</v>
      </c>
      <c r="Y429" s="1">
        <v>1</v>
      </c>
    </row>
    <row r="430" spans="1:25">
      <c r="A430" s="11" t="s">
        <v>1672</v>
      </c>
      <c r="B430" s="11" t="str">
        <f>VLOOKUP(A430,'AP Firmware deplyoment Pe'!A:B,2,0)</f>
        <v>Stage 3 - 28/11/2024</v>
      </c>
      <c r="C430" s="1">
        <f>VLOOKUP(A430,'AMI Ping Schedule'!A:D,4,0)</f>
        <v>1</v>
      </c>
      <c r="D430" s="1">
        <v>1</v>
      </c>
      <c r="E430" s="1">
        <v>1</v>
      </c>
      <c r="F430" s="1">
        <v>1</v>
      </c>
      <c r="G430" s="1">
        <v>1</v>
      </c>
      <c r="H430" s="1">
        <v>1</v>
      </c>
      <c r="I430" s="1">
        <v>1</v>
      </c>
      <c r="J430" s="1">
        <v>1</v>
      </c>
      <c r="K430" s="1">
        <v>1</v>
      </c>
      <c r="L430" s="1">
        <v>1</v>
      </c>
      <c r="M430" s="1">
        <v>1</v>
      </c>
      <c r="N430" s="1">
        <v>1</v>
      </c>
      <c r="O430" s="1">
        <v>1</v>
      </c>
      <c r="P430" s="1">
        <v>1</v>
      </c>
      <c r="Q430" s="1">
        <v>1</v>
      </c>
      <c r="R430" s="1">
        <v>1</v>
      </c>
      <c r="S430" s="1">
        <v>1</v>
      </c>
      <c r="T430" s="1">
        <v>1</v>
      </c>
      <c r="U430" s="1">
        <v>1</v>
      </c>
      <c r="V430" s="1">
        <v>1</v>
      </c>
      <c r="W430" s="1">
        <v>1</v>
      </c>
      <c r="X430" s="1">
        <v>1</v>
      </c>
      <c r="Y430" s="1">
        <v>1</v>
      </c>
    </row>
    <row r="431" spans="1:25">
      <c r="A431" s="11" t="s">
        <v>1661</v>
      </c>
      <c r="B431" s="11" t="str">
        <f>VLOOKUP(A431,'AP Firmware deplyoment Pe'!A:B,2,0)</f>
        <v>Stage 3 - 28/11/2024</v>
      </c>
      <c r="C431" s="1">
        <f>VLOOKUP(A431,'AMI Ping Schedule'!A:D,4,0)</f>
        <v>1</v>
      </c>
      <c r="D431" s="1">
        <v>1</v>
      </c>
      <c r="E431" s="1">
        <v>1</v>
      </c>
      <c r="F431" s="1">
        <v>1</v>
      </c>
      <c r="G431" s="1">
        <v>1</v>
      </c>
      <c r="H431" s="1">
        <v>1</v>
      </c>
      <c r="I431" s="1">
        <v>1</v>
      </c>
      <c r="J431" s="1">
        <v>1</v>
      </c>
      <c r="K431" s="1">
        <v>1</v>
      </c>
      <c r="L431" s="1">
        <v>1</v>
      </c>
      <c r="M431" s="1">
        <v>1</v>
      </c>
      <c r="N431" s="1">
        <v>1</v>
      </c>
      <c r="O431" s="1">
        <v>1</v>
      </c>
      <c r="P431" s="1">
        <v>1</v>
      </c>
      <c r="Q431" s="1">
        <v>1</v>
      </c>
      <c r="R431" s="1">
        <v>1</v>
      </c>
      <c r="S431" s="1">
        <v>1</v>
      </c>
      <c r="T431" s="1">
        <v>1</v>
      </c>
      <c r="U431" s="1">
        <v>1</v>
      </c>
      <c r="V431" s="1">
        <v>1</v>
      </c>
      <c r="W431" s="1">
        <v>1</v>
      </c>
      <c r="X431" s="1">
        <v>1</v>
      </c>
      <c r="Y431" s="1">
        <v>1</v>
      </c>
    </row>
    <row r="432" spans="1:25">
      <c r="A432" s="11" t="s">
        <v>1652</v>
      </c>
      <c r="B432" s="11" t="str">
        <f>VLOOKUP(A432,'AP Firmware deplyoment Pe'!A:B,2,0)</f>
        <v>Stage 3 - 28/11/2024</v>
      </c>
      <c r="C432" s="1">
        <f>VLOOKUP(A432,'AMI Ping Schedule'!A:D,4,0)</f>
        <v>1</v>
      </c>
      <c r="D432" s="1">
        <v>1</v>
      </c>
      <c r="E432" s="1">
        <v>1</v>
      </c>
      <c r="F432" s="1">
        <v>1</v>
      </c>
      <c r="G432" s="1">
        <v>1</v>
      </c>
      <c r="H432" s="1">
        <v>1</v>
      </c>
      <c r="I432" s="1">
        <v>1</v>
      </c>
      <c r="J432" s="1">
        <v>1</v>
      </c>
      <c r="K432" s="1">
        <v>1</v>
      </c>
      <c r="L432" s="1">
        <v>1</v>
      </c>
      <c r="M432" s="1">
        <v>1</v>
      </c>
      <c r="N432" s="1">
        <v>1</v>
      </c>
      <c r="O432" s="1">
        <v>1</v>
      </c>
      <c r="P432" s="1">
        <v>1</v>
      </c>
      <c r="Q432" s="1">
        <v>1</v>
      </c>
      <c r="R432" s="1">
        <v>1</v>
      </c>
      <c r="S432" s="1">
        <v>1</v>
      </c>
      <c r="T432" s="1">
        <v>1</v>
      </c>
      <c r="U432" s="1">
        <v>1</v>
      </c>
      <c r="V432" s="1">
        <v>1</v>
      </c>
      <c r="W432" s="1">
        <v>1</v>
      </c>
      <c r="X432" s="1">
        <v>1</v>
      </c>
      <c r="Y432" s="1">
        <v>1</v>
      </c>
    </row>
    <row r="433" spans="1:25">
      <c r="A433" s="11" t="s">
        <v>1692</v>
      </c>
      <c r="B433" s="11" t="str">
        <f>VLOOKUP(A433,'AP Firmware deplyoment Pe'!A:B,2,0)</f>
        <v>Stage 3 - 28/11/2024</v>
      </c>
      <c r="C433" s="1">
        <f>VLOOKUP(A433,'AMI Ping Schedule'!A:D,4,0)</f>
        <v>1</v>
      </c>
      <c r="D433" s="1">
        <v>1</v>
      </c>
      <c r="E433" s="1">
        <v>1</v>
      </c>
      <c r="F433" s="1">
        <v>1</v>
      </c>
      <c r="G433" s="1">
        <v>1</v>
      </c>
      <c r="H433" s="1">
        <v>1</v>
      </c>
      <c r="I433" s="1">
        <v>1</v>
      </c>
      <c r="J433" s="1">
        <v>1</v>
      </c>
      <c r="K433" s="1">
        <v>1</v>
      </c>
      <c r="L433" s="1">
        <v>1</v>
      </c>
      <c r="M433" s="1">
        <v>1</v>
      </c>
      <c r="N433" s="1">
        <v>1</v>
      </c>
      <c r="O433" s="1">
        <v>1</v>
      </c>
      <c r="P433" s="1">
        <v>1</v>
      </c>
      <c r="Q433" s="1">
        <v>1</v>
      </c>
      <c r="R433" s="1">
        <v>1</v>
      </c>
      <c r="S433" s="1">
        <v>1</v>
      </c>
      <c r="T433" s="1">
        <v>1</v>
      </c>
      <c r="U433" s="1">
        <v>1</v>
      </c>
      <c r="V433" s="1">
        <v>1</v>
      </c>
      <c r="W433" s="1">
        <v>1</v>
      </c>
      <c r="X433" s="1">
        <v>1</v>
      </c>
      <c r="Y433" s="1">
        <v>1</v>
      </c>
    </row>
    <row r="434" spans="1:25">
      <c r="A434" s="11" t="s">
        <v>1676</v>
      </c>
      <c r="B434" s="11" t="str">
        <f>VLOOKUP(A434,'AP Firmware deplyoment Pe'!A:B,2,0)</f>
        <v>Stage 3 - 28/11/2024</v>
      </c>
      <c r="C434" s="1">
        <f>VLOOKUP(A434,'AMI Ping Schedule'!A:D,4,0)</f>
        <v>1</v>
      </c>
      <c r="D434" s="1">
        <v>1</v>
      </c>
      <c r="E434" s="1">
        <v>1</v>
      </c>
      <c r="F434" s="1">
        <v>1</v>
      </c>
      <c r="G434" s="1">
        <v>1</v>
      </c>
      <c r="H434" s="1">
        <v>1</v>
      </c>
      <c r="I434" s="1">
        <v>1</v>
      </c>
      <c r="J434" s="1">
        <v>1</v>
      </c>
      <c r="K434" s="1">
        <v>1</v>
      </c>
      <c r="L434" s="1">
        <v>1</v>
      </c>
      <c r="M434" s="1">
        <v>1</v>
      </c>
      <c r="N434" s="1">
        <v>1</v>
      </c>
      <c r="O434" s="1">
        <v>1</v>
      </c>
      <c r="P434" s="1">
        <v>1</v>
      </c>
      <c r="Q434" s="1">
        <v>1</v>
      </c>
      <c r="R434" s="1">
        <v>1</v>
      </c>
      <c r="S434" s="1">
        <v>1</v>
      </c>
      <c r="T434" s="1">
        <v>1</v>
      </c>
      <c r="U434" s="1">
        <v>1</v>
      </c>
      <c r="V434" s="1">
        <v>1</v>
      </c>
      <c r="W434" s="1">
        <v>1</v>
      </c>
      <c r="X434" s="1">
        <v>1</v>
      </c>
      <c r="Y434" s="1">
        <v>1</v>
      </c>
    </row>
    <row r="435" spans="1:25">
      <c r="A435" s="11" t="s">
        <v>1688</v>
      </c>
      <c r="B435" s="11" t="str">
        <f>VLOOKUP(A435,'AP Firmware deplyoment Pe'!A:B,2,0)</f>
        <v>Stage 3 - 28/11/2024</v>
      </c>
      <c r="C435" s="1">
        <f>VLOOKUP(A435,'AMI Ping Schedule'!A:D,4,0)</f>
        <v>1</v>
      </c>
      <c r="D435" s="1">
        <v>1</v>
      </c>
      <c r="E435" s="1">
        <v>1</v>
      </c>
      <c r="F435" s="1">
        <v>1</v>
      </c>
      <c r="G435" s="1">
        <v>1</v>
      </c>
      <c r="H435" s="1">
        <v>1</v>
      </c>
      <c r="I435" s="1">
        <v>1</v>
      </c>
      <c r="J435" s="1">
        <v>1</v>
      </c>
      <c r="K435" s="1">
        <v>1</v>
      </c>
      <c r="L435" s="1">
        <v>1</v>
      </c>
      <c r="M435" s="1">
        <v>1</v>
      </c>
      <c r="N435" s="1">
        <v>1</v>
      </c>
      <c r="O435" s="1">
        <v>1</v>
      </c>
      <c r="P435" s="1">
        <v>1</v>
      </c>
      <c r="Q435" s="1">
        <v>1</v>
      </c>
      <c r="R435" s="1">
        <v>1</v>
      </c>
      <c r="S435" s="1">
        <v>1</v>
      </c>
      <c r="T435" s="1">
        <v>1</v>
      </c>
      <c r="U435" s="1">
        <v>1</v>
      </c>
      <c r="V435" s="1">
        <v>1</v>
      </c>
      <c r="W435" s="1">
        <v>1</v>
      </c>
      <c r="X435" s="1">
        <v>1</v>
      </c>
      <c r="Y435" s="1">
        <v>1</v>
      </c>
    </row>
    <row r="436" spans="1:25">
      <c r="A436" s="11" t="s">
        <v>1669</v>
      </c>
      <c r="B436" s="11" t="str">
        <f>VLOOKUP(A436,'AP Firmware deplyoment Pe'!A:B,2,0)</f>
        <v>Stage 3 - 28/11/2024</v>
      </c>
      <c r="C436" s="1">
        <f>VLOOKUP(A436,'AMI Ping Schedule'!A:D,4,0)</f>
        <v>1</v>
      </c>
      <c r="D436" s="1">
        <v>1</v>
      </c>
      <c r="E436" s="1">
        <v>1</v>
      </c>
      <c r="F436" s="1">
        <v>1</v>
      </c>
      <c r="G436" s="1">
        <v>1</v>
      </c>
      <c r="H436" s="1">
        <v>1</v>
      </c>
      <c r="I436" s="1">
        <v>1</v>
      </c>
      <c r="J436" s="1">
        <v>1</v>
      </c>
      <c r="K436" s="1">
        <v>1</v>
      </c>
      <c r="L436" s="1">
        <v>1</v>
      </c>
      <c r="M436" s="1">
        <v>1</v>
      </c>
      <c r="N436" s="1">
        <v>1</v>
      </c>
      <c r="O436" s="1">
        <v>1</v>
      </c>
      <c r="P436" s="1">
        <v>1</v>
      </c>
      <c r="Q436" s="1">
        <v>1</v>
      </c>
      <c r="R436" s="1">
        <v>1</v>
      </c>
      <c r="S436" s="1">
        <v>1</v>
      </c>
      <c r="T436" s="1">
        <v>1</v>
      </c>
      <c r="U436" s="1">
        <v>1</v>
      </c>
      <c r="V436" s="1">
        <v>1</v>
      </c>
      <c r="W436" s="1">
        <v>1</v>
      </c>
      <c r="X436" s="1">
        <v>1</v>
      </c>
      <c r="Y436" s="1">
        <v>1</v>
      </c>
    </row>
    <row r="437" spans="1:25">
      <c r="A437" s="11" t="s">
        <v>1700</v>
      </c>
      <c r="B437" s="11" t="str">
        <f>VLOOKUP(A437,'AP Firmware deplyoment Pe'!A:B,2,0)</f>
        <v>Stage 3 - 28/11/2024</v>
      </c>
      <c r="C437" s="1">
        <f>VLOOKUP(A437,'AMI Ping Schedule'!A:D,4,0)</f>
        <v>1</v>
      </c>
      <c r="D437" s="1">
        <v>1</v>
      </c>
      <c r="E437" s="1">
        <v>1</v>
      </c>
      <c r="F437" s="1">
        <v>1</v>
      </c>
      <c r="G437" s="1">
        <v>1</v>
      </c>
      <c r="H437" s="1">
        <v>1</v>
      </c>
      <c r="I437" s="1">
        <v>1</v>
      </c>
      <c r="J437" s="1">
        <v>1</v>
      </c>
      <c r="K437" s="1">
        <v>1</v>
      </c>
      <c r="L437" s="1">
        <v>1</v>
      </c>
      <c r="M437" s="1">
        <v>1</v>
      </c>
      <c r="N437" s="1">
        <v>1</v>
      </c>
      <c r="O437" s="1">
        <v>1</v>
      </c>
      <c r="P437" s="1">
        <v>1</v>
      </c>
      <c r="Q437" s="1">
        <v>1</v>
      </c>
      <c r="R437" s="1">
        <v>1</v>
      </c>
      <c r="S437" s="1">
        <v>1</v>
      </c>
      <c r="T437" s="1">
        <v>1</v>
      </c>
      <c r="U437" s="1">
        <v>1</v>
      </c>
      <c r="V437" s="1">
        <v>1</v>
      </c>
      <c r="W437" s="1">
        <v>1</v>
      </c>
      <c r="X437" s="1">
        <v>1</v>
      </c>
      <c r="Y437" s="1">
        <v>1</v>
      </c>
    </row>
    <row r="438" spans="1:25">
      <c r="A438" s="11" t="s">
        <v>1727</v>
      </c>
      <c r="B438" s="11" t="str">
        <f>VLOOKUP(A438,'AP Firmware deplyoment Pe'!A:B,2,0)</f>
        <v>Stage 3 - 28/11/2024</v>
      </c>
      <c r="C438" s="1">
        <f>VLOOKUP(A438,'AMI Ping Schedule'!A:D,4,0)</f>
        <v>1</v>
      </c>
      <c r="D438" s="1">
        <v>1</v>
      </c>
      <c r="E438" s="1">
        <v>1</v>
      </c>
      <c r="F438" s="1">
        <v>1</v>
      </c>
      <c r="G438" s="1">
        <v>1</v>
      </c>
      <c r="H438" s="1">
        <v>1</v>
      </c>
      <c r="I438" s="1">
        <v>1</v>
      </c>
      <c r="J438" s="1">
        <v>1</v>
      </c>
      <c r="K438" s="1">
        <v>1</v>
      </c>
      <c r="L438" s="1">
        <v>1</v>
      </c>
      <c r="M438" s="1">
        <v>1</v>
      </c>
      <c r="N438" s="1">
        <v>1</v>
      </c>
      <c r="O438" s="1">
        <v>1</v>
      </c>
      <c r="P438" s="1">
        <v>1</v>
      </c>
      <c r="Q438" s="1">
        <v>1</v>
      </c>
      <c r="R438" s="1">
        <v>1</v>
      </c>
      <c r="S438" s="1">
        <v>1</v>
      </c>
      <c r="T438" s="1">
        <v>1</v>
      </c>
      <c r="U438" s="1">
        <v>1</v>
      </c>
      <c r="V438" s="1">
        <v>1</v>
      </c>
      <c r="W438" s="1">
        <v>1</v>
      </c>
      <c r="X438" s="1">
        <v>1</v>
      </c>
      <c r="Y438" s="1">
        <v>1</v>
      </c>
    </row>
    <row r="439" spans="1:25">
      <c r="A439" s="11" t="s">
        <v>1712</v>
      </c>
      <c r="B439" s="11" t="str">
        <f>VLOOKUP(A439,'AP Firmware deplyoment Pe'!A:B,2,0)</f>
        <v>Stage 3 - 28/11/2024</v>
      </c>
      <c r="C439" s="1">
        <f>VLOOKUP(A439,'AMI Ping Schedule'!A:D,4,0)</f>
        <v>1</v>
      </c>
      <c r="D439" s="1">
        <v>1</v>
      </c>
      <c r="E439" s="1">
        <v>1</v>
      </c>
      <c r="F439" s="1">
        <v>1</v>
      </c>
      <c r="G439" s="1">
        <v>1</v>
      </c>
      <c r="H439" s="1">
        <v>1</v>
      </c>
      <c r="I439" s="1">
        <v>1</v>
      </c>
      <c r="J439" s="1">
        <v>1</v>
      </c>
      <c r="K439" s="1">
        <v>1</v>
      </c>
      <c r="L439" s="1">
        <v>1</v>
      </c>
      <c r="M439" s="1">
        <v>1</v>
      </c>
      <c r="N439" s="1">
        <v>1</v>
      </c>
      <c r="O439" s="1">
        <v>1</v>
      </c>
      <c r="P439" s="1">
        <v>1</v>
      </c>
      <c r="Q439" s="1">
        <v>1</v>
      </c>
      <c r="R439" s="1">
        <v>1</v>
      </c>
      <c r="S439" s="1">
        <v>1</v>
      </c>
      <c r="T439" s="1">
        <v>1</v>
      </c>
      <c r="U439" s="1">
        <v>1</v>
      </c>
      <c r="V439" s="1">
        <v>1</v>
      </c>
      <c r="W439" s="1">
        <v>1</v>
      </c>
      <c r="X439" s="1">
        <v>1</v>
      </c>
      <c r="Y439" s="1">
        <v>1</v>
      </c>
    </row>
    <row r="440" spans="1:25">
      <c r="A440" s="11" t="s">
        <v>1775</v>
      </c>
      <c r="B440" s="11" t="str">
        <f>VLOOKUP(A440,'AP Firmware deplyoment Pe'!A:B,2,0)</f>
        <v>Stage 3 - 28/11/2024</v>
      </c>
      <c r="C440" s="1">
        <f>VLOOKUP(A440,'AMI Ping Schedule'!A:D,4,0)</f>
        <v>1</v>
      </c>
      <c r="D440" s="1">
        <v>1</v>
      </c>
      <c r="E440" s="1">
        <v>1</v>
      </c>
      <c r="F440" s="1">
        <v>1</v>
      </c>
      <c r="G440" s="1">
        <v>1</v>
      </c>
      <c r="H440" s="1">
        <v>1</v>
      </c>
      <c r="I440" s="1">
        <v>1</v>
      </c>
      <c r="J440" s="1">
        <v>1</v>
      </c>
      <c r="K440" s="1">
        <v>1</v>
      </c>
      <c r="L440" s="1">
        <v>1</v>
      </c>
      <c r="M440" s="1">
        <v>1</v>
      </c>
      <c r="N440" s="1">
        <v>1</v>
      </c>
      <c r="O440" s="1">
        <v>1</v>
      </c>
      <c r="P440" s="1">
        <v>1</v>
      </c>
      <c r="Q440" s="1">
        <v>1</v>
      </c>
      <c r="R440" s="1">
        <v>1</v>
      </c>
      <c r="S440" s="1">
        <v>1</v>
      </c>
      <c r="T440" s="1">
        <v>1</v>
      </c>
      <c r="U440" s="1">
        <v>1</v>
      </c>
      <c r="V440" s="1">
        <v>1</v>
      </c>
      <c r="W440" s="1">
        <v>1</v>
      </c>
      <c r="X440" s="1">
        <v>1</v>
      </c>
      <c r="Y440" s="1">
        <v>1</v>
      </c>
    </row>
    <row r="441" spans="1:25">
      <c r="A441" s="11" t="s">
        <v>1696</v>
      </c>
      <c r="B441" s="11" t="str">
        <f>VLOOKUP(A441,'AP Firmware deplyoment Pe'!A:B,2,0)</f>
        <v>Stage 3 - 28/11/2024</v>
      </c>
      <c r="C441" s="1">
        <f>VLOOKUP(A441,'AMI Ping Schedule'!A:D,4,0)</f>
        <v>1</v>
      </c>
      <c r="D441" s="1">
        <v>1</v>
      </c>
      <c r="E441" s="1">
        <v>1</v>
      </c>
      <c r="F441" s="1">
        <v>1</v>
      </c>
      <c r="G441" s="1">
        <v>1</v>
      </c>
      <c r="H441" s="1">
        <v>1</v>
      </c>
      <c r="I441" s="1">
        <v>1</v>
      </c>
      <c r="J441" s="1">
        <v>1</v>
      </c>
      <c r="K441" s="1">
        <v>1</v>
      </c>
      <c r="L441" s="1">
        <v>1</v>
      </c>
      <c r="M441" s="1">
        <v>1</v>
      </c>
      <c r="N441" s="1">
        <v>1</v>
      </c>
      <c r="O441" s="1">
        <v>1</v>
      </c>
      <c r="P441" s="1">
        <v>1</v>
      </c>
      <c r="Q441" s="1">
        <v>1</v>
      </c>
      <c r="R441" s="1">
        <v>1</v>
      </c>
      <c r="S441" s="1">
        <v>1</v>
      </c>
      <c r="T441" s="1">
        <v>1</v>
      </c>
      <c r="U441" s="1">
        <v>1</v>
      </c>
      <c r="V441" s="1">
        <v>1</v>
      </c>
      <c r="W441" s="1">
        <v>1</v>
      </c>
      <c r="X441" s="1">
        <v>1</v>
      </c>
      <c r="Y441" s="1">
        <v>1</v>
      </c>
    </row>
    <row r="442" spans="1:25">
      <c r="A442" s="11" t="s">
        <v>1704</v>
      </c>
      <c r="B442" s="11" t="str">
        <f>VLOOKUP(A442,'AP Firmware deplyoment Pe'!A:B,2,0)</f>
        <v>Stage 3 - 28/11/2024</v>
      </c>
      <c r="C442" s="1">
        <f>VLOOKUP(A442,'AMI Ping Schedule'!A:D,4,0)</f>
        <v>1</v>
      </c>
      <c r="D442" s="1">
        <v>1</v>
      </c>
      <c r="E442" s="1">
        <v>1</v>
      </c>
      <c r="F442" s="1">
        <v>1</v>
      </c>
      <c r="G442" s="1">
        <v>1</v>
      </c>
      <c r="H442" s="1">
        <v>1</v>
      </c>
      <c r="I442" s="1">
        <v>1</v>
      </c>
      <c r="J442" s="1">
        <v>1</v>
      </c>
      <c r="K442" s="1">
        <v>1</v>
      </c>
      <c r="L442" s="1">
        <v>1</v>
      </c>
      <c r="M442" s="1">
        <v>1</v>
      </c>
      <c r="N442" s="1">
        <v>1</v>
      </c>
      <c r="O442" s="1">
        <v>1</v>
      </c>
      <c r="P442" s="1">
        <v>1</v>
      </c>
      <c r="Q442" s="1">
        <v>1</v>
      </c>
      <c r="R442" s="1">
        <v>0</v>
      </c>
      <c r="S442" s="1">
        <v>1</v>
      </c>
      <c r="T442" s="1">
        <v>1</v>
      </c>
      <c r="U442" s="1">
        <v>1</v>
      </c>
      <c r="V442" s="1">
        <v>1</v>
      </c>
      <c r="W442" s="1">
        <v>1</v>
      </c>
      <c r="X442" s="1">
        <v>1</v>
      </c>
      <c r="Y442" s="1">
        <v>1</v>
      </c>
    </row>
    <row r="443" spans="1:25">
      <c r="A443" s="11" t="s">
        <v>1723</v>
      </c>
      <c r="B443" s="11" t="str">
        <f>VLOOKUP(A443,'AP Firmware deplyoment Pe'!A:B,2,0)</f>
        <v>Stage 3 - 28/11/2024</v>
      </c>
      <c r="C443" s="1">
        <f>VLOOKUP(A443,'AMI Ping Schedule'!A:D,4,0)</f>
        <v>1</v>
      </c>
      <c r="D443" s="1">
        <v>1</v>
      </c>
      <c r="E443" s="1">
        <v>1</v>
      </c>
      <c r="F443" s="1">
        <v>1</v>
      </c>
      <c r="G443" s="1">
        <v>1</v>
      </c>
      <c r="H443" s="1">
        <v>1</v>
      </c>
      <c r="I443" s="1">
        <v>1</v>
      </c>
      <c r="J443" s="1">
        <v>1</v>
      </c>
      <c r="K443" s="1">
        <v>1</v>
      </c>
      <c r="L443" s="1">
        <v>1</v>
      </c>
      <c r="M443" s="1">
        <v>1</v>
      </c>
      <c r="N443" s="1">
        <v>1</v>
      </c>
      <c r="O443" s="1">
        <v>1</v>
      </c>
      <c r="P443" s="1">
        <v>1</v>
      </c>
      <c r="Q443" s="1">
        <v>1</v>
      </c>
      <c r="R443" s="1">
        <v>1</v>
      </c>
      <c r="S443" s="1">
        <v>1</v>
      </c>
      <c r="T443" s="1">
        <v>1</v>
      </c>
      <c r="U443" s="1">
        <v>1</v>
      </c>
      <c r="V443" s="1">
        <v>1</v>
      </c>
      <c r="W443" s="1">
        <v>1</v>
      </c>
      <c r="X443" s="1">
        <v>1</v>
      </c>
      <c r="Y443" s="1">
        <v>1</v>
      </c>
    </row>
    <row r="444" spans="1:25">
      <c r="A444" s="11" t="s">
        <v>1665</v>
      </c>
      <c r="B444" s="11" t="str">
        <f>VLOOKUP(A444,'AP Firmware deplyoment Pe'!A:B,2,0)</f>
        <v>Stage 3 - 28/11/2024</v>
      </c>
      <c r="C444" s="1">
        <f>VLOOKUP(A444,'AMI Ping Schedule'!A:D,4,0)</f>
        <v>1</v>
      </c>
      <c r="D444" s="1">
        <v>1</v>
      </c>
      <c r="E444" s="1">
        <v>1</v>
      </c>
      <c r="F444" s="1">
        <v>1</v>
      </c>
      <c r="G444" s="1">
        <v>1</v>
      </c>
      <c r="H444" s="1">
        <v>1</v>
      </c>
      <c r="I444" s="1">
        <v>1</v>
      </c>
      <c r="J444" s="1">
        <v>1</v>
      </c>
      <c r="K444" s="1">
        <v>1</v>
      </c>
      <c r="L444" s="1">
        <v>1</v>
      </c>
      <c r="M444" s="1">
        <v>1</v>
      </c>
      <c r="N444" s="1">
        <v>1</v>
      </c>
      <c r="O444" s="1">
        <v>1</v>
      </c>
      <c r="P444" s="1">
        <v>1</v>
      </c>
      <c r="Q444" s="1">
        <v>1</v>
      </c>
      <c r="R444" s="1">
        <v>1</v>
      </c>
      <c r="S444" s="1">
        <v>1</v>
      </c>
      <c r="T444" s="1">
        <v>1</v>
      </c>
      <c r="U444" s="1">
        <v>1</v>
      </c>
      <c r="V444" s="1">
        <v>1</v>
      </c>
      <c r="W444" s="1">
        <v>1</v>
      </c>
      <c r="X444" s="1">
        <v>1</v>
      </c>
      <c r="Y444" s="1">
        <v>1</v>
      </c>
    </row>
    <row r="445" spans="1:25">
      <c r="A445" s="11" t="s">
        <v>1787</v>
      </c>
      <c r="B445" s="11" t="str">
        <f>VLOOKUP(A445,'AP Firmware deplyoment Pe'!A:B,2,0)</f>
        <v>Stage 3 - 28/11/2024</v>
      </c>
      <c r="C445" s="1">
        <f>VLOOKUP(A445,'AMI Ping Schedule'!A:D,4,0)</f>
        <v>1</v>
      </c>
      <c r="D445" s="1">
        <v>1</v>
      </c>
      <c r="E445" s="1">
        <v>1</v>
      </c>
      <c r="F445" s="1">
        <v>1</v>
      </c>
      <c r="G445" s="1">
        <v>1</v>
      </c>
      <c r="H445" s="1">
        <v>1</v>
      </c>
      <c r="I445" s="1">
        <v>1</v>
      </c>
      <c r="J445" s="1">
        <v>1</v>
      </c>
      <c r="K445" s="1">
        <v>1</v>
      </c>
      <c r="L445" s="1">
        <v>1</v>
      </c>
      <c r="M445" s="1">
        <v>1</v>
      </c>
      <c r="N445" s="1">
        <v>1</v>
      </c>
      <c r="O445" s="1">
        <v>1</v>
      </c>
      <c r="P445" s="1">
        <v>1</v>
      </c>
      <c r="Q445" s="1">
        <v>1</v>
      </c>
      <c r="R445" s="1">
        <v>1</v>
      </c>
      <c r="S445" s="1">
        <v>1</v>
      </c>
      <c r="T445" s="1">
        <v>1</v>
      </c>
      <c r="U445" s="1">
        <v>1</v>
      </c>
      <c r="V445" s="1">
        <v>1</v>
      </c>
      <c r="W445" s="1">
        <v>1</v>
      </c>
      <c r="X445" s="1">
        <v>1</v>
      </c>
      <c r="Y445" s="1">
        <v>1</v>
      </c>
    </row>
    <row r="446" spans="1:25">
      <c r="A446" s="11" t="s">
        <v>3963</v>
      </c>
      <c r="B446" s="11" t="e">
        <f>VLOOKUP(A446,'AP Firmware deplyoment Pe'!A:B,2,0)</f>
        <v>#N/A</v>
      </c>
      <c r="C446" s="1">
        <f>VLOOKUP(A446,'AMI Ping Schedule'!A:D,4,0)</f>
        <v>0</v>
      </c>
      <c r="D446" s="1">
        <v>0</v>
      </c>
      <c r="E446" s="1">
        <v>1</v>
      </c>
      <c r="F446" s="1">
        <v>1</v>
      </c>
      <c r="G446" s="1">
        <v>0</v>
      </c>
      <c r="H446" s="1">
        <v>1</v>
      </c>
      <c r="I446" s="1">
        <v>1</v>
      </c>
      <c r="J446" s="1">
        <v>1</v>
      </c>
      <c r="K446" s="1">
        <v>1</v>
      </c>
      <c r="L446" s="1">
        <v>1</v>
      </c>
      <c r="M446" s="1">
        <v>1</v>
      </c>
      <c r="N446" s="1">
        <v>1</v>
      </c>
      <c r="O446" s="1">
        <v>1</v>
      </c>
      <c r="P446" s="1">
        <v>1</v>
      </c>
      <c r="Q446" s="1">
        <v>1</v>
      </c>
      <c r="R446" s="1">
        <v>1</v>
      </c>
      <c r="S446" s="1">
        <v>1</v>
      </c>
      <c r="T446" s="1">
        <v>1</v>
      </c>
      <c r="U446" s="1">
        <v>1</v>
      </c>
      <c r="V446" s="1">
        <v>1</v>
      </c>
      <c r="W446" s="1">
        <v>1</v>
      </c>
      <c r="X446" s="1">
        <v>1</v>
      </c>
      <c r="Y446" s="1">
        <v>1</v>
      </c>
    </row>
    <row r="447" spans="1:25">
      <c r="A447" s="11" t="s">
        <v>1708</v>
      </c>
      <c r="B447" s="11" t="str">
        <f>VLOOKUP(A447,'AP Firmware deplyoment Pe'!A:B,2,0)</f>
        <v>Stage 3 - 28/11/2024</v>
      </c>
      <c r="C447" s="1">
        <f>VLOOKUP(A447,'AMI Ping Schedule'!A:D,4,0)</f>
        <v>1</v>
      </c>
      <c r="D447" s="1">
        <v>1</v>
      </c>
      <c r="E447" s="1">
        <v>1</v>
      </c>
      <c r="F447" s="1">
        <v>1</v>
      </c>
      <c r="G447" s="1">
        <v>1</v>
      </c>
      <c r="H447" s="1">
        <v>1</v>
      </c>
      <c r="I447" s="1">
        <v>1</v>
      </c>
      <c r="J447" s="1">
        <v>1</v>
      </c>
      <c r="K447" s="1">
        <v>1</v>
      </c>
      <c r="L447" s="1">
        <v>1</v>
      </c>
      <c r="M447" s="1">
        <v>1</v>
      </c>
      <c r="N447" s="1">
        <v>1</v>
      </c>
      <c r="O447" s="1">
        <v>1</v>
      </c>
      <c r="P447" s="1">
        <v>1</v>
      </c>
      <c r="Q447" s="1">
        <v>1</v>
      </c>
      <c r="R447" s="1">
        <v>1</v>
      </c>
      <c r="S447" s="1">
        <v>1</v>
      </c>
      <c r="T447" s="1">
        <v>1</v>
      </c>
      <c r="U447" s="1">
        <v>1</v>
      </c>
      <c r="V447" s="1">
        <v>1</v>
      </c>
      <c r="W447" s="1">
        <v>1</v>
      </c>
      <c r="X447" s="1">
        <v>1</v>
      </c>
      <c r="Y447" s="1">
        <v>1</v>
      </c>
    </row>
    <row r="448" spans="1:25">
      <c r="A448" s="11" t="s">
        <v>1823</v>
      </c>
      <c r="B448" s="11" t="str">
        <f>VLOOKUP(A448,'AP Firmware deplyoment Pe'!A:B,2,0)</f>
        <v>Stage 3 - 28/11/2024</v>
      </c>
      <c r="C448" s="1">
        <f>VLOOKUP(A448,'AMI Ping Schedule'!A:D,4,0)</f>
        <v>1</v>
      </c>
      <c r="D448" s="1">
        <v>1</v>
      </c>
      <c r="E448" s="1">
        <v>1</v>
      </c>
      <c r="F448" s="1">
        <v>1</v>
      </c>
      <c r="G448" s="1">
        <v>1</v>
      </c>
      <c r="H448" s="1">
        <v>1</v>
      </c>
      <c r="I448" s="1">
        <v>1</v>
      </c>
      <c r="J448" s="1">
        <v>1</v>
      </c>
      <c r="K448" s="1">
        <v>1</v>
      </c>
      <c r="L448" s="1">
        <v>1</v>
      </c>
      <c r="M448" s="1">
        <v>1</v>
      </c>
      <c r="N448" s="1">
        <v>1</v>
      </c>
      <c r="O448" s="1">
        <v>1</v>
      </c>
      <c r="P448" s="1">
        <v>1</v>
      </c>
      <c r="Q448" s="1">
        <v>1</v>
      </c>
      <c r="R448" s="1">
        <v>1</v>
      </c>
      <c r="S448" s="1">
        <v>1</v>
      </c>
      <c r="T448" s="1">
        <v>1</v>
      </c>
      <c r="U448" s="1">
        <v>1</v>
      </c>
      <c r="V448" s="1">
        <v>1</v>
      </c>
      <c r="W448" s="1">
        <v>1</v>
      </c>
      <c r="X448" s="1">
        <v>1</v>
      </c>
      <c r="Y448" s="1">
        <v>1</v>
      </c>
    </row>
    <row r="449" spans="1:25">
      <c r="A449" s="11" t="s">
        <v>1748</v>
      </c>
      <c r="B449" s="11" t="str">
        <f>VLOOKUP(A449,'AP Firmware deplyoment Pe'!A:B,2,0)</f>
        <v>Stage 3 - 28/11/2024</v>
      </c>
      <c r="C449" s="1">
        <f>VLOOKUP(A449,'AMI Ping Schedule'!A:D,4,0)</f>
        <v>1</v>
      </c>
      <c r="D449" s="1">
        <v>1</v>
      </c>
      <c r="E449" s="1">
        <v>1</v>
      </c>
      <c r="F449" s="1">
        <v>1</v>
      </c>
      <c r="G449" s="1">
        <v>1</v>
      </c>
      <c r="H449" s="1">
        <v>1</v>
      </c>
      <c r="I449" s="1">
        <v>1</v>
      </c>
      <c r="J449" s="1">
        <v>1</v>
      </c>
      <c r="K449" s="1">
        <v>1</v>
      </c>
      <c r="L449" s="1">
        <v>1</v>
      </c>
      <c r="M449" s="1">
        <v>1</v>
      </c>
      <c r="N449" s="1">
        <v>1</v>
      </c>
      <c r="O449" s="1">
        <v>1</v>
      </c>
      <c r="P449" s="1">
        <v>1</v>
      </c>
      <c r="Q449" s="1">
        <v>1</v>
      </c>
      <c r="R449" s="1">
        <v>1</v>
      </c>
      <c r="S449" s="1">
        <v>1</v>
      </c>
      <c r="T449" s="1">
        <v>1</v>
      </c>
      <c r="U449" s="1">
        <v>1</v>
      </c>
      <c r="V449" s="1">
        <v>1</v>
      </c>
      <c r="W449" s="1">
        <v>1</v>
      </c>
      <c r="X449" s="1">
        <v>1</v>
      </c>
      <c r="Y449" s="1">
        <v>1</v>
      </c>
    </row>
    <row r="450" spans="1:25">
      <c r="A450" s="11" t="s">
        <v>1731</v>
      </c>
      <c r="B450" s="11" t="str">
        <f>VLOOKUP(A450,'AP Firmware deplyoment Pe'!A:B,2,0)</f>
        <v>Stage 3 - 28/11/2024</v>
      </c>
      <c r="C450" s="1">
        <f>VLOOKUP(A450,'AMI Ping Schedule'!A:D,4,0)</f>
        <v>1</v>
      </c>
      <c r="D450" s="1">
        <v>1</v>
      </c>
      <c r="E450" s="1">
        <v>1</v>
      </c>
      <c r="F450" s="1">
        <v>1</v>
      </c>
      <c r="G450" s="1">
        <v>0</v>
      </c>
      <c r="H450" s="1">
        <v>1</v>
      </c>
      <c r="I450" s="1">
        <v>1</v>
      </c>
      <c r="J450" s="1">
        <v>1</v>
      </c>
      <c r="K450" s="1">
        <v>1</v>
      </c>
      <c r="L450" s="1">
        <v>1</v>
      </c>
      <c r="M450" s="1">
        <v>1</v>
      </c>
      <c r="N450" s="1">
        <v>1</v>
      </c>
      <c r="O450" s="1">
        <v>1</v>
      </c>
      <c r="P450" s="1">
        <v>1</v>
      </c>
      <c r="Q450" s="1">
        <v>1</v>
      </c>
      <c r="R450" s="1">
        <v>1</v>
      </c>
      <c r="S450" s="1">
        <v>1</v>
      </c>
      <c r="T450" s="1">
        <v>1</v>
      </c>
      <c r="U450" s="1">
        <v>1</v>
      </c>
      <c r="V450" s="1">
        <v>1</v>
      </c>
      <c r="W450" s="1">
        <v>1</v>
      </c>
      <c r="X450" s="1">
        <v>1</v>
      </c>
      <c r="Y450" s="1">
        <v>1</v>
      </c>
    </row>
    <row r="451" spans="1:25">
      <c r="A451" s="11" t="s">
        <v>1811</v>
      </c>
      <c r="B451" s="11" t="str">
        <f>VLOOKUP(A451,'AP Firmware deplyoment Pe'!A:B,2,0)</f>
        <v>Stage 3 - 28/11/2024</v>
      </c>
      <c r="C451" s="1">
        <f>VLOOKUP(A451,'AMI Ping Schedule'!A:D,4,0)</f>
        <v>1</v>
      </c>
      <c r="D451" s="1">
        <v>1</v>
      </c>
      <c r="E451" s="1">
        <v>1</v>
      </c>
      <c r="F451" s="1">
        <v>1</v>
      </c>
      <c r="G451" s="1">
        <v>1</v>
      </c>
      <c r="H451" s="1">
        <v>1</v>
      </c>
      <c r="I451" s="1">
        <v>1</v>
      </c>
      <c r="J451" s="1">
        <v>1</v>
      </c>
      <c r="K451" s="1">
        <v>1</v>
      </c>
      <c r="L451" s="1">
        <v>1</v>
      </c>
      <c r="M451" s="1">
        <v>1</v>
      </c>
      <c r="N451" s="1">
        <v>1</v>
      </c>
      <c r="O451" s="1">
        <v>1</v>
      </c>
      <c r="P451" s="1">
        <v>1</v>
      </c>
      <c r="Q451" s="1">
        <v>1</v>
      </c>
      <c r="R451" s="1">
        <v>1</v>
      </c>
      <c r="S451" s="1">
        <v>1</v>
      </c>
      <c r="T451" s="1">
        <v>1</v>
      </c>
      <c r="U451" s="1">
        <v>1</v>
      </c>
      <c r="V451" s="1">
        <v>1</v>
      </c>
      <c r="W451" s="1">
        <v>1</v>
      </c>
      <c r="X451" s="1">
        <v>1</v>
      </c>
      <c r="Y451" s="1">
        <v>1</v>
      </c>
    </row>
    <row r="452" spans="1:25">
      <c r="A452" s="11" t="s">
        <v>1736</v>
      </c>
      <c r="B452" s="11" t="str">
        <f>VLOOKUP(A452,'AP Firmware deplyoment Pe'!A:B,2,0)</f>
        <v>Stage 3 - 28/11/2024</v>
      </c>
      <c r="C452" s="1">
        <f>VLOOKUP(A452,'AMI Ping Schedule'!A:D,4,0)</f>
        <v>1</v>
      </c>
      <c r="D452" s="1">
        <v>1</v>
      </c>
      <c r="E452" s="1">
        <v>1</v>
      </c>
      <c r="F452" s="1">
        <v>1</v>
      </c>
      <c r="G452" s="1">
        <v>1</v>
      </c>
      <c r="H452" s="1">
        <v>1</v>
      </c>
      <c r="I452" s="1">
        <v>1</v>
      </c>
      <c r="J452" s="1">
        <v>1</v>
      </c>
      <c r="K452" s="1">
        <v>1</v>
      </c>
      <c r="L452" s="1">
        <v>1</v>
      </c>
      <c r="M452" s="1">
        <v>1</v>
      </c>
      <c r="N452" s="1">
        <v>1</v>
      </c>
      <c r="O452" s="1">
        <v>1</v>
      </c>
      <c r="P452" s="1">
        <v>1</v>
      </c>
      <c r="Q452" s="1">
        <v>1</v>
      </c>
      <c r="R452" s="1">
        <v>0</v>
      </c>
      <c r="S452" s="1">
        <v>1</v>
      </c>
      <c r="T452" s="1">
        <v>1</v>
      </c>
      <c r="U452" s="1">
        <v>1</v>
      </c>
      <c r="V452" s="1">
        <v>0</v>
      </c>
      <c r="W452" s="1">
        <v>1</v>
      </c>
      <c r="X452" s="1">
        <v>0</v>
      </c>
      <c r="Y452" s="1">
        <v>1</v>
      </c>
    </row>
    <row r="453" spans="1:25">
      <c r="A453" s="11" t="s">
        <v>1764</v>
      </c>
      <c r="B453" s="11" t="str">
        <f>VLOOKUP(A453,'AP Firmware deplyoment Pe'!A:B,2,0)</f>
        <v>Stage 3 - 28/11/2024</v>
      </c>
      <c r="C453" s="1">
        <f>VLOOKUP(A453,'AMI Ping Schedule'!A:D,4,0)</f>
        <v>1</v>
      </c>
      <c r="D453" s="1">
        <v>1</v>
      </c>
      <c r="E453" s="1">
        <v>1</v>
      </c>
      <c r="F453" s="1">
        <v>1</v>
      </c>
      <c r="G453" s="1">
        <v>1</v>
      </c>
      <c r="H453" s="1">
        <v>1</v>
      </c>
      <c r="I453" s="1">
        <v>1</v>
      </c>
      <c r="J453" s="1">
        <v>1</v>
      </c>
      <c r="K453" s="1">
        <v>1</v>
      </c>
      <c r="L453" s="1">
        <v>1</v>
      </c>
      <c r="M453" s="1">
        <v>1</v>
      </c>
      <c r="N453" s="1">
        <v>1</v>
      </c>
      <c r="O453" s="1">
        <v>1</v>
      </c>
      <c r="P453" s="1">
        <v>1</v>
      </c>
      <c r="Q453" s="1">
        <v>1</v>
      </c>
      <c r="R453" s="1">
        <v>1</v>
      </c>
      <c r="S453" s="1">
        <v>1</v>
      </c>
      <c r="T453" s="1">
        <v>1</v>
      </c>
      <c r="U453" s="1">
        <v>1</v>
      </c>
      <c r="V453" s="1">
        <v>1</v>
      </c>
      <c r="W453" s="1">
        <v>1</v>
      </c>
      <c r="X453" s="1">
        <v>1</v>
      </c>
      <c r="Y453" s="1">
        <v>1</v>
      </c>
    </row>
    <row r="454" spans="1:25">
      <c r="A454" s="11" t="s">
        <v>1767</v>
      </c>
      <c r="B454" s="11" t="str">
        <f>VLOOKUP(A454,'AP Firmware deplyoment Pe'!A:B,2,0)</f>
        <v>Stage 3 - 28/11/2024</v>
      </c>
      <c r="C454" s="1">
        <f>VLOOKUP(A454,'AMI Ping Schedule'!A:D,4,0)</f>
        <v>1</v>
      </c>
      <c r="D454" s="1">
        <v>1</v>
      </c>
      <c r="E454" s="1">
        <v>1</v>
      </c>
      <c r="F454" s="1">
        <v>1</v>
      </c>
      <c r="G454" s="1">
        <v>1</v>
      </c>
      <c r="H454" s="1">
        <v>1</v>
      </c>
      <c r="I454" s="1">
        <v>1</v>
      </c>
      <c r="J454" s="1">
        <v>1</v>
      </c>
      <c r="K454" s="1">
        <v>1</v>
      </c>
      <c r="L454" s="1">
        <v>1</v>
      </c>
      <c r="M454" s="1">
        <v>1</v>
      </c>
      <c r="N454" s="1">
        <v>1</v>
      </c>
      <c r="O454" s="1">
        <v>1</v>
      </c>
      <c r="P454" s="1">
        <v>1</v>
      </c>
      <c r="Q454" s="1">
        <v>1</v>
      </c>
      <c r="R454" s="1">
        <v>1</v>
      </c>
      <c r="S454" s="1">
        <v>1</v>
      </c>
      <c r="T454" s="1">
        <v>1</v>
      </c>
      <c r="U454" s="1">
        <v>1</v>
      </c>
      <c r="V454" s="1">
        <v>1</v>
      </c>
      <c r="W454" s="1">
        <v>1</v>
      </c>
      <c r="X454" s="1">
        <v>1</v>
      </c>
      <c r="Y454" s="1">
        <v>1</v>
      </c>
    </row>
    <row r="455" spans="1:25">
      <c r="A455" s="11" t="s">
        <v>1847</v>
      </c>
      <c r="B455" s="11" t="str">
        <f>VLOOKUP(A455,'AP Firmware deplyoment Pe'!A:B,2,0)</f>
        <v>Stage 3 - 28/11/2024</v>
      </c>
      <c r="C455" s="1">
        <f>VLOOKUP(A455,'AMI Ping Schedule'!A:D,4,0)</f>
        <v>1</v>
      </c>
      <c r="D455" s="1">
        <v>1</v>
      </c>
      <c r="E455" s="1">
        <v>1</v>
      </c>
      <c r="F455" s="1">
        <v>1</v>
      </c>
      <c r="G455" s="1">
        <v>1</v>
      </c>
      <c r="H455" s="1">
        <v>1</v>
      </c>
      <c r="I455" s="1">
        <v>1</v>
      </c>
      <c r="J455" s="1">
        <v>1</v>
      </c>
      <c r="K455" s="1">
        <v>1</v>
      </c>
      <c r="L455" s="1">
        <v>1</v>
      </c>
      <c r="M455" s="1">
        <v>1</v>
      </c>
      <c r="N455" s="1">
        <v>1</v>
      </c>
      <c r="O455" s="1">
        <v>1</v>
      </c>
      <c r="P455" s="1">
        <v>1</v>
      </c>
      <c r="Q455" s="1">
        <v>1</v>
      </c>
      <c r="R455" s="1">
        <v>1</v>
      </c>
      <c r="S455" s="1">
        <v>1</v>
      </c>
      <c r="T455" s="1">
        <v>1</v>
      </c>
      <c r="U455" s="1">
        <v>1</v>
      </c>
      <c r="V455" s="1">
        <v>1</v>
      </c>
      <c r="W455" s="1">
        <v>1</v>
      </c>
      <c r="X455" s="1">
        <v>1</v>
      </c>
      <c r="Y455" s="1">
        <v>1</v>
      </c>
    </row>
    <row r="456" spans="1:25">
      <c r="A456" s="11" t="s">
        <v>1760</v>
      </c>
      <c r="B456" s="11" t="str">
        <f>VLOOKUP(A456,'AP Firmware deplyoment Pe'!A:B,2,0)</f>
        <v>Stage 3 - 28/11/2024</v>
      </c>
      <c r="C456" s="1">
        <f>VLOOKUP(A456,'AMI Ping Schedule'!A:D,4,0)</f>
        <v>1</v>
      </c>
      <c r="D456" s="1">
        <v>1</v>
      </c>
      <c r="E456" s="1">
        <v>1</v>
      </c>
      <c r="F456" s="1">
        <v>1</v>
      </c>
      <c r="G456" s="1">
        <v>1</v>
      </c>
      <c r="H456" s="1">
        <v>1</v>
      </c>
      <c r="I456" s="1">
        <v>1</v>
      </c>
      <c r="J456" s="1">
        <v>1</v>
      </c>
      <c r="K456" s="1">
        <v>1</v>
      </c>
      <c r="L456" s="1">
        <v>1</v>
      </c>
      <c r="M456" s="1">
        <v>1</v>
      </c>
      <c r="N456" s="1">
        <v>1</v>
      </c>
      <c r="O456" s="1">
        <v>1</v>
      </c>
      <c r="P456" s="1">
        <v>1</v>
      </c>
      <c r="Q456" s="1">
        <v>1</v>
      </c>
      <c r="R456" s="1">
        <v>1</v>
      </c>
      <c r="S456" s="1">
        <v>1</v>
      </c>
      <c r="T456" s="1">
        <v>1</v>
      </c>
      <c r="U456" s="1">
        <v>1</v>
      </c>
      <c r="V456" s="1">
        <v>1</v>
      </c>
      <c r="W456" s="1">
        <v>1</v>
      </c>
      <c r="X456" s="1">
        <v>1</v>
      </c>
      <c r="Y456" s="1">
        <v>1</v>
      </c>
    </row>
    <row r="457" spans="1:25">
      <c r="A457" s="11" t="s">
        <v>1779</v>
      </c>
      <c r="B457" s="11" t="str">
        <f>VLOOKUP(A457,'AP Firmware deplyoment Pe'!A:B,2,0)</f>
        <v>Stage 3 - 28/11/2024</v>
      </c>
      <c r="C457" s="1">
        <f>VLOOKUP(A457,'AMI Ping Schedule'!A:D,4,0)</f>
        <v>1</v>
      </c>
      <c r="D457" s="1">
        <v>1</v>
      </c>
      <c r="E457" s="1">
        <v>1</v>
      </c>
      <c r="F457" s="1">
        <v>1</v>
      </c>
      <c r="G457" s="1">
        <v>1</v>
      </c>
      <c r="H457" s="1">
        <v>1</v>
      </c>
      <c r="I457" s="1">
        <v>1</v>
      </c>
      <c r="J457" s="1">
        <v>1</v>
      </c>
      <c r="K457" s="1">
        <v>1</v>
      </c>
      <c r="L457" s="1">
        <v>1</v>
      </c>
      <c r="M457" s="1">
        <v>1</v>
      </c>
      <c r="N457" s="1">
        <v>1</v>
      </c>
      <c r="O457" s="1">
        <v>1</v>
      </c>
      <c r="P457" s="1">
        <v>1</v>
      </c>
      <c r="Q457" s="1">
        <v>1</v>
      </c>
      <c r="R457" s="1">
        <v>1</v>
      </c>
      <c r="S457" s="1">
        <v>1</v>
      </c>
      <c r="T457" s="1">
        <v>1</v>
      </c>
      <c r="U457" s="1">
        <v>1</v>
      </c>
      <c r="V457" s="1">
        <v>1</v>
      </c>
      <c r="W457" s="1">
        <v>1</v>
      </c>
      <c r="X457" s="1">
        <v>1</v>
      </c>
      <c r="Y457" s="1">
        <v>1</v>
      </c>
    </row>
    <row r="458" spans="1:25">
      <c r="A458" s="11" t="s">
        <v>1771</v>
      </c>
      <c r="B458" s="11" t="str">
        <f>VLOOKUP(A458,'AP Firmware deplyoment Pe'!A:B,2,0)</f>
        <v>Stage 3 - 28/11/2024</v>
      </c>
      <c r="C458" s="1">
        <f>VLOOKUP(A458,'AMI Ping Schedule'!A:D,4,0)</f>
        <v>1</v>
      </c>
      <c r="D458" s="1">
        <v>1</v>
      </c>
      <c r="E458" s="1">
        <v>1</v>
      </c>
      <c r="F458" s="1">
        <v>1</v>
      </c>
      <c r="G458" s="1">
        <v>1</v>
      </c>
      <c r="H458" s="1">
        <v>1</v>
      </c>
      <c r="I458" s="1">
        <v>1</v>
      </c>
      <c r="J458" s="1">
        <v>1</v>
      </c>
      <c r="K458" s="1">
        <v>1</v>
      </c>
      <c r="L458" s="1">
        <v>1</v>
      </c>
      <c r="M458" s="1">
        <v>1</v>
      </c>
      <c r="N458" s="1">
        <v>1</v>
      </c>
      <c r="O458" s="1">
        <v>1</v>
      </c>
      <c r="P458" s="1">
        <v>1</v>
      </c>
      <c r="Q458" s="1">
        <v>1</v>
      </c>
      <c r="R458" s="1">
        <v>1</v>
      </c>
      <c r="S458" s="1">
        <v>1</v>
      </c>
      <c r="T458" s="1">
        <v>1</v>
      </c>
      <c r="U458" s="1">
        <v>1</v>
      </c>
      <c r="V458" s="1">
        <v>1</v>
      </c>
      <c r="W458" s="1">
        <v>1</v>
      </c>
      <c r="X458" s="1">
        <v>1</v>
      </c>
      <c r="Y458" s="1">
        <v>1</v>
      </c>
    </row>
    <row r="459" spans="1:25">
      <c r="A459" s="11" t="s">
        <v>1836</v>
      </c>
      <c r="B459" s="11" t="str">
        <f>VLOOKUP(A459,'AP Firmware deplyoment Pe'!A:B,2,0)</f>
        <v>Stage 3 - 28/11/2024</v>
      </c>
      <c r="C459" s="1">
        <f>VLOOKUP(A459,'AMI Ping Schedule'!A:D,4,0)</f>
        <v>1</v>
      </c>
      <c r="D459" s="1">
        <v>1</v>
      </c>
      <c r="E459" s="1">
        <v>1</v>
      </c>
      <c r="F459" s="1">
        <v>1</v>
      </c>
      <c r="G459" s="1">
        <v>1</v>
      </c>
      <c r="H459" s="1">
        <v>1</v>
      </c>
      <c r="I459" s="1">
        <v>1</v>
      </c>
      <c r="J459" s="1">
        <v>1</v>
      </c>
      <c r="K459" s="1">
        <v>1</v>
      </c>
      <c r="L459" s="1">
        <v>1</v>
      </c>
      <c r="M459" s="1">
        <v>1</v>
      </c>
      <c r="N459" s="1">
        <v>1</v>
      </c>
      <c r="O459" s="1">
        <v>1</v>
      </c>
      <c r="P459" s="1">
        <v>1</v>
      </c>
      <c r="Q459" s="1">
        <v>1</v>
      </c>
      <c r="R459" s="1">
        <v>1</v>
      </c>
      <c r="S459" s="1">
        <v>1</v>
      </c>
      <c r="T459" s="1">
        <v>1</v>
      </c>
      <c r="U459" s="1">
        <v>1</v>
      </c>
      <c r="V459" s="1">
        <v>1</v>
      </c>
      <c r="W459" s="1">
        <v>1</v>
      </c>
      <c r="X459" s="1">
        <v>1</v>
      </c>
      <c r="Y459" s="1">
        <v>1</v>
      </c>
    </row>
    <row r="460" spans="1:25">
      <c r="A460" s="11" t="s">
        <v>1740</v>
      </c>
      <c r="B460" s="11" t="str">
        <f>VLOOKUP(A460,'AP Firmware deplyoment Pe'!A:B,2,0)</f>
        <v>Stage 3 - 28/11/2024</v>
      </c>
      <c r="C460" s="1">
        <f>VLOOKUP(A460,'AMI Ping Schedule'!A:D,4,0)</f>
        <v>1</v>
      </c>
      <c r="D460" s="1">
        <v>1</v>
      </c>
      <c r="E460" s="1">
        <v>1</v>
      </c>
      <c r="F460" s="1">
        <v>1</v>
      </c>
      <c r="G460" s="1">
        <v>1</v>
      </c>
      <c r="H460" s="1">
        <v>1</v>
      </c>
      <c r="I460" s="1">
        <v>1</v>
      </c>
      <c r="J460" s="1">
        <v>1</v>
      </c>
      <c r="K460" s="1">
        <v>1</v>
      </c>
      <c r="L460" s="1">
        <v>1</v>
      </c>
      <c r="M460" s="1">
        <v>1</v>
      </c>
      <c r="N460" s="1">
        <v>1</v>
      </c>
      <c r="O460" s="1">
        <v>1</v>
      </c>
      <c r="P460" s="1">
        <v>1</v>
      </c>
      <c r="Q460" s="1">
        <v>1</v>
      </c>
      <c r="R460" s="1">
        <v>1</v>
      </c>
      <c r="S460" s="1">
        <v>1</v>
      </c>
      <c r="T460" s="1">
        <v>1</v>
      </c>
      <c r="U460" s="1">
        <v>1</v>
      </c>
      <c r="V460" s="1">
        <v>1</v>
      </c>
      <c r="W460" s="1">
        <v>1</v>
      </c>
      <c r="X460" s="1">
        <v>1</v>
      </c>
      <c r="Y460" s="1">
        <v>1</v>
      </c>
    </row>
    <row r="461" spans="1:25">
      <c r="A461" s="11" t="s">
        <v>1757</v>
      </c>
      <c r="B461" s="11" t="str">
        <f>VLOOKUP(A461,'AP Firmware deplyoment Pe'!A:B,2,0)</f>
        <v>Stage 3 - 28/11/2024</v>
      </c>
      <c r="C461" s="1">
        <f>VLOOKUP(A461,'AMI Ping Schedule'!A:D,4,0)</f>
        <v>1</v>
      </c>
      <c r="D461" s="1">
        <v>1</v>
      </c>
      <c r="E461" s="1">
        <v>1</v>
      </c>
      <c r="F461" s="1">
        <v>1</v>
      </c>
      <c r="G461" s="1">
        <v>1</v>
      </c>
      <c r="H461" s="1">
        <v>1</v>
      </c>
      <c r="I461" s="1">
        <v>1</v>
      </c>
      <c r="J461" s="1">
        <v>1</v>
      </c>
      <c r="K461" s="1">
        <v>1</v>
      </c>
      <c r="L461" s="1">
        <v>1</v>
      </c>
      <c r="M461" s="1">
        <v>1</v>
      </c>
      <c r="N461" s="1">
        <v>1</v>
      </c>
      <c r="O461" s="1">
        <v>1</v>
      </c>
      <c r="P461" s="1">
        <v>1</v>
      </c>
      <c r="Q461" s="1">
        <v>1</v>
      </c>
      <c r="R461" s="1">
        <v>1</v>
      </c>
      <c r="S461" s="1">
        <v>1</v>
      </c>
      <c r="T461" s="1">
        <v>1</v>
      </c>
      <c r="U461" s="1">
        <v>1</v>
      </c>
      <c r="V461" s="1">
        <v>1</v>
      </c>
      <c r="W461" s="1">
        <v>1</v>
      </c>
      <c r="X461" s="1">
        <v>1</v>
      </c>
      <c r="Y461" s="1">
        <v>1</v>
      </c>
    </row>
    <row r="462" spans="1:25">
      <c r="A462" s="11" t="s">
        <v>1875</v>
      </c>
      <c r="B462" s="11" t="str">
        <f>VLOOKUP(A462,'AP Firmware deplyoment Pe'!A:B,2,0)</f>
        <v>Stage 3 - 28/11/2024</v>
      </c>
      <c r="C462" s="1">
        <f>VLOOKUP(A462,'AMI Ping Schedule'!A:D,4,0)</f>
        <v>1</v>
      </c>
      <c r="D462" s="1">
        <v>1</v>
      </c>
      <c r="E462" s="1">
        <v>1</v>
      </c>
      <c r="F462" s="1">
        <v>1</v>
      </c>
      <c r="G462" s="1">
        <v>1</v>
      </c>
      <c r="H462" s="1">
        <v>1</v>
      </c>
      <c r="I462" s="1">
        <v>1</v>
      </c>
      <c r="J462" s="1">
        <v>1</v>
      </c>
      <c r="K462" s="1">
        <v>1</v>
      </c>
      <c r="L462" s="1">
        <v>1</v>
      </c>
      <c r="M462" s="1">
        <v>1</v>
      </c>
      <c r="N462" s="1">
        <v>1</v>
      </c>
      <c r="O462" s="1">
        <v>1</v>
      </c>
      <c r="P462" s="1">
        <v>1</v>
      </c>
      <c r="Q462" s="1">
        <v>1</v>
      </c>
      <c r="R462" s="1">
        <v>1</v>
      </c>
      <c r="S462" s="1">
        <v>1</v>
      </c>
      <c r="T462" s="1">
        <v>1</v>
      </c>
      <c r="U462" s="1">
        <v>1</v>
      </c>
      <c r="V462" s="1">
        <v>1</v>
      </c>
      <c r="W462" s="1">
        <v>1</v>
      </c>
      <c r="X462" s="1">
        <v>1</v>
      </c>
      <c r="Y462" s="1">
        <v>1</v>
      </c>
    </row>
    <row r="463" spans="1:25">
      <c r="A463" s="11" t="s">
        <v>1939</v>
      </c>
      <c r="B463" s="11" t="str">
        <f>VLOOKUP(A463,'AP Firmware deplyoment Pe'!A:B,2,0)</f>
        <v>Stage 3 - 28/11/2024</v>
      </c>
      <c r="C463" s="1">
        <f>VLOOKUP(A463,'AMI Ping Schedule'!A:D,4,0)</f>
        <v>1</v>
      </c>
      <c r="D463" s="1">
        <v>1</v>
      </c>
      <c r="E463" s="1">
        <v>1</v>
      </c>
      <c r="F463" s="1">
        <v>1</v>
      </c>
      <c r="G463" s="1">
        <v>1</v>
      </c>
      <c r="H463" s="1">
        <v>1</v>
      </c>
      <c r="I463" s="1">
        <v>1</v>
      </c>
      <c r="J463" s="1">
        <v>1</v>
      </c>
      <c r="K463" s="1">
        <v>1</v>
      </c>
      <c r="L463" s="1">
        <v>1</v>
      </c>
      <c r="M463" s="1">
        <v>1</v>
      </c>
      <c r="N463" s="1">
        <v>1</v>
      </c>
      <c r="O463" s="1">
        <v>1</v>
      </c>
      <c r="P463" s="1">
        <v>1</v>
      </c>
      <c r="Q463" s="1">
        <v>1</v>
      </c>
      <c r="R463" s="1">
        <v>1</v>
      </c>
      <c r="S463" s="1">
        <v>1</v>
      </c>
      <c r="T463" s="1">
        <v>1</v>
      </c>
      <c r="U463" s="1">
        <v>1</v>
      </c>
      <c r="V463" s="1">
        <v>1</v>
      </c>
      <c r="W463" s="1">
        <v>1</v>
      </c>
      <c r="X463" s="1">
        <v>1</v>
      </c>
      <c r="Y463" s="1">
        <v>1</v>
      </c>
    </row>
    <row r="464" spans="1:25">
      <c r="A464" s="11" t="s">
        <v>1851</v>
      </c>
      <c r="B464" s="11" t="str">
        <f>VLOOKUP(A464,'AP Firmware deplyoment Pe'!A:B,2,0)</f>
        <v>Stage 3 - 28/11/2024</v>
      </c>
      <c r="C464" s="1">
        <f>VLOOKUP(A464,'AMI Ping Schedule'!A:D,4,0)</f>
        <v>1</v>
      </c>
      <c r="D464" s="1">
        <v>1</v>
      </c>
      <c r="E464" s="1">
        <v>1</v>
      </c>
      <c r="F464" s="1">
        <v>1</v>
      </c>
      <c r="G464" s="1">
        <v>1</v>
      </c>
      <c r="H464" s="1">
        <v>1</v>
      </c>
      <c r="I464" s="1">
        <v>1</v>
      </c>
      <c r="J464" s="1">
        <v>1</v>
      </c>
      <c r="K464" s="1">
        <v>1</v>
      </c>
      <c r="L464" s="1">
        <v>1</v>
      </c>
      <c r="M464" s="1">
        <v>1</v>
      </c>
      <c r="N464" s="1">
        <v>1</v>
      </c>
      <c r="O464" s="1">
        <v>1</v>
      </c>
      <c r="P464" s="1">
        <v>1</v>
      </c>
      <c r="Q464" s="1">
        <v>1</v>
      </c>
      <c r="R464" s="1">
        <v>1</v>
      </c>
      <c r="S464" s="1">
        <v>1</v>
      </c>
      <c r="T464" s="1">
        <v>1</v>
      </c>
      <c r="U464" s="1">
        <v>1</v>
      </c>
      <c r="V464" s="1">
        <v>1</v>
      </c>
      <c r="W464" s="1">
        <v>1</v>
      </c>
      <c r="X464" s="1">
        <v>1</v>
      </c>
      <c r="Y464" s="1">
        <v>1</v>
      </c>
    </row>
    <row r="465" spans="1:25">
      <c r="A465" s="11" t="s">
        <v>1684</v>
      </c>
      <c r="B465" s="11" t="str">
        <f>VLOOKUP(A465,'AP Firmware deplyoment Pe'!A:B,2,0)</f>
        <v>Stage 3 - 28/11/2024</v>
      </c>
      <c r="C465" s="1">
        <f>VLOOKUP(A465,'AMI Ping Schedule'!A:D,4,0)</f>
        <v>1</v>
      </c>
      <c r="D465" s="1">
        <v>1</v>
      </c>
      <c r="E465" s="1">
        <v>1</v>
      </c>
      <c r="F465" s="1">
        <v>1</v>
      </c>
      <c r="G465" s="1">
        <v>1</v>
      </c>
      <c r="H465" s="1">
        <v>1</v>
      </c>
      <c r="I465" s="1">
        <v>1</v>
      </c>
      <c r="J465" s="1">
        <v>1</v>
      </c>
      <c r="K465" s="1">
        <v>1</v>
      </c>
      <c r="L465" s="1">
        <v>1</v>
      </c>
      <c r="M465" s="1">
        <v>1</v>
      </c>
      <c r="N465" s="1">
        <v>1</v>
      </c>
      <c r="O465" s="1">
        <v>1</v>
      </c>
      <c r="P465" s="1">
        <v>1</v>
      </c>
      <c r="Q465" s="1">
        <v>1</v>
      </c>
      <c r="R465" s="1">
        <v>1</v>
      </c>
      <c r="S465" s="1">
        <v>1</v>
      </c>
      <c r="T465" s="1">
        <v>1</v>
      </c>
      <c r="U465" s="1">
        <v>1</v>
      </c>
      <c r="V465" s="1">
        <v>1</v>
      </c>
      <c r="W465" s="1">
        <v>1</v>
      </c>
      <c r="X465" s="1">
        <v>1</v>
      </c>
      <c r="Y465" s="1">
        <v>1</v>
      </c>
    </row>
    <row r="466" spans="1:25">
      <c r="A466" s="11" t="s">
        <v>1752</v>
      </c>
      <c r="B466" s="11" t="str">
        <f>VLOOKUP(A466,'AP Firmware deplyoment Pe'!A:B,2,0)</f>
        <v>Stage 3 - 28/11/2024</v>
      </c>
      <c r="C466" s="1">
        <f>VLOOKUP(A466,'AMI Ping Schedule'!A:D,4,0)</f>
        <v>1</v>
      </c>
      <c r="D466" s="1">
        <v>1</v>
      </c>
      <c r="E466" s="1">
        <v>1</v>
      </c>
      <c r="F466" s="1">
        <v>1</v>
      </c>
      <c r="G466" s="1">
        <v>1</v>
      </c>
      <c r="H466" s="1">
        <v>1</v>
      </c>
      <c r="I466" s="1">
        <v>1</v>
      </c>
      <c r="J466" s="1">
        <v>1</v>
      </c>
      <c r="K466" s="1">
        <v>1</v>
      </c>
      <c r="L466" s="1">
        <v>1</v>
      </c>
      <c r="M466" s="1">
        <v>1</v>
      </c>
      <c r="N466" s="1">
        <v>1</v>
      </c>
      <c r="O466" s="1">
        <v>1</v>
      </c>
      <c r="P466" s="1">
        <v>1</v>
      </c>
      <c r="Q466" s="1">
        <v>1</v>
      </c>
      <c r="R466" s="1">
        <v>1</v>
      </c>
      <c r="S466" s="1">
        <v>1</v>
      </c>
      <c r="T466" s="1">
        <v>1</v>
      </c>
      <c r="U466" s="1">
        <v>1</v>
      </c>
      <c r="V466" s="1">
        <v>1</v>
      </c>
      <c r="W466" s="1">
        <v>1</v>
      </c>
      <c r="X466" s="1">
        <v>1</v>
      </c>
      <c r="Y466" s="1">
        <v>1</v>
      </c>
    </row>
    <row r="467" spans="1:25">
      <c r="A467" s="11" t="s">
        <v>1795</v>
      </c>
      <c r="B467" s="11" t="str">
        <f>VLOOKUP(A467,'AP Firmware deplyoment Pe'!A:B,2,0)</f>
        <v>Stage 3 - 28/11/2024</v>
      </c>
      <c r="C467" s="1">
        <f>VLOOKUP(A467,'AMI Ping Schedule'!A:D,4,0)</f>
        <v>1</v>
      </c>
      <c r="D467" s="1">
        <v>1</v>
      </c>
      <c r="E467" s="1">
        <v>1</v>
      </c>
      <c r="F467" s="1">
        <v>1</v>
      </c>
      <c r="G467" s="1">
        <v>1</v>
      </c>
      <c r="H467" s="1">
        <v>1</v>
      </c>
      <c r="I467" s="1">
        <v>1</v>
      </c>
      <c r="J467" s="1">
        <v>1</v>
      </c>
      <c r="K467" s="1">
        <v>1</v>
      </c>
      <c r="L467" s="1">
        <v>1</v>
      </c>
      <c r="M467" s="1">
        <v>1</v>
      </c>
      <c r="N467" s="1">
        <v>1</v>
      </c>
      <c r="O467" s="1">
        <v>1</v>
      </c>
      <c r="P467" s="1">
        <v>1</v>
      </c>
      <c r="Q467" s="1">
        <v>1</v>
      </c>
      <c r="R467" s="1">
        <v>1</v>
      </c>
      <c r="S467" s="1">
        <v>1</v>
      </c>
      <c r="T467" s="1">
        <v>1</v>
      </c>
      <c r="U467" s="1">
        <v>1</v>
      </c>
      <c r="V467" s="1">
        <v>1</v>
      </c>
      <c r="W467" s="1">
        <v>1</v>
      </c>
      <c r="X467" s="1">
        <v>1</v>
      </c>
      <c r="Y467" s="1">
        <v>1</v>
      </c>
    </row>
    <row r="468" spans="1:25">
      <c r="A468" s="11" t="s">
        <v>1744</v>
      </c>
      <c r="B468" s="11" t="str">
        <f>VLOOKUP(A468,'AP Firmware deplyoment Pe'!A:B,2,0)</f>
        <v>Stage 3 - 28/11/2024</v>
      </c>
      <c r="C468" s="1">
        <f>VLOOKUP(A468,'AMI Ping Schedule'!A:D,4,0)</f>
        <v>1</v>
      </c>
      <c r="D468" s="1">
        <v>1</v>
      </c>
      <c r="E468" s="1">
        <v>1</v>
      </c>
      <c r="F468" s="1">
        <v>1</v>
      </c>
      <c r="G468" s="1">
        <v>1</v>
      </c>
      <c r="H468" s="1">
        <v>1</v>
      </c>
      <c r="I468" s="1">
        <v>1</v>
      </c>
      <c r="J468" s="1">
        <v>1</v>
      </c>
      <c r="K468" s="1">
        <v>1</v>
      </c>
      <c r="L468" s="1">
        <v>1</v>
      </c>
      <c r="M468" s="1">
        <v>1</v>
      </c>
      <c r="N468" s="1">
        <v>1</v>
      </c>
      <c r="O468" s="1">
        <v>1</v>
      </c>
      <c r="P468" s="1">
        <v>1</v>
      </c>
      <c r="Q468" s="1">
        <v>1</v>
      </c>
      <c r="R468" s="1">
        <v>1</v>
      </c>
      <c r="S468" s="1">
        <v>1</v>
      </c>
      <c r="T468" s="1">
        <v>1</v>
      </c>
      <c r="U468" s="1">
        <v>1</v>
      </c>
      <c r="V468" s="1">
        <v>1</v>
      </c>
      <c r="W468" s="1">
        <v>1</v>
      </c>
      <c r="X468" s="1">
        <v>1</v>
      </c>
      <c r="Y468" s="1">
        <v>1</v>
      </c>
    </row>
    <row r="469" spans="1:25">
      <c r="A469" s="11" t="s">
        <v>2115</v>
      </c>
      <c r="B469" s="11" t="str">
        <f>VLOOKUP(A469,'AP Firmware deplyoment Pe'!A:B,2,0)</f>
        <v>Stage 3 - 28/11/2024</v>
      </c>
      <c r="C469" s="1">
        <f>VLOOKUP(A469,'AMI Ping Schedule'!A:D,4,0)</f>
        <v>1</v>
      </c>
      <c r="D469" s="1">
        <v>1</v>
      </c>
      <c r="E469" s="1">
        <v>1</v>
      </c>
      <c r="F469" s="1">
        <v>1</v>
      </c>
      <c r="G469" s="1">
        <v>1</v>
      </c>
      <c r="H469" s="1">
        <v>1</v>
      </c>
      <c r="I469" s="1">
        <v>1</v>
      </c>
      <c r="J469" s="1">
        <v>1</v>
      </c>
      <c r="K469" s="1">
        <v>1</v>
      </c>
      <c r="L469" s="1">
        <v>1</v>
      </c>
      <c r="M469" s="1">
        <v>1</v>
      </c>
      <c r="N469" s="1">
        <v>1</v>
      </c>
      <c r="O469" s="1">
        <v>1</v>
      </c>
      <c r="P469" s="1">
        <v>1</v>
      </c>
      <c r="Q469" s="1">
        <v>1</v>
      </c>
      <c r="R469" s="1">
        <v>1</v>
      </c>
      <c r="S469" s="1">
        <v>1</v>
      </c>
      <c r="T469" s="1">
        <v>1</v>
      </c>
      <c r="U469" s="1">
        <v>1</v>
      </c>
      <c r="V469" s="1">
        <v>1</v>
      </c>
      <c r="W469" s="1">
        <v>1</v>
      </c>
      <c r="X469" s="1">
        <v>1</v>
      </c>
      <c r="Y469" s="1">
        <v>1</v>
      </c>
    </row>
    <row r="470" spans="1:25">
      <c r="A470" s="11" t="s">
        <v>1803</v>
      </c>
      <c r="B470" s="11" t="str">
        <f>VLOOKUP(A470,'AP Firmware deplyoment Pe'!A:B,2,0)</f>
        <v>Stage 3 - 28/11/2024</v>
      </c>
      <c r="C470" s="1">
        <f>VLOOKUP(A470,'AMI Ping Schedule'!A:D,4,0)</f>
        <v>1</v>
      </c>
      <c r="D470" s="1">
        <v>1</v>
      </c>
      <c r="E470" s="1">
        <v>1</v>
      </c>
      <c r="F470" s="1">
        <v>1</v>
      </c>
      <c r="G470" s="1">
        <v>1</v>
      </c>
      <c r="H470" s="1">
        <v>1</v>
      </c>
      <c r="I470" s="1">
        <v>1</v>
      </c>
      <c r="J470" s="1">
        <v>1</v>
      </c>
      <c r="K470" s="1">
        <v>1</v>
      </c>
      <c r="L470" s="1">
        <v>1</v>
      </c>
      <c r="M470" s="1">
        <v>1</v>
      </c>
      <c r="N470" s="1">
        <v>1</v>
      </c>
      <c r="O470" s="1">
        <v>1</v>
      </c>
      <c r="P470" s="1">
        <v>1</v>
      </c>
      <c r="Q470" s="1">
        <v>1</v>
      </c>
      <c r="R470" s="1">
        <v>1</v>
      </c>
      <c r="S470" s="1">
        <v>1</v>
      </c>
      <c r="T470" s="1">
        <v>1</v>
      </c>
      <c r="U470" s="1">
        <v>1</v>
      </c>
      <c r="V470" s="1">
        <v>1</v>
      </c>
      <c r="W470" s="1">
        <v>1</v>
      </c>
      <c r="X470" s="1">
        <v>1</v>
      </c>
      <c r="Y470" s="1">
        <v>1</v>
      </c>
    </row>
    <row r="471" spans="1:25">
      <c r="A471" s="11" t="s">
        <v>1899</v>
      </c>
      <c r="B471" s="11" t="str">
        <f>VLOOKUP(A471,'AP Firmware deplyoment Pe'!A:B,2,0)</f>
        <v>Stage 3 - 28/11/2024</v>
      </c>
      <c r="C471" s="1">
        <f>VLOOKUP(A471,'AMI Ping Schedule'!A:D,4,0)</f>
        <v>1</v>
      </c>
      <c r="D471" s="1">
        <v>1</v>
      </c>
      <c r="E471" s="1">
        <v>1</v>
      </c>
      <c r="F471" s="1">
        <v>1</v>
      </c>
      <c r="G471" s="1">
        <v>1</v>
      </c>
      <c r="H471" s="1">
        <v>1</v>
      </c>
      <c r="I471" s="1">
        <v>1</v>
      </c>
      <c r="J471" s="1">
        <v>1</v>
      </c>
      <c r="K471" s="1">
        <v>1</v>
      </c>
      <c r="L471" s="1">
        <v>1</v>
      </c>
      <c r="M471" s="1">
        <v>1</v>
      </c>
      <c r="N471" s="1">
        <v>1</v>
      </c>
      <c r="O471" s="1">
        <v>1</v>
      </c>
      <c r="P471" s="1">
        <v>1</v>
      </c>
      <c r="Q471" s="1">
        <v>1</v>
      </c>
      <c r="R471" s="1">
        <v>1</v>
      </c>
      <c r="S471" s="1">
        <v>1</v>
      </c>
      <c r="T471" s="1">
        <v>1</v>
      </c>
      <c r="U471" s="1">
        <v>1</v>
      </c>
      <c r="V471" s="1">
        <v>1</v>
      </c>
      <c r="W471" s="1">
        <v>1</v>
      </c>
      <c r="X471" s="1">
        <v>1</v>
      </c>
      <c r="Y471" s="1">
        <v>1</v>
      </c>
    </row>
    <row r="472" spans="1:25">
      <c r="A472" s="11" t="s">
        <v>2037</v>
      </c>
      <c r="B472" s="11" t="str">
        <f>VLOOKUP(A472,'AP Firmware deplyoment Pe'!A:B,2,0)</f>
        <v>Stage 3 - 28/11/2024</v>
      </c>
      <c r="C472" s="1">
        <f>VLOOKUP(A472,'AMI Ping Schedule'!A:D,4,0)</f>
        <v>1</v>
      </c>
      <c r="D472" s="1">
        <v>1</v>
      </c>
      <c r="E472" s="1">
        <v>1</v>
      </c>
      <c r="F472" s="1">
        <v>1</v>
      </c>
      <c r="G472" s="1">
        <v>1</v>
      </c>
      <c r="H472" s="1">
        <v>1</v>
      </c>
      <c r="I472" s="1">
        <v>1</v>
      </c>
      <c r="J472" s="1">
        <v>1</v>
      </c>
      <c r="K472" s="1">
        <v>1</v>
      </c>
      <c r="L472" s="1">
        <v>1</v>
      </c>
      <c r="M472" s="1">
        <v>1</v>
      </c>
      <c r="N472" s="1">
        <v>1</v>
      </c>
      <c r="O472" s="1">
        <v>1</v>
      </c>
      <c r="P472" s="1">
        <v>1</v>
      </c>
      <c r="Q472" s="1">
        <v>1</v>
      </c>
      <c r="R472" s="1">
        <v>1</v>
      </c>
      <c r="S472" s="1">
        <v>1</v>
      </c>
      <c r="T472" s="1">
        <v>1</v>
      </c>
      <c r="U472" s="1">
        <v>1</v>
      </c>
      <c r="V472" s="1">
        <v>1</v>
      </c>
      <c r="W472" s="1">
        <v>1</v>
      </c>
      <c r="X472" s="1">
        <v>1</v>
      </c>
      <c r="Y472" s="1">
        <v>1</v>
      </c>
    </row>
    <row r="473" spans="1:25">
      <c r="A473" s="11" t="s">
        <v>1977</v>
      </c>
      <c r="B473" s="11" t="str">
        <f>VLOOKUP(A473,'AP Firmware deplyoment Pe'!A:B,2,0)</f>
        <v>Stage 3 - 28/11/2024</v>
      </c>
      <c r="C473" s="1">
        <f>VLOOKUP(A473,'AMI Ping Schedule'!A:D,4,0)</f>
        <v>1</v>
      </c>
      <c r="D473" s="1">
        <v>1</v>
      </c>
      <c r="E473" s="1">
        <v>1</v>
      </c>
      <c r="F473" s="1">
        <v>1</v>
      </c>
      <c r="G473" s="1">
        <v>1</v>
      </c>
      <c r="H473" s="1">
        <v>1</v>
      </c>
      <c r="I473" s="1">
        <v>1</v>
      </c>
      <c r="J473" s="1">
        <v>1</v>
      </c>
      <c r="K473" s="1">
        <v>1</v>
      </c>
      <c r="L473" s="1">
        <v>1</v>
      </c>
      <c r="M473" s="1">
        <v>1</v>
      </c>
      <c r="N473" s="1">
        <v>1</v>
      </c>
      <c r="O473" s="1">
        <v>1</v>
      </c>
      <c r="P473" s="1">
        <v>1</v>
      </c>
      <c r="Q473" s="1">
        <v>1</v>
      </c>
      <c r="R473" s="1">
        <v>1</v>
      </c>
      <c r="S473" s="1">
        <v>1</v>
      </c>
      <c r="T473" s="1">
        <v>1</v>
      </c>
      <c r="U473" s="1">
        <v>1</v>
      </c>
      <c r="V473" s="1">
        <v>1</v>
      </c>
      <c r="W473" s="1">
        <v>1</v>
      </c>
      <c r="X473" s="1">
        <v>1</v>
      </c>
      <c r="Y473" s="1">
        <v>1</v>
      </c>
    </row>
    <row r="474" spans="1:25">
      <c r="A474" s="11" t="s">
        <v>1791</v>
      </c>
      <c r="B474" s="11" t="str">
        <f>VLOOKUP(A474,'AP Firmware deplyoment Pe'!A:B,2,0)</f>
        <v>Stage 3 - 28/11/2024</v>
      </c>
      <c r="C474" s="1">
        <f>VLOOKUP(A474,'AMI Ping Schedule'!A:D,4,0)</f>
        <v>1</v>
      </c>
      <c r="D474" s="1">
        <v>1</v>
      </c>
      <c r="E474" s="1">
        <v>1</v>
      </c>
      <c r="F474" s="1">
        <v>1</v>
      </c>
      <c r="G474" s="1">
        <v>1</v>
      </c>
      <c r="H474" s="1">
        <v>1</v>
      </c>
      <c r="I474" s="1">
        <v>1</v>
      </c>
      <c r="J474" s="1">
        <v>1</v>
      </c>
      <c r="K474" s="1">
        <v>1</v>
      </c>
      <c r="L474" s="1">
        <v>1</v>
      </c>
      <c r="M474" s="1">
        <v>1</v>
      </c>
      <c r="N474" s="1">
        <v>1</v>
      </c>
      <c r="O474" s="1">
        <v>1</v>
      </c>
      <c r="P474" s="1">
        <v>1</v>
      </c>
      <c r="Q474" s="1">
        <v>1</v>
      </c>
      <c r="R474" s="1">
        <v>1</v>
      </c>
      <c r="S474" s="1">
        <v>1</v>
      </c>
      <c r="T474" s="1">
        <v>1</v>
      </c>
      <c r="U474" s="1">
        <v>1</v>
      </c>
      <c r="V474" s="1">
        <v>1</v>
      </c>
      <c r="W474" s="1">
        <v>1</v>
      </c>
      <c r="X474" s="1">
        <v>1</v>
      </c>
      <c r="Y474" s="1">
        <v>1</v>
      </c>
    </row>
    <row r="475" spans="1:25">
      <c r="A475" s="11" t="s">
        <v>1891</v>
      </c>
      <c r="B475" s="11" t="str">
        <f>VLOOKUP(A475,'AP Firmware deplyoment Pe'!A:B,2,0)</f>
        <v>Stage 3 - 28/11/2024</v>
      </c>
      <c r="C475" s="1">
        <f>VLOOKUP(A475,'AMI Ping Schedule'!A:D,4,0)</f>
        <v>1</v>
      </c>
      <c r="D475" s="1">
        <v>1</v>
      </c>
      <c r="E475" s="1">
        <v>1</v>
      </c>
      <c r="F475" s="1">
        <v>1</v>
      </c>
      <c r="G475" s="1">
        <v>1</v>
      </c>
      <c r="H475" s="1">
        <v>1</v>
      </c>
      <c r="I475" s="1">
        <v>1</v>
      </c>
      <c r="J475" s="1">
        <v>1</v>
      </c>
      <c r="K475" s="1">
        <v>1</v>
      </c>
      <c r="L475" s="1">
        <v>1</v>
      </c>
      <c r="M475" s="1">
        <v>1</v>
      </c>
      <c r="N475" s="1">
        <v>1</v>
      </c>
      <c r="O475" s="1">
        <v>1</v>
      </c>
      <c r="P475" s="1">
        <v>1</v>
      </c>
      <c r="Q475" s="1">
        <v>1</v>
      </c>
      <c r="R475" s="1">
        <v>1</v>
      </c>
      <c r="S475" s="1">
        <v>1</v>
      </c>
      <c r="T475" s="1">
        <v>1</v>
      </c>
      <c r="U475" s="1">
        <v>1</v>
      </c>
      <c r="V475" s="1">
        <v>1</v>
      </c>
      <c r="W475" s="1">
        <v>1</v>
      </c>
      <c r="X475" s="1">
        <v>1</v>
      </c>
      <c r="Y475" s="1">
        <v>1</v>
      </c>
    </row>
    <row r="476" spans="1:25">
      <c r="A476" s="11" t="s">
        <v>1859</v>
      </c>
      <c r="B476" s="11" t="str">
        <f>VLOOKUP(A476,'AP Firmware deplyoment Pe'!A:B,2,0)</f>
        <v>Stage 3 - 28/11/2024</v>
      </c>
      <c r="C476" s="1">
        <f>VLOOKUP(A476,'AMI Ping Schedule'!A:D,4,0)</f>
        <v>1</v>
      </c>
      <c r="D476" s="1">
        <v>1</v>
      </c>
      <c r="E476" s="1">
        <v>1</v>
      </c>
      <c r="F476" s="1">
        <v>1</v>
      </c>
      <c r="G476" s="1">
        <v>1</v>
      </c>
      <c r="H476" s="1">
        <v>1</v>
      </c>
      <c r="I476" s="1">
        <v>1</v>
      </c>
      <c r="J476" s="1">
        <v>1</v>
      </c>
      <c r="K476" s="1">
        <v>1</v>
      </c>
      <c r="L476" s="1">
        <v>1</v>
      </c>
      <c r="M476" s="1">
        <v>1</v>
      </c>
      <c r="N476" s="1">
        <v>1</v>
      </c>
      <c r="O476" s="1">
        <v>1</v>
      </c>
      <c r="P476" s="1">
        <v>1</v>
      </c>
      <c r="Q476" s="1">
        <v>1</v>
      </c>
      <c r="R476" s="1">
        <v>1</v>
      </c>
      <c r="S476" s="1">
        <v>1</v>
      </c>
      <c r="T476" s="1">
        <v>1</v>
      </c>
      <c r="U476" s="1">
        <v>1</v>
      </c>
      <c r="V476" s="1">
        <v>1</v>
      </c>
      <c r="W476" s="1">
        <v>1</v>
      </c>
      <c r="X476" s="1">
        <v>1</v>
      </c>
      <c r="Y476" s="1">
        <v>1</v>
      </c>
    </row>
    <row r="477" spans="1:25">
      <c r="A477" s="11" t="s">
        <v>1831</v>
      </c>
      <c r="B477" s="11" t="str">
        <f>VLOOKUP(A477,'AP Firmware deplyoment Pe'!A:B,2,0)</f>
        <v>Stage 3 - 28/11/2024</v>
      </c>
      <c r="C477" s="1">
        <f>VLOOKUP(A477,'AMI Ping Schedule'!A:D,4,0)</f>
        <v>1</v>
      </c>
      <c r="D477" s="1">
        <v>1</v>
      </c>
      <c r="E477" s="1">
        <v>1</v>
      </c>
      <c r="F477" s="1">
        <v>1</v>
      </c>
      <c r="G477" s="1">
        <v>1</v>
      </c>
      <c r="H477" s="1">
        <v>1</v>
      </c>
      <c r="I477" s="1">
        <v>1</v>
      </c>
      <c r="J477" s="1">
        <v>1</v>
      </c>
      <c r="K477" s="1">
        <v>1</v>
      </c>
      <c r="L477" s="1">
        <v>1</v>
      </c>
      <c r="M477" s="1">
        <v>1</v>
      </c>
      <c r="N477" s="1">
        <v>1</v>
      </c>
      <c r="O477" s="1">
        <v>1</v>
      </c>
      <c r="P477" s="1">
        <v>1</v>
      </c>
      <c r="Q477" s="1">
        <v>1</v>
      </c>
      <c r="R477" s="1">
        <v>1</v>
      </c>
      <c r="S477" s="1">
        <v>1</v>
      </c>
      <c r="T477" s="1">
        <v>1</v>
      </c>
      <c r="U477" s="1">
        <v>1</v>
      </c>
      <c r="V477" s="1">
        <v>1</v>
      </c>
      <c r="W477" s="1">
        <v>1</v>
      </c>
      <c r="X477" s="1">
        <v>1</v>
      </c>
      <c r="Y477" s="1">
        <v>1</v>
      </c>
    </row>
    <row r="478" spans="1:25">
      <c r="A478" s="11" t="s">
        <v>1815</v>
      </c>
      <c r="B478" s="11" t="str">
        <f>VLOOKUP(A478,'AP Firmware deplyoment Pe'!A:B,2,0)</f>
        <v>Stage 3 - 28/11/2024</v>
      </c>
      <c r="C478" s="1">
        <f>VLOOKUP(A478,'AMI Ping Schedule'!A:D,4,0)</f>
        <v>1</v>
      </c>
      <c r="D478" s="1">
        <v>1</v>
      </c>
      <c r="E478" s="1">
        <v>1</v>
      </c>
      <c r="F478" s="1">
        <v>1</v>
      </c>
      <c r="G478" s="1">
        <v>1</v>
      </c>
      <c r="H478" s="1">
        <v>1</v>
      </c>
      <c r="I478" s="1">
        <v>1</v>
      </c>
      <c r="J478" s="1">
        <v>1</v>
      </c>
      <c r="K478" s="1">
        <v>1</v>
      </c>
      <c r="L478" s="1">
        <v>1</v>
      </c>
      <c r="M478" s="1">
        <v>1</v>
      </c>
      <c r="N478" s="1">
        <v>1</v>
      </c>
      <c r="O478" s="1">
        <v>1</v>
      </c>
      <c r="P478" s="1">
        <v>1</v>
      </c>
      <c r="Q478" s="1">
        <v>1</v>
      </c>
      <c r="R478" s="1">
        <v>1</v>
      </c>
      <c r="S478" s="1">
        <v>1</v>
      </c>
      <c r="T478" s="1">
        <v>1</v>
      </c>
      <c r="U478" s="1">
        <v>1</v>
      </c>
      <c r="V478" s="1">
        <v>1</v>
      </c>
      <c r="W478" s="1">
        <v>1</v>
      </c>
      <c r="X478" s="1">
        <v>1</v>
      </c>
      <c r="Y478" s="1">
        <v>1</v>
      </c>
    </row>
    <row r="479" spans="1:25">
      <c r="A479" s="11" t="s">
        <v>1943</v>
      </c>
      <c r="B479" s="11" t="str">
        <f>VLOOKUP(A479,'AP Firmware deplyoment Pe'!A:B,2,0)</f>
        <v>Stage 3 - 28/11/2024</v>
      </c>
      <c r="C479" s="1">
        <f>VLOOKUP(A479,'AMI Ping Schedule'!A:D,4,0)</f>
        <v>1</v>
      </c>
      <c r="D479" s="1">
        <v>1</v>
      </c>
      <c r="E479" s="1">
        <v>1</v>
      </c>
      <c r="F479" s="1">
        <v>1</v>
      </c>
      <c r="G479" s="1">
        <v>1</v>
      </c>
      <c r="H479" s="1">
        <v>1</v>
      </c>
      <c r="I479" s="1">
        <v>1</v>
      </c>
      <c r="J479" s="1">
        <v>1</v>
      </c>
      <c r="K479" s="1">
        <v>1</v>
      </c>
      <c r="L479" s="1">
        <v>1</v>
      </c>
      <c r="M479" s="1">
        <v>1</v>
      </c>
      <c r="N479" s="1">
        <v>1</v>
      </c>
      <c r="O479" s="1">
        <v>1</v>
      </c>
      <c r="P479" s="1">
        <v>1</v>
      </c>
      <c r="Q479" s="1">
        <v>1</v>
      </c>
      <c r="R479" s="1">
        <v>1</v>
      </c>
      <c r="S479" s="1">
        <v>1</v>
      </c>
      <c r="T479" s="1">
        <v>1</v>
      </c>
      <c r="U479" s="1">
        <v>1</v>
      </c>
      <c r="V479" s="1">
        <v>1</v>
      </c>
      <c r="W479" s="1">
        <v>1</v>
      </c>
      <c r="X479" s="1">
        <v>1</v>
      </c>
      <c r="Y479" s="1">
        <v>1</v>
      </c>
    </row>
    <row r="480" spans="1:25">
      <c r="A480" s="11" t="s">
        <v>1962</v>
      </c>
      <c r="B480" s="11" t="str">
        <f>VLOOKUP(A480,'AP Firmware deplyoment Pe'!A:B,2,0)</f>
        <v>Stage 3 - 28/11/2024</v>
      </c>
      <c r="C480" s="1">
        <f>VLOOKUP(A480,'AMI Ping Schedule'!A:D,4,0)</f>
        <v>1</v>
      </c>
      <c r="D480" s="1">
        <v>1</v>
      </c>
      <c r="E480" s="1">
        <v>1</v>
      </c>
      <c r="F480" s="1">
        <v>1</v>
      </c>
      <c r="G480" s="1">
        <v>1</v>
      </c>
      <c r="H480" s="1">
        <v>1</v>
      </c>
      <c r="I480" s="1">
        <v>1</v>
      </c>
      <c r="J480" s="1">
        <v>1</v>
      </c>
      <c r="K480" s="1">
        <v>1</v>
      </c>
      <c r="L480" s="1">
        <v>1</v>
      </c>
      <c r="M480" s="1">
        <v>1</v>
      </c>
      <c r="N480" s="1">
        <v>1</v>
      </c>
      <c r="O480" s="1">
        <v>1</v>
      </c>
      <c r="P480" s="1">
        <v>1</v>
      </c>
      <c r="Q480" s="1">
        <v>1</v>
      </c>
      <c r="R480" s="1">
        <v>1</v>
      </c>
      <c r="S480" s="1">
        <v>1</v>
      </c>
      <c r="T480" s="1">
        <v>1</v>
      </c>
      <c r="U480" s="1">
        <v>1</v>
      </c>
      <c r="V480" s="1">
        <v>1</v>
      </c>
      <c r="W480" s="1">
        <v>1</v>
      </c>
      <c r="X480" s="1">
        <v>1</v>
      </c>
      <c r="Y480" s="1">
        <v>1</v>
      </c>
    </row>
    <row r="481" spans="1:25">
      <c r="A481" s="11" t="s">
        <v>1887</v>
      </c>
      <c r="B481" s="11" t="str">
        <f>VLOOKUP(A481,'AP Firmware deplyoment Pe'!A:B,2,0)</f>
        <v>Stage 3 - 28/11/2024</v>
      </c>
      <c r="C481" s="1">
        <f>VLOOKUP(A481,'AMI Ping Schedule'!A:D,4,0)</f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1</v>
      </c>
      <c r="M481" s="1">
        <v>1</v>
      </c>
      <c r="N481" s="1">
        <v>1</v>
      </c>
      <c r="O481" s="1">
        <v>1</v>
      </c>
      <c r="P481" s="1">
        <v>1</v>
      </c>
      <c r="Q481" s="1">
        <v>1</v>
      </c>
      <c r="R481" s="1">
        <v>1</v>
      </c>
      <c r="S481" s="1">
        <v>1</v>
      </c>
      <c r="T481" s="1">
        <v>1</v>
      </c>
      <c r="U481" s="1">
        <v>1</v>
      </c>
      <c r="V481" s="1">
        <v>1</v>
      </c>
      <c r="W481" s="1">
        <v>1</v>
      </c>
      <c r="X481" s="1">
        <v>1</v>
      </c>
      <c r="Y481" s="1">
        <v>1</v>
      </c>
    </row>
    <row r="482" spans="1:25">
      <c r="A482" s="11" t="s">
        <v>1799</v>
      </c>
      <c r="B482" s="11" t="str">
        <f>VLOOKUP(A482,'AP Firmware deplyoment Pe'!A:B,2,0)</f>
        <v>Stage 3 - 28/11/2024</v>
      </c>
      <c r="C482" s="1">
        <f>VLOOKUP(A482,'AMI Ping Schedule'!A:D,4,0)</f>
        <v>1</v>
      </c>
      <c r="D482" s="1">
        <v>1</v>
      </c>
      <c r="E482" s="1">
        <v>1</v>
      </c>
      <c r="F482" s="1">
        <v>1</v>
      </c>
      <c r="G482" s="1">
        <v>1</v>
      </c>
      <c r="H482" s="1">
        <v>1</v>
      </c>
      <c r="I482" s="1">
        <v>1</v>
      </c>
      <c r="J482" s="1">
        <v>1</v>
      </c>
      <c r="K482" s="1">
        <v>1</v>
      </c>
      <c r="L482" s="1">
        <v>1</v>
      </c>
      <c r="M482" s="1">
        <v>1</v>
      </c>
      <c r="N482" s="1">
        <v>0</v>
      </c>
      <c r="O482" s="1">
        <v>1</v>
      </c>
      <c r="P482" s="1">
        <v>1</v>
      </c>
      <c r="Q482" s="1">
        <v>1</v>
      </c>
      <c r="R482" s="1">
        <v>1</v>
      </c>
      <c r="S482" s="1">
        <v>1</v>
      </c>
      <c r="T482" s="1">
        <v>1</v>
      </c>
      <c r="U482" s="1">
        <v>1</v>
      </c>
      <c r="V482" s="1">
        <v>0</v>
      </c>
      <c r="W482" s="1">
        <v>1</v>
      </c>
      <c r="X482" s="1">
        <v>1</v>
      </c>
      <c r="Y482" s="1">
        <v>1</v>
      </c>
    </row>
    <row r="483" spans="1:25">
      <c r="A483" s="11" t="s">
        <v>1840</v>
      </c>
      <c r="B483" s="11" t="str">
        <f>VLOOKUP(A483,'AP Firmware deplyoment Pe'!A:B,2,0)</f>
        <v>Stage 3 - 28/11/2024</v>
      </c>
      <c r="C483" s="1">
        <f>VLOOKUP(A483,'AMI Ping Schedule'!A:D,4,0)</f>
        <v>1</v>
      </c>
      <c r="D483" s="1">
        <v>1</v>
      </c>
      <c r="E483" s="1">
        <v>1</v>
      </c>
      <c r="F483" s="1">
        <v>1</v>
      </c>
      <c r="G483" s="1">
        <v>1</v>
      </c>
      <c r="H483" s="1">
        <v>1</v>
      </c>
      <c r="I483" s="1">
        <v>1</v>
      </c>
      <c r="J483" s="1">
        <v>1</v>
      </c>
      <c r="K483" s="1">
        <v>1</v>
      </c>
      <c r="L483" s="1">
        <v>1</v>
      </c>
      <c r="M483" s="1">
        <v>1</v>
      </c>
      <c r="N483" s="1">
        <v>1</v>
      </c>
      <c r="O483" s="1">
        <v>1</v>
      </c>
      <c r="P483" s="1">
        <v>1</v>
      </c>
      <c r="Q483" s="1">
        <v>1</v>
      </c>
      <c r="R483" s="1">
        <v>1</v>
      </c>
      <c r="S483" s="1">
        <v>1</v>
      </c>
      <c r="T483" s="1">
        <v>1</v>
      </c>
      <c r="U483" s="1">
        <v>1</v>
      </c>
      <c r="V483" s="1">
        <v>1</v>
      </c>
      <c r="W483" s="1">
        <v>1</v>
      </c>
      <c r="X483" s="1">
        <v>1</v>
      </c>
      <c r="Y483" s="1">
        <v>1</v>
      </c>
    </row>
    <row r="484" spans="1:25">
      <c r="A484" s="11" t="s">
        <v>1827</v>
      </c>
      <c r="B484" s="11" t="str">
        <f>VLOOKUP(A484,'AP Firmware deplyoment Pe'!A:B,2,0)</f>
        <v>Stage 3 - 28/11/2024</v>
      </c>
      <c r="C484" s="1">
        <f>VLOOKUP(A484,'AMI Ping Schedule'!A:D,4,0)</f>
        <v>1</v>
      </c>
      <c r="D484" s="1">
        <v>1</v>
      </c>
      <c r="E484" s="1">
        <v>1</v>
      </c>
      <c r="F484" s="1">
        <v>1</v>
      </c>
      <c r="G484" s="1">
        <v>1</v>
      </c>
      <c r="H484" s="1">
        <v>1</v>
      </c>
      <c r="I484" s="1">
        <v>1</v>
      </c>
      <c r="J484" s="1">
        <v>1</v>
      </c>
      <c r="K484" s="1">
        <v>1</v>
      </c>
      <c r="L484" s="1">
        <v>1</v>
      </c>
      <c r="M484" s="1">
        <v>1</v>
      </c>
      <c r="N484" s="1">
        <v>1</v>
      </c>
      <c r="O484" s="1">
        <v>1</v>
      </c>
      <c r="P484" s="1">
        <v>1</v>
      </c>
      <c r="Q484" s="1">
        <v>1</v>
      </c>
      <c r="R484" s="1">
        <v>1</v>
      </c>
      <c r="S484" s="1">
        <v>1</v>
      </c>
      <c r="T484" s="1">
        <v>1</v>
      </c>
      <c r="U484" s="1">
        <v>1</v>
      </c>
      <c r="V484" s="1">
        <v>1</v>
      </c>
      <c r="W484" s="1">
        <v>1</v>
      </c>
      <c r="X484" s="1">
        <v>1</v>
      </c>
      <c r="Y484" s="1">
        <v>1</v>
      </c>
    </row>
    <row r="485" spans="1:25">
      <c r="A485" s="11" t="s">
        <v>1919</v>
      </c>
      <c r="B485" s="11" t="str">
        <f>VLOOKUP(A485,'AP Firmware deplyoment Pe'!A:B,2,0)</f>
        <v>Stage 3 - 28/11/2024</v>
      </c>
      <c r="C485" s="1">
        <f>VLOOKUP(A485,'AMI Ping Schedule'!A:D,4,0)</f>
        <v>1</v>
      </c>
      <c r="D485" s="1">
        <v>1</v>
      </c>
      <c r="E485" s="1">
        <v>1</v>
      </c>
      <c r="F485" s="1">
        <v>1</v>
      </c>
      <c r="G485" s="1">
        <v>1</v>
      </c>
      <c r="H485" s="1">
        <v>1</v>
      </c>
      <c r="I485" s="1">
        <v>1</v>
      </c>
      <c r="J485" s="1">
        <v>1</v>
      </c>
      <c r="K485" s="1">
        <v>1</v>
      </c>
      <c r="L485" s="1">
        <v>1</v>
      </c>
      <c r="M485" s="1">
        <v>1</v>
      </c>
      <c r="N485" s="1">
        <v>1</v>
      </c>
      <c r="O485" s="1">
        <v>1</v>
      </c>
      <c r="P485" s="1">
        <v>1</v>
      </c>
      <c r="Q485" s="1">
        <v>1</v>
      </c>
      <c r="R485" s="1">
        <v>1</v>
      </c>
      <c r="S485" s="1">
        <v>1</v>
      </c>
      <c r="T485" s="1">
        <v>1</v>
      </c>
      <c r="U485" s="1">
        <v>1</v>
      </c>
      <c r="V485" s="1">
        <v>1</v>
      </c>
      <c r="W485" s="1">
        <v>1</v>
      </c>
      <c r="X485" s="1">
        <v>1</v>
      </c>
      <c r="Y485" s="1">
        <v>1</v>
      </c>
    </row>
    <row r="486" spans="1:25">
      <c r="A486" s="11" t="s">
        <v>1879</v>
      </c>
      <c r="B486" s="11" t="str">
        <f>VLOOKUP(A486,'AP Firmware deplyoment Pe'!A:B,2,0)</f>
        <v>Stage 3 - 28/11/2024</v>
      </c>
      <c r="C486" s="1">
        <f>VLOOKUP(A486,'AMI Ping Schedule'!A:D,4,0)</f>
        <v>1</v>
      </c>
      <c r="D486" s="1">
        <v>1</v>
      </c>
      <c r="E486" s="1">
        <v>1</v>
      </c>
      <c r="F486" s="1">
        <v>1</v>
      </c>
      <c r="G486" s="1">
        <v>1</v>
      </c>
      <c r="H486" s="1">
        <v>1</v>
      </c>
      <c r="I486" s="1">
        <v>1</v>
      </c>
      <c r="J486" s="1">
        <v>1</v>
      </c>
      <c r="K486" s="1">
        <v>1</v>
      </c>
      <c r="L486" s="1">
        <v>1</v>
      </c>
      <c r="M486" s="1">
        <v>1</v>
      </c>
      <c r="N486" s="1">
        <v>1</v>
      </c>
      <c r="O486" s="1">
        <v>1</v>
      </c>
      <c r="P486" s="1">
        <v>1</v>
      </c>
      <c r="Q486" s="1">
        <v>1</v>
      </c>
      <c r="R486" s="1">
        <v>1</v>
      </c>
      <c r="S486" s="1">
        <v>1</v>
      </c>
      <c r="T486" s="1">
        <v>1</v>
      </c>
      <c r="U486" s="1">
        <v>1</v>
      </c>
      <c r="V486" s="1">
        <v>1</v>
      </c>
      <c r="W486" s="1">
        <v>1</v>
      </c>
      <c r="X486" s="1">
        <v>1</v>
      </c>
      <c r="Y486" s="1">
        <v>1</v>
      </c>
    </row>
    <row r="487" spans="1:25">
      <c r="A487" s="11" t="s">
        <v>1807</v>
      </c>
      <c r="B487" s="11" t="str">
        <f>VLOOKUP(A487,'AP Firmware deplyoment Pe'!A:B,2,0)</f>
        <v>Stage 3 - 28/11/2024</v>
      </c>
      <c r="C487" s="1">
        <f>VLOOKUP(A487,'AMI Ping Schedule'!A:D,4,0)</f>
        <v>1</v>
      </c>
      <c r="D487" s="1">
        <v>1</v>
      </c>
      <c r="E487" s="1">
        <v>1</v>
      </c>
      <c r="F487" s="1">
        <v>1</v>
      </c>
      <c r="G487" s="1">
        <v>1</v>
      </c>
      <c r="H487" s="1">
        <v>1</v>
      </c>
      <c r="I487" s="1">
        <v>1</v>
      </c>
      <c r="J487" s="1">
        <v>1</v>
      </c>
      <c r="K487" s="1">
        <v>1</v>
      </c>
      <c r="L487" s="1">
        <v>1</v>
      </c>
      <c r="M487" s="1">
        <v>1</v>
      </c>
      <c r="N487" s="1">
        <v>1</v>
      </c>
      <c r="O487" s="1">
        <v>1</v>
      </c>
      <c r="P487" s="1">
        <v>1</v>
      </c>
      <c r="Q487" s="1">
        <v>1</v>
      </c>
      <c r="R487" s="1">
        <v>1</v>
      </c>
      <c r="S487" s="1">
        <v>1</v>
      </c>
      <c r="T487" s="1">
        <v>1</v>
      </c>
      <c r="U487" s="1">
        <v>1</v>
      </c>
      <c r="V487" s="1">
        <v>1</v>
      </c>
      <c r="W487" s="1">
        <v>1</v>
      </c>
      <c r="X487" s="1">
        <v>1</v>
      </c>
      <c r="Y487" s="1">
        <v>1</v>
      </c>
    </row>
    <row r="488" spans="1:25">
      <c r="A488" s="11" t="s">
        <v>1927</v>
      </c>
      <c r="B488" s="11" t="str">
        <f>VLOOKUP(A488,'AP Firmware deplyoment Pe'!A:B,2,0)</f>
        <v>Stage 3 - 28/11/2024</v>
      </c>
      <c r="C488" s="1">
        <f>VLOOKUP(A488,'AMI Ping Schedule'!A:D,4,0)</f>
        <v>1</v>
      </c>
      <c r="D488" s="1">
        <v>1</v>
      </c>
      <c r="E488" s="1">
        <v>1</v>
      </c>
      <c r="F488" s="1">
        <v>1</v>
      </c>
      <c r="G488" s="1">
        <v>1</v>
      </c>
      <c r="H488" s="1">
        <v>1</v>
      </c>
      <c r="I488" s="1">
        <v>1</v>
      </c>
      <c r="J488" s="1">
        <v>1</v>
      </c>
      <c r="K488" s="1">
        <v>1</v>
      </c>
      <c r="L488" s="1">
        <v>1</v>
      </c>
      <c r="M488" s="1">
        <v>1</v>
      </c>
      <c r="N488" s="1">
        <v>1</v>
      </c>
      <c r="O488" s="1">
        <v>1</v>
      </c>
      <c r="P488" s="1">
        <v>1</v>
      </c>
      <c r="Q488" s="1">
        <v>1</v>
      </c>
      <c r="R488" s="1">
        <v>1</v>
      </c>
      <c r="S488" s="1">
        <v>1</v>
      </c>
      <c r="T488" s="1">
        <v>1</v>
      </c>
      <c r="U488" s="1">
        <v>1</v>
      </c>
      <c r="V488" s="1">
        <v>1</v>
      </c>
      <c r="W488" s="1">
        <v>1</v>
      </c>
      <c r="X488" s="1">
        <v>1</v>
      </c>
      <c r="Y488" s="1">
        <v>1</v>
      </c>
    </row>
    <row r="489" spans="1:25">
      <c r="A489" s="11" t="s">
        <v>1883</v>
      </c>
      <c r="B489" s="11" t="str">
        <f>VLOOKUP(A489,'AP Firmware deplyoment Pe'!A:B,2,0)</f>
        <v>Stage 3 - 28/11/2024</v>
      </c>
      <c r="C489" s="1">
        <f>VLOOKUP(A489,'AMI Ping Schedule'!A:D,4,0)</f>
        <v>1</v>
      </c>
      <c r="D489" s="1">
        <v>1</v>
      </c>
      <c r="E489" s="1">
        <v>1</v>
      </c>
      <c r="F489" s="1">
        <v>1</v>
      </c>
      <c r="G489" s="1">
        <v>1</v>
      </c>
      <c r="H489" s="1">
        <v>1</v>
      </c>
      <c r="I489" s="1">
        <v>1</v>
      </c>
      <c r="J489" s="1">
        <v>1</v>
      </c>
      <c r="K489" s="1">
        <v>1</v>
      </c>
      <c r="L489" s="1">
        <v>1</v>
      </c>
      <c r="M489" s="1">
        <v>1</v>
      </c>
      <c r="N489" s="1">
        <v>1</v>
      </c>
      <c r="O489" s="1">
        <v>1</v>
      </c>
      <c r="P489" s="1">
        <v>1</v>
      </c>
      <c r="Q489" s="1">
        <v>1</v>
      </c>
      <c r="R489" s="1">
        <v>1</v>
      </c>
      <c r="S489" s="1">
        <v>1</v>
      </c>
      <c r="T489" s="1">
        <v>1</v>
      </c>
      <c r="U489" s="1">
        <v>1</v>
      </c>
      <c r="V489" s="1">
        <v>1</v>
      </c>
      <c r="W489" s="1">
        <v>1</v>
      </c>
      <c r="X489" s="1">
        <v>1</v>
      </c>
      <c r="Y489" s="1">
        <v>1</v>
      </c>
    </row>
    <row r="490" spans="1:25">
      <c r="A490" s="11" t="s">
        <v>1989</v>
      </c>
      <c r="B490" s="11" t="str">
        <f>VLOOKUP(A490,'AP Firmware deplyoment Pe'!A:B,2,0)</f>
        <v>Stage 3 - 28/11/2024</v>
      </c>
      <c r="C490" s="1">
        <f>VLOOKUP(A490,'AMI Ping Schedule'!A:D,4,0)</f>
        <v>1</v>
      </c>
      <c r="D490" s="1">
        <v>1</v>
      </c>
      <c r="E490" s="1">
        <v>1</v>
      </c>
      <c r="F490" s="1">
        <v>1</v>
      </c>
      <c r="G490" s="1">
        <v>1</v>
      </c>
      <c r="H490" s="1">
        <v>1</v>
      </c>
      <c r="I490" s="1">
        <v>1</v>
      </c>
      <c r="J490" s="1">
        <v>1</v>
      </c>
      <c r="K490" s="1">
        <v>1</v>
      </c>
      <c r="L490" s="1">
        <v>1</v>
      </c>
      <c r="M490" s="1">
        <v>1</v>
      </c>
      <c r="N490" s="1">
        <v>1</v>
      </c>
      <c r="O490" s="1">
        <v>1</v>
      </c>
      <c r="P490" s="1">
        <v>1</v>
      </c>
      <c r="Q490" s="1">
        <v>1</v>
      </c>
      <c r="R490" s="1">
        <v>1</v>
      </c>
      <c r="S490" s="1">
        <v>1</v>
      </c>
      <c r="T490" s="1">
        <v>1</v>
      </c>
      <c r="U490" s="1">
        <v>1</v>
      </c>
      <c r="V490" s="1">
        <v>1</v>
      </c>
      <c r="W490" s="1">
        <v>1</v>
      </c>
      <c r="X490" s="1">
        <v>1</v>
      </c>
      <c r="Y490" s="1">
        <v>1</v>
      </c>
    </row>
    <row r="491" spans="1:25">
      <c r="A491" s="11" t="s">
        <v>1844</v>
      </c>
      <c r="B491" s="11" t="str">
        <f>VLOOKUP(A491,'AP Firmware deplyoment Pe'!A:B,2,0)</f>
        <v>Stage 3 - 28/11/2024</v>
      </c>
      <c r="C491" s="1">
        <f>VLOOKUP(A491,'AMI Ping Schedule'!A:D,4,0)</f>
        <v>1</v>
      </c>
      <c r="D491" s="1">
        <v>1</v>
      </c>
      <c r="E491" s="1">
        <v>1</v>
      </c>
      <c r="F491" s="1">
        <v>1</v>
      </c>
      <c r="G491" s="1">
        <v>1</v>
      </c>
      <c r="H491" s="1">
        <v>1</v>
      </c>
      <c r="I491" s="1">
        <v>1</v>
      </c>
      <c r="J491" s="1">
        <v>1</v>
      </c>
      <c r="K491" s="1">
        <v>1</v>
      </c>
      <c r="L491" s="1">
        <v>1</v>
      </c>
      <c r="M491" s="1">
        <v>1</v>
      </c>
      <c r="N491" s="1">
        <v>1</v>
      </c>
      <c r="O491" s="1">
        <v>1</v>
      </c>
      <c r="P491" s="1">
        <v>1</v>
      </c>
      <c r="Q491" s="1">
        <v>1</v>
      </c>
      <c r="R491" s="1">
        <v>1</v>
      </c>
      <c r="S491" s="1">
        <v>1</v>
      </c>
      <c r="T491" s="1">
        <v>1</v>
      </c>
      <c r="U491" s="1">
        <v>1</v>
      </c>
      <c r="V491" s="1">
        <v>1</v>
      </c>
      <c r="W491" s="1">
        <v>1</v>
      </c>
      <c r="X491" s="1">
        <v>1</v>
      </c>
      <c r="Y491" s="1">
        <v>1</v>
      </c>
    </row>
    <row r="492" spans="1:25">
      <c r="A492" s="11" t="s">
        <v>2166</v>
      </c>
      <c r="B492" s="11" t="str">
        <f>VLOOKUP(A492,'AP Firmware deplyoment Pe'!A:B,2,0)</f>
        <v>Stage 3 - 28/11/2024</v>
      </c>
      <c r="C492" s="1">
        <f>VLOOKUP(A492,'AMI Ping Schedule'!A:D,4,0)</f>
        <v>1</v>
      </c>
      <c r="D492" s="1">
        <v>1</v>
      </c>
      <c r="E492" s="1">
        <v>1</v>
      </c>
      <c r="F492" s="1">
        <v>1</v>
      </c>
      <c r="G492" s="1">
        <v>1</v>
      </c>
      <c r="H492" s="1">
        <v>1</v>
      </c>
      <c r="I492" s="1">
        <v>1</v>
      </c>
      <c r="J492" s="1">
        <v>1</v>
      </c>
      <c r="K492" s="1">
        <v>1</v>
      </c>
      <c r="L492" s="1">
        <v>1</v>
      </c>
      <c r="M492" s="1">
        <v>1</v>
      </c>
      <c r="N492" s="1">
        <v>1</v>
      </c>
      <c r="O492" s="1">
        <v>1</v>
      </c>
      <c r="P492" s="1">
        <v>1</v>
      </c>
      <c r="Q492" s="1">
        <v>1</v>
      </c>
      <c r="R492" s="1">
        <v>1</v>
      </c>
      <c r="S492" s="1">
        <v>1</v>
      </c>
      <c r="T492" s="1">
        <v>1</v>
      </c>
      <c r="U492" s="1">
        <v>1</v>
      </c>
      <c r="V492" s="1">
        <v>1</v>
      </c>
      <c r="W492" s="1">
        <v>1</v>
      </c>
      <c r="X492" s="1">
        <v>1</v>
      </c>
      <c r="Y492" s="1">
        <v>1</v>
      </c>
    </row>
    <row r="493" spans="1:25">
      <c r="A493" s="11" t="s">
        <v>1993</v>
      </c>
      <c r="B493" s="11" t="str">
        <f>VLOOKUP(A493,'AP Firmware deplyoment Pe'!A:B,2,0)</f>
        <v>Stage 3 - 28/11/2024</v>
      </c>
      <c r="C493" s="1">
        <f>VLOOKUP(A493,'AMI Ping Schedule'!A:D,4,0)</f>
        <v>1</v>
      </c>
      <c r="D493" s="1">
        <v>1</v>
      </c>
      <c r="E493" s="1">
        <v>1</v>
      </c>
      <c r="F493" s="1">
        <v>1</v>
      </c>
      <c r="G493" s="1">
        <v>1</v>
      </c>
      <c r="H493" s="1">
        <v>1</v>
      </c>
      <c r="I493" s="1">
        <v>1</v>
      </c>
      <c r="J493" s="1">
        <v>1</v>
      </c>
      <c r="K493" s="1">
        <v>1</v>
      </c>
      <c r="L493" s="1">
        <v>1</v>
      </c>
      <c r="M493" s="1">
        <v>1</v>
      </c>
      <c r="N493" s="1">
        <v>1</v>
      </c>
      <c r="O493" s="1">
        <v>1</v>
      </c>
      <c r="P493" s="1">
        <v>1</v>
      </c>
      <c r="Q493" s="1">
        <v>1</v>
      </c>
      <c r="R493" s="1">
        <v>1</v>
      </c>
      <c r="S493" s="1">
        <v>1</v>
      </c>
      <c r="T493" s="1">
        <v>1</v>
      </c>
      <c r="U493" s="1">
        <v>1</v>
      </c>
      <c r="V493" s="1">
        <v>1</v>
      </c>
      <c r="W493" s="1">
        <v>1</v>
      </c>
      <c r="X493" s="1">
        <v>1</v>
      </c>
      <c r="Y493" s="1">
        <v>1</v>
      </c>
    </row>
    <row r="494" spans="1:25">
      <c r="A494" s="11" t="s">
        <v>2095</v>
      </c>
      <c r="B494" s="11" t="str">
        <f>VLOOKUP(A494,'AP Firmware deplyoment Pe'!A:B,2,0)</f>
        <v>Stage 3 - 28/11/2024</v>
      </c>
      <c r="C494" s="1">
        <f>VLOOKUP(A494,'AMI Ping Schedule'!A:D,4,0)</f>
        <v>1</v>
      </c>
      <c r="D494" s="1">
        <v>1</v>
      </c>
      <c r="E494" s="1">
        <v>1</v>
      </c>
      <c r="F494" s="1">
        <v>1</v>
      </c>
      <c r="G494" s="1">
        <v>1</v>
      </c>
      <c r="H494" s="1">
        <v>1</v>
      </c>
      <c r="I494" s="1">
        <v>1</v>
      </c>
      <c r="J494" s="1">
        <v>1</v>
      </c>
      <c r="K494" s="1">
        <v>1</v>
      </c>
      <c r="L494" s="1">
        <v>1</v>
      </c>
      <c r="M494" s="1">
        <v>1</v>
      </c>
      <c r="N494" s="1">
        <v>1</v>
      </c>
      <c r="O494" s="1">
        <v>1</v>
      </c>
      <c r="P494" s="1">
        <v>1</v>
      </c>
      <c r="Q494" s="1">
        <v>1</v>
      </c>
      <c r="R494" s="1">
        <v>1</v>
      </c>
      <c r="S494" s="1">
        <v>1</v>
      </c>
      <c r="T494" s="1">
        <v>1</v>
      </c>
      <c r="U494" s="1">
        <v>1</v>
      </c>
      <c r="V494" s="1">
        <v>1</v>
      </c>
      <c r="W494" s="1">
        <v>1</v>
      </c>
      <c r="X494" s="1">
        <v>1</v>
      </c>
      <c r="Y494" s="1">
        <v>1</v>
      </c>
    </row>
    <row r="495" spans="1:25">
      <c r="A495" s="11" t="s">
        <v>2009</v>
      </c>
      <c r="B495" s="11" t="str">
        <f>VLOOKUP(A495,'AP Firmware deplyoment Pe'!A:B,2,0)</f>
        <v>Stage 3 - 28/11/2024</v>
      </c>
      <c r="C495" s="1">
        <f>VLOOKUP(A495,'AMI Ping Schedule'!A:D,4,0)</f>
        <v>1</v>
      </c>
      <c r="D495" s="1">
        <v>1</v>
      </c>
      <c r="E495" s="1">
        <v>1</v>
      </c>
      <c r="F495" s="1">
        <v>1</v>
      </c>
      <c r="G495" s="1">
        <v>1</v>
      </c>
      <c r="H495" s="1">
        <v>1</v>
      </c>
      <c r="I495" s="1">
        <v>1</v>
      </c>
      <c r="J495" s="1">
        <v>1</v>
      </c>
      <c r="K495" s="1">
        <v>1</v>
      </c>
      <c r="L495" s="1">
        <v>1</v>
      </c>
      <c r="M495" s="1">
        <v>1</v>
      </c>
      <c r="N495" s="1">
        <v>1</v>
      </c>
      <c r="O495" s="1">
        <v>1</v>
      </c>
      <c r="P495" s="1">
        <v>1</v>
      </c>
      <c r="Q495" s="1">
        <v>1</v>
      </c>
      <c r="R495" s="1">
        <v>1</v>
      </c>
      <c r="S495" s="1">
        <v>1</v>
      </c>
      <c r="T495" s="1">
        <v>1</v>
      </c>
      <c r="U495" s="1">
        <v>1</v>
      </c>
      <c r="V495" s="1">
        <v>1</v>
      </c>
      <c r="W495" s="1">
        <v>1</v>
      </c>
      <c r="X495" s="1">
        <v>1</v>
      </c>
      <c r="Y495" s="1">
        <v>1</v>
      </c>
    </row>
    <row r="496" spans="1:25">
      <c r="A496" s="11" t="s">
        <v>1855</v>
      </c>
      <c r="B496" s="11" t="str">
        <f>VLOOKUP(A496,'AP Firmware deplyoment Pe'!A:B,2,0)</f>
        <v>Stage 3 - 28/11/2024</v>
      </c>
      <c r="C496" s="1">
        <f>VLOOKUP(A496,'AMI Ping Schedule'!A:D,4,0)</f>
        <v>1</v>
      </c>
      <c r="D496" s="1">
        <v>1</v>
      </c>
      <c r="E496" s="1">
        <v>1</v>
      </c>
      <c r="F496" s="1">
        <v>1</v>
      </c>
      <c r="G496" s="1">
        <v>1</v>
      </c>
      <c r="H496" s="1">
        <v>1</v>
      </c>
      <c r="I496" s="1">
        <v>1</v>
      </c>
      <c r="J496" s="1">
        <v>1</v>
      </c>
      <c r="K496" s="1">
        <v>1</v>
      </c>
      <c r="L496" s="1">
        <v>1</v>
      </c>
      <c r="M496" s="1">
        <v>1</v>
      </c>
      <c r="N496" s="1">
        <v>1</v>
      </c>
      <c r="O496" s="1">
        <v>1</v>
      </c>
      <c r="P496" s="1">
        <v>1</v>
      </c>
      <c r="Q496" s="1">
        <v>1</v>
      </c>
      <c r="R496" s="1">
        <v>1</v>
      </c>
      <c r="S496" s="1">
        <v>1</v>
      </c>
      <c r="T496" s="1">
        <v>1</v>
      </c>
      <c r="U496" s="1">
        <v>1</v>
      </c>
      <c r="V496" s="1">
        <v>1</v>
      </c>
      <c r="W496" s="1">
        <v>1</v>
      </c>
      <c r="X496" s="1">
        <v>1</v>
      </c>
      <c r="Y496" s="1">
        <v>1</v>
      </c>
    </row>
    <row r="497" spans="1:25">
      <c r="A497" s="11" t="s">
        <v>2017</v>
      </c>
      <c r="B497" s="11" t="str">
        <f>VLOOKUP(A497,'AP Firmware deplyoment Pe'!A:B,2,0)</f>
        <v>Stage 3 - 28/11/2024</v>
      </c>
      <c r="C497" s="1">
        <f>VLOOKUP(A497,'AMI Ping Schedule'!A:D,4,0)</f>
        <v>1</v>
      </c>
      <c r="D497" s="1">
        <v>1</v>
      </c>
      <c r="E497" s="1">
        <v>1</v>
      </c>
      <c r="F497" s="1">
        <v>1</v>
      </c>
      <c r="G497" s="1">
        <v>1</v>
      </c>
      <c r="H497" s="1">
        <v>1</v>
      </c>
      <c r="I497" s="1">
        <v>1</v>
      </c>
      <c r="J497" s="1">
        <v>1</v>
      </c>
      <c r="K497" s="1">
        <v>1</v>
      </c>
      <c r="L497" s="1">
        <v>1</v>
      </c>
      <c r="M497" s="1">
        <v>1</v>
      </c>
      <c r="N497" s="1">
        <v>1</v>
      </c>
      <c r="O497" s="1">
        <v>1</v>
      </c>
      <c r="P497" s="1">
        <v>1</v>
      </c>
      <c r="Q497" s="1">
        <v>1</v>
      </c>
      <c r="R497" s="1">
        <v>1</v>
      </c>
      <c r="S497" s="1">
        <v>1</v>
      </c>
      <c r="T497" s="1">
        <v>1</v>
      </c>
      <c r="U497" s="1">
        <v>1</v>
      </c>
      <c r="V497" s="1">
        <v>1</v>
      </c>
      <c r="W497" s="1">
        <v>1</v>
      </c>
      <c r="X497" s="1">
        <v>1</v>
      </c>
      <c r="Y497" s="1">
        <v>1</v>
      </c>
    </row>
    <row r="498" spans="1:25">
      <c r="A498" s="11" t="s">
        <v>3964</v>
      </c>
      <c r="B498" s="11" t="e">
        <f>VLOOKUP(A498,'AP Firmware deplyoment Pe'!A:B,2,0)</f>
        <v>#N/A</v>
      </c>
      <c r="C498" s="1" t="e">
        <f>VLOOKUP(A498,'AMI Ping Schedule'!A:D,4,0)</f>
        <v>#N/A</v>
      </c>
      <c r="D498" s="1" t="e">
        <v>#N/A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1</v>
      </c>
      <c r="M498" s="1">
        <v>1</v>
      </c>
      <c r="N498" s="1">
        <v>1</v>
      </c>
      <c r="O498" s="1">
        <v>1</v>
      </c>
      <c r="P498" s="1">
        <v>1</v>
      </c>
      <c r="Q498" s="1">
        <v>1</v>
      </c>
      <c r="R498" s="1">
        <v>1</v>
      </c>
      <c r="S498" s="1">
        <v>1</v>
      </c>
      <c r="T498" s="1">
        <v>1</v>
      </c>
      <c r="U498" s="1">
        <v>1</v>
      </c>
      <c r="V498" s="1">
        <v>1</v>
      </c>
      <c r="W498" s="1">
        <v>1</v>
      </c>
      <c r="X498" s="1">
        <v>1</v>
      </c>
      <c r="Y498" s="1">
        <v>1</v>
      </c>
    </row>
    <row r="499" spans="1:25">
      <c r="A499" s="11" t="s">
        <v>1947</v>
      </c>
      <c r="B499" s="11" t="str">
        <f>VLOOKUP(A499,'AP Firmware deplyoment Pe'!A:B,2,0)</f>
        <v>Stage 3 - 28/11/2024</v>
      </c>
      <c r="C499" s="1">
        <f>VLOOKUP(A499,'AMI Ping Schedule'!A:D,4,0)</f>
        <v>1</v>
      </c>
      <c r="D499" s="1">
        <v>1</v>
      </c>
      <c r="E499" s="1">
        <v>1</v>
      </c>
      <c r="F499" s="1">
        <v>1</v>
      </c>
      <c r="G499" s="1">
        <v>1</v>
      </c>
      <c r="H499" s="1">
        <v>1</v>
      </c>
      <c r="I499" s="1">
        <v>1</v>
      </c>
      <c r="J499" s="1">
        <v>1</v>
      </c>
      <c r="K499" s="1">
        <v>1</v>
      </c>
      <c r="L499" s="1">
        <v>1</v>
      </c>
      <c r="M499" s="1">
        <v>1</v>
      </c>
      <c r="N499" s="1">
        <v>1</v>
      </c>
      <c r="O499" s="1">
        <v>1</v>
      </c>
      <c r="P499" s="1">
        <v>1</v>
      </c>
      <c r="Q499" s="1">
        <v>1</v>
      </c>
      <c r="R499" s="1">
        <v>1</v>
      </c>
      <c r="S499" s="1">
        <v>1</v>
      </c>
      <c r="T499" s="1">
        <v>1</v>
      </c>
      <c r="U499" s="1">
        <v>1</v>
      </c>
      <c r="V499" s="1">
        <v>1</v>
      </c>
      <c r="W499" s="1">
        <v>1</v>
      </c>
      <c r="X499" s="1">
        <v>1</v>
      </c>
      <c r="Y499" s="1">
        <v>1</v>
      </c>
    </row>
    <row r="500" spans="1:25">
      <c r="A500" s="11" t="s">
        <v>1783</v>
      </c>
      <c r="B500" s="11" t="str">
        <f>VLOOKUP(A500,'AP Firmware deplyoment Pe'!A:B,2,0)</f>
        <v>Stage 3 - 28/11/2024</v>
      </c>
      <c r="C500" s="1">
        <f>VLOOKUP(A500,'AMI Ping Schedule'!A:D,4,0)</f>
        <v>1</v>
      </c>
      <c r="D500" s="1">
        <v>1</v>
      </c>
      <c r="E500" s="1">
        <v>1</v>
      </c>
      <c r="F500" s="1">
        <v>1</v>
      </c>
      <c r="G500" s="1">
        <v>1</v>
      </c>
      <c r="H500" s="1">
        <v>1</v>
      </c>
      <c r="I500" s="1">
        <v>1</v>
      </c>
      <c r="J500" s="1">
        <v>1</v>
      </c>
      <c r="K500" s="1">
        <v>1</v>
      </c>
      <c r="L500" s="1">
        <v>1</v>
      </c>
      <c r="M500" s="1">
        <v>1</v>
      </c>
      <c r="N500" s="1">
        <v>1</v>
      </c>
      <c r="O500" s="1">
        <v>1</v>
      </c>
      <c r="P500" s="1">
        <v>1</v>
      </c>
      <c r="Q500" s="1">
        <v>1</v>
      </c>
      <c r="R500" s="1">
        <v>1</v>
      </c>
      <c r="S500" s="1">
        <v>1</v>
      </c>
      <c r="T500" s="1">
        <v>1</v>
      </c>
      <c r="U500" s="1">
        <v>1</v>
      </c>
      <c r="V500" s="1">
        <v>1</v>
      </c>
      <c r="W500" s="1">
        <v>1</v>
      </c>
      <c r="X500" s="1">
        <v>1</v>
      </c>
      <c r="Y500" s="1">
        <v>1</v>
      </c>
    </row>
    <row r="501" spans="1:25">
      <c r="A501" s="11" t="s">
        <v>1867</v>
      </c>
      <c r="B501" s="11" t="str">
        <f>VLOOKUP(A501,'AP Firmware deplyoment Pe'!A:B,2,0)</f>
        <v>Stage 3 - 28/11/2024</v>
      </c>
      <c r="C501" s="1">
        <f>VLOOKUP(A501,'AMI Ping Schedule'!A:D,4,0)</f>
        <v>1</v>
      </c>
      <c r="D501" s="1">
        <v>1</v>
      </c>
      <c r="E501" s="1">
        <v>1</v>
      </c>
      <c r="F501" s="1">
        <v>1</v>
      </c>
      <c r="G501" s="1">
        <v>1</v>
      </c>
      <c r="H501" s="1">
        <v>1</v>
      </c>
      <c r="I501" s="1">
        <v>1</v>
      </c>
      <c r="J501" s="1">
        <v>1</v>
      </c>
      <c r="K501" s="1">
        <v>1</v>
      </c>
      <c r="L501" s="1">
        <v>1</v>
      </c>
      <c r="M501" s="1">
        <v>1</v>
      </c>
      <c r="N501" s="1">
        <v>1</v>
      </c>
      <c r="O501" s="1">
        <v>1</v>
      </c>
      <c r="P501" s="1">
        <v>1</v>
      </c>
      <c r="Q501" s="1">
        <v>1</v>
      </c>
      <c r="R501" s="1">
        <v>1</v>
      </c>
      <c r="S501" s="1">
        <v>1</v>
      </c>
      <c r="T501" s="1">
        <v>1</v>
      </c>
      <c r="U501" s="1">
        <v>1</v>
      </c>
      <c r="V501" s="1">
        <v>1</v>
      </c>
      <c r="W501" s="1">
        <v>1</v>
      </c>
      <c r="X501" s="1">
        <v>1</v>
      </c>
      <c r="Y501" s="1">
        <v>1</v>
      </c>
    </row>
    <row r="502" spans="1:25">
      <c r="A502" s="11" t="s">
        <v>2025</v>
      </c>
      <c r="B502" s="11" t="str">
        <f>VLOOKUP(A502,'AP Firmware deplyoment Pe'!A:B,2,0)</f>
        <v>Stage 3 - 28/11/2024</v>
      </c>
      <c r="C502" s="1">
        <f>VLOOKUP(A502,'AMI Ping Schedule'!A:D,4,0)</f>
        <v>1</v>
      </c>
      <c r="D502" s="1">
        <v>1</v>
      </c>
      <c r="E502" s="1">
        <v>1</v>
      </c>
      <c r="F502" s="1">
        <v>1</v>
      </c>
      <c r="G502" s="1">
        <v>1</v>
      </c>
      <c r="H502" s="1">
        <v>1</v>
      </c>
      <c r="I502" s="1">
        <v>1</v>
      </c>
      <c r="J502" s="1">
        <v>1</v>
      </c>
      <c r="K502" s="1">
        <v>1</v>
      </c>
      <c r="L502" s="1">
        <v>1</v>
      </c>
      <c r="M502" s="1">
        <v>1</v>
      </c>
      <c r="N502" s="1">
        <v>1</v>
      </c>
      <c r="O502" s="1">
        <v>1</v>
      </c>
      <c r="P502" s="1">
        <v>1</v>
      </c>
      <c r="Q502" s="1">
        <v>1</v>
      </c>
      <c r="R502" s="1">
        <v>1</v>
      </c>
      <c r="S502" s="1">
        <v>1</v>
      </c>
      <c r="T502" s="1">
        <v>1</v>
      </c>
      <c r="U502" s="1">
        <v>1</v>
      </c>
      <c r="V502" s="1">
        <v>1</v>
      </c>
      <c r="W502" s="1">
        <v>1</v>
      </c>
      <c r="X502" s="1">
        <v>1</v>
      </c>
      <c r="Y502" s="1">
        <v>1</v>
      </c>
    </row>
    <row r="503" spans="1:25">
      <c r="A503" s="11" t="s">
        <v>2021</v>
      </c>
      <c r="B503" s="11" t="str">
        <f>VLOOKUP(A503,'AP Firmware deplyoment Pe'!A:B,2,0)</f>
        <v>Stage 3 - 28/11/2024</v>
      </c>
      <c r="C503" s="1">
        <f>VLOOKUP(A503,'AMI Ping Schedule'!A:D,4,0)</f>
        <v>1</v>
      </c>
      <c r="D503" s="1">
        <v>1</v>
      </c>
      <c r="E503" s="1">
        <v>1</v>
      </c>
      <c r="F503" s="1">
        <v>1</v>
      </c>
      <c r="G503" s="1">
        <v>1</v>
      </c>
      <c r="H503" s="1">
        <v>1</v>
      </c>
      <c r="I503" s="1">
        <v>1</v>
      </c>
      <c r="J503" s="1">
        <v>1</v>
      </c>
      <c r="K503" s="1">
        <v>1</v>
      </c>
      <c r="L503" s="1">
        <v>1</v>
      </c>
      <c r="M503" s="1">
        <v>1</v>
      </c>
      <c r="N503" s="1">
        <v>1</v>
      </c>
      <c r="O503" s="1">
        <v>1</v>
      </c>
      <c r="P503" s="1">
        <v>1</v>
      </c>
      <c r="Q503" s="1">
        <v>1</v>
      </c>
      <c r="R503" s="1">
        <v>1</v>
      </c>
      <c r="S503" s="1">
        <v>1</v>
      </c>
      <c r="T503" s="1">
        <v>1</v>
      </c>
      <c r="U503" s="1">
        <v>1</v>
      </c>
      <c r="V503" s="1">
        <v>1</v>
      </c>
      <c r="W503" s="1">
        <v>1</v>
      </c>
      <c r="X503" s="1">
        <v>1</v>
      </c>
      <c r="Y503" s="1">
        <v>1</v>
      </c>
    </row>
    <row r="504" spans="1:25">
      <c r="A504" s="11" t="s">
        <v>2170</v>
      </c>
      <c r="B504" s="11" t="str">
        <f>VLOOKUP(A504,'AP Firmware deplyoment Pe'!A:B,2,0)</f>
        <v>Stage 3 - 28/11/2024</v>
      </c>
      <c r="C504" s="1">
        <f>VLOOKUP(A504,'AMI Ping Schedule'!A:D,4,0)</f>
        <v>1</v>
      </c>
      <c r="D504" s="1">
        <v>1</v>
      </c>
      <c r="E504" s="1">
        <v>1</v>
      </c>
      <c r="F504" s="1">
        <v>1</v>
      </c>
      <c r="G504" s="1">
        <v>1</v>
      </c>
      <c r="H504" s="1">
        <v>1</v>
      </c>
      <c r="I504" s="1">
        <v>1</v>
      </c>
      <c r="J504" s="1">
        <v>1</v>
      </c>
      <c r="K504" s="1">
        <v>1</v>
      </c>
      <c r="L504" s="1">
        <v>1</v>
      </c>
      <c r="M504" s="1">
        <v>1</v>
      </c>
      <c r="N504" s="1">
        <v>1</v>
      </c>
      <c r="O504" s="1">
        <v>1</v>
      </c>
      <c r="P504" s="1">
        <v>1</v>
      </c>
      <c r="Q504" s="1">
        <v>1</v>
      </c>
      <c r="R504" s="1">
        <v>1</v>
      </c>
      <c r="S504" s="1">
        <v>1</v>
      </c>
      <c r="T504" s="1">
        <v>1</v>
      </c>
      <c r="U504" s="1">
        <v>1</v>
      </c>
      <c r="V504" s="1">
        <v>1</v>
      </c>
      <c r="W504" s="1">
        <v>1</v>
      </c>
      <c r="X504" s="1">
        <v>1</v>
      </c>
      <c r="Y504" s="1">
        <v>0</v>
      </c>
    </row>
    <row r="505" spans="1:25">
      <c r="A505" s="11" t="s">
        <v>1903</v>
      </c>
      <c r="B505" s="11" t="str">
        <f>VLOOKUP(A505,'AP Firmware deplyoment Pe'!A:B,2,0)</f>
        <v>Stage 3 - 28/11/2024</v>
      </c>
      <c r="C505" s="1">
        <f>VLOOKUP(A505,'AMI Ping Schedule'!A:D,4,0)</f>
        <v>1</v>
      </c>
      <c r="D505" s="1">
        <v>1</v>
      </c>
      <c r="E505" s="1">
        <v>1</v>
      </c>
      <c r="F505" s="1">
        <v>1</v>
      </c>
      <c r="G505" s="1">
        <v>1</v>
      </c>
      <c r="H505" s="1">
        <v>1</v>
      </c>
      <c r="I505" s="1">
        <v>1</v>
      </c>
      <c r="J505" s="1">
        <v>1</v>
      </c>
      <c r="K505" s="1">
        <v>1</v>
      </c>
      <c r="L505" s="1">
        <v>1</v>
      </c>
      <c r="M505" s="1">
        <v>1</v>
      </c>
      <c r="N505" s="1">
        <v>1</v>
      </c>
      <c r="O505" s="1">
        <v>1</v>
      </c>
      <c r="P505" s="1">
        <v>1</v>
      </c>
      <c r="Q505" s="1">
        <v>1</v>
      </c>
      <c r="R505" s="1">
        <v>1</v>
      </c>
      <c r="S505" s="1">
        <v>1</v>
      </c>
      <c r="T505" s="1">
        <v>1</v>
      </c>
      <c r="U505" s="1">
        <v>1</v>
      </c>
      <c r="V505" s="1">
        <v>1</v>
      </c>
      <c r="W505" s="1">
        <v>1</v>
      </c>
      <c r="X505" s="1">
        <v>1</v>
      </c>
      <c r="Y505" s="1">
        <v>1</v>
      </c>
    </row>
    <row r="506" spans="1:25">
      <c r="A506" s="11" t="s">
        <v>1973</v>
      </c>
      <c r="B506" s="11" t="str">
        <f>VLOOKUP(A506,'AP Firmware deplyoment Pe'!A:B,2,0)</f>
        <v>Stage 3 - 28/11/2024</v>
      </c>
      <c r="C506" s="1">
        <f>VLOOKUP(A506,'AMI Ping Schedule'!A:D,4,0)</f>
        <v>1</v>
      </c>
      <c r="D506" s="1">
        <v>1</v>
      </c>
      <c r="E506" s="1">
        <v>1</v>
      </c>
      <c r="F506" s="1">
        <v>1</v>
      </c>
      <c r="G506" s="1">
        <v>1</v>
      </c>
      <c r="H506" s="1">
        <v>1</v>
      </c>
      <c r="I506" s="1">
        <v>1</v>
      </c>
      <c r="J506" s="1">
        <v>1</v>
      </c>
      <c r="K506" s="1">
        <v>1</v>
      </c>
      <c r="L506" s="1">
        <v>1</v>
      </c>
      <c r="M506" s="1">
        <v>1</v>
      </c>
      <c r="N506" s="1">
        <v>1</v>
      </c>
      <c r="O506" s="1">
        <v>1</v>
      </c>
      <c r="P506" s="1">
        <v>1</v>
      </c>
      <c r="Q506" s="1">
        <v>1</v>
      </c>
      <c r="R506" s="1">
        <v>1</v>
      </c>
      <c r="S506" s="1">
        <v>1</v>
      </c>
      <c r="T506" s="1">
        <v>1</v>
      </c>
      <c r="U506" s="1">
        <v>1</v>
      </c>
      <c r="V506" s="1">
        <v>1</v>
      </c>
      <c r="W506" s="1">
        <v>1</v>
      </c>
      <c r="X506" s="1">
        <v>1</v>
      </c>
      <c r="Y506" s="1">
        <v>1</v>
      </c>
    </row>
    <row r="507" spans="1:25">
      <c r="A507" s="11" t="s">
        <v>1954</v>
      </c>
      <c r="B507" s="11" t="str">
        <f>VLOOKUP(A507,'AP Firmware deplyoment Pe'!A:B,2,0)</f>
        <v>Stage 3 - 28/11/2024</v>
      </c>
      <c r="C507" s="1">
        <f>VLOOKUP(A507,'AMI Ping Schedule'!A:D,4,0)</f>
        <v>1</v>
      </c>
      <c r="D507" s="1">
        <v>1</v>
      </c>
      <c r="E507" s="1">
        <v>1</v>
      </c>
      <c r="F507" s="1">
        <v>1</v>
      </c>
      <c r="G507" s="1">
        <v>1</v>
      </c>
      <c r="H507" s="1">
        <v>1</v>
      </c>
      <c r="I507" s="1">
        <v>1</v>
      </c>
      <c r="J507" s="1">
        <v>1</v>
      </c>
      <c r="K507" s="1">
        <v>1</v>
      </c>
      <c r="L507" s="1">
        <v>1</v>
      </c>
      <c r="M507" s="1">
        <v>1</v>
      </c>
      <c r="N507" s="1">
        <v>1</v>
      </c>
      <c r="O507" s="1">
        <v>1</v>
      </c>
      <c r="P507" s="1">
        <v>1</v>
      </c>
      <c r="Q507" s="1">
        <v>1</v>
      </c>
      <c r="R507" s="1">
        <v>1</v>
      </c>
      <c r="S507" s="1">
        <v>1</v>
      </c>
      <c r="T507" s="1">
        <v>1</v>
      </c>
      <c r="U507" s="1">
        <v>1</v>
      </c>
      <c r="V507" s="1">
        <v>1</v>
      </c>
      <c r="W507" s="1">
        <v>1</v>
      </c>
      <c r="X507" s="1">
        <v>1</v>
      </c>
      <c r="Y507" s="1">
        <v>1</v>
      </c>
    </row>
    <row r="508" spans="1:25">
      <c r="A508" s="11" t="s">
        <v>2061</v>
      </c>
      <c r="B508" s="11" t="str">
        <f>VLOOKUP(A508,'AP Firmware deplyoment Pe'!A:B,2,0)</f>
        <v>Stage 3 - 28/11/2024</v>
      </c>
      <c r="C508" s="1">
        <f>VLOOKUP(A508,'AMI Ping Schedule'!A:D,4,0)</f>
        <v>1</v>
      </c>
      <c r="D508" s="1">
        <v>1</v>
      </c>
      <c r="E508" s="1">
        <v>1</v>
      </c>
      <c r="F508" s="1">
        <v>1</v>
      </c>
      <c r="G508" s="1">
        <v>1</v>
      </c>
      <c r="H508" s="1">
        <v>1</v>
      </c>
      <c r="I508" s="1">
        <v>1</v>
      </c>
      <c r="J508" s="1">
        <v>1</v>
      </c>
      <c r="K508" s="1">
        <v>1</v>
      </c>
      <c r="L508" s="1">
        <v>1</v>
      </c>
      <c r="M508" s="1">
        <v>1</v>
      </c>
      <c r="N508" s="1">
        <v>1</v>
      </c>
      <c r="O508" s="1">
        <v>1</v>
      </c>
      <c r="P508" s="1">
        <v>1</v>
      </c>
      <c r="Q508" s="1">
        <v>1</v>
      </c>
      <c r="R508" s="1">
        <v>1</v>
      </c>
      <c r="S508" s="1">
        <v>1</v>
      </c>
      <c r="T508" s="1">
        <v>1</v>
      </c>
      <c r="U508" s="1">
        <v>1</v>
      </c>
      <c r="V508" s="1">
        <v>1</v>
      </c>
      <c r="W508" s="1">
        <v>1</v>
      </c>
      <c r="X508" s="1">
        <v>1</v>
      </c>
      <c r="Y508" s="1">
        <v>1</v>
      </c>
    </row>
    <row r="509" spans="1:25">
      <c r="A509" s="11" t="s">
        <v>1966</v>
      </c>
      <c r="B509" s="11" t="str">
        <f>VLOOKUP(A509,'AP Firmware deplyoment Pe'!A:B,2,0)</f>
        <v>Stage 3 - 28/11/2024</v>
      </c>
      <c r="C509" s="1">
        <f>VLOOKUP(A509,'AMI Ping Schedule'!A:D,4,0)</f>
        <v>1</v>
      </c>
      <c r="D509" s="1">
        <v>1</v>
      </c>
      <c r="E509" s="1">
        <v>1</v>
      </c>
      <c r="F509" s="1">
        <v>1</v>
      </c>
      <c r="G509" s="1">
        <v>1</v>
      </c>
      <c r="H509" s="1">
        <v>1</v>
      </c>
      <c r="I509" s="1">
        <v>1</v>
      </c>
      <c r="J509" s="1">
        <v>1</v>
      </c>
      <c r="K509" s="1">
        <v>1</v>
      </c>
      <c r="L509" s="1">
        <v>1</v>
      </c>
      <c r="M509" s="1">
        <v>1</v>
      </c>
      <c r="N509" s="1">
        <v>1</v>
      </c>
      <c r="O509" s="1">
        <v>1</v>
      </c>
      <c r="P509" s="1">
        <v>1</v>
      </c>
      <c r="Q509" s="1">
        <v>1</v>
      </c>
      <c r="R509" s="1">
        <v>1</v>
      </c>
      <c r="S509" s="1">
        <v>1</v>
      </c>
      <c r="T509" s="1">
        <v>1</v>
      </c>
      <c r="U509" s="1">
        <v>1</v>
      </c>
      <c r="V509" s="1">
        <v>1</v>
      </c>
      <c r="W509" s="1">
        <v>1</v>
      </c>
      <c r="X509" s="1">
        <v>1</v>
      </c>
      <c r="Y509" s="1">
        <v>1</v>
      </c>
    </row>
    <row r="510" spans="1:25">
      <c r="A510" s="11" t="s">
        <v>1819</v>
      </c>
      <c r="B510" s="11" t="str">
        <f>VLOOKUP(A510,'AP Firmware deplyoment Pe'!A:B,2,0)</f>
        <v>Stage 3 - 28/11/2024</v>
      </c>
      <c r="C510" s="1">
        <f>VLOOKUP(A510,'AMI Ping Schedule'!A:D,4,0)</f>
        <v>1</v>
      </c>
      <c r="D510" s="1">
        <v>1</v>
      </c>
      <c r="E510" s="1">
        <v>1</v>
      </c>
      <c r="F510" s="1">
        <v>1</v>
      </c>
      <c r="G510" s="1">
        <v>1</v>
      </c>
      <c r="H510" s="1">
        <v>1</v>
      </c>
      <c r="I510" s="1">
        <v>1</v>
      </c>
      <c r="J510" s="1">
        <v>1</v>
      </c>
      <c r="K510" s="1">
        <v>1</v>
      </c>
      <c r="L510" s="1">
        <v>1</v>
      </c>
      <c r="M510" s="1">
        <v>1</v>
      </c>
      <c r="N510" s="1">
        <v>1</v>
      </c>
      <c r="O510" s="1">
        <v>1</v>
      </c>
      <c r="P510" s="1">
        <v>1</v>
      </c>
      <c r="Q510" s="1">
        <v>1</v>
      </c>
      <c r="R510" s="1">
        <v>1</v>
      </c>
      <c r="S510" s="1">
        <v>1</v>
      </c>
      <c r="T510" s="1">
        <v>1</v>
      </c>
      <c r="U510" s="1">
        <v>1</v>
      </c>
      <c r="V510" s="1">
        <v>1</v>
      </c>
      <c r="W510" s="1">
        <v>1</v>
      </c>
      <c r="X510" s="1">
        <v>1</v>
      </c>
      <c r="Y510" s="1">
        <v>1</v>
      </c>
    </row>
    <row r="511" spans="1:25">
      <c r="A511" s="11" t="s">
        <v>2118</v>
      </c>
      <c r="B511" s="11" t="str">
        <f>VLOOKUP(A511,'AP Firmware deplyoment Pe'!A:B,2,0)</f>
        <v>Stage 3 - 28/11/2024</v>
      </c>
      <c r="C511" s="1">
        <f>VLOOKUP(A511,'AMI Ping Schedule'!A:D,4,0)</f>
        <v>1</v>
      </c>
      <c r="D511" s="1">
        <v>1</v>
      </c>
      <c r="E511" s="1">
        <v>1</v>
      </c>
      <c r="F511" s="1">
        <v>1</v>
      </c>
      <c r="G511" s="1">
        <v>1</v>
      </c>
      <c r="H511" s="1">
        <v>1</v>
      </c>
      <c r="I511" s="1">
        <v>1</v>
      </c>
      <c r="J511" s="1">
        <v>1</v>
      </c>
      <c r="K511" s="1">
        <v>1</v>
      </c>
      <c r="L511" s="1">
        <v>1</v>
      </c>
      <c r="M511" s="1">
        <v>1</v>
      </c>
      <c r="N511" s="1">
        <v>1</v>
      </c>
      <c r="O511" s="1">
        <v>1</v>
      </c>
      <c r="P511" s="1">
        <v>1</v>
      </c>
      <c r="Q511" s="1">
        <v>1</v>
      </c>
      <c r="R511" s="1">
        <v>1</v>
      </c>
      <c r="S511" s="1">
        <v>1</v>
      </c>
      <c r="T511" s="1">
        <v>1</v>
      </c>
      <c r="U511" s="1">
        <v>1</v>
      </c>
      <c r="V511" s="1">
        <v>1</v>
      </c>
      <c r="W511" s="1">
        <v>1</v>
      </c>
      <c r="X511" s="1">
        <v>1</v>
      </c>
      <c r="Y511" s="1">
        <v>1</v>
      </c>
    </row>
    <row r="512" spans="1:25">
      <c r="A512" s="11" t="s">
        <v>1915</v>
      </c>
      <c r="B512" s="11" t="str">
        <f>VLOOKUP(A512,'AP Firmware deplyoment Pe'!A:B,2,0)</f>
        <v>Stage 3 - 28/11/2024</v>
      </c>
      <c r="C512" s="1">
        <f>VLOOKUP(A512,'AMI Ping Schedule'!A:D,4,0)</f>
        <v>1</v>
      </c>
      <c r="D512" s="1">
        <v>1</v>
      </c>
      <c r="E512" s="1">
        <v>1</v>
      </c>
      <c r="F512" s="1">
        <v>1</v>
      </c>
      <c r="G512" s="1">
        <v>1</v>
      </c>
      <c r="H512" s="1">
        <v>1</v>
      </c>
      <c r="I512" s="1">
        <v>1</v>
      </c>
      <c r="J512" s="1">
        <v>1</v>
      </c>
      <c r="K512" s="1">
        <v>1</v>
      </c>
      <c r="L512" s="1">
        <v>1</v>
      </c>
      <c r="M512" s="1">
        <v>1</v>
      </c>
      <c r="N512" s="1">
        <v>1</v>
      </c>
      <c r="O512" s="1">
        <v>1</v>
      </c>
      <c r="P512" s="1">
        <v>1</v>
      </c>
      <c r="Q512" s="1">
        <v>1</v>
      </c>
      <c r="R512" s="1">
        <v>1</v>
      </c>
      <c r="S512" s="1">
        <v>1</v>
      </c>
      <c r="T512" s="1">
        <v>1</v>
      </c>
      <c r="U512" s="1">
        <v>1</v>
      </c>
      <c r="V512" s="1">
        <v>1</v>
      </c>
      <c r="W512" s="1">
        <v>1</v>
      </c>
      <c r="X512" s="1">
        <v>1</v>
      </c>
      <c r="Y512" s="1">
        <v>1</v>
      </c>
    </row>
    <row r="513" spans="1:25">
      <c r="A513" s="11" t="s">
        <v>2057</v>
      </c>
      <c r="B513" s="11" t="str">
        <f>VLOOKUP(A513,'AP Firmware deplyoment Pe'!A:B,2,0)</f>
        <v>Stage 3 - 28/11/2024</v>
      </c>
      <c r="C513" s="1">
        <f>VLOOKUP(A513,'AMI Ping Schedule'!A:D,4,0)</f>
        <v>1</v>
      </c>
      <c r="D513" s="1">
        <v>1</v>
      </c>
      <c r="E513" s="1">
        <v>1</v>
      </c>
      <c r="F513" s="1">
        <v>1</v>
      </c>
      <c r="G513" s="1">
        <v>1</v>
      </c>
      <c r="H513" s="1">
        <v>1</v>
      </c>
      <c r="I513" s="1">
        <v>1</v>
      </c>
      <c r="J513" s="1">
        <v>1</v>
      </c>
      <c r="K513" s="1">
        <v>1</v>
      </c>
      <c r="L513" s="1">
        <v>1</v>
      </c>
      <c r="M513" s="1">
        <v>1</v>
      </c>
      <c r="N513" s="1">
        <v>1</v>
      </c>
      <c r="O513" s="1">
        <v>1</v>
      </c>
      <c r="P513" s="1">
        <v>1</v>
      </c>
      <c r="Q513" s="1">
        <v>1</v>
      </c>
      <c r="R513" s="1">
        <v>1</v>
      </c>
      <c r="S513" s="1">
        <v>1</v>
      </c>
      <c r="T513" s="1">
        <v>1</v>
      </c>
      <c r="U513" s="1">
        <v>1</v>
      </c>
      <c r="V513" s="1">
        <v>1</v>
      </c>
      <c r="W513" s="1">
        <v>1</v>
      </c>
      <c r="X513" s="1">
        <v>1</v>
      </c>
      <c r="Y513" s="1">
        <v>1</v>
      </c>
    </row>
    <row r="514" spans="1:25">
      <c r="A514" s="11" t="s">
        <v>2029</v>
      </c>
      <c r="B514" s="11" t="str">
        <f>VLOOKUP(A514,'AP Firmware deplyoment Pe'!A:B,2,0)</f>
        <v>Stage 3 - 28/11/2024</v>
      </c>
      <c r="C514" s="1">
        <f>VLOOKUP(A514,'AMI Ping Schedule'!A:D,4,0)</f>
        <v>1</v>
      </c>
      <c r="D514" s="1">
        <v>1</v>
      </c>
      <c r="E514" s="1">
        <v>1</v>
      </c>
      <c r="F514" s="1">
        <v>1</v>
      </c>
      <c r="G514" s="1">
        <v>1</v>
      </c>
      <c r="H514" s="1">
        <v>1</v>
      </c>
      <c r="I514" s="1">
        <v>1</v>
      </c>
      <c r="J514" s="1">
        <v>1</v>
      </c>
      <c r="K514" s="1">
        <v>1</v>
      </c>
      <c r="L514" s="1">
        <v>1</v>
      </c>
      <c r="M514" s="1">
        <v>1</v>
      </c>
      <c r="N514" s="1">
        <v>1</v>
      </c>
      <c r="O514" s="1">
        <v>1</v>
      </c>
      <c r="P514" s="1">
        <v>1</v>
      </c>
      <c r="Q514" s="1">
        <v>1</v>
      </c>
      <c r="R514" s="1">
        <v>1</v>
      </c>
      <c r="S514" s="1">
        <v>1</v>
      </c>
      <c r="T514" s="1">
        <v>1</v>
      </c>
      <c r="U514" s="1">
        <v>1</v>
      </c>
      <c r="V514" s="1">
        <v>1</v>
      </c>
      <c r="W514" s="1">
        <v>1</v>
      </c>
      <c r="X514" s="1">
        <v>1</v>
      </c>
      <c r="Y514" s="1">
        <v>1</v>
      </c>
    </row>
    <row r="515" spans="1:25">
      <c r="A515" s="11" t="s">
        <v>1958</v>
      </c>
      <c r="B515" s="11" t="str">
        <f>VLOOKUP(A515,'AP Firmware deplyoment Pe'!A:B,2,0)</f>
        <v>Stage 3 - 28/11/2024</v>
      </c>
      <c r="C515" s="1">
        <f>VLOOKUP(A515,'AMI Ping Schedule'!A:D,4,0)</f>
        <v>1</v>
      </c>
      <c r="D515" s="1">
        <v>1</v>
      </c>
      <c r="E515" s="1">
        <v>1</v>
      </c>
      <c r="F515" s="1">
        <v>1</v>
      </c>
      <c r="G515" s="1">
        <v>1</v>
      </c>
      <c r="H515" s="1">
        <v>1</v>
      </c>
      <c r="I515" s="1">
        <v>1</v>
      </c>
      <c r="J515" s="1">
        <v>1</v>
      </c>
      <c r="K515" s="1">
        <v>1</v>
      </c>
      <c r="L515" s="1">
        <v>1</v>
      </c>
      <c r="M515" s="1">
        <v>1</v>
      </c>
      <c r="N515" s="1">
        <v>1</v>
      </c>
      <c r="O515" s="1">
        <v>1</v>
      </c>
      <c r="P515" s="1">
        <v>1</v>
      </c>
      <c r="Q515" s="1">
        <v>1</v>
      </c>
      <c r="R515" s="1">
        <v>1</v>
      </c>
      <c r="S515" s="1">
        <v>1</v>
      </c>
      <c r="T515" s="1">
        <v>1</v>
      </c>
      <c r="U515" s="1">
        <v>1</v>
      </c>
      <c r="V515" s="1">
        <v>1</v>
      </c>
      <c r="W515" s="1">
        <v>1</v>
      </c>
      <c r="X515" s="1">
        <v>1</v>
      </c>
      <c r="Y515" s="1">
        <v>1</v>
      </c>
    </row>
    <row r="516" spans="1:25">
      <c r="A516" s="11" t="s">
        <v>2099</v>
      </c>
      <c r="B516" s="11" t="str">
        <f>VLOOKUP(A516,'AP Firmware deplyoment Pe'!A:B,2,0)</f>
        <v>Stage 3 - 28/11/2024</v>
      </c>
      <c r="C516" s="1">
        <f>VLOOKUP(A516,'AMI Ping Schedule'!A:D,4,0)</f>
        <v>1</v>
      </c>
      <c r="D516" s="1">
        <v>1</v>
      </c>
      <c r="E516" s="1">
        <v>1</v>
      </c>
      <c r="F516" s="1">
        <v>1</v>
      </c>
      <c r="G516" s="1">
        <v>1</v>
      </c>
      <c r="H516" s="1">
        <v>1</v>
      </c>
      <c r="I516" s="1">
        <v>1</v>
      </c>
      <c r="J516" s="1">
        <v>1</v>
      </c>
      <c r="K516" s="1">
        <v>1</v>
      </c>
      <c r="L516" s="1">
        <v>1</v>
      </c>
      <c r="M516" s="1">
        <v>1</v>
      </c>
      <c r="N516" s="1">
        <v>1</v>
      </c>
      <c r="O516" s="1">
        <v>1</v>
      </c>
      <c r="P516" s="1">
        <v>1</v>
      </c>
      <c r="Q516" s="1">
        <v>1</v>
      </c>
      <c r="R516" s="1">
        <v>1</v>
      </c>
      <c r="S516" s="1">
        <v>1</v>
      </c>
      <c r="T516" s="1">
        <v>1</v>
      </c>
      <c r="U516" s="1">
        <v>1</v>
      </c>
      <c r="V516" s="1">
        <v>1</v>
      </c>
      <c r="W516" s="1">
        <v>1</v>
      </c>
      <c r="X516" s="1">
        <v>1</v>
      </c>
      <c r="Y516" s="1">
        <v>1</v>
      </c>
    </row>
    <row r="517" spans="1:25">
      <c r="A517" s="11" t="s">
        <v>2084</v>
      </c>
      <c r="B517" s="11" t="str">
        <f>VLOOKUP(A517,'AP Firmware deplyoment Pe'!A:B,2,0)</f>
        <v>Stage 3 - 28/11/2024</v>
      </c>
      <c r="C517" s="1">
        <f>VLOOKUP(A517,'AMI Ping Schedule'!A:D,4,0)</f>
        <v>1</v>
      </c>
      <c r="D517" s="1">
        <v>1</v>
      </c>
      <c r="E517" s="1">
        <v>1</v>
      </c>
      <c r="F517" s="1">
        <v>1</v>
      </c>
      <c r="G517" s="1">
        <v>1</v>
      </c>
      <c r="H517" s="1">
        <v>1</v>
      </c>
      <c r="I517" s="1">
        <v>1</v>
      </c>
      <c r="J517" s="1">
        <v>1</v>
      </c>
      <c r="K517" s="1">
        <v>1</v>
      </c>
      <c r="L517" s="1">
        <v>1</v>
      </c>
      <c r="M517" s="1">
        <v>1</v>
      </c>
      <c r="N517" s="1">
        <v>1</v>
      </c>
      <c r="O517" s="1">
        <v>1</v>
      </c>
      <c r="P517" s="1">
        <v>1</v>
      </c>
      <c r="Q517" s="1">
        <v>1</v>
      </c>
      <c r="R517" s="1">
        <v>1</v>
      </c>
      <c r="S517" s="1">
        <v>1</v>
      </c>
      <c r="T517" s="1">
        <v>1</v>
      </c>
      <c r="U517" s="1">
        <v>1</v>
      </c>
      <c r="V517" s="1">
        <v>1</v>
      </c>
      <c r="W517" s="1">
        <v>1</v>
      </c>
      <c r="X517" s="1">
        <v>1</v>
      </c>
      <c r="Y517" s="1">
        <v>1</v>
      </c>
    </row>
    <row r="518" spans="1:25">
      <c r="A518" s="11" t="s">
        <v>2049</v>
      </c>
      <c r="B518" s="11" t="str">
        <f>VLOOKUP(A518,'AP Firmware deplyoment Pe'!A:B,2,0)</f>
        <v>Stage 3 - 28/11/2024</v>
      </c>
      <c r="C518" s="1">
        <f>VLOOKUP(A518,'AMI Ping Schedule'!A:D,4,0)</f>
        <v>1</v>
      </c>
      <c r="D518" s="1">
        <v>1</v>
      </c>
      <c r="E518" s="1">
        <v>1</v>
      </c>
      <c r="F518" s="1">
        <v>1</v>
      </c>
      <c r="G518" s="1">
        <v>1</v>
      </c>
      <c r="H518" s="1">
        <v>1</v>
      </c>
      <c r="I518" s="1">
        <v>1</v>
      </c>
      <c r="J518" s="1">
        <v>1</v>
      </c>
      <c r="K518" s="1">
        <v>1</v>
      </c>
      <c r="L518" s="1">
        <v>1</v>
      </c>
      <c r="M518" s="1">
        <v>1</v>
      </c>
      <c r="N518" s="1">
        <v>1</v>
      </c>
      <c r="O518" s="1">
        <v>1</v>
      </c>
      <c r="P518" s="1">
        <v>1</v>
      </c>
      <c r="Q518" s="1">
        <v>1</v>
      </c>
      <c r="R518" s="1">
        <v>1</v>
      </c>
      <c r="S518" s="1">
        <v>1</v>
      </c>
      <c r="T518" s="1">
        <v>1</v>
      </c>
      <c r="U518" s="1">
        <v>1</v>
      </c>
      <c r="V518" s="1">
        <v>1</v>
      </c>
      <c r="W518" s="1">
        <v>1</v>
      </c>
      <c r="X518" s="1">
        <v>1</v>
      </c>
      <c r="Y518" s="1">
        <v>1</v>
      </c>
    </row>
    <row r="519" spans="1:25">
      <c r="A519" s="11" t="s">
        <v>2246</v>
      </c>
      <c r="B519" s="11" t="str">
        <f>VLOOKUP(A519,'AP Firmware deplyoment Pe'!A:B,2,0)</f>
        <v>Stage 3 - 28/11/2024</v>
      </c>
      <c r="C519" s="1">
        <f>VLOOKUP(A519,'AMI Ping Schedule'!A:D,4,0)</f>
        <v>0</v>
      </c>
      <c r="D519" s="1">
        <v>0</v>
      </c>
      <c r="E519" s="1">
        <v>1</v>
      </c>
      <c r="F519" s="1">
        <v>1</v>
      </c>
      <c r="G519" s="1">
        <v>1</v>
      </c>
      <c r="H519" s="1">
        <v>1</v>
      </c>
      <c r="I519" s="1">
        <v>1</v>
      </c>
      <c r="J519" s="1">
        <v>1</v>
      </c>
      <c r="K519" s="1">
        <v>1</v>
      </c>
      <c r="L519" s="1">
        <v>1</v>
      </c>
      <c r="M519" s="1">
        <v>1</v>
      </c>
      <c r="N519" s="1">
        <v>1</v>
      </c>
      <c r="O519" s="1">
        <v>1</v>
      </c>
      <c r="P519" s="1">
        <v>1</v>
      </c>
      <c r="Q519" s="1">
        <v>1</v>
      </c>
      <c r="R519" s="1">
        <v>1</v>
      </c>
      <c r="S519" s="1">
        <v>1</v>
      </c>
      <c r="T519" s="1">
        <v>1</v>
      </c>
      <c r="U519" s="1">
        <v>1</v>
      </c>
      <c r="V519" s="1">
        <v>1</v>
      </c>
      <c r="W519" s="1">
        <v>1</v>
      </c>
      <c r="X519" s="1">
        <v>1</v>
      </c>
      <c r="Y519" s="1">
        <v>1</v>
      </c>
    </row>
    <row r="520" spans="1:25">
      <c r="A520" s="11" t="s">
        <v>1985</v>
      </c>
      <c r="B520" s="11" t="str">
        <f>VLOOKUP(A520,'AP Firmware deplyoment Pe'!A:B,2,0)</f>
        <v>Stage 3 - 28/11/2024</v>
      </c>
      <c r="C520" s="1">
        <f>VLOOKUP(A520,'AMI Ping Schedule'!A:D,4,0)</f>
        <v>1</v>
      </c>
      <c r="D520" s="1">
        <v>1</v>
      </c>
      <c r="E520" s="1">
        <v>1</v>
      </c>
      <c r="F520" s="1">
        <v>1</v>
      </c>
      <c r="G520" s="1">
        <v>1</v>
      </c>
      <c r="H520" s="1">
        <v>1</v>
      </c>
      <c r="I520" s="1">
        <v>1</v>
      </c>
      <c r="J520" s="1">
        <v>1</v>
      </c>
      <c r="K520" s="1">
        <v>1</v>
      </c>
      <c r="L520" s="1">
        <v>1</v>
      </c>
      <c r="M520" s="1">
        <v>1</v>
      </c>
      <c r="N520" s="1">
        <v>1</v>
      </c>
      <c r="O520" s="1">
        <v>1</v>
      </c>
      <c r="P520" s="1">
        <v>1</v>
      </c>
      <c r="Q520" s="1">
        <v>1</v>
      </c>
      <c r="R520" s="1">
        <v>1</v>
      </c>
      <c r="S520" s="1">
        <v>1</v>
      </c>
      <c r="T520" s="1">
        <v>1</v>
      </c>
      <c r="U520" s="1">
        <v>1</v>
      </c>
      <c r="V520" s="1">
        <v>1</v>
      </c>
      <c r="W520" s="1">
        <v>1</v>
      </c>
      <c r="X520" s="1">
        <v>1</v>
      </c>
      <c r="Y520" s="1">
        <v>1</v>
      </c>
    </row>
    <row r="521" spans="1:25">
      <c r="A521" s="11" t="s">
        <v>2069</v>
      </c>
      <c r="B521" s="11" t="str">
        <f>VLOOKUP(A521,'AP Firmware deplyoment Pe'!A:B,2,0)</f>
        <v>Stage 3 - 28/11/2024</v>
      </c>
      <c r="C521" s="1">
        <f>VLOOKUP(A521,'AMI Ping Schedule'!A:D,4,0)</f>
        <v>1</v>
      </c>
      <c r="D521" s="1">
        <v>1</v>
      </c>
      <c r="E521" s="1">
        <v>1</v>
      </c>
      <c r="F521" s="1">
        <v>1</v>
      </c>
      <c r="G521" s="1">
        <v>1</v>
      </c>
      <c r="H521" s="1">
        <v>1</v>
      </c>
      <c r="I521" s="1">
        <v>1</v>
      </c>
      <c r="J521" s="1">
        <v>1</v>
      </c>
      <c r="K521" s="1">
        <v>1</v>
      </c>
      <c r="L521" s="1">
        <v>1</v>
      </c>
      <c r="M521" s="1">
        <v>1</v>
      </c>
      <c r="N521" s="1">
        <v>1</v>
      </c>
      <c r="O521" s="1">
        <v>1</v>
      </c>
      <c r="P521" s="1">
        <v>1</v>
      </c>
      <c r="Q521" s="1">
        <v>1</v>
      </c>
      <c r="R521" s="1">
        <v>1</v>
      </c>
      <c r="S521" s="1">
        <v>1</v>
      </c>
      <c r="T521" s="1">
        <v>1</v>
      </c>
      <c r="U521" s="1">
        <v>1</v>
      </c>
      <c r="V521" s="1">
        <v>1</v>
      </c>
      <c r="W521" s="1">
        <v>1</v>
      </c>
      <c r="X521" s="1">
        <v>1</v>
      </c>
      <c r="Y521" s="1">
        <v>1</v>
      </c>
    </row>
    <row r="522" spans="1:25">
      <c r="A522" s="11" t="s">
        <v>2103</v>
      </c>
      <c r="B522" s="11" t="str">
        <f>VLOOKUP(A522,'AP Firmware deplyoment Pe'!A:B,2,0)</f>
        <v>Stage 3 - 28/11/2024</v>
      </c>
      <c r="C522" s="1">
        <f>VLOOKUP(A522,'AMI Ping Schedule'!A:D,4,0)</f>
        <v>1</v>
      </c>
      <c r="D522" s="1">
        <v>1</v>
      </c>
      <c r="E522" s="1">
        <v>1</v>
      </c>
      <c r="F522" s="1">
        <v>1</v>
      </c>
      <c r="G522" s="1">
        <v>1</v>
      </c>
      <c r="H522" s="1">
        <v>1</v>
      </c>
      <c r="I522" s="1">
        <v>1</v>
      </c>
      <c r="J522" s="1">
        <v>1</v>
      </c>
      <c r="K522" s="1">
        <v>1</v>
      </c>
      <c r="L522" s="1">
        <v>1</v>
      </c>
      <c r="M522" s="1">
        <v>1</v>
      </c>
      <c r="N522" s="1">
        <v>1</v>
      </c>
      <c r="O522" s="1">
        <v>1</v>
      </c>
      <c r="P522" s="1">
        <v>1</v>
      </c>
      <c r="Q522" s="1">
        <v>1</v>
      </c>
      <c r="R522" s="1">
        <v>1</v>
      </c>
      <c r="S522" s="1">
        <v>1</v>
      </c>
      <c r="T522" s="1">
        <v>1</v>
      </c>
      <c r="U522" s="1">
        <v>1</v>
      </c>
      <c r="V522" s="1">
        <v>1</v>
      </c>
      <c r="W522" s="1">
        <v>1</v>
      </c>
      <c r="X522" s="1">
        <v>1</v>
      </c>
      <c r="Y522" s="1">
        <v>1</v>
      </c>
    </row>
    <row r="523" spans="1:25">
      <c r="A523" s="11" t="s">
        <v>1970</v>
      </c>
      <c r="B523" s="11" t="str">
        <f>VLOOKUP(A523,'AP Firmware deplyoment Pe'!A:B,2,0)</f>
        <v>Stage 3 - 28/11/2024</v>
      </c>
      <c r="C523" s="1">
        <f>VLOOKUP(A523,'AMI Ping Schedule'!A:D,4,0)</f>
        <v>1</v>
      </c>
      <c r="D523" s="1">
        <v>1</v>
      </c>
      <c r="E523" s="1">
        <v>1</v>
      </c>
      <c r="F523" s="1">
        <v>1</v>
      </c>
      <c r="G523" s="1">
        <v>1</v>
      </c>
      <c r="H523" s="1">
        <v>1</v>
      </c>
      <c r="I523" s="1">
        <v>1</v>
      </c>
      <c r="J523" s="1">
        <v>1</v>
      </c>
      <c r="K523" s="1">
        <v>1</v>
      </c>
      <c r="L523" s="1">
        <v>1</v>
      </c>
      <c r="M523" s="1">
        <v>1</v>
      </c>
      <c r="N523" s="1">
        <v>1</v>
      </c>
      <c r="O523" s="1">
        <v>1</v>
      </c>
      <c r="P523" s="1">
        <v>1</v>
      </c>
      <c r="Q523" s="1">
        <v>1</v>
      </c>
      <c r="R523" s="1">
        <v>1</v>
      </c>
      <c r="S523" s="1">
        <v>1</v>
      </c>
      <c r="T523" s="1">
        <v>1</v>
      </c>
      <c r="U523" s="1">
        <v>1</v>
      </c>
      <c r="V523" s="1">
        <v>1</v>
      </c>
      <c r="W523" s="1">
        <v>1</v>
      </c>
      <c r="X523" s="1">
        <v>1</v>
      </c>
      <c r="Y523" s="1">
        <v>1</v>
      </c>
    </row>
    <row r="524" spans="1:25">
      <c r="A524" s="11" t="s">
        <v>2001</v>
      </c>
      <c r="B524" s="11" t="str">
        <f>VLOOKUP(A524,'AP Firmware deplyoment Pe'!A:B,2,0)</f>
        <v>Stage 3 - 28/11/2024</v>
      </c>
      <c r="C524" s="1">
        <f>VLOOKUP(A524,'AMI Ping Schedule'!A:D,4,0)</f>
        <v>1</v>
      </c>
      <c r="D524" s="1">
        <v>1</v>
      </c>
      <c r="E524" s="1">
        <v>1</v>
      </c>
      <c r="F524" s="1">
        <v>1</v>
      </c>
      <c r="G524" s="1">
        <v>1</v>
      </c>
      <c r="H524" s="1">
        <v>1</v>
      </c>
      <c r="I524" s="1">
        <v>1</v>
      </c>
      <c r="J524" s="1">
        <v>1</v>
      </c>
      <c r="K524" s="1">
        <v>1</v>
      </c>
      <c r="L524" s="1">
        <v>1</v>
      </c>
      <c r="M524" s="1">
        <v>1</v>
      </c>
      <c r="N524" s="1">
        <v>1</v>
      </c>
      <c r="O524" s="1">
        <v>1</v>
      </c>
      <c r="P524" s="1">
        <v>1</v>
      </c>
      <c r="Q524" s="1">
        <v>1</v>
      </c>
      <c r="R524" s="1">
        <v>1</v>
      </c>
      <c r="S524" s="1">
        <v>1</v>
      </c>
      <c r="T524" s="1">
        <v>1</v>
      </c>
      <c r="U524" s="1">
        <v>1</v>
      </c>
      <c r="V524" s="1">
        <v>1</v>
      </c>
      <c r="W524" s="1">
        <v>1</v>
      </c>
      <c r="X524" s="1">
        <v>1</v>
      </c>
      <c r="Y524" s="1">
        <v>1</v>
      </c>
    </row>
    <row r="525" spans="1:25">
      <c r="A525" s="11" t="s">
        <v>2077</v>
      </c>
      <c r="B525" s="11" t="str">
        <f>VLOOKUP(A525,'AP Firmware deplyoment Pe'!A:B,2,0)</f>
        <v>Stage 3 - 28/11/2024</v>
      </c>
      <c r="C525" s="1">
        <f>VLOOKUP(A525,'AMI Ping Schedule'!A:D,4,0)</f>
        <v>1</v>
      </c>
      <c r="D525" s="1">
        <v>1</v>
      </c>
      <c r="E525" s="1">
        <v>1</v>
      </c>
      <c r="F525" s="1">
        <v>1</v>
      </c>
      <c r="G525" s="1">
        <v>1</v>
      </c>
      <c r="H525" s="1">
        <v>1</v>
      </c>
      <c r="I525" s="1">
        <v>1</v>
      </c>
      <c r="J525" s="1">
        <v>1</v>
      </c>
      <c r="K525" s="1">
        <v>1</v>
      </c>
      <c r="L525" s="1">
        <v>1</v>
      </c>
      <c r="M525" s="1">
        <v>1</v>
      </c>
      <c r="N525" s="1">
        <v>1</v>
      </c>
      <c r="O525" s="1">
        <v>1</v>
      </c>
      <c r="P525" s="1">
        <v>1</v>
      </c>
      <c r="Q525" s="1">
        <v>1</v>
      </c>
      <c r="R525" s="1">
        <v>1</v>
      </c>
      <c r="S525" s="1">
        <v>1</v>
      </c>
      <c r="T525" s="1">
        <v>1</v>
      </c>
      <c r="U525" s="1">
        <v>1</v>
      </c>
      <c r="V525" s="1">
        <v>1</v>
      </c>
      <c r="W525" s="1">
        <v>1</v>
      </c>
      <c r="X525" s="1">
        <v>1</v>
      </c>
      <c r="Y525" s="1">
        <v>1</v>
      </c>
    </row>
    <row r="526" spans="1:25">
      <c r="A526" s="11" t="s">
        <v>2033</v>
      </c>
      <c r="B526" s="11" t="str">
        <f>VLOOKUP(A526,'AP Firmware deplyoment Pe'!A:B,2,0)</f>
        <v>Stage 3 - 28/11/2024</v>
      </c>
      <c r="C526" s="1">
        <f>VLOOKUP(A526,'AMI Ping Schedule'!A:D,4,0)</f>
        <v>1</v>
      </c>
      <c r="D526" s="1">
        <v>1</v>
      </c>
      <c r="E526" s="1">
        <v>1</v>
      </c>
      <c r="F526" s="1">
        <v>1</v>
      </c>
      <c r="G526" s="1">
        <v>1</v>
      </c>
      <c r="H526" s="1">
        <v>1</v>
      </c>
      <c r="I526" s="1">
        <v>1</v>
      </c>
      <c r="J526" s="1">
        <v>1</v>
      </c>
      <c r="K526" s="1">
        <v>1</v>
      </c>
      <c r="L526" s="1">
        <v>1</v>
      </c>
      <c r="M526" s="1">
        <v>1</v>
      </c>
      <c r="N526" s="1">
        <v>1</v>
      </c>
      <c r="O526" s="1">
        <v>1</v>
      </c>
      <c r="P526" s="1">
        <v>1</v>
      </c>
      <c r="Q526" s="1">
        <v>1</v>
      </c>
      <c r="R526" s="1">
        <v>1</v>
      </c>
      <c r="S526" s="1">
        <v>1</v>
      </c>
      <c r="T526" s="1">
        <v>1</v>
      </c>
      <c r="U526" s="1">
        <v>1</v>
      </c>
      <c r="V526" s="1">
        <v>1</v>
      </c>
      <c r="W526" s="1">
        <v>1</v>
      </c>
      <c r="X526" s="1">
        <v>1</v>
      </c>
      <c r="Y526" s="1">
        <v>1</v>
      </c>
    </row>
    <row r="527" spans="1:25">
      <c r="A527" s="11" t="s">
        <v>2134</v>
      </c>
      <c r="B527" s="11" t="str">
        <f>VLOOKUP(A527,'AP Firmware deplyoment Pe'!A:B,2,0)</f>
        <v>Stage 3 - 28/11/2024</v>
      </c>
      <c r="C527" s="1">
        <f>VLOOKUP(A527,'AMI Ping Schedule'!A:D,4,0)</f>
        <v>1</v>
      </c>
      <c r="D527" s="1">
        <v>1</v>
      </c>
      <c r="E527" s="1">
        <v>1</v>
      </c>
      <c r="F527" s="1">
        <v>1</v>
      </c>
      <c r="G527" s="1">
        <v>1</v>
      </c>
      <c r="H527" s="1">
        <v>1</v>
      </c>
      <c r="I527" s="1">
        <v>1</v>
      </c>
      <c r="J527" s="1">
        <v>1</v>
      </c>
      <c r="K527" s="1">
        <v>1</v>
      </c>
      <c r="L527" s="1">
        <v>1</v>
      </c>
      <c r="M527" s="1">
        <v>1</v>
      </c>
      <c r="N527" s="1">
        <v>1</v>
      </c>
      <c r="O527" s="1">
        <v>1</v>
      </c>
      <c r="P527" s="1">
        <v>1</v>
      </c>
      <c r="Q527" s="1">
        <v>1</v>
      </c>
      <c r="R527" s="1">
        <v>1</v>
      </c>
      <c r="S527" s="1">
        <v>1</v>
      </c>
      <c r="T527" s="1">
        <v>1</v>
      </c>
      <c r="U527" s="1">
        <v>1</v>
      </c>
      <c r="V527" s="1">
        <v>1</v>
      </c>
      <c r="W527" s="1">
        <v>1</v>
      </c>
      <c r="X527" s="1">
        <v>1</v>
      </c>
      <c r="Y527" s="1">
        <v>1</v>
      </c>
    </row>
    <row r="528" spans="1:25">
      <c r="A528" s="11" t="s">
        <v>3965</v>
      </c>
      <c r="B528" s="11" t="e">
        <f>VLOOKUP(A528,'AP Firmware deplyoment Pe'!A:B,2,0)</f>
        <v>#N/A</v>
      </c>
      <c r="C528" s="1" t="e">
        <f>VLOOKUP(A528,'AMI Ping Schedule'!A:D,4,0)</f>
        <v>#N/A</v>
      </c>
      <c r="D528" s="1" t="e">
        <v>#N/A</v>
      </c>
      <c r="E528" s="1" t="e">
        <v>#N/A</v>
      </c>
      <c r="F528" s="1" t="e">
        <v>#N/A</v>
      </c>
      <c r="G528" s="1" t="e">
        <v>#N/A</v>
      </c>
      <c r="H528" s="1" t="e">
        <v>#N/A</v>
      </c>
      <c r="I528" s="1" t="e">
        <v>#N/A</v>
      </c>
      <c r="J528" s="1" t="e">
        <v>#N/A</v>
      </c>
      <c r="K528" s="1" t="e">
        <v>#N/A</v>
      </c>
      <c r="L528" s="1">
        <v>1</v>
      </c>
      <c r="M528" s="1">
        <v>1</v>
      </c>
      <c r="N528" s="1">
        <v>1</v>
      </c>
      <c r="O528" s="1">
        <v>1</v>
      </c>
      <c r="P528" s="1">
        <v>1</v>
      </c>
      <c r="Q528" s="1">
        <v>1</v>
      </c>
      <c r="R528" s="1">
        <v>1</v>
      </c>
      <c r="S528" s="1">
        <v>1</v>
      </c>
      <c r="T528" s="1">
        <v>1</v>
      </c>
      <c r="U528" s="1">
        <v>1</v>
      </c>
      <c r="V528" s="1">
        <v>1</v>
      </c>
      <c r="W528" s="1">
        <v>1</v>
      </c>
      <c r="X528" s="1">
        <v>1</v>
      </c>
      <c r="Y528" s="1">
        <v>1</v>
      </c>
    </row>
    <row r="529" spans="1:25">
      <c r="A529" s="11" t="s">
        <v>2151</v>
      </c>
      <c r="B529" s="11" t="str">
        <f>VLOOKUP(A529,'AP Firmware deplyoment Pe'!A:B,2,0)</f>
        <v>Stage 3 - 28/11/2024</v>
      </c>
      <c r="C529" s="1">
        <f>VLOOKUP(A529,'AMI Ping Schedule'!A:D,4,0)</f>
        <v>1</v>
      </c>
      <c r="D529" s="1">
        <v>1</v>
      </c>
      <c r="E529" s="1">
        <v>1</v>
      </c>
      <c r="F529" s="1">
        <v>1</v>
      </c>
      <c r="G529" s="1">
        <v>1</v>
      </c>
      <c r="H529" s="1">
        <v>1</v>
      </c>
      <c r="I529" s="1">
        <v>1</v>
      </c>
      <c r="J529" s="1">
        <v>1</v>
      </c>
      <c r="K529" s="1">
        <v>1</v>
      </c>
      <c r="L529" s="1">
        <v>1</v>
      </c>
      <c r="M529" s="1">
        <v>1</v>
      </c>
      <c r="N529" s="1">
        <v>1</v>
      </c>
      <c r="O529" s="1">
        <v>1</v>
      </c>
      <c r="P529" s="1">
        <v>1</v>
      </c>
      <c r="Q529" s="1">
        <v>1</v>
      </c>
      <c r="R529" s="1">
        <v>1</v>
      </c>
      <c r="S529" s="1">
        <v>1</v>
      </c>
      <c r="T529" s="1">
        <v>1</v>
      </c>
      <c r="U529" s="1">
        <v>1</v>
      </c>
      <c r="V529" s="1">
        <v>1</v>
      </c>
      <c r="W529" s="1">
        <v>1</v>
      </c>
      <c r="X529" s="1">
        <v>1</v>
      </c>
      <c r="Y529" s="1">
        <v>1</v>
      </c>
    </row>
    <row r="530" spans="1:25">
      <c r="A530" s="11" t="s">
        <v>1931</v>
      </c>
      <c r="B530" s="11" t="str">
        <f>VLOOKUP(A530,'AP Firmware deplyoment Pe'!A:B,2,0)</f>
        <v>Stage 3 - 28/11/2024</v>
      </c>
      <c r="C530" s="1">
        <f>VLOOKUP(A530,'AMI Ping Schedule'!A:D,4,0)</f>
        <v>1</v>
      </c>
      <c r="D530" s="1">
        <v>1</v>
      </c>
      <c r="E530" s="1">
        <v>1</v>
      </c>
      <c r="F530" s="1">
        <v>1</v>
      </c>
      <c r="G530" s="1">
        <v>1</v>
      </c>
      <c r="H530" s="1">
        <v>1</v>
      </c>
      <c r="I530" s="1">
        <v>1</v>
      </c>
      <c r="J530" s="1">
        <v>1</v>
      </c>
      <c r="K530" s="1">
        <v>1</v>
      </c>
      <c r="L530" s="1">
        <v>1</v>
      </c>
      <c r="M530" s="1">
        <v>1</v>
      </c>
      <c r="N530" s="1">
        <v>1</v>
      </c>
      <c r="O530" s="1">
        <v>1</v>
      </c>
      <c r="P530" s="1">
        <v>1</v>
      </c>
      <c r="Q530" s="1">
        <v>1</v>
      </c>
      <c r="R530" s="1">
        <v>1</v>
      </c>
      <c r="S530" s="1">
        <v>1</v>
      </c>
      <c r="T530" s="1">
        <v>1</v>
      </c>
      <c r="U530" s="1">
        <v>1</v>
      </c>
      <c r="V530" s="1">
        <v>1</v>
      </c>
      <c r="W530" s="1">
        <v>1</v>
      </c>
      <c r="X530" s="1">
        <v>1</v>
      </c>
      <c r="Y530" s="1">
        <v>1</v>
      </c>
    </row>
    <row r="531" spans="1:25">
      <c r="A531" s="11" t="s">
        <v>2081</v>
      </c>
      <c r="B531" s="11" t="str">
        <f>VLOOKUP(A531,'AP Firmware deplyoment Pe'!A:B,2,0)</f>
        <v>Stage 3 - 28/11/2024</v>
      </c>
      <c r="C531" s="1">
        <f>VLOOKUP(A531,'AMI Ping Schedule'!A:D,4,0)</f>
        <v>1</v>
      </c>
      <c r="D531" s="1">
        <v>1</v>
      </c>
      <c r="E531" s="1">
        <v>1</v>
      </c>
      <c r="F531" s="1">
        <v>1</v>
      </c>
      <c r="G531" s="1">
        <v>1</v>
      </c>
      <c r="H531" s="1">
        <v>1</v>
      </c>
      <c r="I531" s="1">
        <v>1</v>
      </c>
      <c r="J531" s="1">
        <v>1</v>
      </c>
      <c r="K531" s="1">
        <v>1</v>
      </c>
      <c r="L531" s="1">
        <v>1</v>
      </c>
      <c r="M531" s="1">
        <v>1</v>
      </c>
      <c r="N531" s="1">
        <v>1</v>
      </c>
      <c r="O531" s="1">
        <v>1</v>
      </c>
      <c r="P531" s="1">
        <v>1</v>
      </c>
      <c r="Q531" s="1">
        <v>1</v>
      </c>
      <c r="R531" s="1">
        <v>1</v>
      </c>
      <c r="S531" s="1">
        <v>1</v>
      </c>
      <c r="T531" s="1">
        <v>1</v>
      </c>
      <c r="U531" s="1">
        <v>1</v>
      </c>
      <c r="V531" s="1">
        <v>1</v>
      </c>
      <c r="W531" s="1">
        <v>1</v>
      </c>
      <c r="X531" s="1">
        <v>1</v>
      </c>
      <c r="Y531" s="1">
        <v>1</v>
      </c>
    </row>
    <row r="532" spans="1:25">
      <c r="A532" s="11" t="s">
        <v>1720</v>
      </c>
      <c r="B532" s="11" t="str">
        <f>VLOOKUP(A532,'AP Firmware deplyoment Pe'!A:B,2,0)</f>
        <v>Stage 3 - 28/11/2024</v>
      </c>
      <c r="C532" s="1">
        <f>VLOOKUP(A532,'AMI Ping Schedule'!A:D,4,0)</f>
        <v>1</v>
      </c>
      <c r="D532" s="1">
        <v>1</v>
      </c>
      <c r="E532" s="1">
        <v>1</v>
      </c>
      <c r="F532" s="1">
        <v>1</v>
      </c>
      <c r="G532" s="1">
        <v>1</v>
      </c>
      <c r="H532" s="1">
        <v>1</v>
      </c>
      <c r="I532" s="1">
        <v>1</v>
      </c>
      <c r="J532" s="1">
        <v>1</v>
      </c>
      <c r="K532" s="1">
        <v>1</v>
      </c>
      <c r="L532" s="1">
        <v>1</v>
      </c>
      <c r="M532" s="1">
        <v>1</v>
      </c>
      <c r="N532" s="1">
        <v>1</v>
      </c>
      <c r="O532" s="1">
        <v>1</v>
      </c>
      <c r="P532" s="1">
        <v>1</v>
      </c>
      <c r="Q532" s="1">
        <v>1</v>
      </c>
      <c r="R532" s="1">
        <v>1</v>
      </c>
      <c r="S532" s="1">
        <v>1</v>
      </c>
      <c r="T532" s="1">
        <v>1</v>
      </c>
      <c r="U532" s="1">
        <v>1</v>
      </c>
      <c r="V532" s="1">
        <v>1</v>
      </c>
      <c r="W532" s="1">
        <v>1</v>
      </c>
      <c r="X532" s="1">
        <v>1</v>
      </c>
      <c r="Y532" s="1">
        <v>1</v>
      </c>
    </row>
    <row r="533" spans="1:25">
      <c r="A533" s="11" t="s">
        <v>2053</v>
      </c>
      <c r="B533" s="11" t="str">
        <f>VLOOKUP(A533,'AP Firmware deplyoment Pe'!A:B,2,0)</f>
        <v>Stage 3 - 28/11/2024</v>
      </c>
      <c r="C533" s="1">
        <f>VLOOKUP(A533,'AMI Ping Schedule'!A:D,4,0)</f>
        <v>1</v>
      </c>
      <c r="D533" s="1">
        <v>1</v>
      </c>
      <c r="E533" s="1">
        <v>1</v>
      </c>
      <c r="F533" s="1">
        <v>1</v>
      </c>
      <c r="G533" s="1">
        <v>1</v>
      </c>
      <c r="H533" s="1">
        <v>1</v>
      </c>
      <c r="I533" s="1">
        <v>1</v>
      </c>
      <c r="J533" s="1">
        <v>1</v>
      </c>
      <c r="K533" s="1">
        <v>1</v>
      </c>
      <c r="L533" s="1">
        <v>1</v>
      </c>
      <c r="M533" s="1">
        <v>1</v>
      </c>
      <c r="N533" s="1">
        <v>1</v>
      </c>
      <c r="O533" s="1">
        <v>1</v>
      </c>
      <c r="P533" s="1">
        <v>1</v>
      </c>
      <c r="Q533" s="1">
        <v>1</v>
      </c>
      <c r="R533" s="1">
        <v>1</v>
      </c>
      <c r="S533" s="1">
        <v>1</v>
      </c>
      <c r="T533" s="1">
        <v>1</v>
      </c>
      <c r="U533" s="1">
        <v>1</v>
      </c>
      <c r="V533" s="1">
        <v>1</v>
      </c>
      <c r="W533" s="1">
        <v>1</v>
      </c>
      <c r="X533" s="1">
        <v>1</v>
      </c>
      <c r="Y533" s="1">
        <v>1</v>
      </c>
    </row>
    <row r="534" spans="1:25">
      <c r="A534" s="11" t="s">
        <v>2317</v>
      </c>
      <c r="B534" s="11" t="str">
        <f>VLOOKUP(A534,'AP Firmware deplyoment Pe'!A:B,2,0)</f>
        <v>Stage 3 - 28/11/2024</v>
      </c>
      <c r="C534" s="1">
        <f>VLOOKUP(A534,'AMI Ping Schedule'!A:D,4,0)</f>
        <v>1</v>
      </c>
      <c r="D534" s="1">
        <v>1</v>
      </c>
      <c r="E534" s="1">
        <v>1</v>
      </c>
      <c r="F534" s="1">
        <v>1</v>
      </c>
      <c r="G534" s="1">
        <v>1</v>
      </c>
      <c r="H534" s="1">
        <v>1</v>
      </c>
      <c r="I534" s="1">
        <v>1</v>
      </c>
      <c r="J534" s="1">
        <v>1</v>
      </c>
      <c r="K534" s="1">
        <v>1</v>
      </c>
      <c r="L534" s="1">
        <v>1</v>
      </c>
      <c r="M534" s="1">
        <v>1</v>
      </c>
      <c r="N534" s="1">
        <v>1</v>
      </c>
      <c r="O534" s="1">
        <v>1</v>
      </c>
      <c r="P534" s="1">
        <v>1</v>
      </c>
      <c r="Q534" s="1">
        <v>1</v>
      </c>
      <c r="R534" s="1">
        <v>1</v>
      </c>
      <c r="S534" s="1">
        <v>1</v>
      </c>
      <c r="T534" s="1">
        <v>1</v>
      </c>
      <c r="U534" s="1">
        <v>1</v>
      </c>
      <c r="V534" s="1">
        <v>1</v>
      </c>
      <c r="W534" s="1">
        <v>1</v>
      </c>
      <c r="X534" s="1">
        <v>1</v>
      </c>
      <c r="Y534" s="1">
        <v>1</v>
      </c>
    </row>
    <row r="535" spans="1:25">
      <c r="A535" s="11" t="s">
        <v>2144</v>
      </c>
      <c r="B535" s="11" t="str">
        <f>VLOOKUP(A535,'AP Firmware deplyoment Pe'!A:B,2,0)</f>
        <v>Stage 3 - 28/11/2024</v>
      </c>
      <c r="C535" s="1">
        <f>VLOOKUP(A535,'AMI Ping Schedule'!A:D,4,0)</f>
        <v>1</v>
      </c>
      <c r="D535" s="1">
        <v>1</v>
      </c>
      <c r="E535" s="1">
        <v>1</v>
      </c>
      <c r="F535" s="1">
        <v>1</v>
      </c>
      <c r="G535" s="1">
        <v>1</v>
      </c>
      <c r="H535" s="1">
        <v>1</v>
      </c>
      <c r="I535" s="1">
        <v>1</v>
      </c>
      <c r="J535" s="1">
        <v>1</v>
      </c>
      <c r="K535" s="1">
        <v>1</v>
      </c>
      <c r="L535" s="1">
        <v>1</v>
      </c>
      <c r="M535" s="1">
        <v>1</v>
      </c>
      <c r="N535" s="1">
        <v>1</v>
      </c>
      <c r="O535" s="1">
        <v>1</v>
      </c>
      <c r="P535" s="1">
        <v>1</v>
      </c>
      <c r="Q535" s="1">
        <v>1</v>
      </c>
      <c r="R535" s="1">
        <v>1</v>
      </c>
      <c r="S535" s="1">
        <v>1</v>
      </c>
      <c r="T535" s="1">
        <v>1</v>
      </c>
      <c r="U535" s="1">
        <v>1</v>
      </c>
      <c r="V535" s="1">
        <v>1</v>
      </c>
      <c r="W535" s="1">
        <v>1</v>
      </c>
      <c r="X535" s="1">
        <v>1</v>
      </c>
      <c r="Y535" s="1">
        <v>1</v>
      </c>
    </row>
    <row r="536" spans="1:25">
      <c r="A536" s="11" t="s">
        <v>1871</v>
      </c>
      <c r="B536" s="11" t="str">
        <f>VLOOKUP(A536,'AP Firmware deplyoment Pe'!A:B,2,0)</f>
        <v>Stage 3 - 28/11/2024</v>
      </c>
      <c r="C536" s="1">
        <f>VLOOKUP(A536,'AMI Ping Schedule'!A:D,4,0)</f>
        <v>1</v>
      </c>
      <c r="D536" s="1">
        <v>1</v>
      </c>
      <c r="E536" s="1">
        <v>1</v>
      </c>
      <c r="F536" s="1">
        <v>1</v>
      </c>
      <c r="G536" s="1">
        <v>1</v>
      </c>
      <c r="H536" s="1">
        <v>1</v>
      </c>
      <c r="I536" s="1">
        <v>1</v>
      </c>
      <c r="J536" s="1">
        <v>1</v>
      </c>
      <c r="K536" s="1">
        <v>1</v>
      </c>
      <c r="L536" s="1">
        <v>1</v>
      </c>
      <c r="M536" s="1">
        <v>1</v>
      </c>
      <c r="N536" s="1">
        <v>1</v>
      </c>
      <c r="O536" s="1">
        <v>1</v>
      </c>
      <c r="P536" s="1">
        <v>1</v>
      </c>
      <c r="Q536" s="1">
        <v>1</v>
      </c>
      <c r="R536" s="1">
        <v>1</v>
      </c>
      <c r="S536" s="1">
        <v>1</v>
      </c>
      <c r="T536" s="1">
        <v>1</v>
      </c>
      <c r="U536" s="1">
        <v>1</v>
      </c>
      <c r="V536" s="1">
        <v>1</v>
      </c>
      <c r="W536" s="1">
        <v>1</v>
      </c>
      <c r="X536" s="1">
        <v>1</v>
      </c>
      <c r="Y536" s="1">
        <v>1</v>
      </c>
    </row>
    <row r="537" spans="1:25">
      <c r="A537" s="11" t="s">
        <v>2088</v>
      </c>
      <c r="B537" s="11" t="str">
        <f>VLOOKUP(A537,'AP Firmware deplyoment Pe'!A:B,2,0)</f>
        <v>Stage 3 - 28/11/2024</v>
      </c>
      <c r="C537" s="1">
        <f>VLOOKUP(A537,'AMI Ping Schedule'!A:D,4,0)</f>
        <v>1</v>
      </c>
      <c r="D537" s="1">
        <v>1</v>
      </c>
      <c r="E537" s="1">
        <v>1</v>
      </c>
      <c r="F537" s="1">
        <v>1</v>
      </c>
      <c r="G537" s="1">
        <v>1</v>
      </c>
      <c r="H537" s="1">
        <v>1</v>
      </c>
      <c r="I537" s="1">
        <v>1</v>
      </c>
      <c r="J537" s="1">
        <v>1</v>
      </c>
      <c r="K537" s="1">
        <v>1</v>
      </c>
      <c r="L537" s="1">
        <v>1</v>
      </c>
      <c r="M537" s="1">
        <v>1</v>
      </c>
      <c r="N537" s="1">
        <v>1</v>
      </c>
      <c r="O537" s="1">
        <v>1</v>
      </c>
      <c r="P537" s="1">
        <v>1</v>
      </c>
      <c r="Q537" s="1">
        <v>1</v>
      </c>
      <c r="R537" s="1">
        <v>1</v>
      </c>
      <c r="S537" s="1">
        <v>1</v>
      </c>
      <c r="T537" s="1">
        <v>1</v>
      </c>
      <c r="U537" s="1">
        <v>1</v>
      </c>
      <c r="V537" s="1">
        <v>1</v>
      </c>
      <c r="W537" s="1">
        <v>1</v>
      </c>
      <c r="X537" s="1">
        <v>1</v>
      </c>
      <c r="Y537" s="1">
        <v>1</v>
      </c>
    </row>
    <row r="538" spans="1:25">
      <c r="A538" s="11" t="s">
        <v>2140</v>
      </c>
      <c r="B538" s="11" t="str">
        <f>VLOOKUP(A538,'AP Firmware deplyoment Pe'!A:B,2,0)</f>
        <v>Stage 3 - 28/11/2024</v>
      </c>
      <c r="C538" s="1">
        <f>VLOOKUP(A538,'AMI Ping Schedule'!A:D,4,0)</f>
        <v>1</v>
      </c>
      <c r="D538" s="1">
        <v>1</v>
      </c>
      <c r="E538" s="1">
        <v>1</v>
      </c>
      <c r="F538" s="1">
        <v>1</v>
      </c>
      <c r="G538" s="1">
        <v>1</v>
      </c>
      <c r="H538" s="1">
        <v>1</v>
      </c>
      <c r="I538" s="1">
        <v>1</v>
      </c>
      <c r="J538" s="1">
        <v>1</v>
      </c>
      <c r="K538" s="1">
        <v>1</v>
      </c>
      <c r="L538" s="1">
        <v>1</v>
      </c>
      <c r="M538" s="1">
        <v>1</v>
      </c>
      <c r="N538" s="1">
        <v>1</v>
      </c>
      <c r="O538" s="1">
        <v>1</v>
      </c>
      <c r="P538" s="1">
        <v>1</v>
      </c>
      <c r="Q538" s="1">
        <v>1</v>
      </c>
      <c r="R538" s="1">
        <v>1</v>
      </c>
      <c r="S538" s="1">
        <v>1</v>
      </c>
      <c r="T538" s="1">
        <v>1</v>
      </c>
      <c r="U538" s="1">
        <v>1</v>
      </c>
      <c r="V538" s="1">
        <v>1</v>
      </c>
      <c r="W538" s="1">
        <v>1</v>
      </c>
      <c r="X538" s="1">
        <v>1</v>
      </c>
      <c r="Y538" s="1">
        <v>1</v>
      </c>
    </row>
    <row r="539" spans="1:25">
      <c r="A539" s="11" t="s">
        <v>2194</v>
      </c>
      <c r="B539" s="11" t="str">
        <f>VLOOKUP(A539,'AP Firmware deplyoment Pe'!A:B,2,0)</f>
        <v>Stage 3 - 28/11/2024</v>
      </c>
      <c r="C539" s="1">
        <f>VLOOKUP(A539,'AMI Ping Schedule'!A:D,4,0)</f>
        <v>1</v>
      </c>
      <c r="D539" s="1">
        <v>1</v>
      </c>
      <c r="E539" s="1">
        <v>1</v>
      </c>
      <c r="F539" s="1">
        <v>1</v>
      </c>
      <c r="G539" s="1">
        <v>1</v>
      </c>
      <c r="H539" s="1">
        <v>1</v>
      </c>
      <c r="I539" s="1">
        <v>1</v>
      </c>
      <c r="J539" s="1">
        <v>1</v>
      </c>
      <c r="K539" s="1">
        <v>1</v>
      </c>
      <c r="L539" s="1">
        <v>1</v>
      </c>
      <c r="M539" s="1">
        <v>1</v>
      </c>
      <c r="N539" s="1">
        <v>1</v>
      </c>
      <c r="O539" s="1">
        <v>1</v>
      </c>
      <c r="P539" s="1">
        <v>1</v>
      </c>
      <c r="Q539" s="1">
        <v>1</v>
      </c>
      <c r="R539" s="1">
        <v>1</v>
      </c>
      <c r="S539" s="1">
        <v>1</v>
      </c>
      <c r="T539" s="1">
        <v>1</v>
      </c>
      <c r="U539" s="1">
        <v>1</v>
      </c>
      <c r="V539" s="1">
        <v>1</v>
      </c>
      <c r="W539" s="1">
        <v>1</v>
      </c>
      <c r="X539" s="1">
        <v>1</v>
      </c>
      <c r="Y539" s="1">
        <v>1</v>
      </c>
    </row>
    <row r="540" spans="1:25">
      <c r="A540" s="11" t="s">
        <v>2111</v>
      </c>
      <c r="B540" s="11" t="str">
        <f>VLOOKUP(A540,'AP Firmware deplyoment Pe'!A:B,2,0)</f>
        <v>Stage 3 - 28/11/2024</v>
      </c>
      <c r="C540" s="1">
        <f>VLOOKUP(A540,'AMI Ping Schedule'!A:D,4,0)</f>
        <v>1</v>
      </c>
      <c r="D540" s="1">
        <v>1</v>
      </c>
      <c r="E540" s="1">
        <v>1</v>
      </c>
      <c r="F540" s="1">
        <v>1</v>
      </c>
      <c r="G540" s="1">
        <v>1</v>
      </c>
      <c r="H540" s="1">
        <v>1</v>
      </c>
      <c r="I540" s="1">
        <v>1</v>
      </c>
      <c r="J540" s="1">
        <v>1</v>
      </c>
      <c r="K540" s="1">
        <v>1</v>
      </c>
      <c r="L540" s="1">
        <v>1</v>
      </c>
      <c r="M540" s="1">
        <v>1</v>
      </c>
      <c r="N540" s="1">
        <v>1</v>
      </c>
      <c r="O540" s="1">
        <v>1</v>
      </c>
      <c r="P540" s="1">
        <v>1</v>
      </c>
      <c r="Q540" s="1">
        <v>1</v>
      </c>
      <c r="R540" s="1">
        <v>1</v>
      </c>
      <c r="S540" s="1">
        <v>1</v>
      </c>
      <c r="T540" s="1">
        <v>1</v>
      </c>
      <c r="U540" s="1">
        <v>1</v>
      </c>
      <c r="V540" s="1">
        <v>1</v>
      </c>
      <c r="W540" s="1">
        <v>1</v>
      </c>
      <c r="X540" s="1">
        <v>1</v>
      </c>
      <c r="Y540" s="1">
        <v>1</v>
      </c>
    </row>
    <row r="541" spans="1:25">
      <c r="A541" s="11" t="s">
        <v>2041</v>
      </c>
      <c r="B541" s="11" t="str">
        <f>VLOOKUP(A541,'AP Firmware deplyoment Pe'!A:B,2,0)</f>
        <v>Stage 3 - 28/11/2024</v>
      </c>
      <c r="C541" s="1">
        <f>VLOOKUP(A541,'AMI Ping Schedule'!A:D,4,0)</f>
        <v>1</v>
      </c>
      <c r="D541" s="1">
        <v>1</v>
      </c>
      <c r="E541" s="1">
        <v>1</v>
      </c>
      <c r="F541" s="1">
        <v>1</v>
      </c>
      <c r="G541" s="1">
        <v>1</v>
      </c>
      <c r="H541" s="1">
        <v>1</v>
      </c>
      <c r="I541" s="1">
        <v>1</v>
      </c>
      <c r="J541" s="1">
        <v>1</v>
      </c>
      <c r="K541" s="1">
        <v>1</v>
      </c>
      <c r="L541" s="1">
        <v>1</v>
      </c>
      <c r="M541" s="1">
        <v>1</v>
      </c>
      <c r="N541" s="1">
        <v>1</v>
      </c>
      <c r="O541" s="1">
        <v>1</v>
      </c>
      <c r="P541" s="1">
        <v>1</v>
      </c>
      <c r="Q541" s="1">
        <v>1</v>
      </c>
      <c r="R541" s="1">
        <v>1</v>
      </c>
      <c r="S541" s="1">
        <v>1</v>
      </c>
      <c r="T541" s="1">
        <v>1</v>
      </c>
      <c r="U541" s="1">
        <v>1</v>
      </c>
      <c r="V541" s="1">
        <v>1</v>
      </c>
      <c r="W541" s="1">
        <v>1</v>
      </c>
      <c r="X541" s="1">
        <v>1</v>
      </c>
      <c r="Y541" s="1">
        <v>1</v>
      </c>
    </row>
    <row r="542" spans="1:25">
      <c r="A542" s="11" t="s">
        <v>2403</v>
      </c>
      <c r="B542" s="11" t="str">
        <f>VLOOKUP(A542,'AP Firmware deplyoment Pe'!A:B,2,0)</f>
        <v>Stage 3 - 28/11/2024</v>
      </c>
      <c r="C542" s="1">
        <f>VLOOKUP(A542,'AMI Ping Schedule'!A:D,4,0)</f>
        <v>1</v>
      </c>
      <c r="D542" s="1">
        <v>1</v>
      </c>
      <c r="E542" s="1">
        <v>1</v>
      </c>
      <c r="F542" s="1">
        <v>1</v>
      </c>
      <c r="G542" s="1">
        <v>1</v>
      </c>
      <c r="H542" s="1">
        <v>1</v>
      </c>
      <c r="I542" s="1">
        <v>1</v>
      </c>
      <c r="J542" s="1">
        <v>1</v>
      </c>
      <c r="K542" s="1">
        <v>1</v>
      </c>
      <c r="L542" s="1">
        <v>1</v>
      </c>
      <c r="M542" s="1">
        <v>1</v>
      </c>
      <c r="N542" s="1">
        <v>1</v>
      </c>
      <c r="O542" s="1">
        <v>1</v>
      </c>
      <c r="P542" s="1">
        <v>1</v>
      </c>
      <c r="Q542" s="1">
        <v>1</v>
      </c>
      <c r="R542" s="1">
        <v>1</v>
      </c>
      <c r="S542" s="1">
        <v>1</v>
      </c>
      <c r="T542" s="1">
        <v>1</v>
      </c>
      <c r="U542" s="1">
        <v>1</v>
      </c>
      <c r="V542" s="1">
        <v>1</v>
      </c>
      <c r="W542" s="1">
        <v>1</v>
      </c>
      <c r="X542" s="1">
        <v>1</v>
      </c>
      <c r="Y542" s="1">
        <v>1</v>
      </c>
    </row>
    <row r="543" spans="1:25">
      <c r="A543" s="11" t="s">
        <v>2137</v>
      </c>
      <c r="B543" s="11" t="str">
        <f>VLOOKUP(A543,'AP Firmware deplyoment Pe'!A:B,2,0)</f>
        <v>Stage 3 - 28/11/2024</v>
      </c>
      <c r="C543" s="1">
        <f>VLOOKUP(A543,'AMI Ping Schedule'!A:D,4,0)</f>
        <v>1</v>
      </c>
      <c r="D543" s="1">
        <v>1</v>
      </c>
      <c r="E543" s="1">
        <v>1</v>
      </c>
      <c r="F543" s="1">
        <v>1</v>
      </c>
      <c r="G543" s="1">
        <v>1</v>
      </c>
      <c r="H543" s="1">
        <v>1</v>
      </c>
      <c r="I543" s="1">
        <v>1</v>
      </c>
      <c r="J543" s="1">
        <v>1</v>
      </c>
      <c r="K543" s="1">
        <v>1</v>
      </c>
      <c r="L543" s="1">
        <v>1</v>
      </c>
      <c r="M543" s="1">
        <v>1</v>
      </c>
      <c r="N543" s="1">
        <v>1</v>
      </c>
      <c r="O543" s="1">
        <v>1</v>
      </c>
      <c r="P543" s="1">
        <v>1</v>
      </c>
      <c r="Q543" s="1">
        <v>1</v>
      </c>
      <c r="R543" s="1">
        <v>1</v>
      </c>
      <c r="S543" s="1">
        <v>1</v>
      </c>
      <c r="T543" s="1">
        <v>1</v>
      </c>
      <c r="U543" s="1">
        <v>1</v>
      </c>
      <c r="V543" s="1">
        <v>1</v>
      </c>
      <c r="W543" s="1">
        <v>1</v>
      </c>
      <c r="X543" s="1">
        <v>1</v>
      </c>
      <c r="Y543" s="1">
        <v>1</v>
      </c>
    </row>
    <row r="544" spans="1:25">
      <c r="A544" s="11" t="s">
        <v>2073</v>
      </c>
      <c r="B544" s="11" t="str">
        <f>VLOOKUP(A544,'AP Firmware deplyoment Pe'!A:B,2,0)</f>
        <v>Stage 3 - 28/11/2024</v>
      </c>
      <c r="C544" s="1">
        <f>VLOOKUP(A544,'AMI Ping Schedule'!A:D,4,0)</f>
        <v>1</v>
      </c>
      <c r="D544" s="1">
        <v>1</v>
      </c>
      <c r="E544" s="1">
        <v>1</v>
      </c>
      <c r="F544" s="1">
        <v>1</v>
      </c>
      <c r="G544" s="1">
        <v>1</v>
      </c>
      <c r="H544" s="1">
        <v>1</v>
      </c>
      <c r="I544" s="1">
        <v>1</v>
      </c>
      <c r="J544" s="1">
        <v>1</v>
      </c>
      <c r="K544" s="1">
        <v>1</v>
      </c>
      <c r="L544" s="1">
        <v>1</v>
      </c>
      <c r="M544" s="1">
        <v>1</v>
      </c>
      <c r="N544" s="1">
        <v>1</v>
      </c>
      <c r="O544" s="1">
        <v>1</v>
      </c>
      <c r="P544" s="1">
        <v>1</v>
      </c>
      <c r="Q544" s="1">
        <v>1</v>
      </c>
      <c r="R544" s="1">
        <v>1</v>
      </c>
      <c r="S544" s="1">
        <v>1</v>
      </c>
      <c r="T544" s="1">
        <v>1</v>
      </c>
      <c r="U544" s="1">
        <v>1</v>
      </c>
      <c r="V544" s="1">
        <v>1</v>
      </c>
      <c r="W544" s="1">
        <v>1</v>
      </c>
      <c r="X544" s="1">
        <v>1</v>
      </c>
      <c r="Y544" s="1">
        <v>1</v>
      </c>
    </row>
    <row r="545" spans="1:25">
      <c r="A545" s="11" t="s">
        <v>2178</v>
      </c>
      <c r="B545" s="11" t="str">
        <f>VLOOKUP(A545,'AP Firmware deplyoment Pe'!A:B,2,0)</f>
        <v>Stage 3 - 28/11/2024</v>
      </c>
      <c r="C545" s="1">
        <f>VLOOKUP(A545,'AMI Ping Schedule'!A:D,4,0)</f>
        <v>1</v>
      </c>
      <c r="D545" s="1">
        <v>1</v>
      </c>
      <c r="E545" s="1">
        <v>1</v>
      </c>
      <c r="F545" s="1">
        <v>1</v>
      </c>
      <c r="G545" s="1">
        <v>1</v>
      </c>
      <c r="H545" s="1">
        <v>1</v>
      </c>
      <c r="I545" s="1">
        <v>1</v>
      </c>
      <c r="J545" s="1">
        <v>1</v>
      </c>
      <c r="K545" s="1">
        <v>1</v>
      </c>
      <c r="L545" s="1">
        <v>1</v>
      </c>
      <c r="M545" s="1">
        <v>1</v>
      </c>
      <c r="N545" s="1">
        <v>1</v>
      </c>
      <c r="O545" s="1">
        <v>1</v>
      </c>
      <c r="P545" s="1">
        <v>1</v>
      </c>
      <c r="Q545" s="1">
        <v>1</v>
      </c>
      <c r="R545" s="1">
        <v>1</v>
      </c>
      <c r="S545" s="1">
        <v>1</v>
      </c>
      <c r="T545" s="1">
        <v>1</v>
      </c>
      <c r="U545" s="1">
        <v>1</v>
      </c>
      <c r="V545" s="1">
        <v>1</v>
      </c>
      <c r="W545" s="1">
        <v>1</v>
      </c>
      <c r="X545" s="1">
        <v>1</v>
      </c>
      <c r="Y545" s="1">
        <v>1</v>
      </c>
    </row>
    <row r="546" spans="1:25">
      <c r="A546" s="11" t="s">
        <v>2045</v>
      </c>
      <c r="B546" s="11" t="str">
        <f>VLOOKUP(A546,'AP Firmware deplyoment Pe'!A:B,2,0)</f>
        <v>Stage 3 - 28/11/2024</v>
      </c>
      <c r="C546" s="1">
        <f>VLOOKUP(A546,'AMI Ping Schedule'!A:D,4,0)</f>
        <v>1</v>
      </c>
      <c r="D546" s="1">
        <v>1</v>
      </c>
      <c r="E546" s="1">
        <v>1</v>
      </c>
      <c r="F546" s="1">
        <v>1</v>
      </c>
      <c r="G546" s="1">
        <v>1</v>
      </c>
      <c r="H546" s="1">
        <v>1</v>
      </c>
      <c r="I546" s="1">
        <v>1</v>
      </c>
      <c r="J546" s="1">
        <v>1</v>
      </c>
      <c r="K546" s="1">
        <v>1</v>
      </c>
      <c r="L546" s="1">
        <v>1</v>
      </c>
      <c r="M546" s="1">
        <v>1</v>
      </c>
      <c r="N546" s="1">
        <v>1</v>
      </c>
      <c r="O546" s="1">
        <v>1</v>
      </c>
      <c r="P546" s="1">
        <v>1</v>
      </c>
      <c r="Q546" s="1">
        <v>1</v>
      </c>
      <c r="R546" s="1">
        <v>1</v>
      </c>
      <c r="S546" s="1">
        <v>1</v>
      </c>
      <c r="T546" s="1">
        <v>1</v>
      </c>
      <c r="U546" s="1">
        <v>1</v>
      </c>
      <c r="V546" s="1">
        <v>1</v>
      </c>
      <c r="W546" s="1">
        <v>1</v>
      </c>
      <c r="X546" s="1">
        <v>1</v>
      </c>
      <c r="Y546" s="1">
        <v>1</v>
      </c>
    </row>
    <row r="547" spans="1:25">
      <c r="A547" s="11" t="s">
        <v>2092</v>
      </c>
      <c r="B547" s="11" t="str">
        <f>VLOOKUP(A547,'AP Firmware deplyoment Pe'!A:B,2,0)</f>
        <v>Stage 3 - 28/11/2024</v>
      </c>
      <c r="C547" s="1">
        <f>VLOOKUP(A547,'AMI Ping Schedule'!A:D,4,0)</f>
        <v>1</v>
      </c>
      <c r="D547" s="1">
        <v>1</v>
      </c>
      <c r="E547" s="1">
        <v>1</v>
      </c>
      <c r="F547" s="1">
        <v>1</v>
      </c>
      <c r="G547" s="1">
        <v>1</v>
      </c>
      <c r="H547" s="1">
        <v>1</v>
      </c>
      <c r="I547" s="1">
        <v>1</v>
      </c>
      <c r="J547" s="1">
        <v>1</v>
      </c>
      <c r="K547" s="1">
        <v>1</v>
      </c>
      <c r="L547" s="1">
        <v>1</v>
      </c>
      <c r="M547" s="1">
        <v>1</v>
      </c>
      <c r="N547" s="1">
        <v>1</v>
      </c>
      <c r="O547" s="1">
        <v>1</v>
      </c>
      <c r="P547" s="1">
        <v>1</v>
      </c>
      <c r="Q547" s="1">
        <v>1</v>
      </c>
      <c r="R547" s="1">
        <v>1</v>
      </c>
      <c r="S547" s="1">
        <v>1</v>
      </c>
      <c r="T547" s="1">
        <v>1</v>
      </c>
      <c r="U547" s="1">
        <v>1</v>
      </c>
      <c r="V547" s="1">
        <v>1</v>
      </c>
      <c r="W547" s="1">
        <v>1</v>
      </c>
      <c r="X547" s="1">
        <v>1</v>
      </c>
      <c r="Y547" s="1">
        <v>1</v>
      </c>
    </row>
    <row r="548" spans="1:25">
      <c r="A548" s="11" t="s">
        <v>2005</v>
      </c>
      <c r="B548" s="11" t="str">
        <f>VLOOKUP(A548,'AP Firmware deplyoment Pe'!A:B,2,0)</f>
        <v>Stage 3 - 28/11/2024</v>
      </c>
      <c r="C548" s="1">
        <f>VLOOKUP(A548,'AMI Ping Schedule'!A:D,4,0)</f>
        <v>1</v>
      </c>
      <c r="D548" s="1">
        <v>1</v>
      </c>
      <c r="E548" s="1">
        <v>1</v>
      </c>
      <c r="F548" s="1">
        <v>1</v>
      </c>
      <c r="G548" s="1">
        <v>1</v>
      </c>
      <c r="H548" s="1">
        <v>1</v>
      </c>
      <c r="I548" s="1">
        <v>1</v>
      </c>
      <c r="J548" s="1">
        <v>1</v>
      </c>
      <c r="K548" s="1">
        <v>1</v>
      </c>
      <c r="L548" s="1">
        <v>1</v>
      </c>
      <c r="M548" s="1">
        <v>1</v>
      </c>
      <c r="N548" s="1">
        <v>1</v>
      </c>
      <c r="O548" s="1">
        <v>1</v>
      </c>
      <c r="P548" s="1">
        <v>1</v>
      </c>
      <c r="Q548" s="1">
        <v>1</v>
      </c>
      <c r="R548" s="1">
        <v>1</v>
      </c>
      <c r="S548" s="1">
        <v>1</v>
      </c>
      <c r="T548" s="1">
        <v>1</v>
      </c>
      <c r="U548" s="1">
        <v>1</v>
      </c>
      <c r="V548" s="1">
        <v>1</v>
      </c>
      <c r="W548" s="1">
        <v>1</v>
      </c>
      <c r="X548" s="1">
        <v>1</v>
      </c>
      <c r="Y548" s="1">
        <v>1</v>
      </c>
    </row>
    <row r="549" spans="1:25">
      <c r="A549" s="11" t="s">
        <v>2190</v>
      </c>
      <c r="B549" s="11" t="str">
        <f>VLOOKUP(A549,'AP Firmware deplyoment Pe'!A:B,2,0)</f>
        <v>Stage 3 - 28/11/2024</v>
      </c>
      <c r="C549" s="1">
        <f>VLOOKUP(A549,'AMI Ping Schedule'!A:D,4,0)</f>
        <v>1</v>
      </c>
      <c r="D549" s="1">
        <v>1</v>
      </c>
      <c r="E549" s="1">
        <v>1</v>
      </c>
      <c r="F549" s="1">
        <v>1</v>
      </c>
      <c r="G549" s="1">
        <v>1</v>
      </c>
      <c r="H549" s="1">
        <v>1</v>
      </c>
      <c r="I549" s="1">
        <v>1</v>
      </c>
      <c r="J549" s="1">
        <v>1</v>
      </c>
      <c r="K549" s="1">
        <v>1</v>
      </c>
      <c r="L549" s="1">
        <v>1</v>
      </c>
      <c r="M549" s="1">
        <v>1</v>
      </c>
      <c r="N549" s="1">
        <v>1</v>
      </c>
      <c r="O549" s="1">
        <v>1</v>
      </c>
      <c r="P549" s="1">
        <v>1</v>
      </c>
      <c r="Q549" s="1">
        <v>1</v>
      </c>
      <c r="R549" s="1">
        <v>1</v>
      </c>
      <c r="S549" s="1">
        <v>1</v>
      </c>
      <c r="T549" s="1">
        <v>1</v>
      </c>
      <c r="U549" s="1">
        <v>1</v>
      </c>
      <c r="V549" s="1">
        <v>1</v>
      </c>
      <c r="W549" s="1">
        <v>1</v>
      </c>
      <c r="X549" s="1">
        <v>1</v>
      </c>
      <c r="Y549" s="1">
        <v>1</v>
      </c>
    </row>
    <row r="550" spans="1:25">
      <c r="A550" s="11" t="s">
        <v>1935</v>
      </c>
      <c r="B550" s="11" t="str">
        <f>VLOOKUP(A550,'AP Firmware deplyoment Pe'!A:B,2,0)</f>
        <v>Stage 3 - 28/11/2024</v>
      </c>
      <c r="C550" s="1">
        <f>VLOOKUP(A550,'AMI Ping Schedule'!A:D,4,0)</f>
        <v>1</v>
      </c>
      <c r="D550" s="1">
        <v>1</v>
      </c>
      <c r="E550" s="1">
        <v>1</v>
      </c>
      <c r="F550" s="1">
        <v>1</v>
      </c>
      <c r="G550" s="1">
        <v>1</v>
      </c>
      <c r="H550" s="1">
        <v>1</v>
      </c>
      <c r="I550" s="1">
        <v>1</v>
      </c>
      <c r="J550" s="1">
        <v>1</v>
      </c>
      <c r="K550" s="1">
        <v>1</v>
      </c>
      <c r="L550" s="1">
        <v>1</v>
      </c>
      <c r="M550" s="1">
        <v>1</v>
      </c>
      <c r="N550" s="1">
        <v>1</v>
      </c>
      <c r="O550" s="1">
        <v>1</v>
      </c>
      <c r="P550" s="1">
        <v>1</v>
      </c>
      <c r="Q550" s="1">
        <v>1</v>
      </c>
      <c r="R550" s="1">
        <v>1</v>
      </c>
      <c r="S550" s="1">
        <v>1</v>
      </c>
      <c r="T550" s="1">
        <v>1</v>
      </c>
      <c r="U550" s="1">
        <v>1</v>
      </c>
      <c r="V550" s="1">
        <v>1</v>
      </c>
      <c r="W550" s="1">
        <v>1</v>
      </c>
      <c r="X550" s="1">
        <v>0</v>
      </c>
      <c r="Y550" s="1">
        <v>0</v>
      </c>
    </row>
    <row r="551" spans="1:25">
      <c r="A551" s="11" t="s">
        <v>2065</v>
      </c>
      <c r="B551" s="11" t="str">
        <f>VLOOKUP(A551,'AP Firmware deplyoment Pe'!A:B,2,0)</f>
        <v>Stage 3 - 28/11/2024</v>
      </c>
      <c r="C551" s="1">
        <f>VLOOKUP(A551,'AMI Ping Schedule'!A:D,4,0)</f>
        <v>1</v>
      </c>
      <c r="D551" s="1">
        <v>1</v>
      </c>
      <c r="E551" s="1">
        <v>1</v>
      </c>
      <c r="F551" s="1">
        <v>1</v>
      </c>
      <c r="G551" s="1">
        <v>1</v>
      </c>
      <c r="H551" s="1">
        <v>1</v>
      </c>
      <c r="I551" s="1">
        <v>1</v>
      </c>
      <c r="J551" s="1">
        <v>1</v>
      </c>
      <c r="K551" s="1">
        <v>1</v>
      </c>
      <c r="L551" s="1">
        <v>1</v>
      </c>
      <c r="M551" s="1">
        <v>1</v>
      </c>
      <c r="N551" s="1">
        <v>0</v>
      </c>
      <c r="O551" s="1">
        <v>1</v>
      </c>
      <c r="P551" s="1">
        <v>1</v>
      </c>
      <c r="Q551" s="1">
        <v>1</v>
      </c>
      <c r="R551" s="1">
        <v>1</v>
      </c>
      <c r="S551" s="1">
        <v>1</v>
      </c>
      <c r="T551" s="1">
        <v>1</v>
      </c>
      <c r="U551" s="1">
        <v>1</v>
      </c>
      <c r="V551" s="1">
        <v>1</v>
      </c>
      <c r="W551" s="1">
        <v>1</v>
      </c>
      <c r="X551" s="1">
        <v>1</v>
      </c>
      <c r="Y551" s="1">
        <v>1</v>
      </c>
    </row>
    <row r="552" spans="1:25">
      <c r="A552" s="11" t="s">
        <v>2130</v>
      </c>
      <c r="B552" s="11" t="str">
        <f>VLOOKUP(A552,'AP Firmware deplyoment Pe'!A:B,2,0)</f>
        <v>Stage 3 - 28/11/2024</v>
      </c>
      <c r="C552" s="1">
        <f>VLOOKUP(A552,'AMI Ping Schedule'!A:D,4,0)</f>
        <v>1</v>
      </c>
      <c r="D552" s="1">
        <v>1</v>
      </c>
      <c r="E552" s="1">
        <v>1</v>
      </c>
      <c r="F552" s="1">
        <v>1</v>
      </c>
      <c r="G552" s="1">
        <v>1</v>
      </c>
      <c r="H552" s="1">
        <v>1</v>
      </c>
      <c r="I552" s="1">
        <v>1</v>
      </c>
      <c r="J552" s="1">
        <v>1</v>
      </c>
      <c r="K552" s="1">
        <v>1</v>
      </c>
      <c r="L552" s="1">
        <v>1</v>
      </c>
      <c r="M552" s="1">
        <v>1</v>
      </c>
      <c r="N552" s="1">
        <v>1</v>
      </c>
      <c r="O552" s="1">
        <v>1</v>
      </c>
      <c r="P552" s="1">
        <v>1</v>
      </c>
      <c r="Q552" s="1">
        <v>1</v>
      </c>
      <c r="R552" s="1">
        <v>1</v>
      </c>
      <c r="S552" s="1">
        <v>1</v>
      </c>
      <c r="T552" s="1">
        <v>1</v>
      </c>
      <c r="U552" s="1">
        <v>1</v>
      </c>
      <c r="V552" s="1">
        <v>1</v>
      </c>
      <c r="W552" s="1">
        <v>1</v>
      </c>
      <c r="X552" s="1">
        <v>1</v>
      </c>
      <c r="Y552" s="1">
        <v>1</v>
      </c>
    </row>
    <row r="553" spans="1:25">
      <c r="A553" s="11" t="s">
        <v>1950</v>
      </c>
      <c r="B553" s="11" t="str">
        <f>VLOOKUP(A553,'AP Firmware deplyoment Pe'!A:B,2,0)</f>
        <v>Stage 3 - 28/11/2024</v>
      </c>
      <c r="C553" s="1">
        <f>VLOOKUP(A553,'AMI Ping Schedule'!A:D,4,0)</f>
        <v>1</v>
      </c>
      <c r="D553" s="1">
        <v>1</v>
      </c>
      <c r="E553" s="1">
        <v>1</v>
      </c>
      <c r="F553" s="1">
        <v>1</v>
      </c>
      <c r="G553" s="1">
        <v>1</v>
      </c>
      <c r="H553" s="1">
        <v>1</v>
      </c>
      <c r="I553" s="1">
        <v>1</v>
      </c>
      <c r="J553" s="1">
        <v>1</v>
      </c>
      <c r="K553" s="1">
        <v>1</v>
      </c>
      <c r="L553" s="1">
        <v>1</v>
      </c>
      <c r="M553" s="1">
        <v>1</v>
      </c>
      <c r="N553" s="1">
        <v>1</v>
      </c>
      <c r="O553" s="1">
        <v>1</v>
      </c>
      <c r="P553" s="1">
        <v>1</v>
      </c>
      <c r="Q553" s="1">
        <v>1</v>
      </c>
      <c r="R553" s="1">
        <v>1</v>
      </c>
      <c r="S553" s="1">
        <v>1</v>
      </c>
      <c r="T553" s="1">
        <v>1</v>
      </c>
      <c r="U553" s="1">
        <v>1</v>
      </c>
      <c r="V553" s="1">
        <v>1</v>
      </c>
      <c r="W553" s="1">
        <v>1</v>
      </c>
      <c r="X553" s="1">
        <v>1</v>
      </c>
      <c r="Y553" s="1">
        <v>1</v>
      </c>
    </row>
    <row r="554" spans="1:25">
      <c r="A554" s="11" t="s">
        <v>2107</v>
      </c>
      <c r="B554" s="11" t="str">
        <f>VLOOKUP(A554,'AP Firmware deplyoment Pe'!A:B,2,0)</f>
        <v>Stage 3 - 28/11/2024</v>
      </c>
      <c r="C554" s="1">
        <f>VLOOKUP(A554,'AMI Ping Schedule'!A:D,4,0)</f>
        <v>1</v>
      </c>
      <c r="D554" s="1">
        <v>1</v>
      </c>
      <c r="E554" s="1">
        <v>1</v>
      </c>
      <c r="F554" s="1">
        <v>1</v>
      </c>
      <c r="G554" s="1">
        <v>1</v>
      </c>
      <c r="H554" s="1">
        <v>1</v>
      </c>
      <c r="I554" s="1">
        <v>1</v>
      </c>
      <c r="J554" s="1">
        <v>1</v>
      </c>
      <c r="K554" s="1">
        <v>1</v>
      </c>
      <c r="L554" s="1">
        <v>1</v>
      </c>
      <c r="M554" s="1">
        <v>1</v>
      </c>
      <c r="N554" s="1">
        <v>1</v>
      </c>
      <c r="O554" s="1">
        <v>1</v>
      </c>
      <c r="P554" s="1">
        <v>1</v>
      </c>
      <c r="Q554" s="1">
        <v>1</v>
      </c>
      <c r="R554" s="1">
        <v>1</v>
      </c>
      <c r="S554" s="1">
        <v>1</v>
      </c>
      <c r="T554" s="1">
        <v>1</v>
      </c>
      <c r="U554" s="1">
        <v>1</v>
      </c>
      <c r="V554" s="1">
        <v>1</v>
      </c>
      <c r="W554" s="1">
        <v>1</v>
      </c>
      <c r="X554" s="1">
        <v>1</v>
      </c>
      <c r="Y554" s="1">
        <v>1</v>
      </c>
    </row>
    <row r="555" spans="1:25">
      <c r="A555" s="11" t="s">
        <v>2186</v>
      </c>
      <c r="B555" s="11" t="str">
        <f>VLOOKUP(A555,'AP Firmware deplyoment Pe'!A:B,2,0)</f>
        <v>Stage 3 - 28/11/2024</v>
      </c>
      <c r="C555" s="1">
        <f>VLOOKUP(A555,'AMI Ping Schedule'!A:D,4,0)</f>
        <v>1</v>
      </c>
      <c r="D555" s="1">
        <v>1</v>
      </c>
      <c r="E555" s="1">
        <v>1</v>
      </c>
      <c r="F555" s="1">
        <v>1</v>
      </c>
      <c r="G555" s="1">
        <v>1</v>
      </c>
      <c r="H555" s="1">
        <v>1</v>
      </c>
      <c r="I555" s="1">
        <v>1</v>
      </c>
      <c r="J555" s="1">
        <v>1</v>
      </c>
      <c r="K555" s="1">
        <v>1</v>
      </c>
      <c r="L555" s="1">
        <v>1</v>
      </c>
      <c r="M555" s="1">
        <v>1</v>
      </c>
      <c r="N555" s="1">
        <v>1</v>
      </c>
      <c r="O555" s="1">
        <v>1</v>
      </c>
      <c r="P555" s="1">
        <v>1</v>
      </c>
      <c r="Q555" s="1">
        <v>1</v>
      </c>
      <c r="R555" s="1">
        <v>1</v>
      </c>
      <c r="S555" s="1">
        <v>1</v>
      </c>
      <c r="T555" s="1">
        <v>1</v>
      </c>
      <c r="U555" s="1">
        <v>1</v>
      </c>
      <c r="V555" s="1">
        <v>1</v>
      </c>
      <c r="W555" s="1">
        <v>1</v>
      </c>
      <c r="X555" s="1">
        <v>1</v>
      </c>
      <c r="Y555" s="1">
        <v>1</v>
      </c>
    </row>
    <row r="556" spans="1:25">
      <c r="A556" s="11" t="s">
        <v>2182</v>
      </c>
      <c r="B556" s="11" t="str">
        <f>VLOOKUP(A556,'AP Firmware deplyoment Pe'!A:B,2,0)</f>
        <v>Stage 3 - 28/11/2024</v>
      </c>
      <c r="C556" s="1">
        <f>VLOOKUP(A556,'AMI Ping Schedule'!A:D,4,0)</f>
        <v>1</v>
      </c>
      <c r="D556" s="1">
        <v>1</v>
      </c>
      <c r="E556" s="1">
        <v>1</v>
      </c>
      <c r="F556" s="1">
        <v>1</v>
      </c>
      <c r="G556" s="1">
        <v>1</v>
      </c>
      <c r="H556" s="1">
        <v>1</v>
      </c>
      <c r="I556" s="1">
        <v>1</v>
      </c>
      <c r="J556" s="1">
        <v>1</v>
      </c>
      <c r="K556" s="1">
        <v>1</v>
      </c>
      <c r="L556" s="1">
        <v>1</v>
      </c>
      <c r="M556" s="1">
        <v>1</v>
      </c>
      <c r="N556" s="1">
        <v>1</v>
      </c>
      <c r="O556" s="1">
        <v>1</v>
      </c>
      <c r="P556" s="1">
        <v>1</v>
      </c>
      <c r="Q556" s="1">
        <v>1</v>
      </c>
      <c r="R556" s="1">
        <v>1</v>
      </c>
      <c r="S556" s="1">
        <v>1</v>
      </c>
      <c r="T556" s="1">
        <v>1</v>
      </c>
      <c r="U556" s="1">
        <v>1</v>
      </c>
      <c r="V556" s="1">
        <v>1</v>
      </c>
      <c r="W556" s="1">
        <v>1</v>
      </c>
      <c r="X556" s="1">
        <v>1</v>
      </c>
      <c r="Y556" s="1">
        <v>1</v>
      </c>
    </row>
    <row r="557" spans="1:25">
      <c r="A557" s="11" t="s">
        <v>1911</v>
      </c>
      <c r="B557" s="11" t="str">
        <f>VLOOKUP(A557,'AP Firmware deplyoment Pe'!A:B,2,0)</f>
        <v>Stage 3 - 28/11/2024</v>
      </c>
      <c r="C557" s="1">
        <f>VLOOKUP(A557,'AMI Ping Schedule'!A:D,4,0)</f>
        <v>1</v>
      </c>
      <c r="D557" s="1">
        <v>1</v>
      </c>
      <c r="E557" s="1">
        <v>1</v>
      </c>
      <c r="F557" s="1">
        <v>1</v>
      </c>
      <c r="G557" s="1">
        <v>1</v>
      </c>
      <c r="H557" s="1">
        <v>1</v>
      </c>
      <c r="I557" s="1">
        <v>1</v>
      </c>
      <c r="J557" s="1">
        <v>1</v>
      </c>
      <c r="K557" s="1">
        <v>1</v>
      </c>
      <c r="L557" s="1">
        <v>1</v>
      </c>
      <c r="M557" s="1">
        <v>1</v>
      </c>
      <c r="N557" s="1">
        <v>1</v>
      </c>
      <c r="O557" s="1">
        <v>1</v>
      </c>
      <c r="P557" s="1">
        <v>1</v>
      </c>
      <c r="Q557" s="1">
        <v>1</v>
      </c>
      <c r="R557" s="1">
        <v>1</v>
      </c>
      <c r="S557" s="1">
        <v>1</v>
      </c>
      <c r="T557" s="1">
        <v>1</v>
      </c>
      <c r="U557" s="1">
        <v>1</v>
      </c>
      <c r="V557" s="1">
        <v>1</v>
      </c>
      <c r="W557" s="1">
        <v>1</v>
      </c>
      <c r="X557" s="1">
        <v>1</v>
      </c>
      <c r="Y557" s="1">
        <v>1</v>
      </c>
    </row>
    <row r="558" spans="1:25">
      <c r="A558" s="11" t="s">
        <v>2238</v>
      </c>
      <c r="B558" s="11" t="str">
        <f>VLOOKUP(A558,'AP Firmware deplyoment Pe'!A:B,2,0)</f>
        <v>Stage 3 - 28/11/2024</v>
      </c>
      <c r="C558" s="1">
        <f>VLOOKUP(A558,'AMI Ping Schedule'!A:D,4,0)</f>
        <v>1</v>
      </c>
      <c r="D558" s="1">
        <v>1</v>
      </c>
      <c r="E558" s="1">
        <v>1</v>
      </c>
      <c r="F558" s="1">
        <v>1</v>
      </c>
      <c r="G558" s="1">
        <v>1</v>
      </c>
      <c r="H558" s="1">
        <v>1</v>
      </c>
      <c r="I558" s="1">
        <v>1</v>
      </c>
      <c r="J558" s="1">
        <v>1</v>
      </c>
      <c r="K558" s="1">
        <v>1</v>
      </c>
      <c r="L558" s="1">
        <v>1</v>
      </c>
      <c r="M558" s="1">
        <v>1</v>
      </c>
      <c r="N558" s="1">
        <v>1</v>
      </c>
      <c r="O558" s="1">
        <v>1</v>
      </c>
      <c r="P558" s="1">
        <v>1</v>
      </c>
      <c r="Q558" s="1">
        <v>1</v>
      </c>
      <c r="R558" s="1">
        <v>1</v>
      </c>
      <c r="S558" s="1">
        <v>1</v>
      </c>
      <c r="T558" s="1">
        <v>1</v>
      </c>
      <c r="U558" s="1">
        <v>1</v>
      </c>
      <c r="V558" s="1">
        <v>1</v>
      </c>
      <c r="W558" s="1">
        <v>1</v>
      </c>
      <c r="X558" s="1">
        <v>1</v>
      </c>
      <c r="Y558" s="1">
        <v>1</v>
      </c>
    </row>
    <row r="559" spans="1:25">
      <c r="A559" s="11" t="s">
        <v>2258</v>
      </c>
      <c r="B559" s="11" t="str">
        <f>VLOOKUP(A559,'AP Firmware deplyoment Pe'!A:B,2,0)</f>
        <v>Stage 3 - 28/11/2024</v>
      </c>
      <c r="C559" s="1">
        <f>VLOOKUP(A559,'AMI Ping Schedule'!A:D,4,0)</f>
        <v>1</v>
      </c>
      <c r="D559" s="1">
        <v>1</v>
      </c>
      <c r="E559" s="1">
        <v>1</v>
      </c>
      <c r="F559" s="1">
        <v>1</v>
      </c>
      <c r="G559" s="1">
        <v>1</v>
      </c>
      <c r="H559" s="1">
        <v>1</v>
      </c>
      <c r="I559" s="1">
        <v>1</v>
      </c>
      <c r="J559" s="1">
        <v>1</v>
      </c>
      <c r="K559" s="1">
        <v>1</v>
      </c>
      <c r="L559" s="1">
        <v>1</v>
      </c>
      <c r="M559" s="1">
        <v>1</v>
      </c>
      <c r="N559" s="1">
        <v>1</v>
      </c>
      <c r="O559" s="1">
        <v>1</v>
      </c>
      <c r="P559" s="1">
        <v>1</v>
      </c>
      <c r="Q559" s="1">
        <v>1</v>
      </c>
      <c r="R559" s="1">
        <v>1</v>
      </c>
      <c r="S559" s="1">
        <v>1</v>
      </c>
      <c r="T559" s="1">
        <v>1</v>
      </c>
      <c r="U559" s="1">
        <v>1</v>
      </c>
      <c r="V559" s="1">
        <v>1</v>
      </c>
      <c r="W559" s="1">
        <v>1</v>
      </c>
      <c r="X559" s="1">
        <v>1</v>
      </c>
      <c r="Y559" s="1">
        <v>1</v>
      </c>
    </row>
    <row r="560" spans="1:25">
      <c r="A560" s="11" t="s">
        <v>2333</v>
      </c>
      <c r="B560" s="11" t="str">
        <f>VLOOKUP(A560,'AP Firmware deplyoment Pe'!A:B,2,0)</f>
        <v>Stage 3 - 28/11/2024</v>
      </c>
      <c r="C560" s="1">
        <f>VLOOKUP(A560,'AMI Ping Schedule'!A:D,4,0)</f>
        <v>1</v>
      </c>
      <c r="D560" s="1">
        <v>1</v>
      </c>
      <c r="E560" s="1">
        <v>1</v>
      </c>
      <c r="F560" s="1">
        <v>1</v>
      </c>
      <c r="G560" s="1">
        <v>1</v>
      </c>
      <c r="H560" s="1">
        <v>1</v>
      </c>
      <c r="I560" s="1">
        <v>1</v>
      </c>
      <c r="J560" s="1">
        <v>1</v>
      </c>
      <c r="K560" s="1">
        <v>1</v>
      </c>
      <c r="L560" s="1">
        <v>1</v>
      </c>
      <c r="M560" s="1">
        <v>1</v>
      </c>
      <c r="N560" s="1">
        <v>1</v>
      </c>
      <c r="O560" s="1">
        <v>1</v>
      </c>
      <c r="P560" s="1">
        <v>1</v>
      </c>
      <c r="Q560" s="1">
        <v>1</v>
      </c>
      <c r="R560" s="1">
        <v>1</v>
      </c>
      <c r="S560" s="1">
        <v>1</v>
      </c>
      <c r="T560" s="1">
        <v>1</v>
      </c>
      <c r="U560" s="1">
        <v>1</v>
      </c>
      <c r="V560" s="1">
        <v>1</v>
      </c>
      <c r="W560" s="1">
        <v>1</v>
      </c>
      <c r="X560" s="1">
        <v>1</v>
      </c>
      <c r="Y560" s="1">
        <v>1</v>
      </c>
    </row>
    <row r="561" spans="1:25">
      <c r="A561" s="11" t="s">
        <v>2301</v>
      </c>
      <c r="B561" s="11" t="str">
        <f>VLOOKUP(A561,'AP Firmware deplyoment Pe'!A:B,2,0)</f>
        <v>Stage 3 - 28/11/2024</v>
      </c>
      <c r="C561" s="1">
        <f>VLOOKUP(A561,'AMI Ping Schedule'!A:D,4,0)</f>
        <v>1</v>
      </c>
      <c r="D561" s="1">
        <v>1</v>
      </c>
      <c r="E561" s="1">
        <v>1</v>
      </c>
      <c r="F561" s="1">
        <v>1</v>
      </c>
      <c r="G561" s="1">
        <v>1</v>
      </c>
      <c r="H561" s="1">
        <v>1</v>
      </c>
      <c r="I561" s="1">
        <v>1</v>
      </c>
      <c r="J561" s="1">
        <v>1</v>
      </c>
      <c r="K561" s="1">
        <v>1</v>
      </c>
      <c r="L561" s="1">
        <v>1</v>
      </c>
      <c r="M561" s="1">
        <v>1</v>
      </c>
      <c r="N561" s="1">
        <v>1</v>
      </c>
      <c r="O561" s="1">
        <v>1</v>
      </c>
      <c r="P561" s="1">
        <v>1</v>
      </c>
      <c r="Q561" s="1">
        <v>1</v>
      </c>
      <c r="R561" s="1">
        <v>1</v>
      </c>
      <c r="S561" s="1">
        <v>1</v>
      </c>
      <c r="T561" s="1">
        <v>1</v>
      </c>
      <c r="U561" s="1">
        <v>1</v>
      </c>
      <c r="V561" s="1">
        <v>1</v>
      </c>
      <c r="W561" s="1">
        <v>1</v>
      </c>
      <c r="X561" s="1">
        <v>1</v>
      </c>
      <c r="Y561" s="1">
        <v>1</v>
      </c>
    </row>
    <row r="562" spans="1:25">
      <c r="A562" s="11" t="s">
        <v>2158</v>
      </c>
      <c r="B562" s="11" t="str">
        <f>VLOOKUP(A562,'AP Firmware deplyoment Pe'!A:B,2,0)</f>
        <v>Stage 3 - 28/11/2024</v>
      </c>
      <c r="C562" s="1">
        <f>VLOOKUP(A562,'AMI Ping Schedule'!A:D,4,0)</f>
        <v>1</v>
      </c>
      <c r="D562" s="1">
        <v>1</v>
      </c>
      <c r="E562" s="1">
        <v>1</v>
      </c>
      <c r="F562" s="1">
        <v>1</v>
      </c>
      <c r="G562" s="1">
        <v>1</v>
      </c>
      <c r="H562" s="1">
        <v>1</v>
      </c>
      <c r="I562" s="1">
        <v>1</v>
      </c>
      <c r="J562" s="1">
        <v>1</v>
      </c>
      <c r="K562" s="1">
        <v>1</v>
      </c>
      <c r="L562" s="1">
        <v>1</v>
      </c>
      <c r="M562" s="1">
        <v>1</v>
      </c>
      <c r="N562" s="1">
        <v>1</v>
      </c>
      <c r="O562" s="1">
        <v>1</v>
      </c>
      <c r="P562" s="1">
        <v>1</v>
      </c>
      <c r="Q562" s="1">
        <v>1</v>
      </c>
      <c r="R562" s="1">
        <v>1</v>
      </c>
      <c r="S562" s="1">
        <v>1</v>
      </c>
      <c r="T562" s="1">
        <v>1</v>
      </c>
      <c r="U562" s="1">
        <v>1</v>
      </c>
      <c r="V562" s="1">
        <v>1</v>
      </c>
      <c r="W562" s="1">
        <v>1</v>
      </c>
      <c r="X562" s="1">
        <v>1</v>
      </c>
      <c r="Y562" s="1">
        <v>1</v>
      </c>
    </row>
    <row r="563" spans="1:25">
      <c r="A563" s="11" t="s">
        <v>2226</v>
      </c>
      <c r="B563" s="11" t="str">
        <f>VLOOKUP(A563,'AP Firmware deplyoment Pe'!A:B,2,0)</f>
        <v>Stage 3 - 28/11/2024</v>
      </c>
      <c r="C563" s="1">
        <f>VLOOKUP(A563,'AMI Ping Schedule'!A:D,4,0)</f>
        <v>1</v>
      </c>
      <c r="D563" s="1">
        <v>1</v>
      </c>
      <c r="E563" s="1">
        <v>1</v>
      </c>
      <c r="F563" s="1">
        <v>1</v>
      </c>
      <c r="G563" s="1">
        <v>1</v>
      </c>
      <c r="H563" s="1">
        <v>1</v>
      </c>
      <c r="I563" s="1">
        <v>1</v>
      </c>
      <c r="J563" s="1">
        <v>1</v>
      </c>
      <c r="K563" s="1">
        <v>1</v>
      </c>
      <c r="L563" s="1">
        <v>1</v>
      </c>
      <c r="M563" s="1">
        <v>1</v>
      </c>
      <c r="N563" s="1">
        <v>1</v>
      </c>
      <c r="O563" s="1">
        <v>1</v>
      </c>
      <c r="P563" s="1">
        <v>1</v>
      </c>
      <c r="Q563" s="1">
        <v>1</v>
      </c>
      <c r="R563" s="1">
        <v>1</v>
      </c>
      <c r="S563" s="1">
        <v>1</v>
      </c>
      <c r="T563" s="1">
        <v>1</v>
      </c>
      <c r="U563" s="1">
        <v>1</v>
      </c>
      <c r="V563" s="1">
        <v>1</v>
      </c>
      <c r="W563" s="1">
        <v>1</v>
      </c>
      <c r="X563" s="1">
        <v>1</v>
      </c>
      <c r="Y563" s="1">
        <v>1</v>
      </c>
    </row>
    <row r="564" spans="1:25">
      <c r="A564" s="11" t="s">
        <v>2202</v>
      </c>
      <c r="B564" s="11" t="str">
        <f>VLOOKUP(A564,'AP Firmware deplyoment Pe'!A:B,2,0)</f>
        <v>Stage 3 - 28/11/2024</v>
      </c>
      <c r="C564" s="1">
        <f>VLOOKUP(A564,'AMI Ping Schedule'!A:D,4,0)</f>
        <v>1</v>
      </c>
      <c r="D564" s="1">
        <v>1</v>
      </c>
      <c r="E564" s="1">
        <v>1</v>
      </c>
      <c r="F564" s="1">
        <v>1</v>
      </c>
      <c r="G564" s="1">
        <v>1</v>
      </c>
      <c r="H564" s="1">
        <v>1</v>
      </c>
      <c r="I564" s="1">
        <v>1</v>
      </c>
      <c r="J564" s="1">
        <v>1</v>
      </c>
      <c r="K564" s="1">
        <v>1</v>
      </c>
      <c r="L564" s="1">
        <v>1</v>
      </c>
      <c r="M564" s="1">
        <v>1</v>
      </c>
      <c r="N564" s="1">
        <v>1</v>
      </c>
      <c r="O564" s="1">
        <v>1</v>
      </c>
      <c r="P564" s="1">
        <v>1</v>
      </c>
      <c r="Q564" s="1">
        <v>1</v>
      </c>
      <c r="R564" s="1">
        <v>1</v>
      </c>
      <c r="S564" s="1">
        <v>1</v>
      </c>
      <c r="T564" s="1">
        <v>1</v>
      </c>
      <c r="U564" s="1">
        <v>1</v>
      </c>
      <c r="V564" s="1">
        <v>1</v>
      </c>
      <c r="W564" s="1">
        <v>1</v>
      </c>
      <c r="X564" s="1">
        <v>1</v>
      </c>
      <c r="Y564" s="1">
        <v>1</v>
      </c>
    </row>
    <row r="565" spans="1:25">
      <c r="A565" s="11" t="s">
        <v>2174</v>
      </c>
      <c r="B565" s="11" t="str">
        <f>VLOOKUP(A565,'AP Firmware deplyoment Pe'!A:B,2,0)</f>
        <v>Stage 3 - 28/11/2024</v>
      </c>
      <c r="C565" s="1">
        <f>VLOOKUP(A565,'AMI Ping Schedule'!A:D,4,0)</f>
        <v>1</v>
      </c>
      <c r="D565" s="1">
        <v>1</v>
      </c>
      <c r="E565" s="1">
        <v>1</v>
      </c>
      <c r="F565" s="1">
        <v>1</v>
      </c>
      <c r="G565" s="1">
        <v>1</v>
      </c>
      <c r="H565" s="1">
        <v>1</v>
      </c>
      <c r="I565" s="1">
        <v>1</v>
      </c>
      <c r="J565" s="1">
        <v>1</v>
      </c>
      <c r="K565" s="1">
        <v>1</v>
      </c>
      <c r="L565" s="1">
        <v>1</v>
      </c>
      <c r="M565" s="1">
        <v>1</v>
      </c>
      <c r="N565" s="1">
        <v>1</v>
      </c>
      <c r="O565" s="1">
        <v>1</v>
      </c>
      <c r="P565" s="1">
        <v>1</v>
      </c>
      <c r="Q565" s="1">
        <v>1</v>
      </c>
      <c r="R565" s="1">
        <v>1</v>
      </c>
      <c r="S565" s="1">
        <v>1</v>
      </c>
      <c r="T565" s="1">
        <v>1</v>
      </c>
      <c r="U565" s="1">
        <v>1</v>
      </c>
      <c r="V565" s="1">
        <v>1</v>
      </c>
      <c r="W565" s="1">
        <v>1</v>
      </c>
      <c r="X565" s="1">
        <v>1</v>
      </c>
      <c r="Y565" s="1">
        <v>1</v>
      </c>
    </row>
    <row r="566" spans="1:25">
      <c r="A566" s="11" t="s">
        <v>2242</v>
      </c>
      <c r="B566" s="11" t="str">
        <f>VLOOKUP(A566,'AP Firmware deplyoment Pe'!A:B,2,0)</f>
        <v>Stage 3 - 28/11/2024</v>
      </c>
      <c r="C566" s="1">
        <f>VLOOKUP(A566,'AMI Ping Schedule'!A:D,4,0)</f>
        <v>1</v>
      </c>
      <c r="D566" s="1">
        <v>1</v>
      </c>
      <c r="E566" s="1">
        <v>1</v>
      </c>
      <c r="F566" s="1">
        <v>1</v>
      </c>
      <c r="G566" s="1">
        <v>1</v>
      </c>
      <c r="H566" s="1">
        <v>1</v>
      </c>
      <c r="I566" s="1">
        <v>1</v>
      </c>
      <c r="J566" s="1">
        <v>1</v>
      </c>
      <c r="K566" s="1">
        <v>1</v>
      </c>
      <c r="L566" s="1">
        <v>1</v>
      </c>
      <c r="M566" s="1">
        <v>1</v>
      </c>
      <c r="N566" s="1">
        <v>1</v>
      </c>
      <c r="O566" s="1">
        <v>1</v>
      </c>
      <c r="P566" s="1">
        <v>1</v>
      </c>
      <c r="Q566" s="1">
        <v>1</v>
      </c>
      <c r="R566" s="1">
        <v>1</v>
      </c>
      <c r="S566" s="1">
        <v>1</v>
      </c>
      <c r="T566" s="1">
        <v>1</v>
      </c>
      <c r="U566" s="1">
        <v>1</v>
      </c>
      <c r="V566" s="1">
        <v>1</v>
      </c>
      <c r="W566" s="1">
        <v>1</v>
      </c>
      <c r="X566" s="1">
        <v>1</v>
      </c>
      <c r="Y566" s="1">
        <v>1</v>
      </c>
    </row>
    <row r="567" spans="1:25">
      <c r="A567" s="11" t="s">
        <v>2262</v>
      </c>
      <c r="B567" s="11" t="str">
        <f>VLOOKUP(A567,'AP Firmware deplyoment Pe'!A:B,2,0)</f>
        <v>Stage 3 - 28/11/2024</v>
      </c>
      <c r="C567" s="1">
        <f>VLOOKUP(A567,'AMI Ping Schedule'!A:D,4,0)</f>
        <v>1</v>
      </c>
      <c r="D567" s="1">
        <v>1</v>
      </c>
      <c r="E567" s="1">
        <v>1</v>
      </c>
      <c r="F567" s="1">
        <v>1</v>
      </c>
      <c r="G567" s="1">
        <v>1</v>
      </c>
      <c r="H567" s="1">
        <v>1</v>
      </c>
      <c r="I567" s="1">
        <v>1</v>
      </c>
      <c r="J567" s="1">
        <v>1</v>
      </c>
      <c r="K567" s="1">
        <v>1</v>
      </c>
      <c r="L567" s="1">
        <v>1</v>
      </c>
      <c r="M567" s="1">
        <v>1</v>
      </c>
      <c r="N567" s="1">
        <v>1</v>
      </c>
      <c r="O567" s="1">
        <v>1</v>
      </c>
      <c r="P567" s="1">
        <v>1</v>
      </c>
      <c r="Q567" s="1">
        <v>1</v>
      </c>
      <c r="R567" s="1">
        <v>1</v>
      </c>
      <c r="S567" s="1">
        <v>1</v>
      </c>
      <c r="T567" s="1">
        <v>1</v>
      </c>
      <c r="U567" s="1">
        <v>1</v>
      </c>
      <c r="V567" s="1">
        <v>1</v>
      </c>
      <c r="W567" s="1">
        <v>1</v>
      </c>
      <c r="X567" s="1">
        <v>1</v>
      </c>
      <c r="Y567" s="1">
        <v>1</v>
      </c>
    </row>
    <row r="568" spans="1:25">
      <c r="A568" s="11" t="s">
        <v>2222</v>
      </c>
      <c r="B568" s="11" t="str">
        <f>VLOOKUP(A568,'AP Firmware deplyoment Pe'!A:B,2,0)</f>
        <v>Stage 3 - 28/11/2024</v>
      </c>
      <c r="C568" s="1">
        <f>VLOOKUP(A568,'AMI Ping Schedule'!A:D,4,0)</f>
        <v>1</v>
      </c>
      <c r="D568" s="1">
        <v>1</v>
      </c>
      <c r="E568" s="1">
        <v>1</v>
      </c>
      <c r="F568" s="1">
        <v>1</v>
      </c>
      <c r="G568" s="1">
        <v>1</v>
      </c>
      <c r="H568" s="1">
        <v>1</v>
      </c>
      <c r="I568" s="1">
        <v>1</v>
      </c>
      <c r="J568" s="1">
        <v>1</v>
      </c>
      <c r="K568" s="1">
        <v>1</v>
      </c>
      <c r="L568" s="1">
        <v>1</v>
      </c>
      <c r="M568" s="1">
        <v>1</v>
      </c>
      <c r="N568" s="1">
        <v>1</v>
      </c>
      <c r="O568" s="1">
        <v>1</v>
      </c>
      <c r="P568" s="1">
        <v>1</v>
      </c>
      <c r="Q568" s="1">
        <v>1</v>
      </c>
      <c r="R568" s="1">
        <v>1</v>
      </c>
      <c r="S568" s="1">
        <v>1</v>
      </c>
      <c r="T568" s="1">
        <v>1</v>
      </c>
      <c r="U568" s="1">
        <v>1</v>
      </c>
      <c r="V568" s="1">
        <v>1</v>
      </c>
      <c r="W568" s="1">
        <v>1</v>
      </c>
      <c r="X568" s="1">
        <v>1</v>
      </c>
      <c r="Y568" s="1">
        <v>1</v>
      </c>
    </row>
    <row r="569" spans="1:25">
      <c r="A569" s="11" t="s">
        <v>1981</v>
      </c>
      <c r="B569" s="11" t="str">
        <f>VLOOKUP(A569,'AP Firmware deplyoment Pe'!A:B,2,0)</f>
        <v>Stage 3 - 28/11/2024</v>
      </c>
      <c r="C569" s="1">
        <f>VLOOKUP(A569,'AMI Ping Schedule'!A:D,4,0)</f>
        <v>1</v>
      </c>
      <c r="D569" s="1">
        <v>1</v>
      </c>
      <c r="E569" s="1">
        <v>1</v>
      </c>
      <c r="F569" s="1">
        <v>1</v>
      </c>
      <c r="G569" s="1">
        <v>1</v>
      </c>
      <c r="H569" s="1">
        <v>1</v>
      </c>
      <c r="I569" s="1">
        <v>1</v>
      </c>
      <c r="J569" s="1">
        <v>1</v>
      </c>
      <c r="K569" s="1">
        <v>1</v>
      </c>
      <c r="L569" s="1">
        <v>1</v>
      </c>
      <c r="M569" s="1">
        <v>1</v>
      </c>
      <c r="N569" s="1">
        <v>1</v>
      </c>
      <c r="O569" s="1">
        <v>1</v>
      </c>
      <c r="P569" s="1">
        <v>1</v>
      </c>
      <c r="Q569" s="1">
        <v>1</v>
      </c>
      <c r="R569" s="1">
        <v>1</v>
      </c>
      <c r="S569" s="1">
        <v>1</v>
      </c>
      <c r="T569" s="1">
        <v>1</v>
      </c>
      <c r="U569" s="1">
        <v>1</v>
      </c>
      <c r="V569" s="1">
        <v>1</v>
      </c>
      <c r="W569" s="1">
        <v>1</v>
      </c>
      <c r="X569" s="1">
        <v>1</v>
      </c>
      <c r="Y569" s="1">
        <v>1</v>
      </c>
    </row>
    <row r="570" spans="1:25">
      <c r="A570" s="11" t="s">
        <v>2214</v>
      </c>
      <c r="B570" s="11" t="str">
        <f>VLOOKUP(A570,'AP Firmware deplyoment Pe'!A:B,2,0)</f>
        <v>Stage 3 - 28/11/2024</v>
      </c>
      <c r="C570" s="1">
        <f>VLOOKUP(A570,'AMI Ping Schedule'!A:D,4,0)</f>
        <v>1</v>
      </c>
      <c r="D570" s="1">
        <v>1</v>
      </c>
      <c r="E570" s="1">
        <v>1</v>
      </c>
      <c r="F570" s="1">
        <v>1</v>
      </c>
      <c r="G570" s="1">
        <v>1</v>
      </c>
      <c r="H570" s="1">
        <v>1</v>
      </c>
      <c r="I570" s="1">
        <v>1</v>
      </c>
      <c r="J570" s="1">
        <v>1</v>
      </c>
      <c r="K570" s="1">
        <v>1</v>
      </c>
      <c r="L570" s="1">
        <v>1</v>
      </c>
      <c r="M570" s="1">
        <v>1</v>
      </c>
      <c r="N570" s="1">
        <v>1</v>
      </c>
      <c r="O570" s="1">
        <v>1</v>
      </c>
      <c r="P570" s="1">
        <v>1</v>
      </c>
      <c r="Q570" s="1">
        <v>1</v>
      </c>
      <c r="R570" s="1">
        <v>1</v>
      </c>
      <c r="S570" s="1">
        <v>1</v>
      </c>
      <c r="T570" s="1">
        <v>1</v>
      </c>
      <c r="U570" s="1">
        <v>1</v>
      </c>
      <c r="V570" s="1">
        <v>1</v>
      </c>
      <c r="W570" s="1">
        <v>1</v>
      </c>
      <c r="X570" s="1">
        <v>1</v>
      </c>
      <c r="Y570" s="1">
        <v>1</v>
      </c>
    </row>
    <row r="571" spans="1:25">
      <c r="A571" s="11" t="s">
        <v>2126</v>
      </c>
      <c r="B571" s="11" t="str">
        <f>VLOOKUP(A571,'AP Firmware deplyoment Pe'!A:B,2,0)</f>
        <v>Stage 3 - 28/11/2024</v>
      </c>
      <c r="C571" s="1">
        <f>VLOOKUP(A571,'AMI Ping Schedule'!A:D,4,0)</f>
        <v>1</v>
      </c>
      <c r="D571" s="1">
        <v>1</v>
      </c>
      <c r="E571" s="1">
        <v>1</v>
      </c>
      <c r="F571" s="1">
        <v>1</v>
      </c>
      <c r="G571" s="1">
        <v>1</v>
      </c>
      <c r="H571" s="1">
        <v>1</v>
      </c>
      <c r="I571" s="1">
        <v>1</v>
      </c>
      <c r="J571" s="1">
        <v>1</v>
      </c>
      <c r="K571" s="1">
        <v>1</v>
      </c>
      <c r="L571" s="1">
        <v>1</v>
      </c>
      <c r="M571" s="1">
        <v>1</v>
      </c>
      <c r="N571" s="1">
        <v>1</v>
      </c>
      <c r="O571" s="1">
        <v>1</v>
      </c>
      <c r="P571" s="1">
        <v>1</v>
      </c>
      <c r="Q571" s="1">
        <v>1</v>
      </c>
      <c r="R571" s="1">
        <v>1</v>
      </c>
      <c r="S571" s="1">
        <v>1</v>
      </c>
      <c r="T571" s="1">
        <v>1</v>
      </c>
      <c r="U571" s="1">
        <v>1</v>
      </c>
      <c r="V571" s="1">
        <v>1</v>
      </c>
      <c r="W571" s="1">
        <v>1</v>
      </c>
      <c r="X571" s="1">
        <v>1</v>
      </c>
      <c r="Y571" s="1">
        <v>1</v>
      </c>
    </row>
    <row r="572" spans="1:25">
      <c r="A572" s="11" t="s">
        <v>2355</v>
      </c>
      <c r="B572" s="11" t="str">
        <f>VLOOKUP(A572,'AP Firmware deplyoment Pe'!A:B,2,0)</f>
        <v>Stage 3 - 28/11/2024</v>
      </c>
      <c r="C572" s="1">
        <f>VLOOKUP(A572,'AMI Ping Schedule'!A:D,4,0)</f>
        <v>1</v>
      </c>
      <c r="D572" s="1">
        <v>1</v>
      </c>
      <c r="E572" s="1">
        <v>1</v>
      </c>
      <c r="F572" s="1">
        <v>1</v>
      </c>
      <c r="G572" s="1">
        <v>1</v>
      </c>
      <c r="H572" s="1">
        <v>1</v>
      </c>
      <c r="I572" s="1">
        <v>1</v>
      </c>
      <c r="J572" s="1">
        <v>1</v>
      </c>
      <c r="K572" s="1">
        <v>1</v>
      </c>
      <c r="L572" s="1">
        <v>1</v>
      </c>
      <c r="M572" s="1">
        <v>1</v>
      </c>
      <c r="N572" s="1">
        <v>1</v>
      </c>
      <c r="O572" s="1">
        <v>1</v>
      </c>
      <c r="P572" s="1">
        <v>1</v>
      </c>
      <c r="Q572" s="1">
        <v>1</v>
      </c>
      <c r="R572" s="1">
        <v>1</v>
      </c>
      <c r="S572" s="1">
        <v>1</v>
      </c>
      <c r="T572" s="1">
        <v>1</v>
      </c>
      <c r="U572" s="1">
        <v>1</v>
      </c>
      <c r="V572" s="1">
        <v>1</v>
      </c>
      <c r="W572" s="1">
        <v>1</v>
      </c>
      <c r="X572" s="1">
        <v>1</v>
      </c>
      <c r="Y572" s="1">
        <v>1</v>
      </c>
    </row>
    <row r="573" spans="1:25">
      <c r="A573" s="11" t="s">
        <v>2273</v>
      </c>
      <c r="B573" s="11" t="str">
        <f>VLOOKUP(A573,'AP Firmware deplyoment Pe'!A:B,2,0)</f>
        <v>Stage 3 - 28/11/2024</v>
      </c>
      <c r="C573" s="1">
        <f>VLOOKUP(A573,'AMI Ping Schedule'!A:D,4,0)</f>
        <v>1</v>
      </c>
      <c r="D573" s="1">
        <v>1</v>
      </c>
      <c r="E573" s="1">
        <v>1</v>
      </c>
      <c r="F573" s="1">
        <v>1</v>
      </c>
      <c r="G573" s="1">
        <v>1</v>
      </c>
      <c r="H573" s="1">
        <v>1</v>
      </c>
      <c r="I573" s="1">
        <v>1</v>
      </c>
      <c r="J573" s="1">
        <v>1</v>
      </c>
      <c r="K573" s="1">
        <v>1</v>
      </c>
      <c r="L573" s="1">
        <v>1</v>
      </c>
      <c r="M573" s="1">
        <v>1</v>
      </c>
      <c r="N573" s="1">
        <v>1</v>
      </c>
      <c r="O573" s="1">
        <v>1</v>
      </c>
      <c r="P573" s="1">
        <v>1</v>
      </c>
      <c r="Q573" s="1">
        <v>1</v>
      </c>
      <c r="R573" s="1">
        <v>1</v>
      </c>
      <c r="S573" s="1">
        <v>1</v>
      </c>
      <c r="T573" s="1">
        <v>1</v>
      </c>
      <c r="U573" s="1">
        <v>1</v>
      </c>
      <c r="V573" s="1">
        <v>1</v>
      </c>
      <c r="W573" s="1">
        <v>1</v>
      </c>
      <c r="X573" s="1">
        <v>1</v>
      </c>
      <c r="Y573" s="1">
        <v>1</v>
      </c>
    </row>
    <row r="574" spans="1:25">
      <c r="A574" s="11" t="s">
        <v>1997</v>
      </c>
      <c r="B574" s="11" t="str">
        <f>VLOOKUP(A574,'AP Firmware deplyoment Pe'!A:B,2,0)</f>
        <v>Stage 3 - 28/11/2024</v>
      </c>
      <c r="C574" s="1">
        <f>VLOOKUP(A574,'AMI Ping Schedule'!A:D,4,0)</f>
        <v>1</v>
      </c>
      <c r="D574" s="1">
        <v>1</v>
      </c>
      <c r="E574" s="1">
        <v>1</v>
      </c>
      <c r="F574" s="1">
        <v>1</v>
      </c>
      <c r="G574" s="1">
        <v>1</v>
      </c>
      <c r="H574" s="1">
        <v>1</v>
      </c>
      <c r="I574" s="1">
        <v>1</v>
      </c>
      <c r="J574" s="1">
        <v>1</v>
      </c>
      <c r="K574" s="1">
        <v>1</v>
      </c>
      <c r="L574" s="1">
        <v>1</v>
      </c>
      <c r="M574" s="1">
        <v>1</v>
      </c>
      <c r="N574" s="1">
        <v>1</v>
      </c>
      <c r="O574" s="1">
        <v>1</v>
      </c>
      <c r="P574" s="1">
        <v>1</v>
      </c>
      <c r="Q574" s="1">
        <v>1</v>
      </c>
      <c r="R574" s="1">
        <v>1</v>
      </c>
      <c r="S574" s="1">
        <v>1</v>
      </c>
      <c r="T574" s="1">
        <v>1</v>
      </c>
      <c r="U574" s="1">
        <v>1</v>
      </c>
      <c r="V574" s="1">
        <v>1</v>
      </c>
      <c r="W574" s="1">
        <v>1</v>
      </c>
      <c r="X574" s="1">
        <v>1</v>
      </c>
      <c r="Y574" s="1">
        <v>1</v>
      </c>
    </row>
    <row r="575" spans="1:25">
      <c r="A575" s="11" t="s">
        <v>2230</v>
      </c>
      <c r="B575" s="11" t="str">
        <f>VLOOKUP(A575,'AP Firmware deplyoment Pe'!A:B,2,0)</f>
        <v>Stage 3 - 28/11/2024</v>
      </c>
      <c r="C575" s="1">
        <f>VLOOKUP(A575,'AMI Ping Schedule'!A:D,4,0)</f>
        <v>1</v>
      </c>
      <c r="D575" s="1">
        <v>1</v>
      </c>
      <c r="E575" s="1">
        <v>1</v>
      </c>
      <c r="F575" s="1">
        <v>1</v>
      </c>
      <c r="G575" s="1">
        <v>1</v>
      </c>
      <c r="H575" s="1">
        <v>1</v>
      </c>
      <c r="I575" s="1">
        <v>1</v>
      </c>
      <c r="J575" s="1">
        <v>1</v>
      </c>
      <c r="K575" s="1">
        <v>1</v>
      </c>
      <c r="L575" s="1">
        <v>1</v>
      </c>
      <c r="M575" s="1">
        <v>1</v>
      </c>
      <c r="N575" s="1">
        <v>1</v>
      </c>
      <c r="O575" s="1">
        <v>1</v>
      </c>
      <c r="P575" s="1">
        <v>1</v>
      </c>
      <c r="Q575" s="1">
        <v>1</v>
      </c>
      <c r="R575" s="1">
        <v>1</v>
      </c>
      <c r="S575" s="1">
        <v>1</v>
      </c>
      <c r="T575" s="1">
        <v>1</v>
      </c>
      <c r="U575" s="1">
        <v>1</v>
      </c>
      <c r="V575" s="1">
        <v>1</v>
      </c>
      <c r="W575" s="1">
        <v>1</v>
      </c>
      <c r="X575" s="1">
        <v>1</v>
      </c>
      <c r="Y575" s="1">
        <v>1</v>
      </c>
    </row>
    <row r="576" spans="1:25">
      <c r="A576" s="11" t="s">
        <v>2289</v>
      </c>
      <c r="B576" s="11" t="str">
        <f>VLOOKUP(A576,'AP Firmware deplyoment Pe'!A:B,2,0)</f>
        <v>Stage 3 - 28/11/2024</v>
      </c>
      <c r="C576" s="1">
        <f>VLOOKUP(A576,'AMI Ping Schedule'!A:D,4,0)</f>
        <v>1</v>
      </c>
      <c r="D576" s="1">
        <v>1</v>
      </c>
      <c r="E576" s="1">
        <v>1</v>
      </c>
      <c r="F576" s="1">
        <v>1</v>
      </c>
      <c r="G576" s="1">
        <v>1</v>
      </c>
      <c r="H576" s="1">
        <v>1</v>
      </c>
      <c r="I576" s="1">
        <v>1</v>
      </c>
      <c r="J576" s="1">
        <v>1</v>
      </c>
      <c r="K576" s="1">
        <v>1</v>
      </c>
      <c r="L576" s="1">
        <v>1</v>
      </c>
      <c r="M576" s="1">
        <v>1</v>
      </c>
      <c r="N576" s="1">
        <v>1</v>
      </c>
      <c r="O576" s="1">
        <v>1</v>
      </c>
      <c r="P576" s="1">
        <v>1</v>
      </c>
      <c r="Q576" s="1">
        <v>1</v>
      </c>
      <c r="R576" s="1">
        <v>1</v>
      </c>
      <c r="S576" s="1">
        <v>1</v>
      </c>
      <c r="T576" s="1">
        <v>1</v>
      </c>
      <c r="U576" s="1">
        <v>1</v>
      </c>
      <c r="V576" s="1">
        <v>1</v>
      </c>
      <c r="W576" s="1">
        <v>1</v>
      </c>
      <c r="X576" s="1">
        <v>1</v>
      </c>
      <c r="Y576" s="1">
        <v>1</v>
      </c>
    </row>
    <row r="577" spans="1:25">
      <c r="A577" s="11" t="s">
        <v>2281</v>
      </c>
      <c r="B577" s="11" t="str">
        <f>VLOOKUP(A577,'AP Firmware deplyoment Pe'!A:B,2,0)</f>
        <v>Stage 3 - 28/11/2024</v>
      </c>
      <c r="C577" s="1">
        <f>VLOOKUP(A577,'AMI Ping Schedule'!A:D,4,0)</f>
        <v>1</v>
      </c>
      <c r="D577" s="1">
        <v>1</v>
      </c>
      <c r="E577" s="1">
        <v>1</v>
      </c>
      <c r="F577" s="1">
        <v>1</v>
      </c>
      <c r="G577" s="1">
        <v>1</v>
      </c>
      <c r="H577" s="1">
        <v>1</v>
      </c>
      <c r="I577" s="1">
        <v>1</v>
      </c>
      <c r="J577" s="1">
        <v>1</v>
      </c>
      <c r="K577" s="1">
        <v>1</v>
      </c>
      <c r="L577" s="1">
        <v>1</v>
      </c>
      <c r="M577" s="1">
        <v>1</v>
      </c>
      <c r="N577" s="1">
        <v>1</v>
      </c>
      <c r="O577" s="1">
        <v>1</v>
      </c>
      <c r="P577" s="1">
        <v>1</v>
      </c>
      <c r="Q577" s="1">
        <v>1</v>
      </c>
      <c r="R577" s="1">
        <v>1</v>
      </c>
      <c r="S577" s="1">
        <v>1</v>
      </c>
      <c r="T577" s="1">
        <v>1</v>
      </c>
      <c r="U577" s="1">
        <v>1</v>
      </c>
      <c r="V577" s="1">
        <v>1</v>
      </c>
      <c r="W577" s="1">
        <v>1</v>
      </c>
      <c r="X577" s="1">
        <v>1</v>
      </c>
      <c r="Y577" s="1">
        <v>1</v>
      </c>
    </row>
    <row r="578" spans="1:25">
      <c r="A578" s="11" t="s">
        <v>2210</v>
      </c>
      <c r="B578" s="11" t="str">
        <f>VLOOKUP(A578,'AP Firmware deplyoment Pe'!A:B,2,0)</f>
        <v>Stage 3 - 28/11/2024</v>
      </c>
      <c r="C578" s="1">
        <f>VLOOKUP(A578,'AMI Ping Schedule'!A:D,4,0)</f>
        <v>1</v>
      </c>
      <c r="D578" s="1">
        <v>1</v>
      </c>
      <c r="E578" s="1">
        <v>1</v>
      </c>
      <c r="F578" s="1">
        <v>1</v>
      </c>
      <c r="G578" s="1">
        <v>1</v>
      </c>
      <c r="H578" s="1">
        <v>1</v>
      </c>
      <c r="I578" s="1">
        <v>1</v>
      </c>
      <c r="J578" s="1">
        <v>1</v>
      </c>
      <c r="K578" s="1">
        <v>1</v>
      </c>
      <c r="L578" s="1">
        <v>1</v>
      </c>
      <c r="M578" s="1">
        <v>1</v>
      </c>
      <c r="N578" s="1">
        <v>1</v>
      </c>
      <c r="O578" s="1">
        <v>1</v>
      </c>
      <c r="P578" s="1">
        <v>1</v>
      </c>
      <c r="Q578" s="1">
        <v>1</v>
      </c>
      <c r="R578" s="1">
        <v>1</v>
      </c>
      <c r="S578" s="1">
        <v>1</v>
      </c>
      <c r="T578" s="1">
        <v>1</v>
      </c>
      <c r="U578" s="1">
        <v>1</v>
      </c>
      <c r="V578" s="1">
        <v>1</v>
      </c>
      <c r="W578" s="1">
        <v>1</v>
      </c>
      <c r="X578" s="1">
        <v>1</v>
      </c>
      <c r="Y578" s="1">
        <v>1</v>
      </c>
    </row>
    <row r="579" spans="1:25">
      <c r="A579" s="11" t="s">
        <v>2321</v>
      </c>
      <c r="B579" s="11" t="str">
        <f>VLOOKUP(A579,'AP Firmware deplyoment Pe'!A:B,2,0)</f>
        <v>Stage 3 - 28/11/2024</v>
      </c>
      <c r="C579" s="1">
        <f>VLOOKUP(A579,'AMI Ping Schedule'!A:D,4,0)</f>
        <v>1</v>
      </c>
      <c r="D579" s="1">
        <v>1</v>
      </c>
      <c r="E579" s="1">
        <v>1</v>
      </c>
      <c r="F579" s="1">
        <v>1</v>
      </c>
      <c r="G579" s="1">
        <v>1</v>
      </c>
      <c r="H579" s="1">
        <v>1</v>
      </c>
      <c r="I579" s="1">
        <v>1</v>
      </c>
      <c r="J579" s="1">
        <v>1</v>
      </c>
      <c r="K579" s="1">
        <v>1</v>
      </c>
      <c r="L579" s="1">
        <v>1</v>
      </c>
      <c r="M579" s="1">
        <v>1</v>
      </c>
      <c r="N579" s="1">
        <v>1</v>
      </c>
      <c r="O579" s="1">
        <v>1</v>
      </c>
      <c r="P579" s="1">
        <v>1</v>
      </c>
      <c r="Q579" s="1">
        <v>1</v>
      </c>
      <c r="R579" s="1">
        <v>1</v>
      </c>
      <c r="S579" s="1">
        <v>1</v>
      </c>
      <c r="T579" s="1">
        <v>1</v>
      </c>
      <c r="U579" s="1">
        <v>1</v>
      </c>
      <c r="V579" s="1">
        <v>1</v>
      </c>
      <c r="W579" s="1">
        <v>1</v>
      </c>
      <c r="X579" s="1">
        <v>1</v>
      </c>
      <c r="Y579" s="1">
        <v>1</v>
      </c>
    </row>
    <row r="580" spans="1:25">
      <c r="A580" s="11" t="s">
        <v>2337</v>
      </c>
      <c r="B580" s="11" t="str">
        <f>VLOOKUP(A580,'AP Firmware deplyoment Pe'!A:B,2,0)</f>
        <v>Stage 3 - 28/11/2024</v>
      </c>
      <c r="C580" s="1">
        <f>VLOOKUP(A580,'AMI Ping Schedule'!A:D,4,0)</f>
        <v>1</v>
      </c>
      <c r="D580" s="1">
        <v>1</v>
      </c>
      <c r="E580" s="1">
        <v>1</v>
      </c>
      <c r="F580" s="1">
        <v>1</v>
      </c>
      <c r="G580" s="1">
        <v>1</v>
      </c>
      <c r="H580" s="1">
        <v>1</v>
      </c>
      <c r="I580" s="1">
        <v>1</v>
      </c>
      <c r="J580" s="1">
        <v>1</v>
      </c>
      <c r="K580" s="1">
        <v>1</v>
      </c>
      <c r="L580" s="1">
        <v>1</v>
      </c>
      <c r="M580" s="1">
        <v>1</v>
      </c>
      <c r="N580" s="1">
        <v>1</v>
      </c>
      <c r="O580" s="1">
        <v>1</v>
      </c>
      <c r="P580" s="1">
        <v>1</v>
      </c>
      <c r="Q580" s="1">
        <v>1</v>
      </c>
      <c r="R580" s="1">
        <v>1</v>
      </c>
      <c r="S580" s="1">
        <v>1</v>
      </c>
      <c r="T580" s="1">
        <v>1</v>
      </c>
      <c r="U580" s="1">
        <v>1</v>
      </c>
      <c r="V580" s="1">
        <v>1</v>
      </c>
      <c r="W580" s="1">
        <v>1</v>
      </c>
      <c r="X580" s="1">
        <v>1</v>
      </c>
      <c r="Y580" s="1">
        <v>1</v>
      </c>
    </row>
    <row r="581" spans="1:25">
      <c r="A581" s="11" t="s">
        <v>2309</v>
      </c>
      <c r="B581" s="11" t="str">
        <f>VLOOKUP(A581,'AP Firmware deplyoment Pe'!A:B,2,0)</f>
        <v>Stage 3 - 28/11/2024</v>
      </c>
      <c r="C581" s="1">
        <f>VLOOKUP(A581,'AMI Ping Schedule'!A:D,4,0)</f>
        <v>1</v>
      </c>
      <c r="D581" s="1">
        <v>1</v>
      </c>
      <c r="E581" s="1">
        <v>1</v>
      </c>
      <c r="F581" s="1">
        <v>1</v>
      </c>
      <c r="G581" s="1">
        <v>1</v>
      </c>
      <c r="H581" s="1">
        <v>1</v>
      </c>
      <c r="I581" s="1">
        <v>1</v>
      </c>
      <c r="J581" s="1">
        <v>1</v>
      </c>
      <c r="K581" s="1">
        <v>1</v>
      </c>
      <c r="L581" s="1">
        <v>1</v>
      </c>
      <c r="M581" s="1">
        <v>1</v>
      </c>
      <c r="N581" s="1">
        <v>1</v>
      </c>
      <c r="O581" s="1">
        <v>1</v>
      </c>
      <c r="P581" s="1">
        <v>1</v>
      </c>
      <c r="Q581" s="1">
        <v>1</v>
      </c>
      <c r="R581" s="1">
        <v>1</v>
      </c>
      <c r="S581" s="1">
        <v>1</v>
      </c>
      <c r="T581" s="1">
        <v>1</v>
      </c>
      <c r="U581" s="1">
        <v>1</v>
      </c>
      <c r="V581" s="1">
        <v>1</v>
      </c>
      <c r="W581" s="1">
        <v>1</v>
      </c>
      <c r="X581" s="1">
        <v>1</v>
      </c>
      <c r="Y581" s="1">
        <v>1</v>
      </c>
    </row>
    <row r="582" spans="1:25">
      <c r="A582" s="11" t="s">
        <v>2013</v>
      </c>
      <c r="B582" s="11" t="str">
        <f>VLOOKUP(A582,'AP Firmware deplyoment Pe'!A:B,2,0)</f>
        <v>Stage 3 - 28/11/2024</v>
      </c>
      <c r="C582" s="1">
        <f>VLOOKUP(A582,'AMI Ping Schedule'!A:D,4,0)</f>
        <v>1</v>
      </c>
      <c r="D582" s="1">
        <v>1</v>
      </c>
      <c r="E582" s="1">
        <v>1</v>
      </c>
      <c r="F582" s="1">
        <v>1</v>
      </c>
      <c r="G582" s="1">
        <v>1</v>
      </c>
      <c r="H582" s="1">
        <v>1</v>
      </c>
      <c r="I582" s="1">
        <v>1</v>
      </c>
      <c r="J582" s="1">
        <v>1</v>
      </c>
      <c r="K582" s="1">
        <v>1</v>
      </c>
      <c r="L582" s="1">
        <v>1</v>
      </c>
      <c r="M582" s="1">
        <v>1</v>
      </c>
      <c r="N582" s="1">
        <v>1</v>
      </c>
      <c r="O582" s="1">
        <v>1</v>
      </c>
      <c r="P582" s="1">
        <v>1</v>
      </c>
      <c r="Q582" s="1">
        <v>1</v>
      </c>
      <c r="R582" s="1">
        <v>1</v>
      </c>
      <c r="S582" s="1">
        <v>1</v>
      </c>
      <c r="T582" s="1">
        <v>1</v>
      </c>
      <c r="U582" s="1">
        <v>1</v>
      </c>
      <c r="V582" s="1">
        <v>1</v>
      </c>
      <c r="W582" s="1">
        <v>1</v>
      </c>
      <c r="X582" s="1">
        <v>1</v>
      </c>
      <c r="Y582" s="1">
        <v>1</v>
      </c>
    </row>
    <row r="583" spans="1:25">
      <c r="A583" s="11" t="s">
        <v>2206</v>
      </c>
      <c r="B583" s="11" t="str">
        <f>VLOOKUP(A583,'AP Firmware deplyoment Pe'!A:B,2,0)</f>
        <v>Stage 3 - 28/11/2024</v>
      </c>
      <c r="C583" s="1">
        <f>VLOOKUP(A583,'AMI Ping Schedule'!A:D,4,0)</f>
        <v>1</v>
      </c>
      <c r="D583" s="1">
        <v>1</v>
      </c>
      <c r="E583" s="1">
        <v>1</v>
      </c>
      <c r="F583" s="1">
        <v>1</v>
      </c>
      <c r="G583" s="1">
        <v>1</v>
      </c>
      <c r="H583" s="1">
        <v>1</v>
      </c>
      <c r="I583" s="1">
        <v>1</v>
      </c>
      <c r="J583" s="1">
        <v>1</v>
      </c>
      <c r="K583" s="1">
        <v>1</v>
      </c>
      <c r="L583" s="1">
        <v>1</v>
      </c>
      <c r="M583" s="1">
        <v>1</v>
      </c>
      <c r="N583" s="1">
        <v>1</v>
      </c>
      <c r="O583" s="1">
        <v>1</v>
      </c>
      <c r="P583" s="1">
        <v>1</v>
      </c>
      <c r="Q583" s="1">
        <v>1</v>
      </c>
      <c r="R583" s="1">
        <v>1</v>
      </c>
      <c r="S583" s="1">
        <v>1</v>
      </c>
      <c r="T583" s="1">
        <v>1</v>
      </c>
      <c r="U583" s="1">
        <v>1</v>
      </c>
      <c r="V583" s="1">
        <v>1</v>
      </c>
      <c r="W583" s="1">
        <v>1</v>
      </c>
      <c r="X583" s="1">
        <v>1</v>
      </c>
      <c r="Y583" s="1">
        <v>1</v>
      </c>
    </row>
    <row r="584" spans="1:25">
      <c r="A584" s="11" t="s">
        <v>2266</v>
      </c>
      <c r="B584" s="11" t="str">
        <f>VLOOKUP(A584,'AP Firmware deplyoment Pe'!A:B,2,0)</f>
        <v>Stage 3 - 28/11/2024</v>
      </c>
      <c r="C584" s="1">
        <f>VLOOKUP(A584,'AMI Ping Schedule'!A:D,4,0)</f>
        <v>1</v>
      </c>
      <c r="D584" s="1">
        <v>1</v>
      </c>
      <c r="E584" s="1">
        <v>1</v>
      </c>
      <c r="F584" s="1">
        <v>1</v>
      </c>
      <c r="G584" s="1">
        <v>1</v>
      </c>
      <c r="H584" s="1">
        <v>1</v>
      </c>
      <c r="I584" s="1">
        <v>1</v>
      </c>
      <c r="J584" s="1">
        <v>1</v>
      </c>
      <c r="K584" s="1">
        <v>1</v>
      </c>
      <c r="L584" s="1">
        <v>1</v>
      </c>
      <c r="M584" s="1">
        <v>1</v>
      </c>
      <c r="N584" s="1">
        <v>1</v>
      </c>
      <c r="O584" s="1">
        <v>1</v>
      </c>
      <c r="P584" s="1">
        <v>1</v>
      </c>
      <c r="Q584" s="1">
        <v>1</v>
      </c>
      <c r="R584" s="1">
        <v>1</v>
      </c>
      <c r="S584" s="1">
        <v>1</v>
      </c>
      <c r="T584" s="1">
        <v>1</v>
      </c>
      <c r="U584" s="1">
        <v>1</v>
      </c>
      <c r="V584" s="1">
        <v>1</v>
      </c>
      <c r="W584" s="1">
        <v>1</v>
      </c>
      <c r="X584" s="1">
        <v>1</v>
      </c>
      <c r="Y584" s="1">
        <v>1</v>
      </c>
    </row>
    <row r="585" spans="1:25">
      <c r="A585" s="11" t="s">
        <v>2234</v>
      </c>
      <c r="B585" s="11" t="str">
        <f>VLOOKUP(A585,'AP Firmware deplyoment Pe'!A:B,2,0)</f>
        <v>Stage 3 - 28/11/2024</v>
      </c>
      <c r="C585" s="1">
        <f>VLOOKUP(A585,'AMI Ping Schedule'!A:D,4,0)</f>
        <v>1</v>
      </c>
      <c r="D585" s="1">
        <v>1</v>
      </c>
      <c r="E585" s="1">
        <v>1</v>
      </c>
      <c r="F585" s="1">
        <v>1</v>
      </c>
      <c r="G585" s="1">
        <v>1</v>
      </c>
      <c r="H585" s="1">
        <v>1</v>
      </c>
      <c r="I585" s="1">
        <v>1</v>
      </c>
      <c r="J585" s="1">
        <v>1</v>
      </c>
      <c r="K585" s="1">
        <v>1</v>
      </c>
      <c r="L585" s="1">
        <v>1</v>
      </c>
      <c r="M585" s="1">
        <v>1</v>
      </c>
      <c r="N585" s="1">
        <v>1</v>
      </c>
      <c r="O585" s="1">
        <v>1</v>
      </c>
      <c r="P585" s="1">
        <v>1</v>
      </c>
      <c r="Q585" s="1">
        <v>1</v>
      </c>
      <c r="R585" s="1">
        <v>0</v>
      </c>
      <c r="S585" s="1">
        <v>1</v>
      </c>
      <c r="T585" s="1">
        <v>1</v>
      </c>
      <c r="U585" s="1">
        <v>1</v>
      </c>
      <c r="V585" s="1">
        <v>1</v>
      </c>
      <c r="W585" s="1">
        <v>1</v>
      </c>
      <c r="X585" s="1">
        <v>1</v>
      </c>
      <c r="Y585" s="1">
        <v>1</v>
      </c>
    </row>
    <row r="586" spans="1:25">
      <c r="A586" s="11" t="s">
        <v>2285</v>
      </c>
      <c r="B586" s="11" t="str">
        <f>VLOOKUP(A586,'AP Firmware deplyoment Pe'!A:B,2,0)</f>
        <v>Stage 3 - 28/11/2024</v>
      </c>
      <c r="C586" s="1">
        <f>VLOOKUP(A586,'AMI Ping Schedule'!A:D,4,0)</f>
        <v>1</v>
      </c>
      <c r="D586" s="1">
        <v>1</v>
      </c>
      <c r="E586" s="1">
        <v>1</v>
      </c>
      <c r="F586" s="1">
        <v>1</v>
      </c>
      <c r="G586" s="1">
        <v>1</v>
      </c>
      <c r="H586" s="1">
        <v>1</v>
      </c>
      <c r="I586" s="1">
        <v>1</v>
      </c>
      <c r="J586" s="1">
        <v>1</v>
      </c>
      <c r="K586" s="1">
        <v>1</v>
      </c>
      <c r="L586" s="1">
        <v>1</v>
      </c>
      <c r="M586" s="1">
        <v>1</v>
      </c>
      <c r="N586" s="1">
        <v>1</v>
      </c>
      <c r="O586" s="1">
        <v>1</v>
      </c>
      <c r="P586" s="1">
        <v>1</v>
      </c>
      <c r="Q586" s="1">
        <v>1</v>
      </c>
      <c r="R586" s="1">
        <v>1</v>
      </c>
      <c r="S586" s="1">
        <v>1</v>
      </c>
      <c r="T586" s="1">
        <v>1</v>
      </c>
      <c r="U586" s="1">
        <v>1</v>
      </c>
      <c r="V586" s="1">
        <v>1</v>
      </c>
      <c r="W586" s="1">
        <v>1</v>
      </c>
      <c r="X586" s="1">
        <v>1</v>
      </c>
      <c r="Y586" s="1">
        <v>1</v>
      </c>
    </row>
    <row r="587" spans="1:25">
      <c r="A587" s="11" t="s">
        <v>2313</v>
      </c>
      <c r="B587" s="11" t="str">
        <f>VLOOKUP(A587,'AP Firmware deplyoment Pe'!A:B,2,0)</f>
        <v>Stage 3 - 28/11/2024</v>
      </c>
      <c r="C587" s="1">
        <f>VLOOKUP(A587,'AMI Ping Schedule'!A:D,4,0)</f>
        <v>1</v>
      </c>
      <c r="D587" s="1">
        <v>1</v>
      </c>
      <c r="E587" s="1">
        <v>1</v>
      </c>
      <c r="F587" s="1">
        <v>1</v>
      </c>
      <c r="G587" s="1">
        <v>1</v>
      </c>
      <c r="H587" s="1">
        <v>1</v>
      </c>
      <c r="I587" s="1">
        <v>1</v>
      </c>
      <c r="J587" s="1">
        <v>1</v>
      </c>
      <c r="K587" s="1">
        <v>1</v>
      </c>
      <c r="L587" s="1">
        <v>1</v>
      </c>
      <c r="M587" s="1">
        <v>1</v>
      </c>
      <c r="N587" s="1">
        <v>1</v>
      </c>
      <c r="O587" s="1">
        <v>1</v>
      </c>
      <c r="P587" s="1">
        <v>1</v>
      </c>
      <c r="Q587" s="1">
        <v>1</v>
      </c>
      <c r="R587" s="1">
        <v>1</v>
      </c>
      <c r="S587" s="1">
        <v>1</v>
      </c>
      <c r="T587" s="1">
        <v>1</v>
      </c>
      <c r="U587" s="1">
        <v>1</v>
      </c>
      <c r="V587" s="1">
        <v>1</v>
      </c>
      <c r="W587" s="1">
        <v>1</v>
      </c>
      <c r="X587" s="1">
        <v>1</v>
      </c>
      <c r="Y587" s="1">
        <v>1</v>
      </c>
    </row>
    <row r="588" spans="1:25">
      <c r="A588" s="11" t="s">
        <v>2419</v>
      </c>
      <c r="B588" s="11" t="str">
        <f>VLOOKUP(A588,'AP Firmware deplyoment Pe'!A:B,2,0)</f>
        <v>Stage 3 - 28/11/2024</v>
      </c>
      <c r="C588" s="1">
        <f>VLOOKUP(A588,'AMI Ping Schedule'!A:D,4,0)</f>
        <v>1</v>
      </c>
      <c r="D588" s="1">
        <v>1</v>
      </c>
      <c r="E588" s="1">
        <v>1</v>
      </c>
      <c r="F588" s="1">
        <v>1</v>
      </c>
      <c r="G588" s="1">
        <v>1</v>
      </c>
      <c r="H588" s="1">
        <v>1</v>
      </c>
      <c r="I588" s="1">
        <v>1</v>
      </c>
      <c r="J588" s="1">
        <v>1</v>
      </c>
      <c r="K588" s="1">
        <v>1</v>
      </c>
      <c r="L588" s="1">
        <v>1</v>
      </c>
      <c r="M588" s="1">
        <v>1</v>
      </c>
      <c r="N588" s="1">
        <v>1</v>
      </c>
      <c r="O588" s="1">
        <v>1</v>
      </c>
      <c r="P588" s="1">
        <v>1</v>
      </c>
      <c r="Q588" s="1">
        <v>1</v>
      </c>
      <c r="R588" s="1">
        <v>1</v>
      </c>
      <c r="S588" s="1">
        <v>1</v>
      </c>
      <c r="T588" s="1">
        <v>1</v>
      </c>
      <c r="U588" s="1">
        <v>1</v>
      </c>
      <c r="V588" s="1">
        <v>1</v>
      </c>
      <c r="W588" s="1">
        <v>1</v>
      </c>
      <c r="X588" s="1">
        <v>1</v>
      </c>
      <c r="Y588" s="1">
        <v>1</v>
      </c>
    </row>
    <row r="589" spans="1:25">
      <c r="A589" s="11" t="s">
        <v>2270</v>
      </c>
      <c r="B589" s="11" t="str">
        <f>VLOOKUP(A589,'AP Firmware deplyoment Pe'!A:B,2,0)</f>
        <v>Stage 3 - 28/11/2024</v>
      </c>
      <c r="C589" s="1">
        <f>VLOOKUP(A589,'AMI Ping Schedule'!A:D,4,0)</f>
        <v>1</v>
      </c>
      <c r="D589" s="1">
        <v>1</v>
      </c>
      <c r="E589" s="1">
        <v>1</v>
      </c>
      <c r="F589" s="1">
        <v>1</v>
      </c>
      <c r="G589" s="1">
        <v>1</v>
      </c>
      <c r="H589" s="1">
        <v>1</v>
      </c>
      <c r="I589" s="1">
        <v>1</v>
      </c>
      <c r="J589" s="1">
        <v>1</v>
      </c>
      <c r="K589" s="1">
        <v>1</v>
      </c>
      <c r="L589" s="1">
        <v>1</v>
      </c>
      <c r="M589" s="1">
        <v>1</v>
      </c>
      <c r="N589" s="1">
        <v>1</v>
      </c>
      <c r="O589" s="1">
        <v>1</v>
      </c>
      <c r="P589" s="1">
        <v>1</v>
      </c>
      <c r="Q589" s="1">
        <v>1</v>
      </c>
      <c r="R589" s="1">
        <v>1</v>
      </c>
      <c r="S589" s="1">
        <v>1</v>
      </c>
      <c r="T589" s="1">
        <v>1</v>
      </c>
      <c r="U589" s="1">
        <v>1</v>
      </c>
      <c r="V589" s="1">
        <v>1</v>
      </c>
      <c r="W589" s="1">
        <v>1</v>
      </c>
      <c r="X589" s="1">
        <v>1</v>
      </c>
      <c r="Y589" s="1">
        <v>1</v>
      </c>
    </row>
    <row r="590" spans="1:25">
      <c r="A590" s="11" t="s">
        <v>2325</v>
      </c>
      <c r="B590" s="11" t="str">
        <f>VLOOKUP(A590,'AP Firmware deplyoment Pe'!A:B,2,0)</f>
        <v>Stage 3 - 28/11/2024</v>
      </c>
      <c r="C590" s="1">
        <f>VLOOKUP(A590,'AMI Ping Schedule'!A:D,4,0)</f>
        <v>1</v>
      </c>
      <c r="D590" s="1">
        <v>1</v>
      </c>
      <c r="E590" s="1">
        <v>1</v>
      </c>
      <c r="F590" s="1">
        <v>1</v>
      </c>
      <c r="G590" s="1">
        <v>1</v>
      </c>
      <c r="H590" s="1">
        <v>1</v>
      </c>
      <c r="I590" s="1">
        <v>1</v>
      </c>
      <c r="J590" s="1">
        <v>1</v>
      </c>
      <c r="K590" s="1">
        <v>1</v>
      </c>
      <c r="L590" s="1">
        <v>1</v>
      </c>
      <c r="M590" s="1">
        <v>1</v>
      </c>
      <c r="N590" s="1">
        <v>1</v>
      </c>
      <c r="O590" s="1">
        <v>1</v>
      </c>
      <c r="P590" s="1">
        <v>1</v>
      </c>
      <c r="Q590" s="1">
        <v>1</v>
      </c>
      <c r="R590" s="1">
        <v>1</v>
      </c>
      <c r="S590" s="1">
        <v>1</v>
      </c>
      <c r="T590" s="1">
        <v>1</v>
      </c>
      <c r="U590" s="1">
        <v>1</v>
      </c>
      <c r="V590" s="1">
        <v>1</v>
      </c>
      <c r="W590" s="1">
        <v>1</v>
      </c>
      <c r="X590" s="1">
        <v>1</v>
      </c>
      <c r="Y590" s="1">
        <v>1</v>
      </c>
    </row>
    <row r="591" spans="1:25">
      <c r="A591" s="11" t="s">
        <v>2329</v>
      </c>
      <c r="B591" s="11" t="str">
        <f>VLOOKUP(A591,'AP Firmware deplyoment Pe'!A:B,2,0)</f>
        <v>Stage 3 - 28/11/2024</v>
      </c>
      <c r="C591" s="1">
        <f>VLOOKUP(A591,'AMI Ping Schedule'!A:D,4,0)</f>
        <v>1</v>
      </c>
      <c r="D591" s="1">
        <v>1</v>
      </c>
      <c r="E591" s="1">
        <v>1</v>
      </c>
      <c r="F591" s="1">
        <v>1</v>
      </c>
      <c r="G591" s="1">
        <v>1</v>
      </c>
      <c r="H591" s="1">
        <v>1</v>
      </c>
      <c r="I591" s="1">
        <v>1</v>
      </c>
      <c r="J591" s="1">
        <v>1</v>
      </c>
      <c r="K591" s="1">
        <v>1</v>
      </c>
      <c r="L591" s="1">
        <v>1</v>
      </c>
      <c r="M591" s="1">
        <v>1</v>
      </c>
      <c r="N591" s="1">
        <v>1</v>
      </c>
      <c r="O591" s="1">
        <v>1</v>
      </c>
      <c r="P591" s="1">
        <v>1</v>
      </c>
      <c r="Q591" s="1">
        <v>1</v>
      </c>
      <c r="R591" s="1">
        <v>1</v>
      </c>
      <c r="S591" s="1">
        <v>1</v>
      </c>
      <c r="T591" s="1">
        <v>1</v>
      </c>
      <c r="U591" s="1">
        <v>1</v>
      </c>
      <c r="V591" s="1">
        <v>1</v>
      </c>
      <c r="W591" s="1">
        <v>1</v>
      </c>
      <c r="X591" s="1">
        <v>1</v>
      </c>
      <c r="Y591" s="1">
        <v>1</v>
      </c>
    </row>
    <row r="592" spans="1:25">
      <c r="A592" s="11" t="s">
        <v>2148</v>
      </c>
      <c r="B592" s="11" t="str">
        <f>VLOOKUP(A592,'AP Firmware deplyoment Pe'!A:B,2,0)</f>
        <v>Stage 3 - 28/11/2024</v>
      </c>
      <c r="C592" s="1">
        <f>VLOOKUP(A592,'AMI Ping Schedule'!A:D,4,0)</f>
        <v>1</v>
      </c>
      <c r="D592" s="1">
        <v>1</v>
      </c>
      <c r="E592" s="1">
        <v>1</v>
      </c>
      <c r="F592" s="1">
        <v>1</v>
      </c>
      <c r="G592" s="1">
        <v>1</v>
      </c>
      <c r="H592" s="1">
        <v>1</v>
      </c>
      <c r="I592" s="1">
        <v>1</v>
      </c>
      <c r="J592" s="1">
        <v>1</v>
      </c>
      <c r="K592" s="1">
        <v>1</v>
      </c>
      <c r="L592" s="1">
        <v>1</v>
      </c>
      <c r="M592" s="1">
        <v>1</v>
      </c>
      <c r="N592" s="1">
        <v>1</v>
      </c>
      <c r="O592" s="1">
        <v>1</v>
      </c>
      <c r="P592" s="1">
        <v>1</v>
      </c>
      <c r="Q592" s="1">
        <v>1</v>
      </c>
      <c r="R592" s="1">
        <v>1</v>
      </c>
      <c r="S592" s="1">
        <v>1</v>
      </c>
      <c r="T592" s="1">
        <v>1</v>
      </c>
      <c r="U592" s="1">
        <v>1</v>
      </c>
      <c r="V592" s="1">
        <v>1</v>
      </c>
      <c r="W592" s="1">
        <v>1</v>
      </c>
      <c r="X592" s="1">
        <v>1</v>
      </c>
      <c r="Y592" s="1">
        <v>1</v>
      </c>
    </row>
    <row r="593" spans="1:25">
      <c r="A593" s="11" t="s">
        <v>2198</v>
      </c>
      <c r="B593" s="11" t="str">
        <f>VLOOKUP(A593,'AP Firmware deplyoment Pe'!A:B,2,0)</f>
        <v>Stage 3 - 28/11/2024</v>
      </c>
      <c r="C593" s="1">
        <f>VLOOKUP(A593,'AMI Ping Schedule'!A:D,4,0)</f>
        <v>1</v>
      </c>
      <c r="D593" s="1">
        <v>1</v>
      </c>
      <c r="E593" s="1">
        <v>1</v>
      </c>
      <c r="F593" s="1">
        <v>1</v>
      </c>
      <c r="G593" s="1">
        <v>1</v>
      </c>
      <c r="H593" s="1">
        <v>1</v>
      </c>
      <c r="I593" s="1">
        <v>1</v>
      </c>
      <c r="J593" s="1">
        <v>1</v>
      </c>
      <c r="K593" s="1">
        <v>1</v>
      </c>
      <c r="L593" s="1">
        <v>1</v>
      </c>
      <c r="M593" s="1">
        <v>1</v>
      </c>
      <c r="N593" s="1">
        <v>1</v>
      </c>
      <c r="O593" s="1">
        <v>1</v>
      </c>
      <c r="P593" s="1">
        <v>1</v>
      </c>
      <c r="Q593" s="1">
        <v>1</v>
      </c>
      <c r="R593" s="1">
        <v>1</v>
      </c>
      <c r="S593" s="1">
        <v>1</v>
      </c>
      <c r="T593" s="1">
        <v>1</v>
      </c>
      <c r="U593" s="1">
        <v>1</v>
      </c>
      <c r="V593" s="1">
        <v>1</v>
      </c>
      <c r="W593" s="1">
        <v>1</v>
      </c>
      <c r="X593" s="1">
        <v>1</v>
      </c>
      <c r="Y593" s="1">
        <v>1</v>
      </c>
    </row>
    <row r="594" spans="1:25">
      <c r="A594" s="11" t="s">
        <v>2367</v>
      </c>
      <c r="B594" s="11" t="str">
        <f>VLOOKUP(A594,'AP Firmware deplyoment Pe'!A:B,2,0)</f>
        <v>Stage 3 - 28/11/2024</v>
      </c>
      <c r="C594" s="1">
        <f>VLOOKUP(A594,'AMI Ping Schedule'!A:D,4,0)</f>
        <v>1</v>
      </c>
      <c r="D594" s="1">
        <v>1</v>
      </c>
      <c r="E594" s="1">
        <v>1</v>
      </c>
      <c r="F594" s="1">
        <v>1</v>
      </c>
      <c r="G594" s="1">
        <v>1</v>
      </c>
      <c r="H594" s="1">
        <v>1</v>
      </c>
      <c r="I594" s="1">
        <v>1</v>
      </c>
      <c r="J594" s="1">
        <v>1</v>
      </c>
      <c r="K594" s="1">
        <v>1</v>
      </c>
      <c r="L594" s="1">
        <v>1</v>
      </c>
      <c r="M594" s="1">
        <v>1</v>
      </c>
      <c r="N594" s="1">
        <v>1</v>
      </c>
      <c r="O594" s="1">
        <v>1</v>
      </c>
      <c r="P594" s="1">
        <v>1</v>
      </c>
      <c r="Q594" s="1">
        <v>1</v>
      </c>
      <c r="R594" s="1">
        <v>1</v>
      </c>
      <c r="S594" s="1">
        <v>1</v>
      </c>
      <c r="T594" s="1">
        <v>1</v>
      </c>
      <c r="U594" s="1">
        <v>1</v>
      </c>
      <c r="V594" s="1">
        <v>1</v>
      </c>
      <c r="W594" s="1">
        <v>1</v>
      </c>
      <c r="X594" s="1">
        <v>1</v>
      </c>
      <c r="Y594" s="1">
        <v>1</v>
      </c>
    </row>
    <row r="595" spans="1:25">
      <c r="A595" s="11" t="s">
        <v>1907</v>
      </c>
      <c r="B595" s="11" t="str">
        <f>VLOOKUP(A595,'AP Firmware deplyoment Pe'!A:B,2,0)</f>
        <v>Stage 3 - 28/11/2024</v>
      </c>
      <c r="C595" s="1">
        <f>VLOOKUP(A595,'AMI Ping Schedule'!A:D,4,0)</f>
        <v>1</v>
      </c>
      <c r="D595" s="1">
        <v>1</v>
      </c>
      <c r="E595" s="1">
        <v>1</v>
      </c>
      <c r="F595" s="1">
        <v>1</v>
      </c>
      <c r="G595" s="1">
        <v>1</v>
      </c>
      <c r="H595" s="1">
        <v>1</v>
      </c>
      <c r="I595" s="1">
        <v>1</v>
      </c>
      <c r="J595" s="1">
        <v>1</v>
      </c>
      <c r="K595" s="1">
        <v>1</v>
      </c>
      <c r="L595" s="1">
        <v>1</v>
      </c>
      <c r="M595" s="1">
        <v>1</v>
      </c>
      <c r="N595" s="1">
        <v>1</v>
      </c>
      <c r="O595" s="1">
        <v>1</v>
      </c>
      <c r="P595" s="1">
        <v>1</v>
      </c>
      <c r="Q595" s="1">
        <v>1</v>
      </c>
      <c r="R595" s="1">
        <v>1</v>
      </c>
      <c r="S595" s="1">
        <v>1</v>
      </c>
      <c r="T595" s="1">
        <v>1</v>
      </c>
      <c r="U595" s="1">
        <v>1</v>
      </c>
      <c r="V595" s="1">
        <v>1</v>
      </c>
      <c r="W595" s="1">
        <v>1</v>
      </c>
      <c r="X595" s="1">
        <v>1</v>
      </c>
      <c r="Y595" s="1">
        <v>1</v>
      </c>
    </row>
    <row r="596" spans="1:25">
      <c r="A596" s="11" t="s">
        <v>2352</v>
      </c>
      <c r="B596" s="11" t="str">
        <f>VLOOKUP(A596,'AP Firmware deplyoment Pe'!A:B,2,0)</f>
        <v>Stage 3 - 28/11/2024</v>
      </c>
      <c r="C596" s="1">
        <f>VLOOKUP(A596,'AMI Ping Schedule'!A:D,4,0)</f>
        <v>1</v>
      </c>
      <c r="D596" s="1">
        <v>1</v>
      </c>
      <c r="E596" s="1">
        <v>1</v>
      </c>
      <c r="F596" s="1">
        <v>1</v>
      </c>
      <c r="G596" s="1">
        <v>1</v>
      </c>
      <c r="H596" s="1">
        <v>1</v>
      </c>
      <c r="I596" s="1">
        <v>1</v>
      </c>
      <c r="J596" s="1">
        <v>1</v>
      </c>
      <c r="K596" s="1">
        <v>1</v>
      </c>
      <c r="L596" s="1">
        <v>1</v>
      </c>
      <c r="M596" s="1">
        <v>1</v>
      </c>
      <c r="N596" s="1">
        <v>1</v>
      </c>
      <c r="O596" s="1">
        <v>1</v>
      </c>
      <c r="P596" s="1">
        <v>1</v>
      </c>
      <c r="Q596" s="1">
        <v>1</v>
      </c>
      <c r="R596" s="1">
        <v>1</v>
      </c>
      <c r="S596" s="1">
        <v>1</v>
      </c>
      <c r="T596" s="1">
        <v>1</v>
      </c>
      <c r="U596" s="1">
        <v>1</v>
      </c>
      <c r="V596" s="1">
        <v>1</v>
      </c>
      <c r="W596" s="1">
        <v>1</v>
      </c>
      <c r="X596" s="1">
        <v>1</v>
      </c>
      <c r="Y596" s="1">
        <v>1</v>
      </c>
    </row>
    <row r="597" spans="1:25">
      <c r="A597" s="11" t="s">
        <v>2387</v>
      </c>
      <c r="B597" s="11" t="str">
        <f>VLOOKUP(A597,'AP Firmware deplyoment Pe'!A:B,2,0)</f>
        <v>Stage 3 - 28/11/2024</v>
      </c>
      <c r="C597" s="1">
        <f>VLOOKUP(A597,'AMI Ping Schedule'!A:D,4,0)</f>
        <v>1</v>
      </c>
      <c r="D597" s="1">
        <v>1</v>
      </c>
      <c r="E597" s="1">
        <v>1</v>
      </c>
      <c r="F597" s="1">
        <v>1</v>
      </c>
      <c r="G597" s="1">
        <v>1</v>
      </c>
      <c r="H597" s="1">
        <v>1</v>
      </c>
      <c r="I597" s="1">
        <v>1</v>
      </c>
      <c r="J597" s="1">
        <v>1</v>
      </c>
      <c r="K597" s="1">
        <v>1</v>
      </c>
      <c r="L597" s="1">
        <v>1</v>
      </c>
      <c r="M597" s="1">
        <v>1</v>
      </c>
      <c r="N597" s="1">
        <v>1</v>
      </c>
      <c r="O597" s="1">
        <v>1</v>
      </c>
      <c r="P597" s="1">
        <v>1</v>
      </c>
      <c r="Q597" s="1">
        <v>1</v>
      </c>
      <c r="R597" s="1">
        <v>1</v>
      </c>
      <c r="S597" s="1">
        <v>1</v>
      </c>
      <c r="T597" s="1">
        <v>1</v>
      </c>
      <c r="U597" s="1">
        <v>1</v>
      </c>
      <c r="V597" s="1">
        <v>1</v>
      </c>
      <c r="W597" s="1">
        <v>1</v>
      </c>
      <c r="X597" s="1">
        <v>1</v>
      </c>
      <c r="Y597" s="1">
        <v>1</v>
      </c>
    </row>
    <row r="598" spans="1:25">
      <c r="A598" s="11" t="s">
        <v>2379</v>
      </c>
      <c r="B598" s="11" t="str">
        <f>VLOOKUP(A598,'AP Firmware deplyoment Pe'!A:B,2,0)</f>
        <v>Stage 3 - 28/11/2024</v>
      </c>
      <c r="C598" s="1">
        <f>VLOOKUP(A598,'AMI Ping Schedule'!A:D,4,0)</f>
        <v>1</v>
      </c>
      <c r="D598" s="1">
        <v>1</v>
      </c>
      <c r="E598" s="1">
        <v>1</v>
      </c>
      <c r="F598" s="1">
        <v>1</v>
      </c>
      <c r="G598" s="1">
        <v>1</v>
      </c>
      <c r="H598" s="1">
        <v>1</v>
      </c>
      <c r="I598" s="1">
        <v>1</v>
      </c>
      <c r="J598" s="1">
        <v>1</v>
      </c>
      <c r="K598" s="1">
        <v>1</v>
      </c>
      <c r="L598" s="1">
        <v>1</v>
      </c>
      <c r="M598" s="1">
        <v>1</v>
      </c>
      <c r="N598" s="1">
        <v>1</v>
      </c>
      <c r="O598" s="1">
        <v>1</v>
      </c>
      <c r="P598" s="1">
        <v>1</v>
      </c>
      <c r="Q598" s="1">
        <v>1</v>
      </c>
      <c r="R598" s="1">
        <v>1</v>
      </c>
      <c r="S598" s="1">
        <v>1</v>
      </c>
      <c r="T598" s="1">
        <v>1</v>
      </c>
      <c r="U598" s="1">
        <v>1</v>
      </c>
      <c r="V598" s="1">
        <v>1</v>
      </c>
      <c r="W598" s="1">
        <v>1</v>
      </c>
      <c r="X598" s="1">
        <v>1</v>
      </c>
      <c r="Y598" s="1">
        <v>1</v>
      </c>
    </row>
    <row r="599" spans="1:25">
      <c r="A599" s="11" t="s">
        <v>2375</v>
      </c>
      <c r="B599" s="11" t="str">
        <f>VLOOKUP(A599,'AP Firmware deplyoment Pe'!A:B,2,0)</f>
        <v>Stage 3 - 28/11/2024</v>
      </c>
      <c r="C599" s="1">
        <f>VLOOKUP(A599,'AMI Ping Schedule'!A:D,4,0)</f>
        <v>1</v>
      </c>
      <c r="D599" s="1">
        <v>1</v>
      </c>
      <c r="E599" s="1">
        <v>1</v>
      </c>
      <c r="F599" s="1">
        <v>1</v>
      </c>
      <c r="G599" s="1">
        <v>1</v>
      </c>
      <c r="H599" s="1">
        <v>1</v>
      </c>
      <c r="I599" s="1">
        <v>1</v>
      </c>
      <c r="J599" s="1">
        <v>1</v>
      </c>
      <c r="K599" s="1">
        <v>1</v>
      </c>
      <c r="L599" s="1">
        <v>1</v>
      </c>
      <c r="M599" s="1">
        <v>1</v>
      </c>
      <c r="N599" s="1">
        <v>1</v>
      </c>
      <c r="O599" s="1">
        <v>1</v>
      </c>
      <c r="P599" s="1">
        <v>1</v>
      </c>
      <c r="Q599" s="1">
        <v>1</v>
      </c>
      <c r="R599" s="1">
        <v>1</v>
      </c>
      <c r="S599" s="1">
        <v>1</v>
      </c>
      <c r="T599" s="1">
        <v>1</v>
      </c>
      <c r="U599" s="1">
        <v>1</v>
      </c>
      <c r="V599" s="1">
        <v>1</v>
      </c>
      <c r="W599" s="1">
        <v>1</v>
      </c>
      <c r="X599" s="1">
        <v>1</v>
      </c>
      <c r="Y599" s="1">
        <v>1</v>
      </c>
    </row>
    <row r="600" spans="1:25">
      <c r="A600" s="11" t="s">
        <v>2359</v>
      </c>
      <c r="B600" s="11" t="str">
        <f>VLOOKUP(A600,'AP Firmware deplyoment Pe'!A:B,2,0)</f>
        <v>Stage 3 - 28/11/2024</v>
      </c>
      <c r="C600" s="1">
        <f>VLOOKUP(A600,'AMI Ping Schedule'!A:D,4,0)</f>
        <v>1</v>
      </c>
      <c r="D600" s="1">
        <v>1</v>
      </c>
      <c r="E600" s="1">
        <v>1</v>
      </c>
      <c r="F600" s="1">
        <v>1</v>
      </c>
      <c r="G600" s="1">
        <v>1</v>
      </c>
      <c r="H600" s="1">
        <v>1</v>
      </c>
      <c r="I600" s="1">
        <v>1</v>
      </c>
      <c r="J600" s="1">
        <v>1</v>
      </c>
      <c r="K600" s="1">
        <v>1</v>
      </c>
      <c r="L600" s="1">
        <v>1</v>
      </c>
      <c r="M600" s="1">
        <v>1</v>
      </c>
      <c r="N600" s="1">
        <v>1</v>
      </c>
      <c r="O600" s="1">
        <v>1</v>
      </c>
      <c r="P600" s="1">
        <v>1</v>
      </c>
      <c r="Q600" s="1">
        <v>1</v>
      </c>
      <c r="R600" s="1">
        <v>1</v>
      </c>
      <c r="S600" s="1">
        <v>1</v>
      </c>
      <c r="T600" s="1">
        <v>1</v>
      </c>
      <c r="U600" s="1">
        <v>1</v>
      </c>
      <c r="V600" s="1">
        <v>1</v>
      </c>
      <c r="W600" s="1">
        <v>1</v>
      </c>
      <c r="X600" s="1">
        <v>1</v>
      </c>
      <c r="Y600" s="1">
        <v>1</v>
      </c>
    </row>
    <row r="601" spans="1:25">
      <c r="A601" s="11" t="s">
        <v>2411</v>
      </c>
      <c r="B601" s="11" t="str">
        <f>VLOOKUP(A601,'AP Firmware deplyoment Pe'!A:B,2,0)</f>
        <v>Stage 3 - 28/11/2024</v>
      </c>
      <c r="C601" s="1">
        <f>VLOOKUP(A601,'AMI Ping Schedule'!A:D,4,0)</f>
        <v>1</v>
      </c>
      <c r="D601" s="1">
        <v>1</v>
      </c>
      <c r="E601" s="1">
        <v>1</v>
      </c>
      <c r="F601" s="1">
        <v>1</v>
      </c>
      <c r="G601" s="1">
        <v>1</v>
      </c>
      <c r="H601" s="1">
        <v>1</v>
      </c>
      <c r="I601" s="1">
        <v>1</v>
      </c>
      <c r="J601" s="1">
        <v>1</v>
      </c>
      <c r="K601" s="1">
        <v>1</v>
      </c>
      <c r="L601" s="1">
        <v>1</v>
      </c>
      <c r="M601" s="1">
        <v>1</v>
      </c>
      <c r="N601" s="1">
        <v>1</v>
      </c>
      <c r="O601" s="1">
        <v>1</v>
      </c>
      <c r="P601" s="1">
        <v>1</v>
      </c>
      <c r="Q601" s="1">
        <v>1</v>
      </c>
      <c r="R601" s="1">
        <v>1</v>
      </c>
      <c r="S601" s="1">
        <v>1</v>
      </c>
      <c r="T601" s="1">
        <v>1</v>
      </c>
      <c r="U601" s="1">
        <v>1</v>
      </c>
      <c r="V601" s="1">
        <v>1</v>
      </c>
      <c r="W601" s="1">
        <v>1</v>
      </c>
      <c r="X601" s="1">
        <v>1</v>
      </c>
      <c r="Y601" s="1">
        <v>1</v>
      </c>
    </row>
    <row r="602" spans="1:25">
      <c r="A602" s="11" t="s">
        <v>2383</v>
      </c>
      <c r="B602" s="11" t="str">
        <f>VLOOKUP(A602,'AP Firmware deplyoment Pe'!A:B,2,0)</f>
        <v>Stage 3 - 28/11/2024</v>
      </c>
      <c r="C602" s="1">
        <f>VLOOKUP(A602,'AMI Ping Schedule'!A:D,4,0)</f>
        <v>1</v>
      </c>
      <c r="D602" s="1">
        <v>1</v>
      </c>
      <c r="E602" s="1">
        <v>1</v>
      </c>
      <c r="F602" s="1">
        <v>1</v>
      </c>
      <c r="G602" s="1">
        <v>1</v>
      </c>
      <c r="H602" s="1">
        <v>1</v>
      </c>
      <c r="I602" s="1">
        <v>1</v>
      </c>
      <c r="J602" s="1">
        <v>1</v>
      </c>
      <c r="K602" s="1">
        <v>1</v>
      </c>
      <c r="L602" s="1">
        <v>1</v>
      </c>
      <c r="M602" s="1">
        <v>1</v>
      </c>
      <c r="N602" s="1">
        <v>1</v>
      </c>
      <c r="O602" s="1">
        <v>1</v>
      </c>
      <c r="P602" s="1">
        <v>1</v>
      </c>
      <c r="Q602" s="1">
        <v>1</v>
      </c>
      <c r="R602" s="1">
        <v>1</v>
      </c>
      <c r="S602" s="1">
        <v>1</v>
      </c>
      <c r="T602" s="1">
        <v>1</v>
      </c>
      <c r="U602" s="1">
        <v>1</v>
      </c>
      <c r="V602" s="1">
        <v>1</v>
      </c>
      <c r="W602" s="1">
        <v>1</v>
      </c>
      <c r="X602" s="1">
        <v>1</v>
      </c>
      <c r="Y602" s="1">
        <v>1</v>
      </c>
    </row>
    <row r="603" spans="1:25">
      <c r="A603" s="11" t="s">
        <v>2348</v>
      </c>
      <c r="B603" s="11" t="str">
        <f>VLOOKUP(A603,'AP Firmware deplyoment Pe'!A:B,2,0)</f>
        <v>Stage 3 - 28/11/2024</v>
      </c>
      <c r="C603" s="1">
        <f>VLOOKUP(A603,'AMI Ping Schedule'!A:D,4,0)</f>
        <v>1</v>
      </c>
      <c r="D603" s="1">
        <v>1</v>
      </c>
      <c r="E603" s="1">
        <v>1</v>
      </c>
      <c r="F603" s="1">
        <v>1</v>
      </c>
      <c r="G603" s="1">
        <v>1</v>
      </c>
      <c r="H603" s="1">
        <v>1</v>
      </c>
      <c r="I603" s="1">
        <v>1</v>
      </c>
      <c r="J603" s="1">
        <v>1</v>
      </c>
      <c r="K603" s="1">
        <v>1</v>
      </c>
      <c r="L603" s="1">
        <v>1</v>
      </c>
      <c r="M603" s="1">
        <v>1</v>
      </c>
      <c r="N603" s="1">
        <v>1</v>
      </c>
      <c r="O603" s="1">
        <v>1</v>
      </c>
      <c r="P603" s="1">
        <v>1</v>
      </c>
      <c r="Q603" s="1">
        <v>1</v>
      </c>
      <c r="R603" s="1">
        <v>1</v>
      </c>
      <c r="S603" s="1">
        <v>1</v>
      </c>
      <c r="T603" s="1">
        <v>1</v>
      </c>
      <c r="U603" s="1">
        <v>1</v>
      </c>
      <c r="V603" s="1">
        <v>1</v>
      </c>
      <c r="W603" s="1">
        <v>1</v>
      </c>
      <c r="X603" s="1">
        <v>1</v>
      </c>
      <c r="Y603" s="1">
        <v>1</v>
      </c>
    </row>
    <row r="604" spans="1:25">
      <c r="A604" s="11" t="s">
        <v>2391</v>
      </c>
      <c r="B604" s="11" t="str">
        <f>VLOOKUP(A604,'AP Firmware deplyoment Pe'!A:B,2,0)</f>
        <v>Stage 3 - 28/11/2024</v>
      </c>
      <c r="C604" s="1">
        <f>VLOOKUP(A604,'AMI Ping Schedule'!A:D,4,0)</f>
        <v>1</v>
      </c>
      <c r="D604" s="1">
        <v>1</v>
      </c>
      <c r="E604" s="1">
        <v>1</v>
      </c>
      <c r="F604" s="1">
        <v>1</v>
      </c>
      <c r="G604" s="1">
        <v>1</v>
      </c>
      <c r="H604" s="1">
        <v>1</v>
      </c>
      <c r="I604" s="1">
        <v>1</v>
      </c>
      <c r="J604" s="1">
        <v>1</v>
      </c>
      <c r="K604" s="1">
        <v>1</v>
      </c>
      <c r="L604" s="1">
        <v>1</v>
      </c>
      <c r="M604" s="1">
        <v>1</v>
      </c>
      <c r="N604" s="1">
        <v>1</v>
      </c>
      <c r="O604" s="1">
        <v>1</v>
      </c>
      <c r="P604" s="1">
        <v>1</v>
      </c>
      <c r="Q604" s="1">
        <v>1</v>
      </c>
      <c r="R604" s="1">
        <v>1</v>
      </c>
      <c r="S604" s="1">
        <v>1</v>
      </c>
      <c r="T604" s="1">
        <v>1</v>
      </c>
      <c r="U604" s="1">
        <v>1</v>
      </c>
      <c r="V604" s="1">
        <v>1</v>
      </c>
      <c r="W604" s="1">
        <v>1</v>
      </c>
      <c r="X604" s="1">
        <v>1</v>
      </c>
      <c r="Y604" s="1">
        <v>1</v>
      </c>
    </row>
    <row r="605" spans="1:25">
      <c r="A605" s="11" t="s">
        <v>2344</v>
      </c>
      <c r="B605" s="11" t="str">
        <f>VLOOKUP(A605,'AP Firmware deplyoment Pe'!A:B,2,0)</f>
        <v>Stage 3 - 28/11/2024</v>
      </c>
      <c r="C605" s="1">
        <f>VLOOKUP(A605,'AMI Ping Schedule'!A:D,4,0)</f>
        <v>1</v>
      </c>
      <c r="D605" s="1">
        <v>1</v>
      </c>
      <c r="E605" s="1">
        <v>1</v>
      </c>
      <c r="F605" s="1">
        <v>1</v>
      </c>
      <c r="G605" s="1">
        <v>1</v>
      </c>
      <c r="H605" s="1">
        <v>1</v>
      </c>
      <c r="I605" s="1">
        <v>1</v>
      </c>
      <c r="J605" s="1">
        <v>1</v>
      </c>
      <c r="K605" s="1">
        <v>1</v>
      </c>
      <c r="L605" s="1">
        <v>1</v>
      </c>
      <c r="M605" s="1">
        <v>1</v>
      </c>
      <c r="N605" s="1">
        <v>1</v>
      </c>
      <c r="O605" s="1">
        <v>1</v>
      </c>
      <c r="P605" s="1">
        <v>1</v>
      </c>
      <c r="Q605" s="1">
        <v>1</v>
      </c>
      <c r="R605" s="1">
        <v>1</v>
      </c>
      <c r="S605" s="1">
        <v>1</v>
      </c>
      <c r="T605" s="1">
        <v>1</v>
      </c>
      <c r="U605" s="1">
        <v>1</v>
      </c>
      <c r="V605" s="1">
        <v>1</v>
      </c>
      <c r="W605" s="1">
        <v>1</v>
      </c>
      <c r="X605" s="1">
        <v>1</v>
      </c>
      <c r="Y605" s="1">
        <v>1</v>
      </c>
    </row>
    <row r="606" spans="1:25">
      <c r="A606" s="11" t="s">
        <v>2297</v>
      </c>
      <c r="B606" s="11" t="str">
        <f>VLOOKUP(A606,'AP Firmware deplyoment Pe'!A:B,2,0)</f>
        <v>Stage 3 - 28/11/2024</v>
      </c>
      <c r="C606" s="1">
        <f>VLOOKUP(A606,'AMI Ping Schedule'!A:D,4,0)</f>
        <v>1</v>
      </c>
      <c r="D606" s="1">
        <v>1</v>
      </c>
      <c r="E606" s="1">
        <v>1</v>
      </c>
      <c r="F606" s="1">
        <v>1</v>
      </c>
      <c r="G606" s="1">
        <v>1</v>
      </c>
      <c r="H606" s="1">
        <v>1</v>
      </c>
      <c r="I606" s="1">
        <v>1</v>
      </c>
      <c r="J606" s="1">
        <v>1</v>
      </c>
      <c r="K606" s="1">
        <v>1</v>
      </c>
      <c r="L606" s="1">
        <v>1</v>
      </c>
      <c r="M606" s="1">
        <v>1</v>
      </c>
      <c r="N606" s="1">
        <v>1</v>
      </c>
      <c r="O606" s="1">
        <v>1</v>
      </c>
      <c r="P606" s="1">
        <v>1</v>
      </c>
      <c r="Q606" s="1">
        <v>1</v>
      </c>
      <c r="R606" s="1">
        <v>1</v>
      </c>
      <c r="S606" s="1">
        <v>1</v>
      </c>
      <c r="T606" s="1">
        <v>1</v>
      </c>
      <c r="U606" s="1">
        <v>1</v>
      </c>
      <c r="V606" s="1">
        <v>1</v>
      </c>
      <c r="W606" s="1">
        <v>1</v>
      </c>
      <c r="X606" s="1">
        <v>1</v>
      </c>
      <c r="Y606" s="1">
        <v>1</v>
      </c>
    </row>
    <row r="607" spans="1:25">
      <c r="A607" s="11" t="s">
        <v>2422</v>
      </c>
      <c r="B607" s="11" t="str">
        <f>VLOOKUP(A607,'AP Firmware deplyoment Pe'!A:B,2,0)</f>
        <v>Stage 3 - 28/11/2024</v>
      </c>
      <c r="C607" s="1">
        <f>VLOOKUP(A607,'AMI Ping Schedule'!A:D,4,0)</f>
        <v>1</v>
      </c>
      <c r="D607" s="1">
        <v>1</v>
      </c>
      <c r="E607" s="1">
        <v>1</v>
      </c>
      <c r="F607" s="1">
        <v>1</v>
      </c>
      <c r="G607" s="1">
        <v>1</v>
      </c>
      <c r="H607" s="1">
        <v>1</v>
      </c>
      <c r="I607" s="1">
        <v>1</v>
      </c>
      <c r="J607" s="1">
        <v>1</v>
      </c>
      <c r="K607" s="1">
        <v>1</v>
      </c>
      <c r="L607" s="1">
        <v>1</v>
      </c>
      <c r="M607" s="1">
        <v>1</v>
      </c>
      <c r="N607" s="1">
        <v>1</v>
      </c>
      <c r="O607" s="1">
        <v>1</v>
      </c>
      <c r="P607" s="1">
        <v>1</v>
      </c>
      <c r="Q607" s="1">
        <v>1</v>
      </c>
      <c r="R607" s="1">
        <v>1</v>
      </c>
      <c r="S607" s="1">
        <v>1</v>
      </c>
      <c r="T607" s="1">
        <v>1</v>
      </c>
      <c r="U607" s="1">
        <v>1</v>
      </c>
      <c r="V607" s="1">
        <v>1</v>
      </c>
      <c r="W607" s="1">
        <v>1</v>
      </c>
      <c r="X607" s="1">
        <v>1</v>
      </c>
      <c r="Y607" s="1">
        <v>1</v>
      </c>
    </row>
    <row r="608" spans="1:25">
      <c r="A608" s="11" t="s">
        <v>2453</v>
      </c>
      <c r="B608" s="11" t="str">
        <f>VLOOKUP(A608,'AP Firmware deplyoment Pe'!A:B,2,0)</f>
        <v>Stage 3 - 28/11/2024</v>
      </c>
      <c r="C608" s="1">
        <f>VLOOKUP(A608,'AMI Ping Schedule'!A:D,4,0)</f>
        <v>1</v>
      </c>
      <c r="D608" s="1">
        <v>1</v>
      </c>
      <c r="E608" s="1">
        <v>1</v>
      </c>
      <c r="F608" s="1">
        <v>1</v>
      </c>
      <c r="G608" s="1">
        <v>1</v>
      </c>
      <c r="H608" s="1">
        <v>1</v>
      </c>
      <c r="I608" s="1">
        <v>1</v>
      </c>
      <c r="J608" s="1">
        <v>1</v>
      </c>
      <c r="K608" s="1">
        <v>1</v>
      </c>
      <c r="L608" s="1">
        <v>1</v>
      </c>
      <c r="M608" s="1">
        <v>1</v>
      </c>
      <c r="N608" s="1">
        <v>1</v>
      </c>
      <c r="O608" s="1">
        <v>1</v>
      </c>
      <c r="P608" s="1">
        <v>1</v>
      </c>
      <c r="Q608" s="1">
        <v>1</v>
      </c>
      <c r="R608" s="1">
        <v>1</v>
      </c>
      <c r="S608" s="1">
        <v>1</v>
      </c>
      <c r="T608" s="1">
        <v>1</v>
      </c>
      <c r="U608" s="1">
        <v>1</v>
      </c>
      <c r="V608" s="1">
        <v>1</v>
      </c>
      <c r="W608" s="1">
        <v>1</v>
      </c>
      <c r="X608" s="1">
        <v>1</v>
      </c>
      <c r="Y608" s="1">
        <v>1</v>
      </c>
    </row>
    <row r="609" spans="1:25">
      <c r="A609" s="11" t="s">
        <v>2155</v>
      </c>
      <c r="B609" s="11" t="str">
        <f>VLOOKUP(A609,'AP Firmware deplyoment Pe'!A:B,2,0)</f>
        <v>Stage 3 - 28/11/2024</v>
      </c>
      <c r="C609" s="1">
        <f>VLOOKUP(A609,'AMI Ping Schedule'!A:D,4,0)</f>
        <v>1</v>
      </c>
      <c r="D609" s="1">
        <v>1</v>
      </c>
      <c r="E609" s="1">
        <v>1</v>
      </c>
      <c r="F609" s="1">
        <v>1</v>
      </c>
      <c r="G609" s="1">
        <v>1</v>
      </c>
      <c r="H609" s="1">
        <v>1</v>
      </c>
      <c r="I609" s="1">
        <v>1</v>
      </c>
      <c r="J609" s="1">
        <v>1</v>
      </c>
      <c r="K609" s="1">
        <v>1</v>
      </c>
      <c r="L609" s="1">
        <v>1</v>
      </c>
      <c r="M609" s="1">
        <v>1</v>
      </c>
      <c r="N609" s="1">
        <v>1</v>
      </c>
      <c r="O609" s="1">
        <v>1</v>
      </c>
      <c r="P609" s="1">
        <v>1</v>
      </c>
      <c r="Q609" s="1">
        <v>1</v>
      </c>
      <c r="R609" s="1">
        <v>1</v>
      </c>
      <c r="S609" s="1">
        <v>1</v>
      </c>
      <c r="T609" s="1">
        <v>1</v>
      </c>
      <c r="U609" s="1">
        <v>1</v>
      </c>
      <c r="V609" s="1">
        <v>1</v>
      </c>
      <c r="W609" s="1">
        <v>1</v>
      </c>
      <c r="X609" s="1">
        <v>1</v>
      </c>
      <c r="Y609" s="1">
        <v>1</v>
      </c>
    </row>
    <row r="610" spans="1:25">
      <c r="A610" s="11" t="s">
        <v>2407</v>
      </c>
      <c r="B610" s="11" t="str">
        <f>VLOOKUP(A610,'AP Firmware deplyoment Pe'!A:B,2,0)</f>
        <v>Stage 3 - 28/11/2024</v>
      </c>
      <c r="C610" s="1">
        <f>VLOOKUP(A610,'AMI Ping Schedule'!A:D,4,0)</f>
        <v>1</v>
      </c>
      <c r="D610" s="1">
        <v>1</v>
      </c>
      <c r="E610" s="1">
        <v>1</v>
      </c>
      <c r="F610" s="1">
        <v>1</v>
      </c>
      <c r="G610" s="1">
        <v>1</v>
      </c>
      <c r="H610" s="1">
        <v>1</v>
      </c>
      <c r="I610" s="1">
        <v>1</v>
      </c>
      <c r="J610" s="1">
        <v>1</v>
      </c>
      <c r="K610" s="1">
        <v>1</v>
      </c>
      <c r="L610" s="1">
        <v>1</v>
      </c>
      <c r="M610" s="1">
        <v>1</v>
      </c>
      <c r="N610" s="1">
        <v>1</v>
      </c>
      <c r="O610" s="1">
        <v>1</v>
      </c>
      <c r="P610" s="1">
        <v>1</v>
      </c>
      <c r="Q610" s="1">
        <v>1</v>
      </c>
      <c r="R610" s="1">
        <v>1</v>
      </c>
      <c r="S610" s="1">
        <v>1</v>
      </c>
      <c r="T610" s="1">
        <v>1</v>
      </c>
      <c r="U610" s="1">
        <v>1</v>
      </c>
      <c r="V610" s="1">
        <v>1</v>
      </c>
      <c r="W610" s="1">
        <v>1</v>
      </c>
      <c r="X610" s="1">
        <v>1</v>
      </c>
      <c r="Y610" s="1">
        <v>1</v>
      </c>
    </row>
    <row r="611" spans="1:25">
      <c r="A611" s="11" t="s">
        <v>2371</v>
      </c>
      <c r="B611" s="11" t="str">
        <f>VLOOKUP(A611,'AP Firmware deplyoment Pe'!A:B,2,0)</f>
        <v>Stage 3 - 28/11/2024</v>
      </c>
      <c r="C611" s="1">
        <f>VLOOKUP(A611,'AMI Ping Schedule'!A:D,4,0)</f>
        <v>1</v>
      </c>
      <c r="D611" s="1">
        <v>1</v>
      </c>
      <c r="E611" s="1">
        <v>1</v>
      </c>
      <c r="F611" s="1">
        <v>1</v>
      </c>
      <c r="G611" s="1">
        <v>1</v>
      </c>
      <c r="H611" s="1">
        <v>1</v>
      </c>
      <c r="I611" s="1">
        <v>1</v>
      </c>
      <c r="J611" s="1">
        <v>1</v>
      </c>
      <c r="K611" s="1">
        <v>1</v>
      </c>
      <c r="L611" s="1">
        <v>1</v>
      </c>
      <c r="M611" s="1">
        <v>1</v>
      </c>
      <c r="N611" s="1">
        <v>1</v>
      </c>
      <c r="O611" s="1">
        <v>1</v>
      </c>
      <c r="P611" s="1">
        <v>1</v>
      </c>
      <c r="Q611" s="1">
        <v>1</v>
      </c>
      <c r="R611" s="1">
        <v>0</v>
      </c>
      <c r="S611" s="1">
        <v>1</v>
      </c>
      <c r="T611" s="1">
        <v>1</v>
      </c>
      <c r="U611" s="1">
        <v>1</v>
      </c>
      <c r="V611" s="1">
        <v>1</v>
      </c>
      <c r="W611" s="1">
        <v>1</v>
      </c>
      <c r="X611" s="1">
        <v>1</v>
      </c>
      <c r="Y611" s="1">
        <v>1</v>
      </c>
    </row>
    <row r="612" spans="1:25">
      <c r="A612" s="11" t="s">
        <v>2277</v>
      </c>
      <c r="B612" s="11" t="str">
        <f>VLOOKUP(A612,'AP Firmware deplyoment Pe'!A:B,2,0)</f>
        <v>Stage 3 - 28/11/2024</v>
      </c>
      <c r="C612" s="1">
        <f>VLOOKUP(A612,'AMI Ping Schedule'!A:D,4,0)</f>
        <v>1</v>
      </c>
      <c r="D612" s="1">
        <v>1</v>
      </c>
      <c r="E612" s="1">
        <v>1</v>
      </c>
      <c r="F612" s="1">
        <v>1</v>
      </c>
      <c r="G612" s="1">
        <v>1</v>
      </c>
      <c r="H612" s="1">
        <v>1</v>
      </c>
      <c r="I612" s="1">
        <v>1</v>
      </c>
      <c r="J612" s="1">
        <v>1</v>
      </c>
      <c r="K612" s="1">
        <v>1</v>
      </c>
      <c r="L612" s="1">
        <v>1</v>
      </c>
      <c r="M612" s="1">
        <v>1</v>
      </c>
      <c r="N612" s="1">
        <v>1</v>
      </c>
      <c r="O612" s="1">
        <v>1</v>
      </c>
      <c r="P612" s="1">
        <v>1</v>
      </c>
      <c r="Q612" s="1">
        <v>1</v>
      </c>
      <c r="R612" s="1">
        <v>1</v>
      </c>
      <c r="S612" s="1">
        <v>1</v>
      </c>
      <c r="T612" s="1">
        <v>1</v>
      </c>
      <c r="U612" s="1">
        <v>1</v>
      </c>
      <c r="V612" s="1">
        <v>1</v>
      </c>
      <c r="W612" s="1">
        <v>1</v>
      </c>
      <c r="X612" s="1">
        <v>1</v>
      </c>
      <c r="Y612" s="1">
        <v>1</v>
      </c>
    </row>
    <row r="613" spans="1:25">
      <c r="A613" s="11" t="s">
        <v>2254</v>
      </c>
      <c r="B613" s="11" t="str">
        <f>VLOOKUP(A613,'AP Firmware deplyoment Pe'!A:B,2,0)</f>
        <v>Stage 3 - 28/11/2024</v>
      </c>
      <c r="C613" s="1">
        <f>VLOOKUP(A613,'AMI Ping Schedule'!A:D,4,0)</f>
        <v>1</v>
      </c>
      <c r="D613" s="1">
        <v>1</v>
      </c>
      <c r="E613" s="1">
        <v>1</v>
      </c>
      <c r="F613" s="1">
        <v>1</v>
      </c>
      <c r="G613" s="1">
        <v>1</v>
      </c>
      <c r="H613" s="1">
        <v>1</v>
      </c>
      <c r="I613" s="1">
        <v>1</v>
      </c>
      <c r="J613" s="1">
        <v>1</v>
      </c>
      <c r="K613" s="1">
        <v>1</v>
      </c>
      <c r="L613" s="1">
        <v>1</v>
      </c>
      <c r="M613" s="1">
        <v>1</v>
      </c>
      <c r="N613" s="1">
        <v>1</v>
      </c>
      <c r="O613" s="1">
        <v>1</v>
      </c>
      <c r="P613" s="1">
        <v>1</v>
      </c>
      <c r="Q613" s="1">
        <v>1</v>
      </c>
      <c r="R613" s="1">
        <v>1</v>
      </c>
      <c r="S613" s="1">
        <v>1</v>
      </c>
      <c r="T613" s="1">
        <v>1</v>
      </c>
      <c r="U613" s="1">
        <v>1</v>
      </c>
      <c r="V613" s="1">
        <v>1</v>
      </c>
      <c r="W613" s="1">
        <v>1</v>
      </c>
      <c r="X613" s="1">
        <v>1</v>
      </c>
      <c r="Y613" s="1">
        <v>1</v>
      </c>
    </row>
    <row r="614" spans="1:25">
      <c r="A614" s="11" t="s">
        <v>2483</v>
      </c>
      <c r="B614" s="11" t="str">
        <f>VLOOKUP(A614,'AP Firmware deplyoment Pe'!A:B,2,0)</f>
        <v>Stage 3 - 28/11/2024</v>
      </c>
      <c r="C614" s="1">
        <f>VLOOKUP(A614,'AMI Ping Schedule'!A:D,4,0)</f>
        <v>1</v>
      </c>
      <c r="D614" s="1">
        <v>1</v>
      </c>
      <c r="E614" s="1">
        <v>1</v>
      </c>
      <c r="F614" s="1">
        <v>1</v>
      </c>
      <c r="G614" s="1">
        <v>1</v>
      </c>
      <c r="H614" s="1">
        <v>1</v>
      </c>
      <c r="I614" s="1">
        <v>1</v>
      </c>
      <c r="J614" s="1">
        <v>1</v>
      </c>
      <c r="K614" s="1">
        <v>1</v>
      </c>
      <c r="L614" s="1">
        <v>1</v>
      </c>
      <c r="M614" s="1">
        <v>1</v>
      </c>
      <c r="N614" s="1">
        <v>1</v>
      </c>
      <c r="O614" s="1">
        <v>1</v>
      </c>
      <c r="P614" s="1">
        <v>1</v>
      </c>
      <c r="Q614" s="1">
        <v>1</v>
      </c>
      <c r="R614" s="1">
        <v>1</v>
      </c>
      <c r="S614" s="1">
        <v>1</v>
      </c>
      <c r="T614" s="1">
        <v>1</v>
      </c>
      <c r="U614" s="1">
        <v>1</v>
      </c>
      <c r="V614" s="1">
        <v>1</v>
      </c>
      <c r="W614" s="1">
        <v>1</v>
      </c>
      <c r="X614" s="1">
        <v>1</v>
      </c>
      <c r="Y614" s="1">
        <v>1</v>
      </c>
    </row>
    <row r="615" spans="1:25">
      <c r="A615" s="11" t="s">
        <v>2415</v>
      </c>
      <c r="B615" s="11" t="str">
        <f>VLOOKUP(A615,'AP Firmware deplyoment Pe'!A:B,2,0)</f>
        <v>Stage 3 - 28/11/2024</v>
      </c>
      <c r="C615" s="1">
        <f>VLOOKUP(A615,'AMI Ping Schedule'!A:D,4,0)</f>
        <v>1</v>
      </c>
      <c r="D615" s="1">
        <v>1</v>
      </c>
      <c r="E615" s="1">
        <v>1</v>
      </c>
      <c r="F615" s="1">
        <v>1</v>
      </c>
      <c r="G615" s="1">
        <v>1</v>
      </c>
      <c r="H615" s="1">
        <v>1</v>
      </c>
      <c r="I615" s="1">
        <v>1</v>
      </c>
      <c r="J615" s="1">
        <v>1</v>
      </c>
      <c r="K615" s="1">
        <v>1</v>
      </c>
      <c r="L615" s="1">
        <v>1</v>
      </c>
      <c r="M615" s="1">
        <v>1</v>
      </c>
      <c r="N615" s="1">
        <v>1</v>
      </c>
      <c r="O615" s="1">
        <v>1</v>
      </c>
      <c r="P615" s="1">
        <v>1</v>
      </c>
      <c r="Q615" s="1">
        <v>1</v>
      </c>
      <c r="R615" s="1">
        <v>1</v>
      </c>
      <c r="S615" s="1">
        <v>1</v>
      </c>
      <c r="T615" s="1">
        <v>1</v>
      </c>
      <c r="U615" s="1">
        <v>1</v>
      </c>
      <c r="V615" s="1">
        <v>1</v>
      </c>
      <c r="W615" s="1">
        <v>1</v>
      </c>
      <c r="X615" s="1">
        <v>1</v>
      </c>
      <c r="Y615" s="1">
        <v>1</v>
      </c>
    </row>
    <row r="616" spans="1:25">
      <c r="A616" s="11" t="s">
        <v>2434</v>
      </c>
      <c r="B616" s="11" t="str">
        <f>VLOOKUP(A616,'AP Firmware deplyoment Pe'!A:B,2,0)</f>
        <v>Stage 3 - 28/11/2024</v>
      </c>
      <c r="C616" s="1">
        <f>VLOOKUP(A616,'AMI Ping Schedule'!A:D,4,0)</f>
        <v>1</v>
      </c>
      <c r="D616" s="1">
        <v>1</v>
      </c>
      <c r="E616" s="1">
        <v>1</v>
      </c>
      <c r="F616" s="1">
        <v>1</v>
      </c>
      <c r="G616" s="1">
        <v>1</v>
      </c>
      <c r="H616" s="1">
        <v>1</v>
      </c>
      <c r="I616" s="1">
        <v>1</v>
      </c>
      <c r="J616" s="1">
        <v>1</v>
      </c>
      <c r="K616" s="1">
        <v>1</v>
      </c>
      <c r="L616" s="1">
        <v>1</v>
      </c>
      <c r="M616" s="1">
        <v>1</v>
      </c>
      <c r="N616" s="1">
        <v>1</v>
      </c>
      <c r="O616" s="1">
        <v>1</v>
      </c>
      <c r="P616" s="1">
        <v>1</v>
      </c>
      <c r="Q616" s="1">
        <v>1</v>
      </c>
      <c r="R616" s="1">
        <v>1</v>
      </c>
      <c r="S616" s="1">
        <v>1</v>
      </c>
      <c r="T616" s="1">
        <v>1</v>
      </c>
      <c r="U616" s="1">
        <v>1</v>
      </c>
      <c r="V616" s="1">
        <v>1</v>
      </c>
      <c r="W616" s="1">
        <v>1</v>
      </c>
      <c r="X616" s="1">
        <v>1</v>
      </c>
      <c r="Y616" s="1">
        <v>1</v>
      </c>
    </row>
    <row r="617" spans="1:25">
      <c r="A617" s="11" t="s">
        <v>2426</v>
      </c>
      <c r="B617" s="11" t="str">
        <f>VLOOKUP(A617,'AP Firmware deplyoment Pe'!A:B,2,0)</f>
        <v>Stage 3 - 28/11/2024</v>
      </c>
      <c r="C617" s="1">
        <f>VLOOKUP(A617,'AMI Ping Schedule'!A:D,4,0)</f>
        <v>1</v>
      </c>
      <c r="D617" s="1">
        <v>1</v>
      </c>
      <c r="E617" s="1">
        <v>1</v>
      </c>
      <c r="F617" s="1">
        <v>1</v>
      </c>
      <c r="G617" s="1">
        <v>1</v>
      </c>
      <c r="H617" s="1">
        <v>1</v>
      </c>
      <c r="I617" s="1">
        <v>1</v>
      </c>
      <c r="J617" s="1">
        <v>1</v>
      </c>
      <c r="K617" s="1">
        <v>1</v>
      </c>
      <c r="L617" s="1">
        <v>1</v>
      </c>
      <c r="M617" s="1">
        <v>1</v>
      </c>
      <c r="N617" s="1">
        <v>1</v>
      </c>
      <c r="O617" s="1">
        <v>1</v>
      </c>
      <c r="P617" s="1">
        <v>1</v>
      </c>
      <c r="Q617" s="1">
        <v>1</v>
      </c>
      <c r="R617" s="1">
        <v>1</v>
      </c>
      <c r="S617" s="1">
        <v>1</v>
      </c>
      <c r="T617" s="1">
        <v>1</v>
      </c>
      <c r="U617" s="1">
        <v>1</v>
      </c>
      <c r="V617" s="1">
        <v>1</v>
      </c>
      <c r="W617" s="1">
        <v>1</v>
      </c>
      <c r="X617" s="1">
        <v>1</v>
      </c>
      <c r="Y617" s="1">
        <v>1</v>
      </c>
    </row>
    <row r="618" spans="1:25">
      <c r="A618" s="11" t="s">
        <v>2399</v>
      </c>
      <c r="B618" s="11" t="str">
        <f>VLOOKUP(A618,'AP Firmware deplyoment Pe'!A:B,2,0)</f>
        <v>Stage 3 - 28/11/2024</v>
      </c>
      <c r="C618" s="1">
        <f>VLOOKUP(A618,'AMI Ping Schedule'!A:D,4,0)</f>
        <v>1</v>
      </c>
      <c r="D618" s="1">
        <v>1</v>
      </c>
      <c r="E618" s="1">
        <v>1</v>
      </c>
      <c r="F618" s="1">
        <v>1</v>
      </c>
      <c r="G618" s="1">
        <v>1</v>
      </c>
      <c r="H618" s="1">
        <v>1</v>
      </c>
      <c r="I618" s="1">
        <v>1</v>
      </c>
      <c r="J618" s="1">
        <v>1</v>
      </c>
      <c r="K618" s="1">
        <v>1</v>
      </c>
      <c r="L618" s="1">
        <v>1</v>
      </c>
      <c r="M618" s="1">
        <v>1</v>
      </c>
      <c r="N618" s="1">
        <v>1</v>
      </c>
      <c r="O618" s="1">
        <v>1</v>
      </c>
      <c r="P618" s="1">
        <v>1</v>
      </c>
      <c r="Q618" s="1">
        <v>1</v>
      </c>
      <c r="R618" s="1">
        <v>1</v>
      </c>
      <c r="S618" s="1">
        <v>1</v>
      </c>
      <c r="T618" s="1">
        <v>1</v>
      </c>
      <c r="U618" s="1">
        <v>1</v>
      </c>
      <c r="V618" s="1">
        <v>1</v>
      </c>
      <c r="W618" s="1">
        <v>1</v>
      </c>
      <c r="X618" s="1">
        <v>1</v>
      </c>
      <c r="Y618" s="1">
        <v>1</v>
      </c>
    </row>
    <row r="619" spans="1:25">
      <c r="A619" s="11" t="s">
        <v>2472</v>
      </c>
      <c r="B619" s="11" t="str">
        <f>VLOOKUP(A619,'AP Firmware deplyoment Pe'!A:B,2,0)</f>
        <v>Stage 3 - 28/11/2024</v>
      </c>
      <c r="C619" s="1">
        <f>VLOOKUP(A619,'AMI Ping Schedule'!A:D,4,0)</f>
        <v>1</v>
      </c>
      <c r="D619" s="1">
        <v>1</v>
      </c>
      <c r="E619" s="1">
        <v>1</v>
      </c>
      <c r="F619" s="1">
        <v>1</v>
      </c>
      <c r="G619" s="1">
        <v>1</v>
      </c>
      <c r="H619" s="1">
        <v>1</v>
      </c>
      <c r="I619" s="1">
        <v>1</v>
      </c>
      <c r="J619" s="1">
        <v>1</v>
      </c>
      <c r="K619" s="1">
        <v>1</v>
      </c>
      <c r="L619" s="1">
        <v>1</v>
      </c>
      <c r="M619" s="1">
        <v>1</v>
      </c>
      <c r="N619" s="1">
        <v>1</v>
      </c>
      <c r="O619" s="1">
        <v>1</v>
      </c>
      <c r="P619" s="1">
        <v>1</v>
      </c>
      <c r="Q619" s="1">
        <v>1</v>
      </c>
      <c r="R619" s="1">
        <v>1</v>
      </c>
      <c r="S619" s="1">
        <v>1</v>
      </c>
      <c r="T619" s="1">
        <v>1</v>
      </c>
      <c r="U619" s="1">
        <v>1</v>
      </c>
      <c r="V619" s="1">
        <v>1</v>
      </c>
      <c r="W619" s="1">
        <v>1</v>
      </c>
      <c r="X619" s="1">
        <v>1</v>
      </c>
      <c r="Y619" s="1">
        <v>1</v>
      </c>
    </row>
    <row r="620" spans="1:25">
      <c r="A620" s="11" t="s">
        <v>2445</v>
      </c>
      <c r="B620" s="11" t="str">
        <f>VLOOKUP(A620,'AP Firmware deplyoment Pe'!A:B,2,0)</f>
        <v>Stage 3 - 28/11/2024</v>
      </c>
      <c r="C620" s="1">
        <f>VLOOKUP(A620,'AMI Ping Schedule'!A:D,4,0)</f>
        <v>1</v>
      </c>
      <c r="D620" s="1">
        <v>1</v>
      </c>
      <c r="E620" s="1">
        <v>1</v>
      </c>
      <c r="F620" s="1">
        <v>1</v>
      </c>
      <c r="G620" s="1">
        <v>1</v>
      </c>
      <c r="H620" s="1">
        <v>1</v>
      </c>
      <c r="I620" s="1">
        <v>1</v>
      </c>
      <c r="J620" s="1">
        <v>1</v>
      </c>
      <c r="K620" s="1">
        <v>1</v>
      </c>
      <c r="L620" s="1">
        <v>1</v>
      </c>
      <c r="M620" s="1">
        <v>1</v>
      </c>
      <c r="N620" s="1">
        <v>1</v>
      </c>
      <c r="O620" s="1">
        <v>1</v>
      </c>
      <c r="P620" s="1">
        <v>1</v>
      </c>
      <c r="Q620" s="1">
        <v>1</v>
      </c>
      <c r="R620" s="1">
        <v>1</v>
      </c>
      <c r="S620" s="1">
        <v>1</v>
      </c>
      <c r="T620" s="1">
        <v>1</v>
      </c>
      <c r="U620" s="1">
        <v>1</v>
      </c>
      <c r="V620" s="1">
        <v>1</v>
      </c>
      <c r="W620" s="1">
        <v>1</v>
      </c>
      <c r="X620" s="1">
        <v>1</v>
      </c>
      <c r="Y620" s="1">
        <v>1</v>
      </c>
    </row>
    <row r="621" spans="1:25">
      <c r="A621" s="11" t="s">
        <v>2438</v>
      </c>
      <c r="B621" s="11" t="str">
        <f>VLOOKUP(A621,'AP Firmware deplyoment Pe'!A:B,2,0)</f>
        <v>Stage 3 - 28/11/2024</v>
      </c>
      <c r="C621" s="1">
        <f>VLOOKUP(A621,'AMI Ping Schedule'!A:D,4,0)</f>
        <v>1</v>
      </c>
      <c r="D621" s="1">
        <v>1</v>
      </c>
      <c r="E621" s="1">
        <v>1</v>
      </c>
      <c r="F621" s="1">
        <v>1</v>
      </c>
      <c r="G621" s="1">
        <v>1</v>
      </c>
      <c r="H621" s="1">
        <v>1</v>
      </c>
      <c r="I621" s="1">
        <v>1</v>
      </c>
      <c r="J621" s="1">
        <v>1</v>
      </c>
      <c r="K621" s="1">
        <v>1</v>
      </c>
      <c r="L621" s="1">
        <v>1</v>
      </c>
      <c r="M621" s="1">
        <v>1</v>
      </c>
      <c r="N621" s="1">
        <v>1</v>
      </c>
      <c r="O621" s="1">
        <v>1</v>
      </c>
      <c r="P621" s="1">
        <v>1</v>
      </c>
      <c r="Q621" s="1">
        <v>1</v>
      </c>
      <c r="R621" s="1">
        <v>1</v>
      </c>
      <c r="S621" s="1">
        <v>1</v>
      </c>
      <c r="T621" s="1">
        <v>1</v>
      </c>
      <c r="U621" s="1">
        <v>1</v>
      </c>
      <c r="V621" s="1">
        <v>1</v>
      </c>
      <c r="W621" s="1">
        <v>1</v>
      </c>
      <c r="X621" s="1">
        <v>1</v>
      </c>
      <c r="Y621" s="1">
        <v>1</v>
      </c>
    </row>
    <row r="622" spans="1:25">
      <c r="A622" s="11" t="s">
        <v>2395</v>
      </c>
      <c r="B622" s="11" t="str">
        <f>VLOOKUP(A622,'AP Firmware deplyoment Pe'!A:B,2,0)</f>
        <v>Stage 3 - 28/11/2024</v>
      </c>
      <c r="C622" s="1">
        <f>VLOOKUP(A622,'AMI Ping Schedule'!A:D,4,0)</f>
        <v>0</v>
      </c>
      <c r="D622" s="1">
        <v>0</v>
      </c>
      <c r="E622" s="1">
        <v>1</v>
      </c>
      <c r="F622" s="1">
        <v>1</v>
      </c>
      <c r="G622" s="1">
        <v>1</v>
      </c>
      <c r="H622" s="1">
        <v>0</v>
      </c>
      <c r="I622" s="1">
        <v>0</v>
      </c>
      <c r="J622" s="1">
        <v>1</v>
      </c>
      <c r="K622" s="1">
        <v>1</v>
      </c>
      <c r="L622" s="1">
        <v>1</v>
      </c>
      <c r="M622" s="1">
        <v>1</v>
      </c>
      <c r="N622" s="1">
        <v>0</v>
      </c>
      <c r="O622" s="1">
        <v>1</v>
      </c>
      <c r="P622" s="1">
        <v>1</v>
      </c>
      <c r="Q622" s="1">
        <v>1</v>
      </c>
      <c r="R622" s="1">
        <v>1</v>
      </c>
      <c r="S622" s="1">
        <v>1</v>
      </c>
      <c r="T622" s="1">
        <v>0</v>
      </c>
      <c r="U622" s="1">
        <v>1</v>
      </c>
      <c r="V622" s="1">
        <v>1</v>
      </c>
      <c r="W622" s="1">
        <v>1</v>
      </c>
      <c r="X622" s="1">
        <v>1</v>
      </c>
      <c r="Y622" s="1">
        <v>1</v>
      </c>
    </row>
    <row r="623" spans="1:25">
      <c r="A623" s="11" t="s">
        <v>2305</v>
      </c>
      <c r="B623" s="11" t="str">
        <f>VLOOKUP(A623,'AP Firmware deplyoment Pe'!A:B,2,0)</f>
        <v>Stage 3 - 28/11/2024</v>
      </c>
      <c r="C623" s="1">
        <f>VLOOKUP(A623,'AMI Ping Schedule'!A:D,4,0)</f>
        <v>0</v>
      </c>
      <c r="D623" s="1">
        <v>0</v>
      </c>
      <c r="E623" s="1">
        <v>1</v>
      </c>
      <c r="F623" s="1">
        <v>1</v>
      </c>
      <c r="G623" s="1">
        <v>1</v>
      </c>
      <c r="H623" s="1">
        <v>1</v>
      </c>
      <c r="I623" s="1">
        <v>1</v>
      </c>
      <c r="J623" s="1">
        <v>0</v>
      </c>
      <c r="K623" s="1">
        <v>1</v>
      </c>
      <c r="L623" s="1">
        <v>1</v>
      </c>
      <c r="M623" s="1">
        <v>1</v>
      </c>
      <c r="N623" s="1">
        <v>0</v>
      </c>
      <c r="O623" s="1">
        <v>1</v>
      </c>
      <c r="P623" s="1">
        <v>1</v>
      </c>
      <c r="Q623" s="1">
        <v>0</v>
      </c>
      <c r="R623" s="1">
        <v>1</v>
      </c>
      <c r="S623" s="1">
        <v>1</v>
      </c>
      <c r="T623" s="1">
        <v>1</v>
      </c>
      <c r="U623" s="1">
        <v>0</v>
      </c>
      <c r="V623" s="1">
        <v>1</v>
      </c>
      <c r="W623" s="1">
        <v>1</v>
      </c>
      <c r="X623" s="1">
        <v>1</v>
      </c>
      <c r="Y623" s="1">
        <v>1</v>
      </c>
    </row>
    <row r="624" spans="1:25">
      <c r="A624" s="11" t="s">
        <v>2546</v>
      </c>
      <c r="B624" s="11" t="str">
        <f>VLOOKUP(A624,'AP Firmware deplyoment Pe'!A:B,2,0)</f>
        <v>Stage 3 - 28/11/2024</v>
      </c>
      <c r="C624" s="1">
        <f>VLOOKUP(A624,'AMI Ping Schedule'!A:D,4,0)</f>
        <v>1</v>
      </c>
      <c r="D624" s="1">
        <v>1</v>
      </c>
      <c r="E624" s="1">
        <v>1</v>
      </c>
      <c r="F624" s="1">
        <v>1</v>
      </c>
      <c r="G624" s="1">
        <v>1</v>
      </c>
      <c r="H624" s="1">
        <v>1</v>
      </c>
      <c r="I624" s="1">
        <v>1</v>
      </c>
      <c r="J624" s="1">
        <v>1</v>
      </c>
      <c r="K624" s="1">
        <v>1</v>
      </c>
      <c r="L624" s="1">
        <v>1</v>
      </c>
      <c r="M624" s="1">
        <v>1</v>
      </c>
      <c r="N624" s="1">
        <v>1</v>
      </c>
      <c r="O624" s="1">
        <v>1</v>
      </c>
      <c r="P624" s="1">
        <v>1</v>
      </c>
      <c r="Q624" s="1">
        <v>1</v>
      </c>
      <c r="R624" s="1">
        <v>1</v>
      </c>
      <c r="S624" s="1">
        <v>1</v>
      </c>
      <c r="T624" s="1">
        <v>1</v>
      </c>
      <c r="U624" s="1">
        <v>1</v>
      </c>
      <c r="V624" s="1">
        <v>1</v>
      </c>
      <c r="W624" s="1">
        <v>1</v>
      </c>
      <c r="X624" s="1">
        <v>1</v>
      </c>
      <c r="Y624" s="1">
        <v>1</v>
      </c>
    </row>
    <row r="625" spans="1:25">
      <c r="A625" s="11" t="s">
        <v>2468</v>
      </c>
      <c r="B625" s="11" t="str">
        <f>VLOOKUP(A625,'AP Firmware deplyoment Pe'!A:B,2,0)</f>
        <v>Stage 3 - 28/11/2024</v>
      </c>
      <c r="C625" s="1">
        <f>VLOOKUP(A625,'AMI Ping Schedule'!A:D,4,0)</f>
        <v>1</v>
      </c>
      <c r="D625" s="1">
        <v>1</v>
      </c>
      <c r="E625" s="1">
        <v>1</v>
      </c>
      <c r="F625" s="1">
        <v>1</v>
      </c>
      <c r="G625" s="1">
        <v>1</v>
      </c>
      <c r="H625" s="1">
        <v>1</v>
      </c>
      <c r="I625" s="1">
        <v>1</v>
      </c>
      <c r="J625" s="1">
        <v>1</v>
      </c>
      <c r="K625" s="1">
        <v>1</v>
      </c>
      <c r="L625" s="1">
        <v>1</v>
      </c>
      <c r="M625" s="1">
        <v>1</v>
      </c>
      <c r="N625" s="1">
        <v>1</v>
      </c>
      <c r="O625" s="1">
        <v>1</v>
      </c>
      <c r="P625" s="1">
        <v>1</v>
      </c>
      <c r="Q625" s="1">
        <v>1</v>
      </c>
      <c r="R625" s="1">
        <v>1</v>
      </c>
      <c r="S625" s="1">
        <v>1</v>
      </c>
      <c r="T625" s="1">
        <v>1</v>
      </c>
      <c r="U625" s="1">
        <v>1</v>
      </c>
      <c r="V625" s="1">
        <v>1</v>
      </c>
      <c r="W625" s="1">
        <v>1</v>
      </c>
      <c r="X625" s="1">
        <v>1</v>
      </c>
      <c r="Y625" s="1">
        <v>1</v>
      </c>
    </row>
    <row r="626" spans="1:25">
      <c r="A626" s="11" t="s">
        <v>2430</v>
      </c>
      <c r="B626" s="11" t="str">
        <f>VLOOKUP(A626,'AP Firmware deplyoment Pe'!A:B,2,0)</f>
        <v>Stage 3 - 28/11/2024</v>
      </c>
      <c r="C626" s="1">
        <f>VLOOKUP(A626,'AMI Ping Schedule'!A:D,4,0)</f>
        <v>1</v>
      </c>
      <c r="D626" s="1">
        <v>1</v>
      </c>
      <c r="E626" s="1">
        <v>1</v>
      </c>
      <c r="F626" s="1">
        <v>1</v>
      </c>
      <c r="G626" s="1">
        <v>1</v>
      </c>
      <c r="H626" s="1">
        <v>1</v>
      </c>
      <c r="I626" s="1">
        <v>1</v>
      </c>
      <c r="J626" s="1">
        <v>1</v>
      </c>
      <c r="K626" s="1">
        <v>1</v>
      </c>
      <c r="L626" s="1">
        <v>1</v>
      </c>
      <c r="M626" s="1">
        <v>1</v>
      </c>
      <c r="N626" s="1">
        <v>1</v>
      </c>
      <c r="O626" s="1">
        <v>1</v>
      </c>
      <c r="P626" s="1">
        <v>1</v>
      </c>
      <c r="Q626" s="1">
        <v>1</v>
      </c>
      <c r="R626" s="1">
        <v>1</v>
      </c>
      <c r="S626" s="1">
        <v>1</v>
      </c>
      <c r="T626" s="1">
        <v>1</v>
      </c>
      <c r="U626" s="1">
        <v>1</v>
      </c>
      <c r="V626" s="1">
        <v>1</v>
      </c>
      <c r="W626" s="1">
        <v>1</v>
      </c>
      <c r="X626" s="1">
        <v>1</v>
      </c>
      <c r="Y626" s="1">
        <v>1</v>
      </c>
    </row>
    <row r="627" spans="1:25">
      <c r="A627" s="11" t="s">
        <v>2631</v>
      </c>
      <c r="B627" s="11" t="str">
        <f>VLOOKUP(A627,'AP Firmware deplyoment Pe'!A:B,2,0)</f>
        <v>Stage 3 - 28/11/2024</v>
      </c>
      <c r="C627" s="1">
        <f>VLOOKUP(A627,'AMI Ping Schedule'!A:D,4,0)</f>
        <v>1</v>
      </c>
      <c r="D627" s="1">
        <v>1</v>
      </c>
      <c r="E627" s="1">
        <v>1</v>
      </c>
      <c r="F627" s="1">
        <v>1</v>
      </c>
      <c r="G627" s="1">
        <v>1</v>
      </c>
      <c r="H627" s="1">
        <v>1</v>
      </c>
      <c r="I627" s="1">
        <v>1</v>
      </c>
      <c r="J627" s="1">
        <v>1</v>
      </c>
      <c r="K627" s="1">
        <v>1</v>
      </c>
      <c r="L627" s="1">
        <v>1</v>
      </c>
      <c r="M627" s="1">
        <v>1</v>
      </c>
      <c r="N627" s="1">
        <v>1</v>
      </c>
      <c r="O627" s="1">
        <v>1</v>
      </c>
      <c r="P627" s="1">
        <v>1</v>
      </c>
      <c r="Q627" s="1">
        <v>1</v>
      </c>
      <c r="R627" s="1">
        <v>1</v>
      </c>
      <c r="S627" s="1">
        <v>1</v>
      </c>
      <c r="T627" s="1">
        <v>1</v>
      </c>
      <c r="U627" s="1">
        <v>1</v>
      </c>
      <c r="V627" s="1">
        <v>1</v>
      </c>
      <c r="W627" s="1">
        <v>1</v>
      </c>
      <c r="X627" s="1">
        <v>1</v>
      </c>
      <c r="Y627" s="1">
        <v>1</v>
      </c>
    </row>
    <row r="628" spans="1:25">
      <c r="A628" s="11" t="s">
        <v>2479</v>
      </c>
      <c r="B628" s="11" t="str">
        <f>VLOOKUP(A628,'AP Firmware deplyoment Pe'!A:B,2,0)</f>
        <v>Stage 3 - 28/11/2024</v>
      </c>
      <c r="C628" s="1">
        <f>VLOOKUP(A628,'AMI Ping Schedule'!A:D,4,0)</f>
        <v>1</v>
      </c>
      <c r="D628" s="1">
        <v>1</v>
      </c>
      <c r="E628" s="1">
        <v>1</v>
      </c>
      <c r="F628" s="1">
        <v>1</v>
      </c>
      <c r="G628" s="1">
        <v>1</v>
      </c>
      <c r="H628" s="1">
        <v>1</v>
      </c>
      <c r="I628" s="1">
        <v>1</v>
      </c>
      <c r="J628" s="1">
        <v>1</v>
      </c>
      <c r="K628" s="1">
        <v>1</v>
      </c>
      <c r="L628" s="1">
        <v>1</v>
      </c>
      <c r="M628" s="1">
        <v>1</v>
      </c>
      <c r="N628" s="1">
        <v>1</v>
      </c>
      <c r="O628" s="1">
        <v>1</v>
      </c>
      <c r="P628" s="1">
        <v>1</v>
      </c>
      <c r="Q628" s="1">
        <v>1</v>
      </c>
      <c r="R628" s="1">
        <v>1</v>
      </c>
      <c r="S628" s="1">
        <v>1</v>
      </c>
      <c r="T628" s="1">
        <v>1</v>
      </c>
      <c r="U628" s="1">
        <v>1</v>
      </c>
      <c r="V628" s="1">
        <v>1</v>
      </c>
      <c r="W628" s="1">
        <v>1</v>
      </c>
      <c r="X628" s="1">
        <v>1</v>
      </c>
      <c r="Y628" s="1">
        <v>1</v>
      </c>
    </row>
    <row r="629" spans="1:25">
      <c r="A629" s="11" t="s">
        <v>2218</v>
      </c>
      <c r="B629" s="11" t="str">
        <f>VLOOKUP(A629,'AP Firmware deplyoment Pe'!A:B,2,0)</f>
        <v>Stage 3 - 28/11/2024</v>
      </c>
      <c r="C629" s="1">
        <f>VLOOKUP(A629,'AMI Ping Schedule'!A:D,4,0)</f>
        <v>1</v>
      </c>
      <c r="D629" s="1">
        <v>1</v>
      </c>
      <c r="E629" s="1">
        <v>1</v>
      </c>
      <c r="F629" s="1">
        <v>1</v>
      </c>
      <c r="G629" s="1">
        <v>1</v>
      </c>
      <c r="H629" s="1">
        <v>1</v>
      </c>
      <c r="I629" s="1">
        <v>1</v>
      </c>
      <c r="J629" s="1">
        <v>1</v>
      </c>
      <c r="K629" s="1">
        <v>1</v>
      </c>
      <c r="L629" s="1">
        <v>1</v>
      </c>
      <c r="M629" s="1">
        <v>1</v>
      </c>
      <c r="N629" s="1">
        <v>1</v>
      </c>
      <c r="O629" s="1">
        <v>1</v>
      </c>
      <c r="P629" s="1">
        <v>1</v>
      </c>
      <c r="Q629" s="1">
        <v>1</v>
      </c>
      <c r="R629" s="1">
        <v>1</v>
      </c>
      <c r="S629" s="1">
        <v>1</v>
      </c>
      <c r="T629" s="1">
        <v>1</v>
      </c>
      <c r="U629" s="1">
        <v>1</v>
      </c>
      <c r="V629" s="1">
        <v>1</v>
      </c>
      <c r="W629" s="1">
        <v>1</v>
      </c>
      <c r="X629" s="1">
        <v>1</v>
      </c>
      <c r="Y629" s="1">
        <v>1</v>
      </c>
    </row>
    <row r="630" spans="1:25">
      <c r="A630" s="11" t="s">
        <v>3966</v>
      </c>
      <c r="B630" s="11" t="e">
        <f>VLOOKUP(A630,'AP Firmware deplyoment Pe'!A:B,2,0)</f>
        <v>#N/A</v>
      </c>
      <c r="C630" s="1" t="e">
        <f>VLOOKUP(A630,'AMI Ping Schedule'!A:D,4,0)</f>
        <v>#N/A</v>
      </c>
      <c r="D630" s="1" t="e">
        <v>#N/A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1</v>
      </c>
      <c r="L630" s="1">
        <v>1</v>
      </c>
      <c r="M630" s="1">
        <v>1</v>
      </c>
      <c r="N630" s="1">
        <v>1</v>
      </c>
      <c r="O630" s="1">
        <v>1</v>
      </c>
      <c r="P630" s="1">
        <v>1</v>
      </c>
      <c r="Q630" s="1">
        <v>1</v>
      </c>
      <c r="R630" s="1">
        <v>1</v>
      </c>
      <c r="S630" s="1">
        <v>1</v>
      </c>
      <c r="T630" s="1">
        <v>1</v>
      </c>
      <c r="U630" s="1">
        <v>1</v>
      </c>
      <c r="V630" s="1">
        <v>1</v>
      </c>
      <c r="W630" s="1">
        <v>1</v>
      </c>
      <c r="X630" s="1">
        <v>1</v>
      </c>
      <c r="Y630" s="1">
        <v>1</v>
      </c>
    </row>
    <row r="631" spans="1:25">
      <c r="A631" s="11" t="s">
        <v>2460</v>
      </c>
      <c r="B631" s="11" t="str">
        <f>VLOOKUP(A631,'AP Firmware deplyoment Pe'!A:B,2,0)</f>
        <v>Stage 3 - 28/11/2024</v>
      </c>
      <c r="C631" s="1">
        <f>VLOOKUP(A631,'AMI Ping Schedule'!A:D,4,0)</f>
        <v>1</v>
      </c>
      <c r="D631" s="1">
        <v>1</v>
      </c>
      <c r="E631" s="1">
        <v>1</v>
      </c>
      <c r="F631" s="1">
        <v>1</v>
      </c>
      <c r="G631" s="1">
        <v>1</v>
      </c>
      <c r="H631" s="1">
        <v>1</v>
      </c>
      <c r="I631" s="1">
        <v>1</v>
      </c>
      <c r="J631" s="1">
        <v>1</v>
      </c>
      <c r="K631" s="1">
        <v>1</v>
      </c>
      <c r="L631" s="1">
        <v>1</v>
      </c>
      <c r="M631" s="1">
        <v>1</v>
      </c>
      <c r="N631" s="1">
        <v>1</v>
      </c>
      <c r="O631" s="1">
        <v>1</v>
      </c>
      <c r="P631" s="1">
        <v>1</v>
      </c>
      <c r="Q631" s="1">
        <v>1</v>
      </c>
      <c r="R631" s="1">
        <v>1</v>
      </c>
      <c r="S631" s="1">
        <v>1</v>
      </c>
      <c r="T631" s="1">
        <v>1</v>
      </c>
      <c r="U631" s="1">
        <v>1</v>
      </c>
      <c r="V631" s="1">
        <v>1</v>
      </c>
      <c r="W631" s="1">
        <v>1</v>
      </c>
      <c r="X631" s="1">
        <v>1</v>
      </c>
      <c r="Y631" s="1">
        <v>1</v>
      </c>
    </row>
    <row r="632" spans="1:25">
      <c r="A632" s="11" t="s">
        <v>2449</v>
      </c>
      <c r="B632" s="11" t="str">
        <f>VLOOKUP(A632,'AP Firmware deplyoment Pe'!A:B,2,0)</f>
        <v>Stage 3 - 28/11/2024</v>
      </c>
      <c r="C632" s="1">
        <f>VLOOKUP(A632,'AMI Ping Schedule'!A:D,4,0)</f>
        <v>1</v>
      </c>
      <c r="D632" s="1">
        <v>1</v>
      </c>
      <c r="E632" s="1">
        <v>1</v>
      </c>
      <c r="F632" s="1">
        <v>1</v>
      </c>
      <c r="G632" s="1">
        <v>1</v>
      </c>
      <c r="H632" s="1">
        <v>1</v>
      </c>
      <c r="I632" s="1">
        <v>1</v>
      </c>
      <c r="J632" s="1">
        <v>1</v>
      </c>
      <c r="K632" s="1">
        <v>1</v>
      </c>
      <c r="L632" s="1">
        <v>1</v>
      </c>
      <c r="M632" s="1">
        <v>1</v>
      </c>
      <c r="N632" s="1">
        <v>1</v>
      </c>
      <c r="O632" s="1">
        <v>1</v>
      </c>
      <c r="P632" s="1">
        <v>1</v>
      </c>
      <c r="Q632" s="1">
        <v>1</v>
      </c>
      <c r="R632" s="1">
        <v>1</v>
      </c>
      <c r="S632" s="1">
        <v>1</v>
      </c>
      <c r="T632" s="1">
        <v>1</v>
      </c>
      <c r="U632" s="1">
        <v>1</v>
      </c>
      <c r="V632" s="1">
        <v>1</v>
      </c>
      <c r="W632" s="1">
        <v>1</v>
      </c>
      <c r="X632" s="1">
        <v>1</v>
      </c>
      <c r="Y632" s="1">
        <v>1</v>
      </c>
    </row>
    <row r="633" spans="1:25">
      <c r="A633" s="11" t="s">
        <v>2363</v>
      </c>
      <c r="B633" s="11" t="str">
        <f>VLOOKUP(A633,'AP Firmware deplyoment Pe'!A:B,2,0)</f>
        <v>Stage 3 - 28/11/2024</v>
      </c>
      <c r="C633" s="1">
        <f>VLOOKUP(A633,'AMI Ping Schedule'!A:D,4,0)</f>
        <v>1</v>
      </c>
      <c r="D633" s="1">
        <v>1</v>
      </c>
      <c r="E633" s="1">
        <v>1</v>
      </c>
      <c r="F633" s="1">
        <v>1</v>
      </c>
      <c r="G633" s="1">
        <v>1</v>
      </c>
      <c r="H633" s="1">
        <v>1</v>
      </c>
      <c r="I633" s="1">
        <v>1</v>
      </c>
      <c r="J633" s="1">
        <v>1</v>
      </c>
      <c r="K633" s="1">
        <v>1</v>
      </c>
      <c r="L633" s="1">
        <v>1</v>
      </c>
      <c r="M633" s="1">
        <v>1</v>
      </c>
      <c r="N633" s="1">
        <v>1</v>
      </c>
      <c r="O633" s="1">
        <v>1</v>
      </c>
      <c r="P633" s="1">
        <v>1</v>
      </c>
      <c r="Q633" s="1">
        <v>1</v>
      </c>
      <c r="R633" s="1">
        <v>1</v>
      </c>
      <c r="S633" s="1">
        <v>1</v>
      </c>
      <c r="T633" s="1">
        <v>1</v>
      </c>
      <c r="U633" s="1">
        <v>1</v>
      </c>
      <c r="V633" s="1">
        <v>1</v>
      </c>
      <c r="W633" s="1">
        <v>1</v>
      </c>
      <c r="X633" s="1">
        <v>1</v>
      </c>
      <c r="Y633" s="1">
        <v>1</v>
      </c>
    </row>
    <row r="634" spans="1:25">
      <c r="A634" s="11" t="s">
        <v>2586</v>
      </c>
      <c r="B634" s="11" t="str">
        <f>VLOOKUP(A634,'AP Firmware deplyoment Pe'!A:B,2,0)</f>
        <v>Stage 3 - 28/11/2024</v>
      </c>
      <c r="C634" s="1">
        <f>VLOOKUP(A634,'AMI Ping Schedule'!A:D,4,0)</f>
        <v>1</v>
      </c>
      <c r="D634" s="1">
        <v>1</v>
      </c>
      <c r="E634" s="1">
        <v>1</v>
      </c>
      <c r="F634" s="1">
        <v>1</v>
      </c>
      <c r="G634" s="1">
        <v>1</v>
      </c>
      <c r="H634" s="1">
        <v>1</v>
      </c>
      <c r="I634" s="1">
        <v>1</v>
      </c>
      <c r="J634" s="1">
        <v>1</v>
      </c>
      <c r="K634" s="1">
        <v>1</v>
      </c>
      <c r="L634" s="1">
        <v>1</v>
      </c>
      <c r="M634" s="1">
        <v>1</v>
      </c>
      <c r="N634" s="1">
        <v>1</v>
      </c>
      <c r="O634" s="1">
        <v>1</v>
      </c>
      <c r="P634" s="1">
        <v>1</v>
      </c>
      <c r="Q634" s="1">
        <v>1</v>
      </c>
      <c r="R634" s="1">
        <v>1</v>
      </c>
      <c r="S634" s="1">
        <v>1</v>
      </c>
      <c r="T634" s="1">
        <v>1</v>
      </c>
      <c r="U634" s="1">
        <v>1</v>
      </c>
      <c r="V634" s="1">
        <v>1</v>
      </c>
      <c r="W634" s="1">
        <v>1</v>
      </c>
      <c r="X634" s="1">
        <v>1</v>
      </c>
      <c r="Y634" s="1">
        <v>1</v>
      </c>
    </row>
    <row r="635" spans="1:25">
      <c r="A635" s="11" t="s">
        <v>2340</v>
      </c>
      <c r="B635" s="11" t="str">
        <f>VLOOKUP(A635,'AP Firmware deplyoment Pe'!A:B,2,0)</f>
        <v>Stage 3 - 28/11/2024</v>
      </c>
      <c r="C635" s="1">
        <f>VLOOKUP(A635,'AMI Ping Schedule'!A:D,4,0)</f>
        <v>1</v>
      </c>
      <c r="D635" s="1">
        <v>1</v>
      </c>
      <c r="E635" s="1">
        <v>1</v>
      </c>
      <c r="F635" s="1">
        <v>1</v>
      </c>
      <c r="G635" s="1">
        <v>1</v>
      </c>
      <c r="H635" s="1">
        <v>1</v>
      </c>
      <c r="I635" s="1">
        <v>1</v>
      </c>
      <c r="J635" s="1">
        <v>1</v>
      </c>
      <c r="K635" s="1">
        <v>1</v>
      </c>
      <c r="L635" s="1">
        <v>1</v>
      </c>
      <c r="M635" s="1">
        <v>1</v>
      </c>
      <c r="N635" s="1">
        <v>1</v>
      </c>
      <c r="O635" s="1">
        <v>1</v>
      </c>
      <c r="P635" s="1">
        <v>1</v>
      </c>
      <c r="Q635" s="1">
        <v>1</v>
      </c>
      <c r="R635" s="1">
        <v>1</v>
      </c>
      <c r="S635" s="1">
        <v>1</v>
      </c>
      <c r="T635" s="1">
        <v>1</v>
      </c>
      <c r="U635" s="1">
        <v>1</v>
      </c>
      <c r="V635" s="1">
        <v>1</v>
      </c>
      <c r="W635" s="1">
        <v>1</v>
      </c>
      <c r="X635" s="1">
        <v>1</v>
      </c>
      <c r="Y635" s="1">
        <v>1</v>
      </c>
    </row>
    <row r="636" spans="1:25">
      <c r="A636" s="11" t="s">
        <v>2491</v>
      </c>
      <c r="B636" s="11" t="str">
        <f>VLOOKUP(A636,'AP Firmware deplyoment Pe'!A:B,2,0)</f>
        <v>Stage 3 - 28/11/2024</v>
      </c>
      <c r="C636" s="1">
        <f>VLOOKUP(A636,'AMI Ping Schedule'!A:D,4,0)</f>
        <v>1</v>
      </c>
      <c r="D636" s="1">
        <v>1</v>
      </c>
      <c r="E636" s="1">
        <v>1</v>
      </c>
      <c r="F636" s="1">
        <v>1</v>
      </c>
      <c r="G636" s="1">
        <v>1</v>
      </c>
      <c r="H636" s="1">
        <v>1</v>
      </c>
      <c r="I636" s="1">
        <v>1</v>
      </c>
      <c r="J636" s="1">
        <v>1</v>
      </c>
      <c r="K636" s="1">
        <v>1</v>
      </c>
      <c r="L636" s="1">
        <v>1</v>
      </c>
      <c r="M636" s="1">
        <v>1</v>
      </c>
      <c r="N636" s="1">
        <v>1</v>
      </c>
      <c r="O636" s="1">
        <v>1</v>
      </c>
      <c r="P636" s="1">
        <v>1</v>
      </c>
      <c r="Q636" s="1">
        <v>1</v>
      </c>
      <c r="R636" s="1">
        <v>1</v>
      </c>
      <c r="S636" s="1">
        <v>1</v>
      </c>
      <c r="T636" s="1">
        <v>1</v>
      </c>
      <c r="U636" s="1">
        <v>1</v>
      </c>
      <c r="V636" s="1">
        <v>1</v>
      </c>
      <c r="W636" s="1">
        <v>1</v>
      </c>
      <c r="X636" s="1">
        <v>1</v>
      </c>
      <c r="Y636" s="1">
        <v>1</v>
      </c>
    </row>
    <row r="637" spans="1:25">
      <c r="A637" s="11" t="s">
        <v>2494</v>
      </c>
      <c r="B637" s="11" t="str">
        <f>VLOOKUP(A637,'AP Firmware deplyoment Pe'!A:B,2,0)</f>
        <v>Stage 3 - 28/11/2024</v>
      </c>
      <c r="C637" s="1">
        <f>VLOOKUP(A637,'AMI Ping Schedule'!A:D,4,0)</f>
        <v>1</v>
      </c>
      <c r="D637" s="1">
        <v>1</v>
      </c>
      <c r="E637" s="1">
        <v>1</v>
      </c>
      <c r="F637" s="1">
        <v>1</v>
      </c>
      <c r="G637" s="1">
        <v>1</v>
      </c>
      <c r="H637" s="1">
        <v>1</v>
      </c>
      <c r="I637" s="1">
        <v>1</v>
      </c>
      <c r="J637" s="1">
        <v>1</v>
      </c>
      <c r="K637" s="1">
        <v>1</v>
      </c>
      <c r="L637" s="1">
        <v>1</v>
      </c>
      <c r="M637" s="1">
        <v>1</v>
      </c>
      <c r="N637" s="1">
        <v>1</v>
      </c>
      <c r="O637" s="1">
        <v>1</v>
      </c>
      <c r="P637" s="1">
        <v>1</v>
      </c>
      <c r="Q637" s="1">
        <v>1</v>
      </c>
      <c r="R637" s="1">
        <v>1</v>
      </c>
      <c r="S637" s="1">
        <v>1</v>
      </c>
      <c r="T637" s="1">
        <v>1</v>
      </c>
      <c r="U637" s="1">
        <v>1</v>
      </c>
      <c r="V637" s="1">
        <v>1</v>
      </c>
      <c r="W637" s="1">
        <v>1</v>
      </c>
      <c r="X637" s="1">
        <v>1</v>
      </c>
      <c r="Y637" s="1">
        <v>1</v>
      </c>
    </row>
    <row r="638" spans="1:25">
      <c r="A638" s="11" t="s">
        <v>2487</v>
      </c>
      <c r="B638" s="11" t="str">
        <f>VLOOKUP(A638,'AP Firmware deplyoment Pe'!A:B,2,0)</f>
        <v>Stage 3 - 28/11/2024</v>
      </c>
      <c r="C638" s="1">
        <f>VLOOKUP(A638,'AMI Ping Schedule'!A:D,4,0)</f>
        <v>1</v>
      </c>
      <c r="D638" s="1">
        <v>1</v>
      </c>
      <c r="E638" s="1">
        <v>1</v>
      </c>
      <c r="F638" s="1">
        <v>1</v>
      </c>
      <c r="G638" s="1">
        <v>1</v>
      </c>
      <c r="H638" s="1">
        <v>1</v>
      </c>
      <c r="I638" s="1">
        <v>1</v>
      </c>
      <c r="J638" s="1">
        <v>1</v>
      </c>
      <c r="K638" s="1">
        <v>1</v>
      </c>
      <c r="L638" s="1">
        <v>1</v>
      </c>
      <c r="M638" s="1">
        <v>1</v>
      </c>
      <c r="N638" s="1">
        <v>1</v>
      </c>
      <c r="O638" s="1">
        <v>1</v>
      </c>
      <c r="P638" s="1">
        <v>1</v>
      </c>
      <c r="Q638" s="1">
        <v>1</v>
      </c>
      <c r="R638" s="1">
        <v>1</v>
      </c>
      <c r="S638" s="1">
        <v>1</v>
      </c>
      <c r="T638" s="1">
        <v>1</v>
      </c>
      <c r="U638" s="1">
        <v>1</v>
      </c>
      <c r="V638" s="1">
        <v>1</v>
      </c>
      <c r="W638" s="1">
        <v>1</v>
      </c>
      <c r="X638" s="1">
        <v>1</v>
      </c>
      <c r="Y638" s="1">
        <v>1</v>
      </c>
    </row>
    <row r="639" spans="1:25">
      <c r="A639" s="11" t="s">
        <v>2518</v>
      </c>
      <c r="B639" s="11" t="str">
        <f>VLOOKUP(A639,'AP Firmware deplyoment Pe'!A:B,2,0)</f>
        <v>Stage 3 - 28/11/2024</v>
      </c>
      <c r="C639" s="1">
        <f>VLOOKUP(A639,'AMI Ping Schedule'!A:D,4,0)</f>
        <v>1</v>
      </c>
      <c r="D639" s="1">
        <v>1</v>
      </c>
      <c r="E639" s="1">
        <v>1</v>
      </c>
      <c r="F639" s="1">
        <v>1</v>
      </c>
      <c r="G639" s="1">
        <v>1</v>
      </c>
      <c r="H639" s="1">
        <v>1</v>
      </c>
      <c r="I639" s="1">
        <v>1</v>
      </c>
      <c r="J639" s="1">
        <v>1</v>
      </c>
      <c r="K639" s="1">
        <v>1</v>
      </c>
      <c r="L639" s="1">
        <v>1</v>
      </c>
      <c r="M639" s="1">
        <v>1</v>
      </c>
      <c r="N639" s="1">
        <v>1</v>
      </c>
      <c r="O639" s="1">
        <v>1</v>
      </c>
      <c r="P639" s="1">
        <v>1</v>
      </c>
      <c r="Q639" s="1">
        <v>1</v>
      </c>
      <c r="R639" s="1">
        <v>1</v>
      </c>
      <c r="S639" s="1">
        <v>1</v>
      </c>
      <c r="T639" s="1">
        <v>1</v>
      </c>
      <c r="U639" s="1">
        <v>1</v>
      </c>
      <c r="V639" s="1">
        <v>1</v>
      </c>
      <c r="W639" s="1">
        <v>1</v>
      </c>
      <c r="X639" s="1">
        <v>1</v>
      </c>
      <c r="Y639" s="1">
        <v>1</v>
      </c>
    </row>
    <row r="640" spans="1:25">
      <c r="A640" s="11" t="s">
        <v>2566</v>
      </c>
      <c r="B640" s="11" t="str">
        <f>VLOOKUP(A640,'AP Firmware deplyoment Pe'!A:B,2,0)</f>
        <v>Stage 3 - 28/11/2024</v>
      </c>
      <c r="C640" s="1">
        <f>VLOOKUP(A640,'AMI Ping Schedule'!A:D,4,0)</f>
        <v>1</v>
      </c>
      <c r="D640" s="1">
        <v>1</v>
      </c>
      <c r="E640" s="1">
        <v>1</v>
      </c>
      <c r="F640" s="1">
        <v>1</v>
      </c>
      <c r="G640" s="1">
        <v>1</v>
      </c>
      <c r="H640" s="1">
        <v>1</v>
      </c>
      <c r="I640" s="1">
        <v>1</v>
      </c>
      <c r="J640" s="1">
        <v>1</v>
      </c>
      <c r="K640" s="1">
        <v>1</v>
      </c>
      <c r="L640" s="1">
        <v>1</v>
      </c>
      <c r="M640" s="1">
        <v>1</v>
      </c>
      <c r="N640" s="1">
        <v>1</v>
      </c>
      <c r="O640" s="1">
        <v>1</v>
      </c>
      <c r="P640" s="1">
        <v>1</v>
      </c>
      <c r="Q640" s="1">
        <v>1</v>
      </c>
      <c r="R640" s="1">
        <v>1</v>
      </c>
      <c r="S640" s="1">
        <v>1</v>
      </c>
      <c r="T640" s="1">
        <v>1</v>
      </c>
      <c r="U640" s="1">
        <v>1</v>
      </c>
      <c r="V640" s="1">
        <v>1</v>
      </c>
      <c r="W640" s="1">
        <v>1</v>
      </c>
      <c r="X640" s="1">
        <v>1</v>
      </c>
      <c r="Y640" s="1">
        <v>1</v>
      </c>
    </row>
    <row r="641" spans="1:25">
      <c r="A641" s="11" t="s">
        <v>2542</v>
      </c>
      <c r="B641" s="11" t="str">
        <f>VLOOKUP(A641,'AP Firmware deplyoment Pe'!A:B,2,0)</f>
        <v>Stage 3 - 28/11/2024</v>
      </c>
      <c r="C641" s="1">
        <f>VLOOKUP(A641,'AMI Ping Schedule'!A:D,4,0)</f>
        <v>1</v>
      </c>
      <c r="D641" s="1">
        <v>1</v>
      </c>
      <c r="E641" s="1">
        <v>1</v>
      </c>
      <c r="F641" s="1">
        <v>1</v>
      </c>
      <c r="G641" s="1">
        <v>1</v>
      </c>
      <c r="H641" s="1">
        <v>1</v>
      </c>
      <c r="I641" s="1">
        <v>1</v>
      </c>
      <c r="J641" s="1">
        <v>1</v>
      </c>
      <c r="K641" s="1">
        <v>1</v>
      </c>
      <c r="L641" s="1">
        <v>1</v>
      </c>
      <c r="M641" s="1">
        <v>1</v>
      </c>
      <c r="N641" s="1">
        <v>1</v>
      </c>
      <c r="O641" s="1">
        <v>1</v>
      </c>
      <c r="P641" s="1">
        <v>1</v>
      </c>
      <c r="Q641" s="1">
        <v>1</v>
      </c>
      <c r="R641" s="1">
        <v>1</v>
      </c>
      <c r="S641" s="1">
        <v>1</v>
      </c>
      <c r="T641" s="1">
        <v>1</v>
      </c>
      <c r="U641" s="1">
        <v>1</v>
      </c>
      <c r="V641" s="1">
        <v>1</v>
      </c>
      <c r="W641" s="1">
        <v>1</v>
      </c>
      <c r="X641" s="1">
        <v>1</v>
      </c>
      <c r="Y641" s="1">
        <v>1</v>
      </c>
    </row>
    <row r="642" spans="1:25">
      <c r="A642" s="11" t="s">
        <v>2538</v>
      </c>
      <c r="B642" s="11" t="str">
        <f>VLOOKUP(A642,'AP Firmware deplyoment Pe'!A:B,2,0)</f>
        <v>Stage 3 - 28/11/2024</v>
      </c>
      <c r="C642" s="1">
        <f>VLOOKUP(A642,'AMI Ping Schedule'!A:D,4,0)</f>
        <v>1</v>
      </c>
      <c r="D642" s="1">
        <v>1</v>
      </c>
      <c r="E642" s="1">
        <v>1</v>
      </c>
      <c r="F642" s="1">
        <v>1</v>
      </c>
      <c r="G642" s="1">
        <v>1</v>
      </c>
      <c r="H642" s="1">
        <v>1</v>
      </c>
      <c r="I642" s="1">
        <v>1</v>
      </c>
      <c r="J642" s="1">
        <v>1</v>
      </c>
      <c r="K642" s="1">
        <v>1</v>
      </c>
      <c r="L642" s="1">
        <v>1</v>
      </c>
      <c r="M642" s="1">
        <v>1</v>
      </c>
      <c r="N642" s="1">
        <v>1</v>
      </c>
      <c r="O642" s="1">
        <v>1</v>
      </c>
      <c r="P642" s="1">
        <v>1</v>
      </c>
      <c r="Q642" s="1">
        <v>1</v>
      </c>
      <c r="R642" s="1">
        <v>1</v>
      </c>
      <c r="S642" s="1">
        <v>1</v>
      </c>
      <c r="T642" s="1">
        <v>1</v>
      </c>
      <c r="U642" s="1">
        <v>1</v>
      </c>
      <c r="V642" s="1">
        <v>1</v>
      </c>
      <c r="W642" s="1">
        <v>1</v>
      </c>
      <c r="X642" s="1">
        <v>1</v>
      </c>
      <c r="Y642" s="1">
        <v>1</v>
      </c>
    </row>
    <row r="643" spans="1:25">
      <c r="A643" s="11" t="s">
        <v>2464</v>
      </c>
      <c r="B643" s="11" t="str">
        <f>VLOOKUP(A643,'AP Firmware deplyoment Pe'!A:B,2,0)</f>
        <v>Stage 3 - 28/11/2024</v>
      </c>
      <c r="C643" s="1">
        <f>VLOOKUP(A643,'AMI Ping Schedule'!A:D,4,0)</f>
        <v>1</v>
      </c>
      <c r="D643" s="1">
        <v>1</v>
      </c>
      <c r="E643" s="1">
        <v>1</v>
      </c>
      <c r="F643" s="1">
        <v>1</v>
      </c>
      <c r="G643" s="1">
        <v>1</v>
      </c>
      <c r="H643" s="1">
        <v>1</v>
      </c>
      <c r="I643" s="1">
        <v>1</v>
      </c>
      <c r="J643" s="1">
        <v>1</v>
      </c>
      <c r="K643" s="1">
        <v>1</v>
      </c>
      <c r="L643" s="1">
        <v>1</v>
      </c>
      <c r="M643" s="1">
        <v>1</v>
      </c>
      <c r="N643" s="1">
        <v>1</v>
      </c>
      <c r="O643" s="1">
        <v>1</v>
      </c>
      <c r="P643" s="1">
        <v>1</v>
      </c>
      <c r="Q643" s="1">
        <v>1</v>
      </c>
      <c r="R643" s="1">
        <v>1</v>
      </c>
      <c r="S643" s="1">
        <v>1</v>
      </c>
      <c r="T643" s="1">
        <v>1</v>
      </c>
      <c r="U643" s="1">
        <v>1</v>
      </c>
      <c r="V643" s="1">
        <v>1</v>
      </c>
      <c r="W643" s="1">
        <v>1</v>
      </c>
      <c r="X643" s="1">
        <v>1</v>
      </c>
      <c r="Y643" s="1">
        <v>1</v>
      </c>
    </row>
    <row r="644" spans="1:25">
      <c r="A644" s="11" t="s">
        <v>2514</v>
      </c>
      <c r="B644" s="11" t="str">
        <f>VLOOKUP(A644,'AP Firmware deplyoment Pe'!A:B,2,0)</f>
        <v>Stage 3 - 28/11/2024</v>
      </c>
      <c r="C644" s="1">
        <f>VLOOKUP(A644,'AMI Ping Schedule'!A:D,4,0)</f>
        <v>1</v>
      </c>
      <c r="D644" s="1">
        <v>1</v>
      </c>
      <c r="E644" s="1">
        <v>1</v>
      </c>
      <c r="F644" s="1">
        <v>1</v>
      </c>
      <c r="G644" s="1">
        <v>1</v>
      </c>
      <c r="H644" s="1">
        <v>1</v>
      </c>
      <c r="I644" s="1">
        <v>1</v>
      </c>
      <c r="J644" s="1">
        <v>1</v>
      </c>
      <c r="K644" s="1">
        <v>1</v>
      </c>
      <c r="L644" s="1">
        <v>1</v>
      </c>
      <c r="M644" s="1">
        <v>1</v>
      </c>
      <c r="N644" s="1">
        <v>1</v>
      </c>
      <c r="O644" s="1">
        <v>1</v>
      </c>
      <c r="P644" s="1">
        <v>1</v>
      </c>
      <c r="Q644" s="1">
        <v>1</v>
      </c>
      <c r="R644" s="1">
        <v>1</v>
      </c>
      <c r="S644" s="1">
        <v>1</v>
      </c>
      <c r="T644" s="1">
        <v>1</v>
      </c>
      <c r="U644" s="1">
        <v>1</v>
      </c>
      <c r="V644" s="1">
        <v>1</v>
      </c>
      <c r="W644" s="1">
        <v>1</v>
      </c>
      <c r="X644" s="1">
        <v>1</v>
      </c>
      <c r="Y644" s="1">
        <v>1</v>
      </c>
    </row>
    <row r="645" spans="1:25">
      <c r="A645" s="11" t="s">
        <v>2510</v>
      </c>
      <c r="B645" s="11" t="str">
        <f>VLOOKUP(A645,'AP Firmware deplyoment Pe'!A:B,2,0)</f>
        <v>Stage 3 - 28/11/2024</v>
      </c>
      <c r="C645" s="1">
        <f>VLOOKUP(A645,'AMI Ping Schedule'!A:D,4,0)</f>
        <v>1</v>
      </c>
      <c r="D645" s="1">
        <v>1</v>
      </c>
      <c r="E645" s="1">
        <v>1</v>
      </c>
      <c r="F645" s="1">
        <v>1</v>
      </c>
      <c r="G645" s="1">
        <v>1</v>
      </c>
      <c r="H645" s="1">
        <v>1</v>
      </c>
      <c r="I645" s="1">
        <v>1</v>
      </c>
      <c r="J645" s="1">
        <v>1</v>
      </c>
      <c r="K645" s="1">
        <v>1</v>
      </c>
      <c r="L645" s="1">
        <v>1</v>
      </c>
      <c r="M645" s="1">
        <v>1</v>
      </c>
      <c r="N645" s="1">
        <v>1</v>
      </c>
      <c r="O645" s="1">
        <v>1</v>
      </c>
      <c r="P645" s="1">
        <v>1</v>
      </c>
      <c r="Q645" s="1">
        <v>1</v>
      </c>
      <c r="R645" s="1">
        <v>1</v>
      </c>
      <c r="S645" s="1">
        <v>1</v>
      </c>
      <c r="T645" s="1">
        <v>1</v>
      </c>
      <c r="U645" s="1">
        <v>1</v>
      </c>
      <c r="V645" s="1">
        <v>1</v>
      </c>
      <c r="W645" s="1">
        <v>1</v>
      </c>
      <c r="X645" s="1">
        <v>1</v>
      </c>
      <c r="Y645" s="1">
        <v>1</v>
      </c>
    </row>
    <row r="646" spans="1:25">
      <c r="A646" s="11" t="s">
        <v>2876</v>
      </c>
      <c r="B646" s="11" t="str">
        <f>VLOOKUP(A646,'AP Firmware deplyoment Pe'!A:B,2,0)</f>
        <v>Stage 3 - 28/11/2024</v>
      </c>
      <c r="C646" s="1">
        <f>VLOOKUP(A646,'AMI Ping Schedule'!A:D,4,0)</f>
        <v>1</v>
      </c>
      <c r="D646" s="1">
        <v>1</v>
      </c>
      <c r="E646" s="1">
        <v>1</v>
      </c>
      <c r="F646" s="1">
        <v>1</v>
      </c>
      <c r="G646" s="1">
        <v>1</v>
      </c>
      <c r="H646" s="1">
        <v>1</v>
      </c>
      <c r="I646" s="1">
        <v>1</v>
      </c>
      <c r="J646" s="1">
        <v>1</v>
      </c>
      <c r="K646" s="1">
        <v>1</v>
      </c>
      <c r="L646" s="1">
        <v>1</v>
      </c>
      <c r="M646" s="1">
        <v>1</v>
      </c>
      <c r="N646" s="1">
        <v>1</v>
      </c>
      <c r="O646" s="1">
        <v>1</v>
      </c>
      <c r="P646" s="1">
        <v>1</v>
      </c>
      <c r="Q646" s="1">
        <v>1</v>
      </c>
      <c r="R646" s="1">
        <v>1</v>
      </c>
      <c r="S646" s="1">
        <v>1</v>
      </c>
      <c r="T646" s="1">
        <v>1</v>
      </c>
      <c r="U646" s="1">
        <v>1</v>
      </c>
      <c r="V646" s="1">
        <v>1</v>
      </c>
      <c r="W646" s="1">
        <v>1</v>
      </c>
      <c r="X646" s="1">
        <v>1</v>
      </c>
      <c r="Y646" s="1">
        <v>1</v>
      </c>
    </row>
    <row r="647" spans="1:25">
      <c r="A647" s="11" t="s">
        <v>2475</v>
      </c>
      <c r="B647" s="11" t="str">
        <f>VLOOKUP(A647,'AP Firmware deplyoment Pe'!A:B,2,0)</f>
        <v>Stage 3 - 28/11/2024</v>
      </c>
      <c r="C647" s="1">
        <f>VLOOKUP(A647,'AMI Ping Schedule'!A:D,4,0)</f>
        <v>1</v>
      </c>
      <c r="D647" s="1">
        <v>1</v>
      </c>
      <c r="E647" s="1">
        <v>1</v>
      </c>
      <c r="F647" s="1">
        <v>1</v>
      </c>
      <c r="G647" s="1">
        <v>1</v>
      </c>
      <c r="H647" s="1">
        <v>1</v>
      </c>
      <c r="I647" s="1">
        <v>1</v>
      </c>
      <c r="J647" s="1">
        <v>1</v>
      </c>
      <c r="K647" s="1">
        <v>1</v>
      </c>
      <c r="L647" s="1">
        <v>1</v>
      </c>
      <c r="M647" s="1">
        <v>1</v>
      </c>
      <c r="N647" s="1">
        <v>1</v>
      </c>
      <c r="O647" s="1">
        <v>1</v>
      </c>
      <c r="P647" s="1">
        <v>1</v>
      </c>
      <c r="Q647" s="1">
        <v>1</v>
      </c>
      <c r="R647" s="1">
        <v>1</v>
      </c>
      <c r="S647" s="1">
        <v>1</v>
      </c>
      <c r="T647" s="1">
        <v>1</v>
      </c>
      <c r="U647" s="1">
        <v>1</v>
      </c>
      <c r="V647" s="1">
        <v>1</v>
      </c>
      <c r="W647" s="1">
        <v>1</v>
      </c>
      <c r="X647" s="1">
        <v>1</v>
      </c>
      <c r="Y647" s="1">
        <v>1</v>
      </c>
    </row>
    <row r="648" spans="1:25">
      <c r="A648" s="11" t="s">
        <v>2562</v>
      </c>
      <c r="B648" s="11" t="str">
        <f>VLOOKUP(A648,'AP Firmware deplyoment Pe'!A:B,2,0)</f>
        <v>Stage 3 - 28/11/2024</v>
      </c>
      <c r="C648" s="1">
        <f>VLOOKUP(A648,'AMI Ping Schedule'!A:D,4,0)</f>
        <v>1</v>
      </c>
      <c r="D648" s="1">
        <v>1</v>
      </c>
      <c r="E648" s="1">
        <v>1</v>
      </c>
      <c r="F648" s="1">
        <v>1</v>
      </c>
      <c r="G648" s="1">
        <v>1</v>
      </c>
      <c r="H648" s="1">
        <v>1</v>
      </c>
      <c r="I648" s="1">
        <v>1</v>
      </c>
      <c r="J648" s="1">
        <v>1</v>
      </c>
      <c r="K648" s="1">
        <v>1</v>
      </c>
      <c r="L648" s="1">
        <v>1</v>
      </c>
      <c r="M648" s="1">
        <v>1</v>
      </c>
      <c r="N648" s="1">
        <v>1</v>
      </c>
      <c r="O648" s="1">
        <v>1</v>
      </c>
      <c r="P648" s="1">
        <v>1</v>
      </c>
      <c r="Q648" s="1">
        <v>1</v>
      </c>
      <c r="R648" s="1">
        <v>1</v>
      </c>
      <c r="S648" s="1">
        <v>1</v>
      </c>
      <c r="T648" s="1">
        <v>1</v>
      </c>
      <c r="U648" s="1">
        <v>1</v>
      </c>
      <c r="V648" s="1">
        <v>1</v>
      </c>
      <c r="W648" s="1">
        <v>1</v>
      </c>
      <c r="X648" s="1">
        <v>1</v>
      </c>
      <c r="Y648" s="1">
        <v>1</v>
      </c>
    </row>
    <row r="649" spans="1:25">
      <c r="A649" s="11" t="s">
        <v>2522</v>
      </c>
      <c r="B649" s="11" t="str">
        <f>VLOOKUP(A649,'AP Firmware deplyoment Pe'!A:B,2,0)</f>
        <v>Stage 3 - 28/11/2024</v>
      </c>
      <c r="C649" s="1">
        <f>VLOOKUP(A649,'AMI Ping Schedule'!A:D,4,0)</f>
        <v>1</v>
      </c>
      <c r="D649" s="1">
        <v>1</v>
      </c>
      <c r="E649" s="1">
        <v>1</v>
      </c>
      <c r="F649" s="1">
        <v>1</v>
      </c>
      <c r="G649" s="1">
        <v>1</v>
      </c>
      <c r="H649" s="1">
        <v>1</v>
      </c>
      <c r="I649" s="1">
        <v>1</v>
      </c>
      <c r="J649" s="1">
        <v>1</v>
      </c>
      <c r="K649" s="1">
        <v>1</v>
      </c>
      <c r="L649" s="1">
        <v>1</v>
      </c>
      <c r="M649" s="1">
        <v>1</v>
      </c>
      <c r="N649" s="1">
        <v>1</v>
      </c>
      <c r="O649" s="1">
        <v>1</v>
      </c>
      <c r="P649" s="1">
        <v>1</v>
      </c>
      <c r="Q649" s="1">
        <v>1</v>
      </c>
      <c r="R649" s="1">
        <v>1</v>
      </c>
      <c r="S649" s="1">
        <v>1</v>
      </c>
      <c r="T649" s="1">
        <v>1</v>
      </c>
      <c r="U649" s="1">
        <v>1</v>
      </c>
      <c r="V649" s="1">
        <v>1</v>
      </c>
      <c r="W649" s="1">
        <v>1</v>
      </c>
      <c r="X649" s="1">
        <v>1</v>
      </c>
      <c r="Y649" s="1">
        <v>1</v>
      </c>
    </row>
    <row r="650" spans="1:25">
      <c r="A650" s="11" t="s">
        <v>2554</v>
      </c>
      <c r="B650" s="11" t="str">
        <f>VLOOKUP(A650,'AP Firmware deplyoment Pe'!A:B,2,0)</f>
        <v>Stage 3 - 28/11/2024</v>
      </c>
      <c r="C650" s="1">
        <f>VLOOKUP(A650,'AMI Ping Schedule'!A:D,4,0)</f>
        <v>1</v>
      </c>
      <c r="D650" s="1">
        <v>1</v>
      </c>
      <c r="E650" s="1">
        <v>1</v>
      </c>
      <c r="F650" s="1">
        <v>1</v>
      </c>
      <c r="G650" s="1">
        <v>1</v>
      </c>
      <c r="H650" s="1">
        <v>1</v>
      </c>
      <c r="I650" s="1">
        <v>1</v>
      </c>
      <c r="J650" s="1">
        <v>1</v>
      </c>
      <c r="K650" s="1">
        <v>1</v>
      </c>
      <c r="L650" s="1">
        <v>1</v>
      </c>
      <c r="M650" s="1">
        <v>1</v>
      </c>
      <c r="N650" s="1">
        <v>1</v>
      </c>
      <c r="O650" s="1">
        <v>1</v>
      </c>
      <c r="P650" s="1">
        <v>1</v>
      </c>
      <c r="Q650" s="1">
        <v>1</v>
      </c>
      <c r="R650" s="1">
        <v>1</v>
      </c>
      <c r="S650" s="1">
        <v>1</v>
      </c>
      <c r="T650" s="1">
        <v>1</v>
      </c>
      <c r="U650" s="1">
        <v>1</v>
      </c>
      <c r="V650" s="1">
        <v>1</v>
      </c>
      <c r="W650" s="1">
        <v>1</v>
      </c>
      <c r="X650" s="1">
        <v>1</v>
      </c>
      <c r="Y650" s="1">
        <v>1</v>
      </c>
    </row>
    <row r="651" spans="1:25">
      <c r="A651" s="11" t="s">
        <v>2498</v>
      </c>
      <c r="B651" s="11" t="str">
        <f>VLOOKUP(A651,'AP Firmware deplyoment Pe'!A:B,2,0)</f>
        <v>Stage 3 - 28/11/2024</v>
      </c>
      <c r="C651" s="1">
        <f>VLOOKUP(A651,'AMI Ping Schedule'!A:D,4,0)</f>
        <v>1</v>
      </c>
      <c r="D651" s="1">
        <v>1</v>
      </c>
      <c r="E651" s="1">
        <v>1</v>
      </c>
      <c r="F651" s="1">
        <v>1</v>
      </c>
      <c r="G651" s="1">
        <v>1</v>
      </c>
      <c r="H651" s="1">
        <v>1</v>
      </c>
      <c r="I651" s="1">
        <v>1</v>
      </c>
      <c r="J651" s="1">
        <v>1</v>
      </c>
      <c r="K651" s="1">
        <v>1</v>
      </c>
      <c r="L651" s="1">
        <v>1</v>
      </c>
      <c r="M651" s="1">
        <v>1</v>
      </c>
      <c r="N651" s="1">
        <v>1</v>
      </c>
      <c r="O651" s="1">
        <v>1</v>
      </c>
      <c r="P651" s="1">
        <v>1</v>
      </c>
      <c r="Q651" s="1">
        <v>1</v>
      </c>
      <c r="R651" s="1">
        <v>1</v>
      </c>
      <c r="S651" s="1">
        <v>1</v>
      </c>
      <c r="T651" s="1">
        <v>1</v>
      </c>
      <c r="U651" s="1">
        <v>1</v>
      </c>
      <c r="V651" s="1">
        <v>1</v>
      </c>
      <c r="W651" s="1">
        <v>1</v>
      </c>
      <c r="X651" s="1">
        <v>1</v>
      </c>
      <c r="Y651" s="1">
        <v>1</v>
      </c>
    </row>
    <row r="652" spans="1:25">
      <c r="A652" s="11" t="s">
        <v>2593</v>
      </c>
      <c r="B652" s="11" t="str">
        <f>VLOOKUP(A652,'AP Firmware deplyoment Pe'!A:B,2,0)</f>
        <v>Stage 3 - 28/11/2024</v>
      </c>
      <c r="C652" s="1">
        <f>VLOOKUP(A652,'AMI Ping Schedule'!A:D,4,0)</f>
        <v>1</v>
      </c>
      <c r="D652" s="1">
        <v>1</v>
      </c>
      <c r="E652" s="1">
        <v>1</v>
      </c>
      <c r="F652" s="1">
        <v>1</v>
      </c>
      <c r="G652" s="1">
        <v>1</v>
      </c>
      <c r="H652" s="1">
        <v>1</v>
      </c>
      <c r="I652" s="1">
        <v>1</v>
      </c>
      <c r="J652" s="1">
        <v>1</v>
      </c>
      <c r="K652" s="1">
        <v>1</v>
      </c>
      <c r="L652" s="1">
        <v>1</v>
      </c>
      <c r="M652" s="1">
        <v>1</v>
      </c>
      <c r="N652" s="1">
        <v>1</v>
      </c>
      <c r="O652" s="1">
        <v>1</v>
      </c>
      <c r="P652" s="1">
        <v>1</v>
      </c>
      <c r="Q652" s="1">
        <v>1</v>
      </c>
      <c r="R652" s="1">
        <v>1</v>
      </c>
      <c r="S652" s="1">
        <v>1</v>
      </c>
      <c r="T652" s="1">
        <v>1</v>
      </c>
      <c r="U652" s="1">
        <v>1</v>
      </c>
      <c r="V652" s="1">
        <v>1</v>
      </c>
      <c r="W652" s="1">
        <v>1</v>
      </c>
      <c r="X652" s="1">
        <v>1</v>
      </c>
      <c r="Y652" s="1">
        <v>1</v>
      </c>
    </row>
    <row r="653" spans="1:25">
      <c r="A653" s="11" t="s">
        <v>2534</v>
      </c>
      <c r="B653" s="11" t="str">
        <f>VLOOKUP(A653,'AP Firmware deplyoment Pe'!A:B,2,0)</f>
        <v>Stage 3 - 28/11/2024</v>
      </c>
      <c r="C653" s="1">
        <f>VLOOKUP(A653,'AMI Ping Schedule'!A:D,4,0)</f>
        <v>1</v>
      </c>
      <c r="D653" s="1">
        <v>1</v>
      </c>
      <c r="E653" s="1">
        <v>1</v>
      </c>
      <c r="F653" s="1">
        <v>1</v>
      </c>
      <c r="G653" s="1">
        <v>1</v>
      </c>
      <c r="H653" s="1">
        <v>1</v>
      </c>
      <c r="I653" s="1">
        <v>1</v>
      </c>
      <c r="J653" s="1">
        <v>1</v>
      </c>
      <c r="K653" s="1">
        <v>1</v>
      </c>
      <c r="L653" s="1">
        <v>1</v>
      </c>
      <c r="M653" s="1">
        <v>1</v>
      </c>
      <c r="N653" s="1">
        <v>1</v>
      </c>
      <c r="O653" s="1">
        <v>1</v>
      </c>
      <c r="P653" s="1">
        <v>1</v>
      </c>
      <c r="Q653" s="1">
        <v>1</v>
      </c>
      <c r="R653" s="1">
        <v>1</v>
      </c>
      <c r="S653" s="1">
        <v>1</v>
      </c>
      <c r="T653" s="1">
        <v>1</v>
      </c>
      <c r="U653" s="1">
        <v>1</v>
      </c>
      <c r="V653" s="1">
        <v>1</v>
      </c>
      <c r="W653" s="1">
        <v>1</v>
      </c>
      <c r="X653" s="1">
        <v>1</v>
      </c>
      <c r="Y653" s="1">
        <v>1</v>
      </c>
    </row>
    <row r="654" spans="1:25">
      <c r="A654" s="11" t="s">
        <v>2558</v>
      </c>
      <c r="B654" s="11" t="str">
        <f>VLOOKUP(A654,'AP Firmware deplyoment Pe'!A:B,2,0)</f>
        <v>Stage 3 - 28/11/2024</v>
      </c>
      <c r="C654" s="1">
        <f>VLOOKUP(A654,'AMI Ping Schedule'!A:D,4,0)</f>
        <v>1</v>
      </c>
      <c r="D654" s="1">
        <v>1</v>
      </c>
      <c r="E654" s="1">
        <v>1</v>
      </c>
      <c r="F654" s="1">
        <v>1</v>
      </c>
      <c r="G654" s="1">
        <v>1</v>
      </c>
      <c r="H654" s="1">
        <v>1</v>
      </c>
      <c r="I654" s="1">
        <v>1</v>
      </c>
      <c r="J654" s="1">
        <v>1</v>
      </c>
      <c r="K654" s="1">
        <v>1</v>
      </c>
      <c r="L654" s="1">
        <v>1</v>
      </c>
      <c r="M654" s="1">
        <v>1</v>
      </c>
      <c r="N654" s="1">
        <v>1</v>
      </c>
      <c r="O654" s="1">
        <v>1</v>
      </c>
      <c r="P654" s="1">
        <v>1</v>
      </c>
      <c r="Q654" s="1">
        <v>1</v>
      </c>
      <c r="R654" s="1">
        <v>1</v>
      </c>
      <c r="S654" s="1">
        <v>1</v>
      </c>
      <c r="T654" s="1">
        <v>1</v>
      </c>
      <c r="U654" s="1">
        <v>1</v>
      </c>
      <c r="V654" s="1">
        <v>1</v>
      </c>
      <c r="W654" s="1">
        <v>1</v>
      </c>
      <c r="X654" s="1">
        <v>1</v>
      </c>
      <c r="Y654" s="1">
        <v>1</v>
      </c>
    </row>
    <row r="655" spans="1:25">
      <c r="A655" s="11" t="s">
        <v>2656</v>
      </c>
      <c r="B655" s="11" t="str">
        <f>VLOOKUP(A655,'AP Firmware deplyoment Pe'!A:B,2,0)</f>
        <v>Stage 3 - 28/11/2024</v>
      </c>
      <c r="C655" s="1">
        <f>VLOOKUP(A655,'AMI Ping Schedule'!A:D,4,0)</f>
        <v>1</v>
      </c>
      <c r="D655" s="1">
        <v>1</v>
      </c>
      <c r="E655" s="1">
        <v>1</v>
      </c>
      <c r="F655" s="1">
        <v>1</v>
      </c>
      <c r="G655" s="1">
        <v>1</v>
      </c>
      <c r="H655" s="1">
        <v>1</v>
      </c>
      <c r="I655" s="1">
        <v>1</v>
      </c>
      <c r="J655" s="1">
        <v>1</v>
      </c>
      <c r="K655" s="1">
        <v>1</v>
      </c>
      <c r="L655" s="1">
        <v>1</v>
      </c>
      <c r="M655" s="1">
        <v>1</v>
      </c>
      <c r="N655" s="1">
        <v>1</v>
      </c>
      <c r="O655" s="1">
        <v>1</v>
      </c>
      <c r="P655" s="1">
        <v>1</v>
      </c>
      <c r="Q655" s="1">
        <v>1</v>
      </c>
      <c r="R655" s="1">
        <v>1</v>
      </c>
      <c r="S655" s="1">
        <v>1</v>
      </c>
      <c r="T655" s="1">
        <v>1</v>
      </c>
      <c r="U655" s="1">
        <v>1</v>
      </c>
      <c r="V655" s="1">
        <v>1</v>
      </c>
      <c r="W655" s="1">
        <v>1</v>
      </c>
      <c r="X655" s="1">
        <v>1</v>
      </c>
      <c r="Y655" s="1">
        <v>1</v>
      </c>
    </row>
    <row r="656" spans="1:25">
      <c r="A656" s="11" t="s">
        <v>2530</v>
      </c>
      <c r="B656" s="11" t="str">
        <f>VLOOKUP(A656,'AP Firmware deplyoment Pe'!A:B,2,0)</f>
        <v>Stage 3 - 28/11/2024</v>
      </c>
      <c r="C656" s="1">
        <f>VLOOKUP(A656,'AMI Ping Schedule'!A:D,4,0)</f>
        <v>1</v>
      </c>
      <c r="D656" s="1">
        <v>1</v>
      </c>
      <c r="E656" s="1">
        <v>1</v>
      </c>
      <c r="F656" s="1">
        <v>1</v>
      </c>
      <c r="G656" s="1">
        <v>1</v>
      </c>
      <c r="H656" s="1">
        <v>1</v>
      </c>
      <c r="I656" s="1">
        <v>1</v>
      </c>
      <c r="J656" s="1">
        <v>1</v>
      </c>
      <c r="K656" s="1">
        <v>1</v>
      </c>
      <c r="L656" s="1">
        <v>1</v>
      </c>
      <c r="M656" s="1">
        <v>1</v>
      </c>
      <c r="N656" s="1">
        <v>1</v>
      </c>
      <c r="O656" s="1">
        <v>1</v>
      </c>
      <c r="P656" s="1">
        <v>1</v>
      </c>
      <c r="Q656" s="1">
        <v>1</v>
      </c>
      <c r="R656" s="1">
        <v>1</v>
      </c>
      <c r="S656" s="1">
        <v>1</v>
      </c>
      <c r="T656" s="1">
        <v>1</v>
      </c>
      <c r="U656" s="1">
        <v>1</v>
      </c>
      <c r="V656" s="1">
        <v>1</v>
      </c>
      <c r="W656" s="1">
        <v>1</v>
      </c>
      <c r="X656" s="1">
        <v>1</v>
      </c>
      <c r="Y656" s="1">
        <v>1</v>
      </c>
    </row>
    <row r="657" spans="1:25">
      <c r="A657" s="11" t="s">
        <v>2578</v>
      </c>
      <c r="B657" s="11" t="str">
        <f>VLOOKUP(A657,'AP Firmware deplyoment Pe'!A:B,2,0)</f>
        <v>Stage 3 - 28/11/2024</v>
      </c>
      <c r="C657" s="1">
        <f>VLOOKUP(A657,'AMI Ping Schedule'!A:D,4,0)</f>
        <v>1</v>
      </c>
      <c r="D657" s="1">
        <v>1</v>
      </c>
      <c r="E657" s="1">
        <v>1</v>
      </c>
      <c r="F657" s="1">
        <v>1</v>
      </c>
      <c r="G657" s="1">
        <v>1</v>
      </c>
      <c r="H657" s="1">
        <v>1</v>
      </c>
      <c r="I657" s="1">
        <v>1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  <c r="P657" s="1">
        <v>1</v>
      </c>
      <c r="Q657" s="1">
        <v>1</v>
      </c>
      <c r="R657" s="1">
        <v>1</v>
      </c>
      <c r="S657" s="1">
        <v>1</v>
      </c>
      <c r="T657" s="1">
        <v>1</v>
      </c>
      <c r="U657" s="1">
        <v>1</v>
      </c>
      <c r="V657" s="1">
        <v>1</v>
      </c>
      <c r="W657" s="1">
        <v>1</v>
      </c>
      <c r="X657" s="1">
        <v>1</v>
      </c>
      <c r="Y657" s="1">
        <v>1</v>
      </c>
    </row>
    <row r="658" spans="1:25">
      <c r="A658" s="11" t="s">
        <v>2619</v>
      </c>
      <c r="B658" s="11" t="str">
        <f>VLOOKUP(A658,'AP Firmware deplyoment Pe'!A:B,2,0)</f>
        <v>Stage 3 - 28/11/2024</v>
      </c>
      <c r="C658" s="1">
        <f>VLOOKUP(A658,'AMI Ping Schedule'!A:D,4,0)</f>
        <v>1</v>
      </c>
      <c r="D658" s="1">
        <v>1</v>
      </c>
      <c r="E658" s="1">
        <v>1</v>
      </c>
      <c r="F658" s="1">
        <v>1</v>
      </c>
      <c r="G658" s="1">
        <v>1</v>
      </c>
      <c r="H658" s="1">
        <v>1</v>
      </c>
      <c r="I658" s="1">
        <v>1</v>
      </c>
      <c r="J658" s="1">
        <v>1</v>
      </c>
      <c r="K658" s="1">
        <v>1</v>
      </c>
      <c r="L658" s="1">
        <v>1</v>
      </c>
      <c r="M658" s="1">
        <v>1</v>
      </c>
      <c r="N658" s="1">
        <v>1</v>
      </c>
      <c r="O658" s="1">
        <v>1</v>
      </c>
      <c r="P658" s="1">
        <v>1</v>
      </c>
      <c r="Q658" s="1">
        <v>1</v>
      </c>
      <c r="R658" s="1">
        <v>1</v>
      </c>
      <c r="S658" s="1">
        <v>1</v>
      </c>
      <c r="T658" s="1">
        <v>1</v>
      </c>
      <c r="U658" s="1">
        <v>1</v>
      </c>
      <c r="V658" s="1">
        <v>1</v>
      </c>
      <c r="W658" s="1">
        <v>1</v>
      </c>
      <c r="X658" s="1">
        <v>1</v>
      </c>
      <c r="Y658" s="1">
        <v>1</v>
      </c>
    </row>
    <row r="659" spans="1:25">
      <c r="A659" s="11" t="s">
        <v>2550</v>
      </c>
      <c r="B659" s="11" t="str">
        <f>VLOOKUP(A659,'AP Firmware deplyoment Pe'!A:B,2,0)</f>
        <v>Stage 3 - 28/11/2024</v>
      </c>
      <c r="C659" s="1">
        <f>VLOOKUP(A659,'AMI Ping Schedule'!A:D,4,0)</f>
        <v>1</v>
      </c>
      <c r="D659" s="1">
        <v>1</v>
      </c>
      <c r="E659" s="1">
        <v>1</v>
      </c>
      <c r="F659" s="1">
        <v>1</v>
      </c>
      <c r="G659" s="1">
        <v>1</v>
      </c>
      <c r="H659" s="1">
        <v>1</v>
      </c>
      <c r="I659" s="1">
        <v>1</v>
      </c>
      <c r="J659" s="1">
        <v>1</v>
      </c>
      <c r="K659" s="1">
        <v>1</v>
      </c>
      <c r="L659" s="1">
        <v>1</v>
      </c>
      <c r="M659" s="1">
        <v>1</v>
      </c>
      <c r="N659" s="1">
        <v>1</v>
      </c>
      <c r="O659" s="1">
        <v>1</v>
      </c>
      <c r="P659" s="1">
        <v>1</v>
      </c>
      <c r="Q659" s="1">
        <v>1</v>
      </c>
      <c r="R659" s="1">
        <v>1</v>
      </c>
      <c r="S659" s="1">
        <v>1</v>
      </c>
      <c r="T659" s="1">
        <v>1</v>
      </c>
      <c r="U659" s="1">
        <v>1</v>
      </c>
      <c r="V659" s="1">
        <v>1</v>
      </c>
      <c r="W659" s="1">
        <v>1</v>
      </c>
      <c r="X659" s="1">
        <v>1</v>
      </c>
      <c r="Y659" s="1">
        <v>1</v>
      </c>
    </row>
    <row r="660" spans="1:25">
      <c r="A660" s="11" t="s">
        <v>2611</v>
      </c>
      <c r="B660" s="11" t="str">
        <f>VLOOKUP(A660,'AP Firmware deplyoment Pe'!A:B,2,0)</f>
        <v>Stage 3 - 28/11/2024</v>
      </c>
      <c r="C660" s="1">
        <f>VLOOKUP(A660,'AMI Ping Schedule'!A:D,4,0)</f>
        <v>1</v>
      </c>
      <c r="D660" s="1">
        <v>1</v>
      </c>
      <c r="E660" s="1">
        <v>1</v>
      </c>
      <c r="F660" s="1">
        <v>1</v>
      </c>
      <c r="G660" s="1">
        <v>1</v>
      </c>
      <c r="H660" s="1">
        <v>1</v>
      </c>
      <c r="I660" s="1">
        <v>1</v>
      </c>
      <c r="J660" s="1">
        <v>1</v>
      </c>
      <c r="K660" s="1">
        <v>1</v>
      </c>
      <c r="L660" s="1">
        <v>1</v>
      </c>
      <c r="M660" s="1">
        <v>1</v>
      </c>
      <c r="N660" s="1">
        <v>1</v>
      </c>
      <c r="O660" s="1">
        <v>1</v>
      </c>
      <c r="P660" s="1">
        <v>1</v>
      </c>
      <c r="Q660" s="1">
        <v>1</v>
      </c>
      <c r="R660" s="1">
        <v>1</v>
      </c>
      <c r="S660" s="1">
        <v>1</v>
      </c>
      <c r="T660" s="1">
        <v>1</v>
      </c>
      <c r="U660" s="1">
        <v>1</v>
      </c>
      <c r="V660" s="1">
        <v>1</v>
      </c>
      <c r="W660" s="1">
        <v>1</v>
      </c>
      <c r="X660" s="1">
        <v>1</v>
      </c>
      <c r="Y660" s="1">
        <v>1</v>
      </c>
    </row>
    <row r="661" spans="1:25">
      <c r="A661" s="11" t="s">
        <v>2597</v>
      </c>
      <c r="B661" s="11" t="str">
        <f>VLOOKUP(A661,'AP Firmware deplyoment Pe'!A:B,2,0)</f>
        <v>Stage 3 - 28/11/2024</v>
      </c>
      <c r="C661" s="1">
        <f>VLOOKUP(A661,'AMI Ping Schedule'!A:D,4,0)</f>
        <v>1</v>
      </c>
      <c r="D661" s="1">
        <v>1</v>
      </c>
      <c r="E661" s="1">
        <v>1</v>
      </c>
      <c r="F661" s="1">
        <v>1</v>
      </c>
      <c r="G661" s="1">
        <v>1</v>
      </c>
      <c r="H661" s="1">
        <v>1</v>
      </c>
      <c r="I661" s="1">
        <v>1</v>
      </c>
      <c r="J661" s="1">
        <v>1</v>
      </c>
      <c r="K661" s="1">
        <v>1</v>
      </c>
      <c r="L661" s="1">
        <v>1</v>
      </c>
      <c r="M661" s="1">
        <v>1</v>
      </c>
      <c r="N661" s="1">
        <v>1</v>
      </c>
      <c r="O661" s="1">
        <v>1</v>
      </c>
      <c r="P661" s="1">
        <v>1</v>
      </c>
      <c r="Q661" s="1">
        <v>1</v>
      </c>
      <c r="R661" s="1">
        <v>1</v>
      </c>
      <c r="S661" s="1">
        <v>1</v>
      </c>
      <c r="T661" s="1">
        <v>1</v>
      </c>
      <c r="U661" s="1">
        <v>1</v>
      </c>
      <c r="V661" s="1">
        <v>1</v>
      </c>
      <c r="W661" s="1">
        <v>1</v>
      </c>
      <c r="X661" s="1">
        <v>1</v>
      </c>
      <c r="Y661" s="1">
        <v>1</v>
      </c>
    </row>
    <row r="662" spans="1:25">
      <c r="A662" s="11" t="s">
        <v>2441</v>
      </c>
      <c r="B662" s="11" t="str">
        <f>VLOOKUP(A662,'AP Firmware deplyoment Pe'!A:B,2,0)</f>
        <v>Stage 3 - 28/11/2024</v>
      </c>
      <c r="C662" s="1">
        <f>VLOOKUP(A662,'AMI Ping Schedule'!A:D,4,0)</f>
        <v>1</v>
      </c>
      <c r="D662" s="1">
        <v>1</v>
      </c>
      <c r="E662" s="1">
        <v>1</v>
      </c>
      <c r="F662" s="1">
        <v>1</v>
      </c>
      <c r="G662" s="1">
        <v>1</v>
      </c>
      <c r="H662" s="1">
        <v>1</v>
      </c>
      <c r="I662" s="1">
        <v>1</v>
      </c>
      <c r="J662" s="1">
        <v>1</v>
      </c>
      <c r="K662" s="1">
        <v>1</v>
      </c>
      <c r="L662" s="1">
        <v>1</v>
      </c>
      <c r="M662" s="1">
        <v>1</v>
      </c>
      <c r="N662" s="1">
        <v>1</v>
      </c>
      <c r="O662" s="1">
        <v>1</v>
      </c>
      <c r="P662" s="1">
        <v>1</v>
      </c>
      <c r="Q662" s="1">
        <v>1</v>
      </c>
      <c r="R662" s="1">
        <v>1</v>
      </c>
      <c r="S662" s="1">
        <v>1</v>
      </c>
      <c r="T662" s="1">
        <v>1</v>
      </c>
      <c r="U662" s="1">
        <v>1</v>
      </c>
      <c r="V662" s="1">
        <v>1</v>
      </c>
      <c r="W662" s="1">
        <v>1</v>
      </c>
      <c r="X662" s="1">
        <v>1</v>
      </c>
      <c r="Y662" s="1">
        <v>1</v>
      </c>
    </row>
    <row r="663" spans="1:25">
      <c r="A663" s="11" t="s">
        <v>2608</v>
      </c>
      <c r="B663" s="11" t="str">
        <f>VLOOKUP(A663,'AP Firmware deplyoment Pe'!A:B,2,0)</f>
        <v>Stage 3 - 28/11/2024</v>
      </c>
      <c r="C663" s="1">
        <f>VLOOKUP(A663,'AMI Ping Schedule'!A:D,4,0)</f>
        <v>1</v>
      </c>
      <c r="D663" s="1">
        <v>1</v>
      </c>
      <c r="E663" s="1">
        <v>1</v>
      </c>
      <c r="F663" s="1">
        <v>1</v>
      </c>
      <c r="G663" s="1">
        <v>1</v>
      </c>
      <c r="H663" s="1">
        <v>1</v>
      </c>
      <c r="I663" s="1">
        <v>1</v>
      </c>
      <c r="J663" s="1">
        <v>1</v>
      </c>
      <c r="K663" s="1">
        <v>1</v>
      </c>
      <c r="L663" s="1">
        <v>1</v>
      </c>
      <c r="M663" s="1">
        <v>1</v>
      </c>
      <c r="N663" s="1">
        <v>1</v>
      </c>
      <c r="O663" s="1">
        <v>1</v>
      </c>
      <c r="P663" s="1">
        <v>1</v>
      </c>
      <c r="Q663" s="1">
        <v>1</v>
      </c>
      <c r="R663" s="1">
        <v>1</v>
      </c>
      <c r="S663" s="1">
        <v>1</v>
      </c>
      <c r="T663" s="1">
        <v>1</v>
      </c>
      <c r="U663" s="1">
        <v>1</v>
      </c>
      <c r="V663" s="1">
        <v>1</v>
      </c>
      <c r="W663" s="1">
        <v>1</v>
      </c>
      <c r="X663" s="1">
        <v>1</v>
      </c>
      <c r="Y663" s="1">
        <v>1</v>
      </c>
    </row>
    <row r="664" spans="1:25">
      <c r="A664" s="11" t="s">
        <v>2685</v>
      </c>
      <c r="B664" s="11" t="str">
        <f>VLOOKUP(A664,'AP Firmware deplyoment Pe'!A:B,2,0)</f>
        <v>Stage 3 - 28/11/2024</v>
      </c>
      <c r="C664" s="1">
        <f>VLOOKUP(A664,'AMI Ping Schedule'!A:D,4,0)</f>
        <v>1</v>
      </c>
      <c r="D664" s="1">
        <v>1</v>
      </c>
      <c r="E664" s="1">
        <v>1</v>
      </c>
      <c r="F664" s="1">
        <v>1</v>
      </c>
      <c r="G664" s="1">
        <v>1</v>
      </c>
      <c r="H664" s="1">
        <v>1</v>
      </c>
      <c r="I664" s="1">
        <v>1</v>
      </c>
      <c r="J664" s="1">
        <v>1</v>
      </c>
      <c r="K664" s="1">
        <v>1</v>
      </c>
      <c r="L664" s="1">
        <v>1</v>
      </c>
      <c r="M664" s="1">
        <v>1</v>
      </c>
      <c r="N664" s="1">
        <v>1</v>
      </c>
      <c r="O664" s="1">
        <v>1</v>
      </c>
      <c r="P664" s="1">
        <v>1</v>
      </c>
      <c r="Q664" s="1">
        <v>1</v>
      </c>
      <c r="R664" s="1">
        <v>1</v>
      </c>
      <c r="S664" s="1">
        <v>1</v>
      </c>
      <c r="T664" s="1">
        <v>1</v>
      </c>
      <c r="U664" s="1">
        <v>1</v>
      </c>
      <c r="V664" s="1">
        <v>1</v>
      </c>
      <c r="W664" s="1">
        <v>1</v>
      </c>
      <c r="X664" s="1">
        <v>1</v>
      </c>
      <c r="Y664" s="1">
        <v>1</v>
      </c>
    </row>
    <row r="665" spans="1:25">
      <c r="A665" s="11" t="s">
        <v>2506</v>
      </c>
      <c r="B665" s="11" t="str">
        <f>VLOOKUP(A665,'AP Firmware deplyoment Pe'!A:B,2,0)</f>
        <v>Stage 3 - 28/11/2024</v>
      </c>
      <c r="C665" s="1">
        <f>VLOOKUP(A665,'AMI Ping Schedule'!A:D,4,0)</f>
        <v>1</v>
      </c>
      <c r="D665" s="1">
        <v>1</v>
      </c>
      <c r="E665" s="1">
        <v>1</v>
      </c>
      <c r="F665" s="1">
        <v>1</v>
      </c>
      <c r="G665" s="1">
        <v>1</v>
      </c>
      <c r="H665" s="1">
        <v>1</v>
      </c>
      <c r="I665" s="1">
        <v>1</v>
      </c>
      <c r="J665" s="1">
        <v>1</v>
      </c>
      <c r="K665" s="1">
        <v>1</v>
      </c>
      <c r="L665" s="1">
        <v>1</v>
      </c>
      <c r="M665" s="1">
        <v>1</v>
      </c>
      <c r="N665" s="1">
        <v>1</v>
      </c>
      <c r="O665" s="1">
        <v>1</v>
      </c>
      <c r="P665" s="1">
        <v>1</v>
      </c>
      <c r="Q665" s="1">
        <v>1</v>
      </c>
      <c r="R665" s="1">
        <v>1</v>
      </c>
      <c r="S665" s="1">
        <v>1</v>
      </c>
      <c r="T665" s="1">
        <v>1</v>
      </c>
      <c r="U665" s="1">
        <v>1</v>
      </c>
      <c r="V665" s="1">
        <v>1</v>
      </c>
      <c r="W665" s="1">
        <v>1</v>
      </c>
      <c r="X665" s="1">
        <v>1</v>
      </c>
      <c r="Y665" s="1">
        <v>1</v>
      </c>
    </row>
    <row r="666" spans="1:25">
      <c r="A666" s="11" t="s">
        <v>2570</v>
      </c>
      <c r="B666" s="11" t="str">
        <f>VLOOKUP(A666,'AP Firmware deplyoment Pe'!A:B,2,0)</f>
        <v>Stage 3 - 28/11/2024</v>
      </c>
      <c r="C666" s="1">
        <f>VLOOKUP(A666,'AMI Ping Schedule'!A:D,4,0)</f>
        <v>0</v>
      </c>
      <c r="D666" s="1">
        <v>0</v>
      </c>
      <c r="E666" s="1">
        <v>1</v>
      </c>
      <c r="F666" s="1">
        <v>1</v>
      </c>
      <c r="G666" s="1">
        <v>1</v>
      </c>
      <c r="H666" s="1">
        <v>1</v>
      </c>
      <c r="I666" s="1">
        <v>1</v>
      </c>
      <c r="J666" s="1">
        <v>1</v>
      </c>
      <c r="K666" s="1">
        <v>1</v>
      </c>
      <c r="L666" s="1">
        <v>1</v>
      </c>
      <c r="M666" s="1">
        <v>1</v>
      </c>
      <c r="N666" s="1">
        <v>1</v>
      </c>
      <c r="O666" s="1">
        <v>1</v>
      </c>
      <c r="P666" s="1">
        <v>1</v>
      </c>
      <c r="Q666" s="1">
        <v>1</v>
      </c>
      <c r="R666" s="1">
        <v>1</v>
      </c>
      <c r="S666" s="1">
        <v>1</v>
      </c>
      <c r="T666" s="1">
        <v>1</v>
      </c>
      <c r="U666" s="1">
        <v>1</v>
      </c>
      <c r="V666" s="1">
        <v>1</v>
      </c>
      <c r="W666" s="1">
        <v>1</v>
      </c>
      <c r="X666" s="1">
        <v>1</v>
      </c>
      <c r="Y666" s="1">
        <v>1</v>
      </c>
    </row>
    <row r="667" spans="1:25">
      <c r="A667" s="11" t="s">
        <v>2627</v>
      </c>
      <c r="B667" s="11" t="str">
        <f>VLOOKUP(A667,'AP Firmware deplyoment Pe'!A:B,2,0)</f>
        <v>Stage 3 - 28/11/2024</v>
      </c>
      <c r="C667" s="1">
        <f>VLOOKUP(A667,'AMI Ping Schedule'!A:D,4,0)</f>
        <v>1</v>
      </c>
      <c r="D667" s="1">
        <v>1</v>
      </c>
      <c r="E667" s="1">
        <v>1</v>
      </c>
      <c r="F667" s="1">
        <v>1</v>
      </c>
      <c r="G667" s="1">
        <v>1</v>
      </c>
      <c r="H667" s="1">
        <v>1</v>
      </c>
      <c r="I667" s="1">
        <v>1</v>
      </c>
      <c r="J667" s="1">
        <v>1</v>
      </c>
      <c r="K667" s="1">
        <v>1</v>
      </c>
      <c r="L667" s="1">
        <v>1</v>
      </c>
      <c r="M667" s="1">
        <v>1</v>
      </c>
      <c r="N667" s="1">
        <v>1</v>
      </c>
      <c r="O667" s="1">
        <v>1</v>
      </c>
      <c r="P667" s="1">
        <v>1</v>
      </c>
      <c r="Q667" s="1">
        <v>1</v>
      </c>
      <c r="R667" s="1">
        <v>1</v>
      </c>
      <c r="S667" s="1">
        <v>1</v>
      </c>
      <c r="T667" s="1">
        <v>1</v>
      </c>
      <c r="U667" s="1">
        <v>1</v>
      </c>
      <c r="V667" s="1">
        <v>1</v>
      </c>
      <c r="W667" s="1">
        <v>1</v>
      </c>
      <c r="X667" s="1">
        <v>1</v>
      </c>
      <c r="Y667" s="1">
        <v>1</v>
      </c>
    </row>
    <row r="668" spans="1:25">
      <c r="A668" s="11" t="s">
        <v>2605</v>
      </c>
      <c r="B668" s="11" t="str">
        <f>VLOOKUP(A668,'AP Firmware deplyoment Pe'!A:B,2,0)</f>
        <v>Stage 3 - 28/11/2024</v>
      </c>
      <c r="C668" s="1">
        <f>VLOOKUP(A668,'AMI Ping Schedule'!A:D,4,0)</f>
        <v>1</v>
      </c>
      <c r="D668" s="1">
        <v>1</v>
      </c>
      <c r="E668" s="1">
        <v>1</v>
      </c>
      <c r="F668" s="1">
        <v>1</v>
      </c>
      <c r="G668" s="1">
        <v>1</v>
      </c>
      <c r="H668" s="1">
        <v>1</v>
      </c>
      <c r="I668" s="1">
        <v>1</v>
      </c>
      <c r="J668" s="1">
        <v>1</v>
      </c>
      <c r="K668" s="1">
        <v>1</v>
      </c>
      <c r="L668" s="1">
        <v>1</v>
      </c>
      <c r="M668" s="1">
        <v>1</v>
      </c>
      <c r="N668" s="1">
        <v>1</v>
      </c>
      <c r="O668" s="1">
        <v>1</v>
      </c>
      <c r="P668" s="1">
        <v>1</v>
      </c>
      <c r="Q668" s="1">
        <v>1</v>
      </c>
      <c r="R668" s="1">
        <v>1</v>
      </c>
      <c r="S668" s="1">
        <v>1</v>
      </c>
      <c r="T668" s="1">
        <v>1</v>
      </c>
      <c r="U668" s="1">
        <v>1</v>
      </c>
      <c r="V668" s="1">
        <v>1</v>
      </c>
      <c r="W668" s="1">
        <v>1</v>
      </c>
      <c r="X668" s="1">
        <v>1</v>
      </c>
      <c r="Y668" s="1">
        <v>1</v>
      </c>
    </row>
    <row r="669" spans="1:25">
      <c r="A669" s="11" t="s">
        <v>2601</v>
      </c>
      <c r="B669" s="11" t="str">
        <f>VLOOKUP(A669,'AP Firmware deplyoment Pe'!A:B,2,0)</f>
        <v>Stage 3 - 28/11/2024</v>
      </c>
      <c r="C669" s="1">
        <f>VLOOKUP(A669,'AMI Ping Schedule'!A:D,4,0)</f>
        <v>1</v>
      </c>
      <c r="D669" s="1">
        <v>1</v>
      </c>
      <c r="E669" s="1">
        <v>1</v>
      </c>
      <c r="F669" s="1">
        <v>1</v>
      </c>
      <c r="G669" s="1">
        <v>1</v>
      </c>
      <c r="H669" s="1">
        <v>1</v>
      </c>
      <c r="I669" s="1">
        <v>1</v>
      </c>
      <c r="J669" s="1">
        <v>1</v>
      </c>
      <c r="K669" s="1">
        <v>1</v>
      </c>
      <c r="L669" s="1">
        <v>1</v>
      </c>
      <c r="M669" s="1">
        <v>1</v>
      </c>
      <c r="N669" s="1">
        <v>1</v>
      </c>
      <c r="O669" s="1">
        <v>1</v>
      </c>
      <c r="P669" s="1">
        <v>1</v>
      </c>
      <c r="Q669" s="1">
        <v>1</v>
      </c>
      <c r="R669" s="1">
        <v>1</v>
      </c>
      <c r="S669" s="1">
        <v>1</v>
      </c>
      <c r="T669" s="1">
        <v>1</v>
      </c>
      <c r="U669" s="1">
        <v>1</v>
      </c>
      <c r="V669" s="1">
        <v>1</v>
      </c>
      <c r="W669" s="1">
        <v>1</v>
      </c>
      <c r="X669" s="1">
        <v>1</v>
      </c>
      <c r="Y669" s="1">
        <v>1</v>
      </c>
    </row>
    <row r="670" spans="1:25">
      <c r="A670" s="11" t="s">
        <v>2671</v>
      </c>
      <c r="B670" s="11" t="str">
        <f>VLOOKUP(A670,'AP Firmware deplyoment Pe'!A:B,2,0)</f>
        <v>Stage 3 - 28/11/2024</v>
      </c>
      <c r="C670" s="1">
        <f>VLOOKUP(A670,'AMI Ping Schedule'!A:D,4,0)</f>
        <v>1</v>
      </c>
      <c r="D670" s="1">
        <v>1</v>
      </c>
      <c r="E670" s="1">
        <v>1</v>
      </c>
      <c r="F670" s="1">
        <v>1</v>
      </c>
      <c r="G670" s="1">
        <v>1</v>
      </c>
      <c r="H670" s="1">
        <v>1</v>
      </c>
      <c r="I670" s="1">
        <v>1</v>
      </c>
      <c r="J670" s="1">
        <v>1</v>
      </c>
      <c r="K670" s="1">
        <v>1</v>
      </c>
      <c r="L670" s="1">
        <v>1</v>
      </c>
      <c r="M670" s="1">
        <v>1</v>
      </c>
      <c r="N670" s="1">
        <v>1</v>
      </c>
      <c r="O670" s="1">
        <v>1</v>
      </c>
      <c r="P670" s="1">
        <v>1</v>
      </c>
      <c r="Q670" s="1">
        <v>1</v>
      </c>
      <c r="R670" s="1">
        <v>1</v>
      </c>
      <c r="S670" s="1">
        <v>1</v>
      </c>
      <c r="T670" s="1">
        <v>1</v>
      </c>
      <c r="U670" s="1">
        <v>1</v>
      </c>
      <c r="V670" s="1">
        <v>1</v>
      </c>
      <c r="W670" s="1">
        <v>1</v>
      </c>
      <c r="X670" s="1">
        <v>1</v>
      </c>
      <c r="Y670" s="1">
        <v>1</v>
      </c>
    </row>
    <row r="671" spans="1:25">
      <c r="A671" s="11" t="s">
        <v>2638</v>
      </c>
      <c r="B671" s="11" t="str">
        <f>VLOOKUP(A671,'AP Firmware deplyoment Pe'!A:B,2,0)</f>
        <v>Stage 3 - 28/11/2024</v>
      </c>
      <c r="C671" s="1">
        <f>VLOOKUP(A671,'AMI Ping Schedule'!A:D,4,0)</f>
        <v>1</v>
      </c>
      <c r="D671" s="1">
        <v>1</v>
      </c>
      <c r="E671" s="1">
        <v>1</v>
      </c>
      <c r="F671" s="1">
        <v>1</v>
      </c>
      <c r="G671" s="1">
        <v>1</v>
      </c>
      <c r="H671" s="1">
        <v>1</v>
      </c>
      <c r="I671" s="1">
        <v>1</v>
      </c>
      <c r="J671" s="1">
        <v>1</v>
      </c>
      <c r="K671" s="1">
        <v>1</v>
      </c>
      <c r="L671" s="1">
        <v>1</v>
      </c>
      <c r="M671" s="1">
        <v>1</v>
      </c>
      <c r="N671" s="1">
        <v>1</v>
      </c>
      <c r="O671" s="1">
        <v>1</v>
      </c>
      <c r="P671" s="1">
        <v>1</v>
      </c>
      <c r="Q671" s="1">
        <v>1</v>
      </c>
      <c r="R671" s="1">
        <v>1</v>
      </c>
      <c r="S671" s="1">
        <v>1</v>
      </c>
      <c r="T671" s="1">
        <v>1</v>
      </c>
      <c r="U671" s="1">
        <v>1</v>
      </c>
      <c r="V671" s="1">
        <v>1</v>
      </c>
      <c r="W671" s="1">
        <v>1</v>
      </c>
      <c r="X671" s="1">
        <v>1</v>
      </c>
      <c r="Y671" s="1">
        <v>1</v>
      </c>
    </row>
    <row r="672" spans="1:25">
      <c r="A672" s="11" t="s">
        <v>2623</v>
      </c>
      <c r="B672" s="11" t="str">
        <f>VLOOKUP(A672,'AP Firmware deplyoment Pe'!A:B,2,0)</f>
        <v>Stage 3 - 28/11/2024</v>
      </c>
      <c r="C672" s="1">
        <f>VLOOKUP(A672,'AMI Ping Schedule'!A:D,4,0)</f>
        <v>0</v>
      </c>
      <c r="D672" s="1">
        <v>0</v>
      </c>
      <c r="E672" s="1">
        <v>0</v>
      </c>
      <c r="F672" s="1">
        <v>1</v>
      </c>
      <c r="G672" s="1">
        <v>1</v>
      </c>
      <c r="H672" s="1">
        <v>1</v>
      </c>
      <c r="I672" s="1">
        <v>1</v>
      </c>
      <c r="J672" s="1">
        <v>1</v>
      </c>
      <c r="K672" s="1">
        <v>1</v>
      </c>
      <c r="L672" s="1">
        <v>1</v>
      </c>
      <c r="M672" s="1">
        <v>1</v>
      </c>
      <c r="N672" s="1">
        <v>1</v>
      </c>
      <c r="O672" s="1">
        <v>1</v>
      </c>
      <c r="P672" s="1">
        <v>1</v>
      </c>
      <c r="Q672" s="1">
        <v>1</v>
      </c>
      <c r="R672" s="1">
        <v>1</v>
      </c>
      <c r="S672" s="1">
        <v>1</v>
      </c>
      <c r="T672" s="1">
        <v>1</v>
      </c>
      <c r="U672" s="1">
        <v>1</v>
      </c>
      <c r="V672" s="1">
        <v>1</v>
      </c>
      <c r="W672" s="1">
        <v>1</v>
      </c>
      <c r="X672" s="1">
        <v>1</v>
      </c>
      <c r="Y672" s="1">
        <v>1</v>
      </c>
    </row>
    <row r="673" spans="1:25">
      <c r="A673" s="11" t="s">
        <v>2635</v>
      </c>
      <c r="B673" s="11" t="str">
        <f>VLOOKUP(A673,'AP Firmware deplyoment Pe'!A:B,2,0)</f>
        <v>Stage 3 - 28/11/2024</v>
      </c>
      <c r="C673" s="1">
        <f>VLOOKUP(A673,'AMI Ping Schedule'!A:D,4,0)</f>
        <v>1</v>
      </c>
      <c r="D673" s="1">
        <v>1</v>
      </c>
      <c r="E673" s="1">
        <v>1</v>
      </c>
      <c r="F673" s="1">
        <v>1</v>
      </c>
      <c r="G673" s="1">
        <v>1</v>
      </c>
      <c r="H673" s="1">
        <v>1</v>
      </c>
      <c r="I673" s="1">
        <v>1</v>
      </c>
      <c r="J673" s="1">
        <v>1</v>
      </c>
      <c r="K673" s="1">
        <v>1</v>
      </c>
      <c r="L673" s="1">
        <v>1</v>
      </c>
      <c r="M673" s="1">
        <v>1</v>
      </c>
      <c r="N673" s="1">
        <v>1</v>
      </c>
      <c r="O673" s="1">
        <v>1</v>
      </c>
      <c r="P673" s="1">
        <v>1</v>
      </c>
      <c r="Q673" s="1">
        <v>1</v>
      </c>
      <c r="R673" s="1">
        <v>1</v>
      </c>
      <c r="S673" s="1">
        <v>1</v>
      </c>
      <c r="T673" s="1">
        <v>1</v>
      </c>
      <c r="U673" s="1">
        <v>1</v>
      </c>
      <c r="V673" s="1">
        <v>1</v>
      </c>
      <c r="W673" s="1">
        <v>1</v>
      </c>
      <c r="X673" s="1">
        <v>1</v>
      </c>
      <c r="Y673" s="1">
        <v>1</v>
      </c>
    </row>
    <row r="674" spans="1:25">
      <c r="A674" s="11" t="s">
        <v>2645</v>
      </c>
      <c r="B674" s="11" t="str">
        <f>VLOOKUP(A674,'AP Firmware deplyoment Pe'!A:B,2,0)</f>
        <v>Stage 3 - 28/11/2024</v>
      </c>
      <c r="C674" s="1">
        <f>VLOOKUP(A674,'AMI Ping Schedule'!A:D,4,0)</f>
        <v>1</v>
      </c>
      <c r="D674" s="1">
        <v>1</v>
      </c>
      <c r="E674" s="1">
        <v>1</v>
      </c>
      <c r="F674" s="1">
        <v>1</v>
      </c>
      <c r="G674" s="1">
        <v>1</v>
      </c>
      <c r="H674" s="1">
        <v>1</v>
      </c>
      <c r="I674" s="1">
        <v>1</v>
      </c>
      <c r="J674" s="1">
        <v>1</v>
      </c>
      <c r="K674" s="1">
        <v>1</v>
      </c>
      <c r="L674" s="1">
        <v>1</v>
      </c>
      <c r="M674" s="1">
        <v>1</v>
      </c>
      <c r="N674" s="1">
        <v>1</v>
      </c>
      <c r="O674" s="1">
        <v>1</v>
      </c>
      <c r="P674" s="1">
        <v>1</v>
      </c>
      <c r="Q674" s="1">
        <v>1</v>
      </c>
      <c r="R674" s="1">
        <v>1</v>
      </c>
      <c r="S674" s="1">
        <v>1</v>
      </c>
      <c r="T674" s="1">
        <v>1</v>
      </c>
      <c r="U674" s="1">
        <v>1</v>
      </c>
      <c r="V674" s="1">
        <v>1</v>
      </c>
      <c r="W674" s="1">
        <v>1</v>
      </c>
      <c r="X674" s="1">
        <v>1</v>
      </c>
      <c r="Y674" s="1">
        <v>1</v>
      </c>
    </row>
    <row r="675" spans="1:25">
      <c r="A675" s="11" t="s">
        <v>2250</v>
      </c>
      <c r="B675" s="11" t="str">
        <f>VLOOKUP(A675,'AP Firmware deplyoment Pe'!A:B,2,0)</f>
        <v>Stage 3 - 28/11/2024</v>
      </c>
      <c r="C675" s="1">
        <f>VLOOKUP(A675,'AMI Ping Schedule'!A:D,4,0)</f>
        <v>1</v>
      </c>
      <c r="D675" s="1">
        <v>1</v>
      </c>
      <c r="E675" s="1">
        <v>1</v>
      </c>
      <c r="F675" s="1">
        <v>1</v>
      </c>
      <c r="G675" s="1">
        <v>1</v>
      </c>
      <c r="H675" s="1">
        <v>1</v>
      </c>
      <c r="I675" s="1">
        <v>1</v>
      </c>
      <c r="J675" s="1">
        <v>1</v>
      </c>
      <c r="K675" s="1">
        <v>1</v>
      </c>
      <c r="L675" s="1">
        <v>1</v>
      </c>
      <c r="M675" s="1">
        <v>1</v>
      </c>
      <c r="N675" s="1">
        <v>1</v>
      </c>
      <c r="O675" s="1">
        <v>1</v>
      </c>
      <c r="P675" s="1">
        <v>1</v>
      </c>
      <c r="Q675" s="1">
        <v>1</v>
      </c>
      <c r="R675" s="1">
        <v>1</v>
      </c>
      <c r="S675" s="1">
        <v>1</v>
      </c>
      <c r="T675" s="1">
        <v>1</v>
      </c>
      <c r="U675" s="1">
        <v>1</v>
      </c>
      <c r="V675" s="1">
        <v>1</v>
      </c>
      <c r="W675" s="1">
        <v>1</v>
      </c>
      <c r="X675" s="1">
        <v>1</v>
      </c>
      <c r="Y675" s="1">
        <v>1</v>
      </c>
    </row>
    <row r="676" spans="1:25">
      <c r="A676" s="11" t="s">
        <v>2660</v>
      </c>
      <c r="B676" s="11" t="str">
        <f>VLOOKUP(A676,'AP Firmware deplyoment Pe'!A:B,2,0)</f>
        <v>Stage 3 - 28/11/2024</v>
      </c>
      <c r="C676" s="1">
        <f>VLOOKUP(A676,'AMI Ping Schedule'!A:D,4,0)</f>
        <v>1</v>
      </c>
      <c r="D676" s="1">
        <v>1</v>
      </c>
      <c r="E676" s="1">
        <v>1</v>
      </c>
      <c r="F676" s="1">
        <v>1</v>
      </c>
      <c r="G676" s="1">
        <v>1</v>
      </c>
      <c r="H676" s="1">
        <v>1</v>
      </c>
      <c r="I676" s="1">
        <v>1</v>
      </c>
      <c r="J676" s="1">
        <v>1</v>
      </c>
      <c r="K676" s="1">
        <v>1</v>
      </c>
      <c r="L676" s="1">
        <v>1</v>
      </c>
      <c r="M676" s="1">
        <v>1</v>
      </c>
      <c r="N676" s="1">
        <v>1</v>
      </c>
      <c r="O676" s="1">
        <v>1</v>
      </c>
      <c r="P676" s="1">
        <v>1</v>
      </c>
      <c r="Q676" s="1">
        <v>1</v>
      </c>
      <c r="R676" s="1">
        <v>1</v>
      </c>
      <c r="S676" s="1">
        <v>1</v>
      </c>
      <c r="T676" s="1">
        <v>1</v>
      </c>
      <c r="U676" s="1">
        <v>1</v>
      </c>
      <c r="V676" s="1">
        <v>1</v>
      </c>
      <c r="W676" s="1">
        <v>1</v>
      </c>
      <c r="X676" s="1">
        <v>1</v>
      </c>
      <c r="Y676" s="1">
        <v>1</v>
      </c>
    </row>
    <row r="677" spans="1:25">
      <c r="A677" s="11" t="s">
        <v>2649</v>
      </c>
      <c r="B677" s="11" t="str">
        <f>VLOOKUP(A677,'AP Firmware deplyoment Pe'!A:B,2,0)</f>
        <v>Stage 3 - 28/11/2024</v>
      </c>
      <c r="C677" s="1">
        <f>VLOOKUP(A677,'AMI Ping Schedule'!A:D,4,0)</f>
        <v>1</v>
      </c>
      <c r="D677" s="1">
        <v>1</v>
      </c>
      <c r="E677" s="1">
        <v>1</v>
      </c>
      <c r="F677" s="1">
        <v>1</v>
      </c>
      <c r="G677" s="1">
        <v>1</v>
      </c>
      <c r="H677" s="1">
        <v>1</v>
      </c>
      <c r="I677" s="1">
        <v>1</v>
      </c>
      <c r="J677" s="1">
        <v>1</v>
      </c>
      <c r="K677" s="1">
        <v>1</v>
      </c>
      <c r="L677" s="1">
        <v>1</v>
      </c>
      <c r="M677" s="1">
        <v>1</v>
      </c>
      <c r="N677" s="1">
        <v>1</v>
      </c>
      <c r="O677" s="1">
        <v>1</v>
      </c>
      <c r="P677" s="1">
        <v>1</v>
      </c>
      <c r="Q677" s="1">
        <v>1</v>
      </c>
      <c r="R677" s="1">
        <v>1</v>
      </c>
      <c r="S677" s="1">
        <v>1</v>
      </c>
      <c r="T677" s="1">
        <v>1</v>
      </c>
      <c r="U677" s="1">
        <v>1</v>
      </c>
      <c r="V677" s="1">
        <v>1</v>
      </c>
      <c r="W677" s="1">
        <v>1</v>
      </c>
      <c r="X677" s="1">
        <v>1</v>
      </c>
      <c r="Y677" s="1">
        <v>1</v>
      </c>
    </row>
    <row r="678" spans="1:25">
      <c r="A678" s="11" t="s">
        <v>2713</v>
      </c>
      <c r="B678" s="11" t="str">
        <f>VLOOKUP(A678,'AP Firmware deplyoment Pe'!A:B,2,0)</f>
        <v>Stage 3 - 28/11/2024</v>
      </c>
      <c r="C678" s="1">
        <f>VLOOKUP(A678,'AMI Ping Schedule'!A:D,4,0)</f>
        <v>1</v>
      </c>
      <c r="D678" s="1">
        <v>1</v>
      </c>
      <c r="E678" s="1">
        <v>1</v>
      </c>
      <c r="F678" s="1">
        <v>1</v>
      </c>
      <c r="G678" s="1">
        <v>1</v>
      </c>
      <c r="H678" s="1">
        <v>1</v>
      </c>
      <c r="I678" s="1">
        <v>1</v>
      </c>
      <c r="J678" s="1">
        <v>1</v>
      </c>
      <c r="K678" s="1">
        <v>1</v>
      </c>
      <c r="L678" s="1">
        <v>1</v>
      </c>
      <c r="M678" s="1">
        <v>1</v>
      </c>
      <c r="N678" s="1">
        <v>1</v>
      </c>
      <c r="O678" s="1">
        <v>1</v>
      </c>
      <c r="P678" s="1">
        <v>1</v>
      </c>
      <c r="Q678" s="1">
        <v>1</v>
      </c>
      <c r="R678" s="1">
        <v>1</v>
      </c>
      <c r="S678" s="1">
        <v>1</v>
      </c>
      <c r="T678" s="1">
        <v>1</v>
      </c>
      <c r="U678" s="1">
        <v>1</v>
      </c>
      <c r="V678" s="1">
        <v>1</v>
      </c>
      <c r="W678" s="1">
        <v>1</v>
      </c>
      <c r="X678" s="1">
        <v>1</v>
      </c>
      <c r="Y678" s="1">
        <v>1</v>
      </c>
    </row>
    <row r="679" spans="1:25">
      <c r="A679" s="11" t="s">
        <v>2697</v>
      </c>
      <c r="B679" s="11" t="str">
        <f>VLOOKUP(A679,'AP Firmware deplyoment Pe'!A:B,2,0)</f>
        <v>Stage 3 - 28/11/2024</v>
      </c>
      <c r="C679" s="1">
        <f>VLOOKUP(A679,'AMI Ping Schedule'!A:D,4,0)</f>
        <v>1</v>
      </c>
      <c r="D679" s="1">
        <v>1</v>
      </c>
      <c r="E679" s="1">
        <v>1</v>
      </c>
      <c r="F679" s="1">
        <v>1</v>
      </c>
      <c r="G679" s="1">
        <v>1</v>
      </c>
      <c r="H679" s="1">
        <v>1</v>
      </c>
      <c r="I679" s="1">
        <v>1</v>
      </c>
      <c r="J679" s="1">
        <v>1</v>
      </c>
      <c r="K679" s="1">
        <v>1</v>
      </c>
      <c r="L679" s="1">
        <v>1</v>
      </c>
      <c r="M679" s="1">
        <v>1</v>
      </c>
      <c r="N679" s="1">
        <v>1</v>
      </c>
      <c r="O679" s="1">
        <v>1</v>
      </c>
      <c r="P679" s="1">
        <v>1</v>
      </c>
      <c r="Q679" s="1">
        <v>1</v>
      </c>
      <c r="R679" s="1">
        <v>1</v>
      </c>
      <c r="S679" s="1">
        <v>1</v>
      </c>
      <c r="T679" s="1">
        <v>1</v>
      </c>
      <c r="U679" s="1">
        <v>1</v>
      </c>
      <c r="V679" s="1">
        <v>1</v>
      </c>
      <c r="W679" s="1">
        <v>1</v>
      </c>
      <c r="X679" s="1">
        <v>1</v>
      </c>
      <c r="Y679" s="1">
        <v>1</v>
      </c>
    </row>
    <row r="680" spans="1:25">
      <c r="A680" s="11" t="s">
        <v>2709</v>
      </c>
      <c r="B680" s="11" t="str">
        <f>VLOOKUP(A680,'AP Firmware deplyoment Pe'!A:B,2,0)</f>
        <v>Stage 3 - 28/11/2024</v>
      </c>
      <c r="C680" s="1">
        <f>VLOOKUP(A680,'AMI Ping Schedule'!A:D,4,0)</f>
        <v>1</v>
      </c>
      <c r="D680" s="1">
        <v>1</v>
      </c>
      <c r="E680" s="1">
        <v>1</v>
      </c>
      <c r="F680" s="1">
        <v>1</v>
      </c>
      <c r="G680" s="1">
        <v>1</v>
      </c>
      <c r="H680" s="1">
        <v>1</v>
      </c>
      <c r="I680" s="1">
        <v>1</v>
      </c>
      <c r="J680" s="1">
        <v>1</v>
      </c>
      <c r="K680" s="1">
        <v>1</v>
      </c>
      <c r="L680" s="1">
        <v>1</v>
      </c>
      <c r="M680" s="1">
        <v>1</v>
      </c>
      <c r="N680" s="1">
        <v>1</v>
      </c>
      <c r="O680" s="1">
        <v>1</v>
      </c>
      <c r="P680" s="1">
        <v>1</v>
      </c>
      <c r="Q680" s="1">
        <v>1</v>
      </c>
      <c r="R680" s="1">
        <v>1</v>
      </c>
      <c r="S680" s="1">
        <v>1</v>
      </c>
      <c r="T680" s="1">
        <v>1</v>
      </c>
      <c r="U680" s="1">
        <v>1</v>
      </c>
      <c r="V680" s="1">
        <v>1</v>
      </c>
      <c r="W680" s="1">
        <v>1</v>
      </c>
      <c r="X680" s="1">
        <v>1</v>
      </c>
      <c r="Y680" s="1">
        <v>1</v>
      </c>
    </row>
    <row r="681" spans="1:25">
      <c r="A681" s="11" t="s">
        <v>2720</v>
      </c>
      <c r="B681" s="11" t="str">
        <f>VLOOKUP(A681,'AP Firmware deplyoment Pe'!A:B,2,0)</f>
        <v>Stage 3 - 28/11/2024</v>
      </c>
      <c r="C681" s="1">
        <f>VLOOKUP(A681,'AMI Ping Schedule'!A:D,4,0)</f>
        <v>1</v>
      </c>
      <c r="D681" s="1">
        <v>1</v>
      </c>
      <c r="E681" s="1">
        <v>1</v>
      </c>
      <c r="F681" s="1">
        <v>1</v>
      </c>
      <c r="G681" s="1">
        <v>1</v>
      </c>
      <c r="H681" s="1">
        <v>1</v>
      </c>
      <c r="I681" s="1">
        <v>1</v>
      </c>
      <c r="J681" s="1">
        <v>1</v>
      </c>
      <c r="K681" s="1">
        <v>1</v>
      </c>
      <c r="L681" s="1">
        <v>1</v>
      </c>
      <c r="M681" s="1">
        <v>1</v>
      </c>
      <c r="N681" s="1">
        <v>1</v>
      </c>
      <c r="O681" s="1">
        <v>1</v>
      </c>
      <c r="P681" s="1">
        <v>1</v>
      </c>
      <c r="Q681" s="1">
        <v>1</v>
      </c>
      <c r="R681" s="1">
        <v>1</v>
      </c>
      <c r="S681" s="1">
        <v>1</v>
      </c>
      <c r="T681" s="1">
        <v>1</v>
      </c>
      <c r="U681" s="1">
        <v>1</v>
      </c>
      <c r="V681" s="1">
        <v>1</v>
      </c>
      <c r="W681" s="1">
        <v>1</v>
      </c>
      <c r="X681" s="1">
        <v>1</v>
      </c>
      <c r="Y681" s="1">
        <v>1</v>
      </c>
    </row>
    <row r="682" spans="1:25">
      <c r="A682" s="11" t="s">
        <v>2735</v>
      </c>
      <c r="B682" s="11" t="str">
        <f>VLOOKUP(A682,'AP Firmware deplyoment Pe'!A:B,2,0)</f>
        <v>Stage 3 - 28/11/2024</v>
      </c>
      <c r="C682" s="1">
        <f>VLOOKUP(A682,'AMI Ping Schedule'!A:D,4,0)</f>
        <v>1</v>
      </c>
      <c r="D682" s="1">
        <v>1</v>
      </c>
      <c r="E682" s="1">
        <v>1</v>
      </c>
      <c r="F682" s="1">
        <v>1</v>
      </c>
      <c r="G682" s="1">
        <v>1</v>
      </c>
      <c r="H682" s="1">
        <v>1</v>
      </c>
      <c r="I682" s="1">
        <v>1</v>
      </c>
      <c r="J682" s="1">
        <v>1</v>
      </c>
      <c r="K682" s="1">
        <v>1</v>
      </c>
      <c r="L682" s="1">
        <v>1</v>
      </c>
      <c r="M682" s="1">
        <v>1</v>
      </c>
      <c r="N682" s="1">
        <v>1</v>
      </c>
      <c r="O682" s="1">
        <v>1</v>
      </c>
      <c r="P682" s="1">
        <v>1</v>
      </c>
      <c r="Q682" s="1">
        <v>1</v>
      </c>
      <c r="R682" s="1">
        <v>1</v>
      </c>
      <c r="S682" s="1">
        <v>1</v>
      </c>
      <c r="T682" s="1">
        <v>1</v>
      </c>
      <c r="U682" s="1">
        <v>1</v>
      </c>
      <c r="V682" s="1">
        <v>1</v>
      </c>
      <c r="W682" s="1">
        <v>1</v>
      </c>
      <c r="X682" s="1">
        <v>1</v>
      </c>
      <c r="Y682" s="1">
        <v>1</v>
      </c>
    </row>
    <row r="683" spans="1:25">
      <c r="A683" s="11" t="s">
        <v>2667</v>
      </c>
      <c r="B683" s="11" t="str">
        <f>VLOOKUP(A683,'AP Firmware deplyoment Pe'!A:B,2,0)</f>
        <v>Stage 3 - 28/11/2024</v>
      </c>
      <c r="C683" s="1">
        <f>VLOOKUP(A683,'AMI Ping Schedule'!A:D,4,0)</f>
        <v>1</v>
      </c>
      <c r="D683" s="1">
        <v>1</v>
      </c>
      <c r="E683" s="1">
        <v>1</v>
      </c>
      <c r="F683" s="1">
        <v>1</v>
      </c>
      <c r="G683" s="1">
        <v>1</v>
      </c>
      <c r="H683" s="1">
        <v>1</v>
      </c>
      <c r="I683" s="1">
        <v>1</v>
      </c>
      <c r="J683" s="1">
        <v>1</v>
      </c>
      <c r="K683" s="1">
        <v>1</v>
      </c>
      <c r="L683" s="1">
        <v>1</v>
      </c>
      <c r="M683" s="1">
        <v>1</v>
      </c>
      <c r="N683" s="1">
        <v>1</v>
      </c>
      <c r="O683" s="1">
        <v>1</v>
      </c>
      <c r="P683" s="1">
        <v>1</v>
      </c>
      <c r="Q683" s="1">
        <v>1</v>
      </c>
      <c r="R683" s="1">
        <v>1</v>
      </c>
      <c r="S683" s="1">
        <v>1</v>
      </c>
      <c r="T683" s="1">
        <v>1</v>
      </c>
      <c r="U683" s="1">
        <v>1</v>
      </c>
      <c r="V683" s="1">
        <v>1</v>
      </c>
      <c r="W683" s="1">
        <v>1</v>
      </c>
      <c r="X683" s="1">
        <v>1</v>
      </c>
      <c r="Y683" s="1">
        <v>1</v>
      </c>
    </row>
    <row r="684" spans="1:25">
      <c r="A684" s="11" t="s">
        <v>2574</v>
      </c>
      <c r="B684" s="11" t="str">
        <f>VLOOKUP(A684,'AP Firmware deplyoment Pe'!A:B,2,0)</f>
        <v>Stage 3 - 28/11/2024</v>
      </c>
      <c r="C684" s="1">
        <f>VLOOKUP(A684,'AMI Ping Schedule'!A:D,4,0)</f>
        <v>1</v>
      </c>
      <c r="D684" s="1">
        <v>1</v>
      </c>
      <c r="E684" s="1">
        <v>1</v>
      </c>
      <c r="F684" s="1">
        <v>1</v>
      </c>
      <c r="G684" s="1">
        <v>1</v>
      </c>
      <c r="H684" s="1">
        <v>1</v>
      </c>
      <c r="I684" s="1">
        <v>1</v>
      </c>
      <c r="J684" s="1">
        <v>1</v>
      </c>
      <c r="K684" s="1">
        <v>1</v>
      </c>
      <c r="L684" s="1">
        <v>1</v>
      </c>
      <c r="M684" s="1">
        <v>1</v>
      </c>
      <c r="N684" s="1">
        <v>1</v>
      </c>
      <c r="O684" s="1">
        <v>1</v>
      </c>
      <c r="P684" s="1">
        <v>1</v>
      </c>
      <c r="Q684" s="1">
        <v>1</v>
      </c>
      <c r="R684" s="1">
        <v>1</v>
      </c>
      <c r="S684" s="1">
        <v>1</v>
      </c>
      <c r="T684" s="1">
        <v>1</v>
      </c>
      <c r="U684" s="1">
        <v>1</v>
      </c>
      <c r="V684" s="1">
        <v>1</v>
      </c>
      <c r="W684" s="1">
        <v>1</v>
      </c>
      <c r="X684" s="1">
        <v>1</v>
      </c>
      <c r="Y684" s="1">
        <v>1</v>
      </c>
    </row>
    <row r="685" spans="1:25">
      <c r="A685" s="11" t="s">
        <v>2681</v>
      </c>
      <c r="B685" s="11" t="str">
        <f>VLOOKUP(A685,'AP Firmware deplyoment Pe'!A:B,2,0)</f>
        <v>Stage 3 - 28/11/2024</v>
      </c>
      <c r="C685" s="1">
        <f>VLOOKUP(A685,'AMI Ping Schedule'!A:D,4,0)</f>
        <v>1</v>
      </c>
      <c r="D685" s="1">
        <v>1</v>
      </c>
      <c r="E685" s="1">
        <v>1</v>
      </c>
      <c r="F685" s="1">
        <v>1</v>
      </c>
      <c r="G685" s="1">
        <v>1</v>
      </c>
      <c r="H685" s="1">
        <v>1</v>
      </c>
      <c r="I685" s="1">
        <v>1</v>
      </c>
      <c r="J685" s="1">
        <v>1</v>
      </c>
      <c r="K685" s="1">
        <v>1</v>
      </c>
      <c r="L685" s="1">
        <v>1</v>
      </c>
      <c r="M685" s="1">
        <v>1</v>
      </c>
      <c r="N685" s="1">
        <v>1</v>
      </c>
      <c r="O685" s="1">
        <v>1</v>
      </c>
      <c r="P685" s="1">
        <v>1</v>
      </c>
      <c r="Q685" s="1">
        <v>1</v>
      </c>
      <c r="R685" s="1">
        <v>1</v>
      </c>
      <c r="S685" s="1">
        <v>1</v>
      </c>
      <c r="T685" s="1">
        <v>1</v>
      </c>
      <c r="U685" s="1">
        <v>1</v>
      </c>
      <c r="V685" s="1">
        <v>1</v>
      </c>
      <c r="W685" s="1">
        <v>1</v>
      </c>
      <c r="X685" s="1">
        <v>1</v>
      </c>
      <c r="Y685" s="1">
        <v>1</v>
      </c>
    </row>
    <row r="686" spans="1:25">
      <c r="A686" s="11" t="s">
        <v>2717</v>
      </c>
      <c r="B686" s="11" t="str">
        <f>VLOOKUP(A686,'AP Firmware deplyoment Pe'!A:B,2,0)</f>
        <v>Stage 3 - 28/11/2024</v>
      </c>
      <c r="C686" s="1">
        <f>VLOOKUP(A686,'AMI Ping Schedule'!A:D,4,0)</f>
        <v>1</v>
      </c>
      <c r="D686" s="1">
        <v>1</v>
      </c>
      <c r="E686" s="1">
        <v>1</v>
      </c>
      <c r="F686" s="1">
        <v>1</v>
      </c>
      <c r="G686" s="1">
        <v>1</v>
      </c>
      <c r="H686" s="1">
        <v>1</v>
      </c>
      <c r="I686" s="1">
        <v>1</v>
      </c>
      <c r="J686" s="1">
        <v>1</v>
      </c>
      <c r="K686" s="1">
        <v>1</v>
      </c>
      <c r="L686" s="1">
        <v>1</v>
      </c>
      <c r="M686" s="1">
        <v>1</v>
      </c>
      <c r="N686" s="1">
        <v>1</v>
      </c>
      <c r="O686" s="1">
        <v>1</v>
      </c>
      <c r="P686" s="1">
        <v>1</v>
      </c>
      <c r="Q686" s="1">
        <v>1</v>
      </c>
      <c r="R686" s="1">
        <v>1</v>
      </c>
      <c r="S686" s="1">
        <v>1</v>
      </c>
      <c r="T686" s="1">
        <v>1</v>
      </c>
      <c r="U686" s="1">
        <v>1</v>
      </c>
      <c r="V686" s="1">
        <v>1</v>
      </c>
      <c r="W686" s="1">
        <v>1</v>
      </c>
      <c r="X686" s="1">
        <v>1</v>
      </c>
      <c r="Y686" s="1">
        <v>1</v>
      </c>
    </row>
    <row r="687" spans="1:25">
      <c r="A687" s="11" t="s">
        <v>2615</v>
      </c>
      <c r="B687" s="11" t="str">
        <f>VLOOKUP(A687,'AP Firmware deplyoment Pe'!A:B,2,0)</f>
        <v>Stage 3 - 28/11/2024</v>
      </c>
      <c r="C687" s="1">
        <f>VLOOKUP(A687,'AMI Ping Schedule'!A:D,4,0)</f>
        <v>1</v>
      </c>
      <c r="D687" s="1">
        <v>1</v>
      </c>
      <c r="E687" s="1">
        <v>1</v>
      </c>
      <c r="F687" s="1">
        <v>1</v>
      </c>
      <c r="G687" s="1">
        <v>1</v>
      </c>
      <c r="H687" s="1">
        <v>1</v>
      </c>
      <c r="I687" s="1">
        <v>1</v>
      </c>
      <c r="J687" s="1">
        <v>1</v>
      </c>
      <c r="K687" s="1">
        <v>1</v>
      </c>
      <c r="L687" s="1">
        <v>1</v>
      </c>
      <c r="M687" s="1">
        <v>1</v>
      </c>
      <c r="N687" s="1">
        <v>1</v>
      </c>
      <c r="O687" s="1">
        <v>1</v>
      </c>
      <c r="P687" s="1">
        <v>1</v>
      </c>
      <c r="Q687" s="1">
        <v>1</v>
      </c>
      <c r="R687" s="1">
        <v>1</v>
      </c>
      <c r="S687" s="1">
        <v>1</v>
      </c>
      <c r="T687" s="1">
        <v>1</v>
      </c>
      <c r="U687" s="1">
        <v>1</v>
      </c>
      <c r="V687" s="1">
        <v>1</v>
      </c>
      <c r="W687" s="1">
        <v>1</v>
      </c>
      <c r="X687" s="1">
        <v>1</v>
      </c>
      <c r="Y687" s="1">
        <v>1</v>
      </c>
    </row>
    <row r="688" spans="1:25">
      <c r="A688" s="11" t="s">
        <v>2705</v>
      </c>
      <c r="B688" s="11" t="str">
        <f>VLOOKUP(A688,'AP Firmware deplyoment Pe'!A:B,2,0)</f>
        <v>Stage 3 - 28/11/2024</v>
      </c>
      <c r="C688" s="1">
        <f>VLOOKUP(A688,'AMI Ping Schedule'!A:D,4,0)</f>
        <v>1</v>
      </c>
      <c r="D688" s="1">
        <v>1</v>
      </c>
      <c r="E688" s="1">
        <v>0</v>
      </c>
      <c r="F688" s="1">
        <v>1</v>
      </c>
      <c r="G688" s="1">
        <v>1</v>
      </c>
      <c r="H688" s="1">
        <v>1</v>
      </c>
      <c r="I688" s="1">
        <v>1</v>
      </c>
      <c r="J688" s="1">
        <v>1</v>
      </c>
      <c r="K688" s="1">
        <v>1</v>
      </c>
      <c r="L688" s="1">
        <v>1</v>
      </c>
      <c r="M688" s="1">
        <v>1</v>
      </c>
      <c r="N688" s="1">
        <v>1</v>
      </c>
      <c r="O688" s="1">
        <v>1</v>
      </c>
      <c r="P688" s="1">
        <v>1</v>
      </c>
      <c r="Q688" s="1">
        <v>1</v>
      </c>
      <c r="R688" s="1">
        <v>1</v>
      </c>
      <c r="S688" s="1">
        <v>1</v>
      </c>
      <c r="T688" s="1">
        <v>1</v>
      </c>
      <c r="U688" s="1">
        <v>1</v>
      </c>
      <c r="V688" s="1">
        <v>1</v>
      </c>
      <c r="W688" s="1">
        <v>1</v>
      </c>
      <c r="X688" s="1">
        <v>1</v>
      </c>
      <c r="Y688" s="1">
        <v>1</v>
      </c>
    </row>
    <row r="689" spans="1:25">
      <c r="A689" s="11" t="s">
        <v>2526</v>
      </c>
      <c r="B689" s="11" t="str">
        <f>VLOOKUP(A689,'AP Firmware deplyoment Pe'!A:B,2,0)</f>
        <v>Stage 3 - 28/11/2024</v>
      </c>
      <c r="C689" s="1">
        <f>VLOOKUP(A689,'AMI Ping Schedule'!A:D,4,0)</f>
        <v>1</v>
      </c>
      <c r="D689" s="1">
        <v>1</v>
      </c>
      <c r="E689" s="1">
        <v>1</v>
      </c>
      <c r="F689" s="1">
        <v>1</v>
      </c>
      <c r="G689" s="1">
        <v>1</v>
      </c>
      <c r="H689" s="1">
        <v>1</v>
      </c>
      <c r="I689" s="1">
        <v>1</v>
      </c>
      <c r="J689" s="1">
        <v>1</v>
      </c>
      <c r="K689" s="1">
        <v>1</v>
      </c>
      <c r="L689" s="1">
        <v>1</v>
      </c>
      <c r="M689" s="1">
        <v>1</v>
      </c>
      <c r="N689" s="1">
        <v>1</v>
      </c>
      <c r="O689" s="1">
        <v>1</v>
      </c>
      <c r="P689" s="1">
        <v>1</v>
      </c>
      <c r="Q689" s="1">
        <v>1</v>
      </c>
      <c r="R689" s="1">
        <v>1</v>
      </c>
      <c r="S689" s="1">
        <v>1</v>
      </c>
      <c r="T689" s="1">
        <v>1</v>
      </c>
      <c r="U689" s="1">
        <v>1</v>
      </c>
      <c r="V689" s="1">
        <v>1</v>
      </c>
      <c r="W689" s="1">
        <v>1</v>
      </c>
      <c r="X689" s="1">
        <v>1</v>
      </c>
      <c r="Y689" s="1">
        <v>1</v>
      </c>
    </row>
    <row r="690" spans="1:25">
      <c r="A690" s="11" t="s">
        <v>2590</v>
      </c>
      <c r="B690" s="11" t="str">
        <f>VLOOKUP(A690,'AP Firmware deplyoment Pe'!A:B,2,0)</f>
        <v>Stage 3 - 28/11/2024</v>
      </c>
      <c r="C690" s="1">
        <f>VLOOKUP(A690,'AMI Ping Schedule'!A:D,4,0)</f>
        <v>1</v>
      </c>
      <c r="D690" s="1">
        <v>1</v>
      </c>
      <c r="E690" s="1">
        <v>1</v>
      </c>
      <c r="F690" s="1">
        <v>1</v>
      </c>
      <c r="G690" s="1">
        <v>1</v>
      </c>
      <c r="H690" s="1">
        <v>1</v>
      </c>
      <c r="I690" s="1">
        <v>1</v>
      </c>
      <c r="J690" s="1">
        <v>1</v>
      </c>
      <c r="K690" s="1">
        <v>1</v>
      </c>
      <c r="L690" s="1">
        <v>1</v>
      </c>
      <c r="M690" s="1">
        <v>1</v>
      </c>
      <c r="N690" s="1">
        <v>1</v>
      </c>
      <c r="O690" s="1">
        <v>1</v>
      </c>
      <c r="P690" s="1">
        <v>1</v>
      </c>
      <c r="Q690" s="1">
        <v>1</v>
      </c>
      <c r="R690" s="1">
        <v>1</v>
      </c>
      <c r="S690" s="1">
        <v>1</v>
      </c>
      <c r="T690" s="1">
        <v>1</v>
      </c>
      <c r="U690" s="1">
        <v>1</v>
      </c>
      <c r="V690" s="1">
        <v>1</v>
      </c>
      <c r="W690" s="1">
        <v>1</v>
      </c>
      <c r="X690" s="1">
        <v>1</v>
      </c>
      <c r="Y690" s="1">
        <v>1</v>
      </c>
    </row>
    <row r="691" spans="1:25">
      <c r="A691" s="11" t="s">
        <v>2693</v>
      </c>
      <c r="B691" s="11" t="str">
        <f>VLOOKUP(A691,'AP Firmware deplyoment Pe'!A:B,2,0)</f>
        <v>Stage 3 - 28/11/2024</v>
      </c>
      <c r="C691" s="1">
        <f>VLOOKUP(A691,'AMI Ping Schedule'!A:D,4,0)</f>
        <v>1</v>
      </c>
      <c r="D691" s="1">
        <v>1</v>
      </c>
      <c r="E691" s="1">
        <v>1</v>
      </c>
      <c r="F691" s="1">
        <v>1</v>
      </c>
      <c r="G691" s="1">
        <v>1</v>
      </c>
      <c r="H691" s="1">
        <v>1</v>
      </c>
      <c r="I691" s="1">
        <v>1</v>
      </c>
      <c r="J691" s="1">
        <v>1</v>
      </c>
      <c r="K691" s="1">
        <v>1</v>
      </c>
      <c r="L691" s="1">
        <v>1</v>
      </c>
      <c r="M691" s="1">
        <v>1</v>
      </c>
      <c r="N691" s="1">
        <v>1</v>
      </c>
      <c r="O691" s="1">
        <v>1</v>
      </c>
      <c r="P691" s="1">
        <v>1</v>
      </c>
      <c r="Q691" s="1">
        <v>1</v>
      </c>
      <c r="R691" s="1">
        <v>1</v>
      </c>
      <c r="S691" s="1">
        <v>1</v>
      </c>
      <c r="T691" s="1">
        <v>1</v>
      </c>
      <c r="U691" s="1">
        <v>1</v>
      </c>
      <c r="V691" s="1">
        <v>1</v>
      </c>
      <c r="W691" s="1">
        <v>0.5</v>
      </c>
      <c r="X691" s="1">
        <v>1</v>
      </c>
      <c r="Y691" s="1">
        <v>1</v>
      </c>
    </row>
    <row r="692" spans="1:25">
      <c r="A692" s="11" t="s">
        <v>2652</v>
      </c>
      <c r="B692" s="11" t="str">
        <f>VLOOKUP(A692,'AP Firmware deplyoment Pe'!A:B,2,0)</f>
        <v>Stage 3 - 28/11/2024</v>
      </c>
      <c r="C692" s="1">
        <f>VLOOKUP(A692,'AMI Ping Schedule'!A:D,4,0)</f>
        <v>1</v>
      </c>
      <c r="D692" s="1">
        <v>1</v>
      </c>
      <c r="E692" s="1">
        <v>1</v>
      </c>
      <c r="F692" s="1">
        <v>1</v>
      </c>
      <c r="G692" s="1">
        <v>1</v>
      </c>
      <c r="H692" s="1">
        <v>1</v>
      </c>
      <c r="I692" s="1">
        <v>1</v>
      </c>
      <c r="J692" s="1">
        <v>1</v>
      </c>
      <c r="K692" s="1">
        <v>1</v>
      </c>
      <c r="L692" s="1">
        <v>1</v>
      </c>
      <c r="M692" s="1">
        <v>1</v>
      </c>
      <c r="N692" s="1">
        <v>1</v>
      </c>
      <c r="O692" s="1">
        <v>1</v>
      </c>
      <c r="P692" s="1">
        <v>1</v>
      </c>
      <c r="Q692" s="1">
        <v>1</v>
      </c>
      <c r="R692" s="1">
        <v>1</v>
      </c>
      <c r="S692" s="1">
        <v>1</v>
      </c>
      <c r="T692" s="1">
        <v>1</v>
      </c>
      <c r="U692" s="1">
        <v>1</v>
      </c>
      <c r="V692" s="1">
        <v>1</v>
      </c>
      <c r="W692" s="1">
        <v>1</v>
      </c>
      <c r="X692" s="1">
        <v>1</v>
      </c>
      <c r="Y692" s="1">
        <v>1</v>
      </c>
    </row>
    <row r="693" spans="1:25">
      <c r="A693" s="11" t="s">
        <v>2743</v>
      </c>
      <c r="B693" s="11" t="str">
        <f>VLOOKUP(A693,'AP Firmware deplyoment Pe'!A:B,2,0)</f>
        <v>Stage 3 - 28/11/2024</v>
      </c>
      <c r="C693" s="1">
        <f>VLOOKUP(A693,'AMI Ping Schedule'!A:D,4,0)</f>
        <v>1</v>
      </c>
      <c r="D693" s="1">
        <v>1</v>
      </c>
      <c r="E693" s="1">
        <v>1</v>
      </c>
      <c r="F693" s="1">
        <v>1</v>
      </c>
      <c r="G693" s="1">
        <v>1</v>
      </c>
      <c r="H693" s="1">
        <v>1</v>
      </c>
      <c r="I693" s="1">
        <v>1</v>
      </c>
      <c r="J693" s="1">
        <v>1</v>
      </c>
      <c r="K693" s="1">
        <v>1</v>
      </c>
      <c r="L693" s="1">
        <v>1</v>
      </c>
      <c r="M693" s="1">
        <v>1</v>
      </c>
      <c r="N693" s="1">
        <v>1</v>
      </c>
      <c r="O693" s="1">
        <v>1</v>
      </c>
      <c r="P693" s="1">
        <v>1</v>
      </c>
      <c r="Q693" s="1">
        <v>1</v>
      </c>
      <c r="R693" s="1">
        <v>1</v>
      </c>
      <c r="S693" s="1">
        <v>1</v>
      </c>
      <c r="T693" s="1">
        <v>1</v>
      </c>
      <c r="U693" s="1">
        <v>1</v>
      </c>
      <c r="V693" s="1">
        <v>1</v>
      </c>
      <c r="W693" s="1">
        <v>1</v>
      </c>
      <c r="X693" s="1">
        <v>1</v>
      </c>
      <c r="Y693" s="1">
        <v>1</v>
      </c>
    </row>
    <row r="694" spans="1:25">
      <c r="A694" s="11" t="s">
        <v>2724</v>
      </c>
      <c r="B694" s="11" t="str">
        <f>VLOOKUP(A694,'AP Firmware deplyoment Pe'!A:B,2,0)</f>
        <v>Stage 3 - 28/11/2024</v>
      </c>
      <c r="C694" s="1">
        <f>VLOOKUP(A694,'AMI Ping Schedule'!A:D,4,0)</f>
        <v>1</v>
      </c>
      <c r="D694" s="1">
        <v>1</v>
      </c>
      <c r="E694" s="1">
        <v>1</v>
      </c>
      <c r="F694" s="1">
        <v>1</v>
      </c>
      <c r="G694" s="1">
        <v>1</v>
      </c>
      <c r="H694" s="1">
        <v>1</v>
      </c>
      <c r="I694" s="1">
        <v>1</v>
      </c>
      <c r="J694" s="1">
        <v>1</v>
      </c>
      <c r="K694" s="1">
        <v>1</v>
      </c>
      <c r="L694" s="1">
        <v>1</v>
      </c>
      <c r="M694" s="1">
        <v>1</v>
      </c>
      <c r="N694" s="1">
        <v>1</v>
      </c>
      <c r="O694" s="1">
        <v>1</v>
      </c>
      <c r="P694" s="1">
        <v>1</v>
      </c>
      <c r="Q694" s="1">
        <v>1</v>
      </c>
      <c r="R694" s="1">
        <v>1</v>
      </c>
      <c r="S694" s="1">
        <v>1</v>
      </c>
      <c r="T694" s="1">
        <v>1</v>
      </c>
      <c r="U694" s="1">
        <v>1</v>
      </c>
      <c r="V694" s="1">
        <v>1</v>
      </c>
      <c r="W694" s="1">
        <v>1</v>
      </c>
      <c r="X694" s="1">
        <v>1</v>
      </c>
      <c r="Y694" s="1">
        <v>1</v>
      </c>
    </row>
    <row r="695" spans="1:25">
      <c r="A695" s="11" t="s">
        <v>2751</v>
      </c>
      <c r="B695" s="11" t="str">
        <f>VLOOKUP(A695,'AP Firmware deplyoment Pe'!A:B,2,0)</f>
        <v>Stage 3 - 28/11/2024</v>
      </c>
      <c r="C695" s="1">
        <f>VLOOKUP(A695,'AMI Ping Schedule'!A:D,4,0)</f>
        <v>1</v>
      </c>
      <c r="D695" s="1">
        <v>1</v>
      </c>
      <c r="E695" s="1">
        <v>1</v>
      </c>
      <c r="F695" s="1">
        <v>1</v>
      </c>
      <c r="G695" s="1">
        <v>1</v>
      </c>
      <c r="H695" s="1">
        <v>1</v>
      </c>
      <c r="I695" s="1">
        <v>1</v>
      </c>
      <c r="J695" s="1">
        <v>1</v>
      </c>
      <c r="K695" s="1">
        <v>1</v>
      </c>
      <c r="L695" s="1">
        <v>1</v>
      </c>
      <c r="M695" s="1">
        <v>1</v>
      </c>
      <c r="N695" s="1">
        <v>1</v>
      </c>
      <c r="O695" s="1">
        <v>1</v>
      </c>
      <c r="P695" s="1">
        <v>1</v>
      </c>
      <c r="Q695" s="1">
        <v>1</v>
      </c>
      <c r="R695" s="1">
        <v>1</v>
      </c>
      <c r="S695" s="1">
        <v>1</v>
      </c>
      <c r="T695" s="1">
        <v>1</v>
      </c>
      <c r="U695" s="1">
        <v>1</v>
      </c>
      <c r="V695" s="1">
        <v>1</v>
      </c>
      <c r="W695" s="1">
        <v>1</v>
      </c>
      <c r="X695" s="1">
        <v>1</v>
      </c>
      <c r="Y695" s="1">
        <v>1</v>
      </c>
    </row>
    <row r="696" spans="1:25">
      <c r="A696" s="11" t="s">
        <v>2689</v>
      </c>
      <c r="B696" s="11" t="str">
        <f>VLOOKUP(A696,'AP Firmware deplyoment Pe'!A:B,2,0)</f>
        <v>Stage 3 - 28/11/2024</v>
      </c>
      <c r="C696" s="1">
        <f>VLOOKUP(A696,'AMI Ping Schedule'!A:D,4,0)</f>
        <v>1</v>
      </c>
      <c r="D696" s="1">
        <v>1</v>
      </c>
      <c r="E696" s="1">
        <v>1</v>
      </c>
      <c r="F696" s="1">
        <v>1</v>
      </c>
      <c r="G696" s="1">
        <v>1</v>
      </c>
      <c r="H696" s="1">
        <v>1</v>
      </c>
      <c r="I696" s="1">
        <v>1</v>
      </c>
      <c r="J696" s="1">
        <v>1</v>
      </c>
      <c r="K696" s="1">
        <v>1</v>
      </c>
      <c r="L696" s="1">
        <v>1</v>
      </c>
      <c r="M696" s="1">
        <v>1</v>
      </c>
      <c r="N696" s="1">
        <v>1</v>
      </c>
      <c r="O696" s="1">
        <v>1</v>
      </c>
      <c r="P696" s="1">
        <v>1</v>
      </c>
      <c r="Q696" s="1">
        <v>1</v>
      </c>
      <c r="R696" s="1">
        <v>1</v>
      </c>
      <c r="S696" s="1">
        <v>1</v>
      </c>
      <c r="T696" s="1">
        <v>1</v>
      </c>
      <c r="U696" s="1">
        <v>1</v>
      </c>
      <c r="V696" s="1">
        <v>1</v>
      </c>
      <c r="W696" s="1">
        <v>1</v>
      </c>
      <c r="X696" s="1">
        <v>1</v>
      </c>
      <c r="Y696" s="1">
        <v>1</v>
      </c>
    </row>
    <row r="697" spans="1:25">
      <c r="A697" s="11" t="s">
        <v>2582</v>
      </c>
      <c r="B697" s="11" t="str">
        <f>VLOOKUP(A697,'AP Firmware deplyoment Pe'!A:B,2,0)</f>
        <v>Stage 3 - 28/11/2024</v>
      </c>
      <c r="C697" s="1">
        <f>VLOOKUP(A697,'AMI Ping Schedule'!A:D,4,0)</f>
        <v>1</v>
      </c>
      <c r="D697" s="1">
        <v>1</v>
      </c>
      <c r="E697" s="1">
        <v>1</v>
      </c>
      <c r="F697" s="1">
        <v>1</v>
      </c>
      <c r="G697" s="1">
        <v>1</v>
      </c>
      <c r="H697" s="1">
        <v>1</v>
      </c>
      <c r="I697" s="1">
        <v>1</v>
      </c>
      <c r="J697" s="1">
        <v>1</v>
      </c>
      <c r="K697" s="1">
        <v>1</v>
      </c>
      <c r="L697" s="1">
        <v>1</v>
      </c>
      <c r="M697" s="1">
        <v>1</v>
      </c>
      <c r="N697" s="1">
        <v>1</v>
      </c>
      <c r="O697" s="1">
        <v>1</v>
      </c>
      <c r="P697" s="1">
        <v>1</v>
      </c>
      <c r="Q697" s="1">
        <v>1</v>
      </c>
      <c r="R697" s="1">
        <v>1</v>
      </c>
      <c r="S697" s="1">
        <v>1</v>
      </c>
      <c r="T697" s="1">
        <v>1</v>
      </c>
      <c r="U697" s="1">
        <v>1</v>
      </c>
      <c r="V697" s="1">
        <v>1</v>
      </c>
      <c r="W697" s="1">
        <v>1</v>
      </c>
      <c r="X697" s="1">
        <v>1</v>
      </c>
      <c r="Y697" s="1">
        <v>1</v>
      </c>
    </row>
    <row r="698" spans="1:25">
      <c r="A698" s="11" t="s">
        <v>2456</v>
      </c>
      <c r="B698" s="11" t="str">
        <f>VLOOKUP(A698,'AP Firmware deplyoment Pe'!A:B,2,0)</f>
        <v>Stage 3 - 28/11/2024</v>
      </c>
      <c r="C698" s="1">
        <f>VLOOKUP(A698,'AMI Ping Schedule'!A:D,4,0)</f>
        <v>1</v>
      </c>
      <c r="D698" s="1">
        <v>1</v>
      </c>
      <c r="E698" s="1">
        <v>1</v>
      </c>
      <c r="F698" s="1">
        <v>1</v>
      </c>
      <c r="G698" s="1">
        <v>1</v>
      </c>
      <c r="H698" s="1">
        <v>1</v>
      </c>
      <c r="I698" s="1">
        <v>1</v>
      </c>
      <c r="J698" s="1">
        <v>1</v>
      </c>
      <c r="K698" s="1">
        <v>1</v>
      </c>
      <c r="L698" s="1">
        <v>1</v>
      </c>
      <c r="M698" s="1">
        <v>1</v>
      </c>
      <c r="N698" s="1">
        <v>1</v>
      </c>
      <c r="O698" s="1">
        <v>1</v>
      </c>
      <c r="P698" s="1">
        <v>1</v>
      </c>
      <c r="Q698" s="1">
        <v>1</v>
      </c>
      <c r="R698" s="1">
        <v>1</v>
      </c>
      <c r="S698" s="1">
        <v>1</v>
      </c>
      <c r="T698" s="1">
        <v>1</v>
      </c>
      <c r="U698" s="1">
        <v>1</v>
      </c>
      <c r="V698" s="1">
        <v>1</v>
      </c>
      <c r="W698" s="1">
        <v>1</v>
      </c>
      <c r="X698" s="1">
        <v>1</v>
      </c>
      <c r="Y698" s="1">
        <v>1</v>
      </c>
    </row>
    <row r="699" spans="1:25">
      <c r="A699" s="11" t="s">
        <v>2701</v>
      </c>
      <c r="B699" s="11" t="str">
        <f>VLOOKUP(A699,'AP Firmware deplyoment Pe'!A:B,2,0)</f>
        <v>Stage 3 - 28/11/2024</v>
      </c>
      <c r="C699" s="1">
        <f>VLOOKUP(A699,'AMI Ping Schedule'!A:D,4,0)</f>
        <v>1</v>
      </c>
      <c r="D699" s="1">
        <v>1</v>
      </c>
      <c r="E699" s="1">
        <v>1</v>
      </c>
      <c r="F699" s="1">
        <v>1</v>
      </c>
      <c r="G699" s="1">
        <v>1</v>
      </c>
      <c r="H699" s="1">
        <v>1</v>
      </c>
      <c r="I699" s="1">
        <v>1</v>
      </c>
      <c r="J699" s="1">
        <v>1</v>
      </c>
      <c r="K699" s="1">
        <v>1</v>
      </c>
      <c r="L699" s="1">
        <v>1</v>
      </c>
      <c r="M699" s="1">
        <v>1</v>
      </c>
      <c r="N699" s="1">
        <v>1</v>
      </c>
      <c r="O699" s="1">
        <v>1</v>
      </c>
      <c r="P699" s="1">
        <v>1</v>
      </c>
      <c r="Q699" s="1">
        <v>1</v>
      </c>
      <c r="R699" s="1">
        <v>1</v>
      </c>
      <c r="S699" s="1">
        <v>1</v>
      </c>
      <c r="T699" s="1">
        <v>1</v>
      </c>
      <c r="U699" s="1">
        <v>1</v>
      </c>
      <c r="V699" s="1">
        <v>1</v>
      </c>
      <c r="W699" s="1">
        <v>1</v>
      </c>
      <c r="X699" s="1">
        <v>1</v>
      </c>
      <c r="Y699" s="1">
        <v>1</v>
      </c>
    </row>
    <row r="700" spans="1:25">
      <c r="A700" s="11" t="s">
        <v>2759</v>
      </c>
      <c r="B700" s="11" t="str">
        <f>VLOOKUP(A700,'AP Firmware deplyoment Pe'!A:B,2,0)</f>
        <v>Stage 3 - 28/11/2024</v>
      </c>
      <c r="C700" s="1">
        <f>VLOOKUP(A700,'AMI Ping Schedule'!A:D,4,0)</f>
        <v>1</v>
      </c>
      <c r="D700" s="1">
        <v>1</v>
      </c>
      <c r="E700" s="1">
        <v>1</v>
      </c>
      <c r="F700" s="1">
        <v>1</v>
      </c>
      <c r="G700" s="1">
        <v>1</v>
      </c>
      <c r="H700" s="1">
        <v>1</v>
      </c>
      <c r="I700" s="1">
        <v>1</v>
      </c>
      <c r="J700" s="1">
        <v>1</v>
      </c>
      <c r="K700" s="1">
        <v>1</v>
      </c>
      <c r="L700" s="1">
        <v>1</v>
      </c>
      <c r="M700" s="1">
        <v>1</v>
      </c>
      <c r="N700" s="1">
        <v>1</v>
      </c>
      <c r="O700" s="1">
        <v>1</v>
      </c>
      <c r="P700" s="1">
        <v>1</v>
      </c>
      <c r="Q700" s="1">
        <v>1</v>
      </c>
      <c r="R700" s="1">
        <v>1</v>
      </c>
      <c r="S700" s="1">
        <v>1</v>
      </c>
      <c r="T700" s="1">
        <v>1</v>
      </c>
      <c r="U700" s="1">
        <v>1</v>
      </c>
      <c r="V700" s="1">
        <v>1</v>
      </c>
      <c r="W700" s="1">
        <v>1</v>
      </c>
      <c r="X700" s="1">
        <v>1</v>
      </c>
      <c r="Y700" s="1">
        <v>1</v>
      </c>
    </row>
    <row r="701" spans="1:25">
      <c r="A701" s="11" t="s">
        <v>2847</v>
      </c>
      <c r="B701" s="11" t="str">
        <f>VLOOKUP(A701,'AP Firmware deplyoment Pe'!A:B,2,0)</f>
        <v>Stage 3 - 28/11/2024</v>
      </c>
      <c r="C701" s="1">
        <f>VLOOKUP(A701,'AMI Ping Schedule'!A:D,4,0)</f>
        <v>1</v>
      </c>
      <c r="D701" s="1">
        <v>1</v>
      </c>
      <c r="E701" s="1">
        <v>1</v>
      </c>
      <c r="F701" s="1">
        <v>1</v>
      </c>
      <c r="G701" s="1">
        <v>1</v>
      </c>
      <c r="H701" s="1">
        <v>1</v>
      </c>
      <c r="I701" s="1">
        <v>1</v>
      </c>
      <c r="J701" s="1">
        <v>1</v>
      </c>
      <c r="K701" s="1">
        <v>1</v>
      </c>
      <c r="L701" s="1">
        <v>1</v>
      </c>
      <c r="M701" s="1">
        <v>1</v>
      </c>
      <c r="N701" s="1">
        <v>1</v>
      </c>
      <c r="O701" s="1">
        <v>1</v>
      </c>
      <c r="P701" s="1">
        <v>1</v>
      </c>
      <c r="Q701" s="1">
        <v>1</v>
      </c>
      <c r="R701" s="1">
        <v>1</v>
      </c>
      <c r="S701" s="1">
        <v>1</v>
      </c>
      <c r="T701" s="1">
        <v>1</v>
      </c>
      <c r="U701" s="1">
        <v>1</v>
      </c>
      <c r="V701" s="1">
        <v>1</v>
      </c>
      <c r="W701" s="1">
        <v>1</v>
      </c>
      <c r="X701" s="1">
        <v>1</v>
      </c>
      <c r="Y701" s="1">
        <v>1</v>
      </c>
    </row>
    <row r="702" spans="1:25">
      <c r="A702" s="11" t="s">
        <v>2837</v>
      </c>
      <c r="B702" s="11" t="str">
        <f>VLOOKUP(A702,'AP Firmware deplyoment Pe'!A:B,2,0)</f>
        <v>Stage 3 - 28/11/2024</v>
      </c>
      <c r="C702" s="1">
        <f>VLOOKUP(A702,'AMI Ping Schedule'!A:D,4,0)</f>
        <v>1</v>
      </c>
      <c r="D702" s="1">
        <v>1</v>
      </c>
      <c r="E702" s="1">
        <v>1</v>
      </c>
      <c r="F702" s="1">
        <v>1</v>
      </c>
      <c r="G702" s="1">
        <v>1</v>
      </c>
      <c r="H702" s="1">
        <v>1</v>
      </c>
      <c r="I702" s="1">
        <v>1</v>
      </c>
      <c r="J702" s="1">
        <v>1</v>
      </c>
      <c r="K702" s="1">
        <v>1</v>
      </c>
      <c r="L702" s="1">
        <v>1</v>
      </c>
      <c r="M702" s="1">
        <v>1</v>
      </c>
      <c r="N702" s="1">
        <v>1</v>
      </c>
      <c r="O702" s="1">
        <v>1</v>
      </c>
      <c r="P702" s="1">
        <v>1</v>
      </c>
      <c r="Q702" s="1">
        <v>1</v>
      </c>
      <c r="R702" s="1">
        <v>1</v>
      </c>
      <c r="S702" s="1">
        <v>1</v>
      </c>
      <c r="T702" s="1">
        <v>1</v>
      </c>
      <c r="U702" s="1">
        <v>1</v>
      </c>
      <c r="V702" s="1">
        <v>1</v>
      </c>
      <c r="W702" s="1">
        <v>1</v>
      </c>
      <c r="X702" s="1">
        <v>1</v>
      </c>
      <c r="Y702" s="1">
        <v>1</v>
      </c>
    </row>
    <row r="703" spans="1:25">
      <c r="A703" s="11" t="s">
        <v>2755</v>
      </c>
      <c r="B703" s="11" t="str">
        <f>VLOOKUP(A703,'AP Firmware deplyoment Pe'!A:B,2,0)</f>
        <v>Stage 3 - 28/11/2024</v>
      </c>
      <c r="C703" s="1">
        <f>VLOOKUP(A703,'AMI Ping Schedule'!A:D,4,0)</f>
        <v>1</v>
      </c>
      <c r="D703" s="1">
        <v>1</v>
      </c>
      <c r="E703" s="1">
        <v>1</v>
      </c>
      <c r="F703" s="1">
        <v>1</v>
      </c>
      <c r="G703" s="1">
        <v>1</v>
      </c>
      <c r="H703" s="1">
        <v>1</v>
      </c>
      <c r="I703" s="1">
        <v>1</v>
      </c>
      <c r="J703" s="1">
        <v>1</v>
      </c>
      <c r="K703" s="1">
        <v>1</v>
      </c>
      <c r="L703" s="1">
        <v>1</v>
      </c>
      <c r="M703" s="1">
        <v>1</v>
      </c>
      <c r="N703" s="1">
        <v>1</v>
      </c>
      <c r="O703" s="1">
        <v>1</v>
      </c>
      <c r="P703" s="1">
        <v>1</v>
      </c>
      <c r="Q703" s="1">
        <v>1</v>
      </c>
      <c r="R703" s="1">
        <v>1</v>
      </c>
      <c r="S703" s="1">
        <v>1</v>
      </c>
      <c r="T703" s="1">
        <v>1</v>
      </c>
      <c r="U703" s="1">
        <v>1</v>
      </c>
      <c r="V703" s="1">
        <v>1</v>
      </c>
      <c r="W703" s="1">
        <v>1</v>
      </c>
      <c r="X703" s="1">
        <v>1</v>
      </c>
      <c r="Y703" s="1">
        <v>1</v>
      </c>
    </row>
    <row r="704" spans="1:25">
      <c r="A704" s="11" t="s">
        <v>2677</v>
      </c>
      <c r="B704" s="11" t="str">
        <f>VLOOKUP(A704,'AP Firmware deplyoment Pe'!A:B,2,0)</f>
        <v>Stage 3 - 28/11/2024</v>
      </c>
      <c r="C704" s="1">
        <f>VLOOKUP(A704,'AMI Ping Schedule'!A:D,4,0)</f>
        <v>1</v>
      </c>
      <c r="D704" s="1">
        <v>1</v>
      </c>
      <c r="E704" s="1">
        <v>1</v>
      </c>
      <c r="F704" s="1">
        <v>1</v>
      </c>
      <c r="G704" s="1">
        <v>1</v>
      </c>
      <c r="H704" s="1">
        <v>1</v>
      </c>
      <c r="I704" s="1">
        <v>1</v>
      </c>
      <c r="J704" s="1">
        <v>1</v>
      </c>
      <c r="K704" s="1">
        <v>1</v>
      </c>
      <c r="L704" s="1">
        <v>1</v>
      </c>
      <c r="M704" s="1">
        <v>1</v>
      </c>
      <c r="N704" s="1">
        <v>1</v>
      </c>
      <c r="O704" s="1">
        <v>1</v>
      </c>
      <c r="P704" s="1">
        <v>1</v>
      </c>
      <c r="Q704" s="1">
        <v>1</v>
      </c>
      <c r="R704" s="1">
        <v>1</v>
      </c>
      <c r="S704" s="1">
        <v>1</v>
      </c>
      <c r="T704" s="1">
        <v>1</v>
      </c>
      <c r="U704" s="1">
        <v>1</v>
      </c>
      <c r="V704" s="1">
        <v>1</v>
      </c>
      <c r="W704" s="1">
        <v>1</v>
      </c>
      <c r="X704" s="1">
        <v>1</v>
      </c>
      <c r="Y704" s="1">
        <v>1</v>
      </c>
    </row>
    <row r="705" spans="1:25">
      <c r="A705" s="11" t="s">
        <v>2770</v>
      </c>
      <c r="B705" s="11" t="str">
        <f>VLOOKUP(A705,'AP Firmware deplyoment Pe'!A:B,2,0)</f>
        <v>Stage 3 - 28/11/2024</v>
      </c>
      <c r="C705" s="1">
        <f>VLOOKUP(A705,'AMI Ping Schedule'!A:D,4,0)</f>
        <v>1</v>
      </c>
      <c r="D705" s="1">
        <v>1</v>
      </c>
      <c r="E705" s="1">
        <v>1</v>
      </c>
      <c r="F705" s="1">
        <v>1</v>
      </c>
      <c r="G705" s="1">
        <v>1</v>
      </c>
      <c r="H705" s="1">
        <v>1</v>
      </c>
      <c r="I705" s="1">
        <v>1</v>
      </c>
      <c r="J705" s="1">
        <v>1</v>
      </c>
      <c r="K705" s="1">
        <v>1</v>
      </c>
      <c r="L705" s="1">
        <v>1</v>
      </c>
      <c r="M705" s="1">
        <v>1</v>
      </c>
      <c r="N705" s="1">
        <v>1</v>
      </c>
      <c r="O705" s="1">
        <v>1</v>
      </c>
      <c r="P705" s="1">
        <v>1</v>
      </c>
      <c r="Q705" s="1">
        <v>1</v>
      </c>
      <c r="R705" s="1">
        <v>1</v>
      </c>
      <c r="S705" s="1">
        <v>1</v>
      </c>
      <c r="T705" s="1">
        <v>1</v>
      </c>
      <c r="U705" s="1">
        <v>1</v>
      </c>
      <c r="V705" s="1">
        <v>1</v>
      </c>
      <c r="W705" s="1">
        <v>1</v>
      </c>
      <c r="X705" s="1">
        <v>1</v>
      </c>
      <c r="Y705" s="1">
        <v>1</v>
      </c>
    </row>
    <row r="706" spans="1:25">
      <c r="A706" s="11" t="s">
        <v>2800</v>
      </c>
      <c r="B706" s="11" t="str">
        <f>VLOOKUP(A706,'AP Firmware deplyoment Pe'!A:B,2,0)</f>
        <v>Stage 3 - 28/11/2024</v>
      </c>
      <c r="C706" s="1">
        <f>VLOOKUP(A706,'AMI Ping Schedule'!A:D,4,0)</f>
        <v>1</v>
      </c>
      <c r="D706" s="1">
        <v>1</v>
      </c>
      <c r="E706" s="1">
        <v>1</v>
      </c>
      <c r="F706" s="1">
        <v>1</v>
      </c>
      <c r="G706" s="1">
        <v>1</v>
      </c>
      <c r="H706" s="1">
        <v>1</v>
      </c>
      <c r="I706" s="1">
        <v>1</v>
      </c>
      <c r="J706" s="1">
        <v>1</v>
      </c>
      <c r="K706" s="1">
        <v>1</v>
      </c>
      <c r="L706" s="1">
        <v>1</v>
      </c>
      <c r="M706" s="1">
        <v>1</v>
      </c>
      <c r="N706" s="1">
        <v>1</v>
      </c>
      <c r="O706" s="1">
        <v>1</v>
      </c>
      <c r="P706" s="1">
        <v>1</v>
      </c>
      <c r="Q706" s="1">
        <v>1</v>
      </c>
      <c r="R706" s="1">
        <v>1</v>
      </c>
      <c r="S706" s="1">
        <v>1</v>
      </c>
      <c r="T706" s="1">
        <v>1</v>
      </c>
      <c r="U706" s="1">
        <v>1</v>
      </c>
      <c r="V706" s="1">
        <v>1</v>
      </c>
      <c r="W706" s="1">
        <v>1</v>
      </c>
      <c r="X706" s="1">
        <v>1</v>
      </c>
      <c r="Y706" s="1">
        <v>1</v>
      </c>
    </row>
    <row r="707" spans="1:25">
      <c r="A707" s="11" t="s">
        <v>2674</v>
      </c>
      <c r="B707" s="11" t="str">
        <f>VLOOKUP(A707,'AP Firmware deplyoment Pe'!A:B,2,0)</f>
        <v>Stage 3 - 28/11/2024</v>
      </c>
      <c r="C707" s="1">
        <f>VLOOKUP(A707,'AMI Ping Schedule'!A:D,4,0)</f>
        <v>1</v>
      </c>
      <c r="D707" s="1">
        <v>1</v>
      </c>
      <c r="E707" s="1">
        <v>1</v>
      </c>
      <c r="F707" s="1">
        <v>1</v>
      </c>
      <c r="G707" s="1">
        <v>1</v>
      </c>
      <c r="H707" s="1">
        <v>1</v>
      </c>
      <c r="I707" s="1">
        <v>1</v>
      </c>
      <c r="J707" s="1">
        <v>1</v>
      </c>
      <c r="K707" s="1">
        <v>1</v>
      </c>
      <c r="L707" s="1">
        <v>1</v>
      </c>
      <c r="M707" s="1">
        <v>1</v>
      </c>
      <c r="N707" s="1">
        <v>1</v>
      </c>
      <c r="O707" s="1">
        <v>1</v>
      </c>
      <c r="P707" s="1">
        <v>1</v>
      </c>
      <c r="Q707" s="1">
        <v>1</v>
      </c>
      <c r="R707" s="1">
        <v>1</v>
      </c>
      <c r="S707" s="1">
        <v>1</v>
      </c>
      <c r="T707" s="1">
        <v>1</v>
      </c>
      <c r="U707" s="1">
        <v>1</v>
      </c>
      <c r="V707" s="1">
        <v>1</v>
      </c>
      <c r="W707" s="1">
        <v>1</v>
      </c>
      <c r="X707" s="1">
        <v>1</v>
      </c>
      <c r="Y707" s="1">
        <v>1</v>
      </c>
    </row>
    <row r="708" spans="1:25">
      <c r="A708" s="11" t="s">
        <v>2894</v>
      </c>
      <c r="B708" s="11" t="str">
        <f>VLOOKUP(A708,'AP Firmware deplyoment Pe'!A:B,2,0)</f>
        <v>Stage 3 - 28/11/2024</v>
      </c>
      <c r="C708" s="1">
        <f>VLOOKUP(A708,'AMI Ping Schedule'!A:D,4,0)</f>
        <v>1</v>
      </c>
      <c r="D708" s="1">
        <v>1</v>
      </c>
      <c r="E708" s="1">
        <v>1</v>
      </c>
      <c r="F708" s="1">
        <v>1</v>
      </c>
      <c r="G708" s="1">
        <v>1</v>
      </c>
      <c r="H708" s="1">
        <v>1</v>
      </c>
      <c r="I708" s="1">
        <v>1</v>
      </c>
      <c r="J708" s="1">
        <v>1</v>
      </c>
      <c r="K708" s="1">
        <v>1</v>
      </c>
      <c r="L708" s="1">
        <v>1</v>
      </c>
      <c r="M708" s="1">
        <v>1</v>
      </c>
      <c r="N708" s="1">
        <v>1</v>
      </c>
      <c r="O708" s="1">
        <v>1</v>
      </c>
      <c r="P708" s="1">
        <v>1</v>
      </c>
      <c r="Q708" s="1">
        <v>1</v>
      </c>
      <c r="R708" s="1">
        <v>1</v>
      </c>
      <c r="S708" s="1">
        <v>1</v>
      </c>
      <c r="T708" s="1">
        <v>1</v>
      </c>
      <c r="U708" s="1">
        <v>1</v>
      </c>
      <c r="V708" s="1">
        <v>1</v>
      </c>
      <c r="W708" s="1">
        <v>1</v>
      </c>
      <c r="X708" s="1">
        <v>1</v>
      </c>
      <c r="Y708" s="1">
        <v>1</v>
      </c>
    </row>
    <row r="709" spans="1:25">
      <c r="A709" s="11" t="s">
        <v>2663</v>
      </c>
      <c r="B709" s="11" t="str">
        <f>VLOOKUP(A709,'AP Firmware deplyoment Pe'!A:B,2,0)</f>
        <v>Stage 3 - 28/11/2024</v>
      </c>
      <c r="C709" s="1">
        <f>VLOOKUP(A709,'AMI Ping Schedule'!A:D,4,0)</f>
        <v>1</v>
      </c>
      <c r="D709" s="1">
        <v>1</v>
      </c>
      <c r="E709" s="1">
        <v>1</v>
      </c>
      <c r="F709" s="1">
        <v>1</v>
      </c>
      <c r="G709" s="1">
        <v>1</v>
      </c>
      <c r="H709" s="1">
        <v>1</v>
      </c>
      <c r="I709" s="1">
        <v>1</v>
      </c>
      <c r="J709" s="1">
        <v>1</v>
      </c>
      <c r="K709" s="1">
        <v>1</v>
      </c>
      <c r="L709" s="1">
        <v>1</v>
      </c>
      <c r="M709" s="1">
        <v>1</v>
      </c>
      <c r="N709" s="1">
        <v>1</v>
      </c>
      <c r="O709" s="1">
        <v>1</v>
      </c>
      <c r="P709" s="1">
        <v>1</v>
      </c>
      <c r="Q709" s="1">
        <v>1</v>
      </c>
      <c r="R709" s="1">
        <v>1</v>
      </c>
      <c r="S709" s="1">
        <v>1</v>
      </c>
      <c r="T709" s="1">
        <v>1</v>
      </c>
      <c r="U709" s="1">
        <v>1</v>
      </c>
      <c r="V709" s="1">
        <v>1</v>
      </c>
      <c r="W709" s="1">
        <v>1</v>
      </c>
      <c r="X709" s="1">
        <v>1</v>
      </c>
      <c r="Y709" s="1">
        <v>1</v>
      </c>
    </row>
    <row r="710" spans="1:25">
      <c r="A710" s="11" t="s">
        <v>2763</v>
      </c>
      <c r="B710" s="11" t="str">
        <f>VLOOKUP(A710,'AP Firmware deplyoment Pe'!A:B,2,0)</f>
        <v>Stage 3 - 28/11/2024</v>
      </c>
      <c r="C710" s="1">
        <f>VLOOKUP(A710,'AMI Ping Schedule'!A:D,4,0)</f>
        <v>1</v>
      </c>
      <c r="D710" s="1">
        <v>1</v>
      </c>
      <c r="E710" s="1">
        <v>1</v>
      </c>
      <c r="F710" s="1">
        <v>1</v>
      </c>
      <c r="G710" s="1">
        <v>1</v>
      </c>
      <c r="H710" s="1">
        <v>1</v>
      </c>
      <c r="I710" s="1">
        <v>1</v>
      </c>
      <c r="J710" s="1">
        <v>1</v>
      </c>
      <c r="K710" s="1">
        <v>1</v>
      </c>
      <c r="L710" s="1">
        <v>1</v>
      </c>
      <c r="M710" s="1">
        <v>1</v>
      </c>
      <c r="N710" s="1">
        <v>1</v>
      </c>
      <c r="O710" s="1">
        <v>1</v>
      </c>
      <c r="P710" s="1">
        <v>1</v>
      </c>
      <c r="Q710" s="1">
        <v>1</v>
      </c>
      <c r="R710" s="1">
        <v>1</v>
      </c>
      <c r="S710" s="1">
        <v>1</v>
      </c>
      <c r="T710" s="1">
        <v>1</v>
      </c>
      <c r="U710" s="1">
        <v>1</v>
      </c>
      <c r="V710" s="1">
        <v>1</v>
      </c>
      <c r="W710" s="1">
        <v>1</v>
      </c>
      <c r="X710" s="1">
        <v>1</v>
      </c>
      <c r="Y710" s="1">
        <v>1</v>
      </c>
    </row>
    <row r="711" spans="1:25">
      <c r="A711" s="11" t="s">
        <v>2823</v>
      </c>
      <c r="B711" s="11" t="str">
        <f>VLOOKUP(A711,'AP Firmware deplyoment Pe'!A:B,2,0)</f>
        <v>Stage 3 - 28/11/2024</v>
      </c>
      <c r="C711" s="1">
        <f>VLOOKUP(A711,'AMI Ping Schedule'!A:D,4,0)</f>
        <v>1</v>
      </c>
      <c r="D711" s="1">
        <v>1</v>
      </c>
      <c r="E711" s="1">
        <v>1</v>
      </c>
      <c r="F711" s="1">
        <v>1</v>
      </c>
      <c r="G711" s="1">
        <v>1</v>
      </c>
      <c r="H711" s="1">
        <v>1</v>
      </c>
      <c r="I711" s="1">
        <v>1</v>
      </c>
      <c r="J711" s="1">
        <v>1</v>
      </c>
      <c r="K711" s="1">
        <v>1</v>
      </c>
      <c r="L711" s="1">
        <v>1</v>
      </c>
      <c r="M711" s="1">
        <v>1</v>
      </c>
      <c r="N711" s="1">
        <v>1</v>
      </c>
      <c r="O711" s="1">
        <v>1</v>
      </c>
      <c r="P711" s="1">
        <v>1</v>
      </c>
      <c r="Q711" s="1">
        <v>1</v>
      </c>
      <c r="R711" s="1">
        <v>1</v>
      </c>
      <c r="S711" s="1">
        <v>1</v>
      </c>
      <c r="T711" s="1">
        <v>1</v>
      </c>
      <c r="U711" s="1">
        <v>1</v>
      </c>
      <c r="V711" s="1">
        <v>1</v>
      </c>
      <c r="W711" s="1">
        <v>1</v>
      </c>
      <c r="X711" s="1">
        <v>1</v>
      </c>
      <c r="Y711" s="1">
        <v>1</v>
      </c>
    </row>
    <row r="712" spans="1:25">
      <c r="A712" s="11" t="s">
        <v>2778</v>
      </c>
      <c r="B712" s="11" t="str">
        <f>VLOOKUP(A712,'AP Firmware deplyoment Pe'!A:B,2,0)</f>
        <v>Stage 3 - 28/11/2024</v>
      </c>
      <c r="C712" s="1">
        <f>VLOOKUP(A712,'AMI Ping Schedule'!A:D,4,0)</f>
        <v>1</v>
      </c>
      <c r="D712" s="1">
        <v>1</v>
      </c>
      <c r="E712" s="1">
        <v>1</v>
      </c>
      <c r="F712" s="1">
        <v>1</v>
      </c>
      <c r="G712" s="1">
        <v>1</v>
      </c>
      <c r="H712" s="1">
        <v>1</v>
      </c>
      <c r="I712" s="1">
        <v>1</v>
      </c>
      <c r="J712" s="1">
        <v>1</v>
      </c>
      <c r="K712" s="1">
        <v>1</v>
      </c>
      <c r="L712" s="1">
        <v>1</v>
      </c>
      <c r="M712" s="1">
        <v>1</v>
      </c>
      <c r="N712" s="1">
        <v>1</v>
      </c>
      <c r="O712" s="1">
        <v>1</v>
      </c>
      <c r="P712" s="1">
        <v>1</v>
      </c>
      <c r="Q712" s="1">
        <v>1</v>
      </c>
      <c r="R712" s="1">
        <v>1</v>
      </c>
      <c r="S712" s="1">
        <v>1</v>
      </c>
      <c r="T712" s="1">
        <v>1</v>
      </c>
      <c r="U712" s="1">
        <v>1</v>
      </c>
      <c r="V712" s="1">
        <v>1</v>
      </c>
      <c r="W712" s="1">
        <v>1</v>
      </c>
      <c r="X712" s="1">
        <v>1</v>
      </c>
      <c r="Y712" s="1">
        <v>1</v>
      </c>
    </row>
    <row r="713" spans="1:25">
      <c r="A713" s="11" t="s">
        <v>2785</v>
      </c>
      <c r="B713" s="11" t="str">
        <f>VLOOKUP(A713,'AP Firmware deplyoment Pe'!A:B,2,0)</f>
        <v>Stage 3 - 28/11/2024</v>
      </c>
      <c r="C713" s="1">
        <f>VLOOKUP(A713,'AMI Ping Schedule'!A:D,4,0)</f>
        <v>1</v>
      </c>
      <c r="D713" s="1">
        <v>1</v>
      </c>
      <c r="E713" s="1">
        <v>1</v>
      </c>
      <c r="F713" s="1">
        <v>1</v>
      </c>
      <c r="G713" s="1">
        <v>1</v>
      </c>
      <c r="H713" s="1">
        <v>1</v>
      </c>
      <c r="I713" s="1">
        <v>1</v>
      </c>
      <c r="J713" s="1">
        <v>1</v>
      </c>
      <c r="K713" s="1">
        <v>1</v>
      </c>
      <c r="L713" s="1">
        <v>1</v>
      </c>
      <c r="M713" s="1">
        <v>1</v>
      </c>
      <c r="N713" s="1">
        <v>1</v>
      </c>
      <c r="O713" s="1">
        <v>1</v>
      </c>
      <c r="P713" s="1">
        <v>1</v>
      </c>
      <c r="Q713" s="1">
        <v>1</v>
      </c>
      <c r="R713" s="1">
        <v>1</v>
      </c>
      <c r="S713" s="1">
        <v>1</v>
      </c>
      <c r="T713" s="1">
        <v>1</v>
      </c>
      <c r="U713" s="1">
        <v>1</v>
      </c>
      <c r="V713" s="1">
        <v>1</v>
      </c>
      <c r="W713" s="1">
        <v>1</v>
      </c>
      <c r="X713" s="1">
        <v>1</v>
      </c>
      <c r="Y713" s="1">
        <v>1</v>
      </c>
    </row>
    <row r="714" spans="1:25">
      <c r="A714" s="11" t="s">
        <v>2819</v>
      </c>
      <c r="B714" s="11" t="str">
        <f>VLOOKUP(A714,'AP Firmware deplyoment Pe'!A:B,2,0)</f>
        <v>Stage 3 - 28/11/2024</v>
      </c>
      <c r="C714" s="1">
        <f>VLOOKUP(A714,'AMI Ping Schedule'!A:D,4,0)</f>
        <v>1</v>
      </c>
      <c r="D714" s="1">
        <v>1</v>
      </c>
      <c r="E714" s="1">
        <v>1</v>
      </c>
      <c r="F714" s="1">
        <v>1</v>
      </c>
      <c r="G714" s="1">
        <v>1</v>
      </c>
      <c r="H714" s="1">
        <v>1</v>
      </c>
      <c r="I714" s="1">
        <v>1</v>
      </c>
      <c r="J714" s="1">
        <v>1</v>
      </c>
      <c r="K714" s="1">
        <v>1</v>
      </c>
      <c r="L714" s="1">
        <v>1</v>
      </c>
      <c r="M714" s="1">
        <v>1</v>
      </c>
      <c r="N714" s="1">
        <v>1</v>
      </c>
      <c r="O714" s="1">
        <v>1</v>
      </c>
      <c r="P714" s="1">
        <v>1</v>
      </c>
      <c r="Q714" s="1">
        <v>1</v>
      </c>
      <c r="R714" s="1">
        <v>1</v>
      </c>
      <c r="S714" s="1">
        <v>1</v>
      </c>
      <c r="T714" s="1">
        <v>1</v>
      </c>
      <c r="U714" s="1">
        <v>1</v>
      </c>
      <c r="V714" s="1">
        <v>1</v>
      </c>
      <c r="W714" s="1">
        <v>1</v>
      </c>
      <c r="X714" s="1">
        <v>1</v>
      </c>
      <c r="Y714" s="1">
        <v>1</v>
      </c>
    </row>
    <row r="715" spans="1:25">
      <c r="A715" s="11" t="s">
        <v>2731</v>
      </c>
      <c r="B715" s="11" t="str">
        <f>VLOOKUP(A715,'AP Firmware deplyoment Pe'!A:B,2,0)</f>
        <v>Stage 3 - 28/11/2024</v>
      </c>
      <c r="C715" s="1">
        <f>VLOOKUP(A715,'AMI Ping Schedule'!A:D,4,0)</f>
        <v>1</v>
      </c>
      <c r="D715" s="1">
        <v>1</v>
      </c>
      <c r="E715" s="1">
        <v>1</v>
      </c>
      <c r="F715" s="1">
        <v>1</v>
      </c>
      <c r="G715" s="1">
        <v>1</v>
      </c>
      <c r="H715" s="1">
        <v>1</v>
      </c>
      <c r="I715" s="1">
        <v>1</v>
      </c>
      <c r="J715" s="1">
        <v>1</v>
      </c>
      <c r="K715" s="1">
        <v>1</v>
      </c>
      <c r="L715" s="1">
        <v>1</v>
      </c>
      <c r="M715" s="1">
        <v>1</v>
      </c>
      <c r="N715" s="1">
        <v>1</v>
      </c>
      <c r="O715" s="1">
        <v>1</v>
      </c>
      <c r="P715" s="1">
        <v>1</v>
      </c>
      <c r="Q715" s="1">
        <v>1</v>
      </c>
      <c r="R715" s="1">
        <v>1</v>
      </c>
      <c r="S715" s="1">
        <v>1</v>
      </c>
      <c r="T715" s="1">
        <v>1</v>
      </c>
      <c r="U715" s="1">
        <v>1</v>
      </c>
      <c r="V715" s="1">
        <v>1</v>
      </c>
      <c r="W715" s="1">
        <v>1</v>
      </c>
      <c r="X715" s="1">
        <v>1</v>
      </c>
      <c r="Y715" s="1">
        <v>1</v>
      </c>
    </row>
    <row r="716" spans="1:25">
      <c r="A716" s="11" t="s">
        <v>2935</v>
      </c>
      <c r="B716" s="11" t="str">
        <f>VLOOKUP(A716,'AP Firmware deplyoment Pe'!A:B,2,0)</f>
        <v>Stage 3 - 28/11/2024</v>
      </c>
      <c r="C716" s="1">
        <f>VLOOKUP(A716,'AMI Ping Schedule'!A:D,4,0)</f>
        <v>1</v>
      </c>
      <c r="D716" s="1">
        <v>1</v>
      </c>
      <c r="E716" s="1">
        <v>1</v>
      </c>
      <c r="F716" s="1">
        <v>1</v>
      </c>
      <c r="G716" s="1">
        <v>1</v>
      </c>
      <c r="H716" s="1">
        <v>1</v>
      </c>
      <c r="I716" s="1">
        <v>1</v>
      </c>
      <c r="J716" s="1">
        <v>1</v>
      </c>
      <c r="K716" s="1">
        <v>1</v>
      </c>
      <c r="L716" s="1">
        <v>1</v>
      </c>
      <c r="M716" s="1">
        <v>1</v>
      </c>
      <c r="N716" s="1">
        <v>1</v>
      </c>
      <c r="O716" s="1">
        <v>1</v>
      </c>
      <c r="P716" s="1">
        <v>1</v>
      </c>
      <c r="Q716" s="1">
        <v>1</v>
      </c>
      <c r="R716" s="1">
        <v>1</v>
      </c>
      <c r="S716" s="1">
        <v>1</v>
      </c>
      <c r="T716" s="1">
        <v>1</v>
      </c>
      <c r="U716" s="1">
        <v>1</v>
      </c>
      <c r="V716" s="1">
        <v>1</v>
      </c>
      <c r="W716" s="1">
        <v>1</v>
      </c>
      <c r="X716" s="1">
        <v>1</v>
      </c>
      <c r="Y716" s="1">
        <v>1</v>
      </c>
    </row>
    <row r="717" spans="1:25">
      <c r="A717" s="11" t="s">
        <v>2739</v>
      </c>
      <c r="B717" s="11" t="str">
        <f>VLOOKUP(A717,'AP Firmware deplyoment Pe'!A:B,2,0)</f>
        <v>Stage 3 - 28/11/2024</v>
      </c>
      <c r="C717" s="1">
        <f>VLOOKUP(A717,'AMI Ping Schedule'!A:D,4,0)</f>
        <v>1</v>
      </c>
      <c r="D717" s="1">
        <v>1</v>
      </c>
      <c r="E717" s="1">
        <v>1</v>
      </c>
      <c r="F717" s="1">
        <v>1</v>
      </c>
      <c r="G717" s="1">
        <v>1</v>
      </c>
      <c r="H717" s="1">
        <v>1</v>
      </c>
      <c r="I717" s="1">
        <v>1</v>
      </c>
      <c r="J717" s="1">
        <v>1</v>
      </c>
      <c r="K717" s="1">
        <v>1</v>
      </c>
      <c r="L717" s="1">
        <v>1</v>
      </c>
      <c r="M717" s="1">
        <v>1</v>
      </c>
      <c r="N717" s="1">
        <v>1</v>
      </c>
      <c r="O717" s="1">
        <v>1</v>
      </c>
      <c r="P717" s="1">
        <v>1</v>
      </c>
      <c r="Q717" s="1">
        <v>1</v>
      </c>
      <c r="R717" s="1">
        <v>1</v>
      </c>
      <c r="S717" s="1">
        <v>1</v>
      </c>
      <c r="T717" s="1">
        <v>1</v>
      </c>
      <c r="U717" s="1">
        <v>1</v>
      </c>
      <c r="V717" s="1">
        <v>1</v>
      </c>
      <c r="W717" s="1">
        <v>1</v>
      </c>
      <c r="X717" s="1">
        <v>1</v>
      </c>
      <c r="Y717" s="1">
        <v>1</v>
      </c>
    </row>
    <row r="718" spans="1:25">
      <c r="A718" s="11" t="s">
        <v>2884</v>
      </c>
      <c r="B718" s="11" t="str">
        <f>VLOOKUP(A718,'AP Firmware deplyoment Pe'!A:B,2,0)</f>
        <v>Stage 3 - 28/11/2024</v>
      </c>
      <c r="C718" s="1">
        <f>VLOOKUP(A718,'AMI Ping Schedule'!A:D,4,0)</f>
        <v>1</v>
      </c>
      <c r="D718" s="1">
        <v>1</v>
      </c>
      <c r="E718" s="1">
        <v>1</v>
      </c>
      <c r="F718" s="1">
        <v>1</v>
      </c>
      <c r="G718" s="1">
        <v>1</v>
      </c>
      <c r="H718" s="1">
        <v>1</v>
      </c>
      <c r="I718" s="1">
        <v>1</v>
      </c>
      <c r="J718" s="1">
        <v>1</v>
      </c>
      <c r="K718" s="1">
        <v>1</v>
      </c>
      <c r="L718" s="1">
        <v>1</v>
      </c>
      <c r="M718" s="1">
        <v>1</v>
      </c>
      <c r="N718" s="1">
        <v>1</v>
      </c>
      <c r="O718" s="1">
        <v>1</v>
      </c>
      <c r="P718" s="1">
        <v>1</v>
      </c>
      <c r="Q718" s="1">
        <v>1</v>
      </c>
      <c r="R718" s="1">
        <v>1</v>
      </c>
      <c r="S718" s="1">
        <v>1</v>
      </c>
      <c r="T718" s="1">
        <v>1</v>
      </c>
      <c r="U718" s="1">
        <v>1</v>
      </c>
      <c r="V718" s="1">
        <v>1</v>
      </c>
      <c r="W718" s="1">
        <v>1</v>
      </c>
      <c r="X718" s="1">
        <v>1</v>
      </c>
      <c r="Y718" s="1">
        <v>1</v>
      </c>
    </row>
    <row r="719" spans="1:25">
      <c r="A719" s="11" t="s">
        <v>2932</v>
      </c>
      <c r="B719" s="11" t="str">
        <f>VLOOKUP(A719,'AP Firmware deplyoment Pe'!A:B,2,0)</f>
        <v>Stage 3 - 28/11/2024</v>
      </c>
      <c r="C719" s="1">
        <f>VLOOKUP(A719,'AMI Ping Schedule'!A:D,4,0)</f>
        <v>1</v>
      </c>
      <c r="D719" s="1">
        <v>1</v>
      </c>
      <c r="E719" s="1">
        <v>1</v>
      </c>
      <c r="F719" s="1">
        <v>1</v>
      </c>
      <c r="G719" s="1">
        <v>1</v>
      </c>
      <c r="H719" s="1">
        <v>1</v>
      </c>
      <c r="I719" s="1">
        <v>1</v>
      </c>
      <c r="J719" s="1">
        <v>1</v>
      </c>
      <c r="K719" s="1">
        <v>1</v>
      </c>
      <c r="L719" s="1">
        <v>1</v>
      </c>
      <c r="M719" s="1">
        <v>1</v>
      </c>
      <c r="N719" s="1">
        <v>1</v>
      </c>
      <c r="O719" s="1">
        <v>1</v>
      </c>
      <c r="P719" s="1">
        <v>1</v>
      </c>
      <c r="Q719" s="1">
        <v>1</v>
      </c>
      <c r="R719" s="1">
        <v>1</v>
      </c>
      <c r="S719" s="1">
        <v>1</v>
      </c>
      <c r="T719" s="1">
        <v>1</v>
      </c>
      <c r="U719" s="1">
        <v>1</v>
      </c>
      <c r="V719" s="1">
        <v>1</v>
      </c>
      <c r="W719" s="1">
        <v>1</v>
      </c>
      <c r="X719" s="1">
        <v>1</v>
      </c>
      <c r="Y719" s="1">
        <v>1</v>
      </c>
    </row>
    <row r="720" spans="1:25">
      <c r="A720" s="11" t="s">
        <v>2728</v>
      </c>
      <c r="B720" s="11" t="str">
        <f>VLOOKUP(A720,'AP Firmware deplyoment Pe'!A:B,2,0)</f>
        <v>Stage 3 - 28/11/2024</v>
      </c>
      <c r="C720" s="1">
        <f>VLOOKUP(A720,'AMI Ping Schedule'!A:D,4,0)</f>
        <v>1</v>
      </c>
      <c r="D720" s="1">
        <v>1</v>
      </c>
      <c r="E720" s="1">
        <v>1</v>
      </c>
      <c r="F720" s="1">
        <v>1</v>
      </c>
      <c r="G720" s="1">
        <v>1</v>
      </c>
      <c r="H720" s="1">
        <v>1</v>
      </c>
      <c r="I720" s="1">
        <v>1</v>
      </c>
      <c r="J720" s="1">
        <v>1</v>
      </c>
      <c r="K720" s="1">
        <v>1</v>
      </c>
      <c r="L720" s="1">
        <v>1</v>
      </c>
      <c r="M720" s="1">
        <v>1</v>
      </c>
      <c r="N720" s="1">
        <v>1</v>
      </c>
      <c r="O720" s="1">
        <v>1</v>
      </c>
      <c r="P720" s="1">
        <v>1</v>
      </c>
      <c r="Q720" s="1">
        <v>1</v>
      </c>
      <c r="R720" s="1">
        <v>1</v>
      </c>
      <c r="S720" s="1">
        <v>1</v>
      </c>
      <c r="T720" s="1">
        <v>1</v>
      </c>
      <c r="U720" s="1">
        <v>1</v>
      </c>
      <c r="V720" s="1">
        <v>1</v>
      </c>
      <c r="W720" s="1">
        <v>1</v>
      </c>
      <c r="X720" s="1">
        <v>1</v>
      </c>
      <c r="Y720" s="1">
        <v>1</v>
      </c>
    </row>
    <row r="721" spans="1:25">
      <c r="A721" s="11" t="s">
        <v>2774</v>
      </c>
      <c r="B721" s="11" t="str">
        <f>VLOOKUP(A721,'AP Firmware deplyoment Pe'!A:B,2,0)</f>
        <v>Stage 3 - 28/11/2024</v>
      </c>
      <c r="C721" s="1">
        <f>VLOOKUP(A721,'AMI Ping Schedule'!A:D,4,0)</f>
        <v>1</v>
      </c>
      <c r="D721" s="1">
        <v>1</v>
      </c>
      <c r="E721" s="1">
        <v>1</v>
      </c>
      <c r="F721" s="1">
        <v>1</v>
      </c>
      <c r="G721" s="1">
        <v>1</v>
      </c>
      <c r="H721" s="1">
        <v>1</v>
      </c>
      <c r="I721" s="1">
        <v>1</v>
      </c>
      <c r="J721" s="1">
        <v>1</v>
      </c>
      <c r="K721" s="1">
        <v>1</v>
      </c>
      <c r="L721" s="1">
        <v>1</v>
      </c>
      <c r="M721" s="1">
        <v>1</v>
      </c>
      <c r="N721" s="1">
        <v>1</v>
      </c>
      <c r="O721" s="1">
        <v>1</v>
      </c>
      <c r="P721" s="1">
        <v>1</v>
      </c>
      <c r="Q721" s="1">
        <v>1</v>
      </c>
      <c r="R721" s="1">
        <v>1</v>
      </c>
      <c r="S721" s="1">
        <v>1</v>
      </c>
      <c r="T721" s="1">
        <v>1</v>
      </c>
      <c r="U721" s="1">
        <v>1</v>
      </c>
      <c r="V721" s="1">
        <v>1</v>
      </c>
      <c r="W721" s="1">
        <v>1</v>
      </c>
      <c r="X721" s="1">
        <v>1</v>
      </c>
      <c r="Y721" s="1">
        <v>1</v>
      </c>
    </row>
    <row r="722" spans="1:25">
      <c r="A722" s="11" t="s">
        <v>2851</v>
      </c>
      <c r="B722" s="11" t="str">
        <f>VLOOKUP(A722,'AP Firmware deplyoment Pe'!A:B,2,0)</f>
        <v>Stage 3 - 28/11/2024</v>
      </c>
      <c r="C722" s="1">
        <f>VLOOKUP(A722,'AMI Ping Schedule'!A:D,4,0)</f>
        <v>1</v>
      </c>
      <c r="D722" s="1">
        <v>1</v>
      </c>
      <c r="E722" s="1">
        <v>1</v>
      </c>
      <c r="F722" s="1">
        <v>1</v>
      </c>
      <c r="G722" s="1">
        <v>1</v>
      </c>
      <c r="H722" s="1">
        <v>1</v>
      </c>
      <c r="I722" s="1">
        <v>1</v>
      </c>
      <c r="J722" s="1">
        <v>1</v>
      </c>
      <c r="K722" s="1">
        <v>1</v>
      </c>
      <c r="L722" s="1">
        <v>1</v>
      </c>
      <c r="M722" s="1">
        <v>1</v>
      </c>
      <c r="N722" s="1">
        <v>1</v>
      </c>
      <c r="O722" s="1">
        <v>1</v>
      </c>
      <c r="P722" s="1">
        <v>1</v>
      </c>
      <c r="Q722" s="1">
        <v>1</v>
      </c>
      <c r="R722" s="1">
        <v>1</v>
      </c>
      <c r="S722" s="1">
        <v>1</v>
      </c>
      <c r="T722" s="1">
        <v>1</v>
      </c>
      <c r="U722" s="1">
        <v>1</v>
      </c>
      <c r="V722" s="1">
        <v>1</v>
      </c>
      <c r="W722" s="1">
        <v>1</v>
      </c>
      <c r="X722" s="1">
        <v>1</v>
      </c>
      <c r="Y722" s="1">
        <v>1</v>
      </c>
    </row>
    <row r="723" spans="1:25">
      <c r="A723" s="11" t="s">
        <v>2809</v>
      </c>
      <c r="B723" s="11" t="str">
        <f>VLOOKUP(A723,'AP Firmware deplyoment Pe'!A:B,2,0)</f>
        <v>Stage 3 - 28/11/2024</v>
      </c>
      <c r="C723" s="1">
        <f>VLOOKUP(A723,'AMI Ping Schedule'!A:D,4,0)</f>
        <v>1</v>
      </c>
      <c r="D723" s="1">
        <v>1</v>
      </c>
      <c r="E723" s="1">
        <v>1</v>
      </c>
      <c r="F723" s="1">
        <v>1</v>
      </c>
      <c r="G723" s="1">
        <v>1</v>
      </c>
      <c r="H723" s="1">
        <v>1</v>
      </c>
      <c r="I723" s="1">
        <v>1</v>
      </c>
      <c r="J723" s="1">
        <v>1</v>
      </c>
      <c r="K723" s="1">
        <v>1</v>
      </c>
      <c r="L723" s="1">
        <v>1</v>
      </c>
      <c r="M723" s="1">
        <v>1</v>
      </c>
      <c r="N723" s="1">
        <v>1</v>
      </c>
      <c r="O723" s="1">
        <v>1</v>
      </c>
      <c r="P723" s="1">
        <v>1</v>
      </c>
      <c r="Q723" s="1">
        <v>1</v>
      </c>
      <c r="R723" s="1">
        <v>1</v>
      </c>
      <c r="S723" s="1">
        <v>1</v>
      </c>
      <c r="T723" s="1">
        <v>1</v>
      </c>
      <c r="U723" s="1">
        <v>1</v>
      </c>
      <c r="V723" s="1">
        <v>1</v>
      </c>
      <c r="W723" s="1">
        <v>1</v>
      </c>
      <c r="X723" s="1">
        <v>1</v>
      </c>
      <c r="Y723" s="1">
        <v>1</v>
      </c>
    </row>
    <row r="724" spans="1:25">
      <c r="A724" s="11" t="s">
        <v>2841</v>
      </c>
      <c r="B724" s="11" t="str">
        <f>VLOOKUP(A724,'AP Firmware deplyoment Pe'!A:B,2,0)</f>
        <v>Stage 3 - 28/11/2024</v>
      </c>
      <c r="C724" s="1">
        <f>VLOOKUP(A724,'AMI Ping Schedule'!A:D,4,0)</f>
        <v>1</v>
      </c>
      <c r="D724" s="1">
        <v>1</v>
      </c>
      <c r="E724" s="1">
        <v>1</v>
      </c>
      <c r="F724" s="1">
        <v>1</v>
      </c>
      <c r="G724" s="1">
        <v>1</v>
      </c>
      <c r="H724" s="1">
        <v>1</v>
      </c>
      <c r="I724" s="1">
        <v>1</v>
      </c>
      <c r="J724" s="1">
        <v>1</v>
      </c>
      <c r="K724" s="1">
        <v>1</v>
      </c>
      <c r="L724" s="1">
        <v>1</v>
      </c>
      <c r="M724" s="1">
        <v>1</v>
      </c>
      <c r="N724" s="1">
        <v>1</v>
      </c>
      <c r="O724" s="1">
        <v>1</v>
      </c>
      <c r="P724" s="1">
        <v>1</v>
      </c>
      <c r="Q724" s="1">
        <v>1</v>
      </c>
      <c r="R724" s="1">
        <v>1</v>
      </c>
      <c r="S724" s="1">
        <v>1</v>
      </c>
      <c r="T724" s="1">
        <v>1</v>
      </c>
      <c r="U724" s="1">
        <v>1</v>
      </c>
      <c r="V724" s="1">
        <v>1</v>
      </c>
      <c r="W724" s="1">
        <v>1</v>
      </c>
      <c r="X724" s="1">
        <v>1</v>
      </c>
      <c r="Y724" s="1">
        <v>1</v>
      </c>
    </row>
    <row r="725" spans="1:25">
      <c r="A725" s="11" t="s">
        <v>2887</v>
      </c>
      <c r="B725" s="11" t="str">
        <f>VLOOKUP(A725,'AP Firmware deplyoment Pe'!A:B,2,0)</f>
        <v>Stage 3 - 28/11/2024</v>
      </c>
      <c r="C725" s="1">
        <f>VLOOKUP(A725,'AMI Ping Schedule'!A:D,4,0)</f>
        <v>1</v>
      </c>
      <c r="D725" s="1">
        <v>1</v>
      </c>
      <c r="E725" s="1">
        <v>1</v>
      </c>
      <c r="F725" s="1">
        <v>1</v>
      </c>
      <c r="G725" s="1">
        <v>1</v>
      </c>
      <c r="H725" s="1">
        <v>1</v>
      </c>
      <c r="I725" s="1">
        <v>1</v>
      </c>
      <c r="J725" s="1">
        <v>1</v>
      </c>
      <c r="K725" s="1">
        <v>1</v>
      </c>
      <c r="L725" s="1">
        <v>1</v>
      </c>
      <c r="M725" s="1">
        <v>1</v>
      </c>
      <c r="N725" s="1">
        <v>1</v>
      </c>
      <c r="O725" s="1">
        <v>1</v>
      </c>
      <c r="P725" s="1">
        <v>1</v>
      </c>
      <c r="Q725" s="1">
        <v>1</v>
      </c>
      <c r="R725" s="1">
        <v>1</v>
      </c>
      <c r="S725" s="1">
        <v>1</v>
      </c>
      <c r="T725" s="1">
        <v>1</v>
      </c>
      <c r="U725" s="1">
        <v>1</v>
      </c>
      <c r="V725" s="1">
        <v>1</v>
      </c>
      <c r="W725" s="1">
        <v>1</v>
      </c>
      <c r="X725" s="1">
        <v>1</v>
      </c>
      <c r="Y725" s="1">
        <v>1</v>
      </c>
    </row>
    <row r="726" spans="1:25">
      <c r="A726" s="11" t="s">
        <v>2826</v>
      </c>
      <c r="B726" s="11" t="str">
        <f>VLOOKUP(A726,'AP Firmware deplyoment Pe'!A:B,2,0)</f>
        <v>Stage 3 - 28/11/2024</v>
      </c>
      <c r="C726" s="1">
        <f>VLOOKUP(A726,'AMI Ping Schedule'!A:D,4,0)</f>
        <v>1</v>
      </c>
      <c r="D726" s="1">
        <v>1</v>
      </c>
      <c r="E726" s="1">
        <v>1</v>
      </c>
      <c r="F726" s="1">
        <v>1</v>
      </c>
      <c r="G726" s="1">
        <v>1</v>
      </c>
      <c r="H726" s="1">
        <v>1</v>
      </c>
      <c r="I726" s="1">
        <v>1</v>
      </c>
      <c r="J726" s="1">
        <v>1</v>
      </c>
      <c r="K726" s="1">
        <v>1</v>
      </c>
      <c r="L726" s="1">
        <v>1</v>
      </c>
      <c r="M726" s="1">
        <v>1</v>
      </c>
      <c r="N726" s="1">
        <v>1</v>
      </c>
      <c r="O726" s="1">
        <v>1</v>
      </c>
      <c r="P726" s="1">
        <v>1</v>
      </c>
      <c r="Q726" s="1">
        <v>1</v>
      </c>
      <c r="R726" s="1">
        <v>1</v>
      </c>
      <c r="S726" s="1">
        <v>1</v>
      </c>
      <c r="T726" s="1">
        <v>1</v>
      </c>
      <c r="U726" s="1">
        <v>1</v>
      </c>
      <c r="V726" s="1">
        <v>1</v>
      </c>
      <c r="W726" s="1">
        <v>1</v>
      </c>
      <c r="X726" s="1">
        <v>1</v>
      </c>
      <c r="Y726" s="1">
        <v>1</v>
      </c>
    </row>
    <row r="727" spans="1:25">
      <c r="A727" s="11" t="s">
        <v>3006</v>
      </c>
      <c r="B727" s="11" t="str">
        <f>VLOOKUP(A727,'AP Firmware deplyoment Pe'!A:B,2,0)</f>
        <v>Stage 3 - 28/11/2024</v>
      </c>
      <c r="C727" s="1">
        <f>VLOOKUP(A727,'AMI Ping Schedule'!A:D,4,0)</f>
        <v>1</v>
      </c>
      <c r="D727" s="1">
        <v>1</v>
      </c>
      <c r="E727" s="1">
        <v>1</v>
      </c>
      <c r="F727" s="1">
        <v>1</v>
      </c>
      <c r="G727" s="1">
        <v>1</v>
      </c>
      <c r="H727" s="1">
        <v>1</v>
      </c>
      <c r="I727" s="1">
        <v>1</v>
      </c>
      <c r="J727" s="1">
        <v>1</v>
      </c>
      <c r="K727" s="1">
        <v>1</v>
      </c>
      <c r="L727" s="1">
        <v>1</v>
      </c>
      <c r="M727" s="1">
        <v>1</v>
      </c>
      <c r="N727" s="1">
        <v>1</v>
      </c>
      <c r="O727" s="1">
        <v>1</v>
      </c>
      <c r="P727" s="1">
        <v>1</v>
      </c>
      <c r="Q727" s="1">
        <v>1</v>
      </c>
      <c r="R727" s="1">
        <v>1</v>
      </c>
      <c r="S727" s="1">
        <v>1</v>
      </c>
      <c r="T727" s="1">
        <v>1</v>
      </c>
      <c r="U727" s="1">
        <v>1</v>
      </c>
      <c r="V727" s="1">
        <v>1</v>
      </c>
      <c r="W727" s="1">
        <v>1</v>
      </c>
      <c r="X727" s="1">
        <v>1</v>
      </c>
      <c r="Y727" s="1">
        <v>1</v>
      </c>
    </row>
    <row r="728" spans="1:25">
      <c r="A728" s="11" t="s">
        <v>2990</v>
      </c>
      <c r="B728" s="11" t="str">
        <f>VLOOKUP(A728,'AP Firmware deplyoment Pe'!A:B,2,0)</f>
        <v>Stage 3 - 28/11/2024</v>
      </c>
      <c r="C728" s="1">
        <f>VLOOKUP(A728,'AMI Ping Schedule'!A:D,4,0)</f>
        <v>1</v>
      </c>
      <c r="D728" s="1">
        <v>1</v>
      </c>
      <c r="E728" s="1">
        <v>1</v>
      </c>
      <c r="F728" s="1">
        <v>1</v>
      </c>
      <c r="G728" s="1">
        <v>1</v>
      </c>
      <c r="H728" s="1">
        <v>1</v>
      </c>
      <c r="I728" s="1">
        <v>1</v>
      </c>
      <c r="J728" s="1">
        <v>1</v>
      </c>
      <c r="K728" s="1">
        <v>1</v>
      </c>
      <c r="L728" s="1">
        <v>1</v>
      </c>
      <c r="M728" s="1">
        <v>1</v>
      </c>
      <c r="N728" s="1">
        <v>1</v>
      </c>
      <c r="O728" s="1">
        <v>1</v>
      </c>
      <c r="P728" s="1">
        <v>1</v>
      </c>
      <c r="Q728" s="1">
        <v>1</v>
      </c>
      <c r="R728" s="1">
        <v>1</v>
      </c>
      <c r="S728" s="1">
        <v>1</v>
      </c>
      <c r="T728" s="1">
        <v>1</v>
      </c>
      <c r="U728" s="1">
        <v>1</v>
      </c>
      <c r="V728" s="1">
        <v>1</v>
      </c>
      <c r="W728" s="1">
        <v>1</v>
      </c>
      <c r="X728" s="1">
        <v>1</v>
      </c>
      <c r="Y728" s="1">
        <v>1</v>
      </c>
    </row>
    <row r="729" spans="1:25">
      <c r="A729" s="11" t="s">
        <v>2793</v>
      </c>
      <c r="B729" s="11" t="str">
        <f>VLOOKUP(A729,'AP Firmware deplyoment Pe'!A:B,2,0)</f>
        <v>Stage 3 - 28/11/2024</v>
      </c>
      <c r="C729" s="1">
        <f>VLOOKUP(A729,'AMI Ping Schedule'!A:D,4,0)</f>
        <v>1</v>
      </c>
      <c r="D729" s="1">
        <v>1</v>
      </c>
      <c r="E729" s="1">
        <v>1</v>
      </c>
      <c r="F729" s="1">
        <v>1</v>
      </c>
      <c r="G729" s="1">
        <v>1</v>
      </c>
      <c r="H729" s="1">
        <v>1</v>
      </c>
      <c r="I729" s="1">
        <v>1</v>
      </c>
      <c r="J729" s="1">
        <v>1</v>
      </c>
      <c r="K729" s="1">
        <v>1</v>
      </c>
      <c r="L729" s="1">
        <v>1</v>
      </c>
      <c r="M729" s="1">
        <v>1</v>
      </c>
      <c r="N729" s="1">
        <v>1</v>
      </c>
      <c r="O729" s="1">
        <v>1</v>
      </c>
      <c r="P729" s="1">
        <v>1</v>
      </c>
      <c r="Q729" s="1">
        <v>1</v>
      </c>
      <c r="R729" s="1">
        <v>1</v>
      </c>
      <c r="S729" s="1">
        <v>1</v>
      </c>
      <c r="T729" s="1">
        <v>1</v>
      </c>
      <c r="U729" s="1">
        <v>1</v>
      </c>
      <c r="V729" s="1">
        <v>1</v>
      </c>
      <c r="W729" s="1">
        <v>1</v>
      </c>
      <c r="X729" s="1">
        <v>1</v>
      </c>
      <c r="Y729" s="1">
        <v>1</v>
      </c>
    </row>
    <row r="730" spans="1:25">
      <c r="A730" s="11" t="s">
        <v>2797</v>
      </c>
      <c r="B730" s="11" t="str">
        <f>VLOOKUP(A730,'AP Firmware deplyoment Pe'!A:B,2,0)</f>
        <v>Stage 3 - 28/11/2024</v>
      </c>
      <c r="C730" s="1">
        <f>VLOOKUP(A730,'AMI Ping Schedule'!A:D,4,0)</f>
        <v>1</v>
      </c>
      <c r="D730" s="1">
        <v>1</v>
      </c>
      <c r="E730" s="1">
        <v>1</v>
      </c>
      <c r="F730" s="1">
        <v>1</v>
      </c>
      <c r="G730" s="1">
        <v>1</v>
      </c>
      <c r="H730" s="1">
        <v>1</v>
      </c>
      <c r="I730" s="1">
        <v>1</v>
      </c>
      <c r="J730" s="1">
        <v>1</v>
      </c>
      <c r="K730" s="1">
        <v>1</v>
      </c>
      <c r="L730" s="1">
        <v>1</v>
      </c>
      <c r="M730" s="1">
        <v>1</v>
      </c>
      <c r="N730" s="1">
        <v>1</v>
      </c>
      <c r="O730" s="1">
        <v>1</v>
      </c>
      <c r="P730" s="1">
        <v>1</v>
      </c>
      <c r="Q730" s="1">
        <v>1</v>
      </c>
      <c r="R730" s="1">
        <v>1</v>
      </c>
      <c r="S730" s="1">
        <v>1</v>
      </c>
      <c r="T730" s="1">
        <v>1</v>
      </c>
      <c r="U730" s="1">
        <v>1</v>
      </c>
      <c r="V730" s="1">
        <v>1</v>
      </c>
      <c r="W730" s="1">
        <v>1</v>
      </c>
      <c r="X730" s="1">
        <v>1</v>
      </c>
      <c r="Y730" s="1">
        <v>1</v>
      </c>
    </row>
    <row r="731" spans="1:25">
      <c r="A731" s="11" t="s">
        <v>3547</v>
      </c>
      <c r="B731" s="11" t="str">
        <f>VLOOKUP(A731,'AP Firmware deplyoment Pe'!A:B,2,0)</f>
        <v>Stage 3 - 28/11/2024</v>
      </c>
      <c r="C731" s="1">
        <f>VLOOKUP(A731,'AMI Ping Schedule'!A:D,4,0)</f>
        <v>1</v>
      </c>
      <c r="D731" s="1">
        <v>1</v>
      </c>
      <c r="E731" s="1">
        <v>1</v>
      </c>
      <c r="F731" s="1">
        <v>1</v>
      </c>
      <c r="G731" s="1">
        <v>1</v>
      </c>
      <c r="H731" s="1">
        <v>1</v>
      </c>
      <c r="I731" s="1">
        <v>1</v>
      </c>
      <c r="J731" s="1">
        <v>1</v>
      </c>
      <c r="K731" s="1">
        <v>1</v>
      </c>
      <c r="L731" s="1">
        <v>1</v>
      </c>
      <c r="M731" s="1">
        <v>1</v>
      </c>
      <c r="N731" s="1">
        <v>1</v>
      </c>
      <c r="O731" s="1">
        <v>1</v>
      </c>
      <c r="P731" s="1">
        <v>1</v>
      </c>
      <c r="Q731" s="1">
        <v>1</v>
      </c>
      <c r="R731" s="1">
        <v>1</v>
      </c>
      <c r="S731" s="1">
        <v>1</v>
      </c>
      <c r="T731" s="1">
        <v>1</v>
      </c>
      <c r="U731" s="1">
        <v>1</v>
      </c>
      <c r="V731" s="1">
        <v>1</v>
      </c>
      <c r="W731" s="1">
        <v>1</v>
      </c>
      <c r="X731" s="1">
        <v>1</v>
      </c>
      <c r="Y731" s="1">
        <v>1</v>
      </c>
    </row>
    <row r="732" spans="1:25">
      <c r="A732" s="11" t="s">
        <v>2959</v>
      </c>
      <c r="B732" s="11" t="str">
        <f>VLOOKUP(A732,'AP Firmware deplyoment Pe'!A:B,2,0)</f>
        <v>Stage 3 - 28/11/2024</v>
      </c>
      <c r="C732" s="1">
        <f>VLOOKUP(A732,'AMI Ping Schedule'!A:D,4,0)</f>
        <v>1</v>
      </c>
      <c r="D732" s="1">
        <v>1</v>
      </c>
      <c r="E732" s="1">
        <v>1</v>
      </c>
      <c r="F732" s="1">
        <v>1</v>
      </c>
      <c r="G732" s="1">
        <v>1</v>
      </c>
      <c r="H732" s="1">
        <v>1</v>
      </c>
      <c r="I732" s="1">
        <v>1</v>
      </c>
      <c r="J732" s="1">
        <v>1</v>
      </c>
      <c r="K732" s="1">
        <v>1</v>
      </c>
      <c r="L732" s="1">
        <v>1</v>
      </c>
      <c r="M732" s="1">
        <v>1</v>
      </c>
      <c r="N732" s="1">
        <v>1</v>
      </c>
      <c r="O732" s="1">
        <v>1</v>
      </c>
      <c r="P732" s="1">
        <v>1</v>
      </c>
      <c r="Q732" s="1">
        <v>1</v>
      </c>
      <c r="R732" s="1">
        <v>1</v>
      </c>
      <c r="S732" s="1">
        <v>1</v>
      </c>
      <c r="T732" s="1">
        <v>1</v>
      </c>
      <c r="U732" s="1">
        <v>1</v>
      </c>
      <c r="V732" s="1">
        <v>1</v>
      </c>
      <c r="W732" s="1">
        <v>1</v>
      </c>
      <c r="X732" s="1">
        <v>1</v>
      </c>
      <c r="Y732" s="1">
        <v>1</v>
      </c>
    </row>
    <row r="733" spans="1:25">
      <c r="A733" s="11" t="s">
        <v>2854</v>
      </c>
      <c r="B733" s="11" t="str">
        <f>VLOOKUP(A733,'AP Firmware deplyoment Pe'!A:B,2,0)</f>
        <v>Stage 3 - 28/11/2024</v>
      </c>
      <c r="C733" s="1">
        <f>VLOOKUP(A733,'AMI Ping Schedule'!A:D,4,0)</f>
        <v>1</v>
      </c>
      <c r="D733" s="1">
        <v>1</v>
      </c>
      <c r="E733" s="1">
        <v>1</v>
      </c>
      <c r="F733" s="1">
        <v>1</v>
      </c>
      <c r="G733" s="1">
        <v>1</v>
      </c>
      <c r="H733" s="1">
        <v>1</v>
      </c>
      <c r="I733" s="1">
        <v>1</v>
      </c>
      <c r="J733" s="1">
        <v>1</v>
      </c>
      <c r="K733" s="1">
        <v>1</v>
      </c>
      <c r="L733" s="1">
        <v>1</v>
      </c>
      <c r="M733" s="1">
        <v>1</v>
      </c>
      <c r="N733" s="1">
        <v>1</v>
      </c>
      <c r="O733" s="1">
        <v>1</v>
      </c>
      <c r="P733" s="1">
        <v>1</v>
      </c>
      <c r="Q733" s="1">
        <v>1</v>
      </c>
      <c r="R733" s="1">
        <v>1</v>
      </c>
      <c r="S733" s="1">
        <v>1</v>
      </c>
      <c r="T733" s="1">
        <v>1</v>
      </c>
      <c r="U733" s="1">
        <v>1</v>
      </c>
      <c r="V733" s="1">
        <v>1</v>
      </c>
      <c r="W733" s="1">
        <v>1</v>
      </c>
      <c r="X733" s="1">
        <v>1</v>
      </c>
      <c r="Y733" s="1">
        <v>1</v>
      </c>
    </row>
    <row r="734" spans="1:25">
      <c r="A734" s="11" t="s">
        <v>2868</v>
      </c>
      <c r="B734" s="11" t="str">
        <f>VLOOKUP(A734,'AP Firmware deplyoment Pe'!A:B,2,0)</f>
        <v>Stage 3 - 28/11/2024</v>
      </c>
      <c r="C734" s="1">
        <f>VLOOKUP(A734,'AMI Ping Schedule'!A:D,4,0)</f>
        <v>1</v>
      </c>
      <c r="D734" s="1">
        <v>1</v>
      </c>
      <c r="E734" s="1">
        <v>1</v>
      </c>
      <c r="F734" s="1">
        <v>1</v>
      </c>
      <c r="G734" s="1">
        <v>1</v>
      </c>
      <c r="H734" s="1">
        <v>1</v>
      </c>
      <c r="I734" s="1">
        <v>1</v>
      </c>
      <c r="J734" s="1">
        <v>1</v>
      </c>
      <c r="K734" s="1">
        <v>1</v>
      </c>
      <c r="L734" s="1">
        <v>1</v>
      </c>
      <c r="M734" s="1">
        <v>1</v>
      </c>
      <c r="N734" s="1">
        <v>1</v>
      </c>
      <c r="O734" s="1">
        <v>1</v>
      </c>
      <c r="P734" s="1">
        <v>1</v>
      </c>
      <c r="Q734" s="1">
        <v>1</v>
      </c>
      <c r="R734" s="1">
        <v>1</v>
      </c>
      <c r="S734" s="1">
        <v>1</v>
      </c>
      <c r="T734" s="1">
        <v>1</v>
      </c>
      <c r="U734" s="1">
        <v>1</v>
      </c>
      <c r="V734" s="1">
        <v>1</v>
      </c>
      <c r="W734" s="1">
        <v>1</v>
      </c>
      <c r="X734" s="1">
        <v>1</v>
      </c>
      <c r="Y734" s="1">
        <v>1</v>
      </c>
    </row>
    <row r="735" spans="1:25">
      <c r="A735" s="11" t="s">
        <v>2912</v>
      </c>
      <c r="B735" s="11" t="str">
        <f>VLOOKUP(A735,'AP Firmware deplyoment Pe'!A:B,2,0)</f>
        <v>Stage 3 - 28/11/2024</v>
      </c>
      <c r="C735" s="1">
        <f>VLOOKUP(A735,'AMI Ping Schedule'!A:D,4,0)</f>
        <v>1</v>
      </c>
      <c r="D735" s="1">
        <v>1</v>
      </c>
      <c r="E735" s="1">
        <v>1</v>
      </c>
      <c r="F735" s="1">
        <v>1</v>
      </c>
      <c r="G735" s="1">
        <v>1</v>
      </c>
      <c r="H735" s="1">
        <v>1</v>
      </c>
      <c r="I735" s="1">
        <v>1</v>
      </c>
      <c r="J735" s="1">
        <v>1</v>
      </c>
      <c r="K735" s="1">
        <v>1</v>
      </c>
      <c r="L735" s="1">
        <v>1</v>
      </c>
      <c r="M735" s="1">
        <v>1</v>
      </c>
      <c r="N735" s="1">
        <v>1</v>
      </c>
      <c r="O735" s="1">
        <v>1</v>
      </c>
      <c r="P735" s="1">
        <v>1</v>
      </c>
      <c r="Q735" s="1">
        <v>1</v>
      </c>
      <c r="R735" s="1">
        <v>1</v>
      </c>
      <c r="S735" s="1">
        <v>1</v>
      </c>
      <c r="T735" s="1">
        <v>1</v>
      </c>
      <c r="U735" s="1">
        <v>1</v>
      </c>
      <c r="V735" s="1">
        <v>1</v>
      </c>
      <c r="W735" s="1">
        <v>1</v>
      </c>
      <c r="X735" s="1">
        <v>1</v>
      </c>
      <c r="Y735" s="1">
        <v>1</v>
      </c>
    </row>
    <row r="736" spans="1:25">
      <c r="A736" s="11" t="s">
        <v>2920</v>
      </c>
      <c r="B736" s="11" t="str">
        <f>VLOOKUP(A736,'AP Firmware deplyoment Pe'!A:B,2,0)</f>
        <v>Stage 3 - 28/11/2024</v>
      </c>
      <c r="C736" s="1">
        <f>VLOOKUP(A736,'AMI Ping Schedule'!A:D,4,0)</f>
        <v>1</v>
      </c>
      <c r="D736" s="1">
        <v>1</v>
      </c>
      <c r="E736" s="1">
        <v>1</v>
      </c>
      <c r="F736" s="1">
        <v>1</v>
      </c>
      <c r="G736" s="1">
        <v>1</v>
      </c>
      <c r="H736" s="1">
        <v>1</v>
      </c>
      <c r="I736" s="1">
        <v>1</v>
      </c>
      <c r="J736" s="1">
        <v>1</v>
      </c>
      <c r="K736" s="1">
        <v>1</v>
      </c>
      <c r="L736" s="1">
        <v>1</v>
      </c>
      <c r="M736" s="1">
        <v>1</v>
      </c>
      <c r="N736" s="1">
        <v>1</v>
      </c>
      <c r="O736" s="1">
        <v>1</v>
      </c>
      <c r="P736" s="1">
        <v>1</v>
      </c>
      <c r="Q736" s="1">
        <v>1</v>
      </c>
      <c r="R736" s="1">
        <v>1</v>
      </c>
      <c r="S736" s="1">
        <v>1</v>
      </c>
      <c r="T736" s="1">
        <v>1</v>
      </c>
      <c r="U736" s="1">
        <v>1</v>
      </c>
      <c r="V736" s="1">
        <v>1</v>
      </c>
      <c r="W736" s="1">
        <v>1</v>
      </c>
      <c r="X736" s="1">
        <v>1</v>
      </c>
      <c r="Y736" s="1">
        <v>1</v>
      </c>
    </row>
    <row r="737" spans="1:25">
      <c r="A737" s="11" t="s">
        <v>3158</v>
      </c>
      <c r="B737" s="11" t="str">
        <f>VLOOKUP(A737,'AP Firmware deplyoment Pe'!A:B,2,0)</f>
        <v>Stage 3 - 28/11/2024</v>
      </c>
      <c r="C737" s="1">
        <f>VLOOKUP(A737,'AMI Ping Schedule'!A:D,4,0)</f>
        <v>1</v>
      </c>
      <c r="D737" s="1">
        <v>1</v>
      </c>
      <c r="E737" s="1">
        <v>1</v>
      </c>
      <c r="F737" s="1">
        <v>1</v>
      </c>
      <c r="G737" s="1">
        <v>1</v>
      </c>
      <c r="H737" s="1">
        <v>1</v>
      </c>
      <c r="I737" s="1">
        <v>1</v>
      </c>
      <c r="J737" s="1">
        <v>1</v>
      </c>
      <c r="K737" s="1">
        <v>1</v>
      </c>
      <c r="L737" s="1">
        <v>1</v>
      </c>
      <c r="M737" s="1">
        <v>1</v>
      </c>
      <c r="N737" s="1">
        <v>1</v>
      </c>
      <c r="O737" s="1">
        <v>1</v>
      </c>
      <c r="P737" s="1">
        <v>1</v>
      </c>
      <c r="Q737" s="1">
        <v>1</v>
      </c>
      <c r="R737" s="1">
        <v>1</v>
      </c>
      <c r="S737" s="1">
        <v>1</v>
      </c>
      <c r="T737" s="1">
        <v>1</v>
      </c>
      <c r="U737" s="1">
        <v>1</v>
      </c>
      <c r="V737" s="1">
        <v>1</v>
      </c>
      <c r="W737" s="1">
        <v>1</v>
      </c>
      <c r="X737" s="1">
        <v>1</v>
      </c>
      <c r="Y737" s="1">
        <v>1</v>
      </c>
    </row>
    <row r="738" spans="1:25">
      <c r="A738" s="11" t="s">
        <v>2789</v>
      </c>
      <c r="B738" s="11" t="str">
        <f>VLOOKUP(A738,'AP Firmware deplyoment Pe'!A:B,2,0)</f>
        <v>Stage 3 - 28/11/2024</v>
      </c>
      <c r="C738" s="1">
        <f>VLOOKUP(A738,'AMI Ping Schedule'!A:D,4,0)</f>
        <v>1</v>
      </c>
      <c r="D738" s="1">
        <v>1</v>
      </c>
      <c r="E738" s="1">
        <v>1</v>
      </c>
      <c r="F738" s="1">
        <v>1</v>
      </c>
      <c r="G738" s="1">
        <v>1</v>
      </c>
      <c r="H738" s="1">
        <v>1</v>
      </c>
      <c r="I738" s="1">
        <v>1</v>
      </c>
      <c r="J738" s="1">
        <v>1</v>
      </c>
      <c r="K738" s="1">
        <v>1</v>
      </c>
      <c r="L738" s="1">
        <v>1</v>
      </c>
      <c r="M738" s="1">
        <v>1</v>
      </c>
      <c r="N738" s="1">
        <v>1</v>
      </c>
      <c r="O738" s="1">
        <v>1</v>
      </c>
      <c r="P738" s="1">
        <v>1</v>
      </c>
      <c r="Q738" s="1">
        <v>1</v>
      </c>
      <c r="R738" s="1">
        <v>1</v>
      </c>
      <c r="S738" s="1">
        <v>1</v>
      </c>
      <c r="T738" s="1">
        <v>1</v>
      </c>
      <c r="U738" s="1">
        <v>1</v>
      </c>
      <c r="V738" s="1">
        <v>1</v>
      </c>
      <c r="W738" s="1">
        <v>1</v>
      </c>
      <c r="X738" s="1">
        <v>1</v>
      </c>
      <c r="Y738" s="1">
        <v>1</v>
      </c>
    </row>
    <row r="739" spans="1:25">
      <c r="A739" s="11" t="s">
        <v>2803</v>
      </c>
      <c r="B739" s="11" t="str">
        <f>VLOOKUP(A739,'AP Firmware deplyoment Pe'!A:B,2,0)</f>
        <v>Stage 3 - 28/11/2024</v>
      </c>
      <c r="C739" s="1">
        <f>VLOOKUP(A739,'AMI Ping Schedule'!A:D,4,0)</f>
        <v>1</v>
      </c>
      <c r="D739" s="1">
        <v>1</v>
      </c>
      <c r="E739" s="1">
        <v>1</v>
      </c>
      <c r="F739" s="1">
        <v>1</v>
      </c>
      <c r="G739" s="1">
        <v>1</v>
      </c>
      <c r="H739" s="1">
        <v>1</v>
      </c>
      <c r="I739" s="1">
        <v>1</v>
      </c>
      <c r="J739" s="1">
        <v>1</v>
      </c>
      <c r="K739" s="1">
        <v>1</v>
      </c>
      <c r="L739" s="1">
        <v>1</v>
      </c>
      <c r="M739" s="1">
        <v>1</v>
      </c>
      <c r="N739" s="1">
        <v>1</v>
      </c>
      <c r="O739" s="1">
        <v>1</v>
      </c>
      <c r="P739" s="1">
        <v>1</v>
      </c>
      <c r="Q739" s="1">
        <v>1</v>
      </c>
      <c r="R739" s="1">
        <v>1</v>
      </c>
      <c r="S739" s="1">
        <v>1</v>
      </c>
      <c r="T739" s="1">
        <v>1</v>
      </c>
      <c r="U739" s="1">
        <v>1</v>
      </c>
      <c r="V739" s="1">
        <v>1</v>
      </c>
      <c r="W739" s="1">
        <v>1</v>
      </c>
      <c r="X739" s="1">
        <v>1</v>
      </c>
      <c r="Y739" s="1">
        <v>1</v>
      </c>
    </row>
    <row r="740" spans="1:25">
      <c r="A740" s="11" t="s">
        <v>2928</v>
      </c>
      <c r="B740" s="11" t="str">
        <f>VLOOKUP(A740,'AP Firmware deplyoment Pe'!A:B,2,0)</f>
        <v>Stage 3 - 28/11/2024</v>
      </c>
      <c r="C740" s="1">
        <f>VLOOKUP(A740,'AMI Ping Schedule'!A:D,4,0)</f>
        <v>1</v>
      </c>
      <c r="D740" s="1">
        <v>1</v>
      </c>
      <c r="E740" s="1">
        <v>1</v>
      </c>
      <c r="F740" s="1">
        <v>1</v>
      </c>
      <c r="G740" s="1">
        <v>1</v>
      </c>
      <c r="H740" s="1">
        <v>1</v>
      </c>
      <c r="I740" s="1">
        <v>1</v>
      </c>
      <c r="J740" s="1">
        <v>1</v>
      </c>
      <c r="K740" s="1">
        <v>1</v>
      </c>
      <c r="L740" s="1">
        <v>1</v>
      </c>
      <c r="M740" s="1">
        <v>1</v>
      </c>
      <c r="N740" s="1">
        <v>1</v>
      </c>
      <c r="O740" s="1">
        <v>1</v>
      </c>
      <c r="P740" s="1">
        <v>1</v>
      </c>
      <c r="Q740" s="1">
        <v>1</v>
      </c>
      <c r="R740" s="1">
        <v>1</v>
      </c>
      <c r="S740" s="1">
        <v>1</v>
      </c>
      <c r="T740" s="1">
        <v>1</v>
      </c>
      <c r="U740" s="1">
        <v>1</v>
      </c>
      <c r="V740" s="1">
        <v>1</v>
      </c>
      <c r="W740" s="1">
        <v>1</v>
      </c>
      <c r="X740" s="1">
        <v>1</v>
      </c>
      <c r="Y740" s="1">
        <v>1</v>
      </c>
    </row>
    <row r="741" spans="1:25">
      <c r="A741" s="11" t="s">
        <v>2905</v>
      </c>
      <c r="B741" s="11" t="str">
        <f>VLOOKUP(A741,'AP Firmware deplyoment Pe'!A:B,2,0)</f>
        <v>Stage 3 - 28/11/2024</v>
      </c>
      <c r="C741" s="1">
        <f>VLOOKUP(A741,'AMI Ping Schedule'!A:D,4,0)</f>
        <v>1</v>
      </c>
      <c r="D741" s="1">
        <v>1</v>
      </c>
      <c r="E741" s="1">
        <v>1</v>
      </c>
      <c r="F741" s="1">
        <v>1</v>
      </c>
      <c r="G741" s="1">
        <v>1</v>
      </c>
      <c r="H741" s="1">
        <v>1</v>
      </c>
      <c r="I741" s="1">
        <v>1</v>
      </c>
      <c r="J741" s="1">
        <v>1</v>
      </c>
      <c r="K741" s="1">
        <v>1</v>
      </c>
      <c r="L741" s="1">
        <v>1</v>
      </c>
      <c r="M741" s="1">
        <v>1</v>
      </c>
      <c r="N741" s="1">
        <v>1</v>
      </c>
      <c r="O741" s="1">
        <v>1</v>
      </c>
      <c r="P741" s="1">
        <v>1</v>
      </c>
      <c r="Q741" s="1">
        <v>1</v>
      </c>
      <c r="R741" s="1">
        <v>1</v>
      </c>
      <c r="S741" s="1">
        <v>1</v>
      </c>
      <c r="T741" s="1">
        <v>1</v>
      </c>
      <c r="U741" s="1">
        <v>1</v>
      </c>
      <c r="V741" s="1">
        <v>1</v>
      </c>
      <c r="W741" s="1">
        <v>1</v>
      </c>
      <c r="X741" s="1">
        <v>1</v>
      </c>
      <c r="Y741" s="1">
        <v>1</v>
      </c>
    </row>
    <row r="742" spans="1:25">
      <c r="A742" s="11" t="s">
        <v>2641</v>
      </c>
      <c r="B742" s="11" t="str">
        <f>VLOOKUP(A742,'AP Firmware deplyoment Pe'!A:B,2,0)</f>
        <v>Stage 3 - 28/11/2024</v>
      </c>
      <c r="C742" s="1">
        <f>VLOOKUP(A742,'AMI Ping Schedule'!A:D,4,0)</f>
        <v>1</v>
      </c>
      <c r="D742" s="1">
        <v>1</v>
      </c>
      <c r="E742" s="1">
        <v>1</v>
      </c>
      <c r="F742" s="1">
        <v>1</v>
      </c>
      <c r="G742" s="1">
        <v>1</v>
      </c>
      <c r="H742" s="1">
        <v>1</v>
      </c>
      <c r="I742" s="1">
        <v>1</v>
      </c>
      <c r="J742" s="1">
        <v>1</v>
      </c>
      <c r="K742" s="1">
        <v>1</v>
      </c>
      <c r="L742" s="1">
        <v>1</v>
      </c>
      <c r="M742" s="1">
        <v>1</v>
      </c>
      <c r="N742" s="1">
        <v>1</v>
      </c>
      <c r="O742" s="1">
        <v>1</v>
      </c>
      <c r="P742" s="1">
        <v>1</v>
      </c>
      <c r="Q742" s="1">
        <v>1</v>
      </c>
      <c r="R742" s="1">
        <v>1</v>
      </c>
      <c r="S742" s="1">
        <v>1</v>
      </c>
      <c r="T742" s="1">
        <v>1</v>
      </c>
      <c r="U742" s="1">
        <v>1</v>
      </c>
      <c r="V742" s="1">
        <v>1</v>
      </c>
      <c r="W742" s="1">
        <v>1</v>
      </c>
      <c r="X742" s="1">
        <v>1</v>
      </c>
      <c r="Y742" s="1">
        <v>1</v>
      </c>
    </row>
    <row r="743" spans="1:25">
      <c r="A743" s="11" t="s">
        <v>2844</v>
      </c>
      <c r="B743" s="11" t="str">
        <f>VLOOKUP(A743,'AP Firmware deplyoment Pe'!A:B,2,0)</f>
        <v>Stage 3 - 28/11/2024</v>
      </c>
      <c r="C743" s="1">
        <f>VLOOKUP(A743,'AMI Ping Schedule'!A:D,4,0)</f>
        <v>1</v>
      </c>
      <c r="D743" s="1">
        <v>1</v>
      </c>
      <c r="E743" s="1">
        <v>1</v>
      </c>
      <c r="F743" s="1">
        <v>1</v>
      </c>
      <c r="G743" s="1">
        <v>1</v>
      </c>
      <c r="H743" s="1">
        <v>1</v>
      </c>
      <c r="I743" s="1">
        <v>1</v>
      </c>
      <c r="J743" s="1">
        <v>1</v>
      </c>
      <c r="K743" s="1">
        <v>1</v>
      </c>
      <c r="L743" s="1">
        <v>1</v>
      </c>
      <c r="M743" s="1">
        <v>1</v>
      </c>
      <c r="N743" s="1">
        <v>1</v>
      </c>
      <c r="O743" s="1">
        <v>1</v>
      </c>
      <c r="P743" s="1">
        <v>1</v>
      </c>
      <c r="Q743" s="1">
        <v>1</v>
      </c>
      <c r="R743" s="1">
        <v>1</v>
      </c>
      <c r="S743" s="1">
        <v>1</v>
      </c>
      <c r="T743" s="1">
        <v>1</v>
      </c>
      <c r="U743" s="1">
        <v>1</v>
      </c>
      <c r="V743" s="1">
        <v>1</v>
      </c>
      <c r="W743" s="1">
        <v>1</v>
      </c>
      <c r="X743" s="1">
        <v>1</v>
      </c>
      <c r="Y743" s="1">
        <v>1</v>
      </c>
    </row>
    <row r="744" spans="1:25">
      <c r="A744" s="11" t="s">
        <v>2815</v>
      </c>
      <c r="B744" s="11" t="str">
        <f>VLOOKUP(A744,'AP Firmware deplyoment Pe'!A:B,2,0)</f>
        <v>Stage 3 - 28/11/2024</v>
      </c>
      <c r="C744" s="1">
        <f>VLOOKUP(A744,'AMI Ping Schedule'!A:D,4,0)</f>
        <v>1</v>
      </c>
      <c r="D744" s="1">
        <v>1</v>
      </c>
      <c r="E744" s="1">
        <v>1</v>
      </c>
      <c r="F744" s="1">
        <v>1</v>
      </c>
      <c r="G744" s="1">
        <v>1</v>
      </c>
      <c r="H744" s="1">
        <v>1</v>
      </c>
      <c r="I744" s="1">
        <v>1</v>
      </c>
      <c r="J744" s="1">
        <v>1</v>
      </c>
      <c r="K744" s="1">
        <v>1</v>
      </c>
      <c r="L744" s="1">
        <v>1</v>
      </c>
      <c r="M744" s="1">
        <v>1</v>
      </c>
      <c r="N744" s="1">
        <v>1</v>
      </c>
      <c r="O744" s="1">
        <v>1</v>
      </c>
      <c r="P744" s="1">
        <v>1</v>
      </c>
      <c r="Q744" s="1">
        <v>1</v>
      </c>
      <c r="R744" s="1">
        <v>1</v>
      </c>
      <c r="S744" s="1">
        <v>1</v>
      </c>
      <c r="T744" s="1">
        <v>1</v>
      </c>
      <c r="U744" s="1">
        <v>1</v>
      </c>
      <c r="V744" s="1">
        <v>1</v>
      </c>
      <c r="W744" s="1">
        <v>1</v>
      </c>
      <c r="X744" s="1">
        <v>1</v>
      </c>
      <c r="Y744" s="1">
        <v>1</v>
      </c>
    </row>
    <row r="745" spans="1:25">
      <c r="A745" s="11" t="s">
        <v>3019</v>
      </c>
      <c r="B745" s="11" t="str">
        <f>VLOOKUP(A745,'AP Firmware deplyoment Pe'!A:B,2,0)</f>
        <v>Stage 3 - 28/11/2024</v>
      </c>
      <c r="C745" s="1">
        <f>VLOOKUP(A745,'AMI Ping Schedule'!A:D,4,0)</f>
        <v>1</v>
      </c>
      <c r="D745" s="1">
        <v>1</v>
      </c>
      <c r="E745" s="1">
        <v>1</v>
      </c>
      <c r="F745" s="1">
        <v>1</v>
      </c>
      <c r="G745" s="1">
        <v>1</v>
      </c>
      <c r="H745" s="1">
        <v>1</v>
      </c>
      <c r="I745" s="1">
        <v>1</v>
      </c>
      <c r="J745" s="1">
        <v>1</v>
      </c>
      <c r="K745" s="1">
        <v>1</v>
      </c>
      <c r="L745" s="1">
        <v>1</v>
      </c>
      <c r="M745" s="1">
        <v>1</v>
      </c>
      <c r="N745" s="1">
        <v>1</v>
      </c>
      <c r="O745" s="1">
        <v>1</v>
      </c>
      <c r="P745" s="1">
        <v>1</v>
      </c>
      <c r="Q745" s="1">
        <v>1</v>
      </c>
      <c r="R745" s="1">
        <v>1</v>
      </c>
      <c r="S745" s="1">
        <v>1</v>
      </c>
      <c r="T745" s="1">
        <v>1</v>
      </c>
      <c r="U745" s="1">
        <v>1</v>
      </c>
      <c r="V745" s="1">
        <v>1</v>
      </c>
      <c r="W745" s="1">
        <v>1</v>
      </c>
      <c r="X745" s="1">
        <v>1</v>
      </c>
      <c r="Y745" s="1">
        <v>1</v>
      </c>
    </row>
    <row r="746" spans="1:25">
      <c r="A746" s="11" t="s">
        <v>2806</v>
      </c>
      <c r="B746" s="11" t="str">
        <f>VLOOKUP(A746,'AP Firmware deplyoment Pe'!A:B,2,0)</f>
        <v>Stage 3 - 28/11/2024</v>
      </c>
      <c r="C746" s="1">
        <f>VLOOKUP(A746,'AMI Ping Schedule'!A:D,4,0)</f>
        <v>1</v>
      </c>
      <c r="D746" s="1">
        <v>1</v>
      </c>
      <c r="E746" s="1">
        <v>1</v>
      </c>
      <c r="F746" s="1">
        <v>1</v>
      </c>
      <c r="G746" s="1">
        <v>1</v>
      </c>
      <c r="H746" s="1">
        <v>1</v>
      </c>
      <c r="I746" s="1">
        <v>1</v>
      </c>
      <c r="J746" s="1">
        <v>1</v>
      </c>
      <c r="K746" s="1">
        <v>1</v>
      </c>
      <c r="L746" s="1">
        <v>1</v>
      </c>
      <c r="M746" s="1">
        <v>1</v>
      </c>
      <c r="N746" s="1">
        <v>1</v>
      </c>
      <c r="O746" s="1">
        <v>1</v>
      </c>
      <c r="P746" s="1">
        <v>1</v>
      </c>
      <c r="Q746" s="1">
        <v>1</v>
      </c>
      <c r="R746" s="1">
        <v>1</v>
      </c>
      <c r="S746" s="1">
        <v>1</v>
      </c>
      <c r="T746" s="1">
        <v>1</v>
      </c>
      <c r="U746" s="1">
        <v>1</v>
      </c>
      <c r="V746" s="1">
        <v>1</v>
      </c>
      <c r="W746" s="1">
        <v>1</v>
      </c>
      <c r="X746" s="1">
        <v>1</v>
      </c>
      <c r="Y746" s="1">
        <v>1</v>
      </c>
    </row>
    <row r="747" spans="1:25">
      <c r="A747" s="11" t="s">
        <v>3016</v>
      </c>
      <c r="B747" s="11" t="str">
        <f>VLOOKUP(A747,'AP Firmware deplyoment Pe'!A:B,2,0)</f>
        <v>Stage 3 - 28/11/2024</v>
      </c>
      <c r="C747" s="1">
        <f>VLOOKUP(A747,'AMI Ping Schedule'!A:D,4,0)</f>
        <v>1</v>
      </c>
      <c r="D747" s="1">
        <v>1</v>
      </c>
      <c r="E747" s="1">
        <v>1</v>
      </c>
      <c r="F747" s="1">
        <v>1</v>
      </c>
      <c r="G747" s="1">
        <v>1</v>
      </c>
      <c r="H747" s="1">
        <v>1</v>
      </c>
      <c r="I747" s="1">
        <v>1</v>
      </c>
      <c r="J747" s="1">
        <v>1</v>
      </c>
      <c r="K747" s="1">
        <v>1</v>
      </c>
      <c r="L747" s="1">
        <v>1</v>
      </c>
      <c r="M747" s="1">
        <v>1</v>
      </c>
      <c r="N747" s="1">
        <v>1</v>
      </c>
      <c r="O747" s="1">
        <v>1</v>
      </c>
      <c r="P747" s="1">
        <v>1</v>
      </c>
      <c r="Q747" s="1">
        <v>1</v>
      </c>
      <c r="R747" s="1">
        <v>1</v>
      </c>
      <c r="S747" s="1">
        <v>1</v>
      </c>
      <c r="T747" s="1">
        <v>1</v>
      </c>
      <c r="U747" s="1">
        <v>1</v>
      </c>
      <c r="V747" s="1">
        <v>1</v>
      </c>
      <c r="W747" s="1">
        <v>1</v>
      </c>
      <c r="X747" s="1">
        <v>1</v>
      </c>
      <c r="Y747" s="1">
        <v>1</v>
      </c>
    </row>
    <row r="748" spans="1:25">
      <c r="A748" s="11" t="s">
        <v>2880</v>
      </c>
      <c r="B748" s="11" t="str">
        <f>VLOOKUP(A748,'AP Firmware deplyoment Pe'!A:B,2,0)</f>
        <v>Stage 3 - 28/11/2024</v>
      </c>
      <c r="C748" s="1">
        <f>VLOOKUP(A748,'AMI Ping Schedule'!A:D,4,0)</f>
        <v>1</v>
      </c>
      <c r="D748" s="1">
        <v>1</v>
      </c>
      <c r="E748" s="1">
        <v>1</v>
      </c>
      <c r="F748" s="1">
        <v>1</v>
      </c>
      <c r="G748" s="1">
        <v>1</v>
      </c>
      <c r="H748" s="1">
        <v>1</v>
      </c>
      <c r="I748" s="1">
        <v>1</v>
      </c>
      <c r="J748" s="1">
        <v>1</v>
      </c>
      <c r="K748" s="1">
        <v>1</v>
      </c>
      <c r="L748" s="1">
        <v>1</v>
      </c>
      <c r="M748" s="1">
        <v>1</v>
      </c>
      <c r="N748" s="1">
        <v>1</v>
      </c>
      <c r="O748" s="1">
        <v>1</v>
      </c>
      <c r="P748" s="1">
        <v>1</v>
      </c>
      <c r="Q748" s="1">
        <v>1</v>
      </c>
      <c r="R748" s="1">
        <v>1</v>
      </c>
      <c r="S748" s="1">
        <v>1</v>
      </c>
      <c r="T748" s="1">
        <v>1</v>
      </c>
      <c r="U748" s="1">
        <v>1</v>
      </c>
      <c r="V748" s="1">
        <v>1</v>
      </c>
      <c r="W748" s="1">
        <v>1</v>
      </c>
      <c r="X748" s="1">
        <v>1</v>
      </c>
      <c r="Y748" s="1">
        <v>1</v>
      </c>
    </row>
    <row r="749" spans="1:25">
      <c r="A749" s="11" t="s">
        <v>3072</v>
      </c>
      <c r="B749" s="11" t="str">
        <f>VLOOKUP(A749,'AP Firmware deplyoment Pe'!A:B,2,0)</f>
        <v>Stage 3 - 28/11/2024</v>
      </c>
      <c r="C749" s="1">
        <f>VLOOKUP(A749,'AMI Ping Schedule'!A:D,4,0)</f>
        <v>1</v>
      </c>
      <c r="D749" s="1">
        <v>1</v>
      </c>
      <c r="E749" s="1">
        <v>1</v>
      </c>
      <c r="F749" s="1">
        <v>1</v>
      </c>
      <c r="G749" s="1">
        <v>1</v>
      </c>
      <c r="H749" s="1">
        <v>1</v>
      </c>
      <c r="I749" s="1">
        <v>1</v>
      </c>
      <c r="J749" s="1">
        <v>1</v>
      </c>
      <c r="K749" s="1">
        <v>1</v>
      </c>
      <c r="L749" s="1">
        <v>1</v>
      </c>
      <c r="M749" s="1">
        <v>1</v>
      </c>
      <c r="N749" s="1">
        <v>1</v>
      </c>
      <c r="O749" s="1">
        <v>1</v>
      </c>
      <c r="P749" s="1">
        <v>1</v>
      </c>
      <c r="Q749" s="1">
        <v>1</v>
      </c>
      <c r="R749" s="1">
        <v>1</v>
      </c>
      <c r="S749" s="1">
        <v>1</v>
      </c>
      <c r="T749" s="1">
        <v>1</v>
      </c>
      <c r="U749" s="1">
        <v>1</v>
      </c>
      <c r="V749" s="1">
        <v>1</v>
      </c>
      <c r="W749" s="1">
        <v>1</v>
      </c>
      <c r="X749" s="1">
        <v>1</v>
      </c>
      <c r="Y749" s="1">
        <v>1</v>
      </c>
    </row>
    <row r="750" spans="1:25">
      <c r="A750" s="11" t="s">
        <v>2901</v>
      </c>
      <c r="B750" s="11" t="str">
        <f>VLOOKUP(A750,'AP Firmware deplyoment Pe'!A:B,2,0)</f>
        <v>Stage 3 - 28/11/2024</v>
      </c>
      <c r="C750" s="1">
        <f>VLOOKUP(A750,'AMI Ping Schedule'!A:D,4,0)</f>
        <v>1</v>
      </c>
      <c r="D750" s="1">
        <v>1</v>
      </c>
      <c r="E750" s="1">
        <v>1</v>
      </c>
      <c r="F750" s="1">
        <v>1</v>
      </c>
      <c r="G750" s="1">
        <v>1</v>
      </c>
      <c r="H750" s="1">
        <v>1</v>
      </c>
      <c r="I750" s="1">
        <v>1</v>
      </c>
      <c r="J750" s="1">
        <v>1</v>
      </c>
      <c r="K750" s="1">
        <v>1</v>
      </c>
      <c r="L750" s="1">
        <v>1</v>
      </c>
      <c r="M750" s="1">
        <v>1</v>
      </c>
      <c r="N750" s="1">
        <v>1</v>
      </c>
      <c r="O750" s="1">
        <v>1</v>
      </c>
      <c r="P750" s="1">
        <v>1</v>
      </c>
      <c r="Q750" s="1">
        <v>1</v>
      </c>
      <c r="R750" s="1">
        <v>1</v>
      </c>
      <c r="S750" s="1">
        <v>1</v>
      </c>
      <c r="T750" s="1">
        <v>1</v>
      </c>
      <c r="U750" s="1">
        <v>1</v>
      </c>
      <c r="V750" s="1">
        <v>1</v>
      </c>
      <c r="W750" s="1">
        <v>1</v>
      </c>
      <c r="X750" s="1">
        <v>1</v>
      </c>
      <c r="Y750" s="1">
        <v>1</v>
      </c>
    </row>
    <row r="751" spans="1:25">
      <c r="A751" s="11" t="s">
        <v>3410</v>
      </c>
      <c r="B751" s="11" t="str">
        <f>VLOOKUP(A751,'AP Firmware deplyoment Pe'!A:B,2,0)</f>
        <v>Stage 3 - 28/11/2024</v>
      </c>
      <c r="C751" s="1">
        <f>VLOOKUP(A751,'AMI Ping Schedule'!A:D,4,0)</f>
        <v>1</v>
      </c>
      <c r="D751" s="1">
        <v>1</v>
      </c>
      <c r="E751" s="1">
        <v>1</v>
      </c>
      <c r="F751" s="1">
        <v>1</v>
      </c>
      <c r="G751" s="1">
        <v>1</v>
      </c>
      <c r="H751" s="1">
        <v>1</v>
      </c>
      <c r="I751" s="1">
        <v>1</v>
      </c>
      <c r="J751" s="1">
        <v>1</v>
      </c>
      <c r="K751" s="1">
        <v>1</v>
      </c>
      <c r="L751" s="1">
        <v>1</v>
      </c>
      <c r="M751" s="1">
        <v>1</v>
      </c>
      <c r="N751" s="1">
        <v>1</v>
      </c>
      <c r="O751" s="1">
        <v>1</v>
      </c>
      <c r="P751" s="1">
        <v>1</v>
      </c>
      <c r="Q751" s="1">
        <v>1</v>
      </c>
      <c r="R751" s="1">
        <v>1</v>
      </c>
      <c r="S751" s="1">
        <v>1</v>
      </c>
      <c r="T751" s="1">
        <v>1</v>
      </c>
      <c r="U751" s="1">
        <v>1</v>
      </c>
      <c r="V751" s="1">
        <v>1</v>
      </c>
      <c r="W751" s="1">
        <v>1</v>
      </c>
      <c r="X751" s="1">
        <v>1</v>
      </c>
      <c r="Y751" s="1">
        <v>1</v>
      </c>
    </row>
    <row r="752" spans="1:25">
      <c r="A752" s="11" t="s">
        <v>2938</v>
      </c>
      <c r="B752" s="11" t="str">
        <f>VLOOKUP(A752,'AP Firmware deplyoment Pe'!A:B,2,0)</f>
        <v>Stage 3 - 28/11/2024</v>
      </c>
      <c r="C752" s="1">
        <f>VLOOKUP(A752,'AMI Ping Schedule'!A:D,4,0)</f>
        <v>1</v>
      </c>
      <c r="D752" s="1">
        <v>1</v>
      </c>
      <c r="E752" s="1">
        <v>1</v>
      </c>
      <c r="F752" s="1">
        <v>1</v>
      </c>
      <c r="G752" s="1">
        <v>1</v>
      </c>
      <c r="H752" s="1">
        <v>1</v>
      </c>
      <c r="I752" s="1">
        <v>1</v>
      </c>
      <c r="J752" s="1">
        <v>1</v>
      </c>
      <c r="K752" s="1">
        <v>1</v>
      </c>
      <c r="L752" s="1">
        <v>1</v>
      </c>
      <c r="M752" s="1">
        <v>1</v>
      </c>
      <c r="N752" s="1">
        <v>1</v>
      </c>
      <c r="O752" s="1">
        <v>1</v>
      </c>
      <c r="P752" s="1">
        <v>1</v>
      </c>
      <c r="Q752" s="1">
        <v>1</v>
      </c>
      <c r="R752" s="1">
        <v>1</v>
      </c>
      <c r="S752" s="1">
        <v>1</v>
      </c>
      <c r="T752" s="1">
        <v>1</v>
      </c>
      <c r="U752" s="1">
        <v>1</v>
      </c>
      <c r="V752" s="1">
        <v>1</v>
      </c>
      <c r="W752" s="1">
        <v>1</v>
      </c>
      <c r="X752" s="1">
        <v>1</v>
      </c>
      <c r="Y752" s="1">
        <v>1</v>
      </c>
    </row>
    <row r="753" spans="1:25">
      <c r="A753" s="11" t="s">
        <v>2872</v>
      </c>
      <c r="B753" s="11" t="str">
        <f>VLOOKUP(A753,'AP Firmware deplyoment Pe'!A:B,2,0)</f>
        <v>Stage 3 - 28/11/2024</v>
      </c>
      <c r="C753" s="1">
        <f>VLOOKUP(A753,'AMI Ping Schedule'!A:D,4,0)</f>
        <v>1</v>
      </c>
      <c r="D753" s="1">
        <v>1</v>
      </c>
      <c r="E753" s="1">
        <v>1</v>
      </c>
      <c r="F753" s="1">
        <v>1</v>
      </c>
      <c r="G753" s="1">
        <v>1</v>
      </c>
      <c r="H753" s="1">
        <v>1</v>
      </c>
      <c r="I753" s="1">
        <v>1</v>
      </c>
      <c r="J753" s="1">
        <v>1</v>
      </c>
      <c r="K753" s="1">
        <v>1</v>
      </c>
      <c r="L753" s="1">
        <v>1</v>
      </c>
      <c r="M753" s="1">
        <v>1</v>
      </c>
      <c r="N753" s="1">
        <v>1</v>
      </c>
      <c r="O753" s="1">
        <v>1</v>
      </c>
      <c r="P753" s="1">
        <v>1</v>
      </c>
      <c r="Q753" s="1">
        <v>1</v>
      </c>
      <c r="R753" s="1">
        <v>1</v>
      </c>
      <c r="S753" s="1">
        <v>1</v>
      </c>
      <c r="T753" s="1">
        <v>1</v>
      </c>
      <c r="U753" s="1">
        <v>1</v>
      </c>
      <c r="V753" s="1">
        <v>1</v>
      </c>
      <c r="W753" s="1">
        <v>1</v>
      </c>
      <c r="X753" s="1">
        <v>1</v>
      </c>
      <c r="Y753" s="1">
        <v>1</v>
      </c>
    </row>
    <row r="754" spans="1:25">
      <c r="A754" s="11" t="s">
        <v>2955</v>
      </c>
      <c r="B754" s="11" t="str">
        <f>VLOOKUP(A754,'AP Firmware deplyoment Pe'!A:B,2,0)</f>
        <v>Stage 3 - 28/11/2024</v>
      </c>
      <c r="C754" s="1">
        <f>VLOOKUP(A754,'AMI Ping Schedule'!A:D,4,0)</f>
        <v>1</v>
      </c>
      <c r="D754" s="1">
        <v>1</v>
      </c>
      <c r="E754" s="1">
        <v>1</v>
      </c>
      <c r="F754" s="1">
        <v>1</v>
      </c>
      <c r="G754" s="1">
        <v>1</v>
      </c>
      <c r="H754" s="1">
        <v>1</v>
      </c>
      <c r="I754" s="1">
        <v>1</v>
      </c>
      <c r="J754" s="1">
        <v>1</v>
      </c>
      <c r="K754" s="1">
        <v>1</v>
      </c>
      <c r="L754" s="1">
        <v>1</v>
      </c>
      <c r="M754" s="1">
        <v>1</v>
      </c>
      <c r="N754" s="1">
        <v>1</v>
      </c>
      <c r="O754" s="1">
        <v>1</v>
      </c>
      <c r="P754" s="1">
        <v>1</v>
      </c>
      <c r="Q754" s="1">
        <v>1</v>
      </c>
      <c r="R754" s="1">
        <v>1</v>
      </c>
      <c r="S754" s="1">
        <v>1</v>
      </c>
      <c r="T754" s="1">
        <v>1</v>
      </c>
      <c r="U754" s="1">
        <v>1</v>
      </c>
      <c r="V754" s="1">
        <v>1</v>
      </c>
      <c r="W754" s="1">
        <v>1</v>
      </c>
      <c r="X754" s="1">
        <v>1</v>
      </c>
      <c r="Y754" s="1">
        <v>1</v>
      </c>
    </row>
    <row r="755" spans="1:25">
      <c r="A755" s="11" t="s">
        <v>3967</v>
      </c>
      <c r="B755" s="11" t="e">
        <f>VLOOKUP(A755,'AP Firmware deplyoment Pe'!A:B,2,0)</f>
        <v>#N/A</v>
      </c>
      <c r="C755" s="1">
        <f>VLOOKUP(A755,'AMI Ping Schedule'!A:D,4,0)</f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1</v>
      </c>
      <c r="M755" s="1">
        <v>1</v>
      </c>
      <c r="N755" s="1">
        <v>1</v>
      </c>
      <c r="O755" s="1">
        <v>1</v>
      </c>
      <c r="P755" s="1">
        <v>1</v>
      </c>
      <c r="Q755" s="1">
        <v>1</v>
      </c>
      <c r="R755" s="1">
        <v>1</v>
      </c>
      <c r="S755" s="1">
        <v>1</v>
      </c>
      <c r="T755" s="1">
        <v>1</v>
      </c>
      <c r="U755" s="1">
        <v>1</v>
      </c>
      <c r="V755" s="1">
        <v>1</v>
      </c>
      <c r="W755" s="1">
        <v>1</v>
      </c>
      <c r="X755" s="1">
        <v>1</v>
      </c>
      <c r="Y755" s="1">
        <v>1</v>
      </c>
    </row>
    <row r="756" spans="1:25">
      <c r="A756" s="11" t="s">
        <v>3061</v>
      </c>
      <c r="B756" s="11" t="str">
        <f>VLOOKUP(A756,'AP Firmware deplyoment Pe'!A:B,2,0)</f>
        <v>Stage 3 - 28/11/2024</v>
      </c>
      <c r="C756" s="1">
        <f>VLOOKUP(A756,'AMI Ping Schedule'!A:D,4,0)</f>
        <v>1</v>
      </c>
      <c r="D756" s="1">
        <v>1</v>
      </c>
      <c r="E756" s="1">
        <v>1</v>
      </c>
      <c r="F756" s="1">
        <v>1</v>
      </c>
      <c r="G756" s="1">
        <v>1</v>
      </c>
      <c r="H756" s="1">
        <v>1</v>
      </c>
      <c r="I756" s="1">
        <v>1</v>
      </c>
      <c r="J756" s="1">
        <v>1</v>
      </c>
      <c r="K756" s="1">
        <v>1</v>
      </c>
      <c r="L756" s="1">
        <v>1</v>
      </c>
      <c r="M756" s="1">
        <v>1</v>
      </c>
      <c r="N756" s="1">
        <v>1</v>
      </c>
      <c r="O756" s="1">
        <v>1</v>
      </c>
      <c r="P756" s="1">
        <v>1</v>
      </c>
      <c r="Q756" s="1">
        <v>1</v>
      </c>
      <c r="R756" s="1">
        <v>1</v>
      </c>
      <c r="S756" s="1">
        <v>1</v>
      </c>
      <c r="T756" s="1">
        <v>1</v>
      </c>
      <c r="U756" s="1">
        <v>1</v>
      </c>
      <c r="V756" s="1">
        <v>1</v>
      </c>
      <c r="W756" s="1">
        <v>1</v>
      </c>
      <c r="X756" s="1">
        <v>1</v>
      </c>
      <c r="Y756" s="1">
        <v>1</v>
      </c>
    </row>
    <row r="757" spans="1:25">
      <c r="A757" s="11" t="s">
        <v>3105</v>
      </c>
      <c r="B757" s="11" t="str">
        <f>VLOOKUP(A757,'AP Firmware deplyoment Pe'!A:B,2,0)</f>
        <v>Stage 3 - 28/11/2024</v>
      </c>
      <c r="C757" s="1">
        <f>VLOOKUP(A757,'AMI Ping Schedule'!A:D,4,0)</f>
        <v>1</v>
      </c>
      <c r="D757" s="1">
        <v>1</v>
      </c>
      <c r="E757" s="1">
        <v>1</v>
      </c>
      <c r="F757" s="1">
        <v>1</v>
      </c>
      <c r="G757" s="1">
        <v>1</v>
      </c>
      <c r="H757" s="1">
        <v>1</v>
      </c>
      <c r="I757" s="1">
        <v>1</v>
      </c>
      <c r="J757" s="1">
        <v>1</v>
      </c>
      <c r="K757" s="1">
        <v>1</v>
      </c>
      <c r="L757" s="1">
        <v>1</v>
      </c>
      <c r="M757" s="1">
        <v>1</v>
      </c>
      <c r="N757" s="1">
        <v>1</v>
      </c>
      <c r="O757" s="1">
        <v>1</v>
      </c>
      <c r="P757" s="1">
        <v>1</v>
      </c>
      <c r="Q757" s="1">
        <v>1</v>
      </c>
      <c r="R757" s="1">
        <v>1</v>
      </c>
      <c r="S757" s="1">
        <v>1</v>
      </c>
      <c r="T757" s="1">
        <v>1</v>
      </c>
      <c r="U757" s="1">
        <v>1</v>
      </c>
      <c r="V757" s="1">
        <v>1</v>
      </c>
      <c r="W757" s="1">
        <v>1</v>
      </c>
      <c r="X757" s="1">
        <v>1</v>
      </c>
      <c r="Y757" s="1">
        <v>1</v>
      </c>
    </row>
    <row r="758" spans="1:25">
      <c r="A758" s="11" t="s">
        <v>2834</v>
      </c>
      <c r="B758" s="11" t="str">
        <f>VLOOKUP(A758,'AP Firmware deplyoment Pe'!A:B,2,0)</f>
        <v>Stage 3 - 28/11/2024</v>
      </c>
      <c r="C758" s="1">
        <f>VLOOKUP(A758,'AMI Ping Schedule'!A:D,4,0)</f>
        <v>1</v>
      </c>
      <c r="D758" s="1">
        <v>1</v>
      </c>
      <c r="E758" s="1">
        <v>1</v>
      </c>
      <c r="F758" s="1">
        <v>1</v>
      </c>
      <c r="G758" s="1">
        <v>1</v>
      </c>
      <c r="H758" s="1">
        <v>1</v>
      </c>
      <c r="I758" s="1">
        <v>1</v>
      </c>
      <c r="J758" s="1">
        <v>1</v>
      </c>
      <c r="K758" s="1">
        <v>1</v>
      </c>
      <c r="L758" s="1">
        <v>1</v>
      </c>
      <c r="M758" s="1">
        <v>1</v>
      </c>
      <c r="N758" s="1">
        <v>1</v>
      </c>
      <c r="O758" s="1">
        <v>1</v>
      </c>
      <c r="P758" s="1">
        <v>1</v>
      </c>
      <c r="Q758" s="1">
        <v>1</v>
      </c>
      <c r="R758" s="1">
        <v>1</v>
      </c>
      <c r="S758" s="1">
        <v>1</v>
      </c>
      <c r="T758" s="1">
        <v>1</v>
      </c>
      <c r="U758" s="1">
        <v>1</v>
      </c>
      <c r="V758" s="1">
        <v>1</v>
      </c>
      <c r="W758" s="1">
        <v>1</v>
      </c>
      <c r="X758" s="1">
        <v>1</v>
      </c>
      <c r="Y758" s="1">
        <v>1</v>
      </c>
    </row>
    <row r="759" spans="1:25">
      <c r="A759" s="11" t="s">
        <v>2812</v>
      </c>
      <c r="B759" s="11" t="str">
        <f>VLOOKUP(A759,'AP Firmware deplyoment Pe'!A:B,2,0)</f>
        <v>Stage 3 - 28/11/2024</v>
      </c>
      <c r="C759" s="1">
        <f>VLOOKUP(A759,'AMI Ping Schedule'!A:D,4,0)</f>
        <v>1</v>
      </c>
      <c r="D759" s="1">
        <v>1</v>
      </c>
      <c r="E759" s="1">
        <v>1</v>
      </c>
      <c r="F759" s="1">
        <v>1</v>
      </c>
      <c r="G759" s="1">
        <v>1</v>
      </c>
      <c r="H759" s="1">
        <v>1</v>
      </c>
      <c r="I759" s="1">
        <v>1</v>
      </c>
      <c r="J759" s="1">
        <v>1</v>
      </c>
      <c r="K759" s="1">
        <v>1</v>
      </c>
      <c r="L759" s="1">
        <v>1</v>
      </c>
      <c r="M759" s="1">
        <v>1</v>
      </c>
      <c r="N759" s="1">
        <v>1</v>
      </c>
      <c r="O759" s="1">
        <v>1</v>
      </c>
      <c r="P759" s="1">
        <v>1</v>
      </c>
      <c r="Q759" s="1">
        <v>1</v>
      </c>
      <c r="R759" s="1">
        <v>1</v>
      </c>
      <c r="S759" s="1">
        <v>1</v>
      </c>
      <c r="T759" s="1">
        <v>1</v>
      </c>
      <c r="U759" s="1">
        <v>1</v>
      </c>
      <c r="V759" s="1">
        <v>1</v>
      </c>
      <c r="W759" s="1">
        <v>1</v>
      </c>
      <c r="X759" s="1">
        <v>1</v>
      </c>
      <c r="Y759" s="1">
        <v>1</v>
      </c>
    </row>
    <row r="760" spans="1:25">
      <c r="A760" s="11" t="s">
        <v>2962</v>
      </c>
      <c r="B760" s="11" t="str">
        <f>VLOOKUP(A760,'AP Firmware deplyoment Pe'!A:B,2,0)</f>
        <v>Stage 3 - 28/11/2024</v>
      </c>
      <c r="C760" s="1">
        <f>VLOOKUP(A760,'AMI Ping Schedule'!A:D,4,0)</f>
        <v>1</v>
      </c>
      <c r="D760" s="1">
        <v>1</v>
      </c>
      <c r="E760" s="1">
        <v>1</v>
      </c>
      <c r="F760" s="1">
        <v>1</v>
      </c>
      <c r="G760" s="1">
        <v>1</v>
      </c>
      <c r="H760" s="1">
        <v>1</v>
      </c>
      <c r="I760" s="1">
        <v>1</v>
      </c>
      <c r="J760" s="1">
        <v>1</v>
      </c>
      <c r="K760" s="1">
        <v>1</v>
      </c>
      <c r="L760" s="1">
        <v>1</v>
      </c>
      <c r="M760" s="1">
        <v>1</v>
      </c>
      <c r="N760" s="1">
        <v>1</v>
      </c>
      <c r="O760" s="1">
        <v>1</v>
      </c>
      <c r="P760" s="1">
        <v>1</v>
      </c>
      <c r="Q760" s="1">
        <v>1</v>
      </c>
      <c r="R760" s="1">
        <v>1</v>
      </c>
      <c r="S760" s="1">
        <v>1</v>
      </c>
      <c r="T760" s="1">
        <v>1</v>
      </c>
      <c r="U760" s="1">
        <v>1</v>
      </c>
      <c r="V760" s="1">
        <v>1</v>
      </c>
      <c r="W760" s="1">
        <v>1</v>
      </c>
      <c r="X760" s="1">
        <v>1</v>
      </c>
      <c r="Y760" s="1">
        <v>1</v>
      </c>
    </row>
    <row r="761" spans="1:25">
      <c r="A761" s="11" t="s">
        <v>2767</v>
      </c>
      <c r="B761" s="11" t="str">
        <f>VLOOKUP(A761,'AP Firmware deplyoment Pe'!A:B,2,0)</f>
        <v>Stage 3 - 28/11/2024</v>
      </c>
      <c r="C761" s="1">
        <f>VLOOKUP(A761,'AMI Ping Schedule'!A:D,4,0)</f>
        <v>1</v>
      </c>
      <c r="D761" s="1">
        <v>1</v>
      </c>
      <c r="E761" s="1">
        <v>1</v>
      </c>
      <c r="F761" s="1">
        <v>1</v>
      </c>
      <c r="G761" s="1">
        <v>1</v>
      </c>
      <c r="H761" s="1">
        <v>1</v>
      </c>
      <c r="I761" s="1">
        <v>1</v>
      </c>
      <c r="J761" s="1">
        <v>1</v>
      </c>
      <c r="K761" s="1">
        <v>1</v>
      </c>
      <c r="L761" s="1">
        <v>1</v>
      </c>
      <c r="M761" s="1">
        <v>1</v>
      </c>
      <c r="N761" s="1">
        <v>1</v>
      </c>
      <c r="O761" s="1">
        <v>1</v>
      </c>
      <c r="P761" s="1">
        <v>1</v>
      </c>
      <c r="Q761" s="1">
        <v>1</v>
      </c>
      <c r="R761" s="1">
        <v>1</v>
      </c>
      <c r="S761" s="1">
        <v>1</v>
      </c>
      <c r="T761" s="1">
        <v>1</v>
      </c>
      <c r="U761" s="1">
        <v>1</v>
      </c>
      <c r="V761" s="1">
        <v>1</v>
      </c>
      <c r="W761" s="1">
        <v>1</v>
      </c>
      <c r="X761" s="1">
        <v>1</v>
      </c>
      <c r="Y761" s="1">
        <v>1</v>
      </c>
    </row>
    <row r="762" spans="1:25">
      <c r="A762" s="11" t="s">
        <v>2986</v>
      </c>
      <c r="B762" s="11" t="str">
        <f>VLOOKUP(A762,'AP Firmware deplyoment Pe'!A:B,2,0)</f>
        <v>Stage 3 - 28/11/2024</v>
      </c>
      <c r="C762" s="1">
        <f>VLOOKUP(A762,'AMI Ping Schedule'!A:D,4,0)</f>
        <v>1</v>
      </c>
      <c r="D762" s="1">
        <v>1</v>
      </c>
      <c r="E762" s="1">
        <v>1</v>
      </c>
      <c r="F762" s="1">
        <v>1</v>
      </c>
      <c r="G762" s="1">
        <v>1</v>
      </c>
      <c r="H762" s="1">
        <v>1</v>
      </c>
      <c r="I762" s="1">
        <v>1</v>
      </c>
      <c r="J762" s="1">
        <v>1</v>
      </c>
      <c r="K762" s="1">
        <v>1</v>
      </c>
      <c r="L762" s="1">
        <v>1</v>
      </c>
      <c r="M762" s="1">
        <v>1</v>
      </c>
      <c r="N762" s="1">
        <v>1</v>
      </c>
      <c r="O762" s="1">
        <v>1</v>
      </c>
      <c r="P762" s="1">
        <v>1</v>
      </c>
      <c r="Q762" s="1">
        <v>1</v>
      </c>
      <c r="R762" s="1">
        <v>1</v>
      </c>
      <c r="S762" s="1">
        <v>1</v>
      </c>
      <c r="T762" s="1">
        <v>1</v>
      </c>
      <c r="U762" s="1">
        <v>1</v>
      </c>
      <c r="V762" s="1">
        <v>1</v>
      </c>
      <c r="W762" s="1">
        <v>1</v>
      </c>
      <c r="X762" s="1">
        <v>1</v>
      </c>
      <c r="Y762" s="1">
        <v>1</v>
      </c>
    </row>
    <row r="763" spans="1:25">
      <c r="A763" s="11" t="s">
        <v>3349</v>
      </c>
      <c r="B763" s="11" t="str">
        <f>VLOOKUP(A763,'AP Firmware deplyoment Pe'!A:B,2,0)</f>
        <v>Stage 3 - 28/11/2024</v>
      </c>
      <c r="C763" s="1">
        <f>VLOOKUP(A763,'AMI Ping Schedule'!A:D,4,0)</f>
        <v>1</v>
      </c>
      <c r="D763" s="1">
        <v>1</v>
      </c>
      <c r="E763" s="1">
        <v>1</v>
      </c>
      <c r="F763" s="1">
        <v>1</v>
      </c>
      <c r="G763" s="1">
        <v>1</v>
      </c>
      <c r="H763" s="1">
        <v>1</v>
      </c>
      <c r="I763" s="1">
        <v>1</v>
      </c>
      <c r="J763" s="1">
        <v>1</v>
      </c>
      <c r="K763" s="1">
        <v>1</v>
      </c>
      <c r="L763" s="1">
        <v>1</v>
      </c>
      <c r="M763" s="1">
        <v>1</v>
      </c>
      <c r="N763" s="1">
        <v>1</v>
      </c>
      <c r="O763" s="1">
        <v>1</v>
      </c>
      <c r="P763" s="1">
        <v>1</v>
      </c>
      <c r="Q763" s="1">
        <v>1</v>
      </c>
      <c r="R763" s="1">
        <v>1</v>
      </c>
      <c r="S763" s="1">
        <v>1</v>
      </c>
      <c r="T763" s="1">
        <v>1</v>
      </c>
      <c r="U763" s="1">
        <v>1</v>
      </c>
      <c r="V763" s="1">
        <v>1</v>
      </c>
      <c r="W763" s="1">
        <v>1</v>
      </c>
      <c r="X763" s="1">
        <v>1</v>
      </c>
      <c r="Y763" s="1">
        <v>1</v>
      </c>
    </row>
    <row r="764" spans="1:25">
      <c r="A764" s="11" t="s">
        <v>2951</v>
      </c>
      <c r="B764" s="11" t="str">
        <f>VLOOKUP(A764,'AP Firmware deplyoment Pe'!A:B,2,0)</f>
        <v>Stage 3 - 28/11/2024</v>
      </c>
      <c r="C764" s="1">
        <f>VLOOKUP(A764,'AMI Ping Schedule'!A:D,4,0)</f>
        <v>1</v>
      </c>
      <c r="D764" s="1">
        <v>1</v>
      </c>
      <c r="E764" s="1">
        <v>1</v>
      </c>
      <c r="F764" s="1">
        <v>1</v>
      </c>
      <c r="G764" s="1">
        <v>1</v>
      </c>
      <c r="H764" s="1">
        <v>1</v>
      </c>
      <c r="I764" s="1">
        <v>1</v>
      </c>
      <c r="J764" s="1">
        <v>1</v>
      </c>
      <c r="K764" s="1">
        <v>1</v>
      </c>
      <c r="L764" s="1">
        <v>1</v>
      </c>
      <c r="M764" s="1">
        <v>1</v>
      </c>
      <c r="N764" s="1">
        <v>1</v>
      </c>
      <c r="O764" s="1">
        <v>1</v>
      </c>
      <c r="P764" s="1">
        <v>1</v>
      </c>
      <c r="Q764" s="1">
        <v>1</v>
      </c>
      <c r="R764" s="1">
        <v>1</v>
      </c>
      <c r="S764" s="1">
        <v>1</v>
      </c>
      <c r="T764" s="1">
        <v>1</v>
      </c>
      <c r="U764" s="1">
        <v>1</v>
      </c>
      <c r="V764" s="1">
        <v>1</v>
      </c>
      <c r="W764" s="1">
        <v>1</v>
      </c>
      <c r="X764" s="1">
        <v>1</v>
      </c>
      <c r="Y764" s="1">
        <v>1</v>
      </c>
    </row>
    <row r="765" spans="1:25">
      <c r="A765" s="11" t="s">
        <v>2983</v>
      </c>
      <c r="B765" s="11" t="str">
        <f>VLOOKUP(A765,'AP Firmware deplyoment Pe'!A:B,2,0)</f>
        <v>Stage 3 - 28/11/2024</v>
      </c>
      <c r="C765" s="1">
        <f>VLOOKUP(A765,'AMI Ping Schedule'!A:D,4,0)</f>
        <v>1</v>
      </c>
      <c r="D765" s="1">
        <v>1</v>
      </c>
      <c r="E765" s="1">
        <v>1</v>
      </c>
      <c r="F765" s="1">
        <v>1</v>
      </c>
      <c r="G765" s="1">
        <v>1</v>
      </c>
      <c r="H765" s="1">
        <v>1</v>
      </c>
      <c r="I765" s="1">
        <v>1</v>
      </c>
      <c r="J765" s="1">
        <v>1</v>
      </c>
      <c r="K765" s="1">
        <v>1</v>
      </c>
      <c r="L765" s="1">
        <v>1</v>
      </c>
      <c r="M765" s="1">
        <v>1</v>
      </c>
      <c r="N765" s="1">
        <v>1</v>
      </c>
      <c r="O765" s="1">
        <v>1</v>
      </c>
      <c r="P765" s="1">
        <v>1</v>
      </c>
      <c r="Q765" s="1">
        <v>1</v>
      </c>
      <c r="R765" s="1">
        <v>1</v>
      </c>
      <c r="S765" s="1">
        <v>1</v>
      </c>
      <c r="T765" s="1">
        <v>1</v>
      </c>
      <c r="U765" s="1">
        <v>1</v>
      </c>
      <c r="V765" s="1">
        <v>1</v>
      </c>
      <c r="W765" s="1">
        <v>1</v>
      </c>
      <c r="X765" s="1">
        <v>1</v>
      </c>
      <c r="Y765" s="1">
        <v>1</v>
      </c>
    </row>
    <row r="766" spans="1:25">
      <c r="A766" s="11" t="s">
        <v>2897</v>
      </c>
      <c r="B766" s="11" t="str">
        <f>VLOOKUP(A766,'AP Firmware deplyoment Pe'!A:B,2,0)</f>
        <v>Stage 3 - 28/11/2024</v>
      </c>
      <c r="C766" s="1">
        <f>VLOOKUP(A766,'AMI Ping Schedule'!A:D,4,0)</f>
        <v>1</v>
      </c>
      <c r="D766" s="1">
        <v>1</v>
      </c>
      <c r="E766" s="1">
        <v>1</v>
      </c>
      <c r="F766" s="1">
        <v>1</v>
      </c>
      <c r="G766" s="1">
        <v>1</v>
      </c>
      <c r="H766" s="1">
        <v>1</v>
      </c>
      <c r="I766" s="1">
        <v>1</v>
      </c>
      <c r="J766" s="1">
        <v>1</v>
      </c>
      <c r="K766" s="1">
        <v>1</v>
      </c>
      <c r="L766" s="1">
        <v>1</v>
      </c>
      <c r="M766" s="1">
        <v>1</v>
      </c>
      <c r="N766" s="1">
        <v>1</v>
      </c>
      <c r="O766" s="1">
        <v>1</v>
      </c>
      <c r="P766" s="1">
        <v>1</v>
      </c>
      <c r="Q766" s="1">
        <v>1</v>
      </c>
      <c r="R766" s="1">
        <v>1</v>
      </c>
      <c r="S766" s="1">
        <v>1</v>
      </c>
      <c r="T766" s="1">
        <v>1</v>
      </c>
      <c r="U766" s="1">
        <v>1</v>
      </c>
      <c r="V766" s="1">
        <v>1</v>
      </c>
      <c r="W766" s="1">
        <v>1</v>
      </c>
      <c r="X766" s="1">
        <v>1</v>
      </c>
      <c r="Y766" s="1">
        <v>1</v>
      </c>
    </row>
    <row r="767" spans="1:25">
      <c r="A767" s="11" t="s">
        <v>2781</v>
      </c>
      <c r="B767" s="11" t="str">
        <f>VLOOKUP(A767,'AP Firmware deplyoment Pe'!A:B,2,0)</f>
        <v>Stage 3 - 28/11/2024</v>
      </c>
      <c r="C767" s="1">
        <f>VLOOKUP(A767,'AMI Ping Schedule'!A:D,4,0)</f>
        <v>1</v>
      </c>
      <c r="D767" s="1">
        <v>1</v>
      </c>
      <c r="E767" s="1">
        <v>1</v>
      </c>
      <c r="F767" s="1">
        <v>1</v>
      </c>
      <c r="G767" s="1">
        <v>1</v>
      </c>
      <c r="H767" s="1">
        <v>1</v>
      </c>
      <c r="I767" s="1">
        <v>1</v>
      </c>
      <c r="J767" s="1">
        <v>1</v>
      </c>
      <c r="K767" s="1">
        <v>1</v>
      </c>
      <c r="L767" s="1">
        <v>1</v>
      </c>
      <c r="M767" s="1">
        <v>1</v>
      </c>
      <c r="N767" s="1">
        <v>1</v>
      </c>
      <c r="O767" s="1">
        <v>1</v>
      </c>
      <c r="P767" s="1">
        <v>1</v>
      </c>
      <c r="Q767" s="1">
        <v>1</v>
      </c>
      <c r="R767" s="1">
        <v>1</v>
      </c>
      <c r="S767" s="1">
        <v>1</v>
      </c>
      <c r="T767" s="1">
        <v>1</v>
      </c>
      <c r="U767" s="1">
        <v>1</v>
      </c>
      <c r="V767" s="1">
        <v>1</v>
      </c>
      <c r="W767" s="1">
        <v>1</v>
      </c>
      <c r="X767" s="1">
        <v>1</v>
      </c>
      <c r="Y767" s="1">
        <v>1</v>
      </c>
    </row>
    <row r="768" spans="1:25">
      <c r="A768" s="11" t="s">
        <v>2861</v>
      </c>
      <c r="B768" s="11" t="str">
        <f>VLOOKUP(A768,'AP Firmware deplyoment Pe'!A:B,2,0)</f>
        <v>Stage 3 - 28/11/2024</v>
      </c>
      <c r="C768" s="1">
        <f>VLOOKUP(A768,'AMI Ping Schedule'!A:D,4,0)</f>
        <v>1</v>
      </c>
      <c r="D768" s="1">
        <v>1</v>
      </c>
      <c r="E768" s="1">
        <v>1</v>
      </c>
      <c r="F768" s="1">
        <v>1</v>
      </c>
      <c r="G768" s="1">
        <v>1</v>
      </c>
      <c r="H768" s="1">
        <v>1</v>
      </c>
      <c r="I768" s="1">
        <v>1</v>
      </c>
      <c r="J768" s="1">
        <v>1</v>
      </c>
      <c r="K768" s="1">
        <v>1</v>
      </c>
      <c r="L768" s="1">
        <v>1</v>
      </c>
      <c r="M768" s="1">
        <v>1</v>
      </c>
      <c r="N768" s="1">
        <v>1</v>
      </c>
      <c r="O768" s="1">
        <v>1</v>
      </c>
      <c r="P768" s="1">
        <v>1</v>
      </c>
      <c r="Q768" s="1">
        <v>1</v>
      </c>
      <c r="R768" s="1">
        <v>1</v>
      </c>
      <c r="S768" s="1">
        <v>1</v>
      </c>
      <c r="T768" s="1">
        <v>1</v>
      </c>
      <c r="U768" s="1">
        <v>1</v>
      </c>
      <c r="V768" s="1">
        <v>1</v>
      </c>
      <c r="W768" s="1">
        <v>1</v>
      </c>
      <c r="X768" s="1">
        <v>1</v>
      </c>
      <c r="Y768" s="1">
        <v>1</v>
      </c>
    </row>
    <row r="769" spans="1:25">
      <c r="A769" s="11" t="s">
        <v>2976</v>
      </c>
      <c r="B769" s="11" t="str">
        <f>VLOOKUP(A769,'AP Firmware deplyoment Pe'!A:B,2,0)</f>
        <v>Stage 3 - 28/11/2024</v>
      </c>
      <c r="C769" s="1">
        <f>VLOOKUP(A769,'AMI Ping Schedule'!A:D,4,0)</f>
        <v>1</v>
      </c>
      <c r="D769" s="1">
        <v>1</v>
      </c>
      <c r="E769" s="1">
        <v>1</v>
      </c>
      <c r="F769" s="1">
        <v>1</v>
      </c>
      <c r="G769" s="1">
        <v>1</v>
      </c>
      <c r="H769" s="1">
        <v>1</v>
      </c>
      <c r="I769" s="1">
        <v>1</v>
      </c>
      <c r="J769" s="1">
        <v>1</v>
      </c>
      <c r="K769" s="1">
        <v>1</v>
      </c>
      <c r="L769" s="1">
        <v>1</v>
      </c>
      <c r="M769" s="1">
        <v>1</v>
      </c>
      <c r="N769" s="1">
        <v>1</v>
      </c>
      <c r="O769" s="1">
        <v>1</v>
      </c>
      <c r="P769" s="1">
        <v>1</v>
      </c>
      <c r="Q769" s="1">
        <v>1</v>
      </c>
      <c r="R769" s="1">
        <v>1</v>
      </c>
      <c r="S769" s="1">
        <v>1</v>
      </c>
      <c r="T769" s="1">
        <v>1</v>
      </c>
      <c r="U769" s="1">
        <v>1</v>
      </c>
      <c r="V769" s="1">
        <v>1</v>
      </c>
      <c r="W769" s="1">
        <v>1</v>
      </c>
      <c r="X769" s="1">
        <v>1</v>
      </c>
      <c r="Y769" s="1">
        <v>1</v>
      </c>
    </row>
    <row r="770" spans="1:25">
      <c r="A770" s="11" t="s">
        <v>2857</v>
      </c>
      <c r="B770" s="11" t="str">
        <f>VLOOKUP(A770,'AP Firmware deplyoment Pe'!A:B,2,0)</f>
        <v>Stage 3 - 28/11/2024</v>
      </c>
      <c r="C770" s="1">
        <f>VLOOKUP(A770,'AMI Ping Schedule'!A:D,4,0)</f>
        <v>1</v>
      </c>
      <c r="D770" s="1">
        <v>1</v>
      </c>
      <c r="E770" s="1">
        <v>1</v>
      </c>
      <c r="F770" s="1">
        <v>1</v>
      </c>
      <c r="G770" s="1">
        <v>1</v>
      </c>
      <c r="H770" s="1">
        <v>1</v>
      </c>
      <c r="I770" s="1">
        <v>1</v>
      </c>
      <c r="J770" s="1">
        <v>1</v>
      </c>
      <c r="K770" s="1">
        <v>1</v>
      </c>
      <c r="L770" s="1">
        <v>1</v>
      </c>
      <c r="M770" s="1">
        <v>1</v>
      </c>
      <c r="N770" s="1">
        <v>1</v>
      </c>
      <c r="O770" s="1">
        <v>1</v>
      </c>
      <c r="P770" s="1">
        <v>1</v>
      </c>
      <c r="Q770" s="1">
        <v>1</v>
      </c>
      <c r="R770" s="1">
        <v>1</v>
      </c>
      <c r="S770" s="1">
        <v>1</v>
      </c>
      <c r="T770" s="1">
        <v>1</v>
      </c>
      <c r="U770" s="1">
        <v>1</v>
      </c>
      <c r="V770" s="1">
        <v>1</v>
      </c>
      <c r="W770" s="1">
        <v>1</v>
      </c>
      <c r="X770" s="1">
        <v>1</v>
      </c>
      <c r="Y770" s="1">
        <v>1</v>
      </c>
    </row>
    <row r="771" spans="1:25">
      <c r="A771" s="11" t="s">
        <v>2973</v>
      </c>
      <c r="B771" s="11" t="str">
        <f>VLOOKUP(A771,'AP Firmware deplyoment Pe'!A:B,2,0)</f>
        <v>Stage 3 - 28/11/2024</v>
      </c>
      <c r="C771" s="1">
        <f>VLOOKUP(A771,'AMI Ping Schedule'!A:D,4,0)</f>
        <v>1</v>
      </c>
      <c r="D771" s="1">
        <v>1</v>
      </c>
      <c r="E771" s="1">
        <v>1</v>
      </c>
      <c r="F771" s="1">
        <v>1</v>
      </c>
      <c r="G771" s="1">
        <v>1</v>
      </c>
      <c r="H771" s="1">
        <v>1</v>
      </c>
      <c r="I771" s="1">
        <v>1</v>
      </c>
      <c r="J771" s="1">
        <v>1</v>
      </c>
      <c r="K771" s="1">
        <v>1</v>
      </c>
      <c r="L771" s="1">
        <v>1</v>
      </c>
      <c r="M771" s="1">
        <v>1</v>
      </c>
      <c r="N771" s="1">
        <v>1</v>
      </c>
      <c r="O771" s="1">
        <v>1</v>
      </c>
      <c r="P771" s="1">
        <v>1</v>
      </c>
      <c r="Q771" s="1">
        <v>1</v>
      </c>
      <c r="R771" s="1">
        <v>1</v>
      </c>
      <c r="S771" s="1">
        <v>1</v>
      </c>
      <c r="T771" s="1">
        <v>1</v>
      </c>
      <c r="U771" s="1">
        <v>1</v>
      </c>
      <c r="V771" s="1">
        <v>1</v>
      </c>
      <c r="W771" s="1">
        <v>1</v>
      </c>
      <c r="X771" s="1">
        <v>1</v>
      </c>
      <c r="Y771" s="1">
        <v>1</v>
      </c>
    </row>
    <row r="772" spans="1:25">
      <c r="A772" s="11" t="s">
        <v>3115</v>
      </c>
      <c r="B772" s="11" t="str">
        <f>VLOOKUP(A772,'AP Firmware deplyoment Pe'!A:B,2,0)</f>
        <v>Stage 3 - 28/11/2024</v>
      </c>
      <c r="C772" s="1">
        <f>VLOOKUP(A772,'AMI Ping Schedule'!A:D,4,0)</f>
        <v>1</v>
      </c>
      <c r="D772" s="1">
        <v>1</v>
      </c>
      <c r="E772" s="1">
        <v>1</v>
      </c>
      <c r="F772" s="1">
        <v>1</v>
      </c>
      <c r="G772" s="1">
        <v>1</v>
      </c>
      <c r="H772" s="1">
        <v>1</v>
      </c>
      <c r="I772" s="1">
        <v>1</v>
      </c>
      <c r="J772" s="1">
        <v>1</v>
      </c>
      <c r="K772" s="1">
        <v>1</v>
      </c>
      <c r="L772" s="1">
        <v>1</v>
      </c>
      <c r="M772" s="1">
        <v>1</v>
      </c>
      <c r="N772" s="1">
        <v>1</v>
      </c>
      <c r="O772" s="1">
        <v>1</v>
      </c>
      <c r="P772" s="1">
        <v>1</v>
      </c>
      <c r="Q772" s="1">
        <v>1</v>
      </c>
      <c r="R772" s="1">
        <v>1</v>
      </c>
      <c r="S772" s="1">
        <v>1</v>
      </c>
      <c r="T772" s="1">
        <v>1</v>
      </c>
      <c r="U772" s="1">
        <v>1</v>
      </c>
      <c r="V772" s="1">
        <v>1</v>
      </c>
      <c r="W772" s="1">
        <v>1</v>
      </c>
      <c r="X772" s="1">
        <v>1</v>
      </c>
      <c r="Y772" s="1">
        <v>1</v>
      </c>
    </row>
    <row r="773" spans="1:25">
      <c r="A773" s="11" t="s">
        <v>2502</v>
      </c>
      <c r="B773" s="11" t="str">
        <f>VLOOKUP(A773,'AP Firmware deplyoment Pe'!A:B,2,0)</f>
        <v>Stage 3 - 28/11/2024</v>
      </c>
      <c r="C773" s="1">
        <f>VLOOKUP(A773,'AMI Ping Schedule'!A:D,4,0)</f>
        <v>1</v>
      </c>
      <c r="D773" s="1">
        <v>1</v>
      </c>
      <c r="E773" s="1">
        <v>1</v>
      </c>
      <c r="F773" s="1">
        <v>1</v>
      </c>
      <c r="G773" s="1">
        <v>1</v>
      </c>
      <c r="H773" s="1">
        <v>1</v>
      </c>
      <c r="I773" s="1">
        <v>1</v>
      </c>
      <c r="J773" s="1">
        <v>1</v>
      </c>
      <c r="K773" s="1">
        <v>1</v>
      </c>
      <c r="L773" s="1">
        <v>1</v>
      </c>
      <c r="M773" s="1">
        <v>1</v>
      </c>
      <c r="N773" s="1">
        <v>1</v>
      </c>
      <c r="O773" s="1">
        <v>1</v>
      </c>
      <c r="P773" s="1">
        <v>1</v>
      </c>
      <c r="Q773" s="1">
        <v>1</v>
      </c>
      <c r="R773" s="1">
        <v>1</v>
      </c>
      <c r="S773" s="1">
        <v>1</v>
      </c>
      <c r="T773" s="1">
        <v>1</v>
      </c>
      <c r="U773" s="1">
        <v>1</v>
      </c>
      <c r="V773" s="1">
        <v>1</v>
      </c>
      <c r="W773" s="1">
        <v>1</v>
      </c>
      <c r="X773" s="1">
        <v>1</v>
      </c>
      <c r="Y773" s="1">
        <v>1</v>
      </c>
    </row>
    <row r="774" spans="1:25">
      <c r="A774" s="11" t="s">
        <v>3134</v>
      </c>
      <c r="B774" s="11" t="str">
        <f>VLOOKUP(A774,'AP Firmware deplyoment Pe'!A:B,2,0)</f>
        <v>Stage 3 - 28/11/2024</v>
      </c>
      <c r="C774" s="1">
        <f>VLOOKUP(A774,'AMI Ping Schedule'!A:D,4,0)</f>
        <v>1</v>
      </c>
      <c r="D774" s="1">
        <v>1</v>
      </c>
      <c r="E774" s="1">
        <v>1</v>
      </c>
      <c r="F774" s="1">
        <v>1</v>
      </c>
      <c r="G774" s="1">
        <v>1</v>
      </c>
      <c r="H774" s="1">
        <v>1</v>
      </c>
      <c r="I774" s="1">
        <v>1</v>
      </c>
      <c r="J774" s="1">
        <v>1</v>
      </c>
      <c r="K774" s="1">
        <v>1</v>
      </c>
      <c r="L774" s="1">
        <v>1</v>
      </c>
      <c r="M774" s="1">
        <v>1</v>
      </c>
      <c r="N774" s="1">
        <v>1</v>
      </c>
      <c r="O774" s="1">
        <v>1</v>
      </c>
      <c r="P774" s="1">
        <v>1</v>
      </c>
      <c r="Q774" s="1">
        <v>1</v>
      </c>
      <c r="R774" s="1">
        <v>1</v>
      </c>
      <c r="S774" s="1">
        <v>1</v>
      </c>
      <c r="T774" s="1">
        <v>1</v>
      </c>
      <c r="U774" s="1">
        <v>1</v>
      </c>
      <c r="V774" s="1">
        <v>1</v>
      </c>
      <c r="W774" s="1">
        <v>1</v>
      </c>
      <c r="X774" s="1">
        <v>1</v>
      </c>
      <c r="Y774" s="1">
        <v>1</v>
      </c>
    </row>
    <row r="775" spans="1:25">
      <c r="A775" s="11" t="s">
        <v>3046</v>
      </c>
      <c r="B775" s="11" t="str">
        <f>VLOOKUP(A775,'AP Firmware deplyoment Pe'!A:B,2,0)</f>
        <v>Stage 3 - 28/11/2024</v>
      </c>
      <c r="C775" s="1">
        <f>VLOOKUP(A775,'AMI Ping Schedule'!A:D,4,0)</f>
        <v>1</v>
      </c>
      <c r="D775" s="1">
        <v>1</v>
      </c>
      <c r="E775" s="1">
        <v>1</v>
      </c>
      <c r="F775" s="1">
        <v>1</v>
      </c>
      <c r="G775" s="1">
        <v>1</v>
      </c>
      <c r="H775" s="1">
        <v>1</v>
      </c>
      <c r="I775" s="1">
        <v>1</v>
      </c>
      <c r="J775" s="1">
        <v>1</v>
      </c>
      <c r="K775" s="1">
        <v>1</v>
      </c>
      <c r="L775" s="1">
        <v>1</v>
      </c>
      <c r="M775" s="1">
        <v>1</v>
      </c>
      <c r="N775" s="1">
        <v>1</v>
      </c>
      <c r="O775" s="1">
        <v>1</v>
      </c>
      <c r="P775" s="1">
        <v>1</v>
      </c>
      <c r="Q775" s="1">
        <v>1</v>
      </c>
      <c r="R775" s="1">
        <v>1</v>
      </c>
      <c r="S775" s="1">
        <v>1</v>
      </c>
      <c r="T775" s="1">
        <v>1</v>
      </c>
      <c r="U775" s="1">
        <v>1</v>
      </c>
      <c r="V775" s="1">
        <v>1</v>
      </c>
      <c r="W775" s="1">
        <v>1</v>
      </c>
      <c r="X775" s="1">
        <v>1</v>
      </c>
      <c r="Y775" s="1">
        <v>1</v>
      </c>
    </row>
    <row r="776" spans="1:25">
      <c r="A776" s="11" t="s">
        <v>2908</v>
      </c>
      <c r="B776" s="11" t="str">
        <f>VLOOKUP(A776,'AP Firmware deplyoment Pe'!A:B,2,0)</f>
        <v>Stage 3 - 28/11/2024</v>
      </c>
      <c r="C776" s="1">
        <f>VLOOKUP(A776,'AMI Ping Schedule'!A:D,4,0)</f>
        <v>1</v>
      </c>
      <c r="D776" s="1">
        <v>1</v>
      </c>
      <c r="E776" s="1">
        <v>1</v>
      </c>
      <c r="F776" s="1">
        <v>1</v>
      </c>
      <c r="G776" s="1">
        <v>1</v>
      </c>
      <c r="H776" s="1">
        <v>1</v>
      </c>
      <c r="I776" s="1">
        <v>1</v>
      </c>
      <c r="J776" s="1">
        <v>1</v>
      </c>
      <c r="K776" s="1">
        <v>1</v>
      </c>
      <c r="L776" s="1">
        <v>1</v>
      </c>
      <c r="M776" s="1">
        <v>1</v>
      </c>
      <c r="N776" s="1">
        <v>1</v>
      </c>
      <c r="O776" s="1">
        <v>1</v>
      </c>
      <c r="P776" s="1">
        <v>1</v>
      </c>
      <c r="Q776" s="1">
        <v>1</v>
      </c>
      <c r="R776" s="1">
        <v>1</v>
      </c>
      <c r="S776" s="1">
        <v>1</v>
      </c>
      <c r="T776" s="1">
        <v>1</v>
      </c>
      <c r="U776" s="1">
        <v>1</v>
      </c>
      <c r="V776" s="1">
        <v>1</v>
      </c>
      <c r="W776" s="1">
        <v>1</v>
      </c>
      <c r="X776" s="1">
        <v>1</v>
      </c>
      <c r="Y776" s="1">
        <v>1</v>
      </c>
    </row>
    <row r="777" spans="1:25">
      <c r="A777" s="11" t="s">
        <v>2970</v>
      </c>
      <c r="B777" s="11" t="str">
        <f>VLOOKUP(A777,'AP Firmware deplyoment Pe'!A:B,2,0)</f>
        <v>Stage 3 - 28/11/2024</v>
      </c>
      <c r="C777" s="1">
        <f>VLOOKUP(A777,'AMI Ping Schedule'!A:D,4,0)</f>
        <v>1</v>
      </c>
      <c r="D777" s="1">
        <v>1</v>
      </c>
      <c r="E777" s="1">
        <v>1</v>
      </c>
      <c r="F777" s="1">
        <v>1</v>
      </c>
      <c r="G777" s="1">
        <v>1</v>
      </c>
      <c r="H777" s="1">
        <v>1</v>
      </c>
      <c r="I777" s="1">
        <v>1</v>
      </c>
      <c r="J777" s="1">
        <v>1</v>
      </c>
      <c r="K777" s="1">
        <v>1</v>
      </c>
      <c r="L777" s="1">
        <v>1</v>
      </c>
      <c r="M777" s="1">
        <v>1</v>
      </c>
      <c r="N777" s="1">
        <v>1</v>
      </c>
      <c r="O777" s="1">
        <v>1</v>
      </c>
      <c r="P777" s="1">
        <v>1</v>
      </c>
      <c r="Q777" s="1">
        <v>1</v>
      </c>
      <c r="R777" s="1">
        <v>1</v>
      </c>
      <c r="S777" s="1">
        <v>1</v>
      </c>
      <c r="T777" s="1">
        <v>1</v>
      </c>
      <c r="U777" s="1">
        <v>1</v>
      </c>
      <c r="V777" s="1">
        <v>1</v>
      </c>
      <c r="W777" s="1">
        <v>1</v>
      </c>
      <c r="X777" s="1">
        <v>1</v>
      </c>
      <c r="Y777" s="1">
        <v>1</v>
      </c>
    </row>
    <row r="778" spans="1:25">
      <c r="A778" s="11" t="s">
        <v>3002</v>
      </c>
      <c r="B778" s="11" t="str">
        <f>VLOOKUP(A778,'AP Firmware deplyoment Pe'!A:B,2,0)</f>
        <v>Stage 3 - 28/11/2024</v>
      </c>
      <c r="C778" s="1">
        <f>VLOOKUP(A778,'AMI Ping Schedule'!A:D,4,0)</f>
        <v>1</v>
      </c>
      <c r="D778" s="1">
        <v>1</v>
      </c>
      <c r="E778" s="1">
        <v>1</v>
      </c>
      <c r="F778" s="1">
        <v>1</v>
      </c>
      <c r="G778" s="1">
        <v>1</v>
      </c>
      <c r="H778" s="1">
        <v>1</v>
      </c>
      <c r="I778" s="1">
        <v>1</v>
      </c>
      <c r="J778" s="1">
        <v>1</v>
      </c>
      <c r="K778" s="1">
        <v>1</v>
      </c>
      <c r="L778" s="1">
        <v>1</v>
      </c>
      <c r="M778" s="1">
        <v>1</v>
      </c>
      <c r="N778" s="1">
        <v>1</v>
      </c>
      <c r="O778" s="1">
        <v>1</v>
      </c>
      <c r="P778" s="1">
        <v>1</v>
      </c>
      <c r="Q778" s="1">
        <v>1</v>
      </c>
      <c r="R778" s="1">
        <v>1</v>
      </c>
      <c r="S778" s="1">
        <v>1</v>
      </c>
      <c r="T778" s="1">
        <v>1</v>
      </c>
      <c r="U778" s="1">
        <v>1</v>
      </c>
      <c r="V778" s="1">
        <v>1</v>
      </c>
      <c r="W778" s="1">
        <v>1</v>
      </c>
      <c r="X778" s="1">
        <v>1</v>
      </c>
      <c r="Y778" s="1">
        <v>1</v>
      </c>
    </row>
    <row r="779" spans="1:25">
      <c r="A779" s="11" t="s">
        <v>3250</v>
      </c>
      <c r="B779" s="11" t="str">
        <f>VLOOKUP(A779,'AP Firmware deplyoment Pe'!A:B,2,0)</f>
        <v>Stage 3 - 28/11/2024</v>
      </c>
      <c r="C779" s="1">
        <f>VLOOKUP(A779,'AMI Ping Schedule'!A:D,4,0)</f>
        <v>1</v>
      </c>
      <c r="D779" s="1">
        <v>1</v>
      </c>
      <c r="E779" s="1">
        <v>1</v>
      </c>
      <c r="F779" s="1">
        <v>1</v>
      </c>
      <c r="G779" s="1">
        <v>1</v>
      </c>
      <c r="H779" s="1">
        <v>1</v>
      </c>
      <c r="I779" s="1">
        <v>1</v>
      </c>
      <c r="J779" s="1">
        <v>1</v>
      </c>
      <c r="K779" s="1">
        <v>1</v>
      </c>
      <c r="L779" s="1">
        <v>1</v>
      </c>
      <c r="M779" s="1">
        <v>1</v>
      </c>
      <c r="N779" s="1">
        <v>1</v>
      </c>
      <c r="O779" s="1">
        <v>1</v>
      </c>
      <c r="P779" s="1">
        <v>1</v>
      </c>
      <c r="Q779" s="1">
        <v>1</v>
      </c>
      <c r="R779" s="1">
        <v>1</v>
      </c>
      <c r="S779" s="1">
        <v>1</v>
      </c>
      <c r="T779" s="1">
        <v>1</v>
      </c>
      <c r="U779" s="1">
        <v>1</v>
      </c>
      <c r="V779" s="1">
        <v>1</v>
      </c>
      <c r="W779" s="1">
        <v>1</v>
      </c>
      <c r="X779" s="1">
        <v>1</v>
      </c>
      <c r="Y779" s="1">
        <v>1</v>
      </c>
    </row>
    <row r="780" spans="1:25">
      <c r="A780" s="11" t="s">
        <v>3036</v>
      </c>
      <c r="B780" s="11" t="str">
        <f>VLOOKUP(A780,'AP Firmware deplyoment Pe'!A:B,2,0)</f>
        <v>Stage 3 - 28/11/2024</v>
      </c>
      <c r="C780" s="1">
        <f>VLOOKUP(A780,'AMI Ping Schedule'!A:D,4,0)</f>
        <v>1</v>
      </c>
      <c r="D780" s="1">
        <v>1</v>
      </c>
      <c r="E780" s="1">
        <v>1</v>
      </c>
      <c r="F780" s="1">
        <v>1</v>
      </c>
      <c r="G780" s="1">
        <v>1</v>
      </c>
      <c r="H780" s="1">
        <v>1</v>
      </c>
      <c r="I780" s="1">
        <v>1</v>
      </c>
      <c r="J780" s="1">
        <v>1</v>
      </c>
      <c r="K780" s="1">
        <v>1</v>
      </c>
      <c r="L780" s="1">
        <v>1</v>
      </c>
      <c r="M780" s="1">
        <v>1</v>
      </c>
      <c r="N780" s="1">
        <v>1</v>
      </c>
      <c r="O780" s="1">
        <v>1</v>
      </c>
      <c r="P780" s="1">
        <v>1</v>
      </c>
      <c r="Q780" s="1">
        <v>1</v>
      </c>
      <c r="R780" s="1">
        <v>1</v>
      </c>
      <c r="S780" s="1">
        <v>1</v>
      </c>
      <c r="T780" s="1">
        <v>1</v>
      </c>
      <c r="U780" s="1">
        <v>1</v>
      </c>
      <c r="V780" s="1">
        <v>1</v>
      </c>
      <c r="W780" s="1">
        <v>1</v>
      </c>
      <c r="X780" s="1">
        <v>1</v>
      </c>
      <c r="Y780" s="1">
        <v>1</v>
      </c>
    </row>
    <row r="781" spans="1:25">
      <c r="A781" s="11" t="s">
        <v>2947</v>
      </c>
      <c r="B781" s="11" t="str">
        <f>VLOOKUP(A781,'AP Firmware deplyoment Pe'!A:B,2,0)</f>
        <v>Stage 3 - 28/11/2024</v>
      </c>
      <c r="C781" s="1">
        <f>VLOOKUP(A781,'AMI Ping Schedule'!A:D,4,0)</f>
        <v>1</v>
      </c>
      <c r="D781" s="1">
        <v>1</v>
      </c>
      <c r="E781" s="1">
        <v>1</v>
      </c>
      <c r="F781" s="1">
        <v>1</v>
      </c>
      <c r="G781" s="1">
        <v>1</v>
      </c>
      <c r="H781" s="1">
        <v>1</v>
      </c>
      <c r="I781" s="1">
        <v>1</v>
      </c>
      <c r="J781" s="1">
        <v>1</v>
      </c>
      <c r="K781" s="1">
        <v>1</v>
      </c>
      <c r="L781" s="1">
        <v>1</v>
      </c>
      <c r="M781" s="1">
        <v>1</v>
      </c>
      <c r="N781" s="1">
        <v>1</v>
      </c>
      <c r="O781" s="1">
        <v>1</v>
      </c>
      <c r="P781" s="1">
        <v>1</v>
      </c>
      <c r="Q781" s="1">
        <v>1</v>
      </c>
      <c r="R781" s="1">
        <v>1</v>
      </c>
      <c r="S781" s="1">
        <v>1</v>
      </c>
      <c r="T781" s="1">
        <v>1</v>
      </c>
      <c r="U781" s="1">
        <v>1</v>
      </c>
      <c r="V781" s="1">
        <v>1</v>
      </c>
      <c r="W781" s="1">
        <v>1</v>
      </c>
      <c r="X781" s="1">
        <v>1</v>
      </c>
      <c r="Y781" s="1">
        <v>1</v>
      </c>
    </row>
    <row r="782" spans="1:25">
      <c r="A782" s="11" t="s">
        <v>3039</v>
      </c>
      <c r="B782" s="11" t="str">
        <f>VLOOKUP(A782,'AP Firmware deplyoment Pe'!A:B,2,0)</f>
        <v>Stage 3 - 28/11/2024</v>
      </c>
      <c r="C782" s="1">
        <f>VLOOKUP(A782,'AMI Ping Schedule'!A:D,4,0)</f>
        <v>1</v>
      </c>
      <c r="D782" s="1">
        <v>1</v>
      </c>
      <c r="E782" s="1">
        <v>1</v>
      </c>
      <c r="F782" s="1">
        <v>1</v>
      </c>
      <c r="G782" s="1">
        <v>1</v>
      </c>
      <c r="H782" s="1">
        <v>1</v>
      </c>
      <c r="I782" s="1">
        <v>1</v>
      </c>
      <c r="J782" s="1">
        <v>1</v>
      </c>
      <c r="K782" s="1">
        <v>1</v>
      </c>
      <c r="L782" s="1">
        <v>1</v>
      </c>
      <c r="M782" s="1">
        <v>1</v>
      </c>
      <c r="N782" s="1">
        <v>1</v>
      </c>
      <c r="O782" s="1">
        <v>1</v>
      </c>
      <c r="P782" s="1">
        <v>1</v>
      </c>
      <c r="Q782" s="1">
        <v>1</v>
      </c>
      <c r="R782" s="1">
        <v>1</v>
      </c>
      <c r="S782" s="1">
        <v>1</v>
      </c>
      <c r="T782" s="1">
        <v>1</v>
      </c>
      <c r="U782" s="1">
        <v>1</v>
      </c>
      <c r="V782" s="1">
        <v>1</v>
      </c>
      <c r="W782" s="1">
        <v>1</v>
      </c>
      <c r="X782" s="1">
        <v>1</v>
      </c>
      <c r="Y782" s="1">
        <v>1</v>
      </c>
    </row>
    <row r="783" spans="1:25">
      <c r="A783" s="11" t="s">
        <v>3065</v>
      </c>
      <c r="B783" s="11" t="str">
        <f>VLOOKUP(A783,'AP Firmware deplyoment Pe'!A:B,2,0)</f>
        <v>Stage 3 - 28/11/2024</v>
      </c>
      <c r="C783" s="1">
        <f>VLOOKUP(A783,'AMI Ping Schedule'!A:D,4,0)</f>
        <v>1</v>
      </c>
      <c r="D783" s="1">
        <v>1</v>
      </c>
      <c r="E783" s="1">
        <v>1</v>
      </c>
      <c r="F783" s="1">
        <v>1</v>
      </c>
      <c r="G783" s="1">
        <v>1</v>
      </c>
      <c r="H783" s="1">
        <v>1</v>
      </c>
      <c r="I783" s="1">
        <v>1</v>
      </c>
      <c r="J783" s="1">
        <v>1</v>
      </c>
      <c r="K783" s="1">
        <v>1</v>
      </c>
      <c r="L783" s="1">
        <v>1</v>
      </c>
      <c r="M783" s="1">
        <v>1</v>
      </c>
      <c r="N783" s="1">
        <v>1</v>
      </c>
      <c r="O783" s="1">
        <v>1</v>
      </c>
      <c r="P783" s="1">
        <v>1</v>
      </c>
      <c r="Q783" s="1">
        <v>1</v>
      </c>
      <c r="R783" s="1">
        <v>1</v>
      </c>
      <c r="S783" s="1">
        <v>1</v>
      </c>
      <c r="T783" s="1">
        <v>1</v>
      </c>
      <c r="U783" s="1">
        <v>1</v>
      </c>
      <c r="V783" s="1">
        <v>1</v>
      </c>
      <c r="W783" s="1">
        <v>1</v>
      </c>
      <c r="X783" s="1">
        <v>1</v>
      </c>
      <c r="Y783" s="1">
        <v>1</v>
      </c>
    </row>
    <row r="784" spans="1:25">
      <c r="A784" s="11" t="s">
        <v>2979</v>
      </c>
      <c r="B784" s="11" t="str">
        <f>VLOOKUP(A784,'AP Firmware deplyoment Pe'!A:B,2,0)</f>
        <v>Stage 3 - 28/11/2024</v>
      </c>
      <c r="C784" s="1">
        <f>VLOOKUP(A784,'AMI Ping Schedule'!A:D,4,0)</f>
        <v>1</v>
      </c>
      <c r="D784" s="1">
        <v>1</v>
      </c>
      <c r="E784" s="1">
        <v>1</v>
      </c>
      <c r="F784" s="1">
        <v>1</v>
      </c>
      <c r="G784" s="1">
        <v>1</v>
      </c>
      <c r="H784" s="1">
        <v>1</v>
      </c>
      <c r="I784" s="1">
        <v>1</v>
      </c>
      <c r="J784" s="1">
        <v>1</v>
      </c>
      <c r="K784" s="1">
        <v>1</v>
      </c>
      <c r="L784" s="1">
        <v>1</v>
      </c>
      <c r="M784" s="1">
        <v>1</v>
      </c>
      <c r="N784" s="1">
        <v>1</v>
      </c>
      <c r="O784" s="1">
        <v>1</v>
      </c>
      <c r="P784" s="1">
        <v>1</v>
      </c>
      <c r="Q784" s="1">
        <v>1</v>
      </c>
      <c r="R784" s="1">
        <v>1</v>
      </c>
      <c r="S784" s="1">
        <v>1</v>
      </c>
      <c r="T784" s="1">
        <v>1</v>
      </c>
      <c r="U784" s="1">
        <v>1</v>
      </c>
      <c r="V784" s="1">
        <v>1</v>
      </c>
      <c r="W784" s="1">
        <v>1</v>
      </c>
      <c r="X784" s="1">
        <v>1</v>
      </c>
      <c r="Y784" s="1">
        <v>1</v>
      </c>
    </row>
    <row r="785" spans="1:25">
      <c r="A785" s="11" t="s">
        <v>3261</v>
      </c>
      <c r="B785" s="11" t="str">
        <f>VLOOKUP(A785,'AP Firmware deplyoment Pe'!A:B,2,0)</f>
        <v>Stage 3 - 28/11/2024</v>
      </c>
      <c r="C785" s="1">
        <f>VLOOKUP(A785,'AMI Ping Schedule'!A:D,4,0)</f>
        <v>1</v>
      </c>
      <c r="D785" s="1">
        <v>1</v>
      </c>
      <c r="E785" s="1">
        <v>1</v>
      </c>
      <c r="F785" s="1">
        <v>1</v>
      </c>
      <c r="G785" s="1">
        <v>1</v>
      </c>
      <c r="H785" s="1">
        <v>1</v>
      </c>
      <c r="I785" s="1">
        <v>1</v>
      </c>
      <c r="J785" s="1">
        <v>1</v>
      </c>
      <c r="K785" s="1">
        <v>1</v>
      </c>
      <c r="L785" s="1">
        <v>1</v>
      </c>
      <c r="M785" s="1">
        <v>1</v>
      </c>
      <c r="N785" s="1">
        <v>1</v>
      </c>
      <c r="O785" s="1">
        <v>1</v>
      </c>
      <c r="P785" s="1">
        <v>1</v>
      </c>
      <c r="Q785" s="1">
        <v>1</v>
      </c>
      <c r="R785" s="1">
        <v>1</v>
      </c>
      <c r="S785" s="1">
        <v>1</v>
      </c>
      <c r="T785" s="1">
        <v>1</v>
      </c>
      <c r="U785" s="1">
        <v>1</v>
      </c>
      <c r="V785" s="1">
        <v>1</v>
      </c>
      <c r="W785" s="1">
        <v>1</v>
      </c>
      <c r="X785" s="1">
        <v>1</v>
      </c>
      <c r="Y785" s="1">
        <v>1</v>
      </c>
    </row>
    <row r="786" spans="1:25">
      <c r="A786" s="11" t="s">
        <v>3233</v>
      </c>
      <c r="B786" s="11" t="str">
        <f>VLOOKUP(A786,'AP Firmware deplyoment Pe'!A:B,2,0)</f>
        <v>Stage 3 - 28/11/2024</v>
      </c>
      <c r="C786" s="1">
        <f>VLOOKUP(A786,'AMI Ping Schedule'!A:D,4,0)</f>
        <v>1</v>
      </c>
      <c r="D786" s="1">
        <v>1</v>
      </c>
      <c r="E786" s="1">
        <v>1</v>
      </c>
      <c r="F786" s="1">
        <v>1</v>
      </c>
      <c r="G786" s="1">
        <v>1</v>
      </c>
      <c r="H786" s="1">
        <v>1</v>
      </c>
      <c r="I786" s="1">
        <v>1</v>
      </c>
      <c r="J786" s="1">
        <v>1</v>
      </c>
      <c r="K786" s="1">
        <v>1</v>
      </c>
      <c r="L786" s="1">
        <v>1</v>
      </c>
      <c r="M786" s="1">
        <v>1</v>
      </c>
      <c r="N786" s="1">
        <v>1</v>
      </c>
      <c r="O786" s="1">
        <v>1</v>
      </c>
      <c r="P786" s="1">
        <v>1</v>
      </c>
      <c r="Q786" s="1">
        <v>1</v>
      </c>
      <c r="R786" s="1">
        <v>1</v>
      </c>
      <c r="S786" s="1">
        <v>1</v>
      </c>
      <c r="T786" s="1">
        <v>1</v>
      </c>
      <c r="U786" s="1">
        <v>1</v>
      </c>
      <c r="V786" s="1">
        <v>1</v>
      </c>
      <c r="W786" s="1">
        <v>1</v>
      </c>
      <c r="X786" s="1">
        <v>1</v>
      </c>
      <c r="Y786" s="1">
        <v>1</v>
      </c>
    </row>
    <row r="787" spans="1:25">
      <c r="A787" s="11" t="s">
        <v>3057</v>
      </c>
      <c r="B787" s="11" t="str">
        <f>VLOOKUP(A787,'AP Firmware deplyoment Pe'!A:B,2,0)</f>
        <v>Stage 3 - 28/11/2024</v>
      </c>
      <c r="C787" s="1">
        <f>VLOOKUP(A787,'AMI Ping Schedule'!A:D,4,0)</f>
        <v>1</v>
      </c>
      <c r="D787" s="1">
        <v>1</v>
      </c>
      <c r="E787" s="1">
        <v>1</v>
      </c>
      <c r="F787" s="1">
        <v>1</v>
      </c>
      <c r="G787" s="1">
        <v>1</v>
      </c>
      <c r="H787" s="1">
        <v>1</v>
      </c>
      <c r="I787" s="1">
        <v>1</v>
      </c>
      <c r="J787" s="1">
        <v>1</v>
      </c>
      <c r="K787" s="1">
        <v>1</v>
      </c>
      <c r="L787" s="1">
        <v>1</v>
      </c>
      <c r="M787" s="1">
        <v>1</v>
      </c>
      <c r="N787" s="1">
        <v>1</v>
      </c>
      <c r="O787" s="1">
        <v>1</v>
      </c>
      <c r="P787" s="1">
        <v>1</v>
      </c>
      <c r="Q787" s="1">
        <v>1</v>
      </c>
      <c r="R787" s="1">
        <v>1</v>
      </c>
      <c r="S787" s="1">
        <v>1</v>
      </c>
      <c r="T787" s="1">
        <v>1</v>
      </c>
      <c r="U787" s="1">
        <v>1</v>
      </c>
      <c r="V787" s="1">
        <v>1</v>
      </c>
      <c r="W787" s="1">
        <v>1</v>
      </c>
      <c r="X787" s="1">
        <v>1</v>
      </c>
      <c r="Y787" s="1">
        <v>1</v>
      </c>
    </row>
    <row r="788" spans="1:25">
      <c r="A788" s="11" t="s">
        <v>3042</v>
      </c>
      <c r="B788" s="11" t="str">
        <f>VLOOKUP(A788,'AP Firmware deplyoment Pe'!A:B,2,0)</f>
        <v>Stage 3 - 28/11/2024</v>
      </c>
      <c r="C788" s="1">
        <f>VLOOKUP(A788,'AMI Ping Schedule'!A:D,4,0)</f>
        <v>1</v>
      </c>
      <c r="D788" s="1">
        <v>1</v>
      </c>
      <c r="E788" s="1">
        <v>1</v>
      </c>
      <c r="F788" s="1">
        <v>1</v>
      </c>
      <c r="G788" s="1">
        <v>1</v>
      </c>
      <c r="H788" s="1">
        <v>1</v>
      </c>
      <c r="I788" s="1">
        <v>1</v>
      </c>
      <c r="J788" s="1">
        <v>1</v>
      </c>
      <c r="K788" s="1">
        <v>1</v>
      </c>
      <c r="L788" s="1">
        <v>1</v>
      </c>
      <c r="M788" s="1">
        <v>1</v>
      </c>
      <c r="N788" s="1">
        <v>1</v>
      </c>
      <c r="O788" s="1">
        <v>1</v>
      </c>
      <c r="P788" s="1">
        <v>1</v>
      </c>
      <c r="Q788" s="1">
        <v>1</v>
      </c>
      <c r="R788" s="1">
        <v>1</v>
      </c>
      <c r="S788" s="1">
        <v>1</v>
      </c>
      <c r="T788" s="1">
        <v>1</v>
      </c>
      <c r="U788" s="1">
        <v>1</v>
      </c>
      <c r="V788" s="1">
        <v>1</v>
      </c>
      <c r="W788" s="1">
        <v>1</v>
      </c>
      <c r="X788" s="1">
        <v>1</v>
      </c>
      <c r="Y788" s="1">
        <v>1</v>
      </c>
    </row>
    <row r="789" spans="1:25">
      <c r="A789" s="11" t="s">
        <v>3076</v>
      </c>
      <c r="B789" s="11" t="str">
        <f>VLOOKUP(A789,'AP Firmware deplyoment Pe'!A:B,2,0)</f>
        <v>Stage 3 - 28/11/2024</v>
      </c>
      <c r="C789" s="1">
        <f>VLOOKUP(A789,'AMI Ping Schedule'!A:D,4,0)</f>
        <v>1</v>
      </c>
      <c r="D789" s="1">
        <v>1</v>
      </c>
      <c r="E789" s="1">
        <v>1</v>
      </c>
      <c r="F789" s="1">
        <v>1</v>
      </c>
      <c r="G789" s="1">
        <v>1</v>
      </c>
      <c r="H789" s="1">
        <v>1</v>
      </c>
      <c r="I789" s="1">
        <v>1</v>
      </c>
      <c r="J789" s="1">
        <v>1</v>
      </c>
      <c r="K789" s="1">
        <v>1</v>
      </c>
      <c r="L789" s="1">
        <v>1</v>
      </c>
      <c r="M789" s="1">
        <v>1</v>
      </c>
      <c r="N789" s="1">
        <v>1</v>
      </c>
      <c r="O789" s="1">
        <v>1</v>
      </c>
      <c r="P789" s="1">
        <v>1</v>
      </c>
      <c r="Q789" s="1">
        <v>1</v>
      </c>
      <c r="R789" s="1">
        <v>1</v>
      </c>
      <c r="S789" s="1">
        <v>1</v>
      </c>
      <c r="T789" s="1">
        <v>1</v>
      </c>
      <c r="U789" s="1">
        <v>1</v>
      </c>
      <c r="V789" s="1">
        <v>1</v>
      </c>
      <c r="W789" s="1">
        <v>1</v>
      </c>
      <c r="X789" s="1">
        <v>1</v>
      </c>
      <c r="Y789" s="1">
        <v>1</v>
      </c>
    </row>
    <row r="790" spans="1:25">
      <c r="A790" s="11" t="s">
        <v>3400</v>
      </c>
      <c r="B790" s="11" t="str">
        <f>VLOOKUP(A790,'AP Firmware deplyoment Pe'!A:B,2,0)</f>
        <v>Stage 3 - 28/11/2024</v>
      </c>
      <c r="C790" s="1">
        <f>VLOOKUP(A790,'AMI Ping Schedule'!A:D,4,0)</f>
        <v>1</v>
      </c>
      <c r="D790" s="1">
        <v>1</v>
      </c>
      <c r="E790" s="1">
        <v>1</v>
      </c>
      <c r="F790" s="1">
        <v>1</v>
      </c>
      <c r="G790" s="1">
        <v>1</v>
      </c>
      <c r="H790" s="1">
        <v>1</v>
      </c>
      <c r="I790" s="1">
        <v>1</v>
      </c>
      <c r="J790" s="1">
        <v>1</v>
      </c>
      <c r="K790" s="1">
        <v>1</v>
      </c>
      <c r="L790" s="1">
        <v>1</v>
      </c>
      <c r="M790" s="1">
        <v>1</v>
      </c>
      <c r="N790" s="1">
        <v>1</v>
      </c>
      <c r="O790" s="1">
        <v>1</v>
      </c>
      <c r="P790" s="1">
        <v>1</v>
      </c>
      <c r="Q790" s="1">
        <v>1</v>
      </c>
      <c r="R790" s="1">
        <v>1</v>
      </c>
      <c r="S790" s="1">
        <v>1</v>
      </c>
      <c r="T790" s="1">
        <v>1</v>
      </c>
      <c r="U790" s="1">
        <v>1</v>
      </c>
      <c r="V790" s="1">
        <v>1</v>
      </c>
      <c r="W790" s="1">
        <v>1</v>
      </c>
      <c r="X790" s="1">
        <v>1</v>
      </c>
      <c r="Y790" s="1">
        <v>1</v>
      </c>
    </row>
    <row r="791" spans="1:25">
      <c r="A791" s="11" t="s">
        <v>2924</v>
      </c>
      <c r="B791" s="11" t="str">
        <f>VLOOKUP(A791,'AP Firmware deplyoment Pe'!A:B,2,0)</f>
        <v>Stage 3 - 28/11/2024</v>
      </c>
      <c r="C791" s="1">
        <f>VLOOKUP(A791,'AMI Ping Schedule'!A:D,4,0)</f>
        <v>1</v>
      </c>
      <c r="D791" s="1">
        <v>1</v>
      </c>
      <c r="E791" s="1">
        <v>1</v>
      </c>
      <c r="F791" s="1">
        <v>1</v>
      </c>
      <c r="G791" s="1">
        <v>1</v>
      </c>
      <c r="H791" s="1">
        <v>1</v>
      </c>
      <c r="I791" s="1">
        <v>1</v>
      </c>
      <c r="J791" s="1">
        <v>1</v>
      </c>
      <c r="K791" s="1">
        <v>1</v>
      </c>
      <c r="L791" s="1">
        <v>1</v>
      </c>
      <c r="M791" s="1">
        <v>1</v>
      </c>
      <c r="N791" s="1">
        <v>1</v>
      </c>
      <c r="O791" s="1">
        <v>1</v>
      </c>
      <c r="P791" s="1">
        <v>1</v>
      </c>
      <c r="Q791" s="1">
        <v>1</v>
      </c>
      <c r="R791" s="1">
        <v>1</v>
      </c>
      <c r="S791" s="1">
        <v>1</v>
      </c>
      <c r="T791" s="1">
        <v>1</v>
      </c>
      <c r="U791" s="1">
        <v>1</v>
      </c>
      <c r="V791" s="1">
        <v>1</v>
      </c>
      <c r="W791" s="1">
        <v>1</v>
      </c>
      <c r="X791" s="1">
        <v>1</v>
      </c>
      <c r="Y791" s="1">
        <v>1</v>
      </c>
    </row>
    <row r="792" spans="1:25">
      <c r="A792" s="11" t="s">
        <v>2994</v>
      </c>
      <c r="B792" s="11" t="str">
        <f>VLOOKUP(A792,'AP Firmware deplyoment Pe'!A:B,2,0)</f>
        <v>Stage 3 - 28/11/2024</v>
      </c>
      <c r="C792" s="1">
        <f>VLOOKUP(A792,'AMI Ping Schedule'!A:D,4,0)</f>
        <v>1</v>
      </c>
      <c r="D792" s="1">
        <v>1</v>
      </c>
      <c r="E792" s="1">
        <v>1</v>
      </c>
      <c r="F792" s="1">
        <v>1</v>
      </c>
      <c r="G792" s="1">
        <v>1</v>
      </c>
      <c r="H792" s="1">
        <v>1</v>
      </c>
      <c r="I792" s="1">
        <v>1</v>
      </c>
      <c r="J792" s="1">
        <v>1</v>
      </c>
      <c r="K792" s="1">
        <v>1</v>
      </c>
      <c r="L792" s="1">
        <v>1</v>
      </c>
      <c r="M792" s="1">
        <v>1</v>
      </c>
      <c r="N792" s="1">
        <v>1</v>
      </c>
      <c r="O792" s="1">
        <v>1</v>
      </c>
      <c r="P792" s="1">
        <v>1</v>
      </c>
      <c r="Q792" s="1">
        <v>1</v>
      </c>
      <c r="R792" s="1">
        <v>1</v>
      </c>
      <c r="S792" s="1">
        <v>1</v>
      </c>
      <c r="T792" s="1">
        <v>1</v>
      </c>
      <c r="U792" s="1">
        <v>1</v>
      </c>
      <c r="V792" s="1">
        <v>1</v>
      </c>
      <c r="W792" s="1">
        <v>1</v>
      </c>
      <c r="X792" s="1">
        <v>1</v>
      </c>
      <c r="Y792" s="1">
        <v>1</v>
      </c>
    </row>
    <row r="793" spans="1:25">
      <c r="A793" s="11" t="s">
        <v>3219</v>
      </c>
      <c r="B793" s="11" t="str">
        <f>VLOOKUP(A793,'AP Firmware deplyoment Pe'!A:B,2,0)</f>
        <v>Stage 3 - 28/11/2024</v>
      </c>
      <c r="C793" s="1">
        <f>VLOOKUP(A793,'AMI Ping Schedule'!A:D,4,0)</f>
        <v>1</v>
      </c>
      <c r="D793" s="1">
        <v>1</v>
      </c>
      <c r="E793" s="1">
        <v>1</v>
      </c>
      <c r="F793" s="1">
        <v>1</v>
      </c>
      <c r="G793" s="1">
        <v>1</v>
      </c>
      <c r="H793" s="1">
        <v>1</v>
      </c>
      <c r="I793" s="1">
        <v>1</v>
      </c>
      <c r="J793" s="1">
        <v>1</v>
      </c>
      <c r="K793" s="1">
        <v>1</v>
      </c>
      <c r="L793" s="1">
        <v>1</v>
      </c>
      <c r="M793" s="1">
        <v>1</v>
      </c>
      <c r="N793" s="1">
        <v>1</v>
      </c>
      <c r="O793" s="1">
        <v>1</v>
      </c>
      <c r="P793" s="1">
        <v>1</v>
      </c>
      <c r="Q793" s="1">
        <v>1</v>
      </c>
      <c r="R793" s="1">
        <v>1</v>
      </c>
      <c r="S793" s="1">
        <v>1</v>
      </c>
      <c r="T793" s="1">
        <v>1</v>
      </c>
      <c r="U793" s="1">
        <v>1</v>
      </c>
      <c r="V793" s="1">
        <v>1</v>
      </c>
      <c r="W793" s="1">
        <v>1</v>
      </c>
      <c r="X793" s="1">
        <v>1</v>
      </c>
      <c r="Y793" s="1">
        <v>1</v>
      </c>
    </row>
    <row r="794" spans="1:25">
      <c r="A794" s="11" t="s">
        <v>2864</v>
      </c>
      <c r="B794" s="11" t="str">
        <f>VLOOKUP(A794,'AP Firmware deplyoment Pe'!A:B,2,0)</f>
        <v>Stage 3 - 28/11/2024</v>
      </c>
      <c r="C794" s="1">
        <f>VLOOKUP(A794,'AMI Ping Schedule'!A:D,4,0)</f>
        <v>1</v>
      </c>
      <c r="D794" s="1">
        <v>1</v>
      </c>
      <c r="E794" s="1">
        <v>1</v>
      </c>
      <c r="F794" s="1">
        <v>1</v>
      </c>
      <c r="G794" s="1">
        <v>1</v>
      </c>
      <c r="H794" s="1">
        <v>1</v>
      </c>
      <c r="I794" s="1">
        <v>1</v>
      </c>
      <c r="J794" s="1">
        <v>1</v>
      </c>
      <c r="K794" s="1">
        <v>1</v>
      </c>
      <c r="L794" s="1">
        <v>1</v>
      </c>
      <c r="M794" s="1">
        <v>1</v>
      </c>
      <c r="N794" s="1">
        <v>1</v>
      </c>
      <c r="O794" s="1">
        <v>1</v>
      </c>
      <c r="P794" s="1">
        <v>1</v>
      </c>
      <c r="Q794" s="1">
        <v>1</v>
      </c>
      <c r="R794" s="1">
        <v>1</v>
      </c>
      <c r="S794" s="1">
        <v>1</v>
      </c>
      <c r="T794" s="1">
        <v>1</v>
      </c>
      <c r="U794" s="1">
        <v>1</v>
      </c>
      <c r="V794" s="1">
        <v>1</v>
      </c>
      <c r="W794" s="1">
        <v>1</v>
      </c>
      <c r="X794" s="1">
        <v>1</v>
      </c>
      <c r="Y794" s="1">
        <v>1</v>
      </c>
    </row>
    <row r="795" spans="1:25">
      <c r="A795" s="11" t="s">
        <v>3030</v>
      </c>
      <c r="B795" s="11" t="str">
        <f>VLOOKUP(A795,'AP Firmware deplyoment Pe'!A:B,2,0)</f>
        <v>Stage 3 - 28/11/2024</v>
      </c>
      <c r="C795" s="1">
        <f>VLOOKUP(A795,'AMI Ping Schedule'!A:D,4,0)</f>
        <v>1</v>
      </c>
      <c r="D795" s="1">
        <v>1</v>
      </c>
      <c r="E795" s="1">
        <v>1</v>
      </c>
      <c r="F795" s="1">
        <v>1</v>
      </c>
      <c r="G795" s="1">
        <v>1</v>
      </c>
      <c r="H795" s="1">
        <v>1</v>
      </c>
      <c r="I795" s="1">
        <v>1</v>
      </c>
      <c r="J795" s="1">
        <v>1</v>
      </c>
      <c r="K795" s="1">
        <v>1</v>
      </c>
      <c r="L795" s="1">
        <v>1</v>
      </c>
      <c r="M795" s="1">
        <v>1</v>
      </c>
      <c r="N795" s="1">
        <v>1</v>
      </c>
      <c r="O795" s="1">
        <v>1</v>
      </c>
      <c r="P795" s="1">
        <v>1</v>
      </c>
      <c r="Q795" s="1">
        <v>1</v>
      </c>
      <c r="R795" s="1">
        <v>1</v>
      </c>
      <c r="S795" s="1">
        <v>1</v>
      </c>
      <c r="T795" s="1">
        <v>1</v>
      </c>
      <c r="U795" s="1">
        <v>1</v>
      </c>
      <c r="V795" s="1">
        <v>1</v>
      </c>
      <c r="W795" s="1">
        <v>1</v>
      </c>
      <c r="X795" s="1">
        <v>1</v>
      </c>
      <c r="Y795" s="1">
        <v>1</v>
      </c>
    </row>
    <row r="796" spans="1:25">
      <c r="A796" s="11" t="s">
        <v>3122</v>
      </c>
      <c r="B796" s="11" t="str">
        <f>VLOOKUP(A796,'AP Firmware deplyoment Pe'!A:B,2,0)</f>
        <v>Stage 3 - 28/11/2024</v>
      </c>
      <c r="C796" s="1">
        <f>VLOOKUP(A796,'AMI Ping Schedule'!A:D,4,0)</f>
        <v>1</v>
      </c>
      <c r="D796" s="1">
        <v>1</v>
      </c>
      <c r="E796" s="1">
        <v>1</v>
      </c>
      <c r="F796" s="1">
        <v>1</v>
      </c>
      <c r="G796" s="1">
        <v>1</v>
      </c>
      <c r="H796" s="1">
        <v>1</v>
      </c>
      <c r="I796" s="1">
        <v>1</v>
      </c>
      <c r="J796" s="1">
        <v>1</v>
      </c>
      <c r="K796" s="1">
        <v>1</v>
      </c>
      <c r="L796" s="1">
        <v>1</v>
      </c>
      <c r="M796" s="1">
        <v>1</v>
      </c>
      <c r="N796" s="1">
        <v>1</v>
      </c>
      <c r="O796" s="1">
        <v>1</v>
      </c>
      <c r="P796" s="1">
        <v>1</v>
      </c>
      <c r="Q796" s="1">
        <v>1</v>
      </c>
      <c r="R796" s="1">
        <v>1</v>
      </c>
      <c r="S796" s="1">
        <v>1</v>
      </c>
      <c r="T796" s="1">
        <v>1</v>
      </c>
      <c r="U796" s="1">
        <v>1</v>
      </c>
      <c r="V796" s="1">
        <v>1</v>
      </c>
      <c r="W796" s="1">
        <v>1</v>
      </c>
      <c r="X796" s="1">
        <v>1</v>
      </c>
      <c r="Y796" s="1">
        <v>1</v>
      </c>
    </row>
    <row r="797" spans="1:25">
      <c r="A797" s="11" t="s">
        <v>2944</v>
      </c>
      <c r="B797" s="11" t="str">
        <f>VLOOKUP(A797,'AP Firmware deplyoment Pe'!A:B,2,0)</f>
        <v>Stage 3 - 28/11/2024</v>
      </c>
      <c r="C797" s="1">
        <f>VLOOKUP(A797,'AMI Ping Schedule'!A:D,4,0)</f>
        <v>1</v>
      </c>
      <c r="D797" s="1">
        <v>1</v>
      </c>
      <c r="E797" s="1">
        <v>1</v>
      </c>
      <c r="F797" s="1">
        <v>1</v>
      </c>
      <c r="G797" s="1">
        <v>1</v>
      </c>
      <c r="H797" s="1">
        <v>1</v>
      </c>
      <c r="I797" s="1">
        <v>1</v>
      </c>
      <c r="J797" s="1">
        <v>1</v>
      </c>
      <c r="K797" s="1">
        <v>1</v>
      </c>
      <c r="L797" s="1">
        <v>1</v>
      </c>
      <c r="M797" s="1">
        <v>1</v>
      </c>
      <c r="N797" s="1">
        <v>1</v>
      </c>
      <c r="O797" s="1">
        <v>1</v>
      </c>
      <c r="P797" s="1">
        <v>1</v>
      </c>
      <c r="Q797" s="1">
        <v>1</v>
      </c>
      <c r="R797" s="1">
        <v>1</v>
      </c>
      <c r="S797" s="1">
        <v>1</v>
      </c>
      <c r="T797" s="1">
        <v>1</v>
      </c>
      <c r="U797" s="1">
        <v>1</v>
      </c>
      <c r="V797" s="1">
        <v>1</v>
      </c>
      <c r="W797" s="1">
        <v>1</v>
      </c>
      <c r="X797" s="1">
        <v>1</v>
      </c>
      <c r="Y797" s="1">
        <v>1</v>
      </c>
    </row>
    <row r="798" spans="1:25">
      <c r="A798" s="11" t="s">
        <v>3010</v>
      </c>
      <c r="B798" s="11" t="str">
        <f>VLOOKUP(A798,'AP Firmware deplyoment Pe'!A:B,2,0)</f>
        <v>Stage 3 - 28/11/2024</v>
      </c>
      <c r="C798" s="1">
        <f>VLOOKUP(A798,'AMI Ping Schedule'!A:D,4,0)</f>
        <v>1</v>
      </c>
      <c r="D798" s="1">
        <v>1</v>
      </c>
      <c r="E798" s="1">
        <v>1</v>
      </c>
      <c r="F798" s="1">
        <v>1</v>
      </c>
      <c r="G798" s="1">
        <v>1</v>
      </c>
      <c r="H798" s="1">
        <v>1</v>
      </c>
      <c r="I798" s="1">
        <v>1</v>
      </c>
      <c r="J798" s="1">
        <v>1</v>
      </c>
      <c r="K798" s="1">
        <v>1</v>
      </c>
      <c r="L798" s="1">
        <v>1</v>
      </c>
      <c r="M798" s="1">
        <v>1</v>
      </c>
      <c r="N798" s="1">
        <v>1</v>
      </c>
      <c r="O798" s="1">
        <v>1</v>
      </c>
      <c r="P798" s="1">
        <v>1</v>
      </c>
      <c r="Q798" s="1">
        <v>1</v>
      </c>
      <c r="R798" s="1">
        <v>1</v>
      </c>
      <c r="S798" s="1">
        <v>1</v>
      </c>
      <c r="T798" s="1">
        <v>1</v>
      </c>
      <c r="U798" s="1">
        <v>1</v>
      </c>
      <c r="V798" s="1">
        <v>1</v>
      </c>
      <c r="W798" s="1">
        <v>1</v>
      </c>
      <c r="X798" s="1">
        <v>1</v>
      </c>
      <c r="Y798" s="1">
        <v>1</v>
      </c>
    </row>
    <row r="799" spans="1:25">
      <c r="A799" s="11" t="s">
        <v>2941</v>
      </c>
      <c r="B799" s="11" t="str">
        <f>VLOOKUP(A799,'AP Firmware deplyoment Pe'!A:B,2,0)</f>
        <v>Stage 3 - 28/11/2024</v>
      </c>
      <c r="C799" s="1">
        <f>VLOOKUP(A799,'AMI Ping Schedule'!A:D,4,0)</f>
        <v>1</v>
      </c>
      <c r="D799" s="1">
        <v>1</v>
      </c>
      <c r="E799" s="1">
        <v>1</v>
      </c>
      <c r="F799" s="1">
        <v>1</v>
      </c>
      <c r="G799" s="1">
        <v>1</v>
      </c>
      <c r="H799" s="1">
        <v>1</v>
      </c>
      <c r="I799" s="1">
        <v>1</v>
      </c>
      <c r="J799" s="1">
        <v>1</v>
      </c>
      <c r="K799" s="1">
        <v>1</v>
      </c>
      <c r="L799" s="1">
        <v>1</v>
      </c>
      <c r="M799" s="1">
        <v>1</v>
      </c>
      <c r="N799" s="1">
        <v>1</v>
      </c>
      <c r="O799" s="1">
        <v>1</v>
      </c>
      <c r="P799" s="1">
        <v>1</v>
      </c>
      <c r="Q799" s="1">
        <v>1</v>
      </c>
      <c r="R799" s="1">
        <v>1</v>
      </c>
      <c r="S799" s="1">
        <v>1</v>
      </c>
      <c r="T799" s="1">
        <v>1</v>
      </c>
      <c r="U799" s="1">
        <v>1</v>
      </c>
      <c r="V799" s="1">
        <v>1</v>
      </c>
      <c r="W799" s="1">
        <v>1</v>
      </c>
      <c r="X799" s="1">
        <v>1</v>
      </c>
      <c r="Y799" s="1">
        <v>1</v>
      </c>
    </row>
    <row r="800" spans="1:25">
      <c r="A800" s="11" t="s">
        <v>3026</v>
      </c>
      <c r="B800" s="11" t="str">
        <f>VLOOKUP(A800,'AP Firmware deplyoment Pe'!A:B,2,0)</f>
        <v>Stage 3 - 28/11/2024</v>
      </c>
      <c r="C800" s="1">
        <f>VLOOKUP(A800,'AMI Ping Schedule'!A:D,4,0)</f>
        <v>1</v>
      </c>
      <c r="D800" s="1">
        <v>1</v>
      </c>
      <c r="E800" s="1">
        <v>1</v>
      </c>
      <c r="F800" s="1">
        <v>1</v>
      </c>
      <c r="G800" s="1">
        <v>1</v>
      </c>
      <c r="H800" s="1">
        <v>1</v>
      </c>
      <c r="I800" s="1">
        <v>1</v>
      </c>
      <c r="J800" s="1">
        <v>1</v>
      </c>
      <c r="K800" s="1">
        <v>1</v>
      </c>
      <c r="L800" s="1">
        <v>1</v>
      </c>
      <c r="M800" s="1">
        <v>1</v>
      </c>
      <c r="N800" s="1">
        <v>1</v>
      </c>
      <c r="O800" s="1">
        <v>1</v>
      </c>
      <c r="P800" s="1">
        <v>1</v>
      </c>
      <c r="Q800" s="1">
        <v>1</v>
      </c>
      <c r="R800" s="1">
        <v>1</v>
      </c>
      <c r="S800" s="1">
        <v>1</v>
      </c>
      <c r="T800" s="1">
        <v>1</v>
      </c>
      <c r="U800" s="1">
        <v>1</v>
      </c>
      <c r="V800" s="1">
        <v>1</v>
      </c>
      <c r="W800" s="1">
        <v>1</v>
      </c>
      <c r="X800" s="1">
        <v>1</v>
      </c>
      <c r="Y800" s="1">
        <v>1</v>
      </c>
    </row>
    <row r="801" spans="1:25">
      <c r="A801" s="11" t="s">
        <v>3320</v>
      </c>
      <c r="B801" s="11" t="str">
        <f>VLOOKUP(A801,'AP Firmware deplyoment Pe'!A:B,2,0)</f>
        <v>Stage 3 - 28/11/2024</v>
      </c>
      <c r="C801" s="1">
        <f>VLOOKUP(A801,'AMI Ping Schedule'!A:D,4,0)</f>
        <v>1</v>
      </c>
      <c r="D801" s="1">
        <v>1</v>
      </c>
      <c r="E801" s="1">
        <v>1</v>
      </c>
      <c r="F801" s="1">
        <v>1</v>
      </c>
      <c r="G801" s="1">
        <v>1</v>
      </c>
      <c r="H801" s="1">
        <v>1</v>
      </c>
      <c r="I801" s="1">
        <v>1</v>
      </c>
      <c r="J801" s="1">
        <v>1</v>
      </c>
      <c r="K801" s="1">
        <v>1</v>
      </c>
      <c r="L801" s="1">
        <v>1</v>
      </c>
      <c r="M801" s="1">
        <v>1</v>
      </c>
      <c r="N801" s="1">
        <v>1</v>
      </c>
      <c r="O801" s="1">
        <v>1</v>
      </c>
      <c r="P801" s="1">
        <v>1</v>
      </c>
      <c r="Q801" s="1">
        <v>1</v>
      </c>
      <c r="R801" s="1">
        <v>1</v>
      </c>
      <c r="S801" s="1">
        <v>1</v>
      </c>
      <c r="T801" s="1">
        <v>1</v>
      </c>
      <c r="U801" s="1">
        <v>1</v>
      </c>
      <c r="V801" s="1">
        <v>1</v>
      </c>
      <c r="W801" s="1">
        <v>1</v>
      </c>
      <c r="X801" s="1">
        <v>1</v>
      </c>
      <c r="Y801" s="1">
        <v>1</v>
      </c>
    </row>
    <row r="802" spans="1:25">
      <c r="A802" s="11" t="s">
        <v>3295</v>
      </c>
      <c r="B802" s="11" t="str">
        <f>VLOOKUP(A802,'AP Firmware deplyoment Pe'!A:B,2,0)</f>
        <v>Stage 3 - 28/11/2024</v>
      </c>
      <c r="C802" s="1">
        <f>VLOOKUP(A802,'AMI Ping Schedule'!A:D,4,0)</f>
        <v>1</v>
      </c>
      <c r="D802" s="1">
        <v>1</v>
      </c>
      <c r="E802" s="1">
        <v>1</v>
      </c>
      <c r="F802" s="1">
        <v>1</v>
      </c>
      <c r="G802" s="1">
        <v>1</v>
      </c>
      <c r="H802" s="1">
        <v>1</v>
      </c>
      <c r="I802" s="1">
        <v>1</v>
      </c>
      <c r="J802" s="1">
        <v>1</v>
      </c>
      <c r="K802" s="1">
        <v>1</v>
      </c>
      <c r="L802" s="1">
        <v>1</v>
      </c>
      <c r="M802" s="1">
        <v>1</v>
      </c>
      <c r="N802" s="1">
        <v>1</v>
      </c>
      <c r="O802" s="1">
        <v>1</v>
      </c>
      <c r="P802" s="1">
        <v>1</v>
      </c>
      <c r="Q802" s="1">
        <v>1</v>
      </c>
      <c r="R802" s="1">
        <v>1</v>
      </c>
      <c r="S802" s="1">
        <v>1</v>
      </c>
      <c r="T802" s="1">
        <v>1</v>
      </c>
      <c r="U802" s="1">
        <v>1</v>
      </c>
      <c r="V802" s="1">
        <v>1</v>
      </c>
      <c r="W802" s="1">
        <v>1</v>
      </c>
      <c r="X802" s="1">
        <v>1</v>
      </c>
      <c r="Y802" s="1">
        <v>1</v>
      </c>
    </row>
    <row r="803" spans="1:25">
      <c r="A803" s="11" t="s">
        <v>3165</v>
      </c>
      <c r="B803" s="11" t="str">
        <f>VLOOKUP(A803,'AP Firmware deplyoment Pe'!A:B,2,0)</f>
        <v>Stage 3 - 28/11/2024</v>
      </c>
      <c r="C803" s="1">
        <f>VLOOKUP(A803,'AMI Ping Schedule'!A:D,4,0)</f>
        <v>1</v>
      </c>
      <c r="D803" s="1">
        <v>1</v>
      </c>
      <c r="E803" s="1">
        <v>1</v>
      </c>
      <c r="F803" s="1">
        <v>1</v>
      </c>
      <c r="G803" s="1">
        <v>1</v>
      </c>
      <c r="H803" s="1">
        <v>1</v>
      </c>
      <c r="I803" s="1">
        <v>1</v>
      </c>
      <c r="J803" s="1">
        <v>1</v>
      </c>
      <c r="K803" s="1">
        <v>1</v>
      </c>
      <c r="L803" s="1">
        <v>1</v>
      </c>
      <c r="M803" s="1">
        <v>1</v>
      </c>
      <c r="N803" s="1">
        <v>1</v>
      </c>
      <c r="O803" s="1">
        <v>1</v>
      </c>
      <c r="P803" s="1">
        <v>1</v>
      </c>
      <c r="Q803" s="1">
        <v>1</v>
      </c>
      <c r="R803" s="1">
        <v>1</v>
      </c>
      <c r="S803" s="1">
        <v>1</v>
      </c>
      <c r="T803" s="1">
        <v>1</v>
      </c>
      <c r="U803" s="1">
        <v>1</v>
      </c>
      <c r="V803" s="1">
        <v>1</v>
      </c>
      <c r="W803" s="1">
        <v>1</v>
      </c>
      <c r="X803" s="1">
        <v>1</v>
      </c>
      <c r="Y803" s="1">
        <v>1</v>
      </c>
    </row>
    <row r="804" spans="1:25">
      <c r="A804" s="11" t="s">
        <v>3089</v>
      </c>
      <c r="B804" s="11" t="str">
        <f>VLOOKUP(A804,'AP Firmware deplyoment Pe'!A:B,2,0)</f>
        <v>Stage 3 - 28/11/2024</v>
      </c>
      <c r="C804" s="1">
        <f>VLOOKUP(A804,'AMI Ping Schedule'!A:D,4,0)</f>
        <v>1</v>
      </c>
      <c r="D804" s="1">
        <v>1</v>
      </c>
      <c r="E804" s="1">
        <v>1</v>
      </c>
      <c r="F804" s="1">
        <v>1</v>
      </c>
      <c r="G804" s="1">
        <v>1</v>
      </c>
      <c r="H804" s="1">
        <v>1</v>
      </c>
      <c r="I804" s="1">
        <v>1</v>
      </c>
      <c r="J804" s="1">
        <v>1</v>
      </c>
      <c r="K804" s="1">
        <v>1</v>
      </c>
      <c r="L804" s="1">
        <v>1</v>
      </c>
      <c r="M804" s="1">
        <v>1</v>
      </c>
      <c r="N804" s="1">
        <v>1</v>
      </c>
      <c r="O804" s="1">
        <v>1</v>
      </c>
      <c r="P804" s="1">
        <v>1</v>
      </c>
      <c r="Q804" s="1">
        <v>1</v>
      </c>
      <c r="R804" s="1">
        <v>1</v>
      </c>
      <c r="S804" s="1">
        <v>1</v>
      </c>
      <c r="T804" s="1">
        <v>1</v>
      </c>
      <c r="U804" s="1">
        <v>1</v>
      </c>
      <c r="V804" s="1">
        <v>1</v>
      </c>
      <c r="W804" s="1">
        <v>1</v>
      </c>
      <c r="X804" s="1">
        <v>1</v>
      </c>
      <c r="Y804" s="1">
        <v>1</v>
      </c>
    </row>
    <row r="805" spans="1:25">
      <c r="A805" s="11" t="s">
        <v>3079</v>
      </c>
      <c r="B805" s="11" t="str">
        <f>VLOOKUP(A805,'AP Firmware deplyoment Pe'!A:B,2,0)</f>
        <v>Stage 3 - 28/11/2024</v>
      </c>
      <c r="C805" s="1">
        <f>VLOOKUP(A805,'AMI Ping Schedule'!A:D,4,0)</f>
        <v>1</v>
      </c>
      <c r="D805" s="1">
        <v>1</v>
      </c>
      <c r="E805" s="1">
        <v>1</v>
      </c>
      <c r="F805" s="1">
        <v>1</v>
      </c>
      <c r="G805" s="1">
        <v>1</v>
      </c>
      <c r="H805" s="1">
        <v>1</v>
      </c>
      <c r="I805" s="1">
        <v>1</v>
      </c>
      <c r="J805" s="1">
        <v>1</v>
      </c>
      <c r="K805" s="1">
        <v>1</v>
      </c>
      <c r="L805" s="1">
        <v>1</v>
      </c>
      <c r="M805" s="1">
        <v>1</v>
      </c>
      <c r="N805" s="1">
        <v>1</v>
      </c>
      <c r="O805" s="1">
        <v>1</v>
      </c>
      <c r="P805" s="1">
        <v>1</v>
      </c>
      <c r="Q805" s="1">
        <v>1</v>
      </c>
      <c r="R805" s="1">
        <v>1</v>
      </c>
      <c r="S805" s="1">
        <v>1</v>
      </c>
      <c r="T805" s="1">
        <v>1</v>
      </c>
      <c r="U805" s="1">
        <v>1</v>
      </c>
      <c r="V805" s="1">
        <v>1</v>
      </c>
      <c r="W805" s="1">
        <v>1</v>
      </c>
      <c r="X805" s="1">
        <v>1</v>
      </c>
      <c r="Y805" s="1">
        <v>1</v>
      </c>
    </row>
    <row r="806" spans="1:25">
      <c r="A806" s="11" t="s">
        <v>3258</v>
      </c>
      <c r="B806" s="11" t="str">
        <f>VLOOKUP(A806,'AP Firmware deplyoment Pe'!A:B,2,0)</f>
        <v>Stage 3 - 28/11/2024</v>
      </c>
      <c r="C806" s="1">
        <f>VLOOKUP(A806,'AMI Ping Schedule'!A:D,4,0)</f>
        <v>1</v>
      </c>
      <c r="D806" s="1">
        <v>1</v>
      </c>
      <c r="E806" s="1">
        <v>1</v>
      </c>
      <c r="F806" s="1">
        <v>1</v>
      </c>
      <c r="G806" s="1">
        <v>1</v>
      </c>
      <c r="H806" s="1">
        <v>1</v>
      </c>
      <c r="I806" s="1">
        <v>1</v>
      </c>
      <c r="J806" s="1">
        <v>1</v>
      </c>
      <c r="K806" s="1">
        <v>1</v>
      </c>
      <c r="L806" s="1">
        <v>1</v>
      </c>
      <c r="M806" s="1">
        <v>1</v>
      </c>
      <c r="N806" s="1">
        <v>1</v>
      </c>
      <c r="O806" s="1">
        <v>1</v>
      </c>
      <c r="P806" s="1">
        <v>1</v>
      </c>
      <c r="Q806" s="1">
        <v>1</v>
      </c>
      <c r="R806" s="1">
        <v>1</v>
      </c>
      <c r="S806" s="1">
        <v>1</v>
      </c>
      <c r="T806" s="1">
        <v>1</v>
      </c>
      <c r="U806" s="1">
        <v>1</v>
      </c>
      <c r="V806" s="1">
        <v>1</v>
      </c>
      <c r="W806" s="1">
        <v>1</v>
      </c>
      <c r="X806" s="1">
        <v>1</v>
      </c>
      <c r="Y806" s="1">
        <v>1</v>
      </c>
    </row>
    <row r="807" spans="1:25">
      <c r="A807" s="11" t="s">
        <v>3343</v>
      </c>
      <c r="B807" s="11" t="str">
        <f>VLOOKUP(A807,'AP Firmware deplyoment Pe'!A:B,2,0)</f>
        <v>Stage 3 - 28/11/2024</v>
      </c>
      <c r="C807" s="1">
        <f>VLOOKUP(A807,'AMI Ping Schedule'!A:D,4,0)</f>
        <v>1</v>
      </c>
      <c r="D807" s="1">
        <v>1</v>
      </c>
      <c r="E807" s="1">
        <v>1</v>
      </c>
      <c r="F807" s="1">
        <v>1</v>
      </c>
      <c r="G807" s="1">
        <v>1</v>
      </c>
      <c r="H807" s="1">
        <v>1</v>
      </c>
      <c r="I807" s="1">
        <v>1</v>
      </c>
      <c r="J807" s="1">
        <v>1</v>
      </c>
      <c r="K807" s="1">
        <v>1</v>
      </c>
      <c r="L807" s="1">
        <v>1</v>
      </c>
      <c r="M807" s="1">
        <v>1</v>
      </c>
      <c r="N807" s="1">
        <v>1</v>
      </c>
      <c r="O807" s="1">
        <v>1</v>
      </c>
      <c r="P807" s="1">
        <v>1</v>
      </c>
      <c r="Q807" s="1">
        <v>1</v>
      </c>
      <c r="R807" s="1">
        <v>1</v>
      </c>
      <c r="S807" s="1">
        <v>1</v>
      </c>
      <c r="T807" s="1">
        <v>1</v>
      </c>
      <c r="U807" s="1">
        <v>1</v>
      </c>
      <c r="V807" s="1">
        <v>1</v>
      </c>
      <c r="W807" s="1">
        <v>1</v>
      </c>
      <c r="X807" s="1">
        <v>1</v>
      </c>
      <c r="Y807" s="1">
        <v>1</v>
      </c>
    </row>
    <row r="808" spans="1:25">
      <c r="A808" s="11" t="s">
        <v>2966</v>
      </c>
      <c r="B808" s="11" t="str">
        <f>VLOOKUP(A808,'AP Firmware deplyoment Pe'!A:B,2,0)</f>
        <v>Stage 3 - 28/11/2024</v>
      </c>
      <c r="C808" s="1">
        <f>VLOOKUP(A808,'AMI Ping Schedule'!A:D,4,0)</f>
        <v>1</v>
      </c>
      <c r="D808" s="1">
        <v>1</v>
      </c>
      <c r="E808" s="1">
        <v>1</v>
      </c>
      <c r="F808" s="1">
        <v>1</v>
      </c>
      <c r="G808" s="1">
        <v>1</v>
      </c>
      <c r="H808" s="1">
        <v>1</v>
      </c>
      <c r="I808" s="1">
        <v>1</v>
      </c>
      <c r="J808" s="1">
        <v>1</v>
      </c>
      <c r="K808" s="1">
        <v>1</v>
      </c>
      <c r="L808" s="1">
        <v>1</v>
      </c>
      <c r="M808" s="1">
        <v>1</v>
      </c>
      <c r="N808" s="1">
        <v>1</v>
      </c>
      <c r="O808" s="1">
        <v>1</v>
      </c>
      <c r="P808" s="1">
        <v>1</v>
      </c>
      <c r="Q808" s="1">
        <v>1</v>
      </c>
      <c r="R808" s="1">
        <v>1</v>
      </c>
      <c r="S808" s="1">
        <v>1</v>
      </c>
      <c r="T808" s="1">
        <v>1</v>
      </c>
      <c r="U808" s="1">
        <v>1</v>
      </c>
      <c r="V808" s="1">
        <v>1</v>
      </c>
      <c r="W808" s="1">
        <v>1</v>
      </c>
      <c r="X808" s="1">
        <v>1</v>
      </c>
      <c r="Y808" s="1">
        <v>1</v>
      </c>
    </row>
    <row r="809" spans="1:25">
      <c r="A809" s="11" t="s">
        <v>3098</v>
      </c>
      <c r="B809" s="11" t="str">
        <f>VLOOKUP(A809,'AP Firmware deplyoment Pe'!A:B,2,0)</f>
        <v>Stage 3 - 28/11/2024</v>
      </c>
      <c r="C809" s="1">
        <f>VLOOKUP(A809,'AMI Ping Schedule'!A:D,4,0)</f>
        <v>1</v>
      </c>
      <c r="D809" s="1">
        <v>1</v>
      </c>
      <c r="E809" s="1">
        <v>1</v>
      </c>
      <c r="F809" s="1">
        <v>1</v>
      </c>
      <c r="G809" s="1">
        <v>1</v>
      </c>
      <c r="H809" s="1">
        <v>1</v>
      </c>
      <c r="I809" s="1">
        <v>1</v>
      </c>
      <c r="J809" s="1">
        <v>1</v>
      </c>
      <c r="K809" s="1">
        <v>1</v>
      </c>
      <c r="L809" s="1">
        <v>1</v>
      </c>
      <c r="M809" s="1">
        <v>1</v>
      </c>
      <c r="N809" s="1">
        <v>1</v>
      </c>
      <c r="O809" s="1">
        <v>1</v>
      </c>
      <c r="P809" s="1">
        <v>1</v>
      </c>
      <c r="Q809" s="1">
        <v>1</v>
      </c>
      <c r="R809" s="1">
        <v>1</v>
      </c>
      <c r="S809" s="1">
        <v>1</v>
      </c>
      <c r="T809" s="1">
        <v>1</v>
      </c>
      <c r="U809" s="1">
        <v>1</v>
      </c>
      <c r="V809" s="1">
        <v>1</v>
      </c>
      <c r="W809" s="1">
        <v>1</v>
      </c>
      <c r="X809" s="1">
        <v>1</v>
      </c>
      <c r="Y809" s="1">
        <v>1</v>
      </c>
    </row>
    <row r="810" spans="1:25">
      <c r="A810" s="11" t="s">
        <v>3086</v>
      </c>
      <c r="B810" s="11" t="str">
        <f>VLOOKUP(A810,'AP Firmware deplyoment Pe'!A:B,2,0)</f>
        <v>Stage 3 - 28/11/2024</v>
      </c>
      <c r="C810" s="1">
        <f>VLOOKUP(A810,'AMI Ping Schedule'!A:D,4,0)</f>
        <v>1</v>
      </c>
      <c r="D810" s="1">
        <v>1</v>
      </c>
      <c r="E810" s="1">
        <v>1</v>
      </c>
      <c r="F810" s="1">
        <v>1</v>
      </c>
      <c r="G810" s="1">
        <v>1</v>
      </c>
      <c r="H810" s="1">
        <v>1</v>
      </c>
      <c r="I810" s="1">
        <v>1</v>
      </c>
      <c r="J810" s="1">
        <v>1</v>
      </c>
      <c r="K810" s="1">
        <v>1</v>
      </c>
      <c r="L810" s="1">
        <v>1</v>
      </c>
      <c r="M810" s="1">
        <v>1</v>
      </c>
      <c r="N810" s="1">
        <v>1</v>
      </c>
      <c r="O810" s="1">
        <v>1</v>
      </c>
      <c r="P810" s="1">
        <v>1</v>
      </c>
      <c r="Q810" s="1">
        <v>1</v>
      </c>
      <c r="R810" s="1">
        <v>1</v>
      </c>
      <c r="S810" s="1">
        <v>1</v>
      </c>
      <c r="T810" s="1">
        <v>1</v>
      </c>
      <c r="U810" s="1">
        <v>1</v>
      </c>
      <c r="V810" s="1">
        <v>1</v>
      </c>
      <c r="W810" s="1">
        <v>1</v>
      </c>
      <c r="X810" s="1">
        <v>1</v>
      </c>
      <c r="Y810" s="1">
        <v>1</v>
      </c>
    </row>
    <row r="811" spans="1:25">
      <c r="A811" s="11" t="s">
        <v>3179</v>
      </c>
      <c r="B811" s="11" t="str">
        <f>VLOOKUP(A811,'AP Firmware deplyoment Pe'!A:B,2,0)</f>
        <v>Stage 3 - 28/11/2024</v>
      </c>
      <c r="C811" s="1">
        <f>VLOOKUP(A811,'AMI Ping Schedule'!A:D,4,0)</f>
        <v>1</v>
      </c>
      <c r="D811" s="1">
        <v>1</v>
      </c>
      <c r="E811" s="1">
        <v>1</v>
      </c>
      <c r="F811" s="1">
        <v>1</v>
      </c>
      <c r="G811" s="1">
        <v>1</v>
      </c>
      <c r="H811" s="1">
        <v>1</v>
      </c>
      <c r="I811" s="1">
        <v>1</v>
      </c>
      <c r="J811" s="1">
        <v>1</v>
      </c>
      <c r="K811" s="1">
        <v>1</v>
      </c>
      <c r="L811" s="1">
        <v>1</v>
      </c>
      <c r="M811" s="1">
        <v>1</v>
      </c>
      <c r="N811" s="1">
        <v>1</v>
      </c>
      <c r="O811" s="1">
        <v>1</v>
      </c>
      <c r="P811" s="1">
        <v>1</v>
      </c>
      <c r="Q811" s="1">
        <v>1</v>
      </c>
      <c r="R811" s="1">
        <v>1</v>
      </c>
      <c r="S811" s="1">
        <v>1</v>
      </c>
      <c r="T811" s="1">
        <v>1</v>
      </c>
      <c r="U811" s="1">
        <v>1</v>
      </c>
      <c r="V811" s="1">
        <v>1</v>
      </c>
      <c r="W811" s="1">
        <v>1</v>
      </c>
      <c r="X811" s="1">
        <v>1</v>
      </c>
      <c r="Y811" s="1">
        <v>1</v>
      </c>
    </row>
    <row r="812" spans="1:25">
      <c r="A812" s="11" t="s">
        <v>3175</v>
      </c>
      <c r="B812" s="11" t="str">
        <f>VLOOKUP(A812,'AP Firmware deplyoment Pe'!A:B,2,0)</f>
        <v>Stage 3 - 28/11/2024</v>
      </c>
      <c r="C812" s="1">
        <f>VLOOKUP(A812,'AMI Ping Schedule'!A:D,4,0)</f>
        <v>1</v>
      </c>
      <c r="D812" s="1">
        <v>1</v>
      </c>
      <c r="E812" s="1">
        <v>1</v>
      </c>
      <c r="F812" s="1">
        <v>1</v>
      </c>
      <c r="G812" s="1">
        <v>1</v>
      </c>
      <c r="H812" s="1">
        <v>1</v>
      </c>
      <c r="I812" s="1">
        <v>1</v>
      </c>
      <c r="J812" s="1">
        <v>1</v>
      </c>
      <c r="K812" s="1">
        <v>1</v>
      </c>
      <c r="L812" s="1">
        <v>1</v>
      </c>
      <c r="M812" s="1">
        <v>1</v>
      </c>
      <c r="N812" s="1">
        <v>1</v>
      </c>
      <c r="O812" s="1">
        <v>1</v>
      </c>
      <c r="P812" s="1">
        <v>1</v>
      </c>
      <c r="Q812" s="1">
        <v>1</v>
      </c>
      <c r="R812" s="1">
        <v>1</v>
      </c>
      <c r="S812" s="1">
        <v>1</v>
      </c>
      <c r="T812" s="1">
        <v>1</v>
      </c>
      <c r="U812" s="1">
        <v>1</v>
      </c>
      <c r="V812" s="1">
        <v>1</v>
      </c>
      <c r="W812" s="1">
        <v>1</v>
      </c>
      <c r="X812" s="1">
        <v>1</v>
      </c>
      <c r="Y812" s="1">
        <v>1</v>
      </c>
    </row>
    <row r="813" spans="1:25">
      <c r="A813" s="11" t="s">
        <v>2998</v>
      </c>
      <c r="B813" s="11" t="str">
        <f>VLOOKUP(A813,'AP Firmware deplyoment Pe'!A:B,2,0)</f>
        <v>Stage 3 - 28/11/2024</v>
      </c>
      <c r="C813" s="1">
        <f>VLOOKUP(A813,'AMI Ping Schedule'!A:D,4,0)</f>
        <v>1</v>
      </c>
      <c r="D813" s="1">
        <v>1</v>
      </c>
      <c r="E813" s="1">
        <v>1</v>
      </c>
      <c r="F813" s="1">
        <v>1</v>
      </c>
      <c r="G813" s="1">
        <v>1</v>
      </c>
      <c r="H813" s="1">
        <v>1</v>
      </c>
      <c r="I813" s="1">
        <v>1</v>
      </c>
      <c r="J813" s="1">
        <v>1</v>
      </c>
      <c r="K813" s="1">
        <v>1</v>
      </c>
      <c r="L813" s="1">
        <v>1</v>
      </c>
      <c r="M813" s="1">
        <v>1</v>
      </c>
      <c r="N813" s="1">
        <v>1</v>
      </c>
      <c r="O813" s="1">
        <v>1</v>
      </c>
      <c r="P813" s="1">
        <v>1</v>
      </c>
      <c r="Q813" s="1">
        <v>1</v>
      </c>
      <c r="R813" s="1">
        <v>1</v>
      </c>
      <c r="S813" s="1">
        <v>1</v>
      </c>
      <c r="T813" s="1">
        <v>1</v>
      </c>
      <c r="U813" s="1">
        <v>1</v>
      </c>
      <c r="V813" s="1">
        <v>1</v>
      </c>
      <c r="W813" s="1">
        <v>1</v>
      </c>
      <c r="X813" s="1">
        <v>1</v>
      </c>
      <c r="Y813" s="1">
        <v>1</v>
      </c>
    </row>
    <row r="814" spans="1:25">
      <c r="A814" s="11" t="s">
        <v>3092</v>
      </c>
      <c r="B814" s="11" t="str">
        <f>VLOOKUP(A814,'AP Firmware deplyoment Pe'!A:B,2,0)</f>
        <v>Stage 3 - 28/11/2024</v>
      </c>
      <c r="C814" s="1">
        <f>VLOOKUP(A814,'AMI Ping Schedule'!A:D,4,0)</f>
        <v>1</v>
      </c>
      <c r="D814" s="1">
        <v>1</v>
      </c>
      <c r="E814" s="1">
        <v>1</v>
      </c>
      <c r="F814" s="1">
        <v>1</v>
      </c>
      <c r="G814" s="1">
        <v>1</v>
      </c>
      <c r="H814" s="1">
        <v>1</v>
      </c>
      <c r="I814" s="1">
        <v>1</v>
      </c>
      <c r="J814" s="1">
        <v>1</v>
      </c>
      <c r="K814" s="1">
        <v>1</v>
      </c>
      <c r="L814" s="1">
        <v>1</v>
      </c>
      <c r="M814" s="1">
        <v>1</v>
      </c>
      <c r="N814" s="1">
        <v>1</v>
      </c>
      <c r="O814" s="1">
        <v>1</v>
      </c>
      <c r="P814" s="1">
        <v>1</v>
      </c>
      <c r="Q814" s="1">
        <v>1</v>
      </c>
      <c r="R814" s="1">
        <v>1</v>
      </c>
      <c r="S814" s="1">
        <v>1</v>
      </c>
      <c r="T814" s="1">
        <v>1</v>
      </c>
      <c r="U814" s="1">
        <v>1</v>
      </c>
      <c r="V814" s="1">
        <v>1</v>
      </c>
      <c r="W814" s="1">
        <v>1</v>
      </c>
      <c r="X814" s="1">
        <v>1</v>
      </c>
      <c r="Y814" s="1">
        <v>1</v>
      </c>
    </row>
    <row r="815" spans="1:25">
      <c r="A815" s="11" t="s">
        <v>3196</v>
      </c>
      <c r="B815" s="11" t="str">
        <f>VLOOKUP(A815,'AP Firmware deplyoment Pe'!A:B,2,0)</f>
        <v>Stage 3 - 28/11/2024</v>
      </c>
      <c r="C815" s="1">
        <f>VLOOKUP(A815,'AMI Ping Schedule'!A:D,4,0)</f>
        <v>1</v>
      </c>
      <c r="D815" s="1">
        <v>1</v>
      </c>
      <c r="E815" s="1">
        <v>1</v>
      </c>
      <c r="F815" s="1">
        <v>1</v>
      </c>
      <c r="G815" s="1">
        <v>1</v>
      </c>
      <c r="H815" s="1">
        <v>1</v>
      </c>
      <c r="I815" s="1">
        <v>1</v>
      </c>
      <c r="J815" s="1">
        <v>1</v>
      </c>
      <c r="K815" s="1">
        <v>1</v>
      </c>
      <c r="L815" s="1">
        <v>1</v>
      </c>
      <c r="M815" s="1">
        <v>1</v>
      </c>
      <c r="N815" s="1">
        <v>1</v>
      </c>
      <c r="O815" s="1">
        <v>1</v>
      </c>
      <c r="P815" s="1">
        <v>1</v>
      </c>
      <c r="Q815" s="1">
        <v>1</v>
      </c>
      <c r="R815" s="1">
        <v>1</v>
      </c>
      <c r="S815" s="1">
        <v>1</v>
      </c>
      <c r="T815" s="1">
        <v>1</v>
      </c>
      <c r="U815" s="1">
        <v>1</v>
      </c>
      <c r="V815" s="1">
        <v>1</v>
      </c>
      <c r="W815" s="1">
        <v>1</v>
      </c>
      <c r="X815" s="1">
        <v>1</v>
      </c>
      <c r="Y815" s="1">
        <v>1</v>
      </c>
    </row>
    <row r="816" spans="1:25">
      <c r="A816" s="11" t="s">
        <v>3316</v>
      </c>
      <c r="B816" s="11" t="str">
        <f>VLOOKUP(A816,'AP Firmware deplyoment Pe'!A:B,2,0)</f>
        <v>Stage 3 - 28/11/2024</v>
      </c>
      <c r="C816" s="1">
        <f>VLOOKUP(A816,'AMI Ping Schedule'!A:D,4,0)</f>
        <v>1</v>
      </c>
      <c r="D816" s="1">
        <v>1</v>
      </c>
      <c r="E816" s="1">
        <v>1</v>
      </c>
      <c r="F816" s="1">
        <v>1</v>
      </c>
      <c r="G816" s="1">
        <v>1</v>
      </c>
      <c r="H816" s="1">
        <v>1</v>
      </c>
      <c r="I816" s="1">
        <v>1</v>
      </c>
      <c r="J816" s="1">
        <v>1</v>
      </c>
      <c r="K816" s="1">
        <v>1</v>
      </c>
      <c r="L816" s="1">
        <v>1</v>
      </c>
      <c r="M816" s="1">
        <v>1</v>
      </c>
      <c r="N816" s="1">
        <v>1</v>
      </c>
      <c r="O816" s="1">
        <v>1</v>
      </c>
      <c r="P816" s="1">
        <v>1</v>
      </c>
      <c r="Q816" s="1">
        <v>1</v>
      </c>
      <c r="R816" s="1">
        <v>1</v>
      </c>
      <c r="S816" s="1">
        <v>1</v>
      </c>
      <c r="T816" s="1">
        <v>1</v>
      </c>
      <c r="U816" s="1">
        <v>1</v>
      </c>
      <c r="V816" s="1">
        <v>1</v>
      </c>
      <c r="W816" s="1">
        <v>1</v>
      </c>
      <c r="X816" s="1">
        <v>1</v>
      </c>
      <c r="Y816" s="1">
        <v>1</v>
      </c>
    </row>
    <row r="817" spans="1:25">
      <c r="A817" s="11" t="s">
        <v>3189</v>
      </c>
      <c r="B817" s="11" t="str">
        <f>VLOOKUP(A817,'AP Firmware deplyoment Pe'!A:B,2,0)</f>
        <v>Stage 3 - 28/11/2024</v>
      </c>
      <c r="C817" s="1">
        <f>VLOOKUP(A817,'AMI Ping Schedule'!A:D,4,0)</f>
        <v>1</v>
      </c>
      <c r="D817" s="1">
        <v>1</v>
      </c>
      <c r="E817" s="1">
        <v>1</v>
      </c>
      <c r="F817" s="1">
        <v>1</v>
      </c>
      <c r="G817" s="1">
        <v>1</v>
      </c>
      <c r="H817" s="1">
        <v>1</v>
      </c>
      <c r="I817" s="1">
        <v>1</v>
      </c>
      <c r="J817" s="1">
        <v>1</v>
      </c>
      <c r="K817" s="1">
        <v>1</v>
      </c>
      <c r="L817" s="1">
        <v>1</v>
      </c>
      <c r="M817" s="1">
        <v>1</v>
      </c>
      <c r="N817" s="1">
        <v>1</v>
      </c>
      <c r="O817" s="1">
        <v>1</v>
      </c>
      <c r="P817" s="1">
        <v>1</v>
      </c>
      <c r="Q817" s="1">
        <v>1</v>
      </c>
      <c r="R817" s="1">
        <v>1</v>
      </c>
      <c r="S817" s="1">
        <v>1</v>
      </c>
      <c r="T817" s="1">
        <v>1</v>
      </c>
      <c r="U817" s="1">
        <v>1</v>
      </c>
      <c r="V817" s="1">
        <v>1</v>
      </c>
      <c r="W817" s="1">
        <v>1</v>
      </c>
      <c r="X817" s="1">
        <v>1</v>
      </c>
      <c r="Y817" s="1">
        <v>1</v>
      </c>
    </row>
    <row r="818" spans="1:25">
      <c r="A818" s="11" t="s">
        <v>3053</v>
      </c>
      <c r="B818" s="11" t="str">
        <f>VLOOKUP(A818,'AP Firmware deplyoment Pe'!A:B,2,0)</f>
        <v>Stage 3 - 28/11/2024</v>
      </c>
      <c r="C818" s="1">
        <f>VLOOKUP(A818,'AMI Ping Schedule'!A:D,4,0)</f>
        <v>1</v>
      </c>
      <c r="D818" s="1">
        <v>1</v>
      </c>
      <c r="E818" s="1">
        <v>1</v>
      </c>
      <c r="F818" s="1">
        <v>1</v>
      </c>
      <c r="G818" s="1">
        <v>1</v>
      </c>
      <c r="H818" s="1">
        <v>1</v>
      </c>
      <c r="I818" s="1">
        <v>1</v>
      </c>
      <c r="J818" s="1">
        <v>1</v>
      </c>
      <c r="K818" s="1">
        <v>1</v>
      </c>
      <c r="L818" s="1">
        <v>1</v>
      </c>
      <c r="M818" s="1">
        <v>1</v>
      </c>
      <c r="N818" s="1">
        <v>1</v>
      </c>
      <c r="O818" s="1">
        <v>1</v>
      </c>
      <c r="P818" s="1">
        <v>1</v>
      </c>
      <c r="Q818" s="1">
        <v>1</v>
      </c>
      <c r="R818" s="1">
        <v>1</v>
      </c>
      <c r="S818" s="1">
        <v>1</v>
      </c>
      <c r="T818" s="1">
        <v>1</v>
      </c>
      <c r="U818" s="1">
        <v>1</v>
      </c>
      <c r="V818" s="1">
        <v>1</v>
      </c>
      <c r="W818" s="1">
        <v>1</v>
      </c>
      <c r="X818" s="1">
        <v>1</v>
      </c>
      <c r="Y818" s="1">
        <v>1</v>
      </c>
    </row>
    <row r="819" spans="1:25">
      <c r="A819" s="11" t="s">
        <v>3288</v>
      </c>
      <c r="B819" s="11" t="str">
        <f>VLOOKUP(A819,'AP Firmware deplyoment Pe'!A:B,2,0)</f>
        <v>Stage 3 - 28/11/2024</v>
      </c>
      <c r="C819" s="1">
        <f>VLOOKUP(A819,'AMI Ping Schedule'!A:D,4,0)</f>
        <v>1</v>
      </c>
      <c r="D819" s="1">
        <v>1</v>
      </c>
      <c r="E819" s="1">
        <v>1</v>
      </c>
      <c r="F819" s="1">
        <v>1</v>
      </c>
      <c r="G819" s="1">
        <v>1</v>
      </c>
      <c r="H819" s="1">
        <v>1</v>
      </c>
      <c r="I819" s="1">
        <v>1</v>
      </c>
      <c r="J819" s="1">
        <v>1</v>
      </c>
      <c r="K819" s="1">
        <v>1</v>
      </c>
      <c r="L819" s="1">
        <v>1</v>
      </c>
      <c r="M819" s="1">
        <v>1</v>
      </c>
      <c r="N819" s="1">
        <v>1</v>
      </c>
      <c r="O819" s="1">
        <v>1</v>
      </c>
      <c r="P819" s="1">
        <v>1</v>
      </c>
      <c r="Q819" s="1">
        <v>1</v>
      </c>
      <c r="R819" s="1">
        <v>1</v>
      </c>
      <c r="S819" s="1">
        <v>1</v>
      </c>
      <c r="T819" s="1">
        <v>1</v>
      </c>
      <c r="U819" s="1">
        <v>1</v>
      </c>
      <c r="V819" s="1">
        <v>1</v>
      </c>
      <c r="W819" s="1">
        <v>1</v>
      </c>
      <c r="X819" s="1">
        <v>1</v>
      </c>
      <c r="Y819" s="1">
        <v>1</v>
      </c>
    </row>
    <row r="820" spans="1:25">
      <c r="A820" s="11" t="s">
        <v>3285</v>
      </c>
      <c r="B820" s="11" t="str">
        <f>VLOOKUP(A820,'AP Firmware deplyoment Pe'!A:B,2,0)</f>
        <v>Stage 3 - 28/11/2024</v>
      </c>
      <c r="C820" s="1">
        <f>VLOOKUP(A820,'AMI Ping Schedule'!A:D,4,0)</f>
        <v>1</v>
      </c>
      <c r="D820" s="1">
        <v>1</v>
      </c>
      <c r="E820" s="1">
        <v>1</v>
      </c>
      <c r="F820" s="1">
        <v>1</v>
      </c>
      <c r="G820" s="1">
        <v>1</v>
      </c>
      <c r="H820" s="1">
        <v>1</v>
      </c>
      <c r="I820" s="1">
        <v>1</v>
      </c>
      <c r="J820" s="1">
        <v>1</v>
      </c>
      <c r="K820" s="1">
        <v>1</v>
      </c>
      <c r="L820" s="1">
        <v>1</v>
      </c>
      <c r="M820" s="1">
        <v>1</v>
      </c>
      <c r="N820" s="1">
        <v>1</v>
      </c>
      <c r="O820" s="1">
        <v>1</v>
      </c>
      <c r="P820" s="1">
        <v>1</v>
      </c>
      <c r="Q820" s="1">
        <v>1</v>
      </c>
      <c r="R820" s="1">
        <v>1</v>
      </c>
      <c r="S820" s="1">
        <v>1</v>
      </c>
      <c r="T820" s="1">
        <v>1</v>
      </c>
      <c r="U820" s="1">
        <v>1</v>
      </c>
      <c r="V820" s="1">
        <v>1</v>
      </c>
      <c r="W820" s="1">
        <v>1</v>
      </c>
      <c r="X820" s="1">
        <v>1</v>
      </c>
      <c r="Y820" s="1">
        <v>1</v>
      </c>
    </row>
    <row r="821" spans="1:25">
      <c r="A821" s="11" t="s">
        <v>3033</v>
      </c>
      <c r="B821" s="11" t="str">
        <f>VLOOKUP(A821,'AP Firmware deplyoment Pe'!A:B,2,0)</f>
        <v>Stage 3 - 28/11/2024</v>
      </c>
      <c r="C821" s="1">
        <f>VLOOKUP(A821,'AMI Ping Schedule'!A:D,4,0)</f>
        <v>1</v>
      </c>
      <c r="D821" s="1">
        <v>1</v>
      </c>
      <c r="E821" s="1">
        <v>1</v>
      </c>
      <c r="F821" s="1">
        <v>1</v>
      </c>
      <c r="G821" s="1">
        <v>1</v>
      </c>
      <c r="H821" s="1">
        <v>1</v>
      </c>
      <c r="I821" s="1">
        <v>1</v>
      </c>
      <c r="J821" s="1">
        <v>1</v>
      </c>
      <c r="K821" s="1">
        <v>1</v>
      </c>
      <c r="L821" s="1">
        <v>1</v>
      </c>
      <c r="M821" s="1">
        <v>1</v>
      </c>
      <c r="N821" s="1">
        <v>1</v>
      </c>
      <c r="O821" s="1">
        <v>1</v>
      </c>
      <c r="P821" s="1">
        <v>1</v>
      </c>
      <c r="Q821" s="1">
        <v>1</v>
      </c>
      <c r="R821" s="1">
        <v>1</v>
      </c>
      <c r="S821" s="1">
        <v>1</v>
      </c>
      <c r="T821" s="1">
        <v>1</v>
      </c>
      <c r="U821" s="1">
        <v>1</v>
      </c>
      <c r="V821" s="1">
        <v>1</v>
      </c>
      <c r="W821" s="1">
        <v>1</v>
      </c>
      <c r="X821" s="1">
        <v>1</v>
      </c>
      <c r="Y821" s="1">
        <v>1</v>
      </c>
    </row>
    <row r="822" spans="1:25">
      <c r="A822" s="11" t="s">
        <v>3068</v>
      </c>
      <c r="B822" s="11" t="str">
        <f>VLOOKUP(A822,'AP Firmware deplyoment Pe'!A:B,2,0)</f>
        <v>Stage 3 - 28/11/2024</v>
      </c>
      <c r="C822" s="1">
        <f>VLOOKUP(A822,'AMI Ping Schedule'!A:D,4,0)</f>
        <v>1</v>
      </c>
      <c r="D822" s="1">
        <v>1</v>
      </c>
      <c r="E822" s="1">
        <v>1</v>
      </c>
      <c r="F822" s="1">
        <v>1</v>
      </c>
      <c r="G822" s="1">
        <v>1</v>
      </c>
      <c r="H822" s="1">
        <v>1</v>
      </c>
      <c r="I822" s="1">
        <v>1</v>
      </c>
      <c r="J822" s="1">
        <v>1</v>
      </c>
      <c r="K822" s="1">
        <v>1</v>
      </c>
      <c r="L822" s="1">
        <v>1</v>
      </c>
      <c r="M822" s="1">
        <v>1</v>
      </c>
      <c r="N822" s="1">
        <v>1</v>
      </c>
      <c r="O822" s="1">
        <v>1</v>
      </c>
      <c r="P822" s="1">
        <v>1</v>
      </c>
      <c r="Q822" s="1">
        <v>1</v>
      </c>
      <c r="R822" s="1">
        <v>1</v>
      </c>
      <c r="S822" s="1">
        <v>1</v>
      </c>
      <c r="T822" s="1">
        <v>1</v>
      </c>
      <c r="U822" s="1">
        <v>1</v>
      </c>
      <c r="V822" s="1">
        <v>1</v>
      </c>
      <c r="W822" s="1">
        <v>1</v>
      </c>
      <c r="X822" s="1">
        <v>1</v>
      </c>
      <c r="Y822" s="1">
        <v>1</v>
      </c>
    </row>
    <row r="823" spans="1:25">
      <c r="A823" s="11" t="s">
        <v>3112</v>
      </c>
      <c r="B823" s="11" t="str">
        <f>VLOOKUP(A823,'AP Firmware deplyoment Pe'!A:B,2,0)</f>
        <v>Stage 3 - 28/11/2024</v>
      </c>
      <c r="C823" s="1">
        <f>VLOOKUP(A823,'AMI Ping Schedule'!A:D,4,0)</f>
        <v>1</v>
      </c>
      <c r="D823" s="1">
        <v>1</v>
      </c>
      <c r="E823" s="1">
        <v>1</v>
      </c>
      <c r="F823" s="1">
        <v>1</v>
      </c>
      <c r="G823" s="1">
        <v>1</v>
      </c>
      <c r="H823" s="1">
        <v>1</v>
      </c>
      <c r="I823" s="1">
        <v>1</v>
      </c>
      <c r="J823" s="1">
        <v>1</v>
      </c>
      <c r="K823" s="1">
        <v>1</v>
      </c>
      <c r="L823" s="1">
        <v>1</v>
      </c>
      <c r="M823" s="1">
        <v>1</v>
      </c>
      <c r="N823" s="1">
        <v>1</v>
      </c>
      <c r="O823" s="1">
        <v>1</v>
      </c>
      <c r="P823" s="1">
        <v>1</v>
      </c>
      <c r="Q823" s="1">
        <v>1</v>
      </c>
      <c r="R823" s="1">
        <v>1</v>
      </c>
      <c r="S823" s="1">
        <v>1</v>
      </c>
      <c r="T823" s="1">
        <v>1</v>
      </c>
      <c r="U823" s="1">
        <v>1</v>
      </c>
      <c r="V823" s="1">
        <v>1</v>
      </c>
      <c r="W823" s="1">
        <v>1</v>
      </c>
      <c r="X823" s="1">
        <v>1</v>
      </c>
      <c r="Y823" s="1">
        <v>1</v>
      </c>
    </row>
    <row r="824" spans="1:25">
      <c r="A824" s="11" t="s">
        <v>3270</v>
      </c>
      <c r="B824" s="11" t="str">
        <f>VLOOKUP(A824,'AP Firmware deplyoment Pe'!A:B,2,0)</f>
        <v>Stage 3 - 28/11/2024</v>
      </c>
      <c r="C824" s="1">
        <f>VLOOKUP(A824,'AMI Ping Schedule'!A:D,4,0)</f>
        <v>1</v>
      </c>
      <c r="D824" s="1">
        <v>1</v>
      </c>
      <c r="E824" s="1">
        <v>1</v>
      </c>
      <c r="F824" s="1">
        <v>1</v>
      </c>
      <c r="G824" s="1">
        <v>1</v>
      </c>
      <c r="H824" s="1">
        <v>1</v>
      </c>
      <c r="I824" s="1">
        <v>1</v>
      </c>
      <c r="J824" s="1">
        <v>1</v>
      </c>
      <c r="K824" s="1">
        <v>1</v>
      </c>
      <c r="L824" s="1">
        <v>1</v>
      </c>
      <c r="M824" s="1">
        <v>1</v>
      </c>
      <c r="N824" s="1">
        <v>1</v>
      </c>
      <c r="O824" s="1">
        <v>1</v>
      </c>
      <c r="P824" s="1">
        <v>1</v>
      </c>
      <c r="Q824" s="1">
        <v>1</v>
      </c>
      <c r="R824" s="1">
        <v>1</v>
      </c>
      <c r="S824" s="1">
        <v>1</v>
      </c>
      <c r="T824" s="1">
        <v>1</v>
      </c>
      <c r="U824" s="1">
        <v>1</v>
      </c>
      <c r="V824" s="1">
        <v>1</v>
      </c>
      <c r="W824" s="1">
        <v>1</v>
      </c>
      <c r="X824" s="1">
        <v>1</v>
      </c>
      <c r="Y824" s="1">
        <v>1</v>
      </c>
    </row>
    <row r="825" spans="1:25">
      <c r="A825" s="11" t="s">
        <v>3050</v>
      </c>
      <c r="B825" s="11" t="str">
        <f>VLOOKUP(A825,'AP Firmware deplyoment Pe'!A:B,2,0)</f>
        <v>Stage 3 - 28/11/2024</v>
      </c>
      <c r="C825" s="1">
        <f>VLOOKUP(A825,'AMI Ping Schedule'!A:D,4,0)</f>
        <v>1</v>
      </c>
      <c r="D825" s="1">
        <v>1</v>
      </c>
      <c r="E825" s="1">
        <v>1</v>
      </c>
      <c r="F825" s="1">
        <v>1</v>
      </c>
      <c r="G825" s="1">
        <v>1</v>
      </c>
      <c r="H825" s="1">
        <v>1</v>
      </c>
      <c r="I825" s="1">
        <v>1</v>
      </c>
      <c r="J825" s="1">
        <v>1</v>
      </c>
      <c r="K825" s="1">
        <v>1</v>
      </c>
      <c r="L825" s="1">
        <v>1</v>
      </c>
      <c r="M825" s="1">
        <v>1</v>
      </c>
      <c r="N825" s="1">
        <v>1</v>
      </c>
      <c r="O825" s="1">
        <v>1</v>
      </c>
      <c r="P825" s="1">
        <v>1</v>
      </c>
      <c r="Q825" s="1">
        <v>1</v>
      </c>
      <c r="R825" s="1">
        <v>1</v>
      </c>
      <c r="S825" s="1">
        <v>1</v>
      </c>
      <c r="T825" s="1">
        <v>1</v>
      </c>
      <c r="U825" s="1">
        <v>1</v>
      </c>
      <c r="V825" s="1">
        <v>1</v>
      </c>
      <c r="W825" s="1">
        <v>1</v>
      </c>
      <c r="X825" s="1">
        <v>1</v>
      </c>
      <c r="Y825" s="1">
        <v>1</v>
      </c>
    </row>
    <row r="826" spans="1:25">
      <c r="A826" s="11" t="s">
        <v>3119</v>
      </c>
      <c r="B826" s="11" t="str">
        <f>VLOOKUP(A826,'AP Firmware deplyoment Pe'!A:B,2,0)</f>
        <v>Stage 3 - 28/11/2024</v>
      </c>
      <c r="C826" s="1">
        <f>VLOOKUP(A826,'AMI Ping Schedule'!A:D,4,0)</f>
        <v>1</v>
      </c>
      <c r="D826" s="1">
        <v>1</v>
      </c>
      <c r="E826" s="1">
        <v>1</v>
      </c>
      <c r="F826" s="1">
        <v>1</v>
      </c>
      <c r="G826" s="1">
        <v>1</v>
      </c>
      <c r="H826" s="1">
        <v>1</v>
      </c>
      <c r="I826" s="1">
        <v>1</v>
      </c>
      <c r="J826" s="1">
        <v>1</v>
      </c>
      <c r="K826" s="1">
        <v>1</v>
      </c>
      <c r="L826" s="1">
        <v>1</v>
      </c>
      <c r="M826" s="1">
        <v>1</v>
      </c>
      <c r="N826" s="1">
        <v>1</v>
      </c>
      <c r="O826" s="1">
        <v>1</v>
      </c>
      <c r="P826" s="1">
        <v>1</v>
      </c>
      <c r="Q826" s="1">
        <v>1</v>
      </c>
      <c r="R826" s="1">
        <v>1</v>
      </c>
      <c r="S826" s="1">
        <v>1</v>
      </c>
      <c r="T826" s="1">
        <v>1</v>
      </c>
      <c r="U826" s="1">
        <v>1</v>
      </c>
      <c r="V826" s="1">
        <v>1</v>
      </c>
      <c r="W826" s="1">
        <v>1</v>
      </c>
      <c r="X826" s="1">
        <v>1</v>
      </c>
      <c r="Y826" s="1">
        <v>1</v>
      </c>
    </row>
    <row r="827" spans="1:25">
      <c r="A827" s="11" t="s">
        <v>3337</v>
      </c>
      <c r="B827" s="11" t="str">
        <f>VLOOKUP(A827,'AP Firmware deplyoment Pe'!A:B,2,0)</f>
        <v>Stage 3 - 28/11/2024</v>
      </c>
      <c r="C827" s="1">
        <f>VLOOKUP(A827,'AMI Ping Schedule'!A:D,4,0)</f>
        <v>1</v>
      </c>
      <c r="D827" s="1">
        <v>1</v>
      </c>
      <c r="E827" s="1">
        <v>1</v>
      </c>
      <c r="F827" s="1">
        <v>1</v>
      </c>
      <c r="G827" s="1">
        <v>1</v>
      </c>
      <c r="H827" s="1">
        <v>1</v>
      </c>
      <c r="I827" s="1">
        <v>1</v>
      </c>
      <c r="J827" s="1">
        <v>1</v>
      </c>
      <c r="K827" s="1">
        <v>1</v>
      </c>
      <c r="L827" s="1">
        <v>1</v>
      </c>
      <c r="M827" s="1">
        <v>1</v>
      </c>
      <c r="N827" s="1">
        <v>1</v>
      </c>
      <c r="O827" s="1">
        <v>1</v>
      </c>
      <c r="P827" s="1">
        <v>1</v>
      </c>
      <c r="Q827" s="1">
        <v>1</v>
      </c>
      <c r="R827" s="1">
        <v>1</v>
      </c>
      <c r="S827" s="1">
        <v>1</v>
      </c>
      <c r="T827" s="1">
        <v>1</v>
      </c>
      <c r="U827" s="1">
        <v>1</v>
      </c>
      <c r="V827" s="1">
        <v>1</v>
      </c>
      <c r="W827" s="1">
        <v>1</v>
      </c>
      <c r="X827" s="1">
        <v>1</v>
      </c>
      <c r="Y827" s="1">
        <v>1</v>
      </c>
    </row>
    <row r="828" spans="1:25">
      <c r="A828" s="11" t="s">
        <v>3274</v>
      </c>
      <c r="B828" s="11" t="str">
        <f>VLOOKUP(A828,'AP Firmware deplyoment Pe'!A:B,2,0)</f>
        <v>Stage 3 - 28/11/2024</v>
      </c>
      <c r="C828" s="1">
        <f>VLOOKUP(A828,'AMI Ping Schedule'!A:D,4,0)</f>
        <v>1</v>
      </c>
      <c r="D828" s="1">
        <v>1</v>
      </c>
      <c r="E828" s="1">
        <v>1</v>
      </c>
      <c r="F828" s="1">
        <v>1</v>
      </c>
      <c r="G828" s="1">
        <v>1</v>
      </c>
      <c r="H828" s="1">
        <v>1</v>
      </c>
      <c r="I828" s="1">
        <v>1</v>
      </c>
      <c r="J828" s="1">
        <v>1</v>
      </c>
      <c r="K828" s="1">
        <v>1</v>
      </c>
      <c r="L828" s="1">
        <v>1</v>
      </c>
      <c r="M828" s="1">
        <v>1</v>
      </c>
      <c r="N828" s="1">
        <v>1</v>
      </c>
      <c r="O828" s="1">
        <v>1</v>
      </c>
      <c r="P828" s="1">
        <v>1</v>
      </c>
      <c r="Q828" s="1">
        <v>1</v>
      </c>
      <c r="R828" s="1">
        <v>1</v>
      </c>
      <c r="S828" s="1">
        <v>1</v>
      </c>
      <c r="T828" s="1">
        <v>1</v>
      </c>
      <c r="U828" s="1">
        <v>1</v>
      </c>
      <c r="V828" s="1">
        <v>1</v>
      </c>
      <c r="W828" s="1">
        <v>1</v>
      </c>
      <c r="X828" s="1">
        <v>1</v>
      </c>
      <c r="Y828" s="1">
        <v>1</v>
      </c>
    </row>
    <row r="829" spans="1:25">
      <c r="A829" s="11" t="s">
        <v>3169</v>
      </c>
      <c r="B829" s="11" t="str">
        <f>VLOOKUP(A829,'AP Firmware deplyoment Pe'!A:B,2,0)</f>
        <v>Stage 3 - 28/11/2024</v>
      </c>
      <c r="C829" s="1">
        <f>VLOOKUP(A829,'AMI Ping Schedule'!A:D,4,0)</f>
        <v>1</v>
      </c>
      <c r="D829" s="1">
        <v>1</v>
      </c>
      <c r="E829" s="1">
        <v>1</v>
      </c>
      <c r="F829" s="1">
        <v>1</v>
      </c>
      <c r="G829" s="1">
        <v>1</v>
      </c>
      <c r="H829" s="1">
        <v>1</v>
      </c>
      <c r="I829" s="1">
        <v>1</v>
      </c>
      <c r="J829" s="1">
        <v>1</v>
      </c>
      <c r="K829" s="1">
        <v>1</v>
      </c>
      <c r="L829" s="1">
        <v>1</v>
      </c>
      <c r="M829" s="1">
        <v>1</v>
      </c>
      <c r="N829" s="1">
        <v>1</v>
      </c>
      <c r="O829" s="1">
        <v>1</v>
      </c>
      <c r="P829" s="1">
        <v>1</v>
      </c>
      <c r="Q829" s="1">
        <v>1</v>
      </c>
      <c r="R829" s="1">
        <v>1</v>
      </c>
      <c r="S829" s="1">
        <v>1</v>
      </c>
      <c r="T829" s="1">
        <v>1</v>
      </c>
      <c r="U829" s="1">
        <v>1</v>
      </c>
      <c r="V829" s="1">
        <v>1</v>
      </c>
      <c r="W829" s="1">
        <v>1</v>
      </c>
      <c r="X829" s="1">
        <v>1</v>
      </c>
      <c r="Y829" s="1">
        <v>1</v>
      </c>
    </row>
    <row r="830" spans="1:25">
      <c r="A830" s="11" t="s">
        <v>3151</v>
      </c>
      <c r="B830" s="11" t="str">
        <f>VLOOKUP(A830,'AP Firmware deplyoment Pe'!A:B,2,0)</f>
        <v>Stage 3 - 28/11/2024</v>
      </c>
      <c r="C830" s="1">
        <f>VLOOKUP(A830,'AMI Ping Schedule'!A:D,4,0)</f>
        <v>1</v>
      </c>
      <c r="D830" s="1">
        <v>1</v>
      </c>
      <c r="E830" s="1">
        <v>1</v>
      </c>
      <c r="F830" s="1">
        <v>1</v>
      </c>
      <c r="G830" s="1">
        <v>1</v>
      </c>
      <c r="H830" s="1">
        <v>1</v>
      </c>
      <c r="I830" s="1">
        <v>1</v>
      </c>
      <c r="J830" s="1">
        <v>1</v>
      </c>
      <c r="K830" s="1">
        <v>1</v>
      </c>
      <c r="L830" s="1">
        <v>1</v>
      </c>
      <c r="M830" s="1">
        <v>1</v>
      </c>
      <c r="N830" s="1">
        <v>1</v>
      </c>
      <c r="O830" s="1">
        <v>1</v>
      </c>
      <c r="P830" s="1">
        <v>1</v>
      </c>
      <c r="Q830" s="1">
        <v>1</v>
      </c>
      <c r="R830" s="1">
        <v>1</v>
      </c>
      <c r="S830" s="1">
        <v>1</v>
      </c>
      <c r="T830" s="1">
        <v>1</v>
      </c>
      <c r="U830" s="1">
        <v>1</v>
      </c>
      <c r="V830" s="1">
        <v>1</v>
      </c>
      <c r="W830" s="1">
        <v>1</v>
      </c>
      <c r="X830" s="1">
        <v>1</v>
      </c>
      <c r="Y830" s="1">
        <v>1</v>
      </c>
    </row>
    <row r="831" spans="1:25">
      <c r="A831" s="11" t="s">
        <v>3309</v>
      </c>
      <c r="B831" s="11" t="str">
        <f>VLOOKUP(A831,'AP Firmware deplyoment Pe'!A:B,2,0)</f>
        <v>Stage 3 - 28/11/2024</v>
      </c>
      <c r="C831" s="1">
        <f>VLOOKUP(A831,'AMI Ping Schedule'!A:D,4,0)</f>
        <v>1</v>
      </c>
      <c r="D831" s="1">
        <v>1</v>
      </c>
      <c r="E831" s="1">
        <v>1</v>
      </c>
      <c r="F831" s="1">
        <v>1</v>
      </c>
      <c r="G831" s="1">
        <v>1</v>
      </c>
      <c r="H831" s="1">
        <v>1</v>
      </c>
      <c r="I831" s="1">
        <v>1</v>
      </c>
      <c r="J831" s="1">
        <v>1</v>
      </c>
      <c r="K831" s="1">
        <v>1</v>
      </c>
      <c r="L831" s="1">
        <v>1</v>
      </c>
      <c r="M831" s="1">
        <v>1</v>
      </c>
      <c r="N831" s="1">
        <v>1</v>
      </c>
      <c r="O831" s="1">
        <v>1</v>
      </c>
      <c r="P831" s="1">
        <v>1</v>
      </c>
      <c r="Q831" s="1">
        <v>1</v>
      </c>
      <c r="R831" s="1">
        <v>1</v>
      </c>
      <c r="S831" s="1">
        <v>1</v>
      </c>
      <c r="T831" s="1">
        <v>1</v>
      </c>
      <c r="U831" s="1">
        <v>1</v>
      </c>
      <c r="V831" s="1">
        <v>1</v>
      </c>
      <c r="W831" s="1">
        <v>1</v>
      </c>
      <c r="X831" s="1">
        <v>1</v>
      </c>
      <c r="Y831" s="1">
        <v>1</v>
      </c>
    </row>
    <row r="832" spans="1:25">
      <c r="A832" s="11" t="s">
        <v>3448</v>
      </c>
      <c r="B832" s="11" t="str">
        <f>VLOOKUP(A832,'AP Firmware deplyoment Pe'!A:B,2,0)</f>
        <v>Stage 3 - 28/11/2024</v>
      </c>
      <c r="C832" s="1">
        <f>VLOOKUP(A832,'AMI Ping Schedule'!A:D,4,0)</f>
        <v>1</v>
      </c>
      <c r="D832" s="1">
        <v>1</v>
      </c>
      <c r="E832" s="1">
        <v>1</v>
      </c>
      <c r="F832" s="1">
        <v>1</v>
      </c>
      <c r="G832" s="1">
        <v>1</v>
      </c>
      <c r="H832" s="1">
        <v>1</v>
      </c>
      <c r="I832" s="1">
        <v>1</v>
      </c>
      <c r="J832" s="1">
        <v>1</v>
      </c>
      <c r="K832" s="1">
        <v>1</v>
      </c>
      <c r="L832" s="1">
        <v>1</v>
      </c>
      <c r="M832" s="1">
        <v>1</v>
      </c>
      <c r="N832" s="1">
        <v>1</v>
      </c>
      <c r="O832" s="1">
        <v>1</v>
      </c>
      <c r="P832" s="1">
        <v>1</v>
      </c>
      <c r="Q832" s="1">
        <v>1</v>
      </c>
      <c r="R832" s="1">
        <v>1</v>
      </c>
      <c r="S832" s="1">
        <v>1</v>
      </c>
      <c r="T832" s="1">
        <v>1</v>
      </c>
      <c r="U832" s="1">
        <v>1</v>
      </c>
      <c r="V832" s="1">
        <v>1</v>
      </c>
      <c r="W832" s="1">
        <v>1</v>
      </c>
      <c r="X832" s="1">
        <v>1</v>
      </c>
      <c r="Y832" s="1">
        <v>1</v>
      </c>
    </row>
    <row r="833" spans="1:25">
      <c r="A833" s="11" t="s">
        <v>3241</v>
      </c>
      <c r="B833" s="11" t="str">
        <f>VLOOKUP(A833,'AP Firmware deplyoment Pe'!A:B,2,0)</f>
        <v>Stage 3 - 28/11/2024</v>
      </c>
      <c r="C833" s="1">
        <f>VLOOKUP(A833,'AMI Ping Schedule'!A:D,4,0)</f>
        <v>1</v>
      </c>
      <c r="D833" s="1">
        <v>1</v>
      </c>
      <c r="E833" s="1">
        <v>1</v>
      </c>
      <c r="F833" s="1">
        <v>1</v>
      </c>
      <c r="G833" s="1">
        <v>1</v>
      </c>
      <c r="H833" s="1">
        <v>1</v>
      </c>
      <c r="I833" s="1">
        <v>1</v>
      </c>
      <c r="J833" s="1">
        <v>1</v>
      </c>
      <c r="K833" s="1">
        <v>1</v>
      </c>
      <c r="L833" s="1">
        <v>1</v>
      </c>
      <c r="M833" s="1">
        <v>1</v>
      </c>
      <c r="N833" s="1">
        <v>1</v>
      </c>
      <c r="O833" s="1">
        <v>1</v>
      </c>
      <c r="P833" s="1">
        <v>1</v>
      </c>
      <c r="Q833" s="1">
        <v>1</v>
      </c>
      <c r="R833" s="1">
        <v>1</v>
      </c>
      <c r="S833" s="1">
        <v>1</v>
      </c>
      <c r="T833" s="1">
        <v>1</v>
      </c>
      <c r="U833" s="1">
        <v>1</v>
      </c>
      <c r="V833" s="1">
        <v>1</v>
      </c>
      <c r="W833" s="1">
        <v>1</v>
      </c>
      <c r="X833" s="1">
        <v>1</v>
      </c>
      <c r="Y833" s="1">
        <v>1</v>
      </c>
    </row>
    <row r="834" spans="1:25">
      <c r="A834" s="11" t="s">
        <v>3109</v>
      </c>
      <c r="B834" s="11" t="str">
        <f>VLOOKUP(A834,'AP Firmware deplyoment Pe'!A:B,2,0)</f>
        <v>Stage 3 - 28/11/2024</v>
      </c>
      <c r="C834" s="1">
        <f>VLOOKUP(A834,'AMI Ping Schedule'!A:D,4,0)</f>
        <v>1</v>
      </c>
      <c r="D834" s="1">
        <v>1</v>
      </c>
      <c r="E834" s="1">
        <v>1</v>
      </c>
      <c r="F834" s="1">
        <v>1</v>
      </c>
      <c r="G834" s="1">
        <v>1</v>
      </c>
      <c r="H834" s="1">
        <v>1</v>
      </c>
      <c r="I834" s="1">
        <v>1</v>
      </c>
      <c r="J834" s="1">
        <v>1</v>
      </c>
      <c r="K834" s="1">
        <v>1</v>
      </c>
      <c r="L834" s="1">
        <v>1</v>
      </c>
      <c r="M834" s="1">
        <v>1</v>
      </c>
      <c r="N834" s="1">
        <v>1</v>
      </c>
      <c r="O834" s="1">
        <v>1</v>
      </c>
      <c r="P834" s="1">
        <v>1</v>
      </c>
      <c r="Q834" s="1">
        <v>1</v>
      </c>
      <c r="R834" s="1">
        <v>1</v>
      </c>
      <c r="S834" s="1">
        <v>1</v>
      </c>
      <c r="T834" s="1">
        <v>1</v>
      </c>
      <c r="U834" s="1">
        <v>1</v>
      </c>
      <c r="V834" s="1">
        <v>1</v>
      </c>
      <c r="W834" s="1">
        <v>1</v>
      </c>
      <c r="X834" s="1">
        <v>1</v>
      </c>
      <c r="Y834" s="1">
        <v>1</v>
      </c>
    </row>
    <row r="835" spans="1:25">
      <c r="A835" s="11" t="s">
        <v>3013</v>
      </c>
      <c r="B835" s="11" t="str">
        <f>VLOOKUP(A835,'AP Firmware deplyoment Pe'!A:B,2,0)</f>
        <v>Stage 3 - 28/11/2024</v>
      </c>
      <c r="C835" s="1">
        <f>VLOOKUP(A835,'AMI Ping Schedule'!A:D,4,0)</f>
        <v>1</v>
      </c>
      <c r="D835" s="1">
        <v>1</v>
      </c>
      <c r="E835" s="1">
        <v>1</v>
      </c>
      <c r="F835" s="1">
        <v>1</v>
      </c>
      <c r="G835" s="1">
        <v>1</v>
      </c>
      <c r="H835" s="1">
        <v>1</v>
      </c>
      <c r="I835" s="1">
        <v>1</v>
      </c>
      <c r="J835" s="1">
        <v>1</v>
      </c>
      <c r="K835" s="1">
        <v>1</v>
      </c>
      <c r="L835" s="1">
        <v>1</v>
      </c>
      <c r="M835" s="1">
        <v>1</v>
      </c>
      <c r="N835" s="1">
        <v>1</v>
      </c>
      <c r="O835" s="1">
        <v>1</v>
      </c>
      <c r="P835" s="1">
        <v>1</v>
      </c>
      <c r="Q835" s="1">
        <v>1</v>
      </c>
      <c r="R835" s="1">
        <v>1</v>
      </c>
      <c r="S835" s="1">
        <v>1</v>
      </c>
      <c r="T835" s="1">
        <v>1</v>
      </c>
      <c r="U835" s="1">
        <v>1</v>
      </c>
      <c r="V835" s="1">
        <v>1</v>
      </c>
      <c r="W835" s="1">
        <v>1</v>
      </c>
      <c r="X835" s="1">
        <v>1</v>
      </c>
      <c r="Y835" s="1">
        <v>1</v>
      </c>
    </row>
    <row r="836" spans="1:25">
      <c r="A836" s="11" t="s">
        <v>3441</v>
      </c>
      <c r="B836" s="11" t="str">
        <f>VLOOKUP(A836,'AP Firmware deplyoment Pe'!A:B,2,0)</f>
        <v>Stage 3 - 28/11/2024</v>
      </c>
      <c r="C836" s="1">
        <f>VLOOKUP(A836,'AMI Ping Schedule'!A:D,4,0)</f>
        <v>1</v>
      </c>
      <c r="D836" s="1">
        <v>1</v>
      </c>
      <c r="E836" s="1">
        <v>1</v>
      </c>
      <c r="F836" s="1">
        <v>1</v>
      </c>
      <c r="G836" s="1">
        <v>1</v>
      </c>
      <c r="H836" s="1">
        <v>1</v>
      </c>
      <c r="I836" s="1">
        <v>1</v>
      </c>
      <c r="J836" s="1">
        <v>1</v>
      </c>
      <c r="K836" s="1">
        <v>1</v>
      </c>
      <c r="L836" s="1">
        <v>1</v>
      </c>
      <c r="M836" s="1">
        <v>1</v>
      </c>
      <c r="N836" s="1">
        <v>1</v>
      </c>
      <c r="O836" s="1">
        <v>1</v>
      </c>
      <c r="P836" s="1">
        <v>1</v>
      </c>
      <c r="Q836" s="1">
        <v>1</v>
      </c>
      <c r="R836" s="1">
        <v>1</v>
      </c>
      <c r="S836" s="1">
        <v>1</v>
      </c>
      <c r="T836" s="1">
        <v>1</v>
      </c>
      <c r="U836" s="1">
        <v>1</v>
      </c>
      <c r="V836" s="1">
        <v>1</v>
      </c>
      <c r="W836" s="1">
        <v>1</v>
      </c>
      <c r="X836" s="1">
        <v>1</v>
      </c>
      <c r="Y836" s="1">
        <v>1</v>
      </c>
    </row>
    <row r="837" spans="1:25">
      <c r="A837" s="11" t="s">
        <v>3247</v>
      </c>
      <c r="B837" s="11" t="str">
        <f>VLOOKUP(A837,'AP Firmware deplyoment Pe'!A:B,2,0)</f>
        <v>Stage 3 - 28/11/2024</v>
      </c>
      <c r="C837" s="1">
        <f>VLOOKUP(A837,'AMI Ping Schedule'!A:D,4,0)</f>
        <v>1</v>
      </c>
      <c r="D837" s="1">
        <v>1</v>
      </c>
      <c r="E837" s="1">
        <v>1</v>
      </c>
      <c r="F837" s="1">
        <v>1</v>
      </c>
      <c r="G837" s="1">
        <v>1</v>
      </c>
      <c r="H837" s="1">
        <v>1</v>
      </c>
      <c r="I837" s="1">
        <v>1</v>
      </c>
      <c r="J837" s="1">
        <v>1</v>
      </c>
      <c r="K837" s="1">
        <v>1</v>
      </c>
      <c r="L837" s="1">
        <v>1</v>
      </c>
      <c r="M837" s="1">
        <v>1</v>
      </c>
      <c r="N837" s="1">
        <v>1</v>
      </c>
      <c r="O837" s="1">
        <v>1</v>
      </c>
      <c r="P837" s="1">
        <v>1</v>
      </c>
      <c r="Q837" s="1">
        <v>1</v>
      </c>
      <c r="R837" s="1">
        <v>1</v>
      </c>
      <c r="S837" s="1">
        <v>1</v>
      </c>
      <c r="T837" s="1">
        <v>1</v>
      </c>
      <c r="U837" s="1">
        <v>1</v>
      </c>
      <c r="V837" s="1">
        <v>1</v>
      </c>
      <c r="W837" s="1">
        <v>1</v>
      </c>
      <c r="X837" s="1">
        <v>1</v>
      </c>
      <c r="Y837" s="1">
        <v>1</v>
      </c>
    </row>
    <row r="838" spans="1:25">
      <c r="A838" s="11" t="s">
        <v>3544</v>
      </c>
      <c r="B838" s="11" t="str">
        <f>VLOOKUP(A838,'AP Firmware deplyoment Pe'!A:B,2,0)</f>
        <v>Stage 3 - 28/11/2024</v>
      </c>
      <c r="C838" s="1">
        <f>VLOOKUP(A838,'AMI Ping Schedule'!A:D,4,0)</f>
        <v>1</v>
      </c>
      <c r="D838" s="1">
        <v>1</v>
      </c>
      <c r="E838" s="1">
        <v>1</v>
      </c>
      <c r="F838" s="1">
        <v>1</v>
      </c>
      <c r="G838" s="1">
        <v>1</v>
      </c>
      <c r="H838" s="1">
        <v>1</v>
      </c>
      <c r="I838" s="1">
        <v>1</v>
      </c>
      <c r="J838" s="1">
        <v>1</v>
      </c>
      <c r="K838" s="1">
        <v>1</v>
      </c>
      <c r="L838" s="1">
        <v>1</v>
      </c>
      <c r="M838" s="1">
        <v>1</v>
      </c>
      <c r="N838" s="1">
        <v>1</v>
      </c>
      <c r="O838" s="1">
        <v>1</v>
      </c>
      <c r="P838" s="1">
        <v>1</v>
      </c>
      <c r="Q838" s="1">
        <v>1</v>
      </c>
      <c r="R838" s="1">
        <v>1</v>
      </c>
      <c r="S838" s="1">
        <v>1</v>
      </c>
      <c r="T838" s="1">
        <v>1</v>
      </c>
      <c r="U838" s="1">
        <v>1</v>
      </c>
      <c r="V838" s="1">
        <v>1</v>
      </c>
      <c r="W838" s="1">
        <v>1</v>
      </c>
      <c r="X838" s="1">
        <v>1</v>
      </c>
      <c r="Y838" s="1">
        <v>1</v>
      </c>
    </row>
    <row r="839" spans="1:25">
      <c r="A839" s="11" t="s">
        <v>3126</v>
      </c>
      <c r="B839" s="11" t="str">
        <f>VLOOKUP(A839,'AP Firmware deplyoment Pe'!A:B,2,0)</f>
        <v>Stage 3 - 28/11/2024</v>
      </c>
      <c r="C839" s="1">
        <f>VLOOKUP(A839,'AMI Ping Schedule'!A:D,4,0)</f>
        <v>1</v>
      </c>
      <c r="D839" s="1">
        <v>1</v>
      </c>
      <c r="E839" s="1">
        <v>1</v>
      </c>
      <c r="F839" s="1">
        <v>1</v>
      </c>
      <c r="G839" s="1">
        <v>1</v>
      </c>
      <c r="H839" s="1">
        <v>1</v>
      </c>
      <c r="I839" s="1">
        <v>1</v>
      </c>
      <c r="J839" s="1">
        <v>1</v>
      </c>
      <c r="K839" s="1">
        <v>1</v>
      </c>
      <c r="L839" s="1">
        <v>1</v>
      </c>
      <c r="M839" s="1">
        <v>1</v>
      </c>
      <c r="N839" s="1">
        <v>1</v>
      </c>
      <c r="O839" s="1">
        <v>1</v>
      </c>
      <c r="P839" s="1">
        <v>1</v>
      </c>
      <c r="Q839" s="1">
        <v>1</v>
      </c>
      <c r="R839" s="1">
        <v>1</v>
      </c>
      <c r="S839" s="1">
        <v>1</v>
      </c>
      <c r="T839" s="1">
        <v>1</v>
      </c>
      <c r="U839" s="1">
        <v>1</v>
      </c>
      <c r="V839" s="1">
        <v>1</v>
      </c>
      <c r="W839" s="1">
        <v>1</v>
      </c>
      <c r="X839" s="1">
        <v>1</v>
      </c>
      <c r="Y839" s="1">
        <v>1</v>
      </c>
    </row>
    <row r="840" spans="1:25">
      <c r="A840" s="11" t="s">
        <v>3095</v>
      </c>
      <c r="B840" s="11" t="str">
        <f>VLOOKUP(A840,'AP Firmware deplyoment Pe'!A:B,2,0)</f>
        <v>Stage 3 - 28/11/2024</v>
      </c>
      <c r="C840" s="1">
        <f>VLOOKUP(A840,'AMI Ping Schedule'!A:D,4,0)</f>
        <v>1</v>
      </c>
      <c r="D840" s="1">
        <v>1</v>
      </c>
      <c r="E840" s="1">
        <v>1</v>
      </c>
      <c r="F840" s="1">
        <v>1</v>
      </c>
      <c r="G840" s="1">
        <v>1</v>
      </c>
      <c r="H840" s="1">
        <v>1</v>
      </c>
      <c r="I840" s="1">
        <v>1</v>
      </c>
      <c r="J840" s="1">
        <v>1</v>
      </c>
      <c r="K840" s="1">
        <v>1</v>
      </c>
      <c r="L840" s="1">
        <v>1</v>
      </c>
      <c r="M840" s="1">
        <v>1</v>
      </c>
      <c r="N840" s="1">
        <v>1</v>
      </c>
      <c r="O840" s="1">
        <v>1</v>
      </c>
      <c r="P840" s="1">
        <v>1</v>
      </c>
      <c r="Q840" s="1">
        <v>1</v>
      </c>
      <c r="R840" s="1">
        <v>1</v>
      </c>
      <c r="S840" s="1">
        <v>1</v>
      </c>
      <c r="T840" s="1">
        <v>1</v>
      </c>
      <c r="U840" s="1">
        <v>1</v>
      </c>
      <c r="V840" s="1">
        <v>1</v>
      </c>
      <c r="W840" s="1">
        <v>1</v>
      </c>
      <c r="X840" s="1">
        <v>1</v>
      </c>
      <c r="Y840" s="1">
        <v>1</v>
      </c>
    </row>
    <row r="841" spans="1:25">
      <c r="A841" s="11" t="s">
        <v>3226</v>
      </c>
      <c r="B841" s="11" t="str">
        <f>VLOOKUP(A841,'AP Firmware deplyoment Pe'!A:B,2,0)</f>
        <v>Stage 3 - 28/11/2024</v>
      </c>
      <c r="C841" s="1">
        <f>VLOOKUP(A841,'AMI Ping Schedule'!A:D,4,0)</f>
        <v>1</v>
      </c>
      <c r="D841" s="1">
        <v>1</v>
      </c>
      <c r="E841" s="1">
        <v>1</v>
      </c>
      <c r="F841" s="1">
        <v>1</v>
      </c>
      <c r="G841" s="1">
        <v>1</v>
      </c>
      <c r="H841" s="1">
        <v>1</v>
      </c>
      <c r="I841" s="1">
        <v>1</v>
      </c>
      <c r="J841" s="1">
        <v>1</v>
      </c>
      <c r="K841" s="1">
        <v>1</v>
      </c>
      <c r="L841" s="1">
        <v>1</v>
      </c>
      <c r="M841" s="1">
        <v>1</v>
      </c>
      <c r="N841" s="1">
        <v>1</v>
      </c>
      <c r="O841" s="1">
        <v>1</v>
      </c>
      <c r="P841" s="1">
        <v>1</v>
      </c>
      <c r="Q841" s="1">
        <v>1</v>
      </c>
      <c r="R841" s="1">
        <v>1</v>
      </c>
      <c r="S841" s="1">
        <v>1</v>
      </c>
      <c r="T841" s="1">
        <v>1</v>
      </c>
      <c r="U841" s="1">
        <v>1</v>
      </c>
      <c r="V841" s="1">
        <v>1</v>
      </c>
      <c r="W841" s="1">
        <v>1</v>
      </c>
      <c r="X841" s="1">
        <v>1</v>
      </c>
      <c r="Y841" s="1">
        <v>1</v>
      </c>
    </row>
    <row r="842" spans="1:25">
      <c r="A842" s="11" t="s">
        <v>3264</v>
      </c>
      <c r="B842" s="11" t="str">
        <f>VLOOKUP(A842,'AP Firmware deplyoment Pe'!A:B,2,0)</f>
        <v>Stage 3 - 28/11/2024</v>
      </c>
      <c r="C842" s="1">
        <f>VLOOKUP(A842,'AMI Ping Schedule'!A:D,4,0)</f>
        <v>1</v>
      </c>
      <c r="D842" s="1">
        <v>1</v>
      </c>
      <c r="E842" s="1">
        <v>1</v>
      </c>
      <c r="F842" s="1">
        <v>1</v>
      </c>
      <c r="G842" s="1">
        <v>1</v>
      </c>
      <c r="H842" s="1">
        <v>1</v>
      </c>
      <c r="I842" s="1">
        <v>1</v>
      </c>
      <c r="J842" s="1">
        <v>1</v>
      </c>
      <c r="K842" s="1">
        <v>1</v>
      </c>
      <c r="L842" s="1">
        <v>1</v>
      </c>
      <c r="M842" s="1">
        <v>1</v>
      </c>
      <c r="N842" s="1">
        <v>1</v>
      </c>
      <c r="O842" s="1">
        <v>1</v>
      </c>
      <c r="P842" s="1">
        <v>1</v>
      </c>
      <c r="Q842" s="1">
        <v>1</v>
      </c>
      <c r="R842" s="1">
        <v>1</v>
      </c>
      <c r="S842" s="1">
        <v>1</v>
      </c>
      <c r="T842" s="1">
        <v>1</v>
      </c>
      <c r="U842" s="1">
        <v>1</v>
      </c>
      <c r="V842" s="1">
        <v>1</v>
      </c>
      <c r="W842" s="1">
        <v>1</v>
      </c>
      <c r="X842" s="1">
        <v>1</v>
      </c>
      <c r="Y842" s="1">
        <v>1</v>
      </c>
    </row>
    <row r="843" spans="1:25">
      <c r="A843" s="11" t="s">
        <v>3326</v>
      </c>
      <c r="B843" s="11" t="str">
        <f>VLOOKUP(A843,'AP Firmware deplyoment Pe'!A:B,2,0)</f>
        <v>Stage 3 - 28/11/2024</v>
      </c>
      <c r="C843" s="1">
        <f>VLOOKUP(A843,'AMI Ping Schedule'!A:D,4,0)</f>
        <v>1</v>
      </c>
      <c r="D843" s="1">
        <v>1</v>
      </c>
      <c r="E843" s="1">
        <v>1</v>
      </c>
      <c r="F843" s="1">
        <v>1</v>
      </c>
      <c r="G843" s="1">
        <v>1</v>
      </c>
      <c r="H843" s="1">
        <v>1</v>
      </c>
      <c r="I843" s="1">
        <v>1</v>
      </c>
      <c r="J843" s="1">
        <v>1</v>
      </c>
      <c r="K843" s="1">
        <v>1</v>
      </c>
      <c r="L843" s="1">
        <v>1</v>
      </c>
      <c r="M843" s="1">
        <v>1</v>
      </c>
      <c r="N843" s="1">
        <v>1</v>
      </c>
      <c r="O843" s="1">
        <v>1</v>
      </c>
      <c r="P843" s="1">
        <v>1</v>
      </c>
      <c r="Q843" s="1">
        <v>1</v>
      </c>
      <c r="R843" s="1">
        <v>1</v>
      </c>
      <c r="S843" s="1">
        <v>1</v>
      </c>
      <c r="T843" s="1">
        <v>1</v>
      </c>
      <c r="U843" s="1">
        <v>1</v>
      </c>
      <c r="V843" s="1">
        <v>1</v>
      </c>
      <c r="W843" s="1">
        <v>1</v>
      </c>
      <c r="X843" s="1">
        <v>1</v>
      </c>
      <c r="Y843" s="1">
        <v>1</v>
      </c>
    </row>
    <row r="844" spans="1:25">
      <c r="A844" s="11" t="s">
        <v>3492</v>
      </c>
      <c r="B844" s="11" t="str">
        <f>VLOOKUP(A844,'AP Firmware deplyoment Pe'!A:B,2,0)</f>
        <v>Stage 3 - 28/11/2024</v>
      </c>
      <c r="C844" s="1">
        <f>VLOOKUP(A844,'AMI Ping Schedule'!A:D,4,0)</f>
        <v>1</v>
      </c>
      <c r="D844" s="1">
        <v>1</v>
      </c>
      <c r="E844" s="1">
        <v>1</v>
      </c>
      <c r="F844" s="1">
        <v>1</v>
      </c>
      <c r="G844" s="1">
        <v>1</v>
      </c>
      <c r="H844" s="1">
        <v>1</v>
      </c>
      <c r="I844" s="1">
        <v>1</v>
      </c>
      <c r="J844" s="1">
        <v>1</v>
      </c>
      <c r="K844" s="1">
        <v>1</v>
      </c>
      <c r="L844" s="1">
        <v>1</v>
      </c>
      <c r="M844" s="1">
        <v>1</v>
      </c>
      <c r="N844" s="1">
        <v>1</v>
      </c>
      <c r="O844" s="1">
        <v>1</v>
      </c>
      <c r="P844" s="1">
        <v>1</v>
      </c>
      <c r="Q844" s="1">
        <v>1</v>
      </c>
      <c r="R844" s="1">
        <v>1</v>
      </c>
      <c r="S844" s="1">
        <v>1</v>
      </c>
      <c r="T844" s="1">
        <v>1</v>
      </c>
      <c r="U844" s="1">
        <v>1</v>
      </c>
      <c r="V844" s="1">
        <v>1</v>
      </c>
      <c r="W844" s="1">
        <v>1</v>
      </c>
      <c r="X844" s="1">
        <v>1</v>
      </c>
      <c r="Y844" s="1">
        <v>1</v>
      </c>
    </row>
    <row r="845" spans="1:25">
      <c r="A845" s="11" t="s">
        <v>3186</v>
      </c>
      <c r="B845" s="11" t="str">
        <f>VLOOKUP(A845,'AP Firmware deplyoment Pe'!A:B,2,0)</f>
        <v>Stage 3 - 28/11/2024</v>
      </c>
      <c r="C845" s="1">
        <f>VLOOKUP(A845,'AMI Ping Schedule'!A:D,4,0)</f>
        <v>1</v>
      </c>
      <c r="D845" s="1">
        <v>1</v>
      </c>
      <c r="E845" s="1">
        <v>1</v>
      </c>
      <c r="F845" s="1">
        <v>1</v>
      </c>
      <c r="G845" s="1">
        <v>1</v>
      </c>
      <c r="H845" s="1">
        <v>1</v>
      </c>
      <c r="I845" s="1">
        <v>1</v>
      </c>
      <c r="J845" s="1">
        <v>1</v>
      </c>
      <c r="K845" s="1">
        <v>1</v>
      </c>
      <c r="L845" s="1">
        <v>1</v>
      </c>
      <c r="M845" s="1">
        <v>1</v>
      </c>
      <c r="N845" s="1">
        <v>1</v>
      </c>
      <c r="O845" s="1">
        <v>1</v>
      </c>
      <c r="P845" s="1">
        <v>1</v>
      </c>
      <c r="Q845" s="1">
        <v>1</v>
      </c>
      <c r="R845" s="1">
        <v>1</v>
      </c>
      <c r="S845" s="1">
        <v>1</v>
      </c>
      <c r="T845" s="1">
        <v>1</v>
      </c>
      <c r="U845" s="1">
        <v>1</v>
      </c>
      <c r="V845" s="1">
        <v>1</v>
      </c>
      <c r="W845" s="1">
        <v>1</v>
      </c>
      <c r="X845" s="1">
        <v>1</v>
      </c>
      <c r="Y845" s="1">
        <v>1</v>
      </c>
    </row>
    <row r="846" spans="1:25">
      <c r="A846" s="11" t="s">
        <v>3222</v>
      </c>
      <c r="B846" s="11" t="str">
        <f>VLOOKUP(A846,'AP Firmware deplyoment Pe'!A:B,2,0)</f>
        <v>Stage 3 - 28/11/2024</v>
      </c>
      <c r="C846" s="1">
        <f>VLOOKUP(A846,'AMI Ping Schedule'!A:D,4,0)</f>
        <v>1</v>
      </c>
      <c r="D846" s="1">
        <v>1</v>
      </c>
      <c r="E846" s="1">
        <v>1</v>
      </c>
      <c r="F846" s="1">
        <v>1</v>
      </c>
      <c r="G846" s="1">
        <v>1</v>
      </c>
      <c r="H846" s="1">
        <v>1</v>
      </c>
      <c r="I846" s="1">
        <v>1</v>
      </c>
      <c r="J846" s="1">
        <v>1</v>
      </c>
      <c r="K846" s="1">
        <v>1</v>
      </c>
      <c r="L846" s="1">
        <v>1</v>
      </c>
      <c r="M846" s="1">
        <v>1</v>
      </c>
      <c r="N846" s="1">
        <v>1</v>
      </c>
      <c r="O846" s="1">
        <v>1</v>
      </c>
      <c r="P846" s="1">
        <v>1</v>
      </c>
      <c r="Q846" s="1">
        <v>1</v>
      </c>
      <c r="R846" s="1">
        <v>1</v>
      </c>
      <c r="S846" s="1">
        <v>1</v>
      </c>
      <c r="T846" s="1">
        <v>1</v>
      </c>
      <c r="U846" s="1">
        <v>1</v>
      </c>
      <c r="V846" s="1">
        <v>1</v>
      </c>
      <c r="W846" s="1">
        <v>1</v>
      </c>
      <c r="X846" s="1">
        <v>1</v>
      </c>
      <c r="Y846" s="1">
        <v>1</v>
      </c>
    </row>
    <row r="847" spans="1:25">
      <c r="A847" s="11" t="s">
        <v>3481</v>
      </c>
      <c r="B847" s="11" t="str">
        <f>VLOOKUP(A847,'AP Firmware deplyoment Pe'!A:B,2,0)</f>
        <v>Stage 3 - 28/11/2024</v>
      </c>
      <c r="C847" s="1">
        <f>VLOOKUP(A847,'AMI Ping Schedule'!A:D,4,0)</f>
        <v>1</v>
      </c>
      <c r="D847" s="1">
        <v>1</v>
      </c>
      <c r="E847" s="1">
        <v>1</v>
      </c>
      <c r="F847" s="1">
        <v>1</v>
      </c>
      <c r="G847" s="1">
        <v>1</v>
      </c>
      <c r="H847" s="1">
        <v>1</v>
      </c>
      <c r="I847" s="1">
        <v>1</v>
      </c>
      <c r="J847" s="1">
        <v>1</v>
      </c>
      <c r="K847" s="1">
        <v>1</v>
      </c>
      <c r="L847" s="1">
        <v>1</v>
      </c>
      <c r="M847" s="1">
        <v>1</v>
      </c>
      <c r="N847" s="1">
        <v>1</v>
      </c>
      <c r="O847" s="1">
        <v>1</v>
      </c>
      <c r="P847" s="1">
        <v>1</v>
      </c>
      <c r="Q847" s="1">
        <v>1</v>
      </c>
      <c r="R847" s="1">
        <v>1</v>
      </c>
      <c r="S847" s="1">
        <v>1</v>
      </c>
      <c r="T847" s="1">
        <v>1</v>
      </c>
      <c r="U847" s="1">
        <v>1</v>
      </c>
      <c r="V847" s="1">
        <v>1</v>
      </c>
      <c r="W847" s="1">
        <v>1</v>
      </c>
      <c r="X847" s="1">
        <v>1</v>
      </c>
      <c r="Y847" s="1">
        <v>1</v>
      </c>
    </row>
    <row r="848" spans="1:25">
      <c r="A848" s="11" t="s">
        <v>3562</v>
      </c>
      <c r="B848" s="11" t="str">
        <f>VLOOKUP(A848,'AP Firmware deplyoment Pe'!A:B,2,0)</f>
        <v>Stage 3 - 28/11/2024</v>
      </c>
      <c r="C848" s="1">
        <f>VLOOKUP(A848,'AMI Ping Schedule'!A:D,4,0)</f>
        <v>1</v>
      </c>
      <c r="D848" s="1">
        <v>1</v>
      </c>
      <c r="E848" s="1">
        <v>1</v>
      </c>
      <c r="F848" s="1">
        <v>1</v>
      </c>
      <c r="G848" s="1">
        <v>1</v>
      </c>
      <c r="H848" s="1">
        <v>1</v>
      </c>
      <c r="I848" s="1">
        <v>1</v>
      </c>
      <c r="J848" s="1">
        <v>1</v>
      </c>
      <c r="K848" s="1">
        <v>1</v>
      </c>
      <c r="L848" s="1">
        <v>1</v>
      </c>
      <c r="M848" s="1">
        <v>1</v>
      </c>
      <c r="N848" s="1">
        <v>1</v>
      </c>
      <c r="O848" s="1">
        <v>1</v>
      </c>
      <c r="P848" s="1">
        <v>1</v>
      </c>
      <c r="Q848" s="1">
        <v>1</v>
      </c>
      <c r="R848" s="1">
        <v>1</v>
      </c>
      <c r="S848" s="1">
        <v>1</v>
      </c>
      <c r="T848" s="1">
        <v>1</v>
      </c>
      <c r="U848" s="1">
        <v>1</v>
      </c>
      <c r="V848" s="1">
        <v>1</v>
      </c>
      <c r="W848" s="1">
        <v>1</v>
      </c>
      <c r="X848" s="1">
        <v>1</v>
      </c>
      <c r="Y848" s="1">
        <v>1</v>
      </c>
    </row>
    <row r="849" spans="1:25">
      <c r="A849" s="11" t="s">
        <v>3254</v>
      </c>
      <c r="B849" s="11" t="str">
        <f>VLOOKUP(A849,'AP Firmware deplyoment Pe'!A:B,2,0)</f>
        <v>Stage 3 - 28/11/2024</v>
      </c>
      <c r="C849" s="1">
        <f>VLOOKUP(A849,'AMI Ping Schedule'!A:D,4,0)</f>
        <v>1</v>
      </c>
      <c r="D849" s="1">
        <v>1</v>
      </c>
      <c r="E849" s="1">
        <v>1</v>
      </c>
      <c r="F849" s="1">
        <v>1</v>
      </c>
      <c r="G849" s="1">
        <v>1</v>
      </c>
      <c r="H849" s="1">
        <v>1</v>
      </c>
      <c r="I849" s="1">
        <v>1</v>
      </c>
      <c r="J849" s="1">
        <v>1</v>
      </c>
      <c r="K849" s="1">
        <v>1</v>
      </c>
      <c r="L849" s="1">
        <v>1</v>
      </c>
      <c r="M849" s="1">
        <v>1</v>
      </c>
      <c r="N849" s="1">
        <v>1</v>
      </c>
      <c r="O849" s="1">
        <v>1</v>
      </c>
      <c r="P849" s="1">
        <v>1</v>
      </c>
      <c r="Q849" s="1">
        <v>1</v>
      </c>
      <c r="R849" s="1">
        <v>1</v>
      </c>
      <c r="S849" s="1">
        <v>1</v>
      </c>
      <c r="T849" s="1">
        <v>1</v>
      </c>
      <c r="U849" s="1">
        <v>1</v>
      </c>
      <c r="V849" s="1">
        <v>1</v>
      </c>
      <c r="W849" s="1">
        <v>1</v>
      </c>
      <c r="X849" s="1">
        <v>1</v>
      </c>
      <c r="Y849" s="1">
        <v>1</v>
      </c>
    </row>
    <row r="850" spans="1:25">
      <c r="A850" s="11" t="s">
        <v>3352</v>
      </c>
      <c r="B850" s="11" t="str">
        <f>VLOOKUP(A850,'AP Firmware deplyoment Pe'!A:B,2,0)</f>
        <v>Stage 3 - 28/11/2024</v>
      </c>
      <c r="C850" s="1">
        <f>VLOOKUP(A850,'AMI Ping Schedule'!A:D,4,0)</f>
        <v>1</v>
      </c>
      <c r="D850" s="1">
        <v>1</v>
      </c>
      <c r="E850" s="1">
        <v>1</v>
      </c>
      <c r="F850" s="1">
        <v>1</v>
      </c>
      <c r="G850" s="1">
        <v>1</v>
      </c>
      <c r="H850" s="1">
        <v>1</v>
      </c>
      <c r="I850" s="1">
        <v>1</v>
      </c>
      <c r="J850" s="1">
        <v>1</v>
      </c>
      <c r="K850" s="1">
        <v>1</v>
      </c>
      <c r="L850" s="1">
        <v>1</v>
      </c>
      <c r="M850" s="1">
        <v>1</v>
      </c>
      <c r="N850" s="1">
        <v>1</v>
      </c>
      <c r="O850" s="1">
        <v>1</v>
      </c>
      <c r="P850" s="1">
        <v>1</v>
      </c>
      <c r="Q850" s="1">
        <v>1</v>
      </c>
      <c r="R850" s="1">
        <v>1</v>
      </c>
      <c r="S850" s="1">
        <v>1</v>
      </c>
      <c r="T850" s="1">
        <v>1</v>
      </c>
      <c r="U850" s="1">
        <v>1</v>
      </c>
      <c r="V850" s="1">
        <v>1</v>
      </c>
      <c r="W850" s="1">
        <v>1</v>
      </c>
      <c r="X850" s="1">
        <v>1</v>
      </c>
      <c r="Y850" s="1">
        <v>1</v>
      </c>
    </row>
    <row r="851" spans="1:25">
      <c r="A851" s="11" t="s">
        <v>3312</v>
      </c>
      <c r="B851" s="11" t="str">
        <f>VLOOKUP(A851,'AP Firmware deplyoment Pe'!A:B,2,0)</f>
        <v>Stage 3 - 28/11/2024</v>
      </c>
      <c r="C851" s="1">
        <f>VLOOKUP(A851,'AMI Ping Schedule'!A:D,4,0)</f>
        <v>1</v>
      </c>
      <c r="D851" s="1">
        <v>1</v>
      </c>
      <c r="E851" s="1">
        <v>1</v>
      </c>
      <c r="F851" s="1">
        <v>1</v>
      </c>
      <c r="G851" s="1">
        <v>1</v>
      </c>
      <c r="H851" s="1">
        <v>1</v>
      </c>
      <c r="I851" s="1">
        <v>1</v>
      </c>
      <c r="J851" s="1">
        <v>1</v>
      </c>
      <c r="K851" s="1">
        <v>1</v>
      </c>
      <c r="L851" s="1">
        <v>1</v>
      </c>
      <c r="M851" s="1">
        <v>1</v>
      </c>
      <c r="N851" s="1">
        <v>1</v>
      </c>
      <c r="O851" s="1">
        <v>1</v>
      </c>
      <c r="P851" s="1">
        <v>1</v>
      </c>
      <c r="Q851" s="1">
        <v>1</v>
      </c>
      <c r="R851" s="1">
        <v>1</v>
      </c>
      <c r="S851" s="1">
        <v>1</v>
      </c>
      <c r="T851" s="1">
        <v>1</v>
      </c>
      <c r="U851" s="1">
        <v>1</v>
      </c>
      <c r="V851" s="1">
        <v>1</v>
      </c>
      <c r="W851" s="1">
        <v>1</v>
      </c>
      <c r="X851" s="1">
        <v>1</v>
      </c>
      <c r="Y851" s="1">
        <v>1</v>
      </c>
    </row>
    <row r="852" spans="1:25">
      <c r="A852" s="11" t="s">
        <v>3633</v>
      </c>
      <c r="B852" s="11" t="str">
        <f>VLOOKUP(A852,'AP Firmware deplyoment Pe'!A:B,2,0)</f>
        <v>Stage 3 - 28/11/2024</v>
      </c>
      <c r="C852" s="1">
        <f>VLOOKUP(A852,'AMI Ping Schedule'!A:D,4,0)</f>
        <v>1</v>
      </c>
      <c r="D852" s="1">
        <v>1</v>
      </c>
      <c r="E852" s="1">
        <v>1</v>
      </c>
      <c r="F852" s="1">
        <v>1</v>
      </c>
      <c r="G852" s="1">
        <v>1</v>
      </c>
      <c r="H852" s="1">
        <v>1</v>
      </c>
      <c r="I852" s="1">
        <v>1</v>
      </c>
      <c r="J852" s="1">
        <v>1</v>
      </c>
      <c r="K852" s="1">
        <v>1</v>
      </c>
      <c r="L852" s="1">
        <v>1</v>
      </c>
      <c r="M852" s="1">
        <v>1</v>
      </c>
      <c r="N852" s="1">
        <v>1</v>
      </c>
      <c r="O852" s="1">
        <v>1</v>
      </c>
      <c r="P852" s="1">
        <v>1</v>
      </c>
      <c r="Q852" s="1">
        <v>1</v>
      </c>
      <c r="R852" s="1">
        <v>1</v>
      </c>
      <c r="S852" s="1">
        <v>1</v>
      </c>
      <c r="T852" s="1">
        <v>1</v>
      </c>
      <c r="U852" s="1">
        <v>1</v>
      </c>
      <c r="V852" s="1">
        <v>1</v>
      </c>
      <c r="W852" s="1">
        <v>1</v>
      </c>
      <c r="X852" s="1">
        <v>1</v>
      </c>
      <c r="Y852" s="1">
        <v>1</v>
      </c>
    </row>
    <row r="853" spans="1:25">
      <c r="A853" s="11" t="s">
        <v>3130</v>
      </c>
      <c r="B853" s="11" t="str">
        <f>VLOOKUP(A853,'AP Firmware deplyoment Pe'!A:B,2,0)</f>
        <v>Stage 3 - 28/11/2024</v>
      </c>
      <c r="C853" s="1">
        <f>VLOOKUP(A853,'AMI Ping Schedule'!A:D,4,0)</f>
        <v>1</v>
      </c>
      <c r="D853" s="1">
        <v>1</v>
      </c>
      <c r="E853" s="1">
        <v>1</v>
      </c>
      <c r="F853" s="1">
        <v>1</v>
      </c>
      <c r="G853" s="1">
        <v>1</v>
      </c>
      <c r="H853" s="1">
        <v>1</v>
      </c>
      <c r="I853" s="1">
        <v>1</v>
      </c>
      <c r="J853" s="1">
        <v>1</v>
      </c>
      <c r="K853" s="1">
        <v>1</v>
      </c>
      <c r="L853" s="1">
        <v>1</v>
      </c>
      <c r="M853" s="1">
        <v>1</v>
      </c>
      <c r="N853" s="1">
        <v>1</v>
      </c>
      <c r="O853" s="1">
        <v>1</v>
      </c>
      <c r="P853" s="1">
        <v>1</v>
      </c>
      <c r="Q853" s="1">
        <v>1</v>
      </c>
      <c r="R853" s="1">
        <v>1</v>
      </c>
      <c r="S853" s="1">
        <v>1</v>
      </c>
      <c r="T853" s="1">
        <v>1</v>
      </c>
      <c r="U853" s="1">
        <v>1</v>
      </c>
      <c r="V853" s="1">
        <v>1</v>
      </c>
      <c r="W853" s="1">
        <v>1</v>
      </c>
      <c r="X853" s="1">
        <v>1</v>
      </c>
      <c r="Y853" s="1">
        <v>1</v>
      </c>
    </row>
    <row r="854" spans="1:25">
      <c r="A854" s="11" t="s">
        <v>3216</v>
      </c>
      <c r="B854" s="11" t="str">
        <f>VLOOKUP(A854,'AP Firmware deplyoment Pe'!A:B,2,0)</f>
        <v>Stage 3 - 28/11/2024</v>
      </c>
      <c r="C854" s="1">
        <f>VLOOKUP(A854,'AMI Ping Schedule'!A:D,4,0)</f>
        <v>1</v>
      </c>
      <c r="D854" s="1">
        <v>1</v>
      </c>
      <c r="E854" s="1">
        <v>1</v>
      </c>
      <c r="F854" s="1">
        <v>1</v>
      </c>
      <c r="G854" s="1">
        <v>1</v>
      </c>
      <c r="H854" s="1">
        <v>1</v>
      </c>
      <c r="I854" s="1">
        <v>1</v>
      </c>
      <c r="J854" s="1">
        <v>1</v>
      </c>
      <c r="K854" s="1">
        <v>1</v>
      </c>
      <c r="L854" s="1">
        <v>1</v>
      </c>
      <c r="M854" s="1">
        <v>1</v>
      </c>
      <c r="N854" s="1">
        <v>1</v>
      </c>
      <c r="O854" s="1">
        <v>1</v>
      </c>
      <c r="P854" s="1">
        <v>1</v>
      </c>
      <c r="Q854" s="1">
        <v>1</v>
      </c>
      <c r="R854" s="1">
        <v>1</v>
      </c>
      <c r="S854" s="1">
        <v>1</v>
      </c>
      <c r="T854" s="1">
        <v>1</v>
      </c>
      <c r="U854" s="1">
        <v>1</v>
      </c>
      <c r="V854" s="1">
        <v>1</v>
      </c>
      <c r="W854" s="1">
        <v>1</v>
      </c>
      <c r="X854" s="1">
        <v>1</v>
      </c>
      <c r="Y854" s="1">
        <v>1</v>
      </c>
    </row>
    <row r="855" spans="1:25">
      <c r="A855" s="11" t="s">
        <v>3281</v>
      </c>
      <c r="B855" s="11" t="str">
        <f>VLOOKUP(A855,'AP Firmware deplyoment Pe'!A:B,2,0)</f>
        <v>Stage 3 - 28/11/2024</v>
      </c>
      <c r="C855" s="1">
        <f>VLOOKUP(A855,'AMI Ping Schedule'!A:D,4,0)</f>
        <v>1</v>
      </c>
      <c r="D855" s="1">
        <v>1</v>
      </c>
      <c r="E855" s="1">
        <v>1</v>
      </c>
      <c r="F855" s="1">
        <v>1</v>
      </c>
      <c r="G855" s="1">
        <v>1</v>
      </c>
      <c r="H855" s="1">
        <v>1</v>
      </c>
      <c r="I855" s="1">
        <v>1</v>
      </c>
      <c r="J855" s="1">
        <v>1</v>
      </c>
      <c r="K855" s="1">
        <v>1</v>
      </c>
      <c r="L855" s="1">
        <v>1</v>
      </c>
      <c r="M855" s="1">
        <v>1</v>
      </c>
      <c r="N855" s="1">
        <v>1</v>
      </c>
      <c r="O855" s="1">
        <v>1</v>
      </c>
      <c r="P855" s="1">
        <v>1</v>
      </c>
      <c r="Q855" s="1">
        <v>1</v>
      </c>
      <c r="R855" s="1">
        <v>1</v>
      </c>
      <c r="S855" s="1">
        <v>1</v>
      </c>
      <c r="T855" s="1">
        <v>1</v>
      </c>
      <c r="U855" s="1">
        <v>1</v>
      </c>
      <c r="V855" s="1">
        <v>1</v>
      </c>
      <c r="W855" s="1">
        <v>1</v>
      </c>
      <c r="X855" s="1">
        <v>1</v>
      </c>
      <c r="Y855" s="1">
        <v>1</v>
      </c>
    </row>
    <row r="856" spans="1:25">
      <c r="A856" s="11" t="s">
        <v>2891</v>
      </c>
      <c r="B856" s="11" t="str">
        <f>VLOOKUP(A856,'AP Firmware deplyoment Pe'!A:B,2,0)</f>
        <v>Stage 3 - 28/11/2024</v>
      </c>
      <c r="C856" s="1">
        <f>VLOOKUP(A856,'AMI Ping Schedule'!A:D,4,0)</f>
        <v>1</v>
      </c>
      <c r="D856" s="1">
        <v>1</v>
      </c>
      <c r="E856" s="1">
        <v>1</v>
      </c>
      <c r="F856" s="1">
        <v>1</v>
      </c>
      <c r="G856" s="1">
        <v>1</v>
      </c>
      <c r="H856" s="1">
        <v>1</v>
      </c>
      <c r="I856" s="1">
        <v>1</v>
      </c>
      <c r="J856" s="1">
        <v>1</v>
      </c>
      <c r="K856" s="1">
        <v>1</v>
      </c>
      <c r="L856" s="1">
        <v>1</v>
      </c>
      <c r="M856" s="1">
        <v>1</v>
      </c>
      <c r="N856" s="1">
        <v>1</v>
      </c>
      <c r="O856" s="1">
        <v>1</v>
      </c>
      <c r="P856" s="1">
        <v>1</v>
      </c>
      <c r="Q856" s="1">
        <v>1</v>
      </c>
      <c r="R856" s="1">
        <v>1</v>
      </c>
      <c r="S856" s="1">
        <v>1</v>
      </c>
      <c r="T856" s="1">
        <v>1</v>
      </c>
      <c r="U856" s="1">
        <v>1</v>
      </c>
      <c r="V856" s="1">
        <v>1</v>
      </c>
      <c r="W856" s="1">
        <v>1</v>
      </c>
      <c r="X856" s="1">
        <v>1</v>
      </c>
      <c r="Y856" s="1">
        <v>1</v>
      </c>
    </row>
    <row r="857" spans="1:25">
      <c r="A857" s="11" t="s">
        <v>3147</v>
      </c>
      <c r="B857" s="11" t="str">
        <f>VLOOKUP(A857,'AP Firmware deplyoment Pe'!A:B,2,0)</f>
        <v>Stage 3 - 28/11/2024</v>
      </c>
      <c r="C857" s="1">
        <f>VLOOKUP(A857,'AMI Ping Schedule'!A:D,4,0)</f>
        <v>1</v>
      </c>
      <c r="D857" s="1">
        <v>1</v>
      </c>
      <c r="E857" s="1">
        <v>1</v>
      </c>
      <c r="F857" s="1">
        <v>1</v>
      </c>
      <c r="G857" s="1">
        <v>1</v>
      </c>
      <c r="H857" s="1">
        <v>1</v>
      </c>
      <c r="I857" s="1">
        <v>1</v>
      </c>
      <c r="J857" s="1">
        <v>1</v>
      </c>
      <c r="K857" s="1">
        <v>1</v>
      </c>
      <c r="L857" s="1">
        <v>1</v>
      </c>
      <c r="M857" s="1">
        <v>1</v>
      </c>
      <c r="N857" s="1">
        <v>1</v>
      </c>
      <c r="O857" s="1">
        <v>1</v>
      </c>
      <c r="P857" s="1">
        <v>1</v>
      </c>
      <c r="Q857" s="1">
        <v>1</v>
      </c>
      <c r="R857" s="1">
        <v>1</v>
      </c>
      <c r="S857" s="1">
        <v>1</v>
      </c>
      <c r="T857" s="1">
        <v>1</v>
      </c>
      <c r="U857" s="1">
        <v>1</v>
      </c>
      <c r="V857" s="1">
        <v>1</v>
      </c>
      <c r="W857" s="1">
        <v>1</v>
      </c>
      <c r="X857" s="1">
        <v>1</v>
      </c>
      <c r="Y857" s="1">
        <v>1</v>
      </c>
    </row>
    <row r="858" spans="1:25">
      <c r="A858" s="11" t="s">
        <v>3459</v>
      </c>
      <c r="B858" s="11" t="str">
        <f>VLOOKUP(A858,'AP Firmware deplyoment Pe'!A:B,2,0)</f>
        <v>Stage 3 - 28/11/2024</v>
      </c>
      <c r="C858" s="1">
        <f>VLOOKUP(A858,'AMI Ping Schedule'!A:D,4,0)</f>
        <v>1</v>
      </c>
      <c r="D858" s="1">
        <v>1</v>
      </c>
      <c r="E858" s="1">
        <v>1</v>
      </c>
      <c r="F858" s="1">
        <v>1</v>
      </c>
      <c r="G858" s="1">
        <v>1</v>
      </c>
      <c r="H858" s="1">
        <v>1</v>
      </c>
      <c r="I858" s="1">
        <v>1</v>
      </c>
      <c r="J858" s="1">
        <v>1</v>
      </c>
      <c r="K858" s="1">
        <v>1</v>
      </c>
      <c r="L858" s="1">
        <v>1</v>
      </c>
      <c r="M858" s="1">
        <v>1</v>
      </c>
      <c r="N858" s="1">
        <v>1</v>
      </c>
      <c r="O858" s="1">
        <v>1</v>
      </c>
      <c r="P858" s="1">
        <v>1</v>
      </c>
      <c r="Q858" s="1">
        <v>1</v>
      </c>
      <c r="R858" s="1">
        <v>1</v>
      </c>
      <c r="S858" s="1">
        <v>1</v>
      </c>
      <c r="T858" s="1">
        <v>1</v>
      </c>
      <c r="U858" s="1">
        <v>1</v>
      </c>
      <c r="V858" s="1">
        <v>1</v>
      </c>
      <c r="W858" s="1">
        <v>1</v>
      </c>
      <c r="X858" s="1">
        <v>1</v>
      </c>
      <c r="Y858" s="1">
        <v>1</v>
      </c>
    </row>
    <row r="859" spans="1:25">
      <c r="A859" s="11" t="s">
        <v>3144</v>
      </c>
      <c r="B859" s="11" t="str">
        <f>VLOOKUP(A859,'AP Firmware deplyoment Pe'!A:B,2,0)</f>
        <v>Stage 3 - 28/11/2024</v>
      </c>
      <c r="C859" s="1">
        <f>VLOOKUP(A859,'AMI Ping Schedule'!A:D,4,0)</f>
        <v>1</v>
      </c>
      <c r="D859" s="1">
        <v>1</v>
      </c>
      <c r="E859" s="1">
        <v>1</v>
      </c>
      <c r="F859" s="1">
        <v>1</v>
      </c>
      <c r="G859" s="1">
        <v>1</v>
      </c>
      <c r="H859" s="1">
        <v>1</v>
      </c>
      <c r="I859" s="1">
        <v>1</v>
      </c>
      <c r="J859" s="1">
        <v>1</v>
      </c>
      <c r="K859" s="1">
        <v>1</v>
      </c>
      <c r="L859" s="1">
        <v>1</v>
      </c>
      <c r="M859" s="1">
        <v>1</v>
      </c>
      <c r="N859" s="1">
        <v>1</v>
      </c>
      <c r="O859" s="1">
        <v>1</v>
      </c>
      <c r="P859" s="1">
        <v>1</v>
      </c>
      <c r="Q859" s="1">
        <v>1</v>
      </c>
      <c r="R859" s="1">
        <v>1</v>
      </c>
      <c r="S859" s="1">
        <v>1</v>
      </c>
      <c r="T859" s="1">
        <v>1</v>
      </c>
      <c r="U859" s="1">
        <v>1</v>
      </c>
      <c r="V859" s="1">
        <v>1</v>
      </c>
      <c r="W859" s="1">
        <v>1</v>
      </c>
      <c r="X859" s="1">
        <v>1</v>
      </c>
      <c r="Y859" s="1">
        <v>1</v>
      </c>
    </row>
    <row r="860" spans="1:25">
      <c r="A860" s="11" t="s">
        <v>3485</v>
      </c>
      <c r="B860" s="11" t="str">
        <f>VLOOKUP(A860,'AP Firmware deplyoment Pe'!A:B,2,0)</f>
        <v>Stage 3 - 28/11/2024</v>
      </c>
      <c r="C860" s="1">
        <f>VLOOKUP(A860,'AMI Ping Schedule'!A:D,4,0)</f>
        <v>1</v>
      </c>
      <c r="D860" s="1">
        <v>1</v>
      </c>
      <c r="E860" s="1">
        <v>1</v>
      </c>
      <c r="F860" s="1">
        <v>1</v>
      </c>
      <c r="G860" s="1">
        <v>1</v>
      </c>
      <c r="H860" s="1">
        <v>1</v>
      </c>
      <c r="I860" s="1">
        <v>1</v>
      </c>
      <c r="J860" s="1">
        <v>1</v>
      </c>
      <c r="K860" s="1">
        <v>1</v>
      </c>
      <c r="L860" s="1">
        <v>1</v>
      </c>
      <c r="M860" s="1">
        <v>1</v>
      </c>
      <c r="N860" s="1">
        <v>1</v>
      </c>
      <c r="O860" s="1">
        <v>1</v>
      </c>
      <c r="P860" s="1">
        <v>1</v>
      </c>
      <c r="Q860" s="1">
        <v>1</v>
      </c>
      <c r="R860" s="1">
        <v>1</v>
      </c>
      <c r="S860" s="1">
        <v>1</v>
      </c>
      <c r="T860" s="1">
        <v>1</v>
      </c>
      <c r="U860" s="1">
        <v>1</v>
      </c>
      <c r="V860" s="1">
        <v>1</v>
      </c>
      <c r="W860" s="1">
        <v>1</v>
      </c>
      <c r="X860" s="1">
        <v>1</v>
      </c>
      <c r="Y860" s="1">
        <v>1</v>
      </c>
    </row>
    <row r="861" spans="1:25">
      <c r="A861" s="11" t="s">
        <v>3323</v>
      </c>
      <c r="B861" s="11" t="str">
        <f>VLOOKUP(A861,'AP Firmware deplyoment Pe'!A:B,2,0)</f>
        <v>Stage 3 - 28/11/2024</v>
      </c>
      <c r="C861" s="1">
        <f>VLOOKUP(A861,'AMI Ping Schedule'!A:D,4,0)</f>
        <v>1</v>
      </c>
      <c r="D861" s="1">
        <v>1</v>
      </c>
      <c r="E861" s="1">
        <v>1</v>
      </c>
      <c r="F861" s="1">
        <v>1</v>
      </c>
      <c r="G861" s="1">
        <v>1</v>
      </c>
      <c r="H861" s="1">
        <v>1</v>
      </c>
      <c r="I861" s="1">
        <v>1</v>
      </c>
      <c r="J861" s="1">
        <v>1</v>
      </c>
      <c r="K861" s="1">
        <v>1</v>
      </c>
      <c r="L861" s="1">
        <v>1</v>
      </c>
      <c r="M861" s="1">
        <v>1</v>
      </c>
      <c r="N861" s="1">
        <v>1</v>
      </c>
      <c r="O861" s="1">
        <v>1</v>
      </c>
      <c r="P861" s="1">
        <v>1</v>
      </c>
      <c r="Q861" s="1">
        <v>1</v>
      </c>
      <c r="R861" s="1">
        <v>1</v>
      </c>
      <c r="S861" s="1">
        <v>1</v>
      </c>
      <c r="T861" s="1">
        <v>1</v>
      </c>
      <c r="U861" s="1">
        <v>1</v>
      </c>
      <c r="V861" s="1">
        <v>1</v>
      </c>
      <c r="W861" s="1">
        <v>1</v>
      </c>
      <c r="X861" s="1">
        <v>1</v>
      </c>
      <c r="Y861" s="1">
        <v>1</v>
      </c>
    </row>
    <row r="862" spans="1:25">
      <c r="A862" s="11" t="s">
        <v>3172</v>
      </c>
      <c r="B862" s="11" t="str">
        <f>VLOOKUP(A862,'AP Firmware deplyoment Pe'!A:B,2,0)</f>
        <v>Stage 3 - 28/11/2024</v>
      </c>
      <c r="C862" s="1">
        <f>VLOOKUP(A862,'AMI Ping Schedule'!A:D,4,0)</f>
        <v>1</v>
      </c>
      <c r="D862" s="1">
        <v>1</v>
      </c>
      <c r="E862" s="1">
        <v>1</v>
      </c>
      <c r="F862" s="1">
        <v>1</v>
      </c>
      <c r="G862" s="1">
        <v>1</v>
      </c>
      <c r="H862" s="1">
        <v>1</v>
      </c>
      <c r="I862" s="1">
        <v>1</v>
      </c>
      <c r="J862" s="1">
        <v>1</v>
      </c>
      <c r="K862" s="1">
        <v>1</v>
      </c>
      <c r="L862" s="1">
        <v>1</v>
      </c>
      <c r="M862" s="1">
        <v>1</v>
      </c>
      <c r="N862" s="1">
        <v>1</v>
      </c>
      <c r="O862" s="1">
        <v>1</v>
      </c>
      <c r="P862" s="1">
        <v>1</v>
      </c>
      <c r="Q862" s="1">
        <v>1</v>
      </c>
      <c r="R862" s="1">
        <v>1</v>
      </c>
      <c r="S862" s="1">
        <v>1</v>
      </c>
      <c r="T862" s="1">
        <v>1</v>
      </c>
      <c r="U862" s="1">
        <v>1</v>
      </c>
      <c r="V862" s="1">
        <v>1</v>
      </c>
      <c r="W862" s="1">
        <v>1</v>
      </c>
      <c r="X862" s="1">
        <v>1</v>
      </c>
      <c r="Y862" s="1">
        <v>1</v>
      </c>
    </row>
    <row r="863" spans="1:25">
      <c r="A863" s="11" t="s">
        <v>3200</v>
      </c>
      <c r="B863" s="11" t="str">
        <f>VLOOKUP(A863,'AP Firmware deplyoment Pe'!A:B,2,0)</f>
        <v>Stage 3 - 28/11/2024</v>
      </c>
      <c r="C863" s="1">
        <f>VLOOKUP(A863,'AMI Ping Schedule'!A:D,4,0)</f>
        <v>1</v>
      </c>
      <c r="D863" s="1">
        <v>1</v>
      </c>
      <c r="E863" s="1">
        <v>1</v>
      </c>
      <c r="F863" s="1">
        <v>1</v>
      </c>
      <c r="G863" s="1">
        <v>1</v>
      </c>
      <c r="H863" s="1">
        <v>1</v>
      </c>
      <c r="I863" s="1">
        <v>1</v>
      </c>
      <c r="J863" s="1">
        <v>1</v>
      </c>
      <c r="K863" s="1">
        <v>1</v>
      </c>
      <c r="L863" s="1">
        <v>1</v>
      </c>
      <c r="M863" s="1">
        <v>1</v>
      </c>
      <c r="N863" s="1">
        <v>1</v>
      </c>
      <c r="O863" s="1">
        <v>1</v>
      </c>
      <c r="P863" s="1">
        <v>1</v>
      </c>
      <c r="Q863" s="1">
        <v>1</v>
      </c>
      <c r="R863" s="1">
        <v>1</v>
      </c>
      <c r="S863" s="1">
        <v>1</v>
      </c>
      <c r="T863" s="1">
        <v>1</v>
      </c>
      <c r="U863" s="1">
        <v>1</v>
      </c>
      <c r="V863" s="1">
        <v>1</v>
      </c>
      <c r="W863" s="1">
        <v>1</v>
      </c>
      <c r="X863" s="1">
        <v>1</v>
      </c>
      <c r="Y863" s="1">
        <v>1</v>
      </c>
    </row>
    <row r="864" spans="1:25">
      <c r="A864" s="11" t="s">
        <v>3204</v>
      </c>
      <c r="B864" s="11" t="str">
        <f>VLOOKUP(A864,'AP Firmware deplyoment Pe'!A:B,2,0)</f>
        <v>Stage 3 - 28/11/2024</v>
      </c>
      <c r="C864" s="1">
        <f>VLOOKUP(A864,'AMI Ping Schedule'!A:D,4,0)</f>
        <v>1</v>
      </c>
      <c r="D864" s="1">
        <v>1</v>
      </c>
      <c r="E864" s="1">
        <v>1</v>
      </c>
      <c r="F864" s="1">
        <v>1</v>
      </c>
      <c r="G864" s="1">
        <v>1</v>
      </c>
      <c r="H864" s="1">
        <v>1</v>
      </c>
      <c r="I864" s="1">
        <v>1</v>
      </c>
      <c r="J864" s="1">
        <v>1</v>
      </c>
      <c r="K864" s="1">
        <v>1</v>
      </c>
      <c r="L864" s="1">
        <v>1</v>
      </c>
      <c r="M864" s="1">
        <v>1</v>
      </c>
      <c r="N864" s="1">
        <v>1</v>
      </c>
      <c r="O864" s="1">
        <v>1</v>
      </c>
      <c r="P864" s="1">
        <v>1</v>
      </c>
      <c r="Q864" s="1">
        <v>1</v>
      </c>
      <c r="R864" s="1">
        <v>1</v>
      </c>
      <c r="S864" s="1">
        <v>1</v>
      </c>
      <c r="T864" s="1">
        <v>1</v>
      </c>
      <c r="U864" s="1">
        <v>1</v>
      </c>
      <c r="V864" s="1">
        <v>1</v>
      </c>
      <c r="W864" s="1">
        <v>1</v>
      </c>
      <c r="X864" s="1">
        <v>1</v>
      </c>
      <c r="Y864" s="1">
        <v>1</v>
      </c>
    </row>
    <row r="865" spans="1:25">
      <c r="A865" s="11" t="s">
        <v>3360</v>
      </c>
      <c r="B865" s="11" t="str">
        <f>VLOOKUP(A865,'AP Firmware deplyoment Pe'!A:B,2,0)</f>
        <v>Stage 3 - 28/11/2024</v>
      </c>
      <c r="C865" s="1">
        <f>VLOOKUP(A865,'AMI Ping Schedule'!A:D,4,0)</f>
        <v>1</v>
      </c>
      <c r="D865" s="1">
        <v>1</v>
      </c>
      <c r="E865" s="1">
        <v>1</v>
      </c>
      <c r="F865" s="1">
        <v>1</v>
      </c>
      <c r="G865" s="1">
        <v>1</v>
      </c>
      <c r="H865" s="1">
        <v>1</v>
      </c>
      <c r="I865" s="1">
        <v>1</v>
      </c>
      <c r="J865" s="1">
        <v>1</v>
      </c>
      <c r="K865" s="1">
        <v>1</v>
      </c>
      <c r="L865" s="1">
        <v>1</v>
      </c>
      <c r="M865" s="1">
        <v>1</v>
      </c>
      <c r="N865" s="1">
        <v>1</v>
      </c>
      <c r="O865" s="1">
        <v>1</v>
      </c>
      <c r="P865" s="1">
        <v>1</v>
      </c>
      <c r="Q865" s="1">
        <v>1</v>
      </c>
      <c r="R865" s="1">
        <v>1</v>
      </c>
      <c r="S865" s="1">
        <v>1</v>
      </c>
      <c r="T865" s="1">
        <v>1</v>
      </c>
      <c r="U865" s="1">
        <v>1</v>
      </c>
      <c r="V865" s="1">
        <v>1</v>
      </c>
      <c r="W865" s="1">
        <v>1</v>
      </c>
      <c r="X865" s="1">
        <v>1</v>
      </c>
      <c r="Y865" s="1">
        <v>1</v>
      </c>
    </row>
    <row r="866" spans="1:25">
      <c r="A866" s="11" t="s">
        <v>3292</v>
      </c>
      <c r="B866" s="11" t="str">
        <f>VLOOKUP(A866,'AP Firmware deplyoment Pe'!A:B,2,0)</f>
        <v>Stage 3 - 28/11/2024</v>
      </c>
      <c r="C866" s="1">
        <f>VLOOKUP(A866,'AMI Ping Schedule'!A:D,4,0)</f>
        <v>1</v>
      </c>
      <c r="D866" s="1">
        <v>1</v>
      </c>
      <c r="E866" s="1">
        <v>1</v>
      </c>
      <c r="F866" s="1">
        <v>1</v>
      </c>
      <c r="G866" s="1">
        <v>1</v>
      </c>
      <c r="H866" s="1">
        <v>1</v>
      </c>
      <c r="I866" s="1">
        <v>1</v>
      </c>
      <c r="J866" s="1">
        <v>1</v>
      </c>
      <c r="K866" s="1">
        <v>1</v>
      </c>
      <c r="L866" s="1">
        <v>1</v>
      </c>
      <c r="M866" s="1">
        <v>1</v>
      </c>
      <c r="N866" s="1">
        <v>1</v>
      </c>
      <c r="O866" s="1">
        <v>1</v>
      </c>
      <c r="P866" s="1">
        <v>1</v>
      </c>
      <c r="Q866" s="1">
        <v>1</v>
      </c>
      <c r="R866" s="1">
        <v>1</v>
      </c>
      <c r="S866" s="1">
        <v>1</v>
      </c>
      <c r="T866" s="1">
        <v>1</v>
      </c>
      <c r="U866" s="1">
        <v>1</v>
      </c>
      <c r="V866" s="1">
        <v>1</v>
      </c>
      <c r="W866" s="1">
        <v>1</v>
      </c>
      <c r="X866" s="1">
        <v>1</v>
      </c>
      <c r="Y866" s="1">
        <v>1</v>
      </c>
    </row>
    <row r="867" spans="1:25">
      <c r="A867" s="11" t="s">
        <v>3609</v>
      </c>
      <c r="B867" s="11" t="str">
        <f>VLOOKUP(A867,'AP Firmware deplyoment Pe'!A:B,2,0)</f>
        <v>Stage 3 - 28/11/2024</v>
      </c>
      <c r="C867" s="1">
        <f>VLOOKUP(A867,'AMI Ping Schedule'!A:D,4,0)</f>
        <v>1</v>
      </c>
      <c r="D867" s="1">
        <v>1</v>
      </c>
      <c r="E867" s="1">
        <v>1</v>
      </c>
      <c r="F867" s="1">
        <v>1</v>
      </c>
      <c r="G867" s="1">
        <v>1</v>
      </c>
      <c r="H867" s="1">
        <v>1</v>
      </c>
      <c r="I867" s="1">
        <v>1</v>
      </c>
      <c r="J867" s="1">
        <v>1</v>
      </c>
      <c r="K867" s="1">
        <v>1</v>
      </c>
      <c r="L867" s="1">
        <v>1</v>
      </c>
      <c r="M867" s="1">
        <v>1</v>
      </c>
      <c r="N867" s="1">
        <v>1</v>
      </c>
      <c r="O867" s="1">
        <v>1</v>
      </c>
      <c r="P867" s="1">
        <v>1</v>
      </c>
      <c r="Q867" s="1">
        <v>1</v>
      </c>
      <c r="R867" s="1">
        <v>1</v>
      </c>
      <c r="S867" s="1">
        <v>1</v>
      </c>
      <c r="T867" s="1">
        <v>1</v>
      </c>
      <c r="U867" s="1">
        <v>1</v>
      </c>
      <c r="V867" s="1">
        <v>1</v>
      </c>
      <c r="W867" s="1">
        <v>1</v>
      </c>
      <c r="X867" s="1">
        <v>1</v>
      </c>
      <c r="Y867" s="1">
        <v>1</v>
      </c>
    </row>
    <row r="868" spans="1:25">
      <c r="A868" s="11" t="s">
        <v>3208</v>
      </c>
      <c r="B868" s="11" t="str">
        <f>VLOOKUP(A868,'AP Firmware deplyoment Pe'!A:B,2,0)</f>
        <v>Stage 3 - 28/11/2024</v>
      </c>
      <c r="C868" s="1">
        <f>VLOOKUP(A868,'AMI Ping Schedule'!A:D,4,0)</f>
        <v>1</v>
      </c>
      <c r="D868" s="1">
        <v>1</v>
      </c>
      <c r="E868" s="1">
        <v>1</v>
      </c>
      <c r="F868" s="1">
        <v>1</v>
      </c>
      <c r="G868" s="1">
        <v>1</v>
      </c>
      <c r="H868" s="1">
        <v>1</v>
      </c>
      <c r="I868" s="1">
        <v>1</v>
      </c>
      <c r="J868" s="1">
        <v>1</v>
      </c>
      <c r="K868" s="1">
        <v>1</v>
      </c>
      <c r="L868" s="1">
        <v>1</v>
      </c>
      <c r="M868" s="1">
        <v>1</v>
      </c>
      <c r="N868" s="1">
        <v>1</v>
      </c>
      <c r="O868" s="1">
        <v>1</v>
      </c>
      <c r="P868" s="1">
        <v>1</v>
      </c>
      <c r="Q868" s="1">
        <v>1</v>
      </c>
      <c r="R868" s="1">
        <v>1</v>
      </c>
      <c r="S868" s="1">
        <v>1</v>
      </c>
      <c r="T868" s="1">
        <v>1</v>
      </c>
      <c r="U868" s="1">
        <v>1</v>
      </c>
      <c r="V868" s="1">
        <v>1</v>
      </c>
      <c r="W868" s="1">
        <v>1</v>
      </c>
      <c r="X868" s="1">
        <v>1</v>
      </c>
      <c r="Y868" s="1">
        <v>1</v>
      </c>
    </row>
    <row r="869" spans="1:25">
      <c r="A869" s="11" t="s">
        <v>3278</v>
      </c>
      <c r="B869" s="11" t="str">
        <f>VLOOKUP(A869,'AP Firmware deplyoment Pe'!A:B,2,0)</f>
        <v>Stage 3 - 28/11/2024</v>
      </c>
      <c r="C869" s="1">
        <f>VLOOKUP(A869,'AMI Ping Schedule'!A:D,4,0)</f>
        <v>1</v>
      </c>
      <c r="D869" s="1">
        <v>1</v>
      </c>
      <c r="E869" s="1">
        <v>1</v>
      </c>
      <c r="F869" s="1">
        <v>1</v>
      </c>
      <c r="G869" s="1">
        <v>1</v>
      </c>
      <c r="H869" s="1">
        <v>1</v>
      </c>
      <c r="I869" s="1">
        <v>1</v>
      </c>
      <c r="J869" s="1">
        <v>1</v>
      </c>
      <c r="K869" s="1">
        <v>1</v>
      </c>
      <c r="L869" s="1">
        <v>1</v>
      </c>
      <c r="M869" s="1">
        <v>1</v>
      </c>
      <c r="N869" s="1">
        <v>1</v>
      </c>
      <c r="O869" s="1">
        <v>1</v>
      </c>
      <c r="P869" s="1">
        <v>1</v>
      </c>
      <c r="Q869" s="1">
        <v>1</v>
      </c>
      <c r="R869" s="1">
        <v>1</v>
      </c>
      <c r="S869" s="1">
        <v>1</v>
      </c>
      <c r="T869" s="1">
        <v>1</v>
      </c>
      <c r="U869" s="1">
        <v>1</v>
      </c>
      <c r="V869" s="1">
        <v>1</v>
      </c>
      <c r="W869" s="1">
        <v>1</v>
      </c>
      <c r="X869" s="1">
        <v>1</v>
      </c>
      <c r="Y869" s="1">
        <v>1</v>
      </c>
    </row>
    <row r="870" spans="1:25">
      <c r="A870" s="11" t="s">
        <v>3329</v>
      </c>
      <c r="B870" s="11" t="str">
        <f>VLOOKUP(A870,'AP Firmware deplyoment Pe'!A:B,2,0)</f>
        <v>Stage 3 - 28/11/2024</v>
      </c>
      <c r="C870" s="1">
        <f>VLOOKUP(A870,'AMI Ping Schedule'!A:D,4,0)</f>
        <v>1</v>
      </c>
      <c r="D870" s="1">
        <v>1</v>
      </c>
      <c r="E870" s="1">
        <v>1</v>
      </c>
      <c r="F870" s="1">
        <v>1</v>
      </c>
      <c r="G870" s="1">
        <v>1</v>
      </c>
      <c r="H870" s="1">
        <v>1</v>
      </c>
      <c r="I870" s="1">
        <v>1</v>
      </c>
      <c r="J870" s="1">
        <v>1</v>
      </c>
      <c r="K870" s="1">
        <v>1</v>
      </c>
      <c r="L870" s="1">
        <v>1</v>
      </c>
      <c r="M870" s="1">
        <v>1</v>
      </c>
      <c r="N870" s="1">
        <v>1</v>
      </c>
      <c r="O870" s="1">
        <v>1</v>
      </c>
      <c r="P870" s="1">
        <v>1</v>
      </c>
      <c r="Q870" s="1">
        <v>1</v>
      </c>
      <c r="R870" s="1">
        <v>1</v>
      </c>
      <c r="S870" s="1">
        <v>1</v>
      </c>
      <c r="T870" s="1">
        <v>1</v>
      </c>
      <c r="U870" s="1">
        <v>1</v>
      </c>
      <c r="V870" s="1">
        <v>1</v>
      </c>
      <c r="W870" s="1">
        <v>1</v>
      </c>
      <c r="X870" s="1">
        <v>1</v>
      </c>
      <c r="Y870" s="1">
        <v>1</v>
      </c>
    </row>
    <row r="871" spans="1:25">
      <c r="A871" s="11" t="s">
        <v>3413</v>
      </c>
      <c r="B871" s="11" t="str">
        <f>VLOOKUP(A871,'AP Firmware deplyoment Pe'!A:B,2,0)</f>
        <v>Stage 3 - 28/11/2024</v>
      </c>
      <c r="C871" s="1">
        <f>VLOOKUP(A871,'AMI Ping Schedule'!A:D,4,0)</f>
        <v>1</v>
      </c>
      <c r="D871" s="1">
        <v>1</v>
      </c>
      <c r="E871" s="1">
        <v>1</v>
      </c>
      <c r="F871" s="1">
        <v>1</v>
      </c>
      <c r="G871" s="1">
        <v>1</v>
      </c>
      <c r="H871" s="1">
        <v>1</v>
      </c>
      <c r="I871" s="1">
        <v>1</v>
      </c>
      <c r="J871" s="1">
        <v>1</v>
      </c>
      <c r="K871" s="1">
        <v>1</v>
      </c>
      <c r="L871" s="1">
        <v>1</v>
      </c>
      <c r="M871" s="1">
        <v>1</v>
      </c>
      <c r="N871" s="1">
        <v>1</v>
      </c>
      <c r="O871" s="1">
        <v>1</v>
      </c>
      <c r="P871" s="1">
        <v>1</v>
      </c>
      <c r="Q871" s="1">
        <v>1</v>
      </c>
      <c r="R871" s="1">
        <v>1</v>
      </c>
      <c r="S871" s="1">
        <v>1</v>
      </c>
      <c r="T871" s="1">
        <v>1</v>
      </c>
      <c r="U871" s="1">
        <v>1</v>
      </c>
      <c r="V871" s="1">
        <v>1</v>
      </c>
      <c r="W871" s="1">
        <v>1</v>
      </c>
      <c r="X871" s="1">
        <v>1</v>
      </c>
      <c r="Y871" s="1">
        <v>1</v>
      </c>
    </row>
    <row r="872" spans="1:25">
      <c r="A872" s="11" t="s">
        <v>3244</v>
      </c>
      <c r="B872" s="11" t="str">
        <f>VLOOKUP(A872,'AP Firmware deplyoment Pe'!A:B,2,0)</f>
        <v>Stage 3 - 28/11/2024</v>
      </c>
      <c r="C872" s="1">
        <f>VLOOKUP(A872,'AMI Ping Schedule'!A:D,4,0)</f>
        <v>1</v>
      </c>
      <c r="D872" s="1">
        <v>1</v>
      </c>
      <c r="E872" s="1">
        <v>1</v>
      </c>
      <c r="F872" s="1">
        <v>1</v>
      </c>
      <c r="G872" s="1">
        <v>1</v>
      </c>
      <c r="H872" s="1">
        <v>1</v>
      </c>
      <c r="I872" s="1">
        <v>1</v>
      </c>
      <c r="J872" s="1">
        <v>1</v>
      </c>
      <c r="K872" s="1">
        <v>0</v>
      </c>
      <c r="L872" s="1">
        <v>1</v>
      </c>
      <c r="M872" s="1">
        <v>1</v>
      </c>
      <c r="N872" s="1">
        <v>1</v>
      </c>
      <c r="O872" s="1">
        <v>1</v>
      </c>
      <c r="P872" s="1">
        <v>1</v>
      </c>
      <c r="Q872" s="1">
        <v>1</v>
      </c>
      <c r="R872" s="1">
        <v>1</v>
      </c>
      <c r="S872" s="1">
        <v>1</v>
      </c>
      <c r="T872" s="1">
        <v>1</v>
      </c>
      <c r="U872" s="1">
        <v>1</v>
      </c>
      <c r="V872" s="1">
        <v>1</v>
      </c>
      <c r="W872" s="1">
        <v>1</v>
      </c>
      <c r="X872" s="1">
        <v>1</v>
      </c>
      <c r="Y872" s="1">
        <v>1</v>
      </c>
    </row>
    <row r="873" spans="1:25">
      <c r="A873" s="11" t="s">
        <v>3101</v>
      </c>
      <c r="B873" s="11" t="str">
        <f>VLOOKUP(A873,'AP Firmware deplyoment Pe'!A:B,2,0)</f>
        <v>Stage 3 - 28/11/2024</v>
      </c>
      <c r="C873" s="1">
        <f>VLOOKUP(A873,'AMI Ping Schedule'!A:D,4,0)</f>
        <v>1</v>
      </c>
      <c r="D873" s="1">
        <v>1</v>
      </c>
      <c r="E873" s="1">
        <v>1</v>
      </c>
      <c r="F873" s="1">
        <v>1</v>
      </c>
      <c r="G873" s="1">
        <v>1</v>
      </c>
      <c r="H873" s="1">
        <v>1</v>
      </c>
      <c r="I873" s="1">
        <v>1</v>
      </c>
      <c r="J873" s="1">
        <v>1</v>
      </c>
      <c r="K873" s="1">
        <v>1</v>
      </c>
      <c r="L873" s="1">
        <v>1</v>
      </c>
      <c r="M873" s="1">
        <v>1</v>
      </c>
      <c r="N873" s="1">
        <v>1</v>
      </c>
      <c r="O873" s="1">
        <v>1</v>
      </c>
      <c r="P873" s="1">
        <v>1</v>
      </c>
      <c r="Q873" s="1">
        <v>1</v>
      </c>
      <c r="R873" s="1">
        <v>1</v>
      </c>
      <c r="S873" s="1">
        <v>1</v>
      </c>
      <c r="T873" s="1">
        <v>1</v>
      </c>
      <c r="U873" s="1">
        <v>1</v>
      </c>
      <c r="V873" s="1">
        <v>1</v>
      </c>
      <c r="W873" s="1">
        <v>1</v>
      </c>
      <c r="X873" s="1">
        <v>1</v>
      </c>
      <c r="Y873" s="1">
        <v>1</v>
      </c>
    </row>
    <row r="874" spans="1:25">
      <c r="A874" s="11" t="s">
        <v>3462</v>
      </c>
      <c r="B874" s="11" t="str">
        <f>VLOOKUP(A874,'AP Firmware deplyoment Pe'!A:B,2,0)</f>
        <v>Stage 3 - 28/11/2024</v>
      </c>
      <c r="C874" s="1">
        <f>VLOOKUP(A874,'AMI Ping Schedule'!A:D,4,0)</f>
        <v>1</v>
      </c>
      <c r="D874" s="1">
        <v>1</v>
      </c>
      <c r="E874" s="1">
        <v>1</v>
      </c>
      <c r="F874" s="1">
        <v>1</v>
      </c>
      <c r="G874" s="1">
        <v>1</v>
      </c>
      <c r="H874" s="1">
        <v>1</v>
      </c>
      <c r="I874" s="1">
        <v>1</v>
      </c>
      <c r="J874" s="1">
        <v>1</v>
      </c>
      <c r="K874" s="1">
        <v>1</v>
      </c>
      <c r="L874" s="1">
        <v>1</v>
      </c>
      <c r="M874" s="1">
        <v>1</v>
      </c>
      <c r="N874" s="1">
        <v>1</v>
      </c>
      <c r="O874" s="1">
        <v>1</v>
      </c>
      <c r="P874" s="1">
        <v>1</v>
      </c>
      <c r="Q874" s="1">
        <v>1</v>
      </c>
      <c r="R874" s="1">
        <v>1</v>
      </c>
      <c r="S874" s="1">
        <v>1</v>
      </c>
      <c r="T874" s="1">
        <v>1</v>
      </c>
      <c r="U874" s="1">
        <v>1</v>
      </c>
      <c r="V874" s="1">
        <v>1</v>
      </c>
      <c r="W874" s="1">
        <v>1</v>
      </c>
      <c r="X874" s="1">
        <v>1</v>
      </c>
      <c r="Y874" s="1">
        <v>1</v>
      </c>
    </row>
    <row r="875" spans="1:25">
      <c r="A875" s="11" t="s">
        <v>3141</v>
      </c>
      <c r="B875" s="11" t="str">
        <f>VLOOKUP(A875,'AP Firmware deplyoment Pe'!A:B,2,0)</f>
        <v>Stage 3 - 28/11/2024</v>
      </c>
      <c r="C875" s="1">
        <f>VLOOKUP(A875,'AMI Ping Schedule'!A:D,4,0)</f>
        <v>1</v>
      </c>
      <c r="D875" s="1">
        <v>1</v>
      </c>
      <c r="E875" s="1">
        <v>1</v>
      </c>
      <c r="F875" s="1">
        <v>1</v>
      </c>
      <c r="G875" s="1">
        <v>1</v>
      </c>
      <c r="H875" s="1">
        <v>1</v>
      </c>
      <c r="I875" s="1">
        <v>1</v>
      </c>
      <c r="J875" s="1">
        <v>1</v>
      </c>
      <c r="K875" s="1">
        <v>1</v>
      </c>
      <c r="L875" s="1">
        <v>1</v>
      </c>
      <c r="M875" s="1">
        <v>1</v>
      </c>
      <c r="N875" s="1">
        <v>1</v>
      </c>
      <c r="O875" s="1">
        <v>1</v>
      </c>
      <c r="P875" s="1">
        <v>1</v>
      </c>
      <c r="Q875" s="1">
        <v>1</v>
      </c>
      <c r="R875" s="1">
        <v>1</v>
      </c>
      <c r="S875" s="1">
        <v>1</v>
      </c>
      <c r="T875" s="1">
        <v>1</v>
      </c>
      <c r="U875" s="1">
        <v>1</v>
      </c>
      <c r="V875" s="1">
        <v>1</v>
      </c>
      <c r="W875" s="1">
        <v>1</v>
      </c>
      <c r="X875" s="1">
        <v>1</v>
      </c>
      <c r="Y875" s="1">
        <v>1</v>
      </c>
    </row>
    <row r="876" spans="1:25">
      <c r="A876" s="11" t="s">
        <v>3719</v>
      </c>
      <c r="B876" s="11" t="str">
        <f>VLOOKUP(A876,'AP Firmware deplyoment Pe'!A:B,2,0)</f>
        <v>Stage 3 - 28/11/2024</v>
      </c>
      <c r="C876" s="1">
        <f>VLOOKUP(A876,'AMI Ping Schedule'!A:D,4,0)</f>
        <v>1</v>
      </c>
      <c r="D876" s="1">
        <v>1</v>
      </c>
      <c r="E876" s="1">
        <v>1</v>
      </c>
      <c r="F876" s="1">
        <v>1</v>
      </c>
      <c r="G876" s="1">
        <v>1</v>
      </c>
      <c r="H876" s="1">
        <v>1</v>
      </c>
      <c r="I876" s="1">
        <v>1</v>
      </c>
      <c r="J876" s="1">
        <v>1</v>
      </c>
      <c r="K876" s="1">
        <v>1</v>
      </c>
      <c r="L876" s="1">
        <v>1</v>
      </c>
      <c r="M876" s="1">
        <v>1</v>
      </c>
      <c r="N876" s="1">
        <v>1</v>
      </c>
      <c r="O876" s="1">
        <v>1</v>
      </c>
      <c r="P876" s="1">
        <v>1</v>
      </c>
      <c r="Q876" s="1">
        <v>1</v>
      </c>
      <c r="R876" s="1">
        <v>1</v>
      </c>
      <c r="S876" s="1">
        <v>1</v>
      </c>
      <c r="T876" s="1">
        <v>1</v>
      </c>
      <c r="U876" s="1">
        <v>1</v>
      </c>
      <c r="V876" s="1">
        <v>1</v>
      </c>
      <c r="W876" s="1">
        <v>1</v>
      </c>
      <c r="X876" s="1">
        <v>1</v>
      </c>
      <c r="Y876" s="1">
        <v>1</v>
      </c>
    </row>
    <row r="877" spans="1:25">
      <c r="A877" s="11" t="s">
        <v>3212</v>
      </c>
      <c r="B877" s="11" t="str">
        <f>VLOOKUP(A877,'AP Firmware deplyoment Pe'!A:B,2,0)</f>
        <v>Stage 3 - 28/11/2024</v>
      </c>
      <c r="C877" s="1">
        <f>VLOOKUP(A877,'AMI Ping Schedule'!A:D,4,0)</f>
        <v>1</v>
      </c>
      <c r="D877" s="1">
        <v>1</v>
      </c>
      <c r="E877" s="1">
        <v>1</v>
      </c>
      <c r="F877" s="1">
        <v>1</v>
      </c>
      <c r="G877" s="1">
        <v>1</v>
      </c>
      <c r="H877" s="1">
        <v>1</v>
      </c>
      <c r="I877" s="1">
        <v>1</v>
      </c>
      <c r="J877" s="1">
        <v>1</v>
      </c>
      <c r="K877" s="1">
        <v>1</v>
      </c>
      <c r="L877" s="1">
        <v>1</v>
      </c>
      <c r="M877" s="1">
        <v>1</v>
      </c>
      <c r="N877" s="1">
        <v>1</v>
      </c>
      <c r="O877" s="1">
        <v>1</v>
      </c>
      <c r="P877" s="1">
        <v>1</v>
      </c>
      <c r="Q877" s="1">
        <v>1</v>
      </c>
      <c r="R877" s="1">
        <v>1</v>
      </c>
      <c r="S877" s="1">
        <v>1</v>
      </c>
      <c r="T877" s="1">
        <v>1</v>
      </c>
      <c r="U877" s="1">
        <v>1</v>
      </c>
      <c r="V877" s="1">
        <v>1</v>
      </c>
      <c r="W877" s="1">
        <v>1</v>
      </c>
      <c r="X877" s="1">
        <v>1</v>
      </c>
      <c r="Y877" s="1">
        <v>1</v>
      </c>
    </row>
    <row r="878" spans="1:25">
      <c r="A878" s="11" t="s">
        <v>3623</v>
      </c>
      <c r="B878" s="11" t="str">
        <f>VLOOKUP(A878,'AP Firmware deplyoment Pe'!A:B,2,0)</f>
        <v>Stage 3 - 28/11/2024</v>
      </c>
      <c r="C878" s="1">
        <f>VLOOKUP(A878,'AMI Ping Schedule'!A:D,4,0)</f>
        <v>1</v>
      </c>
      <c r="D878" s="1">
        <v>1</v>
      </c>
      <c r="E878" s="1">
        <v>1</v>
      </c>
      <c r="F878" s="1">
        <v>1</v>
      </c>
      <c r="G878" s="1">
        <v>1</v>
      </c>
      <c r="H878" s="1">
        <v>1</v>
      </c>
      <c r="I878" s="1">
        <v>1</v>
      </c>
      <c r="J878" s="1">
        <v>1</v>
      </c>
      <c r="K878" s="1">
        <v>1</v>
      </c>
      <c r="L878" s="1">
        <v>1</v>
      </c>
      <c r="M878" s="1">
        <v>1</v>
      </c>
      <c r="N878" s="1">
        <v>1</v>
      </c>
      <c r="O878" s="1">
        <v>1</v>
      </c>
      <c r="P878" s="1">
        <v>1</v>
      </c>
      <c r="Q878" s="1">
        <v>1</v>
      </c>
      <c r="R878" s="1">
        <v>1</v>
      </c>
      <c r="S878" s="1">
        <v>1</v>
      </c>
      <c r="T878" s="1">
        <v>1</v>
      </c>
      <c r="U878" s="1">
        <v>1</v>
      </c>
      <c r="V878" s="1">
        <v>1</v>
      </c>
      <c r="W878" s="1">
        <v>1</v>
      </c>
      <c r="X878" s="1">
        <v>1</v>
      </c>
      <c r="Y878" s="1">
        <v>1</v>
      </c>
    </row>
    <row r="879" spans="1:25">
      <c r="A879" s="11" t="s">
        <v>3364</v>
      </c>
      <c r="B879" s="11" t="str">
        <f>VLOOKUP(A879,'AP Firmware deplyoment Pe'!A:B,2,0)</f>
        <v>Stage 3 - 28/11/2024</v>
      </c>
      <c r="C879" s="1">
        <f>VLOOKUP(A879,'AMI Ping Schedule'!A:D,4,0)</f>
        <v>1</v>
      </c>
      <c r="D879" s="1">
        <v>1</v>
      </c>
      <c r="E879" s="1">
        <v>1</v>
      </c>
      <c r="F879" s="1">
        <v>1</v>
      </c>
      <c r="G879" s="1">
        <v>1</v>
      </c>
      <c r="H879" s="1">
        <v>1</v>
      </c>
      <c r="I879" s="1">
        <v>1</v>
      </c>
      <c r="J879" s="1">
        <v>1</v>
      </c>
      <c r="K879" s="1">
        <v>1</v>
      </c>
      <c r="L879" s="1">
        <v>1</v>
      </c>
      <c r="M879" s="1">
        <v>1</v>
      </c>
      <c r="N879" s="1">
        <v>1</v>
      </c>
      <c r="O879" s="1">
        <v>1</v>
      </c>
      <c r="P879" s="1">
        <v>1</v>
      </c>
      <c r="Q879" s="1">
        <v>1</v>
      </c>
      <c r="R879" s="1">
        <v>1</v>
      </c>
      <c r="S879" s="1">
        <v>1</v>
      </c>
      <c r="T879" s="1">
        <v>1</v>
      </c>
      <c r="U879" s="1">
        <v>1</v>
      </c>
      <c r="V879" s="1">
        <v>1</v>
      </c>
      <c r="W879" s="1">
        <v>1</v>
      </c>
      <c r="X879" s="1">
        <v>1</v>
      </c>
      <c r="Y879" s="1">
        <v>1</v>
      </c>
    </row>
    <row r="880" spans="1:25">
      <c r="A880" s="11" t="s">
        <v>3642</v>
      </c>
      <c r="B880" s="11" t="str">
        <f>VLOOKUP(A880,'AP Firmware deplyoment Pe'!A:B,2,0)</f>
        <v>Stage 3 - 28/11/2024</v>
      </c>
      <c r="C880" s="1">
        <f>VLOOKUP(A880,'AMI Ping Schedule'!A:D,4,0)</f>
        <v>1</v>
      </c>
      <c r="D880" s="1">
        <v>1</v>
      </c>
      <c r="E880" s="1">
        <v>1</v>
      </c>
      <c r="F880" s="1">
        <v>1</v>
      </c>
      <c r="G880" s="1">
        <v>1</v>
      </c>
      <c r="H880" s="1">
        <v>1</v>
      </c>
      <c r="I880" s="1">
        <v>1</v>
      </c>
      <c r="J880" s="1">
        <v>1</v>
      </c>
      <c r="K880" s="1">
        <v>1</v>
      </c>
      <c r="L880" s="1">
        <v>1</v>
      </c>
      <c r="M880" s="1">
        <v>1</v>
      </c>
      <c r="N880" s="1">
        <v>1</v>
      </c>
      <c r="O880" s="1">
        <v>1</v>
      </c>
      <c r="P880" s="1">
        <v>1</v>
      </c>
      <c r="Q880" s="1">
        <v>1</v>
      </c>
      <c r="R880" s="1">
        <v>1</v>
      </c>
      <c r="S880" s="1">
        <v>1</v>
      </c>
      <c r="T880" s="1">
        <v>1</v>
      </c>
      <c r="U880" s="1">
        <v>1</v>
      </c>
      <c r="V880" s="1">
        <v>1</v>
      </c>
      <c r="W880" s="1">
        <v>1</v>
      </c>
      <c r="X880" s="1">
        <v>1</v>
      </c>
      <c r="Y880" s="1">
        <v>1</v>
      </c>
    </row>
    <row r="881" spans="1:25">
      <c r="A881" s="11" t="s">
        <v>3435</v>
      </c>
      <c r="B881" s="11" t="str">
        <f>VLOOKUP(A881,'AP Firmware deplyoment Pe'!A:B,2,0)</f>
        <v>Stage 3 - 28/11/2024</v>
      </c>
      <c r="C881" s="1">
        <f>VLOOKUP(A881,'AMI Ping Schedule'!A:D,4,0)</f>
        <v>1</v>
      </c>
      <c r="D881" s="1">
        <v>1</v>
      </c>
      <c r="E881" s="1">
        <v>1</v>
      </c>
      <c r="F881" s="1">
        <v>1</v>
      </c>
      <c r="G881" s="1">
        <v>1</v>
      </c>
      <c r="H881" s="1">
        <v>1</v>
      </c>
      <c r="I881" s="1">
        <v>1</v>
      </c>
      <c r="J881" s="1">
        <v>1</v>
      </c>
      <c r="K881" s="1">
        <v>1</v>
      </c>
      <c r="L881" s="1">
        <v>1</v>
      </c>
      <c r="M881" s="1">
        <v>1</v>
      </c>
      <c r="N881" s="1">
        <v>1</v>
      </c>
      <c r="O881" s="1">
        <v>1</v>
      </c>
      <c r="P881" s="1">
        <v>1</v>
      </c>
      <c r="Q881" s="1">
        <v>1</v>
      </c>
      <c r="R881" s="1">
        <v>1</v>
      </c>
      <c r="S881" s="1">
        <v>1</v>
      </c>
      <c r="T881" s="1">
        <v>1</v>
      </c>
      <c r="U881" s="1">
        <v>1</v>
      </c>
      <c r="V881" s="1">
        <v>1</v>
      </c>
      <c r="W881" s="1">
        <v>1</v>
      </c>
      <c r="X881" s="1">
        <v>1</v>
      </c>
      <c r="Y881" s="1">
        <v>1</v>
      </c>
    </row>
    <row r="882" spans="1:25">
      <c r="A882" s="11" t="s">
        <v>3298</v>
      </c>
      <c r="B882" s="11" t="str">
        <f>VLOOKUP(A882,'AP Firmware deplyoment Pe'!A:B,2,0)</f>
        <v>Stage 3 - 28/11/2024</v>
      </c>
      <c r="C882" s="1">
        <f>VLOOKUP(A882,'AMI Ping Schedule'!A:D,4,0)</f>
        <v>1</v>
      </c>
      <c r="D882" s="1">
        <v>1</v>
      </c>
      <c r="E882" s="1">
        <v>1</v>
      </c>
      <c r="F882" s="1">
        <v>1</v>
      </c>
      <c r="G882" s="1">
        <v>1</v>
      </c>
      <c r="H882" s="1">
        <v>1</v>
      </c>
      <c r="I882" s="1">
        <v>1</v>
      </c>
      <c r="J882" s="1">
        <v>1</v>
      </c>
      <c r="K882" s="1">
        <v>1</v>
      </c>
      <c r="L882" s="1">
        <v>1</v>
      </c>
      <c r="M882" s="1">
        <v>1</v>
      </c>
      <c r="N882" s="1">
        <v>1</v>
      </c>
      <c r="O882" s="1">
        <v>1</v>
      </c>
      <c r="P882" s="1">
        <v>1</v>
      </c>
      <c r="Q882" s="1">
        <v>1</v>
      </c>
      <c r="R882" s="1">
        <v>1</v>
      </c>
      <c r="S882" s="1">
        <v>1</v>
      </c>
      <c r="T882" s="1">
        <v>1</v>
      </c>
      <c r="U882" s="1">
        <v>1</v>
      </c>
      <c r="V882" s="1">
        <v>1</v>
      </c>
      <c r="W882" s="1">
        <v>1</v>
      </c>
      <c r="X882" s="1">
        <v>1</v>
      </c>
      <c r="Y882" s="1">
        <v>1</v>
      </c>
    </row>
    <row r="883" spans="1:25">
      <c r="A883" s="11" t="s">
        <v>3603</v>
      </c>
      <c r="B883" s="11" t="str">
        <f>VLOOKUP(A883,'AP Firmware deplyoment Pe'!A:B,2,0)</f>
        <v>Stage 3 - 28/11/2024</v>
      </c>
      <c r="C883" s="1">
        <f>VLOOKUP(A883,'AMI Ping Schedule'!A:D,4,0)</f>
        <v>1</v>
      </c>
      <c r="D883" s="1">
        <v>1</v>
      </c>
      <c r="E883" s="1">
        <v>1</v>
      </c>
      <c r="F883" s="1">
        <v>1</v>
      </c>
      <c r="G883" s="1">
        <v>1</v>
      </c>
      <c r="H883" s="1">
        <v>1</v>
      </c>
      <c r="I883" s="1">
        <v>1</v>
      </c>
      <c r="J883" s="1">
        <v>1</v>
      </c>
      <c r="K883" s="1">
        <v>1</v>
      </c>
      <c r="L883" s="1">
        <v>1</v>
      </c>
      <c r="M883" s="1">
        <v>1</v>
      </c>
      <c r="N883" s="1">
        <v>1</v>
      </c>
      <c r="O883" s="1">
        <v>1</v>
      </c>
      <c r="P883" s="1">
        <v>1</v>
      </c>
      <c r="Q883" s="1">
        <v>1</v>
      </c>
      <c r="R883" s="1">
        <v>1</v>
      </c>
      <c r="S883" s="1">
        <v>1</v>
      </c>
      <c r="T883" s="1">
        <v>1</v>
      </c>
      <c r="U883" s="1">
        <v>1</v>
      </c>
      <c r="V883" s="1">
        <v>1</v>
      </c>
      <c r="W883" s="1">
        <v>1</v>
      </c>
      <c r="X883" s="1">
        <v>1</v>
      </c>
      <c r="Y883" s="1">
        <v>1</v>
      </c>
    </row>
    <row r="884" spans="1:25">
      <c r="A884" s="11" t="s">
        <v>3371</v>
      </c>
      <c r="B884" s="11" t="str">
        <f>VLOOKUP(A884,'AP Firmware deplyoment Pe'!A:B,2,0)</f>
        <v>Stage 3 - 28/11/2024</v>
      </c>
      <c r="C884" s="1">
        <f>VLOOKUP(A884,'AMI Ping Schedule'!A:D,4,0)</f>
        <v>1</v>
      </c>
      <c r="D884" s="1">
        <v>1</v>
      </c>
      <c r="E884" s="1">
        <v>1</v>
      </c>
      <c r="F884" s="1">
        <v>1</v>
      </c>
      <c r="G884" s="1">
        <v>1</v>
      </c>
      <c r="H884" s="1">
        <v>1</v>
      </c>
      <c r="I884" s="1">
        <v>1</v>
      </c>
      <c r="J884" s="1">
        <v>1</v>
      </c>
      <c r="K884" s="1">
        <v>1</v>
      </c>
      <c r="L884" s="1">
        <v>1</v>
      </c>
      <c r="M884" s="1">
        <v>1</v>
      </c>
      <c r="N884" s="1">
        <v>1</v>
      </c>
      <c r="O884" s="1">
        <v>1</v>
      </c>
      <c r="P884" s="1">
        <v>1</v>
      </c>
      <c r="Q884" s="1">
        <v>1</v>
      </c>
      <c r="R884" s="1">
        <v>1</v>
      </c>
      <c r="S884" s="1">
        <v>1</v>
      </c>
      <c r="T884" s="1">
        <v>1</v>
      </c>
      <c r="U884" s="1">
        <v>1</v>
      </c>
      <c r="V884" s="1">
        <v>1</v>
      </c>
      <c r="W884" s="1">
        <v>1</v>
      </c>
      <c r="X884" s="1">
        <v>1</v>
      </c>
      <c r="Y884" s="1">
        <v>1</v>
      </c>
    </row>
    <row r="885" spans="1:25">
      <c r="A885" s="11" t="s">
        <v>3422</v>
      </c>
      <c r="B885" s="11" t="str">
        <f>VLOOKUP(A885,'AP Firmware deplyoment Pe'!A:B,2,0)</f>
        <v>Stage 3 - 28/11/2024</v>
      </c>
      <c r="C885" s="1">
        <f>VLOOKUP(A885,'AMI Ping Schedule'!A:D,4,0)</f>
        <v>1</v>
      </c>
      <c r="D885" s="1">
        <v>1</v>
      </c>
      <c r="E885" s="1">
        <v>1</v>
      </c>
      <c r="F885" s="1">
        <v>1</v>
      </c>
      <c r="G885" s="1">
        <v>1</v>
      </c>
      <c r="H885" s="1">
        <v>1</v>
      </c>
      <c r="I885" s="1">
        <v>1</v>
      </c>
      <c r="J885" s="1">
        <v>1</v>
      </c>
      <c r="K885" s="1">
        <v>1</v>
      </c>
      <c r="L885" s="1">
        <v>1</v>
      </c>
      <c r="M885" s="1">
        <v>1</v>
      </c>
      <c r="N885" s="1">
        <v>1</v>
      </c>
      <c r="O885" s="1">
        <v>1</v>
      </c>
      <c r="P885" s="1">
        <v>1</v>
      </c>
      <c r="Q885" s="1">
        <v>1</v>
      </c>
      <c r="R885" s="1">
        <v>1</v>
      </c>
      <c r="S885" s="1">
        <v>1</v>
      </c>
      <c r="T885" s="1">
        <v>1</v>
      </c>
      <c r="U885" s="1">
        <v>1</v>
      </c>
      <c r="V885" s="1">
        <v>1</v>
      </c>
      <c r="W885" s="1">
        <v>1</v>
      </c>
      <c r="X885" s="1">
        <v>1</v>
      </c>
      <c r="Y885" s="1">
        <v>1</v>
      </c>
    </row>
    <row r="886" spans="1:25">
      <c r="A886" s="11" t="s">
        <v>3569</v>
      </c>
      <c r="B886" s="11" t="str">
        <f>VLOOKUP(A886,'AP Firmware deplyoment Pe'!A:B,2,0)</f>
        <v>Stage 3 - 28/11/2024</v>
      </c>
      <c r="C886" s="1">
        <f>VLOOKUP(A886,'AMI Ping Schedule'!A:D,4,0)</f>
        <v>1</v>
      </c>
      <c r="D886" s="1">
        <v>1</v>
      </c>
      <c r="E886" s="1">
        <v>1</v>
      </c>
      <c r="F886" s="1">
        <v>1</v>
      </c>
      <c r="G886" s="1">
        <v>1</v>
      </c>
      <c r="H886" s="1">
        <v>1</v>
      </c>
      <c r="I886" s="1">
        <v>1</v>
      </c>
      <c r="J886" s="1">
        <v>1</v>
      </c>
      <c r="K886" s="1">
        <v>1</v>
      </c>
      <c r="L886" s="1">
        <v>1</v>
      </c>
      <c r="M886" s="1">
        <v>1</v>
      </c>
      <c r="N886" s="1">
        <v>1</v>
      </c>
      <c r="O886" s="1">
        <v>1</v>
      </c>
      <c r="P886" s="1">
        <v>1</v>
      </c>
      <c r="Q886" s="1">
        <v>1</v>
      </c>
      <c r="R886" s="1">
        <v>1</v>
      </c>
      <c r="S886" s="1">
        <v>1</v>
      </c>
      <c r="T886" s="1">
        <v>1</v>
      </c>
      <c r="U886" s="1">
        <v>1</v>
      </c>
      <c r="V886" s="1">
        <v>1</v>
      </c>
      <c r="W886" s="1">
        <v>1</v>
      </c>
      <c r="X886" s="1">
        <v>1</v>
      </c>
      <c r="Y886" s="1">
        <v>1</v>
      </c>
    </row>
    <row r="887" spans="1:25">
      <c r="A887" s="11" t="s">
        <v>3267</v>
      </c>
      <c r="B887" s="11" t="str">
        <f>VLOOKUP(A887,'AP Firmware deplyoment Pe'!A:B,2,0)</f>
        <v>Stage 3 - 28/11/2024</v>
      </c>
      <c r="C887" s="1">
        <f>VLOOKUP(A887,'AMI Ping Schedule'!A:D,4,0)</f>
        <v>1</v>
      </c>
      <c r="D887" s="1">
        <v>1</v>
      </c>
      <c r="E887" s="1">
        <v>1</v>
      </c>
      <c r="F887" s="1">
        <v>1</v>
      </c>
      <c r="G887" s="1">
        <v>1</v>
      </c>
      <c r="H887" s="1">
        <v>1</v>
      </c>
      <c r="I887" s="1">
        <v>1</v>
      </c>
      <c r="J887" s="1">
        <v>1</v>
      </c>
      <c r="K887" s="1">
        <v>1</v>
      </c>
      <c r="L887" s="1">
        <v>1</v>
      </c>
      <c r="M887" s="1">
        <v>1</v>
      </c>
      <c r="N887" s="1">
        <v>1</v>
      </c>
      <c r="O887" s="1">
        <v>1</v>
      </c>
      <c r="P887" s="1">
        <v>1</v>
      </c>
      <c r="Q887" s="1">
        <v>1</v>
      </c>
      <c r="R887" s="1">
        <v>1</v>
      </c>
      <c r="S887" s="1">
        <v>1</v>
      </c>
      <c r="T887" s="1">
        <v>1</v>
      </c>
      <c r="U887" s="1">
        <v>1</v>
      </c>
      <c r="V887" s="1">
        <v>1</v>
      </c>
      <c r="W887" s="1">
        <v>1</v>
      </c>
      <c r="X887" s="1">
        <v>1</v>
      </c>
      <c r="Y887" s="1">
        <v>1</v>
      </c>
    </row>
    <row r="888" spans="1:25">
      <c r="A888" s="11" t="s">
        <v>3386</v>
      </c>
      <c r="B888" s="11" t="str">
        <f>VLOOKUP(A888,'AP Firmware deplyoment Pe'!A:B,2,0)</f>
        <v>Stage 3 - 28/11/2024</v>
      </c>
      <c r="C888" s="1">
        <f>VLOOKUP(A888,'AMI Ping Schedule'!A:D,4,0)</f>
        <v>1</v>
      </c>
      <c r="D888" s="1">
        <v>1</v>
      </c>
      <c r="E888" s="1">
        <v>1</v>
      </c>
      <c r="F888" s="1">
        <v>1</v>
      </c>
      <c r="G888" s="1">
        <v>1</v>
      </c>
      <c r="H888" s="1">
        <v>1</v>
      </c>
      <c r="I888" s="1">
        <v>1</v>
      </c>
      <c r="J888" s="1">
        <v>1</v>
      </c>
      <c r="K888" s="1">
        <v>1</v>
      </c>
      <c r="L888" s="1">
        <v>1</v>
      </c>
      <c r="M888" s="1">
        <v>1</v>
      </c>
      <c r="N888" s="1">
        <v>1</v>
      </c>
      <c r="O888" s="1">
        <v>1</v>
      </c>
      <c r="P888" s="1">
        <v>1</v>
      </c>
      <c r="Q888" s="1">
        <v>1</v>
      </c>
      <c r="R888" s="1">
        <v>1</v>
      </c>
      <c r="S888" s="1">
        <v>1</v>
      </c>
      <c r="T888" s="1">
        <v>1</v>
      </c>
      <c r="U888" s="1">
        <v>1</v>
      </c>
      <c r="V888" s="1">
        <v>1</v>
      </c>
      <c r="W888" s="1">
        <v>1</v>
      </c>
      <c r="X888" s="1">
        <v>1</v>
      </c>
      <c r="Y888" s="1">
        <v>1</v>
      </c>
    </row>
    <row r="889" spans="1:25">
      <c r="A889" s="11" t="s">
        <v>3429</v>
      </c>
      <c r="B889" s="11" t="str">
        <f>VLOOKUP(A889,'AP Firmware deplyoment Pe'!A:B,2,0)</f>
        <v>Stage 3 - 28/11/2024</v>
      </c>
      <c r="C889" s="1">
        <f>VLOOKUP(A889,'AMI Ping Schedule'!A:D,4,0)</f>
        <v>1</v>
      </c>
      <c r="D889" s="1">
        <v>1</v>
      </c>
      <c r="E889" s="1">
        <v>1</v>
      </c>
      <c r="F889" s="1">
        <v>1</v>
      </c>
      <c r="G889" s="1">
        <v>1</v>
      </c>
      <c r="H889" s="1">
        <v>1</v>
      </c>
      <c r="I889" s="1">
        <v>1</v>
      </c>
      <c r="J889" s="1">
        <v>1</v>
      </c>
      <c r="K889" s="1">
        <v>1</v>
      </c>
      <c r="L889" s="1">
        <v>1</v>
      </c>
      <c r="M889" s="1">
        <v>1</v>
      </c>
      <c r="N889" s="1">
        <v>1</v>
      </c>
      <c r="O889" s="1">
        <v>1</v>
      </c>
      <c r="P889" s="1">
        <v>1</v>
      </c>
      <c r="Q889" s="1">
        <v>1</v>
      </c>
      <c r="R889" s="1">
        <v>1</v>
      </c>
      <c r="S889" s="1">
        <v>1</v>
      </c>
      <c r="T889" s="1">
        <v>1</v>
      </c>
      <c r="U889" s="1">
        <v>1</v>
      </c>
      <c r="V889" s="1">
        <v>1</v>
      </c>
      <c r="W889" s="1">
        <v>1</v>
      </c>
      <c r="X889" s="1">
        <v>1</v>
      </c>
      <c r="Y889" s="1">
        <v>1</v>
      </c>
    </row>
    <row r="890" spans="1:25">
      <c r="A890" s="11" t="s">
        <v>3403</v>
      </c>
      <c r="B890" s="11" t="str">
        <f>VLOOKUP(A890,'AP Firmware deplyoment Pe'!A:B,2,0)</f>
        <v>Stage 3 - 28/11/2024</v>
      </c>
      <c r="C890" s="1">
        <f>VLOOKUP(A890,'AMI Ping Schedule'!A:D,4,0)</f>
        <v>1</v>
      </c>
      <c r="D890" s="1">
        <v>1</v>
      </c>
      <c r="E890" s="1">
        <v>1</v>
      </c>
      <c r="F890" s="1">
        <v>1</v>
      </c>
      <c r="G890" s="1">
        <v>1</v>
      </c>
      <c r="H890" s="1">
        <v>1</v>
      </c>
      <c r="I890" s="1">
        <v>1</v>
      </c>
      <c r="J890" s="1">
        <v>1</v>
      </c>
      <c r="K890" s="1">
        <v>1</v>
      </c>
      <c r="L890" s="1">
        <v>1</v>
      </c>
      <c r="M890" s="1">
        <v>1</v>
      </c>
      <c r="N890" s="1">
        <v>1</v>
      </c>
      <c r="O890" s="1">
        <v>1</v>
      </c>
      <c r="P890" s="1">
        <v>1</v>
      </c>
      <c r="Q890" s="1">
        <v>1</v>
      </c>
      <c r="R890" s="1">
        <v>1</v>
      </c>
      <c r="S890" s="1">
        <v>1</v>
      </c>
      <c r="T890" s="1">
        <v>1</v>
      </c>
      <c r="U890" s="1">
        <v>1</v>
      </c>
      <c r="V890" s="1">
        <v>1</v>
      </c>
      <c r="W890" s="1">
        <v>1</v>
      </c>
      <c r="X890" s="1">
        <v>1</v>
      </c>
      <c r="Y890" s="1">
        <v>1</v>
      </c>
    </row>
    <row r="891" spans="1:25">
      <c r="A891" s="11" t="s">
        <v>3510</v>
      </c>
      <c r="B891" s="11" t="str">
        <f>VLOOKUP(A891,'AP Firmware deplyoment Pe'!A:B,2,0)</f>
        <v>Stage 3 - 28/11/2024</v>
      </c>
      <c r="C891" s="1">
        <f>VLOOKUP(A891,'AMI Ping Schedule'!A:D,4,0)</f>
        <v>1</v>
      </c>
      <c r="D891" s="1">
        <v>1</v>
      </c>
      <c r="E891" s="1">
        <v>1</v>
      </c>
      <c r="F891" s="1">
        <v>1</v>
      </c>
      <c r="G891" s="1">
        <v>1</v>
      </c>
      <c r="H891" s="1">
        <v>1</v>
      </c>
      <c r="I891" s="1">
        <v>1</v>
      </c>
      <c r="J891" s="1">
        <v>1</v>
      </c>
      <c r="K891" s="1">
        <v>1</v>
      </c>
      <c r="L891" s="1">
        <v>1</v>
      </c>
      <c r="M891" s="1">
        <v>1</v>
      </c>
      <c r="N891" s="1">
        <v>1</v>
      </c>
      <c r="O891" s="1">
        <v>1</v>
      </c>
      <c r="P891" s="1">
        <v>1</v>
      </c>
      <c r="Q891" s="1">
        <v>1</v>
      </c>
      <c r="R891" s="1">
        <v>1</v>
      </c>
      <c r="S891" s="1">
        <v>1</v>
      </c>
      <c r="T891" s="1">
        <v>1</v>
      </c>
      <c r="U891" s="1">
        <v>1</v>
      </c>
      <c r="V891" s="1">
        <v>1</v>
      </c>
      <c r="W891" s="1">
        <v>1</v>
      </c>
      <c r="X891" s="1">
        <v>1</v>
      </c>
      <c r="Y891" s="1">
        <v>1</v>
      </c>
    </row>
    <row r="892" spans="1:25">
      <c r="A892" s="11" t="s">
        <v>3585</v>
      </c>
      <c r="B892" s="11" t="str">
        <f>VLOOKUP(A892,'AP Firmware deplyoment Pe'!A:B,2,0)</f>
        <v>Stage 3 - 28/11/2024</v>
      </c>
      <c r="C892" s="1">
        <f>VLOOKUP(A892,'AMI Ping Schedule'!A:D,4,0)</f>
        <v>1</v>
      </c>
      <c r="D892" s="1">
        <v>1</v>
      </c>
      <c r="E892" s="1">
        <v>1</v>
      </c>
      <c r="F892" s="1">
        <v>1</v>
      </c>
      <c r="G892" s="1">
        <v>1</v>
      </c>
      <c r="H892" s="1">
        <v>1</v>
      </c>
      <c r="I892" s="1">
        <v>1</v>
      </c>
      <c r="J892" s="1">
        <v>1</v>
      </c>
      <c r="K892" s="1">
        <v>1</v>
      </c>
      <c r="L892" s="1">
        <v>1</v>
      </c>
      <c r="M892" s="1">
        <v>1</v>
      </c>
      <c r="N892" s="1">
        <v>1</v>
      </c>
      <c r="O892" s="1">
        <v>1</v>
      </c>
      <c r="P892" s="1">
        <v>1</v>
      </c>
      <c r="Q892" s="1">
        <v>1</v>
      </c>
      <c r="R892" s="1">
        <v>1</v>
      </c>
      <c r="S892" s="1">
        <v>1</v>
      </c>
      <c r="T892" s="1">
        <v>1</v>
      </c>
      <c r="U892" s="1">
        <v>1</v>
      </c>
      <c r="V892" s="1">
        <v>1</v>
      </c>
      <c r="W892" s="1">
        <v>1</v>
      </c>
      <c r="X892" s="1">
        <v>1</v>
      </c>
      <c r="Y892" s="1">
        <v>1</v>
      </c>
    </row>
    <row r="893" spans="1:25">
      <c r="A893" s="11" t="s">
        <v>3340</v>
      </c>
      <c r="B893" s="11" t="str">
        <f>VLOOKUP(A893,'AP Firmware deplyoment Pe'!A:B,2,0)</f>
        <v>Stage 3 - 28/11/2024</v>
      </c>
      <c r="C893" s="1">
        <f>VLOOKUP(A893,'AMI Ping Schedule'!A:D,4,0)</f>
        <v>1</v>
      </c>
      <c r="D893" s="1">
        <v>1</v>
      </c>
      <c r="E893" s="1">
        <v>1</v>
      </c>
      <c r="F893" s="1">
        <v>1</v>
      </c>
      <c r="G893" s="1">
        <v>1</v>
      </c>
      <c r="H893" s="1">
        <v>1</v>
      </c>
      <c r="I893" s="1">
        <v>1</v>
      </c>
      <c r="J893" s="1">
        <v>1</v>
      </c>
      <c r="K893" s="1">
        <v>1</v>
      </c>
      <c r="L893" s="1">
        <v>1</v>
      </c>
      <c r="M893" s="1">
        <v>1</v>
      </c>
      <c r="N893" s="1">
        <v>1</v>
      </c>
      <c r="O893" s="1">
        <v>1</v>
      </c>
      <c r="P893" s="1">
        <v>1</v>
      </c>
      <c r="Q893" s="1">
        <v>1</v>
      </c>
      <c r="R893" s="1">
        <v>1</v>
      </c>
      <c r="S893" s="1">
        <v>1</v>
      </c>
      <c r="T893" s="1">
        <v>1</v>
      </c>
      <c r="U893" s="1">
        <v>1</v>
      </c>
      <c r="V893" s="1">
        <v>1</v>
      </c>
      <c r="W893" s="1">
        <v>1</v>
      </c>
      <c r="X893" s="1">
        <v>1</v>
      </c>
      <c r="Y893" s="1">
        <v>1</v>
      </c>
    </row>
    <row r="894" spans="1:25">
      <c r="A894" s="11" t="s">
        <v>3470</v>
      </c>
      <c r="B894" s="11" t="str">
        <f>VLOOKUP(A894,'AP Firmware deplyoment Pe'!A:B,2,0)</f>
        <v>Stage 3 - 28/11/2024</v>
      </c>
      <c r="C894" s="1">
        <f>VLOOKUP(A894,'AMI Ping Schedule'!A:D,4,0)</f>
        <v>0</v>
      </c>
      <c r="D894" s="1">
        <v>0</v>
      </c>
      <c r="E894" s="1">
        <v>1</v>
      </c>
      <c r="F894" s="1">
        <v>1</v>
      </c>
      <c r="G894" s="1">
        <v>1</v>
      </c>
      <c r="H894" s="1">
        <v>1</v>
      </c>
      <c r="I894" s="1">
        <v>1</v>
      </c>
      <c r="J894" s="1">
        <v>1</v>
      </c>
      <c r="K894" s="1">
        <v>1</v>
      </c>
      <c r="L894" s="1">
        <v>1</v>
      </c>
      <c r="M894" s="1">
        <v>1</v>
      </c>
      <c r="N894" s="1">
        <v>1</v>
      </c>
      <c r="O894" s="1">
        <v>1</v>
      </c>
      <c r="P894" s="1">
        <v>1</v>
      </c>
      <c r="Q894" s="1">
        <v>1</v>
      </c>
      <c r="R894" s="1">
        <v>1</v>
      </c>
      <c r="S894" s="1">
        <v>1</v>
      </c>
      <c r="T894" s="1">
        <v>1</v>
      </c>
      <c r="U894" s="1">
        <v>1</v>
      </c>
      <c r="V894" s="1">
        <v>1</v>
      </c>
      <c r="W894" s="1">
        <v>1</v>
      </c>
      <c r="X894" s="1">
        <v>1</v>
      </c>
      <c r="Y894" s="1">
        <v>1</v>
      </c>
    </row>
    <row r="895" spans="1:25">
      <c r="A895" s="11" t="s">
        <v>3558</v>
      </c>
      <c r="B895" s="11" t="str">
        <f>VLOOKUP(A895,'AP Firmware deplyoment Pe'!A:B,2,0)</f>
        <v>Stage 3 - 28/11/2024</v>
      </c>
      <c r="C895" s="1">
        <f>VLOOKUP(A895,'AMI Ping Schedule'!A:D,4,0)</f>
        <v>1</v>
      </c>
      <c r="D895" s="1">
        <v>1</v>
      </c>
      <c r="E895" s="1">
        <v>1</v>
      </c>
      <c r="F895" s="1">
        <v>1</v>
      </c>
      <c r="G895" s="1">
        <v>1</v>
      </c>
      <c r="H895" s="1">
        <v>1</v>
      </c>
      <c r="I895" s="1">
        <v>1</v>
      </c>
      <c r="J895" s="1">
        <v>1</v>
      </c>
      <c r="K895" s="1">
        <v>1</v>
      </c>
      <c r="L895" s="1">
        <v>1</v>
      </c>
      <c r="M895" s="1">
        <v>1</v>
      </c>
      <c r="N895" s="1">
        <v>1</v>
      </c>
      <c r="O895" s="1">
        <v>1</v>
      </c>
      <c r="P895" s="1">
        <v>1</v>
      </c>
      <c r="Q895" s="1">
        <v>1</v>
      </c>
      <c r="R895" s="1">
        <v>1</v>
      </c>
      <c r="S895" s="1">
        <v>1</v>
      </c>
      <c r="T895" s="1">
        <v>1</v>
      </c>
      <c r="U895" s="1">
        <v>1</v>
      </c>
      <c r="V895" s="1">
        <v>1</v>
      </c>
      <c r="W895" s="1">
        <v>1</v>
      </c>
      <c r="X895" s="1">
        <v>1</v>
      </c>
      <c r="Y895" s="1">
        <v>1</v>
      </c>
    </row>
    <row r="896" spans="1:25">
      <c r="A896" s="11" t="s">
        <v>3154</v>
      </c>
      <c r="B896" s="11" t="str">
        <f>VLOOKUP(A896,'AP Firmware deplyoment Pe'!A:B,2,0)</f>
        <v>Stage 3 - 28/11/2024</v>
      </c>
      <c r="C896" s="1">
        <f>VLOOKUP(A896,'AMI Ping Schedule'!A:D,4,0)</f>
        <v>1</v>
      </c>
      <c r="D896" s="1">
        <v>1</v>
      </c>
      <c r="E896" s="1">
        <v>1</v>
      </c>
      <c r="F896" s="1">
        <v>1</v>
      </c>
      <c r="G896" s="1">
        <v>1</v>
      </c>
      <c r="H896" s="1">
        <v>1</v>
      </c>
      <c r="I896" s="1">
        <v>1</v>
      </c>
      <c r="J896" s="1">
        <v>1</v>
      </c>
      <c r="K896" s="1">
        <v>1</v>
      </c>
      <c r="L896" s="1">
        <v>1</v>
      </c>
      <c r="M896" s="1">
        <v>1</v>
      </c>
      <c r="N896" s="1">
        <v>1</v>
      </c>
      <c r="O896" s="1">
        <v>1</v>
      </c>
      <c r="P896" s="1">
        <v>1</v>
      </c>
      <c r="Q896" s="1">
        <v>1</v>
      </c>
      <c r="R896" s="1">
        <v>1</v>
      </c>
      <c r="S896" s="1">
        <v>1</v>
      </c>
      <c r="T896" s="1">
        <v>1</v>
      </c>
      <c r="U896" s="1">
        <v>1</v>
      </c>
      <c r="V896" s="1">
        <v>1</v>
      </c>
      <c r="W896" s="1">
        <v>1</v>
      </c>
      <c r="X896" s="1">
        <v>1</v>
      </c>
      <c r="Y896" s="1">
        <v>1</v>
      </c>
    </row>
    <row r="897" spans="1:25">
      <c r="A897" s="11" t="s">
        <v>2916</v>
      </c>
      <c r="B897" s="11" t="str">
        <f>VLOOKUP(A897,'AP Firmware deplyoment Pe'!A:B,2,0)</f>
        <v>Stage 3 - 28/11/2024</v>
      </c>
      <c r="C897" s="1">
        <f>VLOOKUP(A897,'AMI Ping Schedule'!A:D,4,0)</f>
        <v>1</v>
      </c>
      <c r="D897" s="1">
        <v>1</v>
      </c>
      <c r="E897" s="1">
        <v>1</v>
      </c>
      <c r="F897" s="1">
        <v>1</v>
      </c>
      <c r="G897" s="1">
        <v>1</v>
      </c>
      <c r="H897" s="1">
        <v>1</v>
      </c>
      <c r="I897" s="1">
        <v>1</v>
      </c>
      <c r="J897" s="1">
        <v>1</v>
      </c>
      <c r="K897" s="1">
        <v>1</v>
      </c>
      <c r="L897" s="1">
        <v>1</v>
      </c>
      <c r="M897" s="1">
        <v>1</v>
      </c>
      <c r="N897" s="1">
        <v>1</v>
      </c>
      <c r="O897" s="1">
        <v>1</v>
      </c>
      <c r="P897" s="1">
        <v>1</v>
      </c>
      <c r="Q897" s="1">
        <v>1</v>
      </c>
      <c r="R897" s="1">
        <v>1</v>
      </c>
      <c r="S897" s="1">
        <v>1</v>
      </c>
      <c r="T897" s="1">
        <v>1</v>
      </c>
      <c r="U897" s="1">
        <v>1</v>
      </c>
      <c r="V897" s="1">
        <v>1</v>
      </c>
      <c r="W897" s="1">
        <v>1</v>
      </c>
      <c r="X897" s="1">
        <v>1</v>
      </c>
      <c r="Y897" s="1">
        <v>1</v>
      </c>
    </row>
    <row r="898" spans="1:25">
      <c r="A898" s="11" t="s">
        <v>3333</v>
      </c>
      <c r="B898" s="11" t="str">
        <f>VLOOKUP(A898,'AP Firmware deplyoment Pe'!A:B,2,0)</f>
        <v>Stage 3 - 28/11/2024</v>
      </c>
      <c r="C898" s="1">
        <f>VLOOKUP(A898,'AMI Ping Schedule'!A:D,4,0)</f>
        <v>1</v>
      </c>
      <c r="D898" s="1">
        <v>1</v>
      </c>
      <c r="E898" s="1">
        <v>1</v>
      </c>
      <c r="F898" s="1">
        <v>1</v>
      </c>
      <c r="G898" s="1">
        <v>1</v>
      </c>
      <c r="H898" s="1">
        <v>1</v>
      </c>
      <c r="I898" s="1">
        <v>1</v>
      </c>
      <c r="J898" s="1">
        <v>1</v>
      </c>
      <c r="K898" s="1">
        <v>1</v>
      </c>
      <c r="L898" s="1">
        <v>1</v>
      </c>
      <c r="M898" s="1">
        <v>1</v>
      </c>
      <c r="N898" s="1">
        <v>1</v>
      </c>
      <c r="O898" s="1">
        <v>1</v>
      </c>
      <c r="P898" s="1">
        <v>1</v>
      </c>
      <c r="Q898" s="1">
        <v>1</v>
      </c>
      <c r="R898" s="1">
        <v>1</v>
      </c>
      <c r="S898" s="1">
        <v>1</v>
      </c>
      <c r="T898" s="1">
        <v>1</v>
      </c>
      <c r="U898" s="1">
        <v>1</v>
      </c>
      <c r="V898" s="1">
        <v>1</v>
      </c>
      <c r="W898" s="1">
        <v>1</v>
      </c>
      <c r="X898" s="1">
        <v>1</v>
      </c>
      <c r="Y898" s="1">
        <v>1</v>
      </c>
    </row>
    <row r="899" spans="1:25">
      <c r="A899" s="11" t="s">
        <v>3382</v>
      </c>
      <c r="B899" s="11" t="str">
        <f>VLOOKUP(A899,'AP Firmware deplyoment Pe'!A:B,2,0)</f>
        <v>Stage 3 - 28/11/2024</v>
      </c>
      <c r="C899" s="1">
        <f>VLOOKUP(A899,'AMI Ping Schedule'!A:D,4,0)</f>
        <v>1</v>
      </c>
      <c r="D899" s="1">
        <v>1</v>
      </c>
      <c r="E899" s="1">
        <v>1</v>
      </c>
      <c r="F899" s="1">
        <v>1</v>
      </c>
      <c r="G899" s="1">
        <v>1</v>
      </c>
      <c r="H899" s="1">
        <v>1</v>
      </c>
      <c r="I899" s="1">
        <v>1</v>
      </c>
      <c r="J899" s="1">
        <v>1</v>
      </c>
      <c r="K899" s="1">
        <v>1</v>
      </c>
      <c r="L899" s="1">
        <v>1</v>
      </c>
      <c r="M899" s="1">
        <v>1</v>
      </c>
      <c r="N899" s="1">
        <v>1</v>
      </c>
      <c r="O899" s="1">
        <v>1</v>
      </c>
      <c r="P899" s="1">
        <v>1</v>
      </c>
      <c r="Q899" s="1">
        <v>1</v>
      </c>
      <c r="R899" s="1">
        <v>1</v>
      </c>
      <c r="S899" s="1">
        <v>1</v>
      </c>
      <c r="T899" s="1">
        <v>1</v>
      </c>
      <c r="U899" s="1">
        <v>1</v>
      </c>
      <c r="V899" s="1">
        <v>1</v>
      </c>
      <c r="W899" s="1">
        <v>1</v>
      </c>
      <c r="X899" s="1">
        <v>1</v>
      </c>
      <c r="Y899" s="1">
        <v>1</v>
      </c>
    </row>
    <row r="900" spans="1:25">
      <c r="A900" s="11" t="s">
        <v>3375</v>
      </c>
      <c r="B900" s="11" t="str">
        <f>VLOOKUP(A900,'AP Firmware deplyoment Pe'!A:B,2,0)</f>
        <v>Stage 3 - 28/11/2024</v>
      </c>
      <c r="C900" s="1">
        <f>VLOOKUP(A900,'AMI Ping Schedule'!A:D,4,0)</f>
        <v>1</v>
      </c>
      <c r="D900" s="1">
        <v>1</v>
      </c>
      <c r="E900" s="1">
        <v>1</v>
      </c>
      <c r="F900" s="1">
        <v>1</v>
      </c>
      <c r="G900" s="1">
        <v>1</v>
      </c>
      <c r="H900" s="1">
        <v>1</v>
      </c>
      <c r="I900" s="1">
        <v>1</v>
      </c>
      <c r="J900" s="1">
        <v>1</v>
      </c>
      <c r="K900" s="1">
        <v>1</v>
      </c>
      <c r="L900" s="1">
        <v>1</v>
      </c>
      <c r="M900" s="1">
        <v>1</v>
      </c>
      <c r="N900" s="1">
        <v>1</v>
      </c>
      <c r="O900" s="1">
        <v>1</v>
      </c>
      <c r="P900" s="1">
        <v>1</v>
      </c>
      <c r="Q900" s="1">
        <v>1</v>
      </c>
      <c r="R900" s="1">
        <v>1</v>
      </c>
      <c r="S900" s="1">
        <v>1</v>
      </c>
      <c r="T900" s="1">
        <v>1</v>
      </c>
      <c r="U900" s="1">
        <v>1</v>
      </c>
      <c r="V900" s="1">
        <v>1</v>
      </c>
      <c r="W900" s="1">
        <v>1</v>
      </c>
      <c r="X900" s="1">
        <v>1</v>
      </c>
      <c r="Y900" s="1">
        <v>1</v>
      </c>
    </row>
    <row r="901" spans="1:25">
      <c r="A901" s="11" t="s">
        <v>3532</v>
      </c>
      <c r="B901" s="11" t="str">
        <f>VLOOKUP(A901,'AP Firmware deplyoment Pe'!A:B,2,0)</f>
        <v>Stage 3 - 28/11/2024</v>
      </c>
      <c r="C901" s="1">
        <f>VLOOKUP(A901,'AMI Ping Schedule'!A:D,4,0)</f>
        <v>1</v>
      </c>
      <c r="D901" s="1">
        <v>1</v>
      </c>
      <c r="E901" s="1">
        <v>1</v>
      </c>
      <c r="F901" s="1">
        <v>1</v>
      </c>
      <c r="G901" s="1">
        <v>1</v>
      </c>
      <c r="H901" s="1">
        <v>1</v>
      </c>
      <c r="I901" s="1">
        <v>1</v>
      </c>
      <c r="J901" s="1">
        <v>1</v>
      </c>
      <c r="K901" s="1">
        <v>1</v>
      </c>
      <c r="L901" s="1">
        <v>1</v>
      </c>
      <c r="M901" s="1">
        <v>1</v>
      </c>
      <c r="N901" s="1">
        <v>1</v>
      </c>
      <c r="O901" s="1">
        <v>1</v>
      </c>
      <c r="P901" s="1">
        <v>1</v>
      </c>
      <c r="Q901" s="1">
        <v>1</v>
      </c>
      <c r="R901" s="1">
        <v>1</v>
      </c>
      <c r="S901" s="1">
        <v>1</v>
      </c>
      <c r="T901" s="1">
        <v>1</v>
      </c>
      <c r="U901" s="1">
        <v>1</v>
      </c>
      <c r="V901" s="1">
        <v>1</v>
      </c>
      <c r="W901" s="1">
        <v>1</v>
      </c>
      <c r="X901" s="1">
        <v>1</v>
      </c>
      <c r="Y901" s="1">
        <v>1</v>
      </c>
    </row>
    <row r="902" spans="1:25">
      <c r="A902" s="11" t="s">
        <v>3550</v>
      </c>
      <c r="B902" s="11" t="str">
        <f>VLOOKUP(A902,'AP Firmware deplyoment Pe'!A:B,2,0)</f>
        <v>Stage 3 - 28/11/2024</v>
      </c>
      <c r="C902" s="1">
        <f>VLOOKUP(A902,'AMI Ping Schedule'!A:D,4,0)</f>
        <v>1</v>
      </c>
      <c r="D902" s="1">
        <v>1</v>
      </c>
      <c r="E902" s="1">
        <v>1</v>
      </c>
      <c r="F902" s="1">
        <v>1</v>
      </c>
      <c r="G902" s="1">
        <v>1</v>
      </c>
      <c r="H902" s="1">
        <v>1</v>
      </c>
      <c r="I902" s="1">
        <v>1</v>
      </c>
      <c r="J902" s="1">
        <v>1</v>
      </c>
      <c r="K902" s="1">
        <v>1</v>
      </c>
      <c r="L902" s="1">
        <v>1</v>
      </c>
      <c r="M902" s="1">
        <v>1</v>
      </c>
      <c r="N902" s="1">
        <v>1</v>
      </c>
      <c r="O902" s="1">
        <v>1</v>
      </c>
      <c r="P902" s="1">
        <v>1</v>
      </c>
      <c r="Q902" s="1">
        <v>1</v>
      </c>
      <c r="R902" s="1">
        <v>1</v>
      </c>
      <c r="S902" s="1">
        <v>1</v>
      </c>
      <c r="T902" s="1">
        <v>1</v>
      </c>
      <c r="U902" s="1">
        <v>1</v>
      </c>
      <c r="V902" s="1">
        <v>1</v>
      </c>
      <c r="W902" s="1">
        <v>1</v>
      </c>
      <c r="X902" s="1">
        <v>1</v>
      </c>
      <c r="Y902" s="1">
        <v>1</v>
      </c>
    </row>
    <row r="903" spans="1:25">
      <c r="A903" s="11" t="s">
        <v>3346</v>
      </c>
      <c r="B903" s="11" t="str">
        <f>VLOOKUP(A903,'AP Firmware deplyoment Pe'!A:B,2,0)</f>
        <v>Stage 3 - 28/11/2024</v>
      </c>
      <c r="C903" s="1">
        <f>VLOOKUP(A903,'AMI Ping Schedule'!A:D,4,0)</f>
        <v>1</v>
      </c>
      <c r="D903" s="1">
        <v>1</v>
      </c>
      <c r="E903" s="1">
        <v>1</v>
      </c>
      <c r="F903" s="1">
        <v>1</v>
      </c>
      <c r="G903" s="1">
        <v>1</v>
      </c>
      <c r="H903" s="1">
        <v>1</v>
      </c>
      <c r="I903" s="1">
        <v>1</v>
      </c>
      <c r="J903" s="1">
        <v>1</v>
      </c>
      <c r="K903" s="1">
        <v>1</v>
      </c>
      <c r="L903" s="1">
        <v>1</v>
      </c>
      <c r="M903" s="1">
        <v>1</v>
      </c>
      <c r="N903" s="1">
        <v>1</v>
      </c>
      <c r="O903" s="1">
        <v>1</v>
      </c>
      <c r="P903" s="1">
        <v>1</v>
      </c>
      <c r="Q903" s="1">
        <v>1</v>
      </c>
      <c r="R903" s="1">
        <v>1</v>
      </c>
      <c r="S903" s="1">
        <v>1</v>
      </c>
      <c r="T903" s="1">
        <v>1</v>
      </c>
      <c r="U903" s="1">
        <v>1</v>
      </c>
      <c r="V903" s="1">
        <v>1</v>
      </c>
      <c r="W903" s="1">
        <v>1</v>
      </c>
      <c r="X903" s="1">
        <v>1</v>
      </c>
      <c r="Y903" s="1">
        <v>1</v>
      </c>
    </row>
    <row r="904" spans="1:25">
      <c r="A904" s="11" t="s">
        <v>3082</v>
      </c>
      <c r="B904" s="11" t="str">
        <f>VLOOKUP(A904,'AP Firmware deplyoment Pe'!A:B,2,0)</f>
        <v>Stage 3 - 28/11/2024</v>
      </c>
      <c r="C904" s="1">
        <f>VLOOKUP(A904,'AMI Ping Schedule'!A:D,4,0)</f>
        <v>1</v>
      </c>
      <c r="D904" s="1">
        <v>1</v>
      </c>
      <c r="E904" s="1">
        <v>1</v>
      </c>
      <c r="F904" s="1">
        <v>1</v>
      </c>
      <c r="G904" s="1">
        <v>1</v>
      </c>
      <c r="H904" s="1">
        <v>1</v>
      </c>
      <c r="I904" s="1">
        <v>1</v>
      </c>
      <c r="J904" s="1">
        <v>1</v>
      </c>
      <c r="K904" s="1">
        <v>1</v>
      </c>
      <c r="L904" s="1">
        <v>1</v>
      </c>
      <c r="M904" s="1">
        <v>1</v>
      </c>
      <c r="N904" s="1">
        <v>1</v>
      </c>
      <c r="O904" s="1">
        <v>1</v>
      </c>
      <c r="P904" s="1">
        <v>1</v>
      </c>
      <c r="Q904" s="1">
        <v>1</v>
      </c>
      <c r="R904" s="1">
        <v>1</v>
      </c>
      <c r="S904" s="1">
        <v>1</v>
      </c>
      <c r="T904" s="1">
        <v>1</v>
      </c>
      <c r="U904" s="1">
        <v>1</v>
      </c>
      <c r="V904" s="1">
        <v>1</v>
      </c>
      <c r="W904" s="1">
        <v>1</v>
      </c>
      <c r="X904" s="1">
        <v>1</v>
      </c>
      <c r="Y904" s="1">
        <v>1</v>
      </c>
    </row>
    <row r="905" spans="1:25">
      <c r="A905" s="11" t="s">
        <v>3572</v>
      </c>
      <c r="B905" s="11" t="str">
        <f>VLOOKUP(A905,'AP Firmware deplyoment Pe'!A:B,2,0)</f>
        <v>Stage 3 - 28/11/2024</v>
      </c>
      <c r="C905" s="1">
        <f>VLOOKUP(A905,'AMI Ping Schedule'!A:D,4,0)</f>
        <v>1</v>
      </c>
      <c r="D905" s="1">
        <v>1</v>
      </c>
      <c r="E905" s="1">
        <v>1</v>
      </c>
      <c r="F905" s="1">
        <v>1</v>
      </c>
      <c r="G905" s="1">
        <v>1</v>
      </c>
      <c r="H905" s="1">
        <v>1</v>
      </c>
      <c r="I905" s="1">
        <v>1</v>
      </c>
      <c r="J905" s="1">
        <v>1</v>
      </c>
      <c r="K905" s="1">
        <v>1</v>
      </c>
      <c r="L905" s="1">
        <v>1</v>
      </c>
      <c r="M905" s="1">
        <v>1</v>
      </c>
      <c r="N905" s="1">
        <v>1</v>
      </c>
      <c r="O905" s="1">
        <v>1</v>
      </c>
      <c r="P905" s="1">
        <v>1</v>
      </c>
      <c r="Q905" s="1">
        <v>1</v>
      </c>
      <c r="R905" s="1">
        <v>1</v>
      </c>
      <c r="S905" s="1">
        <v>1</v>
      </c>
      <c r="T905" s="1">
        <v>1</v>
      </c>
      <c r="U905" s="1">
        <v>1</v>
      </c>
      <c r="V905" s="1">
        <v>1</v>
      </c>
      <c r="W905" s="1">
        <v>1</v>
      </c>
      <c r="X905" s="1">
        <v>1</v>
      </c>
      <c r="Y905" s="1">
        <v>1</v>
      </c>
    </row>
    <row r="906" spans="1:25">
      <c r="A906" s="11" t="s">
        <v>3651</v>
      </c>
      <c r="B906" s="11" t="str">
        <f>VLOOKUP(A906,'AP Firmware deplyoment Pe'!A:B,2,0)</f>
        <v>Stage 3 - 28/11/2024</v>
      </c>
      <c r="C906" s="1">
        <f>VLOOKUP(A906,'AMI Ping Schedule'!A:D,4,0)</f>
        <v>1</v>
      </c>
      <c r="D906" s="1">
        <v>1</v>
      </c>
      <c r="E906" s="1">
        <v>1</v>
      </c>
      <c r="F906" s="1">
        <v>1</v>
      </c>
      <c r="G906" s="1">
        <v>1</v>
      </c>
      <c r="H906" s="1">
        <v>1</v>
      </c>
      <c r="I906" s="1">
        <v>1</v>
      </c>
      <c r="J906" s="1">
        <v>1</v>
      </c>
      <c r="K906" s="1">
        <v>1</v>
      </c>
      <c r="L906" s="1">
        <v>1</v>
      </c>
      <c r="M906" s="1">
        <v>1</v>
      </c>
      <c r="N906" s="1">
        <v>1</v>
      </c>
      <c r="O906" s="1">
        <v>1</v>
      </c>
      <c r="P906" s="1">
        <v>1</v>
      </c>
      <c r="Q906" s="1">
        <v>1</v>
      </c>
      <c r="R906" s="1">
        <v>1</v>
      </c>
      <c r="S906" s="1">
        <v>1</v>
      </c>
      <c r="T906" s="1">
        <v>1</v>
      </c>
      <c r="U906" s="1">
        <v>1</v>
      </c>
      <c r="V906" s="1">
        <v>1</v>
      </c>
      <c r="W906" s="1">
        <v>1</v>
      </c>
      <c r="X906" s="1">
        <v>1</v>
      </c>
      <c r="Y906" s="1">
        <v>1</v>
      </c>
    </row>
    <row r="907" spans="1:25">
      <c r="A907" s="11" t="s">
        <v>3617</v>
      </c>
      <c r="B907" s="11" t="str">
        <f>VLOOKUP(A907,'AP Firmware deplyoment Pe'!A:B,2,0)</f>
        <v>Stage 3 - 28/11/2024</v>
      </c>
      <c r="C907" s="1">
        <f>VLOOKUP(A907,'AMI Ping Schedule'!A:D,4,0)</f>
        <v>1</v>
      </c>
      <c r="D907" s="1">
        <v>1</v>
      </c>
      <c r="E907" s="1">
        <v>1</v>
      </c>
      <c r="F907" s="1">
        <v>1</v>
      </c>
      <c r="G907" s="1">
        <v>1</v>
      </c>
      <c r="H907" s="1">
        <v>1</v>
      </c>
      <c r="I907" s="1">
        <v>1</v>
      </c>
      <c r="J907" s="1">
        <v>1</v>
      </c>
      <c r="K907" s="1">
        <v>1</v>
      </c>
      <c r="L907" s="1">
        <v>1</v>
      </c>
      <c r="M907" s="1">
        <v>1</v>
      </c>
      <c r="N907" s="1">
        <v>1</v>
      </c>
      <c r="O907" s="1">
        <v>1</v>
      </c>
      <c r="P907" s="1">
        <v>1</v>
      </c>
      <c r="Q907" s="1">
        <v>1</v>
      </c>
      <c r="R907" s="1">
        <v>1</v>
      </c>
      <c r="S907" s="1">
        <v>1</v>
      </c>
      <c r="T907" s="1">
        <v>1</v>
      </c>
      <c r="U907" s="1">
        <v>1</v>
      </c>
      <c r="V907" s="1">
        <v>1</v>
      </c>
      <c r="W907" s="1">
        <v>1</v>
      </c>
      <c r="X907" s="1">
        <v>1</v>
      </c>
      <c r="Y907" s="1">
        <v>1</v>
      </c>
    </row>
    <row r="908" spans="1:25">
      <c r="A908" s="11" t="s">
        <v>3806</v>
      </c>
      <c r="B908" s="11" t="str">
        <f>VLOOKUP(A908,'AP Firmware deplyoment Pe'!A:B,2,0)</f>
        <v>Stage 3 - 28/11/2024</v>
      </c>
      <c r="C908" s="1">
        <f>VLOOKUP(A908,'AMI Ping Schedule'!A:D,4,0)</f>
        <v>1</v>
      </c>
      <c r="D908" s="1">
        <v>1</v>
      </c>
      <c r="E908" s="1">
        <v>1</v>
      </c>
      <c r="F908" s="1">
        <v>1</v>
      </c>
      <c r="G908" s="1">
        <v>1</v>
      </c>
      <c r="H908" s="1">
        <v>1</v>
      </c>
      <c r="I908" s="1">
        <v>1</v>
      </c>
      <c r="J908" s="1">
        <v>1</v>
      </c>
      <c r="K908" s="1">
        <v>1</v>
      </c>
      <c r="L908" s="1">
        <v>1</v>
      </c>
      <c r="M908" s="1">
        <v>1</v>
      </c>
      <c r="N908" s="1">
        <v>1</v>
      </c>
      <c r="O908" s="1">
        <v>1</v>
      </c>
      <c r="P908" s="1">
        <v>1</v>
      </c>
      <c r="Q908" s="1">
        <v>1</v>
      </c>
      <c r="R908" s="1">
        <v>1</v>
      </c>
      <c r="S908" s="1">
        <v>1</v>
      </c>
      <c r="T908" s="1">
        <v>1</v>
      </c>
      <c r="U908" s="1">
        <v>1</v>
      </c>
      <c r="V908" s="1">
        <v>1</v>
      </c>
      <c r="W908" s="1">
        <v>1</v>
      </c>
      <c r="X908" s="1">
        <v>1</v>
      </c>
      <c r="Y908" s="1">
        <v>1</v>
      </c>
    </row>
    <row r="909" spans="1:25">
      <c r="A909" s="11" t="s">
        <v>3138</v>
      </c>
      <c r="B909" s="11" t="str">
        <f>VLOOKUP(A909,'AP Firmware deplyoment Pe'!A:B,2,0)</f>
        <v>Stage 3 - 28/11/2024</v>
      </c>
      <c r="C909" s="1">
        <f>VLOOKUP(A909,'AMI Ping Schedule'!A:D,4,0)</f>
        <v>1</v>
      </c>
      <c r="D909" s="1">
        <v>1</v>
      </c>
      <c r="E909" s="1">
        <v>1</v>
      </c>
      <c r="F909" s="1">
        <v>1</v>
      </c>
      <c r="G909" s="1">
        <v>1</v>
      </c>
      <c r="H909" s="1">
        <v>1</v>
      </c>
      <c r="I909" s="1">
        <v>1</v>
      </c>
      <c r="J909" s="1">
        <v>1</v>
      </c>
      <c r="K909" s="1">
        <v>1</v>
      </c>
      <c r="L909" s="1">
        <v>1</v>
      </c>
      <c r="M909" s="1">
        <v>1</v>
      </c>
      <c r="N909" s="1">
        <v>1</v>
      </c>
      <c r="O909" s="1">
        <v>1</v>
      </c>
      <c r="P909" s="1">
        <v>1</v>
      </c>
      <c r="Q909" s="1">
        <v>1</v>
      </c>
      <c r="R909" s="1">
        <v>1</v>
      </c>
      <c r="S909" s="1">
        <v>1</v>
      </c>
      <c r="T909" s="1">
        <v>1</v>
      </c>
      <c r="U909" s="1">
        <v>1</v>
      </c>
      <c r="V909" s="1">
        <v>1</v>
      </c>
      <c r="W909" s="1">
        <v>1</v>
      </c>
      <c r="X909" s="1">
        <v>1</v>
      </c>
      <c r="Y909" s="1">
        <v>1</v>
      </c>
    </row>
    <row r="910" spans="1:25">
      <c r="A910" s="11" t="s">
        <v>3535</v>
      </c>
      <c r="B910" s="11" t="str">
        <f>VLOOKUP(A910,'AP Firmware deplyoment Pe'!A:B,2,0)</f>
        <v>Stage 3 - 28/11/2024</v>
      </c>
      <c r="C910" s="1">
        <f>VLOOKUP(A910,'AMI Ping Schedule'!A:D,4,0)</f>
        <v>1</v>
      </c>
      <c r="D910" s="1">
        <v>1</v>
      </c>
      <c r="E910" s="1">
        <v>1</v>
      </c>
      <c r="F910" s="1">
        <v>1</v>
      </c>
      <c r="G910" s="1">
        <v>1</v>
      </c>
      <c r="H910" s="1">
        <v>1</v>
      </c>
      <c r="I910" s="1">
        <v>1</v>
      </c>
      <c r="J910" s="1">
        <v>1</v>
      </c>
      <c r="K910" s="1">
        <v>1</v>
      </c>
      <c r="L910" s="1">
        <v>1</v>
      </c>
      <c r="M910" s="1">
        <v>1</v>
      </c>
      <c r="N910" s="1">
        <v>1</v>
      </c>
      <c r="O910" s="1">
        <v>1</v>
      </c>
      <c r="P910" s="1">
        <v>1</v>
      </c>
      <c r="Q910" s="1">
        <v>1</v>
      </c>
      <c r="R910" s="1">
        <v>1</v>
      </c>
      <c r="S910" s="1">
        <v>1</v>
      </c>
      <c r="T910" s="1">
        <v>1</v>
      </c>
      <c r="U910" s="1">
        <v>1</v>
      </c>
      <c r="V910" s="1">
        <v>1</v>
      </c>
      <c r="W910" s="1">
        <v>1</v>
      </c>
      <c r="X910" s="1">
        <v>1</v>
      </c>
      <c r="Y910" s="1">
        <v>1</v>
      </c>
    </row>
    <row r="911" spans="1:25">
      <c r="A911" s="11" t="s">
        <v>3237</v>
      </c>
      <c r="B911" s="11" t="str">
        <f>VLOOKUP(A911,'AP Firmware deplyoment Pe'!A:B,2,0)</f>
        <v>Stage 3 - 28/11/2024</v>
      </c>
      <c r="C911" s="1">
        <f>VLOOKUP(A911,'AMI Ping Schedule'!A:D,4,0)</f>
        <v>1</v>
      </c>
      <c r="D911" s="1">
        <v>1</v>
      </c>
      <c r="E911" s="1">
        <v>1</v>
      </c>
      <c r="F911" s="1">
        <v>1</v>
      </c>
      <c r="G911" s="1">
        <v>1</v>
      </c>
      <c r="H911" s="1">
        <v>1</v>
      </c>
      <c r="I911" s="1">
        <v>1</v>
      </c>
      <c r="J911" s="1">
        <v>1</v>
      </c>
      <c r="K911" s="1">
        <v>1</v>
      </c>
      <c r="L911" s="1">
        <v>1</v>
      </c>
      <c r="M911" s="1">
        <v>1</v>
      </c>
      <c r="N911" s="1">
        <v>1</v>
      </c>
      <c r="O911" s="1">
        <v>1</v>
      </c>
      <c r="P911" s="1">
        <v>1</v>
      </c>
      <c r="Q911" s="1">
        <v>1</v>
      </c>
      <c r="R911" s="1">
        <v>1</v>
      </c>
      <c r="S911" s="1">
        <v>1</v>
      </c>
      <c r="T911" s="1">
        <v>1</v>
      </c>
      <c r="U911" s="1">
        <v>1</v>
      </c>
      <c r="V911" s="1">
        <v>1</v>
      </c>
      <c r="W911" s="1">
        <v>1</v>
      </c>
      <c r="X911" s="1">
        <v>1</v>
      </c>
      <c r="Y911" s="1">
        <v>1</v>
      </c>
    </row>
    <row r="912" spans="1:25">
      <c r="A912" s="11" t="s">
        <v>3812</v>
      </c>
      <c r="B912" s="11" t="str">
        <f>VLOOKUP(A912,'AP Firmware deplyoment Pe'!A:B,2,0)</f>
        <v>Stage 3 - 28/11/2024</v>
      </c>
      <c r="C912" s="1">
        <f>VLOOKUP(A912,'AMI Ping Schedule'!A:D,4,0)</f>
        <v>1</v>
      </c>
      <c r="D912" s="1">
        <v>1</v>
      </c>
      <c r="E912" s="1">
        <v>1</v>
      </c>
      <c r="F912" s="1">
        <v>1</v>
      </c>
      <c r="G912" s="1">
        <v>1</v>
      </c>
      <c r="H912" s="1">
        <v>1</v>
      </c>
      <c r="I912" s="1">
        <v>1</v>
      </c>
      <c r="J912" s="1">
        <v>1</v>
      </c>
      <c r="K912" s="1">
        <v>1</v>
      </c>
      <c r="L912" s="1">
        <v>1</v>
      </c>
      <c r="M912" s="1">
        <v>1</v>
      </c>
      <c r="N912" s="1">
        <v>1</v>
      </c>
      <c r="O912" s="1">
        <v>1</v>
      </c>
      <c r="P912" s="1">
        <v>1</v>
      </c>
      <c r="Q912" s="1">
        <v>1</v>
      </c>
      <c r="R912" s="1">
        <v>1</v>
      </c>
      <c r="S912" s="1">
        <v>1</v>
      </c>
      <c r="T912" s="1">
        <v>1</v>
      </c>
      <c r="U912" s="1">
        <v>1</v>
      </c>
      <c r="V912" s="1">
        <v>1</v>
      </c>
      <c r="W912" s="1">
        <v>1</v>
      </c>
      <c r="X912" s="1">
        <v>1</v>
      </c>
      <c r="Y912" s="1">
        <v>1</v>
      </c>
    </row>
    <row r="913" spans="1:25">
      <c r="A913" s="11" t="s">
        <v>3678</v>
      </c>
      <c r="B913" s="11" t="str">
        <f>VLOOKUP(A913,'AP Firmware deplyoment Pe'!A:B,2,0)</f>
        <v>Stage 3 - 28/11/2024</v>
      </c>
      <c r="C913" s="1">
        <f>VLOOKUP(A913,'AMI Ping Schedule'!A:D,4,0)</f>
        <v>1</v>
      </c>
      <c r="D913" s="1">
        <v>1</v>
      </c>
      <c r="E913" s="1">
        <v>1</v>
      </c>
      <c r="F913" s="1">
        <v>1</v>
      </c>
      <c r="G913" s="1">
        <v>1</v>
      </c>
      <c r="H913" s="1">
        <v>1</v>
      </c>
      <c r="I913" s="1">
        <v>1</v>
      </c>
      <c r="J913" s="1">
        <v>1</v>
      </c>
      <c r="K913" s="1">
        <v>1</v>
      </c>
      <c r="L913" s="1">
        <v>1</v>
      </c>
      <c r="M913" s="1">
        <v>1</v>
      </c>
      <c r="N913" s="1">
        <v>1</v>
      </c>
      <c r="O913" s="1">
        <v>1</v>
      </c>
      <c r="P913" s="1">
        <v>1</v>
      </c>
      <c r="Q913" s="1">
        <v>1</v>
      </c>
      <c r="R913" s="1">
        <v>1</v>
      </c>
      <c r="S913" s="1">
        <v>1</v>
      </c>
      <c r="T913" s="1">
        <v>1</v>
      </c>
      <c r="U913" s="1">
        <v>1</v>
      </c>
      <c r="V913" s="1">
        <v>1</v>
      </c>
      <c r="W913" s="1">
        <v>1</v>
      </c>
      <c r="X913" s="1">
        <v>1</v>
      </c>
      <c r="Y913" s="1">
        <v>1</v>
      </c>
    </row>
    <row r="914" spans="1:25">
      <c r="A914" s="11" t="s">
        <v>3529</v>
      </c>
      <c r="B914" s="11" t="str">
        <f>VLOOKUP(A914,'AP Firmware deplyoment Pe'!A:B,2,0)</f>
        <v>Stage 3 - 28/11/2024</v>
      </c>
      <c r="C914" s="1">
        <f>VLOOKUP(A914,'AMI Ping Schedule'!A:D,4,0)</f>
        <v>1</v>
      </c>
      <c r="D914" s="1">
        <v>1</v>
      </c>
      <c r="E914" s="1">
        <v>1</v>
      </c>
      <c r="F914" s="1">
        <v>1</v>
      </c>
      <c r="G914" s="1">
        <v>1</v>
      </c>
      <c r="H914" s="1">
        <v>1</v>
      </c>
      <c r="I914" s="1">
        <v>1</v>
      </c>
      <c r="J914" s="1">
        <v>1</v>
      </c>
      <c r="K914" s="1">
        <v>1</v>
      </c>
      <c r="L914" s="1">
        <v>1</v>
      </c>
      <c r="M914" s="1">
        <v>1</v>
      </c>
      <c r="N914" s="1">
        <v>1</v>
      </c>
      <c r="O914" s="1">
        <v>1</v>
      </c>
      <c r="P914" s="1">
        <v>1</v>
      </c>
      <c r="Q914" s="1">
        <v>1</v>
      </c>
      <c r="R914" s="1">
        <v>1</v>
      </c>
      <c r="S914" s="1">
        <v>1</v>
      </c>
      <c r="T914" s="1">
        <v>1</v>
      </c>
      <c r="U914" s="1">
        <v>1</v>
      </c>
      <c r="V914" s="1">
        <v>1</v>
      </c>
      <c r="W914" s="1">
        <v>1</v>
      </c>
      <c r="X914" s="1">
        <v>1</v>
      </c>
      <c r="Y914" s="1">
        <v>1</v>
      </c>
    </row>
    <row r="915" spans="1:25">
      <c r="A915" s="11" t="s">
        <v>3406</v>
      </c>
      <c r="B915" s="11" t="str">
        <f>VLOOKUP(A915,'AP Firmware deplyoment Pe'!A:B,2,0)</f>
        <v>Stage 3 - 28/11/2024</v>
      </c>
      <c r="C915" s="1">
        <f>VLOOKUP(A915,'AMI Ping Schedule'!A:D,4,0)</f>
        <v>1</v>
      </c>
      <c r="D915" s="1">
        <v>1</v>
      </c>
      <c r="E915" s="1">
        <v>1</v>
      </c>
      <c r="F915" s="1">
        <v>1</v>
      </c>
      <c r="G915" s="1">
        <v>1</v>
      </c>
      <c r="H915" s="1">
        <v>1</v>
      </c>
      <c r="I915" s="1">
        <v>1</v>
      </c>
      <c r="J915" s="1">
        <v>1</v>
      </c>
      <c r="K915" s="1">
        <v>1</v>
      </c>
      <c r="L915" s="1">
        <v>1</v>
      </c>
      <c r="M915" s="1">
        <v>1</v>
      </c>
      <c r="N915" s="1">
        <v>1</v>
      </c>
      <c r="O915" s="1">
        <v>1</v>
      </c>
      <c r="P915" s="1">
        <v>1</v>
      </c>
      <c r="Q915" s="1">
        <v>1</v>
      </c>
      <c r="R915" s="1">
        <v>1</v>
      </c>
      <c r="S915" s="1">
        <v>1</v>
      </c>
      <c r="T915" s="1">
        <v>1</v>
      </c>
      <c r="U915" s="1">
        <v>1</v>
      </c>
      <c r="V915" s="1">
        <v>1</v>
      </c>
      <c r="W915" s="1">
        <v>1</v>
      </c>
      <c r="X915" s="1">
        <v>1</v>
      </c>
      <c r="Y915" s="1">
        <v>1</v>
      </c>
    </row>
    <row r="916" spans="1:25">
      <c r="A916" s="11" t="s">
        <v>3798</v>
      </c>
      <c r="B916" s="11" t="str">
        <f>VLOOKUP(A916,'AP Firmware deplyoment Pe'!A:B,2,0)</f>
        <v>Stage 3 - 28/11/2024</v>
      </c>
      <c r="C916" s="1">
        <f>VLOOKUP(A916,'AMI Ping Schedule'!A:D,4,0)</f>
        <v>1</v>
      </c>
      <c r="D916" s="1">
        <v>1</v>
      </c>
      <c r="E916" s="1">
        <v>1</v>
      </c>
      <c r="F916" s="1">
        <v>1</v>
      </c>
      <c r="G916" s="1">
        <v>1</v>
      </c>
      <c r="H916" s="1">
        <v>1</v>
      </c>
      <c r="I916" s="1">
        <v>1</v>
      </c>
      <c r="J916" s="1">
        <v>1</v>
      </c>
      <c r="K916" s="1">
        <v>1</v>
      </c>
      <c r="L916" s="1">
        <v>1</v>
      </c>
      <c r="M916" s="1">
        <v>1</v>
      </c>
      <c r="N916" s="1">
        <v>1</v>
      </c>
      <c r="O916" s="1">
        <v>1</v>
      </c>
      <c r="P916" s="1">
        <v>1</v>
      </c>
      <c r="Q916" s="1">
        <v>1</v>
      </c>
      <c r="R916" s="1">
        <v>1</v>
      </c>
      <c r="S916" s="1">
        <v>1</v>
      </c>
      <c r="T916" s="1">
        <v>1</v>
      </c>
      <c r="U916" s="1">
        <v>1</v>
      </c>
      <c r="V916" s="1">
        <v>1</v>
      </c>
      <c r="W916" s="1">
        <v>1</v>
      </c>
      <c r="X916" s="1">
        <v>1</v>
      </c>
      <c r="Y916" s="1">
        <v>1</v>
      </c>
    </row>
    <row r="917" spans="1:25">
      <c r="A917" s="11" t="s">
        <v>3795</v>
      </c>
      <c r="B917" s="11" t="str">
        <f>VLOOKUP(A917,'AP Firmware deplyoment Pe'!A:B,2,0)</f>
        <v>Stage 3 - 28/11/2024</v>
      </c>
      <c r="C917" s="1">
        <f>VLOOKUP(A917,'AMI Ping Schedule'!A:D,4,0)</f>
        <v>1</v>
      </c>
      <c r="D917" s="1">
        <v>1</v>
      </c>
      <c r="E917" s="1">
        <v>1</v>
      </c>
      <c r="F917" s="1">
        <v>1</v>
      </c>
      <c r="G917" s="1">
        <v>1</v>
      </c>
      <c r="H917" s="1">
        <v>1</v>
      </c>
      <c r="I917" s="1">
        <v>1</v>
      </c>
      <c r="J917" s="1">
        <v>1</v>
      </c>
      <c r="K917" s="1">
        <v>1</v>
      </c>
      <c r="L917" s="1">
        <v>1</v>
      </c>
      <c r="M917" s="1">
        <v>1</v>
      </c>
      <c r="N917" s="1">
        <v>1</v>
      </c>
      <c r="O917" s="1">
        <v>1</v>
      </c>
      <c r="P917" s="1">
        <v>1</v>
      </c>
      <c r="Q917" s="1">
        <v>1</v>
      </c>
      <c r="R917" s="1">
        <v>1</v>
      </c>
      <c r="S917" s="1">
        <v>1</v>
      </c>
      <c r="T917" s="1">
        <v>1</v>
      </c>
      <c r="U917" s="1">
        <v>1</v>
      </c>
      <c r="V917" s="1">
        <v>1</v>
      </c>
      <c r="W917" s="1">
        <v>1</v>
      </c>
      <c r="X917" s="1">
        <v>1</v>
      </c>
      <c r="Y917" s="1">
        <v>1</v>
      </c>
    </row>
    <row r="918" spans="1:25">
      <c r="A918" s="11" t="s">
        <v>3525</v>
      </c>
      <c r="B918" s="11" t="str">
        <f>VLOOKUP(A918,'AP Firmware deplyoment Pe'!A:B,2,0)</f>
        <v>Stage 3 - 28/11/2024</v>
      </c>
      <c r="C918" s="1">
        <f>VLOOKUP(A918,'AMI Ping Schedule'!A:D,4,0)</f>
        <v>1</v>
      </c>
      <c r="D918" s="1">
        <v>1</v>
      </c>
      <c r="E918" s="1">
        <v>1</v>
      </c>
      <c r="F918" s="1">
        <v>1</v>
      </c>
      <c r="G918" s="1">
        <v>1</v>
      </c>
      <c r="H918" s="1">
        <v>1</v>
      </c>
      <c r="I918" s="1">
        <v>1</v>
      </c>
      <c r="J918" s="1">
        <v>1</v>
      </c>
      <c r="K918" s="1">
        <v>1</v>
      </c>
      <c r="L918" s="1">
        <v>1</v>
      </c>
      <c r="M918" s="1">
        <v>1</v>
      </c>
      <c r="N918" s="1">
        <v>1</v>
      </c>
      <c r="O918" s="1">
        <v>1</v>
      </c>
      <c r="P918" s="1">
        <v>1</v>
      </c>
      <c r="Q918" s="1">
        <v>1</v>
      </c>
      <c r="R918" s="1">
        <v>1</v>
      </c>
      <c r="S918" s="1">
        <v>1</v>
      </c>
      <c r="T918" s="1">
        <v>1</v>
      </c>
      <c r="U918" s="1">
        <v>1</v>
      </c>
      <c r="V918" s="1">
        <v>1</v>
      </c>
      <c r="W918" s="1">
        <v>1</v>
      </c>
      <c r="X918" s="1">
        <v>1</v>
      </c>
      <c r="Y918" s="1">
        <v>1</v>
      </c>
    </row>
    <row r="919" spans="1:25">
      <c r="A919" s="11" t="s">
        <v>3389</v>
      </c>
      <c r="B919" s="11" t="str">
        <f>VLOOKUP(A919,'AP Firmware deplyoment Pe'!A:B,2,0)</f>
        <v>Stage 3 - 28/11/2024</v>
      </c>
      <c r="C919" s="1">
        <f>VLOOKUP(A919,'AMI Ping Schedule'!A:D,4,0)</f>
        <v>1</v>
      </c>
      <c r="D919" s="1">
        <v>1</v>
      </c>
      <c r="E919" s="1">
        <v>1</v>
      </c>
      <c r="F919" s="1">
        <v>1</v>
      </c>
      <c r="G919" s="1">
        <v>1</v>
      </c>
      <c r="H919" s="1">
        <v>1</v>
      </c>
      <c r="I919" s="1">
        <v>1</v>
      </c>
      <c r="J919" s="1">
        <v>1</v>
      </c>
      <c r="K919" s="1">
        <v>1</v>
      </c>
      <c r="L919" s="1">
        <v>1</v>
      </c>
      <c r="M919" s="1">
        <v>1</v>
      </c>
      <c r="N919" s="1">
        <v>1</v>
      </c>
      <c r="O919" s="1">
        <v>1</v>
      </c>
      <c r="P919" s="1">
        <v>1</v>
      </c>
      <c r="Q919" s="1">
        <v>1</v>
      </c>
      <c r="R919" s="1">
        <v>1</v>
      </c>
      <c r="S919" s="1">
        <v>1</v>
      </c>
      <c r="T919" s="1">
        <v>1</v>
      </c>
      <c r="U919" s="1">
        <v>1</v>
      </c>
      <c r="V919" s="1">
        <v>1</v>
      </c>
      <c r="W919" s="1">
        <v>1</v>
      </c>
      <c r="X919" s="1">
        <v>1</v>
      </c>
      <c r="Y919" s="1">
        <v>1</v>
      </c>
    </row>
    <row r="920" spans="1:25">
      <c r="A920" s="11" t="s">
        <v>3229</v>
      </c>
      <c r="B920" s="11" t="str">
        <f>VLOOKUP(A920,'AP Firmware deplyoment Pe'!A:B,2,0)</f>
        <v>Stage 3 - 28/11/2024</v>
      </c>
      <c r="C920" s="1">
        <f>VLOOKUP(A920,'AMI Ping Schedule'!A:D,4,0)</f>
        <v>1</v>
      </c>
      <c r="D920" s="1">
        <v>1</v>
      </c>
      <c r="E920" s="1">
        <v>1</v>
      </c>
      <c r="F920" s="1">
        <v>1</v>
      </c>
      <c r="G920" s="1">
        <v>1</v>
      </c>
      <c r="H920" s="1">
        <v>1</v>
      </c>
      <c r="I920" s="1">
        <v>1</v>
      </c>
      <c r="J920" s="1">
        <v>1</v>
      </c>
      <c r="K920" s="1">
        <v>1</v>
      </c>
      <c r="L920" s="1">
        <v>1</v>
      </c>
      <c r="M920" s="1">
        <v>1</v>
      </c>
      <c r="N920" s="1">
        <v>1</v>
      </c>
      <c r="O920" s="1">
        <v>1</v>
      </c>
      <c r="P920" s="1">
        <v>1</v>
      </c>
      <c r="Q920" s="1">
        <v>1</v>
      </c>
      <c r="R920" s="1">
        <v>1</v>
      </c>
      <c r="S920" s="1">
        <v>1</v>
      </c>
      <c r="T920" s="1">
        <v>1</v>
      </c>
      <c r="U920" s="1">
        <v>1</v>
      </c>
      <c r="V920" s="1">
        <v>1</v>
      </c>
      <c r="W920" s="1">
        <v>1</v>
      </c>
      <c r="X920" s="1">
        <v>1</v>
      </c>
      <c r="Y920" s="1">
        <v>1</v>
      </c>
    </row>
    <row r="921" spans="1:25">
      <c r="A921" s="11" t="s">
        <v>3541</v>
      </c>
      <c r="B921" s="11" t="str">
        <f>VLOOKUP(A921,'AP Firmware deplyoment Pe'!A:B,2,0)</f>
        <v>Stage 3 - 28/11/2024</v>
      </c>
      <c r="C921" s="1">
        <f>VLOOKUP(A921,'AMI Ping Schedule'!A:D,4,0)</f>
        <v>1</v>
      </c>
      <c r="D921" s="1">
        <v>1</v>
      </c>
      <c r="E921" s="1">
        <v>1</v>
      </c>
      <c r="F921" s="1">
        <v>1</v>
      </c>
      <c r="G921" s="1">
        <v>1</v>
      </c>
      <c r="H921" s="1">
        <v>1</v>
      </c>
      <c r="I921" s="1">
        <v>1</v>
      </c>
      <c r="J921" s="1">
        <v>1</v>
      </c>
      <c r="K921" s="1">
        <v>1</v>
      </c>
      <c r="L921" s="1">
        <v>1</v>
      </c>
      <c r="M921" s="1">
        <v>1</v>
      </c>
      <c r="N921" s="1">
        <v>1</v>
      </c>
      <c r="O921" s="1">
        <v>1</v>
      </c>
      <c r="P921" s="1">
        <v>1</v>
      </c>
      <c r="Q921" s="1">
        <v>1</v>
      </c>
      <c r="R921" s="1">
        <v>1</v>
      </c>
      <c r="S921" s="1">
        <v>1</v>
      </c>
      <c r="T921" s="1">
        <v>1</v>
      </c>
      <c r="U921" s="1">
        <v>1</v>
      </c>
      <c r="V921" s="1">
        <v>1</v>
      </c>
      <c r="W921" s="1">
        <v>1</v>
      </c>
      <c r="X921" s="1">
        <v>1</v>
      </c>
      <c r="Y921" s="1">
        <v>1</v>
      </c>
    </row>
    <row r="922" spans="1:25">
      <c r="A922" s="11" t="s">
        <v>3444</v>
      </c>
      <c r="B922" s="11" t="str">
        <f>VLOOKUP(A922,'AP Firmware deplyoment Pe'!A:B,2,0)</f>
        <v>Stage 3 - 28/11/2024</v>
      </c>
      <c r="C922" s="1">
        <f>VLOOKUP(A922,'AMI Ping Schedule'!A:D,4,0)</f>
        <v>1</v>
      </c>
      <c r="D922" s="1">
        <v>1</v>
      </c>
      <c r="E922" s="1">
        <v>1</v>
      </c>
      <c r="F922" s="1">
        <v>1</v>
      </c>
      <c r="G922" s="1">
        <v>1</v>
      </c>
      <c r="H922" s="1">
        <v>1</v>
      </c>
      <c r="I922" s="1">
        <v>1</v>
      </c>
      <c r="J922" s="1">
        <v>1</v>
      </c>
      <c r="K922" s="1">
        <v>1</v>
      </c>
      <c r="L922" s="1">
        <v>1</v>
      </c>
      <c r="M922" s="1">
        <v>1</v>
      </c>
      <c r="N922" s="1">
        <v>1</v>
      </c>
      <c r="O922" s="1">
        <v>1</v>
      </c>
      <c r="P922" s="1">
        <v>1</v>
      </c>
      <c r="Q922" s="1">
        <v>1</v>
      </c>
      <c r="R922" s="1">
        <v>1</v>
      </c>
      <c r="S922" s="1">
        <v>1</v>
      </c>
      <c r="T922" s="1">
        <v>1</v>
      </c>
      <c r="U922" s="1">
        <v>1</v>
      </c>
      <c r="V922" s="1">
        <v>1</v>
      </c>
      <c r="W922" s="1">
        <v>1</v>
      </c>
      <c r="X922" s="1">
        <v>1</v>
      </c>
      <c r="Y922" s="1">
        <v>1</v>
      </c>
    </row>
    <row r="923" spans="1:25">
      <c r="A923" s="11" t="s">
        <v>3695</v>
      </c>
      <c r="B923" s="11" t="str">
        <f>VLOOKUP(A923,'AP Firmware deplyoment Pe'!A:B,2,0)</f>
        <v>Stage 3 - 28/11/2024</v>
      </c>
      <c r="C923" s="1">
        <f>VLOOKUP(A923,'AMI Ping Schedule'!A:D,4,0)</f>
        <v>1</v>
      </c>
      <c r="D923" s="1">
        <v>1</v>
      </c>
      <c r="E923" s="1">
        <v>1</v>
      </c>
      <c r="F923" s="1">
        <v>1</v>
      </c>
      <c r="G923" s="1">
        <v>1</v>
      </c>
      <c r="H923" s="1">
        <v>1</v>
      </c>
      <c r="I923" s="1">
        <v>1</v>
      </c>
      <c r="J923" s="1">
        <v>1</v>
      </c>
      <c r="K923" s="1">
        <v>1</v>
      </c>
      <c r="L923" s="1">
        <v>1</v>
      </c>
      <c r="M923" s="1">
        <v>1</v>
      </c>
      <c r="N923" s="1">
        <v>1</v>
      </c>
      <c r="O923" s="1">
        <v>1</v>
      </c>
      <c r="P923" s="1">
        <v>1</v>
      </c>
      <c r="Q923" s="1">
        <v>1</v>
      </c>
      <c r="R923" s="1">
        <v>1</v>
      </c>
      <c r="S923" s="1">
        <v>1</v>
      </c>
      <c r="T923" s="1">
        <v>1</v>
      </c>
      <c r="U923" s="1">
        <v>1</v>
      </c>
      <c r="V923" s="1">
        <v>1</v>
      </c>
      <c r="W923" s="1">
        <v>1</v>
      </c>
      <c r="X923" s="1">
        <v>1</v>
      </c>
      <c r="Y923" s="1">
        <v>1</v>
      </c>
    </row>
    <row r="924" spans="1:25">
      <c r="A924" s="11" t="s">
        <v>3378</v>
      </c>
      <c r="B924" s="11" t="str">
        <f>VLOOKUP(A924,'AP Firmware deplyoment Pe'!A:B,2,0)</f>
        <v>Stage 3 - 28/11/2024</v>
      </c>
      <c r="C924" s="1">
        <f>VLOOKUP(A924,'AMI Ping Schedule'!A:D,4,0)</f>
        <v>1</v>
      </c>
      <c r="D924" s="1">
        <v>1</v>
      </c>
      <c r="E924" s="1">
        <v>1</v>
      </c>
      <c r="F924" s="1">
        <v>1</v>
      </c>
      <c r="G924" s="1">
        <v>1</v>
      </c>
      <c r="H924" s="1">
        <v>1</v>
      </c>
      <c r="I924" s="1">
        <v>1</v>
      </c>
      <c r="J924" s="1">
        <v>1</v>
      </c>
      <c r="K924" s="1">
        <v>1</v>
      </c>
      <c r="L924" s="1">
        <v>1</v>
      </c>
      <c r="M924" s="1">
        <v>1</v>
      </c>
      <c r="N924" s="1">
        <v>1</v>
      </c>
      <c r="O924" s="1">
        <v>1</v>
      </c>
      <c r="P924" s="1">
        <v>1</v>
      </c>
      <c r="Q924" s="1">
        <v>1</v>
      </c>
      <c r="R924" s="1">
        <v>1</v>
      </c>
      <c r="S924" s="1">
        <v>1</v>
      </c>
      <c r="T924" s="1">
        <v>1</v>
      </c>
      <c r="U924" s="1">
        <v>1</v>
      </c>
      <c r="V924" s="1">
        <v>1</v>
      </c>
      <c r="W924" s="1">
        <v>1</v>
      </c>
      <c r="X924" s="1">
        <v>1</v>
      </c>
      <c r="Y924" s="1">
        <v>1</v>
      </c>
    </row>
    <row r="925" spans="1:25">
      <c r="A925" s="11" t="s">
        <v>3306</v>
      </c>
      <c r="B925" s="11" t="str">
        <f>VLOOKUP(A925,'AP Firmware deplyoment Pe'!A:B,2,0)</f>
        <v>Stage 3 - 28/11/2024</v>
      </c>
      <c r="C925" s="1">
        <f>VLOOKUP(A925,'AMI Ping Schedule'!A:D,4,0)</f>
        <v>1</v>
      </c>
      <c r="D925" s="1">
        <v>1</v>
      </c>
      <c r="E925" s="1">
        <v>1</v>
      </c>
      <c r="F925" s="1">
        <v>1</v>
      </c>
      <c r="G925" s="1">
        <v>1</v>
      </c>
      <c r="H925" s="1">
        <v>1</v>
      </c>
      <c r="I925" s="1">
        <v>1</v>
      </c>
      <c r="J925" s="1">
        <v>1</v>
      </c>
      <c r="K925" s="1">
        <v>1</v>
      </c>
      <c r="L925" s="1">
        <v>1</v>
      </c>
      <c r="M925" s="1">
        <v>1</v>
      </c>
      <c r="N925" s="1">
        <v>1</v>
      </c>
      <c r="O925" s="1">
        <v>1</v>
      </c>
      <c r="P925" s="1">
        <v>1</v>
      </c>
      <c r="Q925" s="1">
        <v>1</v>
      </c>
      <c r="R925" s="1">
        <v>1</v>
      </c>
      <c r="S925" s="1">
        <v>1</v>
      </c>
      <c r="T925" s="1">
        <v>1</v>
      </c>
      <c r="U925" s="1">
        <v>1</v>
      </c>
      <c r="V925" s="1">
        <v>1</v>
      </c>
      <c r="W925" s="1">
        <v>1</v>
      </c>
      <c r="X925" s="1">
        <v>1</v>
      </c>
      <c r="Y925" s="1">
        <v>1</v>
      </c>
    </row>
    <row r="926" spans="1:25">
      <c r="A926" s="11" t="s">
        <v>3521</v>
      </c>
      <c r="B926" s="11" t="str">
        <f>VLOOKUP(A926,'AP Firmware deplyoment Pe'!A:B,2,0)</f>
        <v>Stage 3 - 28/11/2024</v>
      </c>
      <c r="C926" s="1">
        <f>VLOOKUP(A926,'AMI Ping Schedule'!A:D,4,0)</f>
        <v>1</v>
      </c>
      <c r="D926" s="1">
        <v>1</v>
      </c>
      <c r="E926" s="1">
        <v>1</v>
      </c>
      <c r="F926" s="1">
        <v>1</v>
      </c>
      <c r="G926" s="1">
        <v>1</v>
      </c>
      <c r="H926" s="1">
        <v>1</v>
      </c>
      <c r="I926" s="1">
        <v>1</v>
      </c>
      <c r="J926" s="1">
        <v>1</v>
      </c>
      <c r="K926" s="1">
        <v>1</v>
      </c>
      <c r="L926" s="1">
        <v>1</v>
      </c>
      <c r="M926" s="1">
        <v>1</v>
      </c>
      <c r="N926" s="1">
        <v>1</v>
      </c>
      <c r="O926" s="1">
        <v>1</v>
      </c>
      <c r="P926" s="1">
        <v>1</v>
      </c>
      <c r="Q926" s="1">
        <v>1</v>
      </c>
      <c r="R926" s="1">
        <v>1</v>
      </c>
      <c r="S926" s="1">
        <v>1</v>
      </c>
      <c r="T926" s="1">
        <v>1</v>
      </c>
      <c r="U926" s="1">
        <v>1</v>
      </c>
      <c r="V926" s="1">
        <v>1</v>
      </c>
      <c r="W926" s="1">
        <v>1</v>
      </c>
      <c r="X926" s="1">
        <v>1</v>
      </c>
      <c r="Y926" s="1">
        <v>1</v>
      </c>
    </row>
    <row r="927" spans="1:25">
      <c r="A927" s="11" t="s">
        <v>3502</v>
      </c>
      <c r="B927" s="11" t="str">
        <f>VLOOKUP(A927,'AP Firmware deplyoment Pe'!A:B,2,0)</f>
        <v>Stage 3 - 28/11/2024</v>
      </c>
      <c r="C927" s="1">
        <f>VLOOKUP(A927,'AMI Ping Schedule'!A:D,4,0)</f>
        <v>1</v>
      </c>
      <c r="D927" s="1">
        <v>1</v>
      </c>
      <c r="E927" s="1">
        <v>1</v>
      </c>
      <c r="F927" s="1">
        <v>1</v>
      </c>
      <c r="G927" s="1">
        <v>1</v>
      </c>
      <c r="H927" s="1">
        <v>1</v>
      </c>
      <c r="I927" s="1">
        <v>1</v>
      </c>
      <c r="J927" s="1">
        <v>1</v>
      </c>
      <c r="K927" s="1">
        <v>1</v>
      </c>
      <c r="L927" s="1">
        <v>1</v>
      </c>
      <c r="M927" s="1">
        <v>1</v>
      </c>
      <c r="N927" s="1">
        <v>1</v>
      </c>
      <c r="O927" s="1">
        <v>1</v>
      </c>
      <c r="P927" s="1">
        <v>1</v>
      </c>
      <c r="Q927" s="1">
        <v>1</v>
      </c>
      <c r="R927" s="1">
        <v>1</v>
      </c>
      <c r="S927" s="1">
        <v>1</v>
      </c>
      <c r="T927" s="1">
        <v>1</v>
      </c>
      <c r="U927" s="1">
        <v>1</v>
      </c>
      <c r="V927" s="1">
        <v>1</v>
      </c>
      <c r="W927" s="1">
        <v>1</v>
      </c>
      <c r="X927" s="1">
        <v>1</v>
      </c>
      <c r="Y927" s="1">
        <v>1</v>
      </c>
    </row>
    <row r="928" spans="1:25">
      <c r="A928" s="11" t="s">
        <v>3489</v>
      </c>
      <c r="B928" s="11" t="str">
        <f>VLOOKUP(A928,'AP Firmware deplyoment Pe'!A:B,2,0)</f>
        <v>Stage 3 - 28/11/2024</v>
      </c>
      <c r="C928" s="1">
        <f>VLOOKUP(A928,'AMI Ping Schedule'!A:D,4,0)</f>
        <v>1</v>
      </c>
      <c r="D928" s="1">
        <v>1</v>
      </c>
      <c r="E928" s="1">
        <v>1</v>
      </c>
      <c r="F928" s="1">
        <v>1</v>
      </c>
      <c r="G928" s="1">
        <v>1</v>
      </c>
      <c r="H928" s="1">
        <v>1</v>
      </c>
      <c r="I928" s="1">
        <v>1</v>
      </c>
      <c r="J928" s="1">
        <v>1</v>
      </c>
      <c r="K928" s="1">
        <v>1</v>
      </c>
      <c r="L928" s="1">
        <v>1</v>
      </c>
      <c r="M928" s="1">
        <v>1</v>
      </c>
      <c r="N928" s="1">
        <v>1</v>
      </c>
      <c r="O928" s="1">
        <v>1</v>
      </c>
      <c r="P928" s="1">
        <v>1</v>
      </c>
      <c r="Q928" s="1">
        <v>1</v>
      </c>
      <c r="R928" s="1">
        <v>1</v>
      </c>
      <c r="S928" s="1">
        <v>1</v>
      </c>
      <c r="T928" s="1">
        <v>1</v>
      </c>
      <c r="U928" s="1">
        <v>1</v>
      </c>
      <c r="V928" s="1">
        <v>1</v>
      </c>
      <c r="W928" s="1">
        <v>1</v>
      </c>
      <c r="X928" s="1">
        <v>1</v>
      </c>
      <c r="Y928" s="1">
        <v>1</v>
      </c>
    </row>
    <row r="929" spans="1:25">
      <c r="A929" s="11" t="s">
        <v>3438</v>
      </c>
      <c r="B929" s="11" t="str">
        <f>VLOOKUP(A929,'AP Firmware deplyoment Pe'!A:B,2,0)</f>
        <v>Stage 3 - 28/11/2024</v>
      </c>
      <c r="C929" s="1">
        <f>VLOOKUP(A929,'AMI Ping Schedule'!A:D,4,0)</f>
        <v>1</v>
      </c>
      <c r="D929" s="1">
        <v>1</v>
      </c>
      <c r="E929" s="1">
        <v>1</v>
      </c>
      <c r="F929" s="1">
        <v>1</v>
      </c>
      <c r="G929" s="1">
        <v>1</v>
      </c>
      <c r="H929" s="1">
        <v>1</v>
      </c>
      <c r="I929" s="1">
        <v>1</v>
      </c>
      <c r="J929" s="1">
        <v>1</v>
      </c>
      <c r="K929" s="1">
        <v>1</v>
      </c>
      <c r="L929" s="1">
        <v>1</v>
      </c>
      <c r="M929" s="1">
        <v>1</v>
      </c>
      <c r="N929" s="1">
        <v>1</v>
      </c>
      <c r="O929" s="1">
        <v>1</v>
      </c>
      <c r="P929" s="1">
        <v>1</v>
      </c>
      <c r="Q929" s="1">
        <v>1</v>
      </c>
      <c r="R929" s="1">
        <v>1</v>
      </c>
      <c r="S929" s="1">
        <v>1</v>
      </c>
      <c r="T929" s="1">
        <v>1</v>
      </c>
      <c r="U929" s="1">
        <v>1</v>
      </c>
      <c r="V929" s="1">
        <v>1</v>
      </c>
      <c r="W929" s="1">
        <v>1</v>
      </c>
      <c r="X929" s="1">
        <v>1</v>
      </c>
      <c r="Y929" s="1">
        <v>1</v>
      </c>
    </row>
    <row r="930" spans="1:25">
      <c r="A930" s="11" t="s">
        <v>3455</v>
      </c>
      <c r="B930" s="11" t="str">
        <f>VLOOKUP(A930,'AP Firmware deplyoment Pe'!A:B,2,0)</f>
        <v>Stage 3 - 28/11/2024</v>
      </c>
      <c r="C930" s="1">
        <f>VLOOKUP(A930,'AMI Ping Schedule'!A:D,4,0)</f>
        <v>1</v>
      </c>
      <c r="D930" s="1">
        <v>1</v>
      </c>
      <c r="E930" s="1">
        <v>1</v>
      </c>
      <c r="F930" s="1">
        <v>1</v>
      </c>
      <c r="G930" s="1">
        <v>1</v>
      </c>
      <c r="H930" s="1">
        <v>1</v>
      </c>
      <c r="I930" s="1">
        <v>1</v>
      </c>
      <c r="J930" s="1">
        <v>1</v>
      </c>
      <c r="K930" s="1">
        <v>1</v>
      </c>
      <c r="L930" s="1">
        <v>1</v>
      </c>
      <c r="M930" s="1">
        <v>1</v>
      </c>
      <c r="N930" s="1">
        <v>1</v>
      </c>
      <c r="O930" s="1">
        <v>1</v>
      </c>
      <c r="P930" s="1">
        <v>1</v>
      </c>
      <c r="Q930" s="1">
        <v>1</v>
      </c>
      <c r="R930" s="1">
        <v>1</v>
      </c>
      <c r="S930" s="1">
        <v>1</v>
      </c>
      <c r="T930" s="1">
        <v>1</v>
      </c>
      <c r="U930" s="1">
        <v>1</v>
      </c>
      <c r="V930" s="1">
        <v>1</v>
      </c>
      <c r="W930" s="1">
        <v>1</v>
      </c>
      <c r="X930" s="1">
        <v>1</v>
      </c>
      <c r="Y930" s="1">
        <v>1</v>
      </c>
    </row>
    <row r="931" spans="1:25">
      <c r="A931" s="11" t="s">
        <v>3538</v>
      </c>
      <c r="B931" s="11" t="str">
        <f>VLOOKUP(A931,'AP Firmware deplyoment Pe'!A:B,2,0)</f>
        <v>Stage 3 - 28/11/2024</v>
      </c>
      <c r="C931" s="1">
        <f>VLOOKUP(A931,'AMI Ping Schedule'!A:D,4,0)</f>
        <v>1</v>
      </c>
      <c r="D931" s="1">
        <v>1</v>
      </c>
      <c r="E931" s="1">
        <v>1</v>
      </c>
      <c r="F931" s="1">
        <v>1</v>
      </c>
      <c r="G931" s="1">
        <v>1</v>
      </c>
      <c r="H931" s="1">
        <v>1</v>
      </c>
      <c r="I931" s="1">
        <v>1</v>
      </c>
      <c r="J931" s="1">
        <v>1</v>
      </c>
      <c r="K931" s="1">
        <v>1</v>
      </c>
      <c r="L931" s="1">
        <v>1</v>
      </c>
      <c r="M931" s="1">
        <v>1</v>
      </c>
      <c r="N931" s="1">
        <v>1</v>
      </c>
      <c r="O931" s="1">
        <v>1</v>
      </c>
      <c r="P931" s="1">
        <v>1</v>
      </c>
      <c r="Q931" s="1">
        <v>1</v>
      </c>
      <c r="R931" s="1">
        <v>1</v>
      </c>
      <c r="S931" s="1">
        <v>1</v>
      </c>
      <c r="T931" s="1">
        <v>1</v>
      </c>
      <c r="U931" s="1">
        <v>1</v>
      </c>
      <c r="V931" s="1">
        <v>1</v>
      </c>
      <c r="W931" s="1">
        <v>1</v>
      </c>
      <c r="X931" s="1">
        <v>1</v>
      </c>
      <c r="Y931" s="1">
        <v>1</v>
      </c>
    </row>
    <row r="932" spans="1:25">
      <c r="A932" s="11" t="s">
        <v>3193</v>
      </c>
      <c r="B932" s="11" t="str">
        <f>VLOOKUP(A932,'AP Firmware deplyoment Pe'!A:B,2,0)</f>
        <v>Stage 3 - 28/11/2024</v>
      </c>
      <c r="C932" s="1">
        <f>VLOOKUP(A932,'AMI Ping Schedule'!A:D,4,0)</f>
        <v>1</v>
      </c>
      <c r="D932" s="1">
        <v>1</v>
      </c>
      <c r="E932" s="1">
        <v>1</v>
      </c>
      <c r="F932" s="1">
        <v>1</v>
      </c>
      <c r="G932" s="1">
        <v>1</v>
      </c>
      <c r="H932" s="1">
        <v>1</v>
      </c>
      <c r="I932" s="1">
        <v>1</v>
      </c>
      <c r="J932" s="1">
        <v>1</v>
      </c>
      <c r="K932" s="1">
        <v>1</v>
      </c>
      <c r="L932" s="1">
        <v>1</v>
      </c>
      <c r="M932" s="1">
        <v>1</v>
      </c>
      <c r="N932" s="1">
        <v>1</v>
      </c>
      <c r="O932" s="1">
        <v>1</v>
      </c>
      <c r="P932" s="1">
        <v>1</v>
      </c>
      <c r="Q932" s="1">
        <v>1</v>
      </c>
      <c r="R932" s="1">
        <v>1</v>
      </c>
      <c r="S932" s="1">
        <v>1</v>
      </c>
      <c r="T932" s="1">
        <v>1</v>
      </c>
      <c r="U932" s="1">
        <v>1</v>
      </c>
      <c r="V932" s="1">
        <v>1</v>
      </c>
      <c r="W932" s="1">
        <v>1</v>
      </c>
      <c r="X932" s="1">
        <v>1</v>
      </c>
      <c r="Y932" s="1">
        <v>1</v>
      </c>
    </row>
    <row r="933" spans="1:25">
      <c r="A933" s="11" t="s">
        <v>3613</v>
      </c>
      <c r="B933" s="11" t="str">
        <f>VLOOKUP(A933,'AP Firmware deplyoment Pe'!A:B,2,0)</f>
        <v>Stage 3 - 28/11/2024</v>
      </c>
      <c r="C933" s="1">
        <f>VLOOKUP(A933,'AMI Ping Schedule'!A:D,4,0)</f>
        <v>1</v>
      </c>
      <c r="D933" s="1">
        <v>1</v>
      </c>
      <c r="E933" s="1">
        <v>1</v>
      </c>
      <c r="F933" s="1">
        <v>1</v>
      </c>
      <c r="G933" s="1">
        <v>1</v>
      </c>
      <c r="H933" s="1">
        <v>1</v>
      </c>
      <c r="I933" s="1">
        <v>1</v>
      </c>
      <c r="J933" s="1">
        <v>1</v>
      </c>
      <c r="K933" s="1">
        <v>1</v>
      </c>
      <c r="L933" s="1">
        <v>1</v>
      </c>
      <c r="M933" s="1">
        <v>1</v>
      </c>
      <c r="N933" s="1">
        <v>1</v>
      </c>
      <c r="O933" s="1">
        <v>1</v>
      </c>
      <c r="P933" s="1">
        <v>1</v>
      </c>
      <c r="Q933" s="1">
        <v>1</v>
      </c>
      <c r="R933" s="1">
        <v>1</v>
      </c>
      <c r="S933" s="1">
        <v>1</v>
      </c>
      <c r="T933" s="1">
        <v>1</v>
      </c>
      <c r="U933" s="1">
        <v>1</v>
      </c>
      <c r="V933" s="1">
        <v>1</v>
      </c>
      <c r="W933" s="1">
        <v>1</v>
      </c>
      <c r="X933" s="1">
        <v>1</v>
      </c>
      <c r="Y933" s="1">
        <v>1</v>
      </c>
    </row>
    <row r="934" spans="1:25">
      <c r="A934" s="11" t="s">
        <v>3419</v>
      </c>
      <c r="B934" s="11" t="str">
        <f>VLOOKUP(A934,'AP Firmware deplyoment Pe'!A:B,2,0)</f>
        <v>Stage 3 - 28/11/2024</v>
      </c>
      <c r="C934" s="1">
        <f>VLOOKUP(A934,'AMI Ping Schedule'!A:D,4,0)</f>
        <v>1</v>
      </c>
      <c r="D934" s="1">
        <v>1</v>
      </c>
      <c r="E934" s="1">
        <v>1</v>
      </c>
      <c r="F934" s="1">
        <v>1</v>
      </c>
      <c r="G934" s="1">
        <v>1</v>
      </c>
      <c r="H934" s="1">
        <v>1</v>
      </c>
      <c r="I934" s="1">
        <v>1</v>
      </c>
      <c r="J934" s="1">
        <v>1</v>
      </c>
      <c r="K934" s="1">
        <v>1</v>
      </c>
      <c r="L934" s="1">
        <v>1</v>
      </c>
      <c r="M934" s="1">
        <v>1</v>
      </c>
      <c r="N934" s="1">
        <v>1</v>
      </c>
      <c r="O934" s="1">
        <v>1</v>
      </c>
      <c r="P934" s="1">
        <v>1</v>
      </c>
      <c r="Q934" s="1">
        <v>1</v>
      </c>
      <c r="R934" s="1">
        <v>1</v>
      </c>
      <c r="S934" s="1">
        <v>1</v>
      </c>
      <c r="T934" s="1">
        <v>1</v>
      </c>
      <c r="U934" s="1">
        <v>1</v>
      </c>
      <c r="V934" s="1">
        <v>1</v>
      </c>
      <c r="W934" s="1">
        <v>1</v>
      </c>
      <c r="X934" s="1">
        <v>1</v>
      </c>
      <c r="Y934" s="1">
        <v>1</v>
      </c>
    </row>
    <row r="935" spans="1:25">
      <c r="A935" s="11" t="s">
        <v>3498</v>
      </c>
      <c r="B935" s="11" t="str">
        <f>VLOOKUP(A935,'AP Firmware deplyoment Pe'!A:B,2,0)</f>
        <v>Stage 3 - 28/11/2024</v>
      </c>
      <c r="C935" s="1">
        <f>VLOOKUP(A935,'AMI Ping Schedule'!A:D,4,0)</f>
        <v>1</v>
      </c>
      <c r="D935" s="1">
        <v>1</v>
      </c>
      <c r="E935" s="1">
        <v>1</v>
      </c>
      <c r="F935" s="1">
        <v>1</v>
      </c>
      <c r="G935" s="1">
        <v>1</v>
      </c>
      <c r="H935" s="1">
        <v>1</v>
      </c>
      <c r="I935" s="1">
        <v>1</v>
      </c>
      <c r="J935" s="1">
        <v>1</v>
      </c>
      <c r="K935" s="1">
        <v>1</v>
      </c>
      <c r="L935" s="1">
        <v>1</v>
      </c>
      <c r="M935" s="1">
        <v>1</v>
      </c>
      <c r="N935" s="1">
        <v>1</v>
      </c>
      <c r="O935" s="1">
        <v>1</v>
      </c>
      <c r="P935" s="1">
        <v>1</v>
      </c>
      <c r="Q935" s="1">
        <v>1</v>
      </c>
      <c r="R935" s="1">
        <v>1</v>
      </c>
      <c r="S935" s="1">
        <v>1</v>
      </c>
      <c r="T935" s="1">
        <v>1</v>
      </c>
      <c r="U935" s="1">
        <v>1</v>
      </c>
      <c r="V935" s="1">
        <v>1</v>
      </c>
      <c r="W935" s="1">
        <v>1</v>
      </c>
      <c r="X935" s="1">
        <v>1</v>
      </c>
      <c r="Y935" s="1">
        <v>1</v>
      </c>
    </row>
    <row r="936" spans="1:25">
      <c r="A936" s="11" t="s">
        <v>3639</v>
      </c>
      <c r="B936" s="11" t="str">
        <f>VLOOKUP(A936,'AP Firmware deplyoment Pe'!A:B,2,0)</f>
        <v>Stage 3 - 28/11/2024</v>
      </c>
      <c r="C936" s="1">
        <f>VLOOKUP(A936,'AMI Ping Schedule'!A:D,4,0)</f>
        <v>1</v>
      </c>
      <c r="D936" s="1">
        <v>1</v>
      </c>
      <c r="E936" s="1">
        <v>1</v>
      </c>
      <c r="F936" s="1">
        <v>1</v>
      </c>
      <c r="G936" s="1">
        <v>1</v>
      </c>
      <c r="H936" s="1">
        <v>1</v>
      </c>
      <c r="I936" s="1">
        <v>1</v>
      </c>
      <c r="J936" s="1">
        <v>1</v>
      </c>
      <c r="K936" s="1">
        <v>1</v>
      </c>
      <c r="L936" s="1">
        <v>1</v>
      </c>
      <c r="M936" s="1">
        <v>1</v>
      </c>
      <c r="N936" s="1">
        <v>1</v>
      </c>
      <c r="O936" s="1">
        <v>1</v>
      </c>
      <c r="P936" s="1">
        <v>1</v>
      </c>
      <c r="Q936" s="1">
        <v>1</v>
      </c>
      <c r="R936" s="1">
        <v>1</v>
      </c>
      <c r="S936" s="1">
        <v>1</v>
      </c>
      <c r="T936" s="1">
        <v>1</v>
      </c>
      <c r="U936" s="1">
        <v>1</v>
      </c>
      <c r="V936" s="1">
        <v>1</v>
      </c>
      <c r="W936" s="1">
        <v>1</v>
      </c>
      <c r="X936" s="1">
        <v>1</v>
      </c>
      <c r="Y936" s="1">
        <v>1</v>
      </c>
    </row>
    <row r="937" spans="1:25">
      <c r="A937" s="11" t="s">
        <v>3302</v>
      </c>
      <c r="B937" s="11" t="str">
        <f>VLOOKUP(A937,'AP Firmware deplyoment Pe'!A:B,2,0)</f>
        <v>Stage 3 - 28/11/2024</v>
      </c>
      <c r="C937" s="1">
        <f>VLOOKUP(A937,'AMI Ping Schedule'!A:D,4,0)</f>
        <v>1</v>
      </c>
      <c r="D937" s="1">
        <v>1</v>
      </c>
      <c r="E937" s="1">
        <v>1</v>
      </c>
      <c r="F937" s="1">
        <v>1</v>
      </c>
      <c r="G937" s="1">
        <v>1</v>
      </c>
      <c r="H937" s="1">
        <v>1</v>
      </c>
      <c r="I937" s="1">
        <v>1</v>
      </c>
      <c r="J937" s="1">
        <v>1</v>
      </c>
      <c r="K937" s="1">
        <v>1</v>
      </c>
      <c r="L937" s="1">
        <v>1</v>
      </c>
      <c r="M937" s="1">
        <v>1</v>
      </c>
      <c r="N937" s="1">
        <v>1</v>
      </c>
      <c r="O937" s="1">
        <v>1</v>
      </c>
      <c r="P937" s="1">
        <v>1</v>
      </c>
      <c r="Q937" s="1">
        <v>1</v>
      </c>
      <c r="R937" s="1">
        <v>1</v>
      </c>
      <c r="S937" s="1">
        <v>1</v>
      </c>
      <c r="T937" s="1">
        <v>1</v>
      </c>
      <c r="U937" s="1">
        <v>1</v>
      </c>
      <c r="V937" s="1">
        <v>1</v>
      </c>
      <c r="W937" s="1">
        <v>1</v>
      </c>
      <c r="X937" s="1">
        <v>1</v>
      </c>
      <c r="Y937" s="1">
        <v>1</v>
      </c>
    </row>
    <row r="938" spans="1:25">
      <c r="A938" s="11" t="s">
        <v>3757</v>
      </c>
      <c r="B938" s="11" t="str">
        <f>VLOOKUP(A938,'AP Firmware deplyoment Pe'!A:B,2,0)</f>
        <v>Stage 3 - 28/11/2024</v>
      </c>
      <c r="C938" s="1">
        <f>VLOOKUP(A938,'AMI Ping Schedule'!A:D,4,0)</f>
        <v>1</v>
      </c>
      <c r="D938" s="1">
        <v>1</v>
      </c>
      <c r="E938" s="1">
        <v>1</v>
      </c>
      <c r="F938" s="1">
        <v>1</v>
      </c>
      <c r="G938" s="1">
        <v>1</v>
      </c>
      <c r="H938" s="1">
        <v>1</v>
      </c>
      <c r="I938" s="1">
        <v>1</v>
      </c>
      <c r="J938" s="1">
        <v>1</v>
      </c>
      <c r="K938" s="1">
        <v>1</v>
      </c>
      <c r="L938" s="1">
        <v>1</v>
      </c>
      <c r="M938" s="1">
        <v>1</v>
      </c>
      <c r="N938" s="1">
        <v>1</v>
      </c>
      <c r="O938" s="1">
        <v>1</v>
      </c>
      <c r="P938" s="1">
        <v>1</v>
      </c>
      <c r="Q938" s="1">
        <v>1</v>
      </c>
      <c r="R938" s="1">
        <v>1</v>
      </c>
      <c r="S938" s="1">
        <v>1</v>
      </c>
      <c r="T938" s="1">
        <v>1</v>
      </c>
      <c r="U938" s="1">
        <v>1</v>
      </c>
      <c r="V938" s="1">
        <v>1</v>
      </c>
      <c r="W938" s="1">
        <v>1</v>
      </c>
      <c r="X938" s="1">
        <v>1</v>
      </c>
      <c r="Y938" s="1">
        <v>1</v>
      </c>
    </row>
    <row r="939" spans="1:25">
      <c r="A939" s="11" t="s">
        <v>3576</v>
      </c>
      <c r="B939" s="11" t="str">
        <f>VLOOKUP(A939,'AP Firmware deplyoment Pe'!A:B,2,0)</f>
        <v>Stage 3 - 28/11/2024</v>
      </c>
      <c r="C939" s="1">
        <f>VLOOKUP(A939,'AMI Ping Schedule'!A:D,4,0)</f>
        <v>1</v>
      </c>
      <c r="D939" s="1">
        <v>1</v>
      </c>
      <c r="E939" s="1">
        <v>1</v>
      </c>
      <c r="F939" s="1">
        <v>1</v>
      </c>
      <c r="G939" s="1">
        <v>1</v>
      </c>
      <c r="H939" s="1">
        <v>1</v>
      </c>
      <c r="I939" s="1">
        <v>1</v>
      </c>
      <c r="J939" s="1">
        <v>1</v>
      </c>
      <c r="K939" s="1">
        <v>1</v>
      </c>
      <c r="L939" s="1">
        <v>1</v>
      </c>
      <c r="M939" s="1">
        <v>1</v>
      </c>
      <c r="N939" s="1">
        <v>1</v>
      </c>
      <c r="O939" s="1">
        <v>1</v>
      </c>
      <c r="P939" s="1">
        <v>1</v>
      </c>
      <c r="Q939" s="1">
        <v>1</v>
      </c>
      <c r="R939" s="1">
        <v>1</v>
      </c>
      <c r="S939" s="1">
        <v>1</v>
      </c>
      <c r="T939" s="1">
        <v>1</v>
      </c>
      <c r="U939" s="1">
        <v>1</v>
      </c>
      <c r="V939" s="1">
        <v>1</v>
      </c>
      <c r="W939" s="1">
        <v>1</v>
      </c>
      <c r="X939" s="1">
        <v>1</v>
      </c>
      <c r="Y939" s="1">
        <v>1</v>
      </c>
    </row>
    <row r="940" spans="1:25">
      <c r="A940" s="11" t="s">
        <v>3579</v>
      </c>
      <c r="B940" s="11" t="str">
        <f>VLOOKUP(A940,'AP Firmware deplyoment Pe'!A:B,2,0)</f>
        <v>Stage 3 - 28/11/2024</v>
      </c>
      <c r="C940" s="1">
        <f>VLOOKUP(A940,'AMI Ping Schedule'!A:D,4,0)</f>
        <v>1</v>
      </c>
      <c r="D940" s="1">
        <v>1</v>
      </c>
      <c r="E940" s="1">
        <v>1</v>
      </c>
      <c r="F940" s="1">
        <v>1</v>
      </c>
      <c r="G940" s="1">
        <v>1</v>
      </c>
      <c r="H940" s="1">
        <v>1</v>
      </c>
      <c r="I940" s="1">
        <v>1</v>
      </c>
      <c r="J940" s="1">
        <v>1</v>
      </c>
      <c r="K940" s="1">
        <v>1</v>
      </c>
      <c r="L940" s="1">
        <v>1</v>
      </c>
      <c r="M940" s="1">
        <v>1</v>
      </c>
      <c r="N940" s="1">
        <v>1</v>
      </c>
      <c r="O940" s="1">
        <v>1</v>
      </c>
      <c r="P940" s="1">
        <v>1</v>
      </c>
      <c r="Q940" s="1">
        <v>1</v>
      </c>
      <c r="R940" s="1">
        <v>1</v>
      </c>
      <c r="S940" s="1">
        <v>1</v>
      </c>
      <c r="T940" s="1">
        <v>1</v>
      </c>
      <c r="U940" s="1">
        <v>1</v>
      </c>
      <c r="V940" s="1">
        <v>1</v>
      </c>
      <c r="W940" s="1">
        <v>1</v>
      </c>
      <c r="X940" s="1">
        <v>1</v>
      </c>
      <c r="Y940" s="1">
        <v>1</v>
      </c>
    </row>
    <row r="941" spans="1:25">
      <c r="A941" s="11" t="s">
        <v>3466</v>
      </c>
      <c r="B941" s="11" t="str">
        <f>VLOOKUP(A941,'AP Firmware deplyoment Pe'!A:B,2,0)</f>
        <v>Stage 3 - 28/11/2024</v>
      </c>
      <c r="C941" s="1">
        <f>VLOOKUP(A941,'AMI Ping Schedule'!A:D,4,0)</f>
        <v>1</v>
      </c>
      <c r="D941" s="1">
        <v>1</v>
      </c>
      <c r="E941" s="1">
        <v>1</v>
      </c>
      <c r="F941" s="1">
        <v>1</v>
      </c>
      <c r="G941" s="1">
        <v>1</v>
      </c>
      <c r="H941" s="1">
        <v>1</v>
      </c>
      <c r="I941" s="1">
        <v>1</v>
      </c>
      <c r="J941" s="1">
        <v>1</v>
      </c>
      <c r="K941" s="1">
        <v>1</v>
      </c>
      <c r="L941" s="1">
        <v>1</v>
      </c>
      <c r="M941" s="1">
        <v>1</v>
      </c>
      <c r="N941" s="1">
        <v>1</v>
      </c>
      <c r="O941" s="1">
        <v>1</v>
      </c>
      <c r="P941" s="1">
        <v>1</v>
      </c>
      <c r="Q941" s="1">
        <v>1</v>
      </c>
      <c r="R941" s="1">
        <v>1</v>
      </c>
      <c r="S941" s="1">
        <v>1</v>
      </c>
      <c r="T941" s="1">
        <v>1</v>
      </c>
      <c r="U941" s="1">
        <v>1</v>
      </c>
      <c r="V941" s="1">
        <v>1</v>
      </c>
      <c r="W941" s="1">
        <v>1</v>
      </c>
      <c r="X941" s="1">
        <v>1</v>
      </c>
      <c r="Y941" s="1">
        <v>1</v>
      </c>
    </row>
    <row r="942" spans="1:25">
      <c r="A942" s="11" t="s">
        <v>3688</v>
      </c>
      <c r="B942" s="11" t="str">
        <f>VLOOKUP(A942,'AP Firmware deplyoment Pe'!A:B,2,0)</f>
        <v>Stage 3 - 28/11/2024</v>
      </c>
      <c r="C942" s="1">
        <f>VLOOKUP(A942,'AMI Ping Schedule'!A:D,4,0)</f>
        <v>1</v>
      </c>
      <c r="D942" s="1">
        <v>1</v>
      </c>
      <c r="E942" s="1">
        <v>1</v>
      </c>
      <c r="F942" s="1">
        <v>1</v>
      </c>
      <c r="G942" s="1">
        <v>1</v>
      </c>
      <c r="H942" s="1">
        <v>1</v>
      </c>
      <c r="I942" s="1">
        <v>1</v>
      </c>
      <c r="J942" s="1">
        <v>1</v>
      </c>
      <c r="K942" s="1">
        <v>1</v>
      </c>
      <c r="L942" s="1">
        <v>1</v>
      </c>
      <c r="M942" s="1">
        <v>1</v>
      </c>
      <c r="N942" s="1">
        <v>1</v>
      </c>
      <c r="O942" s="1">
        <v>1</v>
      </c>
      <c r="P942" s="1">
        <v>1</v>
      </c>
      <c r="Q942" s="1">
        <v>1</v>
      </c>
      <c r="R942" s="1">
        <v>1</v>
      </c>
      <c r="S942" s="1">
        <v>1</v>
      </c>
      <c r="T942" s="1">
        <v>1</v>
      </c>
      <c r="U942" s="1">
        <v>1</v>
      </c>
      <c r="V942" s="1">
        <v>1</v>
      </c>
      <c r="W942" s="1">
        <v>1</v>
      </c>
      <c r="X942" s="1">
        <v>1</v>
      </c>
      <c r="Y942" s="1">
        <v>1</v>
      </c>
    </row>
    <row r="943" spans="1:25">
      <c r="A943" s="11" t="s">
        <v>3732</v>
      </c>
      <c r="B943" s="11" t="str">
        <f>VLOOKUP(A943,'AP Firmware deplyoment Pe'!A:B,2,0)</f>
        <v>Stage 3 - 28/11/2024</v>
      </c>
      <c r="C943" s="1">
        <f>VLOOKUP(A943,'AMI Ping Schedule'!A:D,4,0)</f>
        <v>1</v>
      </c>
      <c r="D943" s="1">
        <v>1</v>
      </c>
      <c r="E943" s="1">
        <v>1</v>
      </c>
      <c r="F943" s="1">
        <v>1</v>
      </c>
      <c r="G943" s="1">
        <v>1</v>
      </c>
      <c r="H943" s="1">
        <v>1</v>
      </c>
      <c r="I943" s="1">
        <v>1</v>
      </c>
      <c r="J943" s="1">
        <v>1</v>
      </c>
      <c r="K943" s="1">
        <v>1</v>
      </c>
      <c r="L943" s="1">
        <v>1</v>
      </c>
      <c r="M943" s="1">
        <v>1</v>
      </c>
      <c r="N943" s="1">
        <v>1</v>
      </c>
      <c r="O943" s="1">
        <v>1</v>
      </c>
      <c r="P943" s="1">
        <v>1</v>
      </c>
      <c r="Q943" s="1">
        <v>1</v>
      </c>
      <c r="R943" s="1">
        <v>1</v>
      </c>
      <c r="S943" s="1">
        <v>1</v>
      </c>
      <c r="T943" s="1">
        <v>1</v>
      </c>
      <c r="U943" s="1">
        <v>1</v>
      </c>
      <c r="V943" s="1">
        <v>1</v>
      </c>
      <c r="W943" s="1">
        <v>1</v>
      </c>
      <c r="X943" s="1">
        <v>1</v>
      </c>
      <c r="Y943" s="1">
        <v>1</v>
      </c>
    </row>
    <row r="944" spans="1:25">
      <c r="A944" s="11" t="s">
        <v>3495</v>
      </c>
      <c r="B944" s="11" t="str">
        <f>VLOOKUP(A944,'AP Firmware deplyoment Pe'!A:B,2,0)</f>
        <v>Stage 3 - 28/11/2024</v>
      </c>
      <c r="C944" s="1">
        <f>VLOOKUP(A944,'AMI Ping Schedule'!A:D,4,0)</f>
        <v>1</v>
      </c>
      <c r="D944" s="1">
        <v>1</v>
      </c>
      <c r="E944" s="1">
        <v>1</v>
      </c>
      <c r="F944" s="1">
        <v>1</v>
      </c>
      <c r="G944" s="1">
        <v>1</v>
      </c>
      <c r="H944" s="1">
        <v>1</v>
      </c>
      <c r="I944" s="1">
        <v>1</v>
      </c>
      <c r="J944" s="1">
        <v>1</v>
      </c>
      <c r="K944" s="1">
        <v>1</v>
      </c>
      <c r="L944" s="1">
        <v>1</v>
      </c>
      <c r="M944" s="1">
        <v>1</v>
      </c>
      <c r="N944" s="1">
        <v>1</v>
      </c>
      <c r="O944" s="1">
        <v>1</v>
      </c>
      <c r="P944" s="1">
        <v>1</v>
      </c>
      <c r="Q944" s="1">
        <v>1</v>
      </c>
      <c r="R944" s="1">
        <v>1</v>
      </c>
      <c r="S944" s="1">
        <v>1</v>
      </c>
      <c r="T944" s="1">
        <v>1</v>
      </c>
      <c r="U944" s="1">
        <v>1</v>
      </c>
      <c r="V944" s="1">
        <v>1</v>
      </c>
      <c r="W944" s="1">
        <v>1</v>
      </c>
      <c r="X944" s="1">
        <v>1</v>
      </c>
      <c r="Y944" s="1">
        <v>1</v>
      </c>
    </row>
    <row r="945" spans="1:25">
      <c r="A945" s="11" t="s">
        <v>3506</v>
      </c>
      <c r="B945" s="11" t="str">
        <f>VLOOKUP(A945,'AP Firmware deplyoment Pe'!A:B,2,0)</f>
        <v>Stage 3 - 28/11/2024</v>
      </c>
      <c r="C945" s="1">
        <f>VLOOKUP(A945,'AMI Ping Schedule'!A:D,4,0)</f>
        <v>1</v>
      </c>
      <c r="D945" s="1">
        <v>1</v>
      </c>
      <c r="E945" s="1">
        <v>1</v>
      </c>
      <c r="F945" s="1">
        <v>1</v>
      </c>
      <c r="G945" s="1">
        <v>1</v>
      </c>
      <c r="H945" s="1">
        <v>1</v>
      </c>
      <c r="I945" s="1">
        <v>1</v>
      </c>
      <c r="J945" s="1">
        <v>1</v>
      </c>
      <c r="K945" s="1">
        <v>1</v>
      </c>
      <c r="L945" s="1">
        <v>1</v>
      </c>
      <c r="M945" s="1">
        <v>1</v>
      </c>
      <c r="N945" s="1">
        <v>1</v>
      </c>
      <c r="O945" s="1">
        <v>1</v>
      </c>
      <c r="P945" s="1">
        <v>1</v>
      </c>
      <c r="Q945" s="1">
        <v>1</v>
      </c>
      <c r="R945" s="1">
        <v>1</v>
      </c>
      <c r="S945" s="1">
        <v>1</v>
      </c>
      <c r="T945" s="1">
        <v>1</v>
      </c>
      <c r="U945" s="1">
        <v>1</v>
      </c>
      <c r="V945" s="1">
        <v>1</v>
      </c>
      <c r="W945" s="1">
        <v>1</v>
      </c>
      <c r="X945" s="1">
        <v>1</v>
      </c>
      <c r="Y945" s="1">
        <v>1</v>
      </c>
    </row>
    <row r="946" spans="1:25">
      <c r="A946" s="11" t="s">
        <v>3473</v>
      </c>
      <c r="B946" s="11" t="str">
        <f>VLOOKUP(A946,'AP Firmware deplyoment Pe'!A:B,2,0)</f>
        <v>Stage 3 - 28/11/2024</v>
      </c>
      <c r="C946" s="1">
        <f>VLOOKUP(A946,'AMI Ping Schedule'!A:D,4,0)</f>
        <v>1</v>
      </c>
      <c r="D946" s="1">
        <v>1</v>
      </c>
      <c r="E946" s="1">
        <v>1</v>
      </c>
      <c r="F946" s="1">
        <v>1</v>
      </c>
      <c r="G946" s="1">
        <v>1</v>
      </c>
      <c r="H946" s="1">
        <v>1</v>
      </c>
      <c r="I946" s="1">
        <v>1</v>
      </c>
      <c r="J946" s="1">
        <v>1</v>
      </c>
      <c r="K946" s="1">
        <v>1</v>
      </c>
      <c r="L946" s="1">
        <v>1</v>
      </c>
      <c r="M946" s="1">
        <v>1</v>
      </c>
      <c r="N946" s="1">
        <v>1</v>
      </c>
      <c r="O946" s="1">
        <v>1</v>
      </c>
      <c r="P946" s="1">
        <v>1</v>
      </c>
      <c r="Q946" s="1">
        <v>1</v>
      </c>
      <c r="R946" s="1">
        <v>1</v>
      </c>
      <c r="S946" s="1">
        <v>1</v>
      </c>
      <c r="T946" s="1">
        <v>1</v>
      </c>
      <c r="U946" s="1">
        <v>1</v>
      </c>
      <c r="V946" s="1">
        <v>1</v>
      </c>
      <c r="W946" s="1">
        <v>1</v>
      </c>
      <c r="X946" s="1">
        <v>1</v>
      </c>
      <c r="Y946" s="1">
        <v>1</v>
      </c>
    </row>
    <row r="947" spans="1:25">
      <c r="A947" s="11" t="s">
        <v>2747</v>
      </c>
      <c r="B947" s="11" t="str">
        <f>VLOOKUP(A947,'AP Firmware deplyoment Pe'!A:B,2,0)</f>
        <v>Stage 3 - 28/11/2024</v>
      </c>
      <c r="C947" s="1">
        <f>VLOOKUP(A947,'AMI Ping Schedule'!A:D,4,0)</f>
        <v>1</v>
      </c>
      <c r="D947" s="1">
        <v>1</v>
      </c>
      <c r="E947" s="1">
        <v>1</v>
      </c>
      <c r="F947" s="1">
        <v>1</v>
      </c>
      <c r="G947" s="1">
        <v>1</v>
      </c>
      <c r="H947" s="1">
        <v>1</v>
      </c>
      <c r="I947" s="1">
        <v>1</v>
      </c>
      <c r="J947" s="1">
        <v>1</v>
      </c>
      <c r="K947" s="1">
        <v>1</v>
      </c>
      <c r="L947" s="1">
        <v>1</v>
      </c>
      <c r="M947" s="1">
        <v>1</v>
      </c>
      <c r="N947" s="1">
        <v>1</v>
      </c>
      <c r="O947" s="1">
        <v>1</v>
      </c>
      <c r="P947" s="1">
        <v>1</v>
      </c>
      <c r="Q947" s="1">
        <v>1</v>
      </c>
      <c r="R947" s="1">
        <v>1</v>
      </c>
      <c r="S947" s="1">
        <v>1</v>
      </c>
      <c r="T947" s="1">
        <v>1</v>
      </c>
      <c r="U947" s="1">
        <v>1</v>
      </c>
      <c r="V947" s="1">
        <v>1</v>
      </c>
      <c r="W947" s="1">
        <v>1</v>
      </c>
      <c r="X947" s="1">
        <v>1</v>
      </c>
      <c r="Y947" s="1">
        <v>1</v>
      </c>
    </row>
    <row r="948" spans="1:25">
      <c r="A948" s="11" t="s">
        <v>3654</v>
      </c>
      <c r="B948" s="11" t="str">
        <f>VLOOKUP(A948,'AP Firmware deplyoment Pe'!A:B,2,0)</f>
        <v>Stage 3 - 28/11/2024</v>
      </c>
      <c r="C948" s="1">
        <f>VLOOKUP(A948,'AMI Ping Schedule'!A:D,4,0)</f>
        <v>1</v>
      </c>
      <c r="D948" s="1">
        <v>1</v>
      </c>
      <c r="E948" s="1">
        <v>1</v>
      </c>
      <c r="F948" s="1">
        <v>1</v>
      </c>
      <c r="G948" s="1">
        <v>1</v>
      </c>
      <c r="H948" s="1">
        <v>1</v>
      </c>
      <c r="I948" s="1">
        <v>1</v>
      </c>
      <c r="J948" s="1">
        <v>1</v>
      </c>
      <c r="K948" s="1">
        <v>1</v>
      </c>
      <c r="L948" s="1">
        <v>1</v>
      </c>
      <c r="M948" s="1">
        <v>1</v>
      </c>
      <c r="N948" s="1">
        <v>1</v>
      </c>
      <c r="O948" s="1">
        <v>1</v>
      </c>
      <c r="P948" s="1">
        <v>1</v>
      </c>
      <c r="Q948" s="1">
        <v>1</v>
      </c>
      <c r="R948" s="1">
        <v>1</v>
      </c>
      <c r="S948" s="1">
        <v>1</v>
      </c>
      <c r="T948" s="1">
        <v>1</v>
      </c>
      <c r="U948" s="1">
        <v>1</v>
      </c>
      <c r="V948" s="1">
        <v>1</v>
      </c>
      <c r="W948" s="1">
        <v>1</v>
      </c>
      <c r="X948" s="1">
        <v>1</v>
      </c>
      <c r="Y948" s="1">
        <v>1</v>
      </c>
    </row>
    <row r="949" spans="1:25">
      <c r="A949" s="11" t="s">
        <v>3518</v>
      </c>
      <c r="B949" s="11" t="str">
        <f>VLOOKUP(A949,'AP Firmware deplyoment Pe'!A:B,2,0)</f>
        <v>Stage 3 - 28/11/2024</v>
      </c>
      <c r="C949" s="1">
        <f>VLOOKUP(A949,'AMI Ping Schedule'!A:D,4,0)</f>
        <v>1</v>
      </c>
      <c r="D949" s="1">
        <v>1</v>
      </c>
      <c r="E949" s="1">
        <v>1</v>
      </c>
      <c r="F949" s="1">
        <v>1</v>
      </c>
      <c r="G949" s="1">
        <v>1</v>
      </c>
      <c r="H949" s="1">
        <v>1</v>
      </c>
      <c r="I949" s="1">
        <v>1</v>
      </c>
      <c r="J949" s="1">
        <v>1</v>
      </c>
      <c r="K949" s="1">
        <v>1</v>
      </c>
      <c r="L949" s="1">
        <v>1</v>
      </c>
      <c r="M949" s="1">
        <v>1</v>
      </c>
      <c r="N949" s="1">
        <v>1</v>
      </c>
      <c r="O949" s="1">
        <v>1</v>
      </c>
      <c r="P949" s="1">
        <v>1</v>
      </c>
      <c r="Q949" s="1">
        <v>0</v>
      </c>
      <c r="R949" s="1">
        <v>1</v>
      </c>
      <c r="S949" s="1">
        <v>1</v>
      </c>
      <c r="T949" s="1">
        <v>1</v>
      </c>
      <c r="U949" s="1">
        <v>1</v>
      </c>
      <c r="V949" s="1">
        <v>1</v>
      </c>
      <c r="W949" s="1">
        <v>1</v>
      </c>
      <c r="X949" s="1">
        <v>1</v>
      </c>
      <c r="Y949" s="1">
        <v>1</v>
      </c>
    </row>
    <row r="950" spans="1:25">
      <c r="A950" s="11" t="s">
        <v>3770</v>
      </c>
      <c r="B950" s="11" t="str">
        <f>VLOOKUP(A950,'AP Firmware deplyoment Pe'!A:B,2,0)</f>
        <v>Stage 3 - 28/11/2024</v>
      </c>
      <c r="C950" s="1">
        <f>VLOOKUP(A950,'AMI Ping Schedule'!A:D,4,0)</f>
        <v>1</v>
      </c>
      <c r="D950" s="1">
        <v>1</v>
      </c>
      <c r="E950" s="1">
        <v>1</v>
      </c>
      <c r="F950" s="1">
        <v>1</v>
      </c>
      <c r="G950" s="1">
        <v>1</v>
      </c>
      <c r="H950" s="1">
        <v>1</v>
      </c>
      <c r="I950" s="1">
        <v>1</v>
      </c>
      <c r="J950" s="1">
        <v>1</v>
      </c>
      <c r="K950" s="1">
        <v>1</v>
      </c>
      <c r="L950" s="1">
        <v>1</v>
      </c>
      <c r="M950" s="1">
        <v>1</v>
      </c>
      <c r="N950" s="1">
        <v>1</v>
      </c>
      <c r="O950" s="1">
        <v>1</v>
      </c>
      <c r="P950" s="1">
        <v>1</v>
      </c>
      <c r="Q950" s="1">
        <v>1</v>
      </c>
      <c r="R950" s="1">
        <v>1</v>
      </c>
      <c r="S950" s="1">
        <v>1</v>
      </c>
      <c r="T950" s="1">
        <v>1</v>
      </c>
      <c r="U950" s="1">
        <v>1</v>
      </c>
      <c r="V950" s="1">
        <v>1</v>
      </c>
      <c r="W950" s="1">
        <v>1</v>
      </c>
      <c r="X950" s="1">
        <v>1</v>
      </c>
      <c r="Y950" s="1">
        <v>1</v>
      </c>
    </row>
    <row r="951" spans="1:25">
      <c r="A951" s="11" t="s">
        <v>3707</v>
      </c>
      <c r="B951" s="11" t="str">
        <f>VLOOKUP(A951,'AP Firmware deplyoment Pe'!A:B,2,0)</f>
        <v>Stage 3 - 28/11/2024</v>
      </c>
      <c r="C951" s="1">
        <f>VLOOKUP(A951,'AMI Ping Schedule'!A:D,4,0)</f>
        <v>1</v>
      </c>
      <c r="D951" s="1">
        <v>1</v>
      </c>
      <c r="E951" s="1">
        <v>1</v>
      </c>
      <c r="F951" s="1">
        <v>1</v>
      </c>
      <c r="G951" s="1">
        <v>1</v>
      </c>
      <c r="H951" s="1">
        <v>1</v>
      </c>
      <c r="I951" s="1">
        <v>1</v>
      </c>
      <c r="J951" s="1">
        <v>1</v>
      </c>
      <c r="K951" s="1">
        <v>1</v>
      </c>
      <c r="L951" s="1">
        <v>1</v>
      </c>
      <c r="M951" s="1">
        <v>1</v>
      </c>
      <c r="N951" s="1">
        <v>1</v>
      </c>
      <c r="O951" s="1">
        <v>1</v>
      </c>
      <c r="P951" s="1">
        <v>1</v>
      </c>
      <c r="Q951" s="1">
        <v>1</v>
      </c>
      <c r="R951" s="1">
        <v>1</v>
      </c>
      <c r="S951" s="1">
        <v>1</v>
      </c>
      <c r="T951" s="1">
        <v>1</v>
      </c>
      <c r="U951" s="1">
        <v>1</v>
      </c>
      <c r="V951" s="1">
        <v>1</v>
      </c>
      <c r="W951" s="1">
        <v>1</v>
      </c>
      <c r="X951" s="1">
        <v>1</v>
      </c>
      <c r="Y951" s="1">
        <v>1</v>
      </c>
    </row>
    <row r="952" spans="1:25">
      <c r="A952" s="11" t="s">
        <v>3554</v>
      </c>
      <c r="B952" s="11" t="str">
        <f>VLOOKUP(A952,'AP Firmware deplyoment Pe'!A:B,2,0)</f>
        <v>Stage 3 - 28/11/2024</v>
      </c>
      <c r="C952" s="1">
        <f>VLOOKUP(A952,'AMI Ping Schedule'!A:D,4,0)</f>
        <v>1</v>
      </c>
      <c r="D952" s="1">
        <v>1</v>
      </c>
      <c r="E952" s="1">
        <v>1</v>
      </c>
      <c r="F952" s="1">
        <v>1</v>
      </c>
      <c r="G952" s="1">
        <v>1</v>
      </c>
      <c r="H952" s="1">
        <v>1</v>
      </c>
      <c r="I952" s="1">
        <v>1</v>
      </c>
      <c r="J952" s="1">
        <v>1</v>
      </c>
      <c r="K952" s="1">
        <v>1</v>
      </c>
      <c r="L952" s="1">
        <v>1</v>
      </c>
      <c r="M952" s="1">
        <v>1</v>
      </c>
      <c r="N952" s="1">
        <v>1</v>
      </c>
      <c r="O952" s="1">
        <v>1</v>
      </c>
      <c r="P952" s="1">
        <v>1</v>
      </c>
      <c r="Q952" s="1">
        <v>1</v>
      </c>
      <c r="R952" s="1">
        <v>1</v>
      </c>
      <c r="S952" s="1">
        <v>1</v>
      </c>
      <c r="T952" s="1">
        <v>1</v>
      </c>
      <c r="U952" s="1">
        <v>1</v>
      </c>
      <c r="V952" s="1">
        <v>1</v>
      </c>
      <c r="W952" s="1">
        <v>1</v>
      </c>
      <c r="X952" s="1">
        <v>1</v>
      </c>
      <c r="Y952" s="1">
        <v>1</v>
      </c>
    </row>
    <row r="953" spans="1:25">
      <c r="A953" s="11" t="s">
        <v>3645</v>
      </c>
      <c r="B953" s="11" t="str">
        <f>VLOOKUP(A953,'AP Firmware deplyoment Pe'!A:B,2,0)</f>
        <v>Stage 3 - 28/11/2024</v>
      </c>
      <c r="C953" s="1">
        <f>VLOOKUP(A953,'AMI Ping Schedule'!A:D,4,0)</f>
        <v>1</v>
      </c>
      <c r="D953" s="1">
        <v>1</v>
      </c>
      <c r="E953" s="1">
        <v>1</v>
      </c>
      <c r="F953" s="1">
        <v>1</v>
      </c>
      <c r="G953" s="1">
        <v>1</v>
      </c>
      <c r="H953" s="1">
        <v>1</v>
      </c>
      <c r="I953" s="1">
        <v>1</v>
      </c>
      <c r="J953" s="1">
        <v>1</v>
      </c>
      <c r="K953" s="1">
        <v>1</v>
      </c>
      <c r="L953" s="1">
        <v>1</v>
      </c>
      <c r="M953" s="1">
        <v>1</v>
      </c>
      <c r="N953" s="1">
        <v>1</v>
      </c>
      <c r="O953" s="1">
        <v>1</v>
      </c>
      <c r="P953" s="1">
        <v>1</v>
      </c>
      <c r="Q953" s="1">
        <v>1</v>
      </c>
      <c r="R953" s="1">
        <v>1</v>
      </c>
      <c r="S953" s="1">
        <v>1</v>
      </c>
      <c r="T953" s="1">
        <v>1</v>
      </c>
      <c r="U953" s="1">
        <v>1</v>
      </c>
      <c r="V953" s="1">
        <v>1</v>
      </c>
      <c r="W953" s="1">
        <v>1</v>
      </c>
      <c r="X953" s="1">
        <v>1</v>
      </c>
      <c r="Y953" s="1">
        <v>1</v>
      </c>
    </row>
    <row r="954" spans="1:25">
      <c r="A954" s="11" t="s">
        <v>3566</v>
      </c>
      <c r="B954" s="11" t="str">
        <f>VLOOKUP(A954,'AP Firmware deplyoment Pe'!A:B,2,0)</f>
        <v>Stage 3 - 28/11/2024</v>
      </c>
      <c r="C954" s="1">
        <f>VLOOKUP(A954,'AMI Ping Schedule'!A:D,4,0)</f>
        <v>1</v>
      </c>
      <c r="D954" s="1">
        <v>1</v>
      </c>
      <c r="E954" s="1">
        <v>1</v>
      </c>
      <c r="F954" s="1">
        <v>1</v>
      </c>
      <c r="G954" s="1">
        <v>1</v>
      </c>
      <c r="H954" s="1">
        <v>1</v>
      </c>
      <c r="I954" s="1">
        <v>1</v>
      </c>
      <c r="J954" s="1">
        <v>1</v>
      </c>
      <c r="K954" s="1">
        <v>1</v>
      </c>
      <c r="L954" s="1">
        <v>1</v>
      </c>
      <c r="M954" s="1">
        <v>1</v>
      </c>
      <c r="N954" s="1">
        <v>1</v>
      </c>
      <c r="O954" s="1">
        <v>1</v>
      </c>
      <c r="P954" s="1">
        <v>1</v>
      </c>
      <c r="Q954" s="1">
        <v>1</v>
      </c>
      <c r="R954" s="1">
        <v>1</v>
      </c>
      <c r="S954" s="1">
        <v>1</v>
      </c>
      <c r="T954" s="1">
        <v>1</v>
      </c>
      <c r="U954" s="1">
        <v>1</v>
      </c>
      <c r="V954" s="1">
        <v>1</v>
      </c>
      <c r="W954" s="1">
        <v>1</v>
      </c>
      <c r="X954" s="1">
        <v>1</v>
      </c>
      <c r="Y954" s="1">
        <v>1</v>
      </c>
    </row>
    <row r="955" spans="1:25">
      <c r="A955" s="11" t="s">
        <v>3792</v>
      </c>
      <c r="B955" s="11" t="str">
        <f>VLOOKUP(A955,'AP Firmware deplyoment Pe'!A:B,2,0)</f>
        <v>Stage 3 - 28/11/2024</v>
      </c>
      <c r="C955" s="1">
        <f>VLOOKUP(A955,'AMI Ping Schedule'!A:D,4,0)</f>
        <v>1</v>
      </c>
      <c r="D955" s="1">
        <v>1</v>
      </c>
      <c r="E955" s="1">
        <v>1</v>
      </c>
      <c r="F955" s="1">
        <v>1</v>
      </c>
      <c r="G955" s="1">
        <v>1</v>
      </c>
      <c r="H955" s="1">
        <v>1</v>
      </c>
      <c r="I955" s="1">
        <v>1</v>
      </c>
      <c r="J955" s="1">
        <v>1</v>
      </c>
      <c r="K955" s="1">
        <v>1</v>
      </c>
      <c r="L955" s="1">
        <v>1</v>
      </c>
      <c r="M955" s="1">
        <v>1</v>
      </c>
      <c r="N955" s="1">
        <v>1</v>
      </c>
      <c r="O955" s="1">
        <v>1</v>
      </c>
      <c r="P955" s="1">
        <v>1</v>
      </c>
      <c r="Q955" s="1">
        <v>1</v>
      </c>
      <c r="R955" s="1">
        <v>1</v>
      </c>
      <c r="S955" s="1">
        <v>1</v>
      </c>
      <c r="T955" s="1">
        <v>1</v>
      </c>
      <c r="U955" s="1">
        <v>1</v>
      </c>
      <c r="V955" s="1">
        <v>1</v>
      </c>
      <c r="W955" s="1">
        <v>1</v>
      </c>
      <c r="X955" s="1">
        <v>1</v>
      </c>
      <c r="Y955" s="1">
        <v>1</v>
      </c>
    </row>
    <row r="956" spans="1:25">
      <c r="A956" s="11" t="s">
        <v>3392</v>
      </c>
      <c r="B956" s="11" t="str">
        <f>VLOOKUP(A956,'AP Firmware deplyoment Pe'!A:B,2,0)</f>
        <v>Stage 3 - 28/11/2024</v>
      </c>
      <c r="C956" s="1">
        <f>VLOOKUP(A956,'AMI Ping Schedule'!A:D,4,0)</f>
        <v>1</v>
      </c>
      <c r="D956" s="1">
        <v>1</v>
      </c>
      <c r="E956" s="1">
        <v>1</v>
      </c>
      <c r="F956" s="1">
        <v>1</v>
      </c>
      <c r="G956" s="1">
        <v>1</v>
      </c>
      <c r="H956" s="1">
        <v>1</v>
      </c>
      <c r="I956" s="1">
        <v>1</v>
      </c>
      <c r="J956" s="1">
        <v>1</v>
      </c>
      <c r="K956" s="1">
        <v>1</v>
      </c>
      <c r="L956" s="1">
        <v>1</v>
      </c>
      <c r="M956" s="1">
        <v>1</v>
      </c>
      <c r="N956" s="1">
        <v>1</v>
      </c>
      <c r="O956" s="1">
        <v>1</v>
      </c>
      <c r="P956" s="1">
        <v>1</v>
      </c>
      <c r="Q956" s="1">
        <v>1</v>
      </c>
      <c r="R956" s="1">
        <v>1</v>
      </c>
      <c r="S956" s="1">
        <v>1</v>
      </c>
      <c r="T956" s="1">
        <v>1</v>
      </c>
      <c r="U956" s="1">
        <v>1</v>
      </c>
      <c r="V956" s="1">
        <v>1</v>
      </c>
      <c r="W956" s="1">
        <v>1</v>
      </c>
      <c r="X956" s="1">
        <v>1</v>
      </c>
      <c r="Y956" s="1">
        <v>1</v>
      </c>
    </row>
    <row r="957" spans="1:25">
      <c r="A957" s="11" t="s">
        <v>3671</v>
      </c>
      <c r="B957" s="11" t="str">
        <f>VLOOKUP(A957,'AP Firmware deplyoment Pe'!A:B,2,0)</f>
        <v>Stage 3 - 28/11/2024</v>
      </c>
      <c r="C957" s="1">
        <f>VLOOKUP(A957,'AMI Ping Schedule'!A:D,4,0)</f>
        <v>1</v>
      </c>
      <c r="D957" s="1">
        <v>1</v>
      </c>
      <c r="E957" s="1">
        <v>1</v>
      </c>
      <c r="F957" s="1">
        <v>1</v>
      </c>
      <c r="G957" s="1">
        <v>1</v>
      </c>
      <c r="H957" s="1">
        <v>1</v>
      </c>
      <c r="I957" s="1">
        <v>1</v>
      </c>
      <c r="J957" s="1">
        <v>1</v>
      </c>
      <c r="K957" s="1">
        <v>1</v>
      </c>
      <c r="L957" s="1">
        <v>1</v>
      </c>
      <c r="M957" s="1">
        <v>1</v>
      </c>
      <c r="N957" s="1">
        <v>1</v>
      </c>
      <c r="O957" s="1">
        <v>1</v>
      </c>
      <c r="P957" s="1">
        <v>1</v>
      </c>
      <c r="Q957" s="1">
        <v>1</v>
      </c>
      <c r="R957" s="1">
        <v>1</v>
      </c>
      <c r="S957" s="1">
        <v>1</v>
      </c>
      <c r="T957" s="1">
        <v>1</v>
      </c>
      <c r="U957" s="1">
        <v>1</v>
      </c>
      <c r="V957" s="1">
        <v>1</v>
      </c>
      <c r="W957" s="1">
        <v>1</v>
      </c>
      <c r="X957" s="1">
        <v>1</v>
      </c>
      <c r="Y957" s="1">
        <v>1</v>
      </c>
    </row>
    <row r="958" spans="1:25">
      <c r="A958" s="11" t="s">
        <v>3685</v>
      </c>
      <c r="B958" s="11" t="str">
        <f>VLOOKUP(A958,'AP Firmware deplyoment Pe'!A:B,2,0)</f>
        <v>Stage 3 - 28/11/2024</v>
      </c>
      <c r="C958" s="1">
        <f>VLOOKUP(A958,'AMI Ping Schedule'!A:D,4,0)</f>
        <v>1</v>
      </c>
      <c r="D958" s="1">
        <v>1</v>
      </c>
      <c r="E958" s="1">
        <v>1</v>
      </c>
      <c r="F958" s="1">
        <v>1</v>
      </c>
      <c r="G958" s="1">
        <v>1</v>
      </c>
      <c r="H958" s="1">
        <v>1</v>
      </c>
      <c r="I958" s="1">
        <v>1</v>
      </c>
      <c r="J958" s="1">
        <v>1</v>
      </c>
      <c r="K958" s="1">
        <v>1</v>
      </c>
      <c r="L958" s="1">
        <v>1</v>
      </c>
      <c r="M958" s="1">
        <v>1</v>
      </c>
      <c r="N958" s="1">
        <v>1</v>
      </c>
      <c r="O958" s="1">
        <v>1</v>
      </c>
      <c r="P958" s="1">
        <v>1</v>
      </c>
      <c r="Q958" s="1">
        <v>1</v>
      </c>
      <c r="R958" s="1">
        <v>1</v>
      </c>
      <c r="S958" s="1">
        <v>1</v>
      </c>
      <c r="T958" s="1">
        <v>1</v>
      </c>
      <c r="U958" s="1">
        <v>1</v>
      </c>
      <c r="V958" s="1">
        <v>1</v>
      </c>
      <c r="W958" s="1">
        <v>1</v>
      </c>
      <c r="X958" s="1">
        <v>1</v>
      </c>
      <c r="Y958" s="1">
        <v>1</v>
      </c>
    </row>
    <row r="959" spans="1:25">
      <c r="A959" s="11" t="s">
        <v>3629</v>
      </c>
      <c r="B959" s="11" t="str">
        <f>VLOOKUP(A959,'AP Firmware deplyoment Pe'!A:B,2,0)</f>
        <v>Stage 3 - 28/11/2024</v>
      </c>
      <c r="C959" s="1">
        <f>VLOOKUP(A959,'AMI Ping Schedule'!A:D,4,0)</f>
        <v>1</v>
      </c>
      <c r="D959" s="1">
        <v>1</v>
      </c>
      <c r="E959" s="1">
        <v>1</v>
      </c>
      <c r="F959" s="1">
        <v>1</v>
      </c>
      <c r="G959" s="1">
        <v>1</v>
      </c>
      <c r="H959" s="1">
        <v>1</v>
      </c>
      <c r="I959" s="1">
        <v>1</v>
      </c>
      <c r="J959" s="1">
        <v>1</v>
      </c>
      <c r="K959" s="1">
        <v>1</v>
      </c>
      <c r="L959" s="1">
        <v>1</v>
      </c>
      <c r="M959" s="1">
        <v>1</v>
      </c>
      <c r="N959" s="1">
        <v>1</v>
      </c>
      <c r="O959" s="1">
        <v>1</v>
      </c>
      <c r="P959" s="1">
        <v>1</v>
      </c>
      <c r="Q959" s="1">
        <v>1</v>
      </c>
      <c r="R959" s="1">
        <v>1</v>
      </c>
      <c r="S959" s="1">
        <v>1</v>
      </c>
      <c r="T959" s="1">
        <v>1</v>
      </c>
      <c r="U959" s="1">
        <v>1</v>
      </c>
      <c r="V959" s="1">
        <v>1</v>
      </c>
      <c r="W959" s="1">
        <v>1</v>
      </c>
      <c r="X959" s="1">
        <v>1</v>
      </c>
      <c r="Y959" s="1">
        <v>1</v>
      </c>
    </row>
    <row r="960" spans="1:25">
      <c r="A960" s="11" t="s">
        <v>3356</v>
      </c>
      <c r="B960" s="11" t="str">
        <f>VLOOKUP(A960,'AP Firmware deplyoment Pe'!A:B,2,0)</f>
        <v>Stage 3 - 28/11/2024</v>
      </c>
      <c r="C960" s="1">
        <f>VLOOKUP(A960,'AMI Ping Schedule'!A:D,4,0)</f>
        <v>1</v>
      </c>
      <c r="D960" s="1">
        <v>1</v>
      </c>
      <c r="E960" s="1">
        <v>1</v>
      </c>
      <c r="F960" s="1">
        <v>1</v>
      </c>
      <c r="G960" s="1">
        <v>1</v>
      </c>
      <c r="H960" s="1">
        <v>1</v>
      </c>
      <c r="I960" s="1">
        <v>1</v>
      </c>
      <c r="J960" s="1">
        <v>1</v>
      </c>
      <c r="K960" s="1">
        <v>1</v>
      </c>
      <c r="L960" s="1">
        <v>1</v>
      </c>
      <c r="M960" s="1">
        <v>1</v>
      </c>
      <c r="N960" s="1">
        <v>1</v>
      </c>
      <c r="O960" s="1">
        <v>1</v>
      </c>
      <c r="P960" s="1">
        <v>1</v>
      </c>
      <c r="Q960" s="1">
        <v>1</v>
      </c>
      <c r="R960" s="1">
        <v>1</v>
      </c>
      <c r="S960" s="1">
        <v>1</v>
      </c>
      <c r="T960" s="1">
        <v>1</v>
      </c>
      <c r="U960" s="1">
        <v>1</v>
      </c>
      <c r="V960" s="1">
        <v>1</v>
      </c>
      <c r="W960" s="1">
        <v>1</v>
      </c>
      <c r="X960" s="1">
        <v>1</v>
      </c>
      <c r="Y960" s="1">
        <v>1</v>
      </c>
    </row>
    <row r="961" spans="1:25">
      <c r="A961" s="11" t="s">
        <v>3477</v>
      </c>
      <c r="B961" s="11" t="str">
        <f>VLOOKUP(A961,'AP Firmware deplyoment Pe'!A:B,2,0)</f>
        <v>Stage 3 - 28/11/2024</v>
      </c>
      <c r="C961" s="1">
        <f>VLOOKUP(A961,'AMI Ping Schedule'!A:D,4,0)</f>
        <v>1</v>
      </c>
      <c r="D961" s="1">
        <v>1</v>
      </c>
      <c r="E961" s="1">
        <v>1</v>
      </c>
      <c r="F961" s="1">
        <v>1</v>
      </c>
      <c r="G961" s="1">
        <v>1</v>
      </c>
      <c r="H961" s="1">
        <v>1</v>
      </c>
      <c r="I961" s="1">
        <v>1</v>
      </c>
      <c r="J961" s="1">
        <v>1</v>
      </c>
      <c r="K961" s="1">
        <v>1</v>
      </c>
      <c r="L961" s="1">
        <v>1</v>
      </c>
      <c r="M961" s="1">
        <v>1</v>
      </c>
      <c r="N961" s="1">
        <v>1</v>
      </c>
      <c r="O961" s="1">
        <v>1</v>
      </c>
      <c r="P961" s="1">
        <v>1</v>
      </c>
      <c r="Q961" s="1">
        <v>1</v>
      </c>
      <c r="R961" s="1">
        <v>1</v>
      </c>
      <c r="S961" s="1">
        <v>1</v>
      </c>
      <c r="T961" s="1">
        <v>1</v>
      </c>
      <c r="U961" s="1">
        <v>1</v>
      </c>
      <c r="V961" s="1">
        <v>1</v>
      </c>
      <c r="W961" s="1">
        <v>1</v>
      </c>
      <c r="X961" s="1">
        <v>1</v>
      </c>
      <c r="Y961" s="1">
        <v>1</v>
      </c>
    </row>
    <row r="962" spans="1:25">
      <c r="A962" s="11" t="s">
        <v>3789</v>
      </c>
      <c r="B962" s="11" t="str">
        <f>VLOOKUP(A962,'AP Firmware deplyoment Pe'!A:B,2,0)</f>
        <v>Stage 3 - 28/11/2024</v>
      </c>
      <c r="C962" s="1">
        <f>VLOOKUP(A962,'AMI Ping Schedule'!A:D,4,0)</f>
        <v>1</v>
      </c>
      <c r="D962" s="1">
        <v>1</v>
      </c>
      <c r="E962" s="1">
        <v>1</v>
      </c>
      <c r="F962" s="1">
        <v>1</v>
      </c>
      <c r="G962" s="1">
        <v>1</v>
      </c>
      <c r="H962" s="1">
        <v>1</v>
      </c>
      <c r="I962" s="1">
        <v>1</v>
      </c>
      <c r="J962" s="1">
        <v>1</v>
      </c>
      <c r="K962" s="1">
        <v>1</v>
      </c>
      <c r="L962" s="1">
        <v>1</v>
      </c>
      <c r="M962" s="1">
        <v>1</v>
      </c>
      <c r="N962" s="1">
        <v>1</v>
      </c>
      <c r="O962" s="1">
        <v>1</v>
      </c>
      <c r="P962" s="1">
        <v>1</v>
      </c>
      <c r="Q962" s="1">
        <v>1</v>
      </c>
      <c r="R962" s="1">
        <v>1</v>
      </c>
      <c r="S962" s="1">
        <v>1</v>
      </c>
      <c r="T962" s="1">
        <v>1</v>
      </c>
      <c r="U962" s="1">
        <v>1</v>
      </c>
      <c r="V962" s="1">
        <v>1</v>
      </c>
      <c r="W962" s="1">
        <v>1</v>
      </c>
      <c r="X962" s="1">
        <v>1</v>
      </c>
      <c r="Y962" s="1">
        <v>1</v>
      </c>
    </row>
    <row r="963" spans="1:25">
      <c r="A963" s="11" t="s">
        <v>3682</v>
      </c>
      <c r="B963" s="11" t="str">
        <f>VLOOKUP(A963,'AP Firmware deplyoment Pe'!A:B,2,0)</f>
        <v>Stage 3 - 28/11/2024</v>
      </c>
      <c r="C963" s="1">
        <f>VLOOKUP(A963,'AMI Ping Schedule'!A:D,4,0)</f>
        <v>1</v>
      </c>
      <c r="D963" s="1">
        <v>1</v>
      </c>
      <c r="E963" s="1">
        <v>1</v>
      </c>
      <c r="F963" s="1">
        <v>1</v>
      </c>
      <c r="G963" s="1">
        <v>1</v>
      </c>
      <c r="H963" s="1">
        <v>1</v>
      </c>
      <c r="I963" s="1">
        <v>1</v>
      </c>
      <c r="J963" s="1">
        <v>1</v>
      </c>
      <c r="K963" s="1">
        <v>1</v>
      </c>
      <c r="L963" s="1">
        <v>1</v>
      </c>
      <c r="M963" s="1">
        <v>1</v>
      </c>
      <c r="N963" s="1">
        <v>1</v>
      </c>
      <c r="O963" s="1">
        <v>1</v>
      </c>
      <c r="P963" s="1">
        <v>1</v>
      </c>
      <c r="Q963" s="1">
        <v>1</v>
      </c>
      <c r="R963" s="1">
        <v>1</v>
      </c>
      <c r="S963" s="1">
        <v>1</v>
      </c>
      <c r="T963" s="1">
        <v>1</v>
      </c>
      <c r="U963" s="1">
        <v>1</v>
      </c>
      <c r="V963" s="1">
        <v>1</v>
      </c>
      <c r="W963" s="1">
        <v>1</v>
      </c>
      <c r="X963" s="1">
        <v>1</v>
      </c>
      <c r="Y963" s="1">
        <v>1</v>
      </c>
    </row>
    <row r="964" spans="1:25">
      <c r="A964" s="11" t="s">
        <v>3514</v>
      </c>
      <c r="B964" s="11" t="str">
        <f>VLOOKUP(A964,'AP Firmware deplyoment Pe'!A:B,2,0)</f>
        <v>Stage 3 - 28/11/2024</v>
      </c>
      <c r="C964" s="1">
        <f>VLOOKUP(A964,'AMI Ping Schedule'!A:D,4,0)</f>
        <v>1</v>
      </c>
      <c r="D964" s="1">
        <v>1</v>
      </c>
      <c r="E964" s="1">
        <v>1</v>
      </c>
      <c r="F964" s="1">
        <v>1</v>
      </c>
      <c r="G964" s="1">
        <v>1</v>
      </c>
      <c r="H964" s="1">
        <v>1</v>
      </c>
      <c r="I964" s="1">
        <v>1</v>
      </c>
      <c r="J964" s="1">
        <v>1</v>
      </c>
      <c r="K964" s="1">
        <v>1</v>
      </c>
      <c r="L964" s="1">
        <v>1</v>
      </c>
      <c r="M964" s="1">
        <v>1</v>
      </c>
      <c r="N964" s="1">
        <v>1</v>
      </c>
      <c r="O964" s="1">
        <v>1</v>
      </c>
      <c r="P964" s="1">
        <v>1</v>
      </c>
      <c r="Q964" s="1">
        <v>1</v>
      </c>
      <c r="R964" s="1">
        <v>1</v>
      </c>
      <c r="S964" s="1">
        <v>1</v>
      </c>
      <c r="T964" s="1">
        <v>1</v>
      </c>
      <c r="U964" s="1">
        <v>1</v>
      </c>
      <c r="V964" s="1">
        <v>1</v>
      </c>
      <c r="W964" s="1">
        <v>1</v>
      </c>
      <c r="X964" s="1">
        <v>1</v>
      </c>
      <c r="Y964" s="1">
        <v>1</v>
      </c>
    </row>
    <row r="965" spans="1:25">
      <c r="A965" s="11" t="s">
        <v>3620</v>
      </c>
      <c r="B965" s="11" t="str">
        <f>VLOOKUP(A965,'AP Firmware deplyoment Pe'!A:B,2,0)</f>
        <v>Stage 3 - 28/11/2024</v>
      </c>
      <c r="C965" s="1">
        <f>VLOOKUP(A965,'AMI Ping Schedule'!A:D,4,0)</f>
        <v>1</v>
      </c>
      <c r="D965" s="1">
        <v>1</v>
      </c>
      <c r="E965" s="1">
        <v>1</v>
      </c>
      <c r="F965" s="1">
        <v>1</v>
      </c>
      <c r="G965" s="1">
        <v>1</v>
      </c>
      <c r="H965" s="1">
        <v>1</v>
      </c>
      <c r="I965" s="1">
        <v>1</v>
      </c>
      <c r="J965" s="1">
        <v>1</v>
      </c>
      <c r="K965" s="1">
        <v>1</v>
      </c>
      <c r="L965" s="1">
        <v>1</v>
      </c>
      <c r="M965" s="1">
        <v>1</v>
      </c>
      <c r="N965" s="1">
        <v>1</v>
      </c>
      <c r="O965" s="1">
        <v>1</v>
      </c>
      <c r="P965" s="1">
        <v>1</v>
      </c>
      <c r="Q965" s="1">
        <v>1</v>
      </c>
      <c r="R965" s="1">
        <v>1</v>
      </c>
      <c r="S965" s="1">
        <v>1</v>
      </c>
      <c r="T965" s="1">
        <v>1</v>
      </c>
      <c r="U965" s="1">
        <v>1</v>
      </c>
      <c r="V965" s="1">
        <v>1</v>
      </c>
      <c r="W965" s="1">
        <v>1</v>
      </c>
      <c r="X965" s="1">
        <v>1</v>
      </c>
      <c r="Y965" s="1">
        <v>1</v>
      </c>
    </row>
    <row r="966" spans="1:25">
      <c r="A966" s="11" t="s">
        <v>3452</v>
      </c>
      <c r="B966" s="11" t="str">
        <f>VLOOKUP(A966,'AP Firmware deplyoment Pe'!A:B,2,0)</f>
        <v>Stage 3 - 28/11/2024</v>
      </c>
      <c r="C966" s="1">
        <f>VLOOKUP(A966,'AMI Ping Schedule'!A:D,4,0)</f>
        <v>1</v>
      </c>
      <c r="D966" s="1">
        <v>1</v>
      </c>
      <c r="E966" s="1">
        <v>1</v>
      </c>
      <c r="F966" s="1">
        <v>1</v>
      </c>
      <c r="G966" s="1">
        <v>1</v>
      </c>
      <c r="H966" s="1">
        <v>1</v>
      </c>
      <c r="I966" s="1">
        <v>1</v>
      </c>
      <c r="J966" s="1">
        <v>1</v>
      </c>
      <c r="K966" s="1">
        <v>1</v>
      </c>
      <c r="L966" s="1">
        <v>1</v>
      </c>
      <c r="M966" s="1">
        <v>1</v>
      </c>
      <c r="N966" s="1">
        <v>1</v>
      </c>
      <c r="O966" s="1">
        <v>1</v>
      </c>
      <c r="P966" s="1">
        <v>1</v>
      </c>
      <c r="Q966" s="1">
        <v>1</v>
      </c>
      <c r="R966" s="1">
        <v>1</v>
      </c>
      <c r="S966" s="1">
        <v>1</v>
      </c>
      <c r="T966" s="1">
        <v>1</v>
      </c>
      <c r="U966" s="1">
        <v>1</v>
      </c>
      <c r="V966" s="1">
        <v>1</v>
      </c>
      <c r="W966" s="1">
        <v>1</v>
      </c>
      <c r="X966" s="1">
        <v>1</v>
      </c>
      <c r="Y966" s="1">
        <v>1</v>
      </c>
    </row>
    <row r="967" spans="1:25">
      <c r="A967" s="11" t="s">
        <v>3606</v>
      </c>
      <c r="B967" s="11" t="str">
        <f>VLOOKUP(A967,'AP Firmware deplyoment Pe'!A:B,2,0)</f>
        <v>Stage 3 - 28/11/2024</v>
      </c>
      <c r="C967" s="1">
        <f>VLOOKUP(A967,'AMI Ping Schedule'!A:D,4,0)</f>
        <v>1</v>
      </c>
      <c r="D967" s="1">
        <v>1</v>
      </c>
      <c r="E967" s="1">
        <v>1</v>
      </c>
      <c r="F967" s="1">
        <v>1</v>
      </c>
      <c r="G967" s="1">
        <v>1</v>
      </c>
      <c r="H967" s="1">
        <v>1</v>
      </c>
      <c r="I967" s="1">
        <v>1</v>
      </c>
      <c r="J967" s="1">
        <v>1</v>
      </c>
      <c r="K967" s="1">
        <v>1</v>
      </c>
      <c r="L967" s="1">
        <v>1</v>
      </c>
      <c r="M967" s="1">
        <v>1</v>
      </c>
      <c r="N967" s="1">
        <v>1</v>
      </c>
      <c r="O967" s="1">
        <v>1</v>
      </c>
      <c r="P967" s="1">
        <v>1</v>
      </c>
      <c r="Q967" s="1">
        <v>1</v>
      </c>
      <c r="R967" s="1">
        <v>1</v>
      </c>
      <c r="S967" s="1">
        <v>1</v>
      </c>
      <c r="T967" s="1">
        <v>1</v>
      </c>
      <c r="U967" s="1">
        <v>1</v>
      </c>
      <c r="V967" s="1">
        <v>1</v>
      </c>
      <c r="W967" s="1">
        <v>1</v>
      </c>
      <c r="X967" s="1">
        <v>1</v>
      </c>
      <c r="Y967" s="1">
        <v>1</v>
      </c>
    </row>
    <row r="968" spans="1:25">
      <c r="A968" s="11" t="s">
        <v>3589</v>
      </c>
      <c r="B968" s="11" t="str">
        <f>VLOOKUP(A968,'AP Firmware deplyoment Pe'!A:B,2,0)</f>
        <v>Stage 3 - 28/11/2024</v>
      </c>
      <c r="C968" s="1">
        <f>VLOOKUP(A968,'AMI Ping Schedule'!A:D,4,0)</f>
        <v>1</v>
      </c>
      <c r="D968" s="1">
        <v>1</v>
      </c>
      <c r="E968" s="1">
        <v>1</v>
      </c>
      <c r="F968" s="1">
        <v>1</v>
      </c>
      <c r="G968" s="1">
        <v>1</v>
      </c>
      <c r="H968" s="1">
        <v>1</v>
      </c>
      <c r="I968" s="1">
        <v>1</v>
      </c>
      <c r="J968" s="1">
        <v>1</v>
      </c>
      <c r="K968" s="1">
        <v>1</v>
      </c>
      <c r="L968" s="1">
        <v>1</v>
      </c>
      <c r="M968" s="1">
        <v>1</v>
      </c>
      <c r="N968" s="1">
        <v>1</v>
      </c>
      <c r="O968" s="1">
        <v>1</v>
      </c>
      <c r="P968" s="1">
        <v>1</v>
      </c>
      <c r="Q968" s="1">
        <v>1</v>
      </c>
      <c r="R968" s="1">
        <v>1</v>
      </c>
      <c r="S968" s="1">
        <v>1</v>
      </c>
      <c r="T968" s="1">
        <v>1</v>
      </c>
      <c r="U968" s="1">
        <v>1</v>
      </c>
      <c r="V968" s="1">
        <v>1</v>
      </c>
      <c r="W968" s="1">
        <v>1</v>
      </c>
      <c r="X968" s="1">
        <v>1</v>
      </c>
      <c r="Y968" s="1">
        <v>1</v>
      </c>
    </row>
    <row r="969" spans="1:25">
      <c r="A969" s="11" t="s">
        <v>3182</v>
      </c>
      <c r="B969" s="11" t="str">
        <f>VLOOKUP(A969,'AP Firmware deplyoment Pe'!A:B,2,0)</f>
        <v>Stage 3 - 28/11/2024</v>
      </c>
      <c r="C969" s="1">
        <f>VLOOKUP(A969,'AMI Ping Schedule'!A:D,4,0)</f>
        <v>1</v>
      </c>
      <c r="D969" s="1">
        <v>1</v>
      </c>
      <c r="E969" s="1">
        <v>1</v>
      </c>
      <c r="F969" s="1">
        <v>1</v>
      </c>
      <c r="G969" s="1">
        <v>1</v>
      </c>
      <c r="H969" s="1">
        <v>1</v>
      </c>
      <c r="I969" s="1">
        <v>1</v>
      </c>
      <c r="J969" s="1">
        <v>1</v>
      </c>
      <c r="K969" s="1">
        <v>1</v>
      </c>
      <c r="L969" s="1">
        <v>1</v>
      </c>
      <c r="M969" s="1">
        <v>1</v>
      </c>
      <c r="N969" s="1">
        <v>1</v>
      </c>
      <c r="O969" s="1">
        <v>1</v>
      </c>
      <c r="P969" s="1">
        <v>1</v>
      </c>
      <c r="Q969" s="1">
        <v>1</v>
      </c>
      <c r="R969" s="1">
        <v>1</v>
      </c>
      <c r="S969" s="1">
        <v>1</v>
      </c>
      <c r="T969" s="1">
        <v>1</v>
      </c>
      <c r="U969" s="1">
        <v>1</v>
      </c>
      <c r="V969" s="1">
        <v>1</v>
      </c>
      <c r="W969" s="1">
        <v>1</v>
      </c>
      <c r="X969" s="1">
        <v>1</v>
      </c>
      <c r="Y969" s="1">
        <v>1</v>
      </c>
    </row>
    <row r="970" spans="1:25">
      <c r="A970" s="11" t="s">
        <v>3023</v>
      </c>
      <c r="B970" s="11" t="str">
        <f>VLOOKUP(A970,'AP Firmware deplyoment Pe'!A:B,2,0)</f>
        <v>Stage 3 - 28/11/2024</v>
      </c>
      <c r="C970" s="1">
        <f>VLOOKUP(A970,'AMI Ping Schedule'!A:D,4,0)</f>
        <v>1</v>
      </c>
      <c r="D970" s="1">
        <v>1</v>
      </c>
      <c r="E970" s="1">
        <v>1</v>
      </c>
      <c r="F970" s="1">
        <v>1</v>
      </c>
      <c r="G970" s="1">
        <v>1</v>
      </c>
      <c r="H970" s="1">
        <v>1</v>
      </c>
      <c r="I970" s="1">
        <v>1</v>
      </c>
      <c r="J970" s="1">
        <v>1</v>
      </c>
      <c r="K970" s="1">
        <v>1</v>
      </c>
      <c r="L970" s="1">
        <v>1</v>
      </c>
      <c r="M970" s="1">
        <v>1</v>
      </c>
      <c r="N970" s="1">
        <v>1</v>
      </c>
      <c r="O970" s="1">
        <v>1</v>
      </c>
      <c r="P970" s="1">
        <v>1</v>
      </c>
      <c r="Q970" s="1">
        <v>1</v>
      </c>
      <c r="R970" s="1">
        <v>1</v>
      </c>
      <c r="S970" s="1">
        <v>1</v>
      </c>
      <c r="T970" s="1">
        <v>1</v>
      </c>
      <c r="U970" s="1">
        <v>1</v>
      </c>
      <c r="V970" s="1">
        <v>1</v>
      </c>
      <c r="W970" s="1">
        <v>1</v>
      </c>
      <c r="X970" s="1">
        <v>1</v>
      </c>
      <c r="Y970" s="1">
        <v>1</v>
      </c>
    </row>
    <row r="971" spans="1:25">
      <c r="A971" s="11" t="s">
        <v>3763</v>
      </c>
      <c r="B971" s="11" t="str">
        <f>VLOOKUP(A971,'AP Firmware deplyoment Pe'!A:B,2,0)</f>
        <v>Stage 3 - 28/11/2024</v>
      </c>
      <c r="C971" s="1">
        <f>VLOOKUP(A971,'AMI Ping Schedule'!A:D,4,0)</f>
        <v>1</v>
      </c>
      <c r="D971" s="1">
        <v>1</v>
      </c>
      <c r="E971" s="1">
        <v>1</v>
      </c>
      <c r="F971" s="1">
        <v>1</v>
      </c>
      <c r="G971" s="1">
        <v>1</v>
      </c>
      <c r="H971" s="1">
        <v>1</v>
      </c>
      <c r="I971" s="1">
        <v>1</v>
      </c>
      <c r="J971" s="1">
        <v>1</v>
      </c>
      <c r="K971" s="1">
        <v>1</v>
      </c>
      <c r="L971" s="1">
        <v>1</v>
      </c>
      <c r="M971" s="1">
        <v>1</v>
      </c>
      <c r="N971" s="1">
        <v>1</v>
      </c>
      <c r="O971" s="1">
        <v>1</v>
      </c>
      <c r="P971" s="1">
        <v>1</v>
      </c>
      <c r="Q971" s="1">
        <v>1</v>
      </c>
      <c r="R971" s="1">
        <v>1</v>
      </c>
      <c r="S971" s="1">
        <v>1</v>
      </c>
      <c r="T971" s="1">
        <v>1</v>
      </c>
      <c r="U971" s="1">
        <v>1</v>
      </c>
      <c r="V971" s="1">
        <v>1</v>
      </c>
      <c r="W971" s="1">
        <v>1</v>
      </c>
      <c r="X971" s="1">
        <v>1</v>
      </c>
      <c r="Y971" s="1">
        <v>1</v>
      </c>
    </row>
    <row r="972" spans="1:25">
      <c r="A972" s="11" t="s">
        <v>3432</v>
      </c>
      <c r="B972" s="11" t="str">
        <f>VLOOKUP(A972,'AP Firmware deplyoment Pe'!A:B,2,0)</f>
        <v>Stage 3 - 28/11/2024</v>
      </c>
      <c r="C972" s="1">
        <f>VLOOKUP(A972,'AMI Ping Schedule'!A:D,4,0)</f>
        <v>1</v>
      </c>
      <c r="D972" s="1">
        <v>1</v>
      </c>
      <c r="E972" s="1">
        <v>1</v>
      </c>
      <c r="F972" s="1">
        <v>1</v>
      </c>
      <c r="G972" s="1">
        <v>1</v>
      </c>
      <c r="H972" s="1">
        <v>1</v>
      </c>
      <c r="I972" s="1">
        <v>1</v>
      </c>
      <c r="J972" s="1">
        <v>1</v>
      </c>
      <c r="K972" s="1">
        <v>1</v>
      </c>
      <c r="L972" s="1">
        <v>1</v>
      </c>
      <c r="M972" s="1">
        <v>1</v>
      </c>
      <c r="N972" s="1">
        <v>1</v>
      </c>
      <c r="O972" s="1">
        <v>1</v>
      </c>
      <c r="P972" s="1">
        <v>1</v>
      </c>
      <c r="Q972" s="1">
        <v>1</v>
      </c>
      <c r="R972" s="1">
        <v>1</v>
      </c>
      <c r="S972" s="1">
        <v>1</v>
      </c>
      <c r="T972" s="1">
        <v>1</v>
      </c>
      <c r="U972" s="1">
        <v>1</v>
      </c>
      <c r="V972" s="1">
        <v>1</v>
      </c>
      <c r="W972" s="1">
        <v>1</v>
      </c>
      <c r="X972" s="1">
        <v>1</v>
      </c>
      <c r="Y972" s="1">
        <v>1</v>
      </c>
    </row>
    <row r="973" spans="1:25">
      <c r="A973" s="11" t="s">
        <v>3726</v>
      </c>
      <c r="B973" s="11" t="str">
        <f>VLOOKUP(A973,'AP Firmware deplyoment Pe'!A:B,2,0)</f>
        <v>Stage 3 - 28/11/2024</v>
      </c>
      <c r="C973" s="1">
        <f>VLOOKUP(A973,'AMI Ping Schedule'!A:D,4,0)</f>
        <v>1</v>
      </c>
      <c r="D973" s="1">
        <v>1</v>
      </c>
      <c r="E973" s="1">
        <v>1</v>
      </c>
      <c r="F973" s="1">
        <v>1</v>
      </c>
      <c r="G973" s="1">
        <v>1</v>
      </c>
      <c r="H973" s="1">
        <v>1</v>
      </c>
      <c r="I973" s="1">
        <v>1</v>
      </c>
      <c r="J973" s="1">
        <v>1</v>
      </c>
      <c r="K973" s="1">
        <v>1</v>
      </c>
      <c r="L973" s="1">
        <v>1</v>
      </c>
      <c r="M973" s="1">
        <v>1</v>
      </c>
      <c r="N973" s="1">
        <v>1</v>
      </c>
      <c r="O973" s="1">
        <v>1</v>
      </c>
      <c r="P973" s="1">
        <v>1</v>
      </c>
      <c r="Q973" s="1">
        <v>1</v>
      </c>
      <c r="R973" s="1">
        <v>1</v>
      </c>
      <c r="S973" s="1">
        <v>1</v>
      </c>
      <c r="T973" s="1">
        <v>1</v>
      </c>
      <c r="U973" s="1">
        <v>1</v>
      </c>
      <c r="V973" s="1">
        <v>1</v>
      </c>
      <c r="W973" s="1">
        <v>1</v>
      </c>
      <c r="X973" s="1">
        <v>1</v>
      </c>
      <c r="Y973" s="1">
        <v>1</v>
      </c>
    </row>
    <row r="974" spans="1:25">
      <c r="A974" s="11" t="s">
        <v>3426</v>
      </c>
      <c r="B974" s="11" t="str">
        <f>VLOOKUP(A974,'AP Firmware deplyoment Pe'!A:B,2,0)</f>
        <v>Stage 3 - 28/11/2024</v>
      </c>
      <c r="C974" s="1">
        <f>VLOOKUP(A974,'AMI Ping Schedule'!A:D,4,0)</f>
        <v>1</v>
      </c>
      <c r="D974" s="1">
        <v>1</v>
      </c>
      <c r="E974" s="1">
        <v>1</v>
      </c>
      <c r="F974" s="1">
        <v>1</v>
      </c>
      <c r="G974" s="1">
        <v>1</v>
      </c>
      <c r="H974" s="1">
        <v>1</v>
      </c>
      <c r="I974" s="1">
        <v>1</v>
      </c>
      <c r="J974" s="1">
        <v>1</v>
      </c>
      <c r="K974" s="1">
        <v>1</v>
      </c>
      <c r="L974" s="1">
        <v>1</v>
      </c>
      <c r="M974" s="1">
        <v>1</v>
      </c>
      <c r="N974" s="1">
        <v>1</v>
      </c>
      <c r="O974" s="1">
        <v>1</v>
      </c>
      <c r="P974" s="1">
        <v>1</v>
      </c>
      <c r="Q974" s="1">
        <v>1</v>
      </c>
      <c r="R974" s="1">
        <v>1</v>
      </c>
      <c r="S974" s="1">
        <v>1</v>
      </c>
      <c r="T974" s="1">
        <v>1</v>
      </c>
      <c r="U974" s="1">
        <v>1</v>
      </c>
      <c r="V974" s="1">
        <v>1</v>
      </c>
      <c r="W974" s="1">
        <v>1</v>
      </c>
      <c r="X974" s="1">
        <v>1</v>
      </c>
      <c r="Y974" s="1">
        <v>1</v>
      </c>
    </row>
    <row r="975" spans="1:25">
      <c r="A975" s="11" t="s">
        <v>3911</v>
      </c>
      <c r="B975" s="11" t="str">
        <f>VLOOKUP(A975,'AP Firmware deplyoment Pe'!A:B,2,0)</f>
        <v>Stage 3 - 28/11/2024</v>
      </c>
      <c r="C975" s="1">
        <f>VLOOKUP(A975,'AMI Ping Schedule'!A:D,4,0)</f>
        <v>1</v>
      </c>
      <c r="D975" s="1">
        <v>1</v>
      </c>
      <c r="E975" s="1">
        <v>1</v>
      </c>
      <c r="F975" s="1">
        <v>1</v>
      </c>
      <c r="G975" s="1">
        <v>1</v>
      </c>
      <c r="H975" s="1">
        <v>1</v>
      </c>
      <c r="I975" s="1">
        <v>1</v>
      </c>
      <c r="J975" s="1">
        <v>1</v>
      </c>
      <c r="K975" s="1">
        <v>1</v>
      </c>
      <c r="L975" s="1">
        <v>1</v>
      </c>
      <c r="M975" s="1">
        <v>1</v>
      </c>
      <c r="N975" s="1">
        <v>1</v>
      </c>
      <c r="O975" s="1">
        <v>1</v>
      </c>
      <c r="P975" s="1">
        <v>1</v>
      </c>
      <c r="Q975" s="1">
        <v>1</v>
      </c>
      <c r="R975" s="1">
        <v>1</v>
      </c>
      <c r="S975" s="1">
        <v>1</v>
      </c>
      <c r="T975" s="1">
        <v>1</v>
      </c>
      <c r="U975" s="1">
        <v>1</v>
      </c>
      <c r="V975" s="1">
        <v>1</v>
      </c>
      <c r="W975" s="1">
        <v>1</v>
      </c>
      <c r="X975" s="1">
        <v>1</v>
      </c>
      <c r="Y975" s="1">
        <v>1</v>
      </c>
    </row>
    <row r="976" spans="1:25">
      <c r="A976" s="11" t="s">
        <v>3701</v>
      </c>
      <c r="B976" s="11" t="str">
        <f>VLOOKUP(A976,'AP Firmware deplyoment Pe'!A:B,2,0)</f>
        <v>Stage 3 - 28/11/2024</v>
      </c>
      <c r="C976" s="1">
        <f>VLOOKUP(A976,'AMI Ping Schedule'!A:D,4,0)</f>
        <v>1</v>
      </c>
      <c r="D976" s="1">
        <v>1</v>
      </c>
      <c r="E976" s="1">
        <v>1</v>
      </c>
      <c r="F976" s="1">
        <v>1</v>
      </c>
      <c r="G976" s="1">
        <v>1</v>
      </c>
      <c r="H976" s="1">
        <v>1</v>
      </c>
      <c r="I976" s="1">
        <v>1</v>
      </c>
      <c r="J976" s="1">
        <v>1</v>
      </c>
      <c r="K976" s="1">
        <v>1</v>
      </c>
      <c r="L976" s="1">
        <v>1</v>
      </c>
      <c r="M976" s="1">
        <v>1</v>
      </c>
      <c r="N976" s="1">
        <v>1</v>
      </c>
      <c r="O976" s="1">
        <v>1</v>
      </c>
      <c r="P976" s="1">
        <v>1</v>
      </c>
      <c r="Q976" s="1">
        <v>1</v>
      </c>
      <c r="R976" s="1">
        <v>1</v>
      </c>
      <c r="S976" s="1">
        <v>1</v>
      </c>
      <c r="T976" s="1">
        <v>1</v>
      </c>
      <c r="U976" s="1">
        <v>1</v>
      </c>
      <c r="V976" s="1">
        <v>1</v>
      </c>
      <c r="W976" s="1">
        <v>1</v>
      </c>
      <c r="X976" s="1">
        <v>1</v>
      </c>
      <c r="Y976" s="1">
        <v>1</v>
      </c>
    </row>
    <row r="977" spans="1:25">
      <c r="A977" s="11" t="s">
        <v>3636</v>
      </c>
      <c r="B977" s="11" t="str">
        <f>VLOOKUP(A977,'AP Firmware deplyoment Pe'!A:B,2,0)</f>
        <v>Stage 3 - 28/11/2024</v>
      </c>
      <c r="C977" s="1">
        <f>VLOOKUP(A977,'AMI Ping Schedule'!A:D,4,0)</f>
        <v>1</v>
      </c>
      <c r="D977" s="1">
        <v>1</v>
      </c>
      <c r="E977" s="1">
        <v>1</v>
      </c>
      <c r="F977" s="1">
        <v>1</v>
      </c>
      <c r="G977" s="1">
        <v>1</v>
      </c>
      <c r="H977" s="1">
        <v>1</v>
      </c>
      <c r="I977" s="1">
        <v>1</v>
      </c>
      <c r="J977" s="1">
        <v>1</v>
      </c>
      <c r="K977" s="1">
        <v>1</v>
      </c>
      <c r="L977" s="1">
        <v>1</v>
      </c>
      <c r="M977" s="1">
        <v>1</v>
      </c>
      <c r="N977" s="1">
        <v>1</v>
      </c>
      <c r="O977" s="1">
        <v>1</v>
      </c>
      <c r="P977" s="1">
        <v>1</v>
      </c>
      <c r="Q977" s="1">
        <v>1</v>
      </c>
      <c r="R977" s="1">
        <v>1</v>
      </c>
      <c r="S977" s="1">
        <v>1</v>
      </c>
      <c r="T977" s="1">
        <v>1</v>
      </c>
      <c r="U977" s="1">
        <v>1</v>
      </c>
      <c r="V977" s="1">
        <v>1</v>
      </c>
      <c r="W977" s="1">
        <v>1</v>
      </c>
      <c r="X977" s="1">
        <v>1</v>
      </c>
      <c r="Y977" s="1">
        <v>1</v>
      </c>
    </row>
    <row r="978" spans="1:25">
      <c r="A978" s="11" t="s">
        <v>3596</v>
      </c>
      <c r="B978" s="11" t="str">
        <f>VLOOKUP(A978,'AP Firmware deplyoment Pe'!A:B,2,0)</f>
        <v>Stage 3 - 28/11/2024</v>
      </c>
      <c r="C978" s="1">
        <f>VLOOKUP(A978,'AMI Ping Schedule'!A:D,4,0)</f>
        <v>1</v>
      </c>
      <c r="D978" s="1">
        <v>1</v>
      </c>
      <c r="E978" s="1">
        <v>1</v>
      </c>
      <c r="F978" s="1">
        <v>1</v>
      </c>
      <c r="G978" s="1">
        <v>1</v>
      </c>
      <c r="H978" s="1">
        <v>1</v>
      </c>
      <c r="I978" s="1">
        <v>1</v>
      </c>
      <c r="J978" s="1">
        <v>1</v>
      </c>
      <c r="K978" s="1">
        <v>1</v>
      </c>
      <c r="L978" s="1">
        <v>1</v>
      </c>
      <c r="M978" s="1">
        <v>1</v>
      </c>
      <c r="N978" s="1">
        <v>1</v>
      </c>
      <c r="O978" s="1">
        <v>1</v>
      </c>
      <c r="P978" s="1">
        <v>1</v>
      </c>
      <c r="Q978" s="1">
        <v>1</v>
      </c>
      <c r="R978" s="1">
        <v>1</v>
      </c>
      <c r="S978" s="1">
        <v>1</v>
      </c>
      <c r="T978" s="1">
        <v>1</v>
      </c>
      <c r="U978" s="1">
        <v>1</v>
      </c>
      <c r="V978" s="1">
        <v>1</v>
      </c>
      <c r="W978" s="1">
        <v>1</v>
      </c>
      <c r="X978" s="1">
        <v>1</v>
      </c>
      <c r="Y978" s="1">
        <v>1</v>
      </c>
    </row>
    <row r="979" spans="1:25">
      <c r="A979" s="11" t="s">
        <v>3853</v>
      </c>
      <c r="B979" s="11" t="str">
        <f>VLOOKUP(A979,'AP Firmware deplyoment Pe'!A:B,2,0)</f>
        <v>Stage 3 - 28/11/2024</v>
      </c>
      <c r="C979" s="1">
        <f>VLOOKUP(A979,'AMI Ping Schedule'!A:D,4,0)</f>
        <v>1</v>
      </c>
      <c r="D979" s="1">
        <v>1</v>
      </c>
      <c r="E979" s="1">
        <v>1</v>
      </c>
      <c r="F979" s="1">
        <v>1</v>
      </c>
      <c r="G979" s="1">
        <v>1</v>
      </c>
      <c r="H979" s="1">
        <v>1</v>
      </c>
      <c r="I979" s="1">
        <v>1</v>
      </c>
      <c r="J979" s="1">
        <v>1</v>
      </c>
      <c r="K979" s="1">
        <v>1</v>
      </c>
      <c r="L979" s="1">
        <v>1</v>
      </c>
      <c r="M979" s="1">
        <v>1</v>
      </c>
      <c r="N979" s="1">
        <v>1</v>
      </c>
      <c r="O979" s="1">
        <v>1</v>
      </c>
      <c r="P979" s="1">
        <v>1</v>
      </c>
      <c r="Q979" s="1">
        <v>1</v>
      </c>
      <c r="R979" s="1">
        <v>1</v>
      </c>
      <c r="S979" s="1">
        <v>1</v>
      </c>
      <c r="T979" s="1">
        <v>1</v>
      </c>
      <c r="U979" s="1">
        <v>1</v>
      </c>
      <c r="V979" s="1">
        <v>1</v>
      </c>
      <c r="W979" s="1">
        <v>1</v>
      </c>
      <c r="X979" s="1">
        <v>1</v>
      </c>
      <c r="Y979" s="1">
        <v>1</v>
      </c>
    </row>
    <row r="980" spans="1:25">
      <c r="A980" s="11" t="s">
        <v>3766</v>
      </c>
      <c r="B980" s="11" t="str">
        <f>VLOOKUP(A980,'AP Firmware deplyoment Pe'!A:B,2,0)</f>
        <v>Stage 3 - 28/11/2024</v>
      </c>
      <c r="C980" s="1">
        <f>VLOOKUP(A980,'AMI Ping Schedule'!A:D,4,0)</f>
        <v>1</v>
      </c>
      <c r="D980" s="1">
        <v>1</v>
      </c>
      <c r="E980" s="1">
        <v>1</v>
      </c>
      <c r="F980" s="1">
        <v>1</v>
      </c>
      <c r="G980" s="1">
        <v>1</v>
      </c>
      <c r="H980" s="1">
        <v>1</v>
      </c>
      <c r="I980" s="1">
        <v>1</v>
      </c>
      <c r="J980" s="1">
        <v>1</v>
      </c>
      <c r="K980" s="1">
        <v>1</v>
      </c>
      <c r="L980" s="1">
        <v>1</v>
      </c>
      <c r="M980" s="1">
        <v>1</v>
      </c>
      <c r="N980" s="1">
        <v>1</v>
      </c>
      <c r="O980" s="1">
        <v>1</v>
      </c>
      <c r="P980" s="1">
        <v>1</v>
      </c>
      <c r="Q980" s="1">
        <v>1</v>
      </c>
      <c r="R980" s="1">
        <v>1</v>
      </c>
      <c r="S980" s="1">
        <v>1</v>
      </c>
      <c r="T980" s="1">
        <v>1</v>
      </c>
      <c r="U980" s="1">
        <v>1</v>
      </c>
      <c r="V980" s="1">
        <v>1</v>
      </c>
      <c r="W980" s="1">
        <v>1</v>
      </c>
      <c r="X980" s="1">
        <v>1</v>
      </c>
      <c r="Y980" s="1">
        <v>1</v>
      </c>
    </row>
    <row r="981" spans="1:25">
      <c r="A981" s="11" t="s">
        <v>3657</v>
      </c>
      <c r="B981" s="11" t="str">
        <f>VLOOKUP(A981,'AP Firmware deplyoment Pe'!A:B,2,0)</f>
        <v>Stage 3 - 28/11/2024</v>
      </c>
      <c r="C981" s="1">
        <f>VLOOKUP(A981,'AMI Ping Schedule'!A:D,4,0)</f>
        <v>1</v>
      </c>
      <c r="D981" s="1">
        <v>1</v>
      </c>
      <c r="E981" s="1">
        <v>1</v>
      </c>
      <c r="F981" s="1">
        <v>1</v>
      </c>
      <c r="G981" s="1">
        <v>1</v>
      </c>
      <c r="H981" s="1">
        <v>1</v>
      </c>
      <c r="I981" s="1">
        <v>1</v>
      </c>
      <c r="J981" s="1">
        <v>1</v>
      </c>
      <c r="K981" s="1">
        <v>1</v>
      </c>
      <c r="L981" s="1">
        <v>1</v>
      </c>
      <c r="M981" s="1">
        <v>1</v>
      </c>
      <c r="N981" s="1">
        <v>1</v>
      </c>
      <c r="O981" s="1">
        <v>1</v>
      </c>
      <c r="P981" s="1">
        <v>1</v>
      </c>
      <c r="Q981" s="1">
        <v>1</v>
      </c>
      <c r="R981" s="1">
        <v>1</v>
      </c>
      <c r="S981" s="1">
        <v>1</v>
      </c>
      <c r="T981" s="1">
        <v>1</v>
      </c>
      <c r="U981" s="1">
        <v>1</v>
      </c>
      <c r="V981" s="1">
        <v>1</v>
      </c>
      <c r="W981" s="1">
        <v>1</v>
      </c>
      <c r="X981" s="1">
        <v>1</v>
      </c>
      <c r="Y981" s="1">
        <v>1</v>
      </c>
    </row>
    <row r="982" spans="1:25">
      <c r="A982" s="11" t="s">
        <v>3692</v>
      </c>
      <c r="B982" s="11" t="str">
        <f>VLOOKUP(A982,'AP Firmware deplyoment Pe'!A:B,2,0)</f>
        <v>Stage 3 - 28/11/2024</v>
      </c>
      <c r="C982" s="1">
        <f>VLOOKUP(A982,'AMI Ping Schedule'!A:D,4,0)</f>
        <v>1</v>
      </c>
      <c r="D982" s="1">
        <v>1</v>
      </c>
      <c r="E982" s="1">
        <v>1</v>
      </c>
      <c r="F982" s="1">
        <v>1</v>
      </c>
      <c r="G982" s="1">
        <v>1</v>
      </c>
      <c r="H982" s="1">
        <v>1</v>
      </c>
      <c r="I982" s="1">
        <v>1</v>
      </c>
      <c r="J982" s="1">
        <v>1</v>
      </c>
      <c r="K982" s="1">
        <v>1</v>
      </c>
      <c r="L982" s="1">
        <v>1</v>
      </c>
      <c r="M982" s="1">
        <v>1</v>
      </c>
      <c r="N982" s="1">
        <v>1</v>
      </c>
      <c r="O982" s="1">
        <v>1</v>
      </c>
      <c r="P982" s="1">
        <v>1</v>
      </c>
      <c r="Q982" s="1">
        <v>1</v>
      </c>
      <c r="R982" s="1">
        <v>1</v>
      </c>
      <c r="S982" s="1">
        <v>1</v>
      </c>
      <c r="T982" s="1">
        <v>1</v>
      </c>
      <c r="U982" s="1">
        <v>1</v>
      </c>
      <c r="V982" s="1">
        <v>1</v>
      </c>
      <c r="W982" s="1">
        <v>1</v>
      </c>
      <c r="X982" s="1">
        <v>1</v>
      </c>
      <c r="Y982" s="1">
        <v>1</v>
      </c>
    </row>
    <row r="983" spans="1:25">
      <c r="A983" s="11" t="s">
        <v>3742</v>
      </c>
      <c r="B983" s="11" t="str">
        <f>VLOOKUP(A983,'AP Firmware deplyoment Pe'!A:B,2,0)</f>
        <v>Stage 3 - 28/11/2024</v>
      </c>
      <c r="C983" s="1">
        <f>VLOOKUP(A983,'AMI Ping Schedule'!A:D,4,0)</f>
        <v>1</v>
      </c>
      <c r="D983" s="1">
        <v>1</v>
      </c>
      <c r="E983" s="1">
        <v>1</v>
      </c>
      <c r="F983" s="1">
        <v>1</v>
      </c>
      <c r="G983" s="1">
        <v>1</v>
      </c>
      <c r="H983" s="1">
        <v>1</v>
      </c>
      <c r="I983" s="1">
        <v>1</v>
      </c>
      <c r="J983" s="1">
        <v>1</v>
      </c>
      <c r="K983" s="1">
        <v>1</v>
      </c>
      <c r="L983" s="1">
        <v>1</v>
      </c>
      <c r="M983" s="1">
        <v>1</v>
      </c>
      <c r="N983" s="1">
        <v>1</v>
      </c>
      <c r="O983" s="1">
        <v>1</v>
      </c>
      <c r="P983" s="1">
        <v>1</v>
      </c>
      <c r="Q983" s="1">
        <v>1</v>
      </c>
      <c r="R983" s="1">
        <v>1</v>
      </c>
      <c r="S983" s="1">
        <v>1</v>
      </c>
      <c r="T983" s="1">
        <v>1</v>
      </c>
      <c r="U983" s="1">
        <v>1</v>
      </c>
      <c r="V983" s="1">
        <v>1</v>
      </c>
      <c r="W983" s="1">
        <v>1</v>
      </c>
      <c r="X983" s="1">
        <v>1</v>
      </c>
      <c r="Y983" s="1">
        <v>1</v>
      </c>
    </row>
    <row r="984" spans="1:25">
      <c r="A984" s="11" t="s">
        <v>3841</v>
      </c>
      <c r="B984" s="11" t="str">
        <f>VLOOKUP(A984,'AP Firmware deplyoment Pe'!A:B,2,0)</f>
        <v>Stage 3 - 28/11/2024</v>
      </c>
      <c r="C984" s="1">
        <f>VLOOKUP(A984,'AMI Ping Schedule'!A:D,4,0)</f>
        <v>1</v>
      </c>
      <c r="D984" s="1">
        <v>1</v>
      </c>
      <c r="E984" s="1">
        <v>1</v>
      </c>
      <c r="F984" s="1">
        <v>1</v>
      </c>
      <c r="G984" s="1">
        <v>1</v>
      </c>
      <c r="H984" s="1">
        <v>1</v>
      </c>
      <c r="I984" s="1">
        <v>1</v>
      </c>
      <c r="J984" s="1">
        <v>1</v>
      </c>
      <c r="K984" s="1">
        <v>1</v>
      </c>
      <c r="L984" s="1">
        <v>1</v>
      </c>
      <c r="M984" s="1">
        <v>1</v>
      </c>
      <c r="N984" s="1">
        <v>1</v>
      </c>
      <c r="O984" s="1">
        <v>1</v>
      </c>
      <c r="P984" s="1">
        <v>1</v>
      </c>
      <c r="Q984" s="1">
        <v>1</v>
      </c>
      <c r="R984" s="1">
        <v>1</v>
      </c>
      <c r="S984" s="1">
        <v>1</v>
      </c>
      <c r="T984" s="1">
        <v>1</v>
      </c>
      <c r="U984" s="1">
        <v>1</v>
      </c>
      <c r="V984" s="1">
        <v>1</v>
      </c>
      <c r="W984" s="1">
        <v>1</v>
      </c>
      <c r="X984" s="1">
        <v>1</v>
      </c>
      <c r="Y984" s="1">
        <v>1</v>
      </c>
    </row>
    <row r="985" spans="1:25">
      <c r="A985" s="11" t="s">
        <v>3582</v>
      </c>
      <c r="B985" s="11" t="str">
        <f>VLOOKUP(A985,'AP Firmware deplyoment Pe'!A:B,2,0)</f>
        <v>Stage 3 - 28/11/2024</v>
      </c>
      <c r="C985" s="1">
        <f>VLOOKUP(A985,'AMI Ping Schedule'!A:D,4,0)</f>
        <v>1</v>
      </c>
      <c r="D985" s="1">
        <v>1</v>
      </c>
      <c r="E985" s="1">
        <v>1</v>
      </c>
      <c r="F985" s="1">
        <v>1</v>
      </c>
      <c r="G985" s="1">
        <v>1</v>
      </c>
      <c r="H985" s="1">
        <v>1</v>
      </c>
      <c r="I985" s="1">
        <v>1</v>
      </c>
      <c r="J985" s="1">
        <v>1</v>
      </c>
      <c r="K985" s="1">
        <v>1</v>
      </c>
      <c r="L985" s="1">
        <v>1</v>
      </c>
      <c r="M985" s="1">
        <v>1</v>
      </c>
      <c r="N985" s="1">
        <v>1</v>
      </c>
      <c r="O985" s="1">
        <v>1</v>
      </c>
      <c r="P985" s="1">
        <v>1</v>
      </c>
      <c r="Q985" s="1">
        <v>1</v>
      </c>
      <c r="R985" s="1">
        <v>1</v>
      </c>
      <c r="S985" s="1">
        <v>1</v>
      </c>
      <c r="T985" s="1">
        <v>1</v>
      </c>
      <c r="U985" s="1">
        <v>1</v>
      </c>
      <c r="V985" s="1">
        <v>1</v>
      </c>
      <c r="W985" s="1">
        <v>1</v>
      </c>
      <c r="X985" s="1">
        <v>1</v>
      </c>
      <c r="Y985" s="1">
        <v>1</v>
      </c>
    </row>
    <row r="986" spans="1:25">
      <c r="A986" s="11" t="s">
        <v>3780</v>
      </c>
      <c r="B986" s="11" t="str">
        <f>VLOOKUP(A986,'AP Firmware deplyoment Pe'!A:B,2,0)</f>
        <v>Stage 3 - 28/11/2024</v>
      </c>
      <c r="C986" s="1">
        <f>VLOOKUP(A986,'AMI Ping Schedule'!A:D,4,0)</f>
        <v>1</v>
      </c>
      <c r="D986" s="1">
        <v>1</v>
      </c>
      <c r="E986" s="1">
        <v>1</v>
      </c>
      <c r="F986" s="1">
        <v>1</v>
      </c>
      <c r="G986" s="1">
        <v>1</v>
      </c>
      <c r="H986" s="1">
        <v>1</v>
      </c>
      <c r="I986" s="1">
        <v>1</v>
      </c>
      <c r="J986" s="1">
        <v>1</v>
      </c>
      <c r="K986" s="1">
        <v>1</v>
      </c>
      <c r="L986" s="1">
        <v>1</v>
      </c>
      <c r="M986" s="1">
        <v>1</v>
      </c>
      <c r="N986" s="1">
        <v>1</v>
      </c>
      <c r="O986" s="1">
        <v>1</v>
      </c>
      <c r="P986" s="1">
        <v>1</v>
      </c>
      <c r="Q986" s="1">
        <v>1</v>
      </c>
      <c r="R986" s="1">
        <v>1</v>
      </c>
      <c r="S986" s="1">
        <v>1</v>
      </c>
      <c r="T986" s="1">
        <v>1</v>
      </c>
      <c r="U986" s="1">
        <v>1</v>
      </c>
      <c r="V986" s="1">
        <v>1</v>
      </c>
      <c r="W986" s="1">
        <v>1</v>
      </c>
      <c r="X986" s="1">
        <v>1</v>
      </c>
      <c r="Y986" s="1">
        <v>1</v>
      </c>
    </row>
    <row r="987" spans="1:25">
      <c r="A987" s="11" t="s">
        <v>3748</v>
      </c>
      <c r="B987" s="11" t="str">
        <f>VLOOKUP(A987,'AP Firmware deplyoment Pe'!A:B,2,0)</f>
        <v>Stage 3 - 28/11/2024</v>
      </c>
      <c r="C987" s="1">
        <f>VLOOKUP(A987,'AMI Ping Schedule'!A:D,4,0)</f>
        <v>1</v>
      </c>
      <c r="D987" s="1">
        <v>1</v>
      </c>
      <c r="E987" s="1">
        <v>1</v>
      </c>
      <c r="F987" s="1">
        <v>1</v>
      </c>
      <c r="G987" s="1">
        <v>1</v>
      </c>
      <c r="H987" s="1">
        <v>1</v>
      </c>
      <c r="I987" s="1">
        <v>1</v>
      </c>
      <c r="J987" s="1">
        <v>1</v>
      </c>
      <c r="K987" s="1">
        <v>1</v>
      </c>
      <c r="L987" s="1">
        <v>1</v>
      </c>
      <c r="M987" s="1">
        <v>1</v>
      </c>
      <c r="N987" s="1">
        <v>1</v>
      </c>
      <c r="O987" s="1">
        <v>1</v>
      </c>
      <c r="P987" s="1">
        <v>1</v>
      </c>
      <c r="Q987" s="1">
        <v>1</v>
      </c>
      <c r="R987" s="1">
        <v>1</v>
      </c>
      <c r="S987" s="1">
        <v>1</v>
      </c>
      <c r="T987" s="1">
        <v>1</v>
      </c>
      <c r="U987" s="1">
        <v>1</v>
      </c>
      <c r="V987" s="1">
        <v>1</v>
      </c>
      <c r="W987" s="1">
        <v>1</v>
      </c>
      <c r="X987" s="1">
        <v>1</v>
      </c>
      <c r="Y987" s="1">
        <v>1</v>
      </c>
    </row>
    <row r="988" spans="1:25">
      <c r="A988" s="11" t="s">
        <v>3674</v>
      </c>
      <c r="B988" s="11" t="str">
        <f>VLOOKUP(A988,'AP Firmware deplyoment Pe'!A:B,2,0)</f>
        <v>Stage 3 - 28/11/2024</v>
      </c>
      <c r="C988" s="1">
        <f>VLOOKUP(A988,'AMI Ping Schedule'!A:D,4,0)</f>
        <v>1</v>
      </c>
      <c r="D988" s="1">
        <v>1</v>
      </c>
      <c r="E988" s="1">
        <v>1</v>
      </c>
      <c r="F988" s="1">
        <v>1</v>
      </c>
      <c r="G988" s="1">
        <v>1</v>
      </c>
      <c r="H988" s="1">
        <v>1</v>
      </c>
      <c r="I988" s="1">
        <v>1</v>
      </c>
      <c r="J988" s="1">
        <v>1</v>
      </c>
      <c r="K988" s="1">
        <v>1</v>
      </c>
      <c r="L988" s="1">
        <v>1</v>
      </c>
      <c r="M988" s="1">
        <v>1</v>
      </c>
      <c r="N988" s="1">
        <v>1</v>
      </c>
      <c r="O988" s="1">
        <v>1</v>
      </c>
      <c r="P988" s="1">
        <v>1</v>
      </c>
      <c r="Q988" s="1">
        <v>1</v>
      </c>
      <c r="R988" s="1">
        <v>1</v>
      </c>
      <c r="S988" s="1">
        <v>1</v>
      </c>
      <c r="T988" s="1">
        <v>1</v>
      </c>
      <c r="U988" s="1">
        <v>1</v>
      </c>
      <c r="V988" s="1">
        <v>1</v>
      </c>
      <c r="W988" s="1">
        <v>1</v>
      </c>
      <c r="X988" s="1">
        <v>1</v>
      </c>
      <c r="Y988" s="1">
        <v>1</v>
      </c>
    </row>
    <row r="989" spans="1:25">
      <c r="A989" s="11" t="s">
        <v>3745</v>
      </c>
      <c r="B989" s="11" t="str">
        <f>VLOOKUP(A989,'AP Firmware deplyoment Pe'!A:B,2,0)</f>
        <v>Stage 3 - 28/11/2024</v>
      </c>
      <c r="C989" s="1">
        <f>VLOOKUP(A989,'AMI Ping Schedule'!A:D,4,0)</f>
        <v>1</v>
      </c>
      <c r="D989" s="1">
        <v>1</v>
      </c>
      <c r="E989" s="1">
        <v>1</v>
      </c>
      <c r="F989" s="1">
        <v>1</v>
      </c>
      <c r="G989" s="1">
        <v>1</v>
      </c>
      <c r="H989" s="1">
        <v>1</v>
      </c>
      <c r="I989" s="1">
        <v>1</v>
      </c>
      <c r="J989" s="1">
        <v>1</v>
      </c>
      <c r="K989" s="1">
        <v>1</v>
      </c>
      <c r="L989" s="1">
        <v>1</v>
      </c>
      <c r="M989" s="1">
        <v>1</v>
      </c>
      <c r="N989" s="1">
        <v>1</v>
      </c>
      <c r="O989" s="1">
        <v>1</v>
      </c>
      <c r="P989" s="1">
        <v>1</v>
      </c>
      <c r="Q989" s="1">
        <v>1</v>
      </c>
      <c r="R989" s="1">
        <v>1</v>
      </c>
      <c r="S989" s="1">
        <v>1</v>
      </c>
      <c r="T989" s="1">
        <v>1</v>
      </c>
      <c r="U989" s="1">
        <v>1</v>
      </c>
      <c r="V989" s="1">
        <v>1</v>
      </c>
      <c r="W989" s="1">
        <v>1</v>
      </c>
      <c r="X989" s="1">
        <v>1</v>
      </c>
      <c r="Y989" s="1">
        <v>1</v>
      </c>
    </row>
    <row r="990" spans="1:25">
      <c r="A990" s="11" t="s">
        <v>3716</v>
      </c>
      <c r="B990" s="11" t="str">
        <f>VLOOKUP(A990,'AP Firmware deplyoment Pe'!A:B,2,0)</f>
        <v>Stage 3 - 28/11/2024</v>
      </c>
      <c r="C990" s="1">
        <f>VLOOKUP(A990,'AMI Ping Schedule'!A:D,4,0)</f>
        <v>1</v>
      </c>
      <c r="D990" s="1">
        <v>1</v>
      </c>
      <c r="E990" s="1">
        <v>1</v>
      </c>
      <c r="F990" s="1">
        <v>1</v>
      </c>
      <c r="G990" s="1">
        <v>1</v>
      </c>
      <c r="H990" s="1">
        <v>1</v>
      </c>
      <c r="I990" s="1">
        <v>1</v>
      </c>
      <c r="J990" s="1">
        <v>1</v>
      </c>
      <c r="K990" s="1">
        <v>1</v>
      </c>
      <c r="L990" s="1">
        <v>1</v>
      </c>
      <c r="M990" s="1">
        <v>1</v>
      </c>
      <c r="N990" s="1">
        <v>1</v>
      </c>
      <c r="O990" s="1">
        <v>1</v>
      </c>
      <c r="P990" s="1">
        <v>1</v>
      </c>
      <c r="Q990" s="1">
        <v>1</v>
      </c>
      <c r="R990" s="1">
        <v>1</v>
      </c>
      <c r="S990" s="1">
        <v>1</v>
      </c>
      <c r="T990" s="1">
        <v>1</v>
      </c>
      <c r="U990" s="1">
        <v>1</v>
      </c>
      <c r="V990" s="1">
        <v>1</v>
      </c>
      <c r="W990" s="1">
        <v>1</v>
      </c>
      <c r="X990" s="1">
        <v>1</v>
      </c>
      <c r="Y990" s="1">
        <v>1</v>
      </c>
    </row>
    <row r="991" spans="1:25">
      <c r="A991" s="11" t="s">
        <v>3661</v>
      </c>
      <c r="B991" s="11" t="str">
        <f>VLOOKUP(A991,'AP Firmware deplyoment Pe'!A:B,2,0)</f>
        <v>Stage 3 - 28/11/2024</v>
      </c>
      <c r="C991" s="1">
        <f>VLOOKUP(A991,'AMI Ping Schedule'!A:D,4,0)</f>
        <v>1</v>
      </c>
      <c r="D991" s="1">
        <v>1</v>
      </c>
      <c r="E991" s="1">
        <v>1</v>
      </c>
      <c r="F991" s="1">
        <v>1</v>
      </c>
      <c r="G991" s="1">
        <v>1</v>
      </c>
      <c r="H991" s="1">
        <v>1</v>
      </c>
      <c r="I991" s="1">
        <v>1</v>
      </c>
      <c r="J991" s="1">
        <v>1</v>
      </c>
      <c r="K991" s="1">
        <v>1</v>
      </c>
      <c r="L991" s="1">
        <v>1</v>
      </c>
      <c r="M991" s="1">
        <v>1</v>
      </c>
      <c r="N991" s="1">
        <v>1</v>
      </c>
      <c r="O991" s="1">
        <v>1</v>
      </c>
      <c r="P991" s="1">
        <v>1</v>
      </c>
      <c r="Q991" s="1">
        <v>1</v>
      </c>
      <c r="R991" s="1">
        <v>1</v>
      </c>
      <c r="S991" s="1">
        <v>1</v>
      </c>
      <c r="T991" s="1">
        <v>1</v>
      </c>
      <c r="U991" s="1">
        <v>1</v>
      </c>
      <c r="V991" s="1">
        <v>1</v>
      </c>
      <c r="W991" s="1">
        <v>1</v>
      </c>
      <c r="X991" s="1">
        <v>1</v>
      </c>
      <c r="Y991" s="1">
        <v>1</v>
      </c>
    </row>
    <row r="992" spans="1:25">
      <c r="A992" s="11" t="s">
        <v>3664</v>
      </c>
      <c r="B992" s="11" t="str">
        <f>VLOOKUP(A992,'AP Firmware deplyoment Pe'!A:B,2,0)</f>
        <v>Stage 3 - 28/11/2024</v>
      </c>
      <c r="C992" s="1">
        <f>VLOOKUP(A992,'AMI Ping Schedule'!A:D,4,0)</f>
        <v>1</v>
      </c>
      <c r="D992" s="1">
        <v>1</v>
      </c>
      <c r="E992" s="1">
        <v>1</v>
      </c>
      <c r="F992" s="1">
        <v>1</v>
      </c>
      <c r="G992" s="1">
        <v>1</v>
      </c>
      <c r="H992" s="1">
        <v>1</v>
      </c>
      <c r="I992" s="1">
        <v>1</v>
      </c>
      <c r="J992" s="1">
        <v>1</v>
      </c>
      <c r="K992" s="1">
        <v>1</v>
      </c>
      <c r="L992" s="1">
        <v>1</v>
      </c>
      <c r="M992" s="1">
        <v>1</v>
      </c>
      <c r="N992" s="1">
        <v>1</v>
      </c>
      <c r="O992" s="1">
        <v>1</v>
      </c>
      <c r="P992" s="1">
        <v>1</v>
      </c>
      <c r="Q992" s="1">
        <v>1</v>
      </c>
      <c r="R992" s="1">
        <v>1</v>
      </c>
      <c r="S992" s="1">
        <v>1</v>
      </c>
      <c r="T992" s="1">
        <v>1</v>
      </c>
      <c r="U992" s="1">
        <v>1</v>
      </c>
      <c r="V992" s="1">
        <v>1</v>
      </c>
      <c r="W992" s="1">
        <v>1</v>
      </c>
      <c r="X992" s="1">
        <v>1</v>
      </c>
      <c r="Y992" s="1">
        <v>1</v>
      </c>
    </row>
    <row r="993" spans="1:25">
      <c r="A993" s="11" t="s">
        <v>3773</v>
      </c>
      <c r="B993" s="11" t="str">
        <f>VLOOKUP(A993,'AP Firmware deplyoment Pe'!A:B,2,0)</f>
        <v>Stage 3 - 28/11/2024</v>
      </c>
      <c r="C993" s="1">
        <f>VLOOKUP(A993,'AMI Ping Schedule'!A:D,4,0)</f>
        <v>1</v>
      </c>
      <c r="D993" s="1">
        <v>1</v>
      </c>
      <c r="E993" s="1">
        <v>1</v>
      </c>
      <c r="F993" s="1">
        <v>1</v>
      </c>
      <c r="G993" s="1">
        <v>1</v>
      </c>
      <c r="H993" s="1">
        <v>1</v>
      </c>
      <c r="I993" s="1">
        <v>1</v>
      </c>
      <c r="J993" s="1">
        <v>1</v>
      </c>
      <c r="K993" s="1">
        <v>1</v>
      </c>
      <c r="L993" s="1">
        <v>1</v>
      </c>
      <c r="M993" s="1">
        <v>1</v>
      </c>
      <c r="N993" s="1">
        <v>1</v>
      </c>
      <c r="O993" s="1">
        <v>1</v>
      </c>
      <c r="P993" s="1">
        <v>1</v>
      </c>
      <c r="Q993" s="1">
        <v>1</v>
      </c>
      <c r="R993" s="1">
        <v>1</v>
      </c>
      <c r="S993" s="1">
        <v>1</v>
      </c>
      <c r="T993" s="1">
        <v>1</v>
      </c>
      <c r="U993" s="1">
        <v>1</v>
      </c>
      <c r="V993" s="1">
        <v>1</v>
      </c>
      <c r="W993" s="1">
        <v>1</v>
      </c>
      <c r="X993" s="1">
        <v>1</v>
      </c>
      <c r="Y993" s="1">
        <v>1</v>
      </c>
    </row>
    <row r="994" spans="1:25">
      <c r="A994" s="11" t="s">
        <v>3593</v>
      </c>
      <c r="B994" s="11" t="str">
        <f>VLOOKUP(A994,'AP Firmware deplyoment Pe'!A:B,2,0)</f>
        <v>Stage 3 - 28/11/2024</v>
      </c>
      <c r="C994" s="1">
        <f>VLOOKUP(A994,'AMI Ping Schedule'!A:D,4,0)</f>
        <v>1</v>
      </c>
      <c r="D994" s="1">
        <v>1</v>
      </c>
      <c r="E994" s="1">
        <v>1</v>
      </c>
      <c r="F994" s="1">
        <v>1</v>
      </c>
      <c r="G994" s="1">
        <v>1</v>
      </c>
      <c r="H994" s="1">
        <v>1</v>
      </c>
      <c r="I994" s="1">
        <v>1</v>
      </c>
      <c r="J994" s="1">
        <v>1</v>
      </c>
      <c r="K994" s="1">
        <v>1</v>
      </c>
      <c r="L994" s="1">
        <v>1</v>
      </c>
      <c r="M994" s="1">
        <v>1</v>
      </c>
      <c r="N994" s="1">
        <v>1</v>
      </c>
      <c r="O994" s="1">
        <v>1</v>
      </c>
      <c r="P994" s="1">
        <v>1</v>
      </c>
      <c r="Q994" s="1">
        <v>1</v>
      </c>
      <c r="R994" s="1">
        <v>1</v>
      </c>
      <c r="S994" s="1">
        <v>1</v>
      </c>
      <c r="T994" s="1">
        <v>1</v>
      </c>
      <c r="U994" s="1">
        <v>1</v>
      </c>
      <c r="V994" s="1">
        <v>1</v>
      </c>
      <c r="W994" s="1">
        <v>1</v>
      </c>
      <c r="X994" s="1">
        <v>1</v>
      </c>
      <c r="Y994" s="1">
        <v>1</v>
      </c>
    </row>
    <row r="995" spans="1:25">
      <c r="A995" s="11" t="s">
        <v>3713</v>
      </c>
      <c r="B995" s="11" t="str">
        <f>VLOOKUP(A995,'AP Firmware deplyoment Pe'!A:B,2,0)</f>
        <v>Stage 3 - 28/11/2024</v>
      </c>
      <c r="C995" s="1">
        <f>VLOOKUP(A995,'AMI Ping Schedule'!A:D,4,0)</f>
        <v>1</v>
      </c>
      <c r="D995" s="1">
        <v>1</v>
      </c>
      <c r="E995" s="1">
        <v>1</v>
      </c>
      <c r="F995" s="1">
        <v>1</v>
      </c>
      <c r="G995" s="1">
        <v>1</v>
      </c>
      <c r="H995" s="1">
        <v>1</v>
      </c>
      <c r="I995" s="1">
        <v>1</v>
      </c>
      <c r="J995" s="1">
        <v>1</v>
      </c>
      <c r="K995" s="1">
        <v>1</v>
      </c>
      <c r="L995" s="1">
        <v>1</v>
      </c>
      <c r="M995" s="1">
        <v>1</v>
      </c>
      <c r="N995" s="1">
        <v>1</v>
      </c>
      <c r="O995" s="1">
        <v>1</v>
      </c>
      <c r="P995" s="1">
        <v>1</v>
      </c>
      <c r="Q995" s="1">
        <v>1</v>
      </c>
      <c r="R995" s="1">
        <v>1</v>
      </c>
      <c r="S995" s="1">
        <v>1</v>
      </c>
      <c r="T995" s="1">
        <v>1</v>
      </c>
      <c r="U995" s="1">
        <v>1</v>
      </c>
      <c r="V995" s="1">
        <v>1</v>
      </c>
      <c r="W995" s="1">
        <v>1</v>
      </c>
      <c r="X995" s="1">
        <v>1</v>
      </c>
      <c r="Y995" s="1">
        <v>1</v>
      </c>
    </row>
    <row r="996" spans="1:25">
      <c r="A996" s="11" t="s">
        <v>3396</v>
      </c>
      <c r="B996" s="11" t="str">
        <f>VLOOKUP(A996,'AP Firmware deplyoment Pe'!A:B,2,0)</f>
        <v>Stage 3 - 28/11/2024</v>
      </c>
      <c r="C996" s="1">
        <f>VLOOKUP(A996,'AMI Ping Schedule'!A:D,4,0)</f>
        <v>1</v>
      </c>
      <c r="D996" s="1">
        <v>1</v>
      </c>
      <c r="E996" s="1">
        <v>1</v>
      </c>
      <c r="F996" s="1">
        <v>1</v>
      </c>
      <c r="G996" s="1">
        <v>1</v>
      </c>
      <c r="H996" s="1">
        <v>1</v>
      </c>
      <c r="I996" s="1">
        <v>1</v>
      </c>
      <c r="J996" s="1">
        <v>1</v>
      </c>
      <c r="K996" s="1">
        <v>1</v>
      </c>
      <c r="L996" s="1">
        <v>1</v>
      </c>
      <c r="M996" s="1">
        <v>1</v>
      </c>
      <c r="N996" s="1">
        <v>1</v>
      </c>
      <c r="O996" s="1">
        <v>1</v>
      </c>
      <c r="P996" s="1">
        <v>1</v>
      </c>
      <c r="Q996" s="1">
        <v>1</v>
      </c>
      <c r="R996" s="1">
        <v>1</v>
      </c>
      <c r="S996" s="1">
        <v>1</v>
      </c>
      <c r="T996" s="1">
        <v>1</v>
      </c>
      <c r="U996" s="1">
        <v>1</v>
      </c>
      <c r="V996" s="1">
        <v>1</v>
      </c>
      <c r="W996" s="1">
        <v>1</v>
      </c>
      <c r="X996" s="1">
        <v>1</v>
      </c>
      <c r="Y996" s="1">
        <v>1</v>
      </c>
    </row>
    <row r="997" spans="1:25">
      <c r="A997" s="11" t="s">
        <v>3416</v>
      </c>
      <c r="B997" s="11" t="str">
        <f>VLOOKUP(A997,'AP Firmware deplyoment Pe'!A:B,2,0)</f>
        <v>Stage 3 - 28/11/2024</v>
      </c>
      <c r="C997" s="1">
        <f>VLOOKUP(A997,'AMI Ping Schedule'!A:D,4,0)</f>
        <v>1</v>
      </c>
      <c r="D997" s="1">
        <v>1</v>
      </c>
      <c r="E997" s="1">
        <v>1</v>
      </c>
      <c r="F997" s="1">
        <v>1</v>
      </c>
      <c r="G997" s="1">
        <v>1</v>
      </c>
      <c r="H997" s="1">
        <v>1</v>
      </c>
      <c r="I997" s="1">
        <v>1</v>
      </c>
      <c r="J997" s="1">
        <v>1</v>
      </c>
      <c r="K997" s="1">
        <v>1</v>
      </c>
      <c r="L997" s="1">
        <v>1</v>
      </c>
      <c r="M997" s="1">
        <v>1</v>
      </c>
      <c r="N997" s="1">
        <v>1</v>
      </c>
      <c r="O997" s="1">
        <v>1</v>
      </c>
      <c r="P997" s="1">
        <v>1</v>
      </c>
      <c r="Q997" s="1">
        <v>1</v>
      </c>
      <c r="R997" s="1">
        <v>1</v>
      </c>
      <c r="S997" s="1">
        <v>1</v>
      </c>
      <c r="T997" s="1">
        <v>1</v>
      </c>
      <c r="U997" s="1">
        <v>1</v>
      </c>
      <c r="V997" s="1">
        <v>1</v>
      </c>
      <c r="W997" s="1">
        <v>1</v>
      </c>
      <c r="X997" s="1">
        <v>1</v>
      </c>
      <c r="Y997" s="1">
        <v>1</v>
      </c>
    </row>
    <row r="998" spans="1:25">
      <c r="A998" s="11" t="s">
        <v>3754</v>
      </c>
      <c r="B998" s="11" t="str">
        <f>VLOOKUP(A998,'AP Firmware deplyoment Pe'!A:B,2,0)</f>
        <v>Stage 3 - 28/11/2024</v>
      </c>
      <c r="C998" s="1">
        <f>VLOOKUP(A998,'AMI Ping Schedule'!A:D,4,0)</f>
        <v>1</v>
      </c>
      <c r="D998" s="1">
        <v>1</v>
      </c>
      <c r="E998" s="1">
        <v>1</v>
      </c>
      <c r="F998" s="1">
        <v>1</v>
      </c>
      <c r="G998" s="1">
        <v>1</v>
      </c>
      <c r="H998" s="1">
        <v>1</v>
      </c>
      <c r="I998" s="1">
        <v>1</v>
      </c>
      <c r="J998" s="1">
        <v>1</v>
      </c>
      <c r="K998" s="1">
        <v>1</v>
      </c>
      <c r="L998" s="1">
        <v>1</v>
      </c>
      <c r="M998" s="1">
        <v>1</v>
      </c>
      <c r="N998" s="1">
        <v>1</v>
      </c>
      <c r="O998" s="1">
        <v>1</v>
      </c>
      <c r="P998" s="1">
        <v>1</v>
      </c>
      <c r="Q998" s="1">
        <v>1</v>
      </c>
      <c r="R998" s="1">
        <v>1</v>
      </c>
      <c r="S998" s="1">
        <v>1</v>
      </c>
      <c r="T998" s="1">
        <v>1</v>
      </c>
      <c r="U998" s="1">
        <v>1</v>
      </c>
      <c r="V998" s="1">
        <v>1</v>
      </c>
      <c r="W998" s="1">
        <v>1</v>
      </c>
      <c r="X998" s="1">
        <v>1</v>
      </c>
      <c r="Y998" s="1">
        <v>1</v>
      </c>
    </row>
    <row r="999" spans="1:25">
      <c r="A999" s="11" t="s">
        <v>3710</v>
      </c>
      <c r="B999" s="11" t="str">
        <f>VLOOKUP(A999,'AP Firmware deplyoment Pe'!A:B,2,0)</f>
        <v>Stage 3 - 28/11/2024</v>
      </c>
      <c r="C999" s="1">
        <f>VLOOKUP(A999,'AMI Ping Schedule'!A:D,4,0)</f>
        <v>1</v>
      </c>
      <c r="D999" s="1">
        <v>1</v>
      </c>
      <c r="E999" s="1">
        <v>1</v>
      </c>
      <c r="F999" s="1">
        <v>1</v>
      </c>
      <c r="G999" s="1">
        <v>1</v>
      </c>
      <c r="H999" s="1">
        <v>1</v>
      </c>
      <c r="I999" s="1">
        <v>1</v>
      </c>
      <c r="J999" s="1">
        <v>1</v>
      </c>
      <c r="K999" s="1">
        <v>1</v>
      </c>
      <c r="L999" s="1">
        <v>1</v>
      </c>
      <c r="M999" s="1">
        <v>1</v>
      </c>
      <c r="N999" s="1">
        <v>1</v>
      </c>
      <c r="O999" s="1">
        <v>1</v>
      </c>
      <c r="P999" s="1">
        <v>1</v>
      </c>
      <c r="Q999" s="1">
        <v>1</v>
      </c>
      <c r="R999" s="1">
        <v>1</v>
      </c>
      <c r="S999" s="1">
        <v>1</v>
      </c>
      <c r="T999" s="1">
        <v>1</v>
      </c>
      <c r="U999" s="1">
        <v>1</v>
      </c>
      <c r="V999" s="1">
        <v>1</v>
      </c>
      <c r="W999" s="1">
        <v>1</v>
      </c>
      <c r="X999" s="1">
        <v>1</v>
      </c>
      <c r="Y999" s="1">
        <v>1</v>
      </c>
    </row>
    <row r="1000" spans="1:25">
      <c r="A1000" s="11" t="s">
        <v>3648</v>
      </c>
      <c r="B1000" s="11" t="str">
        <f>VLOOKUP(A1000,'AP Firmware deplyoment Pe'!A:B,2,0)</f>
        <v>Stage 3 - 28/11/2024</v>
      </c>
      <c r="C1000" s="1">
        <f>VLOOKUP(A1000,'AMI Ping Schedule'!A:D,4,0)</f>
        <v>1</v>
      </c>
      <c r="D1000" s="1">
        <v>1</v>
      </c>
      <c r="E1000" s="1">
        <v>1</v>
      </c>
      <c r="F1000" s="1">
        <v>1</v>
      </c>
      <c r="G1000" s="1">
        <v>1</v>
      </c>
      <c r="H1000" s="1">
        <v>1</v>
      </c>
      <c r="I1000" s="1">
        <v>1</v>
      </c>
      <c r="J1000" s="1">
        <v>1</v>
      </c>
      <c r="K1000" s="1">
        <v>1</v>
      </c>
      <c r="L1000" s="1">
        <v>1</v>
      </c>
      <c r="M1000" s="1">
        <v>1</v>
      </c>
      <c r="N1000" s="1">
        <v>1</v>
      </c>
      <c r="O1000" s="1">
        <v>1</v>
      </c>
      <c r="P1000" s="1">
        <v>1</v>
      </c>
      <c r="Q1000" s="1">
        <v>1</v>
      </c>
      <c r="R1000" s="1">
        <v>1</v>
      </c>
      <c r="S1000" s="1">
        <v>1</v>
      </c>
      <c r="T1000" s="1">
        <v>1</v>
      </c>
      <c r="U1000" s="1">
        <v>1</v>
      </c>
      <c r="V1000" s="1">
        <v>1</v>
      </c>
      <c r="W1000" s="1">
        <v>1</v>
      </c>
      <c r="X1000" s="1">
        <v>1</v>
      </c>
      <c r="Y1000" s="1">
        <v>1</v>
      </c>
    </row>
    <row r="1001" spans="1:25">
      <c r="A1001" s="11" t="s">
        <v>3367</v>
      </c>
      <c r="B1001" s="11" t="str">
        <f>VLOOKUP(A1001,'AP Firmware deplyoment Pe'!A:B,2,0)</f>
        <v>Stage 3 - 28/11/2024</v>
      </c>
      <c r="C1001" s="1">
        <f>VLOOKUP(A1001,'AMI Ping Schedule'!A:D,4,0)</f>
        <v>1</v>
      </c>
      <c r="D1001" s="1">
        <v>1</v>
      </c>
      <c r="E1001" s="1">
        <v>1</v>
      </c>
      <c r="F1001" s="1">
        <v>1</v>
      </c>
      <c r="G1001" s="1">
        <v>1</v>
      </c>
      <c r="H1001" s="1">
        <v>1</v>
      </c>
      <c r="I1001" s="1">
        <v>1</v>
      </c>
      <c r="J1001" s="1">
        <v>1</v>
      </c>
      <c r="K1001" s="1">
        <v>1</v>
      </c>
      <c r="L1001" s="1">
        <v>1</v>
      </c>
      <c r="M1001" s="1">
        <v>1</v>
      </c>
      <c r="N1001" s="1">
        <v>1</v>
      </c>
      <c r="O1001" s="1">
        <v>1</v>
      </c>
      <c r="P1001" s="1">
        <v>1</v>
      </c>
      <c r="Q1001" s="1">
        <v>1</v>
      </c>
      <c r="R1001" s="1">
        <v>1</v>
      </c>
      <c r="S1001" s="1">
        <v>1</v>
      </c>
      <c r="T1001" s="1">
        <v>1</v>
      </c>
      <c r="U1001" s="1">
        <v>1</v>
      </c>
      <c r="V1001" s="1">
        <v>1</v>
      </c>
      <c r="W1001" s="1">
        <v>1</v>
      </c>
      <c r="X1001" s="1">
        <v>1</v>
      </c>
      <c r="Y1001" s="1">
        <v>1</v>
      </c>
    </row>
    <row r="1002" spans="1:25">
      <c r="A1002" s="11" t="s">
        <v>3723</v>
      </c>
      <c r="B1002" s="11" t="str">
        <f>VLOOKUP(A1002,'AP Firmware deplyoment Pe'!A:B,2,0)</f>
        <v>Stage 3 - 28/11/2024</v>
      </c>
      <c r="C1002" s="1">
        <f>VLOOKUP(A1002,'AMI Ping Schedule'!A:D,4,0)</f>
        <v>1</v>
      </c>
      <c r="D1002" s="1">
        <v>1</v>
      </c>
      <c r="E1002" s="1">
        <v>1</v>
      </c>
      <c r="F1002" s="1">
        <v>1</v>
      </c>
      <c r="G1002" s="1">
        <v>1</v>
      </c>
      <c r="H1002" s="1">
        <v>1</v>
      </c>
      <c r="I1002" s="1">
        <v>1</v>
      </c>
      <c r="J1002" s="1">
        <v>1</v>
      </c>
      <c r="K1002" s="1">
        <v>1</v>
      </c>
      <c r="L1002" s="1">
        <v>1</v>
      </c>
      <c r="M1002" s="1">
        <v>1</v>
      </c>
      <c r="N1002" s="1">
        <v>1</v>
      </c>
      <c r="O1002" s="1">
        <v>1</v>
      </c>
      <c r="P1002" s="1">
        <v>1</v>
      </c>
      <c r="Q1002" s="1">
        <v>1</v>
      </c>
      <c r="R1002" s="1">
        <v>1</v>
      </c>
      <c r="S1002" s="1">
        <v>1</v>
      </c>
      <c r="T1002" s="1">
        <v>1</v>
      </c>
      <c r="U1002" s="1">
        <v>1</v>
      </c>
      <c r="V1002" s="1">
        <v>1</v>
      </c>
      <c r="W1002" s="1">
        <v>1</v>
      </c>
      <c r="X1002" s="1">
        <v>1</v>
      </c>
      <c r="Y1002" s="1">
        <v>1</v>
      </c>
    </row>
    <row r="1003" spans="1:25">
      <c r="A1003" s="11" t="s">
        <v>3738</v>
      </c>
      <c r="B1003" s="11" t="str">
        <f>VLOOKUP(A1003,'AP Firmware deplyoment Pe'!A:B,2,0)</f>
        <v>Stage 3 - 28/11/2024</v>
      </c>
      <c r="C1003" s="1">
        <f>VLOOKUP(A1003,'AMI Ping Schedule'!A:D,4,0)</f>
        <v>1</v>
      </c>
      <c r="D1003" s="1">
        <v>1</v>
      </c>
      <c r="E1003" s="1">
        <v>1</v>
      </c>
      <c r="F1003" s="1">
        <v>1</v>
      </c>
      <c r="G1003" s="1">
        <v>1</v>
      </c>
      <c r="H1003" s="1">
        <v>1</v>
      </c>
      <c r="I1003" s="1">
        <v>1</v>
      </c>
      <c r="J1003" s="1">
        <v>1</v>
      </c>
      <c r="K1003" s="1">
        <v>1</v>
      </c>
      <c r="L1003" s="1">
        <v>1</v>
      </c>
      <c r="M1003" s="1">
        <v>1</v>
      </c>
      <c r="N1003" s="1">
        <v>1</v>
      </c>
      <c r="O1003" s="1">
        <v>1</v>
      </c>
      <c r="P1003" s="1">
        <v>1</v>
      </c>
      <c r="Q1003" s="1">
        <v>1</v>
      </c>
      <c r="R1003" s="1">
        <v>1</v>
      </c>
      <c r="S1003" s="1">
        <v>1</v>
      </c>
      <c r="T1003" s="1">
        <v>1</v>
      </c>
      <c r="U1003" s="1">
        <v>1</v>
      </c>
      <c r="V1003" s="1">
        <v>1</v>
      </c>
      <c r="W1003" s="1">
        <v>1</v>
      </c>
      <c r="X1003" s="1">
        <v>1</v>
      </c>
      <c r="Y1003" s="1">
        <v>1</v>
      </c>
    </row>
    <row r="1004" spans="1:25">
      <c r="A1004" s="11" t="s">
        <v>3802</v>
      </c>
      <c r="B1004" s="11" t="str">
        <f>VLOOKUP(A1004,'AP Firmware deplyoment Pe'!A:B,2,0)</f>
        <v>Stage 3 - 28/11/2024</v>
      </c>
      <c r="C1004" s="1">
        <f>VLOOKUP(A1004,'AMI Ping Schedule'!A:D,4,0)</f>
        <v>1</v>
      </c>
      <c r="D1004" s="1">
        <v>1</v>
      </c>
      <c r="E1004" s="1">
        <v>1</v>
      </c>
      <c r="F1004" s="1">
        <v>1</v>
      </c>
      <c r="G1004" s="1">
        <v>1</v>
      </c>
      <c r="H1004" s="1">
        <v>1</v>
      </c>
      <c r="I1004" s="1">
        <v>1</v>
      </c>
      <c r="J1004" s="1">
        <v>1</v>
      </c>
      <c r="K1004" s="1">
        <v>1</v>
      </c>
      <c r="L1004" s="1">
        <v>1</v>
      </c>
      <c r="M1004" s="1">
        <v>1</v>
      </c>
      <c r="N1004" s="1">
        <v>1</v>
      </c>
      <c r="O1004" s="1">
        <v>1</v>
      </c>
      <c r="P1004" s="1">
        <v>1</v>
      </c>
      <c r="Q1004" s="1">
        <v>1</v>
      </c>
      <c r="R1004" s="1">
        <v>1</v>
      </c>
      <c r="S1004" s="1">
        <v>1</v>
      </c>
      <c r="T1004" s="1">
        <v>1</v>
      </c>
      <c r="U1004" s="1">
        <v>1</v>
      </c>
      <c r="V1004" s="1">
        <v>1</v>
      </c>
      <c r="W1004" s="1">
        <v>1</v>
      </c>
      <c r="X1004" s="1">
        <v>1</v>
      </c>
      <c r="Y1004" s="1">
        <v>1</v>
      </c>
    </row>
    <row r="1005" spans="1:25">
      <c r="A1005" s="11" t="s">
        <v>3876</v>
      </c>
      <c r="B1005" s="11" t="str">
        <f>VLOOKUP(A1005,'AP Firmware deplyoment Pe'!A:B,2,0)</f>
        <v>Stage 3 - 28/11/2024</v>
      </c>
      <c r="C1005" s="1">
        <f>VLOOKUP(A1005,'AMI Ping Schedule'!A:D,4,0)</f>
        <v>1</v>
      </c>
      <c r="D1005" s="1">
        <v>1</v>
      </c>
      <c r="E1005" s="1">
        <v>1</v>
      </c>
      <c r="F1005" s="1">
        <v>1</v>
      </c>
      <c r="G1005" s="1">
        <v>1</v>
      </c>
      <c r="H1005" s="1">
        <v>1</v>
      </c>
      <c r="I1005" s="1">
        <v>1</v>
      </c>
      <c r="J1005" s="1">
        <v>1</v>
      </c>
      <c r="K1005" s="1">
        <v>1</v>
      </c>
      <c r="L1005" s="1">
        <v>1</v>
      </c>
      <c r="M1005" s="1">
        <v>1</v>
      </c>
      <c r="N1005" s="1">
        <v>1</v>
      </c>
      <c r="O1005" s="1">
        <v>1</v>
      </c>
      <c r="P1005" s="1">
        <v>1</v>
      </c>
      <c r="Q1005" s="1">
        <v>1</v>
      </c>
      <c r="R1005" s="1">
        <v>1</v>
      </c>
      <c r="S1005" s="1">
        <v>1</v>
      </c>
      <c r="T1005" s="1">
        <v>1</v>
      </c>
      <c r="U1005" s="1">
        <v>1</v>
      </c>
      <c r="V1005" s="1">
        <v>1</v>
      </c>
      <c r="W1005" s="1">
        <v>1</v>
      </c>
      <c r="X1005" s="1">
        <v>1</v>
      </c>
      <c r="Y1005" s="1">
        <v>1</v>
      </c>
    </row>
    <row r="1006" spans="1:25">
      <c r="A1006" s="11" t="s">
        <v>3868</v>
      </c>
      <c r="B1006" s="11" t="str">
        <f>VLOOKUP(A1006,'AP Firmware deplyoment Pe'!A:B,2,0)</f>
        <v>Stage 3 - 28/11/2024</v>
      </c>
      <c r="C1006" s="1">
        <f>VLOOKUP(A1006,'AMI Ping Schedule'!A:D,4,0)</f>
        <v>1</v>
      </c>
      <c r="D1006" s="1">
        <v>1</v>
      </c>
      <c r="E1006" s="1">
        <v>1</v>
      </c>
      <c r="F1006" s="1">
        <v>1</v>
      </c>
      <c r="G1006" s="1">
        <v>1</v>
      </c>
      <c r="H1006" s="1">
        <v>1</v>
      </c>
      <c r="I1006" s="1">
        <v>1</v>
      </c>
      <c r="J1006" s="1">
        <v>1</v>
      </c>
      <c r="K1006" s="1">
        <v>1</v>
      </c>
      <c r="L1006" s="1">
        <v>1</v>
      </c>
      <c r="M1006" s="1">
        <v>1</v>
      </c>
      <c r="N1006" s="1">
        <v>1</v>
      </c>
      <c r="O1006" s="1">
        <v>1</v>
      </c>
      <c r="P1006" s="1">
        <v>1</v>
      </c>
      <c r="Q1006" s="1">
        <v>1</v>
      </c>
      <c r="R1006" s="1">
        <v>1</v>
      </c>
      <c r="S1006" s="1">
        <v>1</v>
      </c>
      <c r="T1006" s="1">
        <v>1</v>
      </c>
      <c r="U1006" s="1">
        <v>1</v>
      </c>
      <c r="V1006" s="1">
        <v>1</v>
      </c>
      <c r="W1006" s="1">
        <v>1</v>
      </c>
      <c r="X1006" s="1">
        <v>1</v>
      </c>
      <c r="Y1006" s="1">
        <v>1</v>
      </c>
    </row>
    <row r="1007" spans="1:25">
      <c r="A1007" s="11" t="s">
        <v>3751</v>
      </c>
      <c r="B1007" s="11" t="str">
        <f>VLOOKUP(A1007,'AP Firmware deplyoment Pe'!A:B,2,0)</f>
        <v>Stage 3 - 28/11/2024</v>
      </c>
      <c r="C1007" s="1">
        <f>VLOOKUP(A1007,'AMI Ping Schedule'!A:D,4,0)</f>
        <v>1</v>
      </c>
      <c r="D1007" s="1">
        <v>1</v>
      </c>
      <c r="E1007" s="1">
        <v>1</v>
      </c>
      <c r="F1007" s="1">
        <v>1</v>
      </c>
      <c r="G1007" s="1">
        <v>1</v>
      </c>
      <c r="H1007" s="1">
        <v>1</v>
      </c>
      <c r="I1007" s="1">
        <v>1</v>
      </c>
      <c r="J1007" s="1">
        <v>1</v>
      </c>
      <c r="K1007" s="1">
        <v>1</v>
      </c>
      <c r="L1007" s="1">
        <v>1</v>
      </c>
      <c r="M1007" s="1">
        <v>1</v>
      </c>
      <c r="N1007" s="1">
        <v>1</v>
      </c>
      <c r="O1007" s="1">
        <v>1</v>
      </c>
      <c r="P1007" s="1">
        <v>1</v>
      </c>
      <c r="Q1007" s="1">
        <v>1</v>
      </c>
      <c r="R1007" s="1">
        <v>1</v>
      </c>
      <c r="S1007" s="1">
        <v>1</v>
      </c>
      <c r="T1007" s="1">
        <v>1</v>
      </c>
      <c r="U1007" s="1">
        <v>1</v>
      </c>
      <c r="V1007" s="1">
        <v>1</v>
      </c>
      <c r="W1007" s="1">
        <v>1</v>
      </c>
      <c r="X1007" s="1">
        <v>1</v>
      </c>
      <c r="Y1007" s="1">
        <v>1</v>
      </c>
    </row>
    <row r="1008" spans="1:25">
      <c r="A1008" s="11" t="s">
        <v>3879</v>
      </c>
      <c r="B1008" s="11" t="str">
        <f>VLOOKUP(A1008,'AP Firmware deplyoment Pe'!A:B,2,0)</f>
        <v>Stage 3 - 28/11/2024</v>
      </c>
      <c r="C1008" s="1">
        <f>VLOOKUP(A1008,'AMI Ping Schedule'!A:D,4,0)</f>
        <v>1</v>
      </c>
      <c r="D1008" s="1">
        <v>1</v>
      </c>
      <c r="E1008" s="1">
        <v>1</v>
      </c>
      <c r="F1008" s="1">
        <v>1</v>
      </c>
      <c r="G1008" s="1">
        <v>1</v>
      </c>
      <c r="H1008" s="1">
        <v>1</v>
      </c>
      <c r="I1008" s="1">
        <v>1</v>
      </c>
      <c r="J1008" s="1">
        <v>1</v>
      </c>
      <c r="K1008" s="1">
        <v>1</v>
      </c>
      <c r="L1008" s="1">
        <v>1</v>
      </c>
      <c r="M1008" s="1">
        <v>1</v>
      </c>
      <c r="N1008" s="1">
        <v>1</v>
      </c>
      <c r="O1008" s="1">
        <v>1</v>
      </c>
      <c r="P1008" s="1">
        <v>1</v>
      </c>
      <c r="Q1008" s="1">
        <v>1</v>
      </c>
      <c r="R1008" s="1">
        <v>1</v>
      </c>
      <c r="S1008" s="1">
        <v>1</v>
      </c>
      <c r="T1008" s="1">
        <v>1</v>
      </c>
      <c r="U1008" s="1">
        <v>1</v>
      </c>
      <c r="V1008" s="1">
        <v>1</v>
      </c>
      <c r="W1008" s="1">
        <v>1</v>
      </c>
      <c r="X1008" s="1">
        <v>1</v>
      </c>
      <c r="Y1008" s="1">
        <v>1</v>
      </c>
    </row>
    <row r="1009" spans="1:25">
      <c r="A1009" s="11" t="s">
        <v>3704</v>
      </c>
      <c r="B1009" s="11" t="str">
        <f>VLOOKUP(A1009,'AP Firmware deplyoment Pe'!A:B,2,0)</f>
        <v>Stage 3 - 28/11/2024</v>
      </c>
      <c r="C1009" s="1">
        <f>VLOOKUP(A1009,'AMI Ping Schedule'!A:D,4,0)</f>
        <v>1</v>
      </c>
      <c r="D1009" s="1">
        <v>1</v>
      </c>
      <c r="E1009" s="1">
        <v>1</v>
      </c>
      <c r="F1009" s="1">
        <v>1</v>
      </c>
      <c r="G1009" s="1">
        <v>1</v>
      </c>
      <c r="H1009" s="1">
        <v>1</v>
      </c>
      <c r="I1009" s="1">
        <v>1</v>
      </c>
      <c r="J1009" s="1">
        <v>1</v>
      </c>
      <c r="K1009" s="1">
        <v>1</v>
      </c>
      <c r="L1009" s="1">
        <v>1</v>
      </c>
      <c r="M1009" s="1">
        <v>1</v>
      </c>
      <c r="N1009" s="1">
        <v>1</v>
      </c>
      <c r="O1009" s="1">
        <v>1</v>
      </c>
      <c r="P1009" s="1">
        <v>1</v>
      </c>
      <c r="Q1009" s="1">
        <v>1</v>
      </c>
      <c r="R1009" s="1">
        <v>1</v>
      </c>
      <c r="S1009" s="1">
        <v>1</v>
      </c>
      <c r="T1009" s="1">
        <v>1</v>
      </c>
      <c r="U1009" s="1">
        <v>1</v>
      </c>
      <c r="V1009" s="1">
        <v>1</v>
      </c>
      <c r="W1009" s="1">
        <v>1</v>
      </c>
      <c r="X1009" s="1">
        <v>1</v>
      </c>
      <c r="Y1009" s="1">
        <v>1</v>
      </c>
    </row>
    <row r="1010" spans="1:25">
      <c r="A1010" s="11" t="s">
        <v>3777</v>
      </c>
      <c r="B1010" s="11" t="str">
        <f>VLOOKUP(A1010,'AP Firmware deplyoment Pe'!A:B,2,0)</f>
        <v>Stage 3 - 28/11/2024</v>
      </c>
      <c r="C1010" s="1">
        <f>VLOOKUP(A1010,'AMI Ping Schedule'!A:D,4,0)</f>
        <v>1</v>
      </c>
      <c r="D1010" s="1">
        <v>1</v>
      </c>
      <c r="E1010" s="1">
        <v>1</v>
      </c>
      <c r="F1010" s="1">
        <v>1</v>
      </c>
      <c r="G1010" s="1">
        <v>1</v>
      </c>
      <c r="H1010" s="1">
        <v>1</v>
      </c>
      <c r="I1010" s="1">
        <v>1</v>
      </c>
      <c r="J1010" s="1">
        <v>1</v>
      </c>
      <c r="K1010" s="1">
        <v>1</v>
      </c>
      <c r="L1010" s="1">
        <v>1</v>
      </c>
      <c r="M1010" s="1">
        <v>1</v>
      </c>
      <c r="N1010" s="1">
        <v>1</v>
      </c>
      <c r="O1010" s="1">
        <v>1</v>
      </c>
      <c r="P1010" s="1">
        <v>1</v>
      </c>
      <c r="Q1010" s="1">
        <v>1</v>
      </c>
      <c r="R1010" s="1">
        <v>1</v>
      </c>
      <c r="S1010" s="1">
        <v>1</v>
      </c>
      <c r="T1010" s="1">
        <v>1</v>
      </c>
      <c r="U1010" s="1">
        <v>1</v>
      </c>
      <c r="V1010" s="1">
        <v>1</v>
      </c>
      <c r="W1010" s="1">
        <v>1</v>
      </c>
      <c r="X1010" s="1">
        <v>1</v>
      </c>
      <c r="Y1010" s="1">
        <v>1</v>
      </c>
    </row>
    <row r="1011" spans="1:25">
      <c r="A1011" s="11" t="s">
        <v>3847</v>
      </c>
      <c r="B1011" s="11" t="str">
        <f>VLOOKUP(A1011,'AP Firmware deplyoment Pe'!A:B,2,0)</f>
        <v>Stage 3 - 28/11/2024</v>
      </c>
      <c r="C1011" s="1">
        <f>VLOOKUP(A1011,'AMI Ping Schedule'!A:D,4,0)</f>
        <v>1</v>
      </c>
      <c r="D1011" s="1">
        <v>1</v>
      </c>
      <c r="E1011" s="1">
        <v>1</v>
      </c>
      <c r="F1011" s="1">
        <v>1</v>
      </c>
      <c r="G1011" s="1">
        <v>1</v>
      </c>
      <c r="H1011" s="1">
        <v>1</v>
      </c>
      <c r="I1011" s="1">
        <v>1</v>
      </c>
      <c r="J1011" s="1">
        <v>1</v>
      </c>
      <c r="K1011" s="1">
        <v>1</v>
      </c>
      <c r="L1011" s="1">
        <v>1</v>
      </c>
      <c r="M1011" s="1">
        <v>1</v>
      </c>
      <c r="N1011" s="1">
        <v>1</v>
      </c>
      <c r="O1011" s="1">
        <v>1</v>
      </c>
      <c r="P1011" s="1">
        <v>1</v>
      </c>
      <c r="Q1011" s="1">
        <v>1</v>
      </c>
      <c r="R1011" s="1">
        <v>1</v>
      </c>
      <c r="S1011" s="1">
        <v>1</v>
      </c>
      <c r="T1011" s="1">
        <v>1</v>
      </c>
      <c r="U1011" s="1">
        <v>1</v>
      </c>
      <c r="V1011" s="1">
        <v>1</v>
      </c>
      <c r="W1011" s="1">
        <v>1</v>
      </c>
      <c r="X1011" s="1">
        <v>1</v>
      </c>
      <c r="Y1011" s="1">
        <v>1</v>
      </c>
    </row>
    <row r="1012" spans="1:25">
      <c r="A1012" s="11" t="s">
        <v>3894</v>
      </c>
      <c r="B1012" s="11" t="str">
        <f>VLOOKUP(A1012,'AP Firmware deplyoment Pe'!A:B,2,0)</f>
        <v>Stage 3 - 28/11/2024</v>
      </c>
      <c r="C1012" s="1">
        <f>VLOOKUP(A1012,'AMI Ping Schedule'!A:D,4,0)</f>
        <v>1</v>
      </c>
      <c r="D1012" s="1">
        <v>1</v>
      </c>
      <c r="E1012" s="1">
        <v>1</v>
      </c>
      <c r="F1012" s="1">
        <v>1</v>
      </c>
      <c r="G1012" s="1">
        <v>1</v>
      </c>
      <c r="H1012" s="1">
        <v>1</v>
      </c>
      <c r="I1012" s="1">
        <v>1</v>
      </c>
      <c r="J1012" s="1">
        <v>1</v>
      </c>
      <c r="K1012" s="1">
        <v>1</v>
      </c>
      <c r="L1012" s="1">
        <v>1</v>
      </c>
      <c r="M1012" s="1">
        <v>1</v>
      </c>
      <c r="N1012" s="1">
        <v>1</v>
      </c>
      <c r="O1012" s="1">
        <v>1</v>
      </c>
      <c r="P1012" s="1">
        <v>1</v>
      </c>
      <c r="Q1012" s="1">
        <v>1</v>
      </c>
      <c r="R1012" s="1">
        <v>1</v>
      </c>
      <c r="S1012" s="1">
        <v>1</v>
      </c>
      <c r="T1012" s="1">
        <v>1</v>
      </c>
      <c r="U1012" s="1">
        <v>1</v>
      </c>
      <c r="V1012" s="1">
        <v>1</v>
      </c>
      <c r="W1012" s="1">
        <v>1</v>
      </c>
      <c r="X1012" s="1">
        <v>1</v>
      </c>
      <c r="Y1012" s="1">
        <v>1</v>
      </c>
    </row>
    <row r="1013" spans="1:25">
      <c r="A1013" s="11" t="s">
        <v>3783</v>
      </c>
      <c r="B1013" s="11" t="str">
        <f>VLOOKUP(A1013,'AP Firmware deplyoment Pe'!A:B,2,0)</f>
        <v>Stage 3 - 28/11/2024</v>
      </c>
      <c r="C1013" s="1">
        <f>VLOOKUP(A1013,'AMI Ping Schedule'!A:D,4,0)</f>
        <v>1</v>
      </c>
      <c r="D1013" s="1">
        <v>1</v>
      </c>
      <c r="E1013" s="1">
        <v>1</v>
      </c>
      <c r="F1013" s="1">
        <v>1</v>
      </c>
      <c r="G1013" s="1">
        <v>1</v>
      </c>
      <c r="H1013" s="1">
        <v>1</v>
      </c>
      <c r="I1013" s="1">
        <v>1</v>
      </c>
      <c r="J1013" s="1">
        <v>1</v>
      </c>
      <c r="K1013" s="1">
        <v>1</v>
      </c>
      <c r="L1013" s="1">
        <v>1</v>
      </c>
      <c r="M1013" s="1">
        <v>1</v>
      </c>
      <c r="N1013" s="1">
        <v>1</v>
      </c>
      <c r="O1013" s="1">
        <v>1</v>
      </c>
      <c r="P1013" s="1">
        <v>1</v>
      </c>
      <c r="Q1013" s="1">
        <v>1</v>
      </c>
      <c r="R1013" s="1">
        <v>1</v>
      </c>
      <c r="S1013" s="1">
        <v>1</v>
      </c>
      <c r="T1013" s="1">
        <v>1</v>
      </c>
      <c r="U1013" s="1">
        <v>1</v>
      </c>
      <c r="V1013" s="1">
        <v>1</v>
      </c>
      <c r="W1013" s="1">
        <v>1</v>
      </c>
      <c r="X1013" s="1">
        <v>1</v>
      </c>
      <c r="Y1013" s="1">
        <v>1</v>
      </c>
    </row>
    <row r="1014" spans="1:25">
      <c r="A1014" s="11" t="s">
        <v>3918</v>
      </c>
      <c r="B1014" s="11" t="str">
        <f>VLOOKUP(A1014,'AP Firmware deplyoment Pe'!A:B,2,0)</f>
        <v>Stage 3 - 28/11/2024</v>
      </c>
      <c r="C1014" s="1">
        <f>VLOOKUP(A1014,'AMI Ping Schedule'!A:D,4,0)</f>
        <v>1</v>
      </c>
      <c r="D1014" s="1">
        <v>1</v>
      </c>
      <c r="E1014" s="1">
        <v>1</v>
      </c>
      <c r="F1014" s="1">
        <v>1</v>
      </c>
      <c r="G1014" s="1">
        <v>1</v>
      </c>
      <c r="H1014" s="1">
        <v>1</v>
      </c>
      <c r="I1014" s="1">
        <v>1</v>
      </c>
      <c r="J1014" s="1">
        <v>1</v>
      </c>
      <c r="K1014" s="1">
        <v>1</v>
      </c>
      <c r="L1014" s="1">
        <v>1</v>
      </c>
      <c r="M1014" s="1">
        <v>1</v>
      </c>
      <c r="N1014" s="1">
        <v>1</v>
      </c>
      <c r="O1014" s="1">
        <v>1</v>
      </c>
      <c r="P1014" s="1">
        <v>1</v>
      </c>
      <c r="Q1014" s="1">
        <v>1</v>
      </c>
      <c r="R1014" s="1">
        <v>1</v>
      </c>
      <c r="S1014" s="1">
        <v>1</v>
      </c>
      <c r="T1014" s="1">
        <v>1</v>
      </c>
      <c r="U1014" s="1">
        <v>1</v>
      </c>
      <c r="V1014" s="1">
        <v>1</v>
      </c>
      <c r="W1014" s="1">
        <v>1</v>
      </c>
      <c r="X1014" s="1">
        <v>1</v>
      </c>
      <c r="Y1014" s="1">
        <v>1</v>
      </c>
    </row>
    <row r="1015" spans="1:25">
      <c r="A1015" s="11" t="s">
        <v>3729</v>
      </c>
      <c r="B1015" s="11" t="str">
        <f>VLOOKUP(A1015,'AP Firmware deplyoment Pe'!A:B,2,0)</f>
        <v>Stage 3 - 28/11/2024</v>
      </c>
      <c r="C1015" s="1">
        <f>VLOOKUP(A1015,'AMI Ping Schedule'!A:D,4,0)</f>
        <v>1</v>
      </c>
      <c r="D1015" s="1">
        <v>1</v>
      </c>
      <c r="E1015" s="1">
        <v>1</v>
      </c>
      <c r="F1015" s="1">
        <v>1</v>
      </c>
      <c r="G1015" s="1">
        <v>1</v>
      </c>
      <c r="H1015" s="1">
        <v>1</v>
      </c>
      <c r="I1015" s="1">
        <v>1</v>
      </c>
      <c r="J1015" s="1">
        <v>1</v>
      </c>
      <c r="K1015" s="1">
        <v>1</v>
      </c>
      <c r="L1015" s="1">
        <v>1</v>
      </c>
      <c r="M1015" s="1">
        <v>1</v>
      </c>
      <c r="N1015" s="1">
        <v>1</v>
      </c>
      <c r="O1015" s="1">
        <v>1</v>
      </c>
      <c r="P1015" s="1">
        <v>1</v>
      </c>
      <c r="Q1015" s="1">
        <v>1</v>
      </c>
      <c r="R1015" s="1">
        <v>1</v>
      </c>
      <c r="S1015" s="1">
        <v>1</v>
      </c>
      <c r="T1015" s="1">
        <v>1</v>
      </c>
      <c r="U1015" s="1">
        <v>1</v>
      </c>
      <c r="V1015" s="1">
        <v>1</v>
      </c>
      <c r="W1015" s="1">
        <v>1</v>
      </c>
      <c r="X1015" s="1">
        <v>1</v>
      </c>
      <c r="Y1015" s="1">
        <v>1</v>
      </c>
    </row>
    <row r="1016" spans="1:25">
      <c r="A1016" s="11" t="s">
        <v>3856</v>
      </c>
      <c r="B1016" s="11" t="str">
        <f>VLOOKUP(A1016,'AP Firmware deplyoment Pe'!A:B,2,0)</f>
        <v>Stage 3 - 28/11/2024</v>
      </c>
      <c r="C1016" s="1">
        <f>VLOOKUP(A1016,'AMI Ping Schedule'!A:D,4,0)</f>
        <v>1</v>
      </c>
      <c r="D1016" s="1">
        <v>1</v>
      </c>
      <c r="E1016" s="1">
        <v>1</v>
      </c>
      <c r="F1016" s="1">
        <v>1</v>
      </c>
      <c r="G1016" s="1">
        <v>1</v>
      </c>
      <c r="H1016" s="1">
        <v>1</v>
      </c>
      <c r="I1016" s="1">
        <v>1</v>
      </c>
      <c r="J1016" s="1">
        <v>1</v>
      </c>
      <c r="K1016" s="1">
        <v>1</v>
      </c>
      <c r="L1016" s="1">
        <v>1</v>
      </c>
      <c r="M1016" s="1">
        <v>1</v>
      </c>
      <c r="N1016" s="1">
        <v>1</v>
      </c>
      <c r="O1016" s="1">
        <v>1</v>
      </c>
      <c r="P1016" s="1">
        <v>1</v>
      </c>
      <c r="Q1016" s="1">
        <v>1</v>
      </c>
      <c r="R1016" s="1">
        <v>1</v>
      </c>
      <c r="S1016" s="1">
        <v>1</v>
      </c>
      <c r="T1016" s="1">
        <v>1</v>
      </c>
      <c r="U1016" s="1">
        <v>1</v>
      </c>
      <c r="V1016" s="1">
        <v>1</v>
      </c>
      <c r="W1016" s="1">
        <v>1</v>
      </c>
      <c r="X1016" s="1">
        <v>1</v>
      </c>
      <c r="Y1016" s="1">
        <v>1</v>
      </c>
    </row>
    <row r="1017" spans="1:25">
      <c r="A1017" s="11" t="s">
        <v>3822</v>
      </c>
      <c r="B1017" s="11" t="str">
        <f>VLOOKUP(A1017,'AP Firmware deplyoment Pe'!A:B,2,0)</f>
        <v>Stage 3 - 28/11/2024</v>
      </c>
      <c r="C1017" s="1">
        <f>VLOOKUP(A1017,'AMI Ping Schedule'!A:D,4,0)</f>
        <v>1</v>
      </c>
      <c r="D1017" s="1">
        <v>1</v>
      </c>
      <c r="E1017" s="1">
        <v>1</v>
      </c>
      <c r="F1017" s="1">
        <v>1</v>
      </c>
      <c r="G1017" s="1">
        <v>1</v>
      </c>
      <c r="H1017" s="1">
        <v>1</v>
      </c>
      <c r="I1017" s="1">
        <v>1</v>
      </c>
      <c r="J1017" s="1">
        <v>1</v>
      </c>
      <c r="K1017" s="1">
        <v>1</v>
      </c>
      <c r="L1017" s="1">
        <v>1</v>
      </c>
      <c r="M1017" s="1">
        <v>1</v>
      </c>
      <c r="N1017" s="1">
        <v>1</v>
      </c>
      <c r="O1017" s="1">
        <v>1</v>
      </c>
      <c r="P1017" s="1">
        <v>1</v>
      </c>
      <c r="Q1017" s="1">
        <v>1</v>
      </c>
      <c r="R1017" s="1">
        <v>1</v>
      </c>
      <c r="S1017" s="1">
        <v>1</v>
      </c>
      <c r="T1017" s="1">
        <v>1</v>
      </c>
      <c r="U1017" s="1">
        <v>1</v>
      </c>
      <c r="V1017" s="1">
        <v>1</v>
      </c>
      <c r="W1017" s="1">
        <v>1</v>
      </c>
      <c r="X1017" s="1">
        <v>1</v>
      </c>
      <c r="Y1017" s="1">
        <v>1</v>
      </c>
    </row>
    <row r="1018" spans="1:25">
      <c r="A1018" s="11" t="s">
        <v>3815</v>
      </c>
      <c r="B1018" s="11" t="str">
        <f>VLOOKUP(A1018,'AP Firmware deplyoment Pe'!A:B,2,0)</f>
        <v>Stage 3 - 28/11/2024</v>
      </c>
      <c r="C1018" s="1">
        <f>VLOOKUP(A1018,'AMI Ping Schedule'!A:D,4,0)</f>
        <v>1</v>
      </c>
      <c r="D1018" s="1">
        <v>1</v>
      </c>
      <c r="E1018" s="1">
        <v>1</v>
      </c>
      <c r="F1018" s="1">
        <v>1</v>
      </c>
      <c r="G1018" s="1">
        <v>1</v>
      </c>
      <c r="H1018" s="1">
        <v>1</v>
      </c>
      <c r="I1018" s="1">
        <v>1</v>
      </c>
      <c r="J1018" s="1">
        <v>1</v>
      </c>
      <c r="K1018" s="1">
        <v>1</v>
      </c>
      <c r="L1018" s="1">
        <v>1</v>
      </c>
      <c r="M1018" s="1">
        <v>1</v>
      </c>
      <c r="N1018" s="1">
        <v>1</v>
      </c>
      <c r="O1018" s="1">
        <v>1</v>
      </c>
      <c r="P1018" s="1">
        <v>1</v>
      </c>
      <c r="Q1018" s="1">
        <v>1</v>
      </c>
      <c r="R1018" s="1">
        <v>1</v>
      </c>
      <c r="S1018" s="1">
        <v>1</v>
      </c>
      <c r="T1018" s="1">
        <v>1</v>
      </c>
      <c r="U1018" s="1">
        <v>1</v>
      </c>
      <c r="V1018" s="1">
        <v>1</v>
      </c>
      <c r="W1018" s="1">
        <v>1</v>
      </c>
      <c r="X1018" s="1">
        <v>1</v>
      </c>
      <c r="Y1018" s="1">
        <v>1</v>
      </c>
    </row>
    <row r="1019" spans="1:25">
      <c r="A1019" s="11" t="s">
        <v>3828</v>
      </c>
      <c r="B1019" s="11" t="str">
        <f>VLOOKUP(A1019,'AP Firmware deplyoment Pe'!A:B,2,0)</f>
        <v>Stage 3 - 28/11/2024</v>
      </c>
      <c r="C1019" s="1">
        <f>VLOOKUP(A1019,'AMI Ping Schedule'!A:D,4,0)</f>
        <v>1</v>
      </c>
      <c r="D1019" s="1">
        <v>1</v>
      </c>
      <c r="E1019" s="1">
        <v>1</v>
      </c>
      <c r="F1019" s="1">
        <v>1</v>
      </c>
      <c r="G1019" s="1">
        <v>1</v>
      </c>
      <c r="H1019" s="1">
        <v>1</v>
      </c>
      <c r="I1019" s="1">
        <v>1</v>
      </c>
      <c r="J1019" s="1">
        <v>1</v>
      </c>
      <c r="K1019" s="1">
        <v>1</v>
      </c>
      <c r="L1019" s="1">
        <v>1</v>
      </c>
      <c r="M1019" s="1">
        <v>1</v>
      </c>
      <c r="N1019" s="1">
        <v>1</v>
      </c>
      <c r="O1019" s="1">
        <v>1</v>
      </c>
      <c r="P1019" s="1">
        <v>1</v>
      </c>
      <c r="Q1019" s="1">
        <v>1</v>
      </c>
      <c r="R1019" s="1">
        <v>1</v>
      </c>
      <c r="S1019" s="1">
        <v>1</v>
      </c>
      <c r="T1019" s="1">
        <v>1</v>
      </c>
      <c r="U1019" s="1">
        <v>1</v>
      </c>
      <c r="V1019" s="1">
        <v>1</v>
      </c>
      <c r="W1019" s="1">
        <v>1</v>
      </c>
      <c r="X1019" s="1">
        <v>1</v>
      </c>
      <c r="Y1019" s="1">
        <v>1</v>
      </c>
    </row>
    <row r="1020" spans="1:25">
      <c r="A1020" s="11" t="s">
        <v>3898</v>
      </c>
      <c r="B1020" s="11" t="str">
        <f>VLOOKUP(A1020,'AP Firmware deplyoment Pe'!A:B,2,0)</f>
        <v>Stage 3 - 28/11/2024</v>
      </c>
      <c r="C1020" s="1">
        <f>VLOOKUP(A1020,'AMI Ping Schedule'!A:D,4,0)</f>
        <v>1</v>
      </c>
      <c r="D1020" s="1">
        <v>1</v>
      </c>
      <c r="E1020" s="1">
        <v>1</v>
      </c>
      <c r="F1020" s="1">
        <v>1</v>
      </c>
      <c r="G1020" s="1">
        <v>1</v>
      </c>
      <c r="H1020" s="1">
        <v>1</v>
      </c>
      <c r="I1020" s="1">
        <v>1</v>
      </c>
      <c r="J1020" s="1">
        <v>1</v>
      </c>
      <c r="K1020" s="1">
        <v>1</v>
      </c>
      <c r="L1020" s="1">
        <v>1</v>
      </c>
      <c r="M1020" s="1">
        <v>1</v>
      </c>
      <c r="N1020" s="1">
        <v>1</v>
      </c>
      <c r="O1020" s="1">
        <v>1</v>
      </c>
      <c r="P1020" s="1">
        <v>1</v>
      </c>
      <c r="Q1020" s="1">
        <v>1</v>
      </c>
      <c r="R1020" s="1">
        <v>1</v>
      </c>
      <c r="S1020" s="1">
        <v>1</v>
      </c>
      <c r="T1020" s="1">
        <v>1</v>
      </c>
      <c r="U1020" s="1">
        <v>1</v>
      </c>
      <c r="V1020" s="1">
        <v>1</v>
      </c>
      <c r="W1020" s="1">
        <v>1</v>
      </c>
      <c r="X1020" s="1">
        <v>1</v>
      </c>
      <c r="Y1020" s="1">
        <v>1</v>
      </c>
    </row>
    <row r="1021" spans="1:25">
      <c r="A1021" s="11" t="s">
        <v>3872</v>
      </c>
      <c r="B1021" s="11" t="str">
        <f>VLOOKUP(A1021,'AP Firmware deplyoment Pe'!A:B,2,0)</f>
        <v>Stage 3 - 22/11/2024</v>
      </c>
      <c r="C1021" s="1">
        <f>VLOOKUP(A1021,'AMI Ping Schedule'!A:D,4,0)</f>
        <v>0</v>
      </c>
      <c r="D1021" s="1">
        <v>0</v>
      </c>
      <c r="E1021" s="1">
        <v>0</v>
      </c>
      <c r="F1021" s="1">
        <v>0</v>
      </c>
      <c r="G1021" s="1">
        <v>1</v>
      </c>
      <c r="H1021" s="1">
        <v>1</v>
      </c>
      <c r="I1021" s="1">
        <v>1</v>
      </c>
      <c r="J1021" s="1">
        <v>1</v>
      </c>
      <c r="K1021" s="1">
        <v>1</v>
      </c>
      <c r="L1021" s="1">
        <v>1</v>
      </c>
      <c r="M1021" s="1">
        <v>1</v>
      </c>
      <c r="N1021" s="1">
        <v>1</v>
      </c>
      <c r="O1021" s="1">
        <v>1</v>
      </c>
      <c r="P1021" s="1">
        <v>1</v>
      </c>
      <c r="Q1021" s="1">
        <v>1</v>
      </c>
      <c r="R1021" s="1">
        <v>1</v>
      </c>
      <c r="S1021" s="1">
        <v>1</v>
      </c>
      <c r="T1021" s="1">
        <v>1</v>
      </c>
      <c r="U1021" s="1">
        <v>1</v>
      </c>
      <c r="V1021" s="1">
        <v>1</v>
      </c>
      <c r="W1021" s="1">
        <v>1</v>
      </c>
      <c r="X1021" s="1">
        <v>1</v>
      </c>
      <c r="Y1021" s="1">
        <v>1</v>
      </c>
    </row>
    <row r="1022" spans="1:25">
      <c r="A1022" s="11" t="s">
        <v>3162</v>
      </c>
      <c r="B1022" s="11" t="str">
        <f>VLOOKUP(A1022,'AP Firmware deplyoment Pe'!A:B,2,0)</f>
        <v>Stage 3 - 28/11/2024</v>
      </c>
      <c r="C1022" s="1">
        <f>VLOOKUP(A1022,'AMI Ping Schedule'!A:D,4,0)</f>
        <v>1</v>
      </c>
      <c r="D1022" s="1">
        <v>1</v>
      </c>
      <c r="E1022" s="1">
        <v>1</v>
      </c>
      <c r="F1022" s="1">
        <v>1</v>
      </c>
      <c r="G1022" s="1">
        <v>1</v>
      </c>
      <c r="H1022" s="1">
        <v>1</v>
      </c>
      <c r="I1022" s="1">
        <v>1</v>
      </c>
      <c r="J1022" s="1">
        <v>1</v>
      </c>
      <c r="K1022" s="1">
        <v>1</v>
      </c>
      <c r="L1022" s="1">
        <v>1</v>
      </c>
      <c r="M1022" s="1">
        <v>1</v>
      </c>
      <c r="N1022" s="1">
        <v>1</v>
      </c>
      <c r="O1022" s="1">
        <v>1</v>
      </c>
      <c r="P1022" s="1">
        <v>1</v>
      </c>
      <c r="Q1022" s="1">
        <v>1</v>
      </c>
      <c r="R1022" s="1">
        <v>1</v>
      </c>
      <c r="S1022" s="1">
        <v>1</v>
      </c>
      <c r="T1022" s="1">
        <v>1</v>
      </c>
      <c r="U1022" s="1">
        <v>1</v>
      </c>
      <c r="V1022" s="1">
        <v>1</v>
      </c>
      <c r="W1022" s="1">
        <v>1</v>
      </c>
      <c r="X1022" s="1">
        <v>1</v>
      </c>
      <c r="Y1022" s="1">
        <v>1</v>
      </c>
    </row>
    <row r="1023" spans="1:25">
      <c r="A1023" s="11" t="s">
        <v>3865</v>
      </c>
      <c r="B1023" s="11" t="str">
        <f>VLOOKUP(A1023,'AP Firmware deplyoment Pe'!A:B,2,0)</f>
        <v>Stage 3 - 28/11/2024</v>
      </c>
      <c r="C1023" s="1">
        <f>VLOOKUP(A1023,'AMI Ping Schedule'!A:D,4,0)</f>
        <v>1</v>
      </c>
      <c r="D1023" s="1">
        <v>1</v>
      </c>
      <c r="E1023" s="1">
        <v>1</v>
      </c>
      <c r="F1023" s="1">
        <v>1</v>
      </c>
      <c r="G1023" s="1">
        <v>1</v>
      </c>
      <c r="H1023" s="1">
        <v>1</v>
      </c>
      <c r="I1023" s="1">
        <v>1</v>
      </c>
      <c r="J1023" s="1">
        <v>1</v>
      </c>
      <c r="K1023" s="1">
        <v>1</v>
      </c>
      <c r="L1023" s="1">
        <v>1</v>
      </c>
      <c r="M1023" s="1">
        <v>1</v>
      </c>
      <c r="N1023" s="1">
        <v>1</v>
      </c>
      <c r="O1023" s="1">
        <v>1</v>
      </c>
      <c r="P1023" s="1">
        <v>1</v>
      </c>
      <c r="Q1023" s="1">
        <v>1</v>
      </c>
      <c r="R1023" s="1">
        <v>1</v>
      </c>
      <c r="S1023" s="1">
        <v>1</v>
      </c>
      <c r="T1023" s="1">
        <v>1</v>
      </c>
      <c r="U1023" s="1">
        <v>1</v>
      </c>
      <c r="V1023" s="1">
        <v>1</v>
      </c>
      <c r="W1023" s="1">
        <v>1</v>
      </c>
      <c r="X1023" s="1">
        <v>1</v>
      </c>
      <c r="Y1023" s="1">
        <v>1</v>
      </c>
    </row>
    <row r="1024" spans="1:25">
      <c r="A1024" s="11" t="s">
        <v>3850</v>
      </c>
      <c r="B1024" s="11" t="str">
        <f>VLOOKUP(A1024,'AP Firmware deplyoment Pe'!A:B,2,0)</f>
        <v>Stage 3 - 28/11/2024</v>
      </c>
      <c r="C1024" s="1">
        <f>VLOOKUP(A1024,'AMI Ping Schedule'!A:D,4,0)</f>
        <v>1</v>
      </c>
      <c r="D1024" s="1">
        <v>1</v>
      </c>
      <c r="E1024" s="1">
        <v>1</v>
      </c>
      <c r="F1024" s="1">
        <v>1</v>
      </c>
      <c r="G1024" s="1">
        <v>1</v>
      </c>
      <c r="H1024" s="1">
        <v>1</v>
      </c>
      <c r="I1024" s="1">
        <v>1</v>
      </c>
      <c r="J1024" s="1">
        <v>1</v>
      </c>
      <c r="K1024" s="1">
        <v>1</v>
      </c>
      <c r="L1024" s="1">
        <v>1</v>
      </c>
      <c r="M1024" s="1">
        <v>1</v>
      </c>
      <c r="N1024" s="1">
        <v>1</v>
      </c>
      <c r="O1024" s="1">
        <v>1</v>
      </c>
      <c r="P1024" s="1">
        <v>1</v>
      </c>
      <c r="Q1024" s="1">
        <v>1</v>
      </c>
      <c r="R1024" s="1">
        <v>1</v>
      </c>
      <c r="S1024" s="1">
        <v>1</v>
      </c>
      <c r="T1024" s="1">
        <v>1</v>
      </c>
      <c r="U1024" s="1">
        <v>1</v>
      </c>
      <c r="V1024" s="1">
        <v>1</v>
      </c>
      <c r="W1024" s="1">
        <v>1</v>
      </c>
      <c r="X1024" s="1">
        <v>1</v>
      </c>
      <c r="Y1024" s="1">
        <v>1</v>
      </c>
    </row>
    <row r="1025" spans="1:25">
      <c r="A1025" s="11" t="s">
        <v>3825</v>
      </c>
      <c r="B1025" s="11" t="str">
        <f>VLOOKUP(A1025,'AP Firmware deplyoment Pe'!A:B,2,0)</f>
        <v>Stage 3 - 28/11/2024</v>
      </c>
      <c r="C1025" s="1">
        <f>VLOOKUP(A1025,'AMI Ping Schedule'!A:D,4,0)</f>
        <v>1</v>
      </c>
      <c r="D1025" s="1">
        <v>1</v>
      </c>
      <c r="E1025" s="1">
        <v>1</v>
      </c>
      <c r="F1025" s="1">
        <v>1</v>
      </c>
      <c r="G1025" s="1">
        <v>1</v>
      </c>
      <c r="H1025" s="1">
        <v>1</v>
      </c>
      <c r="I1025" s="1">
        <v>1</v>
      </c>
      <c r="J1025" s="1">
        <v>1</v>
      </c>
      <c r="K1025" s="1">
        <v>1</v>
      </c>
      <c r="L1025" s="1">
        <v>1</v>
      </c>
      <c r="M1025" s="1">
        <v>1</v>
      </c>
      <c r="N1025" s="1">
        <v>1</v>
      </c>
      <c r="O1025" s="1">
        <v>1</v>
      </c>
      <c r="P1025" s="1">
        <v>1</v>
      </c>
      <c r="Q1025" s="1">
        <v>1</v>
      </c>
      <c r="R1025" s="1">
        <v>1</v>
      </c>
      <c r="S1025" s="1">
        <v>1</v>
      </c>
      <c r="T1025" s="1">
        <v>1</v>
      </c>
      <c r="U1025" s="1">
        <v>1</v>
      </c>
      <c r="V1025" s="1">
        <v>1</v>
      </c>
      <c r="W1025" s="1">
        <v>1</v>
      </c>
      <c r="X1025" s="1">
        <v>1</v>
      </c>
      <c r="Y1025" s="1">
        <v>1</v>
      </c>
    </row>
    <row r="1026" spans="1:25">
      <c r="A1026" s="11" t="s">
        <v>3626</v>
      </c>
      <c r="B1026" s="11" t="str">
        <f>VLOOKUP(A1026,'AP Firmware deplyoment Pe'!A:B,2,0)</f>
        <v>Stage 3 - 28/11/2024</v>
      </c>
      <c r="C1026" s="1">
        <f>VLOOKUP(A1026,'AMI Ping Schedule'!A:D,4,0)</f>
        <v>1</v>
      </c>
      <c r="D1026" s="1">
        <v>1</v>
      </c>
      <c r="E1026" s="1">
        <v>1</v>
      </c>
      <c r="F1026" s="1">
        <v>1</v>
      </c>
      <c r="G1026" s="1">
        <v>1</v>
      </c>
      <c r="H1026" s="1">
        <v>1</v>
      </c>
      <c r="I1026" s="1">
        <v>1</v>
      </c>
      <c r="J1026" s="1">
        <v>1</v>
      </c>
      <c r="K1026" s="1">
        <v>1</v>
      </c>
      <c r="L1026" s="1">
        <v>1</v>
      </c>
      <c r="M1026" s="1">
        <v>1</v>
      </c>
      <c r="N1026" s="1">
        <v>1</v>
      </c>
      <c r="O1026" s="1">
        <v>1</v>
      </c>
      <c r="P1026" s="1">
        <v>1</v>
      </c>
      <c r="Q1026" s="1">
        <v>1</v>
      </c>
      <c r="R1026" s="1">
        <v>1</v>
      </c>
      <c r="S1026" s="1">
        <v>1</v>
      </c>
      <c r="T1026" s="1">
        <v>1</v>
      </c>
      <c r="U1026" s="1">
        <v>1</v>
      </c>
      <c r="V1026" s="1">
        <v>1</v>
      </c>
      <c r="W1026" s="1">
        <v>1</v>
      </c>
      <c r="X1026" s="1">
        <v>1</v>
      </c>
      <c r="Y1026" s="1">
        <v>1</v>
      </c>
    </row>
    <row r="1027" spans="1:25">
      <c r="A1027" s="11" t="s">
        <v>3819</v>
      </c>
      <c r="B1027" s="11" t="str">
        <f>VLOOKUP(A1027,'AP Firmware deplyoment Pe'!A:B,2,0)</f>
        <v>Stage 3 - 28/11/2024</v>
      </c>
      <c r="C1027" s="1">
        <f>VLOOKUP(A1027,'AMI Ping Schedule'!A:D,4,0)</f>
        <v>1</v>
      </c>
      <c r="D1027" s="1">
        <v>1</v>
      </c>
      <c r="E1027" s="1">
        <v>1</v>
      </c>
      <c r="F1027" s="1">
        <v>1</v>
      </c>
      <c r="G1027" s="1">
        <v>1</v>
      </c>
      <c r="H1027" s="1">
        <v>1</v>
      </c>
      <c r="I1027" s="1">
        <v>1</v>
      </c>
      <c r="J1027" s="1">
        <v>1</v>
      </c>
      <c r="K1027" s="1">
        <v>1</v>
      </c>
      <c r="L1027" s="1">
        <v>1</v>
      </c>
      <c r="M1027" s="1">
        <v>1</v>
      </c>
      <c r="N1027" s="1">
        <v>1</v>
      </c>
      <c r="O1027" s="1">
        <v>1</v>
      </c>
      <c r="P1027" s="1">
        <v>1</v>
      </c>
      <c r="Q1027" s="1">
        <v>1</v>
      </c>
      <c r="R1027" s="1">
        <v>1</v>
      </c>
      <c r="S1027" s="1">
        <v>1</v>
      </c>
      <c r="T1027" s="1">
        <v>1</v>
      </c>
      <c r="U1027" s="1">
        <v>1</v>
      </c>
      <c r="V1027" s="1">
        <v>1</v>
      </c>
      <c r="W1027" s="1">
        <v>1</v>
      </c>
      <c r="X1027" s="1">
        <v>1</v>
      </c>
      <c r="Y1027" s="1">
        <v>1</v>
      </c>
    </row>
    <row r="1028" spans="1:25">
      <c r="A1028" s="11" t="s">
        <v>3698</v>
      </c>
      <c r="B1028" s="11" t="str">
        <f>VLOOKUP(A1028,'AP Firmware deplyoment Pe'!A:B,2,0)</f>
        <v>Stage 3 - 28/11/2024</v>
      </c>
      <c r="C1028" s="1">
        <f>VLOOKUP(A1028,'AMI Ping Schedule'!A:D,4,0)</f>
        <v>1</v>
      </c>
      <c r="D1028" s="1">
        <v>1</v>
      </c>
      <c r="E1028" s="1">
        <v>1</v>
      </c>
      <c r="F1028" s="1">
        <v>1</v>
      </c>
      <c r="G1028" s="1">
        <v>1</v>
      </c>
      <c r="H1028" s="1">
        <v>1</v>
      </c>
      <c r="I1028" s="1">
        <v>1</v>
      </c>
      <c r="J1028" s="1">
        <v>1</v>
      </c>
      <c r="K1028" s="1">
        <v>1</v>
      </c>
      <c r="L1028" s="1">
        <v>1</v>
      </c>
      <c r="M1028" s="1">
        <v>1</v>
      </c>
      <c r="N1028" s="1">
        <v>1</v>
      </c>
      <c r="O1028" s="1">
        <v>1</v>
      </c>
      <c r="P1028" s="1">
        <v>1</v>
      </c>
      <c r="Q1028" s="1">
        <v>1</v>
      </c>
      <c r="R1028" s="1">
        <v>1</v>
      </c>
      <c r="S1028" s="1">
        <v>1</v>
      </c>
      <c r="T1028" s="1">
        <v>1</v>
      </c>
      <c r="U1028" s="1">
        <v>1</v>
      </c>
      <c r="V1028" s="1">
        <v>1</v>
      </c>
      <c r="W1028" s="1">
        <v>1</v>
      </c>
      <c r="X1028" s="1">
        <v>1</v>
      </c>
      <c r="Y1028" s="1">
        <v>1</v>
      </c>
    </row>
    <row r="1029" spans="1:25">
      <c r="A1029" s="11" t="s">
        <v>3668</v>
      </c>
      <c r="B1029" s="11" t="str">
        <f>VLOOKUP(A1029,'AP Firmware deplyoment Pe'!A:B,2,0)</f>
        <v>Stage 3 - 28/11/2024</v>
      </c>
      <c r="C1029" s="1">
        <f>VLOOKUP(A1029,'AMI Ping Schedule'!A:D,4,0)</f>
        <v>1</v>
      </c>
      <c r="D1029" s="1">
        <v>1</v>
      </c>
      <c r="E1029" s="1">
        <v>1</v>
      </c>
      <c r="F1029" s="1">
        <v>1</v>
      </c>
      <c r="G1029" s="1">
        <v>1</v>
      </c>
      <c r="H1029" s="1">
        <v>1</v>
      </c>
      <c r="I1029" s="1">
        <v>1</v>
      </c>
      <c r="J1029" s="1">
        <v>1</v>
      </c>
      <c r="K1029" s="1">
        <v>1</v>
      </c>
      <c r="L1029" s="1">
        <v>1</v>
      </c>
      <c r="M1029" s="1">
        <v>1</v>
      </c>
      <c r="N1029" s="1">
        <v>1</v>
      </c>
      <c r="O1029" s="1">
        <v>1</v>
      </c>
      <c r="P1029" s="1">
        <v>1</v>
      </c>
      <c r="Q1029" s="1">
        <v>1</v>
      </c>
      <c r="R1029" s="1">
        <v>1</v>
      </c>
      <c r="S1029" s="1">
        <v>1</v>
      </c>
      <c r="T1029" s="1">
        <v>1</v>
      </c>
      <c r="U1029" s="1">
        <v>1</v>
      </c>
      <c r="V1029" s="1">
        <v>1</v>
      </c>
      <c r="W1029" s="1">
        <v>1</v>
      </c>
      <c r="X1029" s="1">
        <v>1</v>
      </c>
      <c r="Y1029" s="1">
        <v>1</v>
      </c>
    </row>
    <row r="1030" spans="1:25">
      <c r="A1030" s="11" t="s">
        <v>3883</v>
      </c>
      <c r="B1030" s="11" t="str">
        <f>VLOOKUP(A1030,'AP Firmware deplyoment Pe'!A:B,2,0)</f>
        <v>Stage 3 - 28/11/2024</v>
      </c>
      <c r="C1030" s="1">
        <f>VLOOKUP(A1030,'AMI Ping Schedule'!A:D,4,0)</f>
        <v>1</v>
      </c>
      <c r="D1030" s="1">
        <v>1</v>
      </c>
      <c r="E1030" s="1">
        <v>1</v>
      </c>
      <c r="F1030" s="1">
        <v>1</v>
      </c>
      <c r="G1030" s="1">
        <v>1</v>
      </c>
      <c r="H1030" s="1">
        <v>1</v>
      </c>
      <c r="I1030" s="1">
        <v>1</v>
      </c>
      <c r="J1030" s="1">
        <v>1</v>
      </c>
      <c r="K1030" s="1">
        <v>1</v>
      </c>
      <c r="L1030" s="1">
        <v>1</v>
      </c>
      <c r="M1030" s="1">
        <v>1</v>
      </c>
      <c r="N1030" s="1">
        <v>1</v>
      </c>
      <c r="O1030" s="1">
        <v>1</v>
      </c>
      <c r="P1030" s="1">
        <v>1</v>
      </c>
      <c r="Q1030" s="1">
        <v>1</v>
      </c>
      <c r="R1030" s="1">
        <v>1</v>
      </c>
      <c r="S1030" s="1">
        <v>1</v>
      </c>
      <c r="T1030" s="1">
        <v>1</v>
      </c>
      <c r="U1030" s="1">
        <v>1</v>
      </c>
      <c r="V1030" s="1">
        <v>1</v>
      </c>
      <c r="W1030" s="1">
        <v>1</v>
      </c>
      <c r="X1030" s="1">
        <v>1</v>
      </c>
      <c r="Y1030" s="1">
        <v>1</v>
      </c>
    </row>
    <row r="1031" spans="1:25">
      <c r="A1031" s="11" t="s">
        <v>3786</v>
      </c>
      <c r="B1031" s="11" t="str">
        <f>VLOOKUP(A1031,'AP Firmware deplyoment Pe'!A:B,2,0)</f>
        <v>Stage 3 - 28/11/2024</v>
      </c>
      <c r="C1031" s="1">
        <f>VLOOKUP(A1031,'AMI Ping Schedule'!A:D,4,0)</f>
        <v>1</v>
      </c>
      <c r="D1031" s="1">
        <v>1</v>
      </c>
      <c r="E1031" s="1">
        <v>1</v>
      </c>
      <c r="F1031" s="1">
        <v>1</v>
      </c>
      <c r="G1031" s="1">
        <v>1</v>
      </c>
      <c r="H1031" s="1">
        <v>1</v>
      </c>
      <c r="I1031" s="1">
        <v>1</v>
      </c>
      <c r="J1031" s="1">
        <v>1</v>
      </c>
      <c r="K1031" s="1">
        <v>1</v>
      </c>
      <c r="L1031" s="1">
        <v>1</v>
      </c>
      <c r="M1031" s="1">
        <v>1</v>
      </c>
      <c r="N1031" s="1">
        <v>1</v>
      </c>
      <c r="O1031" s="1">
        <v>1</v>
      </c>
      <c r="P1031" s="1">
        <v>1</v>
      </c>
      <c r="Q1031" s="1">
        <v>1</v>
      </c>
      <c r="R1031" s="1">
        <v>1</v>
      </c>
      <c r="S1031" s="1">
        <v>1</v>
      </c>
      <c r="T1031" s="1">
        <v>1</v>
      </c>
      <c r="U1031" s="1">
        <v>1</v>
      </c>
      <c r="V1031" s="1">
        <v>1</v>
      </c>
      <c r="W1031" s="1">
        <v>1</v>
      </c>
      <c r="X1031" s="1">
        <v>1</v>
      </c>
      <c r="Y1031" s="1">
        <v>1</v>
      </c>
    </row>
    <row r="1032" spans="1:25">
      <c r="A1032" s="11" t="s">
        <v>3921</v>
      </c>
      <c r="B1032" s="11" t="str">
        <f>VLOOKUP(A1032,'AP Firmware deplyoment Pe'!A:B,2,0)</f>
        <v>Stage 3 - 28/11/2024</v>
      </c>
      <c r="C1032" s="1">
        <f>VLOOKUP(A1032,'AMI Ping Schedule'!A:D,4,0)</f>
        <v>1</v>
      </c>
      <c r="D1032" s="1">
        <v>1</v>
      </c>
      <c r="E1032" s="1">
        <v>1</v>
      </c>
      <c r="F1032" s="1">
        <v>1</v>
      </c>
      <c r="G1032" s="1">
        <v>1</v>
      </c>
      <c r="H1032" s="1">
        <v>1</v>
      </c>
      <c r="I1032" s="1">
        <v>1</v>
      </c>
      <c r="J1032" s="1">
        <v>1</v>
      </c>
      <c r="K1032" s="1">
        <v>1</v>
      </c>
      <c r="L1032" s="1">
        <v>1</v>
      </c>
      <c r="M1032" s="1">
        <v>1</v>
      </c>
      <c r="N1032" s="1">
        <v>1</v>
      </c>
      <c r="O1032" s="1">
        <v>1</v>
      </c>
      <c r="P1032" s="1">
        <v>1</v>
      </c>
      <c r="Q1032" s="1">
        <v>1</v>
      </c>
      <c r="R1032" s="1">
        <v>1</v>
      </c>
      <c r="S1032" s="1">
        <v>1</v>
      </c>
      <c r="T1032" s="1">
        <v>1</v>
      </c>
      <c r="U1032" s="1">
        <v>1</v>
      </c>
      <c r="V1032" s="1">
        <v>1</v>
      </c>
      <c r="W1032" s="1">
        <v>1</v>
      </c>
      <c r="X1032" s="1">
        <v>1</v>
      </c>
      <c r="Y1032" s="1">
        <v>1</v>
      </c>
    </row>
    <row r="1033" spans="1:25">
      <c r="A1033" s="11" t="s">
        <v>3838</v>
      </c>
      <c r="B1033" s="11" t="str">
        <f>VLOOKUP(A1033,'AP Firmware deplyoment Pe'!A:B,2,0)</f>
        <v>Stage 3 - 28/11/2024</v>
      </c>
      <c r="C1033" s="1">
        <f>VLOOKUP(A1033,'AMI Ping Schedule'!A:D,4,0)</f>
        <v>1</v>
      </c>
      <c r="D1033" s="1">
        <v>1</v>
      </c>
      <c r="E1033" s="1">
        <v>1</v>
      </c>
      <c r="F1033" s="1">
        <v>1</v>
      </c>
      <c r="G1033" s="1">
        <v>1</v>
      </c>
      <c r="H1033" s="1">
        <v>1</v>
      </c>
      <c r="I1033" s="1">
        <v>1</v>
      </c>
      <c r="J1033" s="1">
        <v>1</v>
      </c>
      <c r="K1033" s="1">
        <v>1</v>
      </c>
      <c r="L1033" s="1">
        <v>1</v>
      </c>
      <c r="M1033" s="1">
        <v>1</v>
      </c>
      <c r="N1033" s="1">
        <v>1</v>
      </c>
      <c r="O1033" s="1">
        <v>1</v>
      </c>
      <c r="P1033" s="1">
        <v>1</v>
      </c>
      <c r="Q1033" s="1">
        <v>1</v>
      </c>
      <c r="R1033" s="1">
        <v>1</v>
      </c>
      <c r="S1033" s="1">
        <v>1</v>
      </c>
      <c r="T1033" s="1">
        <v>1</v>
      </c>
      <c r="U1033" s="1">
        <v>1</v>
      </c>
      <c r="V1033" s="1">
        <v>1</v>
      </c>
      <c r="W1033" s="1">
        <v>1</v>
      </c>
      <c r="X1033" s="1">
        <v>1</v>
      </c>
      <c r="Y1033" s="1">
        <v>1</v>
      </c>
    </row>
    <row r="1034" spans="1:25">
      <c r="A1034" s="11" t="s">
        <v>3760</v>
      </c>
      <c r="B1034" s="11" t="str">
        <f>VLOOKUP(A1034,'AP Firmware deplyoment Pe'!A:B,2,0)</f>
        <v>Stage 3 - 28/11/2024</v>
      </c>
      <c r="C1034" s="1">
        <f>VLOOKUP(A1034,'AMI Ping Schedule'!A:D,4,0)</f>
        <v>1</v>
      </c>
      <c r="D1034" s="1">
        <v>1</v>
      </c>
      <c r="E1034" s="1">
        <v>1</v>
      </c>
      <c r="F1034" s="1">
        <v>1</v>
      </c>
      <c r="G1034" s="1">
        <v>1</v>
      </c>
      <c r="H1034" s="1">
        <v>1</v>
      </c>
      <c r="I1034" s="1">
        <v>1</v>
      </c>
      <c r="J1034" s="1">
        <v>1</v>
      </c>
      <c r="K1034" s="1">
        <v>1</v>
      </c>
      <c r="L1034" s="1">
        <v>1</v>
      </c>
      <c r="M1034" s="1">
        <v>1</v>
      </c>
      <c r="N1034" s="1">
        <v>1</v>
      </c>
      <c r="O1034" s="1">
        <v>1</v>
      </c>
      <c r="P1034" s="1">
        <v>1</v>
      </c>
      <c r="Q1034" s="1">
        <v>1</v>
      </c>
      <c r="R1034" s="1">
        <v>1</v>
      </c>
      <c r="S1034" s="1">
        <v>1</v>
      </c>
      <c r="T1034" s="1">
        <v>1</v>
      </c>
      <c r="U1034" s="1">
        <v>1</v>
      </c>
      <c r="V1034" s="1">
        <v>1</v>
      </c>
      <c r="W1034" s="1">
        <v>1</v>
      </c>
      <c r="X1034" s="1">
        <v>1</v>
      </c>
      <c r="Y1034" s="1">
        <v>1</v>
      </c>
    </row>
    <row r="1035" spans="1:25">
      <c r="A1035" s="11" t="s">
        <v>3831</v>
      </c>
      <c r="B1035" s="11" t="str">
        <f>VLOOKUP(A1035,'AP Firmware deplyoment Pe'!A:B,2,0)</f>
        <v>Stage 3 - 28/11/2024</v>
      </c>
      <c r="C1035" s="1">
        <f>VLOOKUP(A1035,'AMI Ping Schedule'!A:D,4,0)</f>
        <v>1</v>
      </c>
      <c r="D1035" s="1">
        <v>1</v>
      </c>
      <c r="E1035" s="1">
        <v>1</v>
      </c>
      <c r="F1035" s="1">
        <v>1</v>
      </c>
      <c r="G1035" s="1">
        <v>1</v>
      </c>
      <c r="H1035" s="1">
        <v>1</v>
      </c>
      <c r="I1035" s="1">
        <v>1</v>
      </c>
      <c r="J1035" s="1">
        <v>1</v>
      </c>
      <c r="K1035" s="1">
        <v>1</v>
      </c>
      <c r="L1035" s="1">
        <v>1</v>
      </c>
      <c r="M1035" s="1">
        <v>1</v>
      </c>
      <c r="N1035" s="1">
        <v>1</v>
      </c>
      <c r="O1035" s="1">
        <v>1</v>
      </c>
      <c r="P1035" s="1">
        <v>1</v>
      </c>
      <c r="Q1035" s="1">
        <v>1</v>
      </c>
      <c r="R1035" s="1">
        <v>1</v>
      </c>
      <c r="S1035" s="1">
        <v>1</v>
      </c>
      <c r="T1035" s="1">
        <v>1</v>
      </c>
      <c r="U1035" s="1">
        <v>1</v>
      </c>
      <c r="V1035" s="1">
        <v>1</v>
      </c>
      <c r="W1035" s="1">
        <v>1</v>
      </c>
      <c r="X1035" s="1">
        <v>1</v>
      </c>
      <c r="Y1035" s="1">
        <v>1</v>
      </c>
    </row>
    <row r="1036" spans="1:25">
      <c r="A1036" s="11" t="s">
        <v>3862</v>
      </c>
      <c r="B1036" s="11" t="str">
        <f>VLOOKUP(A1036,'AP Firmware deplyoment Pe'!A:B,2,0)</f>
        <v>Stage 3 - 28/11/2024</v>
      </c>
      <c r="C1036" s="1">
        <f>VLOOKUP(A1036,'AMI Ping Schedule'!A:D,4,0)</f>
        <v>1</v>
      </c>
      <c r="D1036" s="1">
        <v>1</v>
      </c>
      <c r="E1036" s="1">
        <v>1</v>
      </c>
      <c r="F1036" s="1">
        <v>1</v>
      </c>
      <c r="G1036" s="1">
        <v>1</v>
      </c>
      <c r="H1036" s="1">
        <v>1</v>
      </c>
      <c r="I1036" s="1">
        <v>1</v>
      </c>
      <c r="J1036" s="1">
        <v>1</v>
      </c>
      <c r="K1036" s="1">
        <v>1</v>
      </c>
      <c r="L1036" s="1">
        <v>1</v>
      </c>
      <c r="M1036" s="1">
        <v>1</v>
      </c>
      <c r="N1036" s="1">
        <v>1</v>
      </c>
      <c r="O1036" s="1">
        <v>1</v>
      </c>
      <c r="P1036" s="1">
        <v>1</v>
      </c>
      <c r="Q1036" s="1">
        <v>1</v>
      </c>
      <c r="R1036" s="1">
        <v>1</v>
      </c>
      <c r="S1036" s="1">
        <v>1</v>
      </c>
      <c r="T1036" s="1">
        <v>1</v>
      </c>
      <c r="U1036" s="1">
        <v>1</v>
      </c>
      <c r="V1036" s="1">
        <v>1</v>
      </c>
      <c r="W1036" s="1">
        <v>1</v>
      </c>
      <c r="X1036" s="1">
        <v>1</v>
      </c>
      <c r="Y1036" s="1">
        <v>1</v>
      </c>
    </row>
    <row r="1037" spans="1:25">
      <c r="A1037" s="11" t="s">
        <v>3600</v>
      </c>
      <c r="B1037" s="11" t="str">
        <f>VLOOKUP(A1037,'AP Firmware deplyoment Pe'!A:B,2,0)</f>
        <v>Stage 3 - 28/11/2024</v>
      </c>
      <c r="C1037" s="1">
        <f>VLOOKUP(A1037,'AMI Ping Schedule'!A:D,4,0)</f>
        <v>1</v>
      </c>
      <c r="D1037" s="1">
        <v>1</v>
      </c>
      <c r="E1037" s="1">
        <v>1</v>
      </c>
      <c r="F1037" s="1">
        <v>1</v>
      </c>
      <c r="G1037" s="1">
        <v>1</v>
      </c>
      <c r="H1037" s="1">
        <v>1</v>
      </c>
      <c r="I1037" s="1">
        <v>1</v>
      </c>
      <c r="J1037" s="1">
        <v>1</v>
      </c>
      <c r="K1037" s="1">
        <v>1</v>
      </c>
      <c r="L1037" s="1">
        <v>1</v>
      </c>
      <c r="M1037" s="1">
        <v>1</v>
      </c>
      <c r="N1037" s="1">
        <v>1</v>
      </c>
      <c r="O1037" s="1">
        <v>1</v>
      </c>
      <c r="P1037" s="1">
        <v>1</v>
      </c>
      <c r="Q1037" s="1">
        <v>1</v>
      </c>
      <c r="R1037" s="1">
        <v>1</v>
      </c>
      <c r="S1037" s="1">
        <v>1</v>
      </c>
      <c r="T1037" s="1">
        <v>1</v>
      </c>
      <c r="U1037" s="1">
        <v>1</v>
      </c>
      <c r="V1037" s="1">
        <v>1</v>
      </c>
      <c r="W1037" s="1">
        <v>1</v>
      </c>
      <c r="X1037" s="1">
        <v>1</v>
      </c>
      <c r="Y1037" s="1">
        <v>1</v>
      </c>
    </row>
    <row r="1038" spans="1:25">
      <c r="A1038" s="11" t="s">
        <v>3907</v>
      </c>
      <c r="B1038" s="11" t="str">
        <f>VLOOKUP(A1038,'AP Firmware deplyoment Pe'!A:B,2,0)</f>
        <v>Stage 3 - 28/11/2024</v>
      </c>
      <c r="C1038" s="1">
        <f>VLOOKUP(A1038,'AMI Ping Schedule'!A:D,4,0)</f>
        <v>1</v>
      </c>
      <c r="D1038" s="1">
        <v>1</v>
      </c>
      <c r="E1038" s="1">
        <v>1</v>
      </c>
      <c r="F1038" s="1">
        <v>1</v>
      </c>
      <c r="G1038" s="1">
        <v>1</v>
      </c>
      <c r="H1038" s="1">
        <v>1</v>
      </c>
      <c r="I1038" s="1">
        <v>1</v>
      </c>
      <c r="J1038" s="1">
        <v>1</v>
      </c>
      <c r="K1038" s="1">
        <v>1</v>
      </c>
      <c r="L1038" s="1">
        <v>1</v>
      </c>
      <c r="M1038" s="1">
        <v>1</v>
      </c>
      <c r="N1038" s="1">
        <v>1</v>
      </c>
      <c r="O1038" s="1">
        <v>1</v>
      </c>
      <c r="P1038" s="1">
        <v>1</v>
      </c>
      <c r="Q1038" s="1">
        <v>1</v>
      </c>
      <c r="R1038" s="1">
        <v>1</v>
      </c>
      <c r="S1038" s="1">
        <v>1</v>
      </c>
      <c r="T1038" s="1">
        <v>1</v>
      </c>
      <c r="U1038" s="1">
        <v>1</v>
      </c>
      <c r="V1038" s="1">
        <v>1</v>
      </c>
      <c r="W1038" s="1">
        <v>1</v>
      </c>
      <c r="X1038" s="1">
        <v>1</v>
      </c>
      <c r="Y1038" s="1">
        <v>1</v>
      </c>
    </row>
    <row r="1039" spans="1:25">
      <c r="A1039" s="11" t="s">
        <v>3844</v>
      </c>
      <c r="B1039" s="11" t="str">
        <f>VLOOKUP(A1039,'AP Firmware deplyoment Pe'!A:B,2,0)</f>
        <v>Stage 3 - 28/11/2024</v>
      </c>
      <c r="C1039" s="1">
        <f>VLOOKUP(A1039,'AMI Ping Schedule'!A:D,4,0)</f>
        <v>1</v>
      </c>
      <c r="D1039" s="1">
        <v>1</v>
      </c>
      <c r="E1039" s="1">
        <v>1</v>
      </c>
      <c r="F1039" s="1">
        <v>1</v>
      </c>
      <c r="G1039" s="1">
        <v>1</v>
      </c>
      <c r="H1039" s="1">
        <v>1</v>
      </c>
      <c r="I1039" s="1">
        <v>1</v>
      </c>
      <c r="J1039" s="1">
        <v>1</v>
      </c>
      <c r="K1039" s="1">
        <v>1</v>
      </c>
      <c r="L1039" s="1">
        <v>1</v>
      </c>
      <c r="M1039" s="1">
        <v>1</v>
      </c>
      <c r="N1039" s="1">
        <v>1</v>
      </c>
      <c r="O1039" s="1">
        <v>1</v>
      </c>
      <c r="P1039" s="1">
        <v>1</v>
      </c>
      <c r="Q1039" s="1">
        <v>1</v>
      </c>
      <c r="R1039" s="1">
        <v>1</v>
      </c>
      <c r="S1039" s="1">
        <v>1</v>
      </c>
      <c r="T1039" s="1">
        <v>1</v>
      </c>
      <c r="U1039" s="1">
        <v>1</v>
      </c>
      <c r="V1039" s="1">
        <v>1</v>
      </c>
      <c r="W1039" s="1">
        <v>1</v>
      </c>
      <c r="X1039" s="1">
        <v>1</v>
      </c>
      <c r="Y1039" s="1">
        <v>1</v>
      </c>
    </row>
    <row r="1040" spans="1:25">
      <c r="A1040" s="11" t="s">
        <v>3890</v>
      </c>
      <c r="B1040" s="11" t="str">
        <f>VLOOKUP(A1040,'AP Firmware deplyoment Pe'!A:B,2,0)</f>
        <v>Stage 3 - 28/11/2024</v>
      </c>
      <c r="C1040" s="1">
        <f>VLOOKUP(A1040,'AMI Ping Schedule'!A:D,4,0)</f>
        <v>1</v>
      </c>
      <c r="D1040" s="1">
        <v>1</v>
      </c>
      <c r="E1040" s="1">
        <v>1</v>
      </c>
      <c r="F1040" s="1">
        <v>1</v>
      </c>
      <c r="G1040" s="1">
        <v>1</v>
      </c>
      <c r="H1040" s="1">
        <v>1</v>
      </c>
      <c r="I1040" s="1">
        <v>1</v>
      </c>
      <c r="J1040" s="1">
        <v>1</v>
      </c>
      <c r="K1040" s="1">
        <v>1</v>
      </c>
      <c r="L1040" s="1">
        <v>1</v>
      </c>
      <c r="M1040" s="1">
        <v>1</v>
      </c>
      <c r="N1040" s="1">
        <v>1</v>
      </c>
      <c r="O1040" s="1">
        <v>1</v>
      </c>
      <c r="P1040" s="1">
        <v>1</v>
      </c>
      <c r="Q1040" s="1">
        <v>1</v>
      </c>
      <c r="R1040" s="1">
        <v>1</v>
      </c>
      <c r="S1040" s="1">
        <v>1</v>
      </c>
      <c r="T1040" s="1">
        <v>1</v>
      </c>
      <c r="U1040" s="1">
        <v>1</v>
      </c>
      <c r="V1040" s="1">
        <v>1</v>
      </c>
      <c r="W1040" s="1">
        <v>1</v>
      </c>
      <c r="X1040" s="1">
        <v>1</v>
      </c>
      <c r="Y1040" s="1">
        <v>1</v>
      </c>
    </row>
    <row r="1041" spans="1:25">
      <c r="A1041" s="11" t="s">
        <v>3925</v>
      </c>
      <c r="B1041" s="11" t="str">
        <f>VLOOKUP(A1041,'AP Firmware deplyoment Pe'!A:B,2,0)</f>
        <v>Stage 3 - 28/11/2024</v>
      </c>
      <c r="C1041" s="1">
        <f>VLOOKUP(A1041,'AMI Ping Schedule'!A:D,4,0)</f>
        <v>1</v>
      </c>
      <c r="D1041" s="1">
        <v>1</v>
      </c>
      <c r="E1041" s="1">
        <v>1</v>
      </c>
      <c r="F1041" s="1">
        <v>1</v>
      </c>
      <c r="G1041" s="1">
        <v>1</v>
      </c>
      <c r="H1041" s="1">
        <v>1</v>
      </c>
      <c r="I1041" s="1">
        <v>1</v>
      </c>
      <c r="J1041" s="1">
        <v>1</v>
      </c>
      <c r="K1041" s="1">
        <v>1</v>
      </c>
      <c r="L1041" s="1">
        <v>1</v>
      </c>
      <c r="M1041" s="1">
        <v>1</v>
      </c>
      <c r="N1041" s="1">
        <v>1</v>
      </c>
      <c r="O1041" s="1">
        <v>1</v>
      </c>
      <c r="P1041" s="1">
        <v>1</v>
      </c>
      <c r="Q1041" s="1">
        <v>1</v>
      </c>
      <c r="R1041" s="1">
        <v>1</v>
      </c>
      <c r="S1041" s="1">
        <v>1</v>
      </c>
      <c r="T1041" s="1">
        <v>1</v>
      </c>
      <c r="U1041" s="1">
        <v>1</v>
      </c>
      <c r="V1041" s="1">
        <v>1</v>
      </c>
      <c r="W1041" s="1">
        <v>1</v>
      </c>
      <c r="X1041" s="1">
        <v>1</v>
      </c>
      <c r="Y1041" s="1">
        <v>1</v>
      </c>
    </row>
    <row r="1042" spans="1:25">
      <c r="A1042" s="11" t="s">
        <v>3887</v>
      </c>
      <c r="B1042" s="11" t="str">
        <f>VLOOKUP(A1042,'AP Firmware deplyoment Pe'!A:B,2,0)</f>
        <v>Stage 3 - 28/11/2024</v>
      </c>
      <c r="C1042" s="1">
        <f>VLOOKUP(A1042,'AMI Ping Schedule'!A:D,4,0)</f>
        <v>1</v>
      </c>
      <c r="D1042" s="1">
        <v>1</v>
      </c>
      <c r="E1042" s="1">
        <v>1</v>
      </c>
      <c r="F1042" s="1">
        <v>1</v>
      </c>
      <c r="G1042" s="1">
        <v>1</v>
      </c>
      <c r="H1042" s="1">
        <v>1</v>
      </c>
      <c r="I1042" s="1">
        <v>1</v>
      </c>
      <c r="J1042" s="1">
        <v>1</v>
      </c>
      <c r="K1042" s="1">
        <v>1</v>
      </c>
      <c r="L1042" s="1">
        <v>1</v>
      </c>
      <c r="M1042" s="1">
        <v>1</v>
      </c>
      <c r="N1042" s="1">
        <v>1</v>
      </c>
      <c r="O1042" s="1">
        <v>1</v>
      </c>
      <c r="P1042" s="1">
        <v>1</v>
      </c>
      <c r="Q1042" s="1">
        <v>1</v>
      </c>
      <c r="R1042" s="1">
        <v>1</v>
      </c>
      <c r="S1042" s="1">
        <v>1</v>
      </c>
      <c r="T1042" s="1">
        <v>1</v>
      </c>
      <c r="U1042" s="1">
        <v>1</v>
      </c>
      <c r="V1042" s="1">
        <v>1</v>
      </c>
      <c r="W1042" s="1">
        <v>1</v>
      </c>
      <c r="X1042" s="1">
        <v>1</v>
      </c>
      <c r="Y1042" s="1">
        <v>1</v>
      </c>
    </row>
    <row r="1043" spans="1:25">
      <c r="A1043" s="11" t="s">
        <v>3809</v>
      </c>
      <c r="B1043" s="11" t="str">
        <f>VLOOKUP(A1043,'AP Firmware deplyoment Pe'!A:B,2,0)</f>
        <v>Stage 3 - 28/11/2024</v>
      </c>
      <c r="C1043" s="1">
        <f>VLOOKUP(A1043,'AMI Ping Schedule'!A:D,4,0)</f>
        <v>1</v>
      </c>
      <c r="D1043" s="1">
        <v>1</v>
      </c>
      <c r="E1043" s="1">
        <v>1</v>
      </c>
      <c r="F1043" s="1">
        <v>1</v>
      </c>
      <c r="G1043" s="1">
        <v>1</v>
      </c>
      <c r="H1043" s="1">
        <v>1</v>
      </c>
      <c r="I1043" s="1">
        <v>1</v>
      </c>
      <c r="J1043" s="1">
        <v>1</v>
      </c>
      <c r="K1043" s="1">
        <v>1</v>
      </c>
      <c r="L1043" s="1">
        <v>1</v>
      </c>
      <c r="M1043" s="1">
        <v>1</v>
      </c>
      <c r="N1043" s="1">
        <v>1</v>
      </c>
      <c r="O1043" s="1">
        <v>1</v>
      </c>
      <c r="P1043" s="1">
        <v>1</v>
      </c>
      <c r="Q1043" s="1">
        <v>1</v>
      </c>
      <c r="R1043" s="1">
        <v>1</v>
      </c>
      <c r="S1043" s="1">
        <v>1</v>
      </c>
      <c r="T1043" s="1">
        <v>1</v>
      </c>
      <c r="U1043" s="1">
        <v>1</v>
      </c>
      <c r="V1043" s="1">
        <v>1</v>
      </c>
      <c r="W1043" s="1">
        <v>1</v>
      </c>
      <c r="X1043" s="1">
        <v>1</v>
      </c>
      <c r="Y1043" s="1">
        <v>1</v>
      </c>
    </row>
    <row r="1044" spans="1:25">
      <c r="A1044" s="11" t="s">
        <v>3929</v>
      </c>
      <c r="B1044" s="11" t="str">
        <f>VLOOKUP(A1044,'AP Firmware deplyoment Pe'!A:B,2,0)</f>
        <v>Stage 3 - 28/11/2024</v>
      </c>
      <c r="C1044" s="1">
        <f>VLOOKUP(A1044,'AMI Ping Schedule'!A:D,4,0)</f>
        <v>1</v>
      </c>
      <c r="D1044" s="1">
        <v>1</v>
      </c>
      <c r="E1044" s="1">
        <v>1</v>
      </c>
      <c r="F1044" s="1">
        <v>1</v>
      </c>
      <c r="G1044" s="1">
        <v>1</v>
      </c>
      <c r="H1044" s="1">
        <v>1</v>
      </c>
      <c r="I1044" s="1">
        <v>1</v>
      </c>
      <c r="J1044" s="1">
        <v>1</v>
      </c>
      <c r="K1044" s="1">
        <v>1</v>
      </c>
      <c r="L1044" s="1">
        <v>1</v>
      </c>
      <c r="M1044" s="1">
        <v>1</v>
      </c>
      <c r="N1044" s="1">
        <v>1</v>
      </c>
      <c r="O1044" s="1">
        <v>1</v>
      </c>
      <c r="P1044" s="1">
        <v>1</v>
      </c>
      <c r="Q1044" s="1">
        <v>1</v>
      </c>
      <c r="R1044" s="1">
        <v>1</v>
      </c>
      <c r="S1044" s="1">
        <v>1</v>
      </c>
      <c r="T1044" s="1">
        <v>1</v>
      </c>
      <c r="U1044" s="1">
        <v>1</v>
      </c>
      <c r="V1044" s="1">
        <v>1</v>
      </c>
      <c r="W1044" s="1">
        <v>1</v>
      </c>
      <c r="X1044" s="1">
        <v>1</v>
      </c>
      <c r="Y1044" s="1">
        <v>1</v>
      </c>
    </row>
    <row r="1045" spans="1:25">
      <c r="A1045" s="11" t="s">
        <v>3904</v>
      </c>
      <c r="B1045" s="11" t="str">
        <f>VLOOKUP(A1045,'AP Firmware deplyoment Pe'!A:B,2,0)</f>
        <v>Stage 3 - 28/11/2024</v>
      </c>
      <c r="C1045" s="1">
        <f>VLOOKUP(A1045,'AMI Ping Schedule'!A:D,4,0)</f>
        <v>1</v>
      </c>
      <c r="D1045" s="1">
        <v>1</v>
      </c>
      <c r="E1045" s="1">
        <v>1</v>
      </c>
      <c r="F1045" s="1">
        <v>1</v>
      </c>
      <c r="G1045" s="1">
        <v>1</v>
      </c>
      <c r="H1045" s="1">
        <v>1</v>
      </c>
      <c r="I1045" s="1">
        <v>1</v>
      </c>
      <c r="J1045" s="1">
        <v>1</v>
      </c>
      <c r="K1045" s="1">
        <v>1</v>
      </c>
      <c r="L1045" s="1">
        <v>1</v>
      </c>
      <c r="M1045" s="1">
        <v>1</v>
      </c>
      <c r="N1045" s="1">
        <v>1</v>
      </c>
      <c r="O1045" s="1">
        <v>1</v>
      </c>
      <c r="P1045" s="1">
        <v>1</v>
      </c>
      <c r="Q1045" s="1">
        <v>1</v>
      </c>
      <c r="R1045" s="1">
        <v>1</v>
      </c>
      <c r="S1045" s="1">
        <v>1</v>
      </c>
      <c r="T1045" s="1">
        <v>1</v>
      </c>
      <c r="U1045" s="1">
        <v>1</v>
      </c>
      <c r="V1045" s="1">
        <v>1</v>
      </c>
      <c r="W1045" s="1">
        <v>1</v>
      </c>
      <c r="X1045" s="1">
        <v>1</v>
      </c>
      <c r="Y1045" s="1">
        <v>1</v>
      </c>
    </row>
    <row r="1046" spans="1:25">
      <c r="A1046" s="11" t="s">
        <v>3859</v>
      </c>
      <c r="B1046" s="11" t="str">
        <f>VLOOKUP(A1046,'AP Firmware deplyoment Pe'!A:B,2,0)</f>
        <v>Stage 3 - 28/11/2024</v>
      </c>
      <c r="C1046" s="1">
        <f>VLOOKUP(A1046,'AMI Ping Schedule'!A:D,4,0)</f>
        <v>1</v>
      </c>
      <c r="D1046" s="1">
        <v>1</v>
      </c>
      <c r="E1046" s="1">
        <v>1</v>
      </c>
      <c r="F1046" s="1">
        <v>1</v>
      </c>
      <c r="G1046" s="1">
        <v>1</v>
      </c>
      <c r="H1046" s="1">
        <v>1</v>
      </c>
      <c r="I1046" s="1">
        <v>1</v>
      </c>
      <c r="J1046" s="1">
        <v>1</v>
      </c>
      <c r="K1046" s="1">
        <v>1</v>
      </c>
      <c r="L1046" s="1">
        <v>1</v>
      </c>
      <c r="M1046" s="1">
        <v>1</v>
      </c>
      <c r="N1046" s="1">
        <v>1</v>
      </c>
      <c r="O1046" s="1">
        <v>1</v>
      </c>
      <c r="P1046" s="1">
        <v>1</v>
      </c>
      <c r="Q1046" s="1">
        <v>1</v>
      </c>
      <c r="R1046" s="1">
        <v>1</v>
      </c>
      <c r="S1046" s="1">
        <v>1</v>
      </c>
      <c r="T1046" s="1">
        <v>1</v>
      </c>
      <c r="U1046" s="1">
        <v>1</v>
      </c>
      <c r="V1046" s="1">
        <v>1</v>
      </c>
      <c r="W1046" s="1">
        <v>1</v>
      </c>
      <c r="X1046" s="1">
        <v>1</v>
      </c>
      <c r="Y1046" s="1">
        <v>1</v>
      </c>
    </row>
    <row r="1047" spans="1:25">
      <c r="A1047" s="11" t="s">
        <v>3936</v>
      </c>
      <c r="B1047" s="11" t="str">
        <f>VLOOKUP(A1047,'AP Firmware deplyoment Pe'!A:B,2,0)</f>
        <v>Stage 3 - 28/11/2024</v>
      </c>
      <c r="C1047" s="1">
        <f>VLOOKUP(A1047,'AMI Ping Schedule'!A:D,4,0)</f>
        <v>1</v>
      </c>
      <c r="D1047" s="1">
        <v>1</v>
      </c>
      <c r="E1047" s="1">
        <v>1</v>
      </c>
      <c r="F1047" s="1">
        <v>1</v>
      </c>
      <c r="G1047" s="1">
        <v>1</v>
      </c>
      <c r="H1047" s="1">
        <v>1</v>
      </c>
      <c r="I1047" s="1">
        <v>1</v>
      </c>
      <c r="J1047" s="1">
        <v>1</v>
      </c>
      <c r="K1047" s="1">
        <v>1</v>
      </c>
      <c r="L1047" s="1">
        <v>1</v>
      </c>
      <c r="M1047" s="1">
        <v>1</v>
      </c>
      <c r="N1047" s="1">
        <v>1</v>
      </c>
      <c r="O1047" s="1">
        <v>1</v>
      </c>
      <c r="P1047" s="1">
        <v>1</v>
      </c>
      <c r="Q1047" s="1">
        <v>1</v>
      </c>
      <c r="R1047" s="1">
        <v>1</v>
      </c>
      <c r="S1047" s="1">
        <v>1</v>
      </c>
      <c r="T1047" s="1">
        <v>1</v>
      </c>
      <c r="U1047" s="1">
        <v>1</v>
      </c>
      <c r="V1047" s="1">
        <v>1</v>
      </c>
      <c r="W1047" s="1">
        <v>1</v>
      </c>
      <c r="X1047" s="1">
        <v>1</v>
      </c>
      <c r="Y1047" s="1">
        <v>1</v>
      </c>
    </row>
    <row r="1048" spans="1:25">
      <c r="A1048" s="11" t="s">
        <v>3946</v>
      </c>
      <c r="B1048" s="11" t="str">
        <f>VLOOKUP(A1048,'AP Firmware deplyoment Pe'!A:B,2,0)</f>
        <v>Stage 3 - 28/11/2024</v>
      </c>
      <c r="C1048" s="1">
        <f>VLOOKUP(A1048,'AMI Ping Schedule'!A:D,4,0)</f>
        <v>1</v>
      </c>
      <c r="D1048" s="1">
        <v>1</v>
      </c>
      <c r="E1048" s="1">
        <v>1</v>
      </c>
      <c r="F1048" s="1">
        <v>1</v>
      </c>
      <c r="G1048" s="1">
        <v>1</v>
      </c>
      <c r="H1048" s="1">
        <v>1</v>
      </c>
      <c r="I1048" s="1">
        <v>1</v>
      </c>
      <c r="J1048" s="1">
        <v>1</v>
      </c>
      <c r="K1048" s="1">
        <v>1</v>
      </c>
      <c r="L1048" s="1">
        <v>1</v>
      </c>
      <c r="M1048" s="1">
        <v>1</v>
      </c>
      <c r="N1048" s="1">
        <v>1</v>
      </c>
      <c r="O1048" s="1">
        <v>1</v>
      </c>
      <c r="P1048" s="1">
        <v>1</v>
      </c>
      <c r="Q1048" s="1">
        <v>1</v>
      </c>
      <c r="R1048" s="1">
        <v>1</v>
      </c>
      <c r="S1048" s="1">
        <v>1</v>
      </c>
      <c r="T1048" s="1">
        <v>1</v>
      </c>
      <c r="U1048" s="1">
        <v>1</v>
      </c>
      <c r="V1048" s="1">
        <v>1</v>
      </c>
      <c r="W1048" s="1">
        <v>1</v>
      </c>
      <c r="X1048" s="1">
        <v>1</v>
      </c>
      <c r="Y1048" s="1">
        <v>1</v>
      </c>
    </row>
    <row r="1049" spans="1:25">
      <c r="A1049" s="11" t="s">
        <v>3835</v>
      </c>
      <c r="B1049" s="11" t="str">
        <f>VLOOKUP(A1049,'AP Firmware deplyoment Pe'!A:B,2,0)</f>
        <v>Stage 3 - 28/11/2024</v>
      </c>
      <c r="C1049" s="1">
        <f>VLOOKUP(A1049,'AMI Ping Schedule'!A:D,4,0)</f>
        <v>1</v>
      </c>
      <c r="D1049" s="1">
        <v>1</v>
      </c>
      <c r="E1049" s="1">
        <v>1</v>
      </c>
      <c r="F1049" s="1">
        <v>1</v>
      </c>
      <c r="G1049" s="1">
        <v>1</v>
      </c>
      <c r="H1049" s="1">
        <v>1</v>
      </c>
      <c r="I1049" s="1">
        <v>1</v>
      </c>
      <c r="J1049" s="1">
        <v>1</v>
      </c>
      <c r="K1049" s="1">
        <v>1</v>
      </c>
      <c r="L1049" s="1">
        <v>1</v>
      </c>
      <c r="M1049" s="1">
        <v>1</v>
      </c>
      <c r="N1049" s="1">
        <v>1</v>
      </c>
      <c r="O1049" s="1">
        <v>1</v>
      </c>
      <c r="P1049" s="1">
        <v>1</v>
      </c>
      <c r="Q1049" s="1">
        <v>1</v>
      </c>
      <c r="R1049" s="1">
        <v>1</v>
      </c>
      <c r="S1049" s="1">
        <v>1</v>
      </c>
      <c r="T1049" s="1">
        <v>1</v>
      </c>
      <c r="U1049" s="1">
        <v>1</v>
      </c>
      <c r="V1049" s="1">
        <v>1</v>
      </c>
      <c r="W1049" s="1">
        <v>1</v>
      </c>
      <c r="X1049" s="1">
        <v>1</v>
      </c>
      <c r="Y1049" s="1">
        <v>1</v>
      </c>
    </row>
    <row r="1050" spans="1:25">
      <c r="A1050" s="11" t="s">
        <v>3914</v>
      </c>
      <c r="B1050" s="11" t="str">
        <f>VLOOKUP(A1050,'AP Firmware deplyoment Pe'!A:B,2,0)</f>
        <v>Stage 3 - 28/11/2024</v>
      </c>
      <c r="C1050" s="1">
        <f>VLOOKUP(A1050,'AMI Ping Schedule'!A:D,4,0)</f>
        <v>1</v>
      </c>
      <c r="D1050" s="1">
        <v>1</v>
      </c>
      <c r="E1050" s="1">
        <v>1</v>
      </c>
      <c r="F1050" s="1">
        <v>1</v>
      </c>
      <c r="G1050" s="1">
        <v>1</v>
      </c>
      <c r="H1050" s="1">
        <v>1</v>
      </c>
      <c r="I1050" s="1">
        <v>1</v>
      </c>
      <c r="J1050" s="1">
        <v>1</v>
      </c>
      <c r="K1050" s="1">
        <v>1</v>
      </c>
      <c r="L1050" s="1">
        <v>1</v>
      </c>
      <c r="M1050" s="1">
        <v>1</v>
      </c>
      <c r="N1050" s="1">
        <v>1</v>
      </c>
      <c r="O1050" s="1">
        <v>1</v>
      </c>
      <c r="P1050" s="1">
        <v>1</v>
      </c>
      <c r="Q1050" s="1">
        <v>1</v>
      </c>
      <c r="R1050" s="1">
        <v>1</v>
      </c>
      <c r="S1050" s="1">
        <v>1</v>
      </c>
      <c r="T1050" s="1">
        <v>1</v>
      </c>
      <c r="U1050" s="1">
        <v>1</v>
      </c>
      <c r="V1050" s="1">
        <v>1</v>
      </c>
      <c r="W1050" s="1">
        <v>1</v>
      </c>
      <c r="X1050" s="1">
        <v>1</v>
      </c>
      <c r="Y1050" s="1">
        <v>1</v>
      </c>
    </row>
    <row r="1051" spans="1:25">
      <c r="A1051" s="11" t="s">
        <v>3943</v>
      </c>
      <c r="B1051" s="11" t="str">
        <f>VLOOKUP(A1051,'AP Firmware deplyoment Pe'!A:B,2,0)</f>
        <v>Stage 3 - 28/11/2024</v>
      </c>
      <c r="C1051" s="1">
        <f>VLOOKUP(A1051,'AMI Ping Schedule'!A:D,4,0)</f>
        <v>1</v>
      </c>
      <c r="D1051" s="1">
        <v>1</v>
      </c>
      <c r="E1051" s="1">
        <v>1</v>
      </c>
      <c r="F1051" s="1">
        <v>1</v>
      </c>
      <c r="G1051" s="1">
        <v>1</v>
      </c>
      <c r="H1051" s="1">
        <v>1</v>
      </c>
      <c r="I1051" s="1">
        <v>1</v>
      </c>
      <c r="J1051" s="1">
        <v>1</v>
      </c>
      <c r="K1051" s="1">
        <v>1</v>
      </c>
      <c r="L1051" s="1">
        <v>1</v>
      </c>
      <c r="M1051" s="1">
        <v>1</v>
      </c>
      <c r="N1051" s="1">
        <v>1</v>
      </c>
      <c r="O1051" s="1">
        <v>1</v>
      </c>
      <c r="P1051" s="1">
        <v>1</v>
      </c>
      <c r="Q1051" s="1">
        <v>1</v>
      </c>
      <c r="R1051" s="1">
        <v>1</v>
      </c>
      <c r="S1051" s="1">
        <v>1</v>
      </c>
      <c r="T1051" s="1">
        <v>1</v>
      </c>
      <c r="U1051" s="1">
        <v>1</v>
      </c>
      <c r="V1051" s="1">
        <v>1</v>
      </c>
      <c r="W1051" s="1">
        <v>1</v>
      </c>
      <c r="X1051" s="1">
        <v>1</v>
      </c>
      <c r="Y1051" s="1">
        <v>1</v>
      </c>
    </row>
    <row r="1052" spans="1:25">
      <c r="A1052" s="11" t="s">
        <v>3933</v>
      </c>
      <c r="B1052" s="11" t="str">
        <f>VLOOKUP(A1052,'AP Firmware deplyoment Pe'!A:B,2,0)</f>
        <v>Stage 3 - 28/11/2024</v>
      </c>
      <c r="C1052" s="1">
        <f>VLOOKUP(A1052,'AMI Ping Schedule'!A:D,4,0)</f>
        <v>1</v>
      </c>
      <c r="D1052" s="1">
        <v>1</v>
      </c>
      <c r="E1052" s="1">
        <v>1</v>
      </c>
      <c r="F1052" s="1">
        <v>1</v>
      </c>
      <c r="G1052" s="1">
        <v>1</v>
      </c>
      <c r="H1052" s="1">
        <v>1</v>
      </c>
      <c r="I1052" s="1">
        <v>1</v>
      </c>
      <c r="J1052" s="1">
        <v>1</v>
      </c>
      <c r="K1052" s="1">
        <v>1</v>
      </c>
      <c r="L1052" s="1">
        <v>1</v>
      </c>
      <c r="M1052" s="1">
        <v>1</v>
      </c>
      <c r="N1052" s="1">
        <v>1</v>
      </c>
      <c r="O1052" s="1">
        <v>1</v>
      </c>
      <c r="P1052" s="1">
        <v>1</v>
      </c>
      <c r="Q1052" s="1">
        <v>1</v>
      </c>
      <c r="R1052" s="1">
        <v>1</v>
      </c>
      <c r="S1052" s="1">
        <v>1</v>
      </c>
      <c r="T1052" s="1">
        <v>1</v>
      </c>
      <c r="U1052" s="1">
        <v>1</v>
      </c>
      <c r="V1052" s="1">
        <v>1</v>
      </c>
      <c r="W1052" s="1">
        <v>1</v>
      </c>
      <c r="X1052" s="1">
        <v>1</v>
      </c>
      <c r="Y1052" s="1">
        <v>1</v>
      </c>
    </row>
    <row r="1053" spans="1:25">
      <c r="A1053" s="11" t="s">
        <v>3901</v>
      </c>
      <c r="B1053" s="11" t="str">
        <f>VLOOKUP(A1053,'AP Firmware deplyoment Pe'!A:B,2,0)</f>
        <v>Stage 3 - 28/11/2024</v>
      </c>
      <c r="C1053" s="1">
        <f>VLOOKUP(A1053,'AMI Ping Schedule'!A:D,4,0)</f>
        <v>1</v>
      </c>
      <c r="D1053" s="1">
        <v>1</v>
      </c>
      <c r="E1053" s="1">
        <v>1</v>
      </c>
      <c r="F1053" s="1">
        <v>1</v>
      </c>
      <c r="G1053" s="1">
        <v>1</v>
      </c>
      <c r="H1053" s="1">
        <v>1</v>
      </c>
      <c r="I1053" s="1">
        <v>1</v>
      </c>
      <c r="J1053" s="1">
        <v>1</v>
      </c>
      <c r="K1053" s="1">
        <v>1</v>
      </c>
      <c r="L1053" s="1">
        <v>1</v>
      </c>
      <c r="M1053" s="1">
        <v>1</v>
      </c>
      <c r="N1053" s="1">
        <v>1</v>
      </c>
      <c r="O1053" s="1">
        <v>1</v>
      </c>
      <c r="P1053" s="1">
        <v>1</v>
      </c>
      <c r="Q1053" s="1">
        <v>1</v>
      </c>
      <c r="R1053" s="1">
        <v>1</v>
      </c>
      <c r="S1053" s="1">
        <v>1</v>
      </c>
      <c r="T1053" s="1">
        <v>1</v>
      </c>
      <c r="U1053" s="1">
        <v>1</v>
      </c>
      <c r="V1053" s="1">
        <v>1</v>
      </c>
      <c r="W1053" s="1">
        <v>1</v>
      </c>
      <c r="X1053" s="1">
        <v>1</v>
      </c>
      <c r="Y1053" s="1">
        <v>1</v>
      </c>
    </row>
    <row r="1054" spans="1:25">
      <c r="A1054" s="11" t="s">
        <v>3939</v>
      </c>
      <c r="B1054" s="11" t="str">
        <f>VLOOKUP(A1054,'AP Firmware deplyoment Pe'!A:B,2,0)</f>
        <v>Stage 3 - 28/11/2024</v>
      </c>
      <c r="C1054" s="1">
        <f>VLOOKUP(A1054,'AMI Ping Schedule'!A:D,4,0)</f>
        <v>1</v>
      </c>
      <c r="D1054" s="1">
        <v>1</v>
      </c>
      <c r="E1054" s="1">
        <v>1</v>
      </c>
      <c r="F1054" s="1">
        <v>1</v>
      </c>
      <c r="G1054" s="1">
        <v>1</v>
      </c>
      <c r="H1054" s="1">
        <v>1</v>
      </c>
      <c r="I1054" s="1">
        <v>1</v>
      </c>
      <c r="J1054" s="1">
        <v>1</v>
      </c>
      <c r="K1054" s="1">
        <v>1</v>
      </c>
      <c r="L1054" s="1">
        <v>1</v>
      </c>
      <c r="M1054" s="1">
        <v>1</v>
      </c>
      <c r="N1054" s="1">
        <v>1</v>
      </c>
      <c r="O1054" s="1">
        <v>1</v>
      </c>
      <c r="P1054" s="1">
        <v>1</v>
      </c>
      <c r="Q1054" s="1">
        <v>1</v>
      </c>
      <c r="R1054" s="1">
        <v>1</v>
      </c>
      <c r="S1054" s="1">
        <v>1</v>
      </c>
      <c r="T1054" s="1">
        <v>1</v>
      </c>
      <c r="U1054" s="1">
        <v>1</v>
      </c>
      <c r="V1054" s="1">
        <v>1</v>
      </c>
      <c r="W1054" s="1">
        <v>1</v>
      </c>
      <c r="X1054" s="1">
        <v>1</v>
      </c>
      <c r="Y1054" s="1">
        <v>1</v>
      </c>
    </row>
    <row r="1055" spans="1:25">
      <c r="A1055" s="11" t="s">
        <v>3956</v>
      </c>
      <c r="B1055" s="11" t="str">
        <f>VLOOKUP(A1055,'AP Firmware deplyoment Pe'!A:B,2,0)</f>
        <v>Stage 3 - 28/11/2024</v>
      </c>
      <c r="C1055" s="1">
        <f>VLOOKUP(A1055,'AMI Ping Schedule'!A:D,4,0)</f>
        <v>1</v>
      </c>
      <c r="D1055" s="1">
        <v>1</v>
      </c>
      <c r="E1055" s="1">
        <v>1</v>
      </c>
      <c r="F1055" s="1">
        <v>1</v>
      </c>
      <c r="G1055" s="1">
        <v>1</v>
      </c>
      <c r="H1055" s="1">
        <v>1</v>
      </c>
      <c r="I1055" s="1">
        <v>1</v>
      </c>
      <c r="J1055" s="1">
        <v>1</v>
      </c>
      <c r="K1055" s="1">
        <v>1</v>
      </c>
      <c r="L1055" s="1">
        <v>1</v>
      </c>
      <c r="M1055" s="1">
        <v>1</v>
      </c>
      <c r="N1055" s="1">
        <v>1</v>
      </c>
      <c r="O1055" s="1">
        <v>1</v>
      </c>
      <c r="P1055" s="1">
        <v>1</v>
      </c>
      <c r="Q1055" s="1">
        <v>1</v>
      </c>
      <c r="R1055" s="1">
        <v>1</v>
      </c>
      <c r="S1055" s="1">
        <v>1</v>
      </c>
      <c r="T1055" s="1">
        <v>1</v>
      </c>
      <c r="U1055" s="1">
        <v>1</v>
      </c>
      <c r="V1055" s="1">
        <v>1</v>
      </c>
      <c r="W1055" s="1">
        <v>1</v>
      </c>
      <c r="X1055" s="1">
        <v>1</v>
      </c>
      <c r="Y1055" s="1">
        <v>1</v>
      </c>
    </row>
    <row r="1056" spans="1:25">
      <c r="A1056" s="11" t="s">
        <v>3950</v>
      </c>
      <c r="B1056" s="11" t="str">
        <f>VLOOKUP(A1056,'AP Firmware deplyoment Pe'!A:B,2,0)</f>
        <v>Stage 3 - 28/11/2024</v>
      </c>
      <c r="C1056" s="1">
        <f>VLOOKUP(A1056,'AMI Ping Schedule'!A:D,4,0)</f>
        <v>1</v>
      </c>
      <c r="D1056" s="1">
        <v>1</v>
      </c>
      <c r="E1056" s="1">
        <v>1</v>
      </c>
      <c r="F1056" s="1">
        <v>1</v>
      </c>
      <c r="G1056" s="1">
        <v>1</v>
      </c>
      <c r="H1056" s="1">
        <v>1</v>
      </c>
      <c r="I1056" s="1">
        <v>1</v>
      </c>
      <c r="J1056" s="1">
        <v>1</v>
      </c>
      <c r="K1056" s="1">
        <v>1</v>
      </c>
      <c r="L1056" s="1">
        <v>1</v>
      </c>
      <c r="M1056" s="1">
        <v>1</v>
      </c>
      <c r="N1056" s="1">
        <v>1</v>
      </c>
      <c r="O1056" s="1">
        <v>1</v>
      </c>
      <c r="P1056" s="1">
        <v>1</v>
      </c>
      <c r="Q1056" s="1">
        <v>1</v>
      </c>
      <c r="R1056" s="1">
        <v>1</v>
      </c>
      <c r="S1056" s="1">
        <v>1</v>
      </c>
      <c r="T1056" s="1">
        <v>1</v>
      </c>
      <c r="U1056" s="1">
        <v>1</v>
      </c>
      <c r="V1056" s="1">
        <v>1</v>
      </c>
      <c r="W1056" s="1">
        <v>1</v>
      </c>
      <c r="X1056" s="1">
        <v>1</v>
      </c>
      <c r="Y1056" s="1">
        <v>1</v>
      </c>
    </row>
    <row r="1057" spans="1:25">
      <c r="A1057" s="11" t="s">
        <v>3735</v>
      </c>
      <c r="B1057" s="11" t="str">
        <f>VLOOKUP(A1057,'AP Firmware deplyoment Pe'!A:B,2,0)</f>
        <v>Stage 3 - 28/11/2024</v>
      </c>
      <c r="C1057" s="1">
        <f>VLOOKUP(A1057,'AMI Ping Schedule'!A:D,4,0)</f>
        <v>1</v>
      </c>
      <c r="D1057" s="1">
        <v>1</v>
      </c>
      <c r="E1057" s="1">
        <v>1</v>
      </c>
      <c r="F1057" s="1">
        <v>1</v>
      </c>
      <c r="G1057" s="1">
        <v>1</v>
      </c>
      <c r="H1057" s="1">
        <v>1</v>
      </c>
      <c r="I1057" s="1">
        <v>1</v>
      </c>
      <c r="J1057" s="1">
        <v>1</v>
      </c>
      <c r="K1057" s="1">
        <v>1</v>
      </c>
      <c r="L1057" s="1">
        <v>1</v>
      </c>
      <c r="M1057" s="1">
        <v>1</v>
      </c>
      <c r="N1057" s="1">
        <v>1</v>
      </c>
      <c r="O1057" s="1">
        <v>1</v>
      </c>
      <c r="P1057" s="1">
        <v>1</v>
      </c>
      <c r="Q1057" s="1">
        <v>1</v>
      </c>
      <c r="R1057" s="1">
        <v>1</v>
      </c>
      <c r="S1057" s="1">
        <v>1</v>
      </c>
      <c r="T1057" s="1">
        <v>1</v>
      </c>
      <c r="U1057" s="1">
        <v>1</v>
      </c>
      <c r="V1057" s="1">
        <v>1</v>
      </c>
      <c r="W1057" s="1">
        <v>1</v>
      </c>
      <c r="X1057" s="1">
        <v>1</v>
      </c>
      <c r="Y1057" s="1">
        <v>1</v>
      </c>
    </row>
    <row r="1058" spans="1:25">
      <c r="A1058" s="11" t="s">
        <v>3953</v>
      </c>
      <c r="B1058" s="11" t="str">
        <f>VLOOKUP(A1058,'AP Firmware deplyoment Pe'!A:B,2,0)</f>
        <v>Stage 3 - 28/11/2024</v>
      </c>
      <c r="C1058" s="1">
        <f>VLOOKUP(A1058,'AMI Ping Schedule'!A:D,4,0)</f>
        <v>1</v>
      </c>
      <c r="D1058" s="1">
        <v>1</v>
      </c>
      <c r="E1058" s="1">
        <v>1</v>
      </c>
      <c r="F1058" s="1">
        <v>1</v>
      </c>
      <c r="G1058" s="1">
        <v>1</v>
      </c>
      <c r="H1058" s="1">
        <v>1</v>
      </c>
      <c r="I1058" s="1">
        <v>1</v>
      </c>
      <c r="J1058" s="1">
        <v>1</v>
      </c>
      <c r="K1058" s="1">
        <v>1</v>
      </c>
      <c r="L1058" s="1">
        <v>1</v>
      </c>
      <c r="M1058" s="1">
        <v>1</v>
      </c>
      <c r="N1058" s="1">
        <v>1</v>
      </c>
      <c r="O1058" s="1">
        <v>1</v>
      </c>
      <c r="P1058" s="1">
        <v>1</v>
      </c>
      <c r="Q1058" s="1">
        <v>1</v>
      </c>
      <c r="R1058" s="1">
        <v>1</v>
      </c>
      <c r="S1058" s="1">
        <v>1</v>
      </c>
      <c r="T1058" s="1">
        <v>1</v>
      </c>
      <c r="U1058" s="1">
        <v>1</v>
      </c>
      <c r="V1058" s="1">
        <v>1</v>
      </c>
      <c r="W1058" s="1">
        <v>1</v>
      </c>
      <c r="X1058" s="1">
        <v>1</v>
      </c>
      <c r="Y1058" s="1">
        <v>1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9"/>
  <sheetViews>
    <sheetView topLeftCell="A1001" workbookViewId="0">
      <selection activeCell="A1002" sqref="A1002:J1097"/>
    </sheetView>
  </sheetViews>
  <sheetFormatPr defaultRowHeight="14.45"/>
  <cols>
    <col min="1" max="1" width="13.5703125" bestFit="1" customWidth="1"/>
    <col min="2" max="3" width="20.140625" bestFit="1" customWidth="1"/>
  </cols>
  <sheetData>
    <row r="1" spans="1:10">
      <c r="D1" s="15"/>
    </row>
    <row r="2" spans="1:10">
      <c r="A2" t="s">
        <v>428</v>
      </c>
      <c r="B2" t="s">
        <v>3968</v>
      </c>
      <c r="C2" t="s">
        <v>3968</v>
      </c>
      <c r="D2" s="15">
        <v>1</v>
      </c>
      <c r="F2">
        <v>0</v>
      </c>
      <c r="G2">
        <v>0</v>
      </c>
      <c r="H2">
        <v>0</v>
      </c>
      <c r="I2">
        <v>0</v>
      </c>
      <c r="J2" t="s">
        <v>3969</v>
      </c>
    </row>
    <row r="3" spans="1:10">
      <c r="A3" t="s">
        <v>1445</v>
      </c>
      <c r="B3" t="s">
        <v>3968</v>
      </c>
      <c r="C3" t="s">
        <v>3968</v>
      </c>
      <c r="D3" s="15">
        <v>1</v>
      </c>
      <c r="F3">
        <v>0</v>
      </c>
      <c r="G3">
        <v>0</v>
      </c>
      <c r="H3">
        <v>0</v>
      </c>
      <c r="I3">
        <v>0</v>
      </c>
      <c r="J3" t="s">
        <v>3969</v>
      </c>
    </row>
    <row r="4" spans="1:10">
      <c r="A4" t="s">
        <v>3970</v>
      </c>
      <c r="B4" t="s">
        <v>3968</v>
      </c>
      <c r="C4" t="s">
        <v>3968</v>
      </c>
      <c r="D4" s="15">
        <v>1</v>
      </c>
      <c r="F4">
        <v>0</v>
      </c>
      <c r="G4">
        <v>0</v>
      </c>
      <c r="H4">
        <v>0</v>
      </c>
      <c r="I4">
        <v>0</v>
      </c>
      <c r="J4" t="s">
        <v>3969</v>
      </c>
    </row>
    <row r="5" spans="1:10">
      <c r="A5" t="s">
        <v>1370</v>
      </c>
      <c r="B5" t="s">
        <v>3968</v>
      </c>
      <c r="C5" t="s">
        <v>3968</v>
      </c>
      <c r="D5" s="15">
        <v>1</v>
      </c>
      <c r="F5">
        <v>0</v>
      </c>
      <c r="G5">
        <v>0</v>
      </c>
      <c r="H5">
        <v>0</v>
      </c>
      <c r="I5">
        <v>0</v>
      </c>
      <c r="J5" t="s">
        <v>3969</v>
      </c>
    </row>
    <row r="6" spans="1:10">
      <c r="A6" t="s">
        <v>1231</v>
      </c>
      <c r="B6" t="s">
        <v>3968</v>
      </c>
      <c r="C6" t="s">
        <v>3968</v>
      </c>
      <c r="D6" s="15">
        <v>1</v>
      </c>
      <c r="F6">
        <v>0</v>
      </c>
      <c r="G6">
        <v>0</v>
      </c>
      <c r="H6">
        <v>0</v>
      </c>
      <c r="I6">
        <v>0</v>
      </c>
      <c r="J6" t="s">
        <v>3969</v>
      </c>
    </row>
    <row r="7" spans="1:10">
      <c r="A7" t="s">
        <v>163</v>
      </c>
      <c r="B7" t="s">
        <v>3968</v>
      </c>
      <c r="C7" t="s">
        <v>3968</v>
      </c>
      <c r="D7" s="15">
        <v>1</v>
      </c>
      <c r="F7">
        <v>0</v>
      </c>
      <c r="G7">
        <v>0</v>
      </c>
      <c r="H7">
        <v>0</v>
      </c>
      <c r="I7">
        <v>0</v>
      </c>
      <c r="J7" t="s">
        <v>3969</v>
      </c>
    </row>
    <row r="8" spans="1:10">
      <c r="A8" t="s">
        <v>3470</v>
      </c>
      <c r="B8" t="s">
        <v>3968</v>
      </c>
      <c r="C8" t="s">
        <v>3971</v>
      </c>
      <c r="D8" s="15">
        <v>0</v>
      </c>
      <c r="F8">
        <v>1</v>
      </c>
      <c r="G8">
        <v>0</v>
      </c>
      <c r="H8">
        <v>0</v>
      </c>
      <c r="I8">
        <v>2</v>
      </c>
      <c r="J8" t="s">
        <v>3972</v>
      </c>
    </row>
    <row r="9" spans="1:10">
      <c r="A9" t="s">
        <v>1239</v>
      </c>
      <c r="B9" t="s">
        <v>3968</v>
      </c>
      <c r="C9" t="s">
        <v>3968</v>
      </c>
      <c r="D9" s="15">
        <v>1</v>
      </c>
      <c r="F9">
        <v>0</v>
      </c>
      <c r="G9">
        <v>0</v>
      </c>
      <c r="H9">
        <v>0</v>
      </c>
      <c r="I9">
        <v>0</v>
      </c>
      <c r="J9" t="s">
        <v>3969</v>
      </c>
    </row>
    <row r="10" spans="1:10">
      <c r="A10" t="s">
        <v>3426</v>
      </c>
      <c r="B10" t="s">
        <v>3968</v>
      </c>
      <c r="C10" t="s">
        <v>3971</v>
      </c>
      <c r="D10" s="15">
        <v>1</v>
      </c>
      <c r="F10">
        <v>1</v>
      </c>
      <c r="G10">
        <v>0</v>
      </c>
      <c r="H10">
        <v>0</v>
      </c>
      <c r="I10">
        <v>0</v>
      </c>
      <c r="J10" t="s">
        <v>3969</v>
      </c>
    </row>
    <row r="11" spans="1:10">
      <c r="A11" t="s">
        <v>444</v>
      </c>
      <c r="B11" t="s">
        <v>3968</v>
      </c>
      <c r="C11" t="s">
        <v>3968</v>
      </c>
      <c r="D11" s="15">
        <v>1</v>
      </c>
      <c r="F11">
        <v>0</v>
      </c>
      <c r="G11">
        <v>0</v>
      </c>
      <c r="H11">
        <v>0</v>
      </c>
      <c r="I11">
        <v>0</v>
      </c>
      <c r="J11" t="s">
        <v>3969</v>
      </c>
    </row>
    <row r="12" spans="1:10">
      <c r="A12" t="s">
        <v>3732</v>
      </c>
      <c r="B12" t="s">
        <v>3968</v>
      </c>
      <c r="C12" t="s">
        <v>3968</v>
      </c>
      <c r="D12" s="15">
        <v>1</v>
      </c>
      <c r="F12">
        <v>0</v>
      </c>
      <c r="G12">
        <v>0</v>
      </c>
      <c r="H12">
        <v>0</v>
      </c>
      <c r="I12">
        <v>0</v>
      </c>
      <c r="J12" t="s">
        <v>3969</v>
      </c>
    </row>
    <row r="13" spans="1:10">
      <c r="A13" t="s">
        <v>353</v>
      </c>
      <c r="B13" t="s">
        <v>3968</v>
      </c>
      <c r="C13" t="s">
        <v>3968</v>
      </c>
      <c r="D13" s="15">
        <v>1</v>
      </c>
      <c r="F13">
        <v>0</v>
      </c>
      <c r="G13">
        <v>0</v>
      </c>
      <c r="H13">
        <v>0</v>
      </c>
      <c r="I13">
        <v>0</v>
      </c>
      <c r="J13" t="s">
        <v>3969</v>
      </c>
    </row>
    <row r="14" spans="1:10">
      <c r="A14" t="s">
        <v>1482</v>
      </c>
      <c r="B14" t="s">
        <v>3968</v>
      </c>
      <c r="C14" t="s">
        <v>3968</v>
      </c>
      <c r="D14" s="15">
        <v>1</v>
      </c>
      <c r="F14">
        <v>0</v>
      </c>
      <c r="G14">
        <v>0</v>
      </c>
      <c r="H14">
        <v>0</v>
      </c>
      <c r="I14">
        <v>0</v>
      </c>
      <c r="J14" t="s">
        <v>3969</v>
      </c>
    </row>
    <row r="15" spans="1:10">
      <c r="A15" t="s">
        <v>496</v>
      </c>
      <c r="B15" t="s">
        <v>3968</v>
      </c>
      <c r="C15" t="s">
        <v>3968</v>
      </c>
      <c r="D15" s="15">
        <v>1</v>
      </c>
      <c r="F15">
        <v>0</v>
      </c>
      <c r="G15">
        <v>0</v>
      </c>
      <c r="H15">
        <v>0</v>
      </c>
      <c r="I15">
        <v>0</v>
      </c>
      <c r="J15" t="s">
        <v>3969</v>
      </c>
    </row>
    <row r="16" spans="1:10">
      <c r="A16" t="s">
        <v>3312</v>
      </c>
      <c r="B16" t="s">
        <v>3968</v>
      </c>
      <c r="C16" t="s">
        <v>3968</v>
      </c>
      <c r="D16" s="15">
        <v>1</v>
      </c>
      <c r="F16">
        <v>0</v>
      </c>
      <c r="G16">
        <v>0</v>
      </c>
      <c r="H16">
        <v>0</v>
      </c>
      <c r="I16">
        <v>0</v>
      </c>
      <c r="J16" t="s">
        <v>3969</v>
      </c>
    </row>
    <row r="17" spans="1:10">
      <c r="A17" t="s">
        <v>379</v>
      </c>
      <c r="B17" t="s">
        <v>3968</v>
      </c>
      <c r="C17" t="s">
        <v>3968</v>
      </c>
      <c r="D17" s="15">
        <v>1</v>
      </c>
      <c r="F17">
        <v>0</v>
      </c>
      <c r="G17">
        <v>0</v>
      </c>
      <c r="H17">
        <v>0</v>
      </c>
      <c r="I17">
        <v>0</v>
      </c>
      <c r="J17" t="s">
        <v>3969</v>
      </c>
    </row>
    <row r="18" spans="1:10">
      <c r="A18" t="s">
        <v>3856</v>
      </c>
      <c r="B18" t="s">
        <v>3968</v>
      </c>
      <c r="C18" t="s">
        <v>3968</v>
      </c>
      <c r="D18" s="15">
        <v>1</v>
      </c>
      <c r="F18">
        <v>0</v>
      </c>
      <c r="G18">
        <v>0</v>
      </c>
      <c r="H18">
        <v>0</v>
      </c>
      <c r="I18">
        <v>0</v>
      </c>
      <c r="J18" t="s">
        <v>3969</v>
      </c>
    </row>
    <row r="19" spans="1:10">
      <c r="A19" t="s">
        <v>3039</v>
      </c>
      <c r="B19" t="s">
        <v>3968</v>
      </c>
      <c r="C19" t="s">
        <v>3968</v>
      </c>
      <c r="D19" s="15">
        <v>1</v>
      </c>
      <c r="F19">
        <v>0</v>
      </c>
      <c r="G19">
        <v>0</v>
      </c>
      <c r="H19">
        <v>0</v>
      </c>
      <c r="I19">
        <v>0</v>
      </c>
      <c r="J19" t="s">
        <v>3969</v>
      </c>
    </row>
    <row r="20" spans="1:10">
      <c r="A20" t="s">
        <v>191</v>
      </c>
      <c r="B20" t="s">
        <v>3968</v>
      </c>
      <c r="C20" t="s">
        <v>3968</v>
      </c>
      <c r="D20" s="15">
        <v>1</v>
      </c>
      <c r="F20">
        <v>0</v>
      </c>
      <c r="G20">
        <v>0</v>
      </c>
      <c r="H20">
        <v>0</v>
      </c>
      <c r="I20">
        <v>0</v>
      </c>
      <c r="J20" t="s">
        <v>3969</v>
      </c>
    </row>
    <row r="21" spans="1:10">
      <c r="A21" t="s">
        <v>1572</v>
      </c>
      <c r="B21" t="s">
        <v>3968</v>
      </c>
      <c r="C21" t="s">
        <v>3968</v>
      </c>
      <c r="D21" s="15">
        <v>1</v>
      </c>
      <c r="F21">
        <v>0</v>
      </c>
      <c r="G21">
        <v>0</v>
      </c>
      <c r="H21">
        <v>0</v>
      </c>
      <c r="I21">
        <v>0</v>
      </c>
      <c r="J21" t="s">
        <v>3969</v>
      </c>
    </row>
    <row r="22" spans="1:10">
      <c r="A22" t="s">
        <v>172</v>
      </c>
      <c r="B22" t="s">
        <v>3968</v>
      </c>
      <c r="C22" t="s">
        <v>3968</v>
      </c>
      <c r="D22" s="15">
        <v>1</v>
      </c>
      <c r="F22">
        <v>0</v>
      </c>
      <c r="G22">
        <v>0</v>
      </c>
      <c r="H22">
        <v>0</v>
      </c>
      <c r="I22">
        <v>0</v>
      </c>
      <c r="J22" t="s">
        <v>3969</v>
      </c>
    </row>
    <row r="23" spans="1:10">
      <c r="A23" t="s">
        <v>1441</v>
      </c>
      <c r="B23" t="s">
        <v>3968</v>
      </c>
      <c r="C23" t="s">
        <v>3968</v>
      </c>
      <c r="D23" s="15">
        <v>1</v>
      </c>
      <c r="F23">
        <v>0</v>
      </c>
      <c r="G23">
        <v>0</v>
      </c>
      <c r="H23">
        <v>0</v>
      </c>
      <c r="I23">
        <v>0</v>
      </c>
      <c r="J23" t="s">
        <v>3969</v>
      </c>
    </row>
    <row r="24" spans="1:10">
      <c r="A24" t="s">
        <v>1541</v>
      </c>
      <c r="B24" t="s">
        <v>3968</v>
      </c>
      <c r="C24" t="s">
        <v>3968</v>
      </c>
      <c r="D24" s="15">
        <v>1</v>
      </c>
      <c r="F24">
        <v>0</v>
      </c>
      <c r="G24">
        <v>0</v>
      </c>
      <c r="H24">
        <v>0</v>
      </c>
      <c r="I24">
        <v>0</v>
      </c>
      <c r="J24" t="s">
        <v>3969</v>
      </c>
    </row>
    <row r="25" spans="1:10">
      <c r="A25" t="s">
        <v>482</v>
      </c>
      <c r="B25" t="s">
        <v>3968</v>
      </c>
      <c r="C25" t="s">
        <v>3968</v>
      </c>
      <c r="D25" s="15">
        <v>1</v>
      </c>
      <c r="F25">
        <v>0</v>
      </c>
      <c r="G25">
        <v>0</v>
      </c>
      <c r="H25">
        <v>0</v>
      </c>
      <c r="I25">
        <v>0</v>
      </c>
      <c r="J25" t="s">
        <v>3969</v>
      </c>
    </row>
    <row r="26" spans="1:10">
      <c r="A26" t="s">
        <v>3036</v>
      </c>
      <c r="B26" t="s">
        <v>3968</v>
      </c>
      <c r="C26" t="s">
        <v>3968</v>
      </c>
      <c r="D26" s="15">
        <v>1</v>
      </c>
      <c r="F26">
        <v>0</v>
      </c>
      <c r="G26">
        <v>0</v>
      </c>
      <c r="H26">
        <v>0</v>
      </c>
      <c r="I26">
        <v>0</v>
      </c>
      <c r="J26" t="s">
        <v>3969</v>
      </c>
    </row>
    <row r="27" spans="1:10">
      <c r="A27" t="s">
        <v>311</v>
      </c>
      <c r="B27" t="s">
        <v>3968</v>
      </c>
      <c r="C27" t="s">
        <v>3968</v>
      </c>
      <c r="D27" s="15">
        <v>1</v>
      </c>
      <c r="F27">
        <v>0</v>
      </c>
      <c r="G27">
        <v>0</v>
      </c>
      <c r="H27">
        <v>0</v>
      </c>
      <c r="I27">
        <v>0</v>
      </c>
      <c r="J27" t="s">
        <v>3969</v>
      </c>
    </row>
    <row r="28" spans="1:10">
      <c r="A28" t="s">
        <v>1619</v>
      </c>
      <c r="B28" t="s">
        <v>3968</v>
      </c>
      <c r="C28" t="s">
        <v>3968</v>
      </c>
      <c r="D28" s="15">
        <v>1</v>
      </c>
      <c r="F28">
        <v>0</v>
      </c>
      <c r="G28">
        <v>0</v>
      </c>
      <c r="H28">
        <v>0</v>
      </c>
      <c r="I28">
        <v>0</v>
      </c>
      <c r="J28" t="s">
        <v>3969</v>
      </c>
    </row>
    <row r="29" spans="1:10">
      <c r="A29" t="s">
        <v>2178</v>
      </c>
      <c r="B29" t="s">
        <v>3968</v>
      </c>
      <c r="C29" t="s">
        <v>3968</v>
      </c>
      <c r="D29" s="15">
        <v>1</v>
      </c>
      <c r="F29">
        <v>0</v>
      </c>
      <c r="G29">
        <v>0</v>
      </c>
      <c r="H29">
        <v>0</v>
      </c>
      <c r="I29">
        <v>0</v>
      </c>
      <c r="J29" t="s">
        <v>3969</v>
      </c>
    </row>
    <row r="30" spans="1:10">
      <c r="A30" t="s">
        <v>3617</v>
      </c>
      <c r="B30" t="s">
        <v>3968</v>
      </c>
      <c r="C30" t="s">
        <v>3968</v>
      </c>
      <c r="D30" s="15">
        <v>1</v>
      </c>
      <c r="F30">
        <v>0</v>
      </c>
      <c r="G30">
        <v>0</v>
      </c>
      <c r="H30">
        <v>0</v>
      </c>
      <c r="I30">
        <v>0</v>
      </c>
      <c r="J30" t="s">
        <v>3969</v>
      </c>
    </row>
    <row r="31" spans="1:10">
      <c r="A31" t="s">
        <v>3692</v>
      </c>
      <c r="B31" t="s">
        <v>3968</v>
      </c>
      <c r="C31" t="s">
        <v>3968</v>
      </c>
      <c r="D31" s="15">
        <v>1</v>
      </c>
      <c r="F31">
        <v>0</v>
      </c>
      <c r="G31">
        <v>0</v>
      </c>
      <c r="H31">
        <v>0</v>
      </c>
      <c r="I31">
        <v>0</v>
      </c>
      <c r="J31" t="s">
        <v>3969</v>
      </c>
    </row>
    <row r="32" spans="1:10">
      <c r="A32" t="s">
        <v>3244</v>
      </c>
      <c r="B32" t="s">
        <v>3968</v>
      </c>
      <c r="C32" t="s">
        <v>3968</v>
      </c>
      <c r="D32" s="15">
        <v>1</v>
      </c>
      <c r="F32">
        <v>0</v>
      </c>
      <c r="G32">
        <v>0</v>
      </c>
      <c r="H32">
        <v>0</v>
      </c>
      <c r="I32">
        <v>0</v>
      </c>
      <c r="J32" t="s">
        <v>3969</v>
      </c>
    </row>
    <row r="33" spans="1:10">
      <c r="A33" t="s">
        <v>207</v>
      </c>
      <c r="B33" t="s">
        <v>3968</v>
      </c>
      <c r="C33" t="s">
        <v>3968</v>
      </c>
      <c r="D33" s="15">
        <v>1</v>
      </c>
      <c r="F33">
        <v>0</v>
      </c>
      <c r="G33">
        <v>0</v>
      </c>
      <c r="H33">
        <v>0</v>
      </c>
      <c r="I33">
        <v>0</v>
      </c>
      <c r="J33" t="s">
        <v>3969</v>
      </c>
    </row>
    <row r="34" spans="1:10">
      <c r="A34" t="s">
        <v>3685</v>
      </c>
      <c r="B34" t="s">
        <v>3968</v>
      </c>
      <c r="C34" t="s">
        <v>3968</v>
      </c>
      <c r="D34" s="15">
        <v>1</v>
      </c>
      <c r="F34">
        <v>0</v>
      </c>
      <c r="G34">
        <v>0</v>
      </c>
      <c r="H34">
        <v>0</v>
      </c>
      <c r="I34">
        <v>0</v>
      </c>
      <c r="J34" t="s">
        <v>3969</v>
      </c>
    </row>
    <row r="35" spans="1:10">
      <c r="A35" t="s">
        <v>237</v>
      </c>
      <c r="B35" t="s">
        <v>3968</v>
      </c>
      <c r="C35" t="s">
        <v>3968</v>
      </c>
      <c r="D35" s="15">
        <v>1</v>
      </c>
      <c r="F35">
        <v>0</v>
      </c>
      <c r="G35">
        <v>0</v>
      </c>
      <c r="H35">
        <v>0</v>
      </c>
      <c r="I35">
        <v>0</v>
      </c>
      <c r="J35" t="s">
        <v>3969</v>
      </c>
    </row>
    <row r="36" spans="1:10">
      <c r="A36" t="s">
        <v>383</v>
      </c>
      <c r="B36" t="s">
        <v>3968</v>
      </c>
      <c r="C36" t="s">
        <v>3968</v>
      </c>
      <c r="D36" s="15">
        <v>1</v>
      </c>
      <c r="F36">
        <v>0</v>
      </c>
      <c r="G36">
        <v>0</v>
      </c>
      <c r="H36">
        <v>0</v>
      </c>
      <c r="I36">
        <v>0</v>
      </c>
      <c r="J36" t="s">
        <v>3969</v>
      </c>
    </row>
    <row r="37" spans="1:10">
      <c r="A37" t="s">
        <v>2938</v>
      </c>
      <c r="B37" t="s">
        <v>3968</v>
      </c>
      <c r="C37" t="s">
        <v>3968</v>
      </c>
      <c r="D37" s="15">
        <v>1</v>
      </c>
      <c r="F37">
        <v>0</v>
      </c>
      <c r="G37">
        <v>0</v>
      </c>
      <c r="H37">
        <v>0</v>
      </c>
      <c r="I37">
        <v>0</v>
      </c>
      <c r="J37" t="s">
        <v>3969</v>
      </c>
    </row>
    <row r="38" spans="1:10">
      <c r="A38" t="s">
        <v>485</v>
      </c>
      <c r="B38" t="s">
        <v>3968</v>
      </c>
      <c r="C38" t="s">
        <v>3968</v>
      </c>
      <c r="D38" s="15">
        <v>1</v>
      </c>
      <c r="F38">
        <v>0</v>
      </c>
      <c r="G38">
        <v>0</v>
      </c>
      <c r="H38">
        <v>0</v>
      </c>
      <c r="I38">
        <v>0</v>
      </c>
      <c r="J38" t="s">
        <v>3969</v>
      </c>
    </row>
    <row r="39" spans="1:10">
      <c r="A39" t="s">
        <v>300</v>
      </c>
      <c r="B39" t="s">
        <v>3968</v>
      </c>
      <c r="C39" t="s">
        <v>3968</v>
      </c>
      <c r="D39" s="15">
        <v>1</v>
      </c>
      <c r="F39">
        <v>0</v>
      </c>
      <c r="G39">
        <v>0</v>
      </c>
      <c r="H39">
        <v>0</v>
      </c>
      <c r="I39">
        <v>0</v>
      </c>
      <c r="J39" t="s">
        <v>3969</v>
      </c>
    </row>
    <row r="40" spans="1:10">
      <c r="A40" t="s">
        <v>3349</v>
      </c>
      <c r="B40" t="s">
        <v>3968</v>
      </c>
      <c r="C40" t="s">
        <v>3968</v>
      </c>
      <c r="D40" s="15">
        <v>1</v>
      </c>
      <c r="F40">
        <v>0</v>
      </c>
      <c r="G40">
        <v>0</v>
      </c>
      <c r="H40">
        <v>0</v>
      </c>
      <c r="I40">
        <v>0</v>
      </c>
      <c r="J40" t="s">
        <v>3969</v>
      </c>
    </row>
    <row r="41" spans="1:10">
      <c r="A41" t="s">
        <v>255</v>
      </c>
      <c r="B41" t="s">
        <v>3968</v>
      </c>
      <c r="C41" t="s">
        <v>3968</v>
      </c>
      <c r="D41" s="15">
        <v>1</v>
      </c>
      <c r="F41">
        <v>0</v>
      </c>
      <c r="G41">
        <v>0</v>
      </c>
      <c r="H41">
        <v>0</v>
      </c>
      <c r="I41">
        <v>0</v>
      </c>
      <c r="J41" t="s">
        <v>3969</v>
      </c>
    </row>
    <row r="42" spans="1:10">
      <c r="A42" t="s">
        <v>441</v>
      </c>
      <c r="B42" t="s">
        <v>3968</v>
      </c>
      <c r="C42" t="s">
        <v>3968</v>
      </c>
      <c r="D42" s="15">
        <v>1</v>
      </c>
      <c r="F42">
        <v>0</v>
      </c>
      <c r="G42">
        <v>0</v>
      </c>
      <c r="H42">
        <v>0</v>
      </c>
      <c r="I42">
        <v>0</v>
      </c>
      <c r="J42" t="s">
        <v>3969</v>
      </c>
    </row>
    <row r="43" spans="1:10">
      <c r="A43" t="s">
        <v>346</v>
      </c>
      <c r="B43" t="s">
        <v>3968</v>
      </c>
      <c r="C43" t="s">
        <v>3968</v>
      </c>
      <c r="D43" s="15">
        <v>1</v>
      </c>
      <c r="F43">
        <v>0</v>
      </c>
      <c r="G43">
        <v>0</v>
      </c>
      <c r="H43">
        <v>0</v>
      </c>
      <c r="I43">
        <v>0</v>
      </c>
      <c r="J43" t="s">
        <v>3969</v>
      </c>
    </row>
    <row r="44" spans="1:10">
      <c r="A44" t="s">
        <v>3538</v>
      </c>
      <c r="B44" t="s">
        <v>3968</v>
      </c>
      <c r="C44" t="s">
        <v>3968</v>
      </c>
      <c r="D44" s="15">
        <v>1</v>
      </c>
      <c r="F44">
        <v>0</v>
      </c>
      <c r="G44">
        <v>0</v>
      </c>
      <c r="H44">
        <v>0</v>
      </c>
      <c r="I44">
        <v>0</v>
      </c>
      <c r="J44" t="s">
        <v>3969</v>
      </c>
    </row>
    <row r="45" spans="1:10">
      <c r="A45" t="s">
        <v>1723</v>
      </c>
      <c r="B45" t="s">
        <v>3968</v>
      </c>
      <c r="C45" t="s">
        <v>3968</v>
      </c>
      <c r="D45" s="15">
        <v>1</v>
      </c>
      <c r="F45">
        <v>0</v>
      </c>
      <c r="G45">
        <v>0</v>
      </c>
      <c r="H45">
        <v>0</v>
      </c>
      <c r="I45">
        <v>0</v>
      </c>
      <c r="J45" t="s">
        <v>3969</v>
      </c>
    </row>
    <row r="46" spans="1:10">
      <c r="A46" t="s">
        <v>2053</v>
      </c>
      <c r="B46" t="s">
        <v>3968</v>
      </c>
      <c r="C46" t="s">
        <v>3968</v>
      </c>
      <c r="D46" s="15">
        <v>1</v>
      </c>
      <c r="F46">
        <v>0</v>
      </c>
      <c r="G46">
        <v>0</v>
      </c>
      <c r="H46">
        <v>0</v>
      </c>
      <c r="I46">
        <v>0</v>
      </c>
      <c r="J46" t="s">
        <v>3969</v>
      </c>
    </row>
    <row r="47" spans="1:10">
      <c r="A47" t="s">
        <v>3413</v>
      </c>
      <c r="B47" t="s">
        <v>3968</v>
      </c>
      <c r="C47" t="s">
        <v>3968</v>
      </c>
      <c r="D47" s="15">
        <v>1</v>
      </c>
      <c r="F47">
        <v>0</v>
      </c>
      <c r="G47">
        <v>0</v>
      </c>
      <c r="H47">
        <v>0</v>
      </c>
      <c r="I47">
        <v>0</v>
      </c>
      <c r="J47" t="s">
        <v>3969</v>
      </c>
    </row>
    <row r="48" spans="1:10">
      <c r="A48" t="s">
        <v>2293</v>
      </c>
      <c r="B48" t="s">
        <v>3968</v>
      </c>
      <c r="C48" t="s">
        <v>3968</v>
      </c>
      <c r="D48" s="15">
        <v>1</v>
      </c>
      <c r="F48">
        <v>0</v>
      </c>
      <c r="G48">
        <v>0</v>
      </c>
      <c r="H48">
        <v>0</v>
      </c>
      <c r="I48">
        <v>0</v>
      </c>
      <c r="J48" t="s">
        <v>3969</v>
      </c>
    </row>
    <row r="49" spans="1:10">
      <c r="A49" t="s">
        <v>2460</v>
      </c>
      <c r="B49" t="s">
        <v>3968</v>
      </c>
      <c r="C49" t="s">
        <v>3968</v>
      </c>
      <c r="D49" s="15">
        <v>1</v>
      </c>
      <c r="F49">
        <v>0</v>
      </c>
      <c r="G49">
        <v>0</v>
      </c>
      <c r="H49">
        <v>0</v>
      </c>
      <c r="I49">
        <v>0</v>
      </c>
      <c r="J49" t="s">
        <v>3969</v>
      </c>
    </row>
    <row r="50" spans="1:10">
      <c r="A50" t="s">
        <v>1641</v>
      </c>
      <c r="B50" t="s">
        <v>3968</v>
      </c>
      <c r="C50" t="s">
        <v>3968</v>
      </c>
      <c r="D50" s="15">
        <v>1</v>
      </c>
      <c r="F50">
        <v>0</v>
      </c>
      <c r="G50">
        <v>0</v>
      </c>
      <c r="H50">
        <v>0</v>
      </c>
      <c r="I50">
        <v>0</v>
      </c>
      <c r="J50" t="s">
        <v>3969</v>
      </c>
    </row>
    <row r="51" spans="1:10">
      <c r="A51" t="s">
        <v>3518</v>
      </c>
      <c r="B51" t="s">
        <v>3968</v>
      </c>
      <c r="C51" t="s">
        <v>3968</v>
      </c>
      <c r="D51" s="15">
        <v>1</v>
      </c>
      <c r="F51">
        <v>0</v>
      </c>
      <c r="G51">
        <v>0</v>
      </c>
      <c r="H51">
        <v>0</v>
      </c>
      <c r="I51">
        <v>0</v>
      </c>
      <c r="J51" t="s">
        <v>3969</v>
      </c>
    </row>
    <row r="52" spans="1:10">
      <c r="A52" t="s">
        <v>1767</v>
      </c>
      <c r="B52" t="s">
        <v>3968</v>
      </c>
      <c r="C52" t="s">
        <v>3968</v>
      </c>
      <c r="D52" s="15">
        <v>1</v>
      </c>
      <c r="F52">
        <v>0</v>
      </c>
      <c r="G52">
        <v>0</v>
      </c>
      <c r="H52">
        <v>0</v>
      </c>
      <c r="I52">
        <v>0</v>
      </c>
      <c r="J52" t="s">
        <v>3969</v>
      </c>
    </row>
    <row r="53" spans="1:10">
      <c r="A53" t="s">
        <v>2793</v>
      </c>
      <c r="B53" t="s">
        <v>3968</v>
      </c>
      <c r="C53" t="s">
        <v>3968</v>
      </c>
      <c r="D53" s="15">
        <v>1</v>
      </c>
      <c r="F53">
        <v>0</v>
      </c>
      <c r="G53">
        <v>0</v>
      </c>
      <c r="H53">
        <v>0</v>
      </c>
      <c r="I53">
        <v>0</v>
      </c>
      <c r="J53" t="s">
        <v>3969</v>
      </c>
    </row>
    <row r="54" spans="1:10">
      <c r="A54" t="s">
        <v>2021</v>
      </c>
      <c r="B54" t="s">
        <v>3968</v>
      </c>
      <c r="C54" t="s">
        <v>3968</v>
      </c>
      <c r="D54" s="15">
        <v>1</v>
      </c>
      <c r="F54">
        <v>0</v>
      </c>
      <c r="G54">
        <v>0</v>
      </c>
      <c r="H54">
        <v>0</v>
      </c>
      <c r="I54">
        <v>0</v>
      </c>
      <c r="J54" t="s">
        <v>3969</v>
      </c>
    </row>
    <row r="55" spans="1:10">
      <c r="A55" t="s">
        <v>1086</v>
      </c>
      <c r="B55" t="s">
        <v>3968</v>
      </c>
      <c r="C55" t="s">
        <v>3968</v>
      </c>
      <c r="D55" s="15">
        <v>1</v>
      </c>
      <c r="F55">
        <v>0</v>
      </c>
      <c r="G55">
        <v>0</v>
      </c>
      <c r="H55">
        <v>0</v>
      </c>
      <c r="I55">
        <v>0</v>
      </c>
      <c r="J55" t="s">
        <v>3969</v>
      </c>
    </row>
    <row r="56" spans="1:10">
      <c r="A56" t="s">
        <v>689</v>
      </c>
      <c r="B56" t="s">
        <v>3968</v>
      </c>
      <c r="C56" t="s">
        <v>3968</v>
      </c>
      <c r="D56" s="15">
        <v>1</v>
      </c>
      <c r="F56">
        <v>0</v>
      </c>
      <c r="G56">
        <v>0</v>
      </c>
      <c r="H56">
        <v>0</v>
      </c>
      <c r="I56">
        <v>0</v>
      </c>
      <c r="J56" t="s">
        <v>3969</v>
      </c>
    </row>
    <row r="57" spans="1:10">
      <c r="A57" t="s">
        <v>550</v>
      </c>
      <c r="B57" t="s">
        <v>3968</v>
      </c>
      <c r="C57" t="s">
        <v>3968</v>
      </c>
      <c r="D57" s="15">
        <v>1</v>
      </c>
      <c r="F57">
        <v>0</v>
      </c>
      <c r="G57">
        <v>0</v>
      </c>
      <c r="H57">
        <v>0</v>
      </c>
      <c r="I57">
        <v>0</v>
      </c>
      <c r="J57" t="s">
        <v>3969</v>
      </c>
    </row>
    <row r="58" spans="1:10">
      <c r="A58" t="s">
        <v>3967</v>
      </c>
      <c r="B58" t="s">
        <v>3968</v>
      </c>
      <c r="C58" t="s">
        <v>3973</v>
      </c>
      <c r="D58" s="15">
        <v>0</v>
      </c>
      <c r="F58">
        <v>1</v>
      </c>
      <c r="G58">
        <v>0</v>
      </c>
      <c r="H58">
        <v>0</v>
      </c>
      <c r="I58">
        <v>2</v>
      </c>
      <c r="J58" t="s">
        <v>3972</v>
      </c>
    </row>
    <row r="59" spans="1:10">
      <c r="A59" t="s">
        <v>1652</v>
      </c>
      <c r="B59" t="s">
        <v>3968</v>
      </c>
      <c r="C59" t="s">
        <v>3968</v>
      </c>
      <c r="D59" s="15">
        <v>1</v>
      </c>
      <c r="F59">
        <v>0</v>
      </c>
      <c r="G59">
        <v>0</v>
      </c>
      <c r="H59">
        <v>0</v>
      </c>
      <c r="I59">
        <v>0</v>
      </c>
      <c r="J59" t="s">
        <v>3969</v>
      </c>
    </row>
    <row r="60" spans="1:10">
      <c r="A60" t="s">
        <v>2887</v>
      </c>
      <c r="B60" t="s">
        <v>3968</v>
      </c>
      <c r="C60" t="s">
        <v>3968</v>
      </c>
      <c r="D60" s="15">
        <v>1</v>
      </c>
      <c r="F60">
        <v>0</v>
      </c>
      <c r="G60">
        <v>0</v>
      </c>
      <c r="H60">
        <v>0</v>
      </c>
      <c r="I60">
        <v>0</v>
      </c>
      <c r="J60" t="s">
        <v>3969</v>
      </c>
    </row>
    <row r="61" spans="1:10">
      <c r="A61" t="s">
        <v>3134</v>
      </c>
      <c r="B61" t="s">
        <v>3968</v>
      </c>
      <c r="C61" t="s">
        <v>3968</v>
      </c>
      <c r="D61" s="15">
        <v>1</v>
      </c>
      <c r="F61">
        <v>0</v>
      </c>
      <c r="G61">
        <v>0</v>
      </c>
      <c r="H61">
        <v>0</v>
      </c>
      <c r="I61">
        <v>0</v>
      </c>
      <c r="J61" t="s">
        <v>3969</v>
      </c>
    </row>
    <row r="62" spans="1:10">
      <c r="A62" t="s">
        <v>670</v>
      </c>
      <c r="B62" t="s">
        <v>3968</v>
      </c>
      <c r="C62" t="s">
        <v>3968</v>
      </c>
      <c r="D62" s="15">
        <v>1</v>
      </c>
      <c r="F62">
        <v>0</v>
      </c>
      <c r="G62">
        <v>0</v>
      </c>
      <c r="H62">
        <v>0</v>
      </c>
      <c r="I62">
        <v>0</v>
      </c>
      <c r="J62" t="s">
        <v>3969</v>
      </c>
    </row>
    <row r="63" spans="1:10">
      <c r="A63" t="s">
        <v>1954</v>
      </c>
      <c r="B63" t="s">
        <v>3968</v>
      </c>
      <c r="C63" t="s">
        <v>3968</v>
      </c>
      <c r="D63" s="15">
        <v>1</v>
      </c>
      <c r="F63">
        <v>0</v>
      </c>
      <c r="G63">
        <v>0</v>
      </c>
      <c r="H63">
        <v>0</v>
      </c>
      <c r="I63">
        <v>0</v>
      </c>
      <c r="J63" t="s">
        <v>3969</v>
      </c>
    </row>
    <row r="64" spans="1:10">
      <c r="A64" t="s">
        <v>3668</v>
      </c>
      <c r="B64" t="s">
        <v>3968</v>
      </c>
      <c r="C64" t="s">
        <v>3968</v>
      </c>
      <c r="D64" s="15">
        <v>1</v>
      </c>
      <c r="F64">
        <v>0</v>
      </c>
      <c r="G64">
        <v>0</v>
      </c>
      <c r="H64">
        <v>0</v>
      </c>
      <c r="I64">
        <v>0</v>
      </c>
      <c r="J64" t="s">
        <v>3969</v>
      </c>
    </row>
    <row r="65" spans="1:10">
      <c r="A65" t="s">
        <v>3281</v>
      </c>
      <c r="B65" t="s">
        <v>3968</v>
      </c>
      <c r="C65" t="s">
        <v>3968</v>
      </c>
      <c r="D65" s="15">
        <v>1</v>
      </c>
      <c r="F65">
        <v>0</v>
      </c>
      <c r="G65">
        <v>0</v>
      </c>
      <c r="H65">
        <v>0</v>
      </c>
      <c r="I65">
        <v>0</v>
      </c>
      <c r="J65" t="s">
        <v>3969</v>
      </c>
    </row>
    <row r="66" spans="1:10">
      <c r="A66" t="s">
        <v>1286</v>
      </c>
      <c r="B66" t="s">
        <v>3968</v>
      </c>
      <c r="C66" t="s">
        <v>3968</v>
      </c>
      <c r="D66" s="15">
        <v>1</v>
      </c>
      <c r="F66">
        <v>0</v>
      </c>
      <c r="G66">
        <v>0</v>
      </c>
      <c r="H66">
        <v>0</v>
      </c>
      <c r="I66">
        <v>0</v>
      </c>
      <c r="J66" t="s">
        <v>3969</v>
      </c>
    </row>
    <row r="67" spans="1:10">
      <c r="A67" t="s">
        <v>2671</v>
      </c>
      <c r="B67" t="s">
        <v>3968</v>
      </c>
      <c r="C67" t="s">
        <v>3968</v>
      </c>
      <c r="D67" s="15">
        <v>1</v>
      </c>
      <c r="F67">
        <v>0</v>
      </c>
      <c r="G67">
        <v>0</v>
      </c>
      <c r="H67">
        <v>0</v>
      </c>
      <c r="I67">
        <v>0</v>
      </c>
      <c r="J67" t="s">
        <v>3969</v>
      </c>
    </row>
    <row r="68" spans="1:10">
      <c r="A68" t="s">
        <v>3939</v>
      </c>
      <c r="B68" t="s">
        <v>3968</v>
      </c>
      <c r="C68" t="s">
        <v>3968</v>
      </c>
      <c r="D68" s="15">
        <v>1</v>
      </c>
      <c r="F68">
        <v>0</v>
      </c>
      <c r="G68">
        <v>0</v>
      </c>
      <c r="H68">
        <v>0</v>
      </c>
      <c r="I68">
        <v>0</v>
      </c>
      <c r="J68" t="s">
        <v>3969</v>
      </c>
    </row>
    <row r="69" spans="1:10">
      <c r="A69" t="s">
        <v>2857</v>
      </c>
      <c r="B69" t="s">
        <v>3968</v>
      </c>
      <c r="C69" t="s">
        <v>3968</v>
      </c>
      <c r="D69" s="15">
        <v>1</v>
      </c>
      <c r="F69">
        <v>0</v>
      </c>
      <c r="G69">
        <v>0</v>
      </c>
      <c r="H69">
        <v>0</v>
      </c>
      <c r="I69">
        <v>0</v>
      </c>
      <c r="J69" t="s">
        <v>3969</v>
      </c>
    </row>
    <row r="70" spans="1:10">
      <c r="A70" t="s">
        <v>2001</v>
      </c>
      <c r="B70" t="s">
        <v>3968</v>
      </c>
      <c r="C70" t="s">
        <v>3968</v>
      </c>
      <c r="D70" s="15">
        <v>1</v>
      </c>
      <c r="F70">
        <v>0</v>
      </c>
      <c r="G70">
        <v>0</v>
      </c>
      <c r="H70">
        <v>0</v>
      </c>
      <c r="I70">
        <v>0</v>
      </c>
      <c r="J70" t="s">
        <v>3969</v>
      </c>
    </row>
    <row r="71" spans="1:10">
      <c r="A71" t="s">
        <v>3974</v>
      </c>
      <c r="B71" t="s">
        <v>3968</v>
      </c>
      <c r="C71" t="s">
        <v>3968</v>
      </c>
      <c r="D71" s="15">
        <v>1</v>
      </c>
      <c r="F71">
        <v>0</v>
      </c>
      <c r="G71">
        <v>0</v>
      </c>
      <c r="H71">
        <v>0</v>
      </c>
      <c r="I71">
        <v>0</v>
      </c>
      <c r="J71" t="s">
        <v>3969</v>
      </c>
    </row>
    <row r="72" spans="1:10">
      <c r="A72" t="s">
        <v>2411</v>
      </c>
      <c r="B72" t="s">
        <v>3968</v>
      </c>
      <c r="C72" t="s">
        <v>3968</v>
      </c>
      <c r="D72" s="15">
        <v>1</v>
      </c>
      <c r="F72">
        <v>0</v>
      </c>
      <c r="G72">
        <v>0</v>
      </c>
      <c r="H72">
        <v>0</v>
      </c>
      <c r="I72">
        <v>0</v>
      </c>
      <c r="J72" t="s">
        <v>3969</v>
      </c>
    </row>
    <row r="73" spans="1:10">
      <c r="A73" t="s">
        <v>3403</v>
      </c>
      <c r="B73" t="s">
        <v>3968</v>
      </c>
      <c r="C73" t="s">
        <v>3968</v>
      </c>
      <c r="D73" s="15">
        <v>1</v>
      </c>
      <c r="F73">
        <v>0</v>
      </c>
      <c r="G73">
        <v>0</v>
      </c>
      <c r="H73">
        <v>0</v>
      </c>
      <c r="I73">
        <v>0</v>
      </c>
      <c r="J73" t="s">
        <v>3969</v>
      </c>
    </row>
    <row r="74" spans="1:10">
      <c r="A74" t="s">
        <v>524</v>
      </c>
      <c r="B74" t="s">
        <v>3968</v>
      </c>
      <c r="C74" t="s">
        <v>3968</v>
      </c>
      <c r="D74" s="15">
        <v>1</v>
      </c>
      <c r="F74">
        <v>0</v>
      </c>
      <c r="G74">
        <v>0</v>
      </c>
      <c r="H74">
        <v>0</v>
      </c>
      <c r="I74">
        <v>0</v>
      </c>
      <c r="J74" t="s">
        <v>3969</v>
      </c>
    </row>
    <row r="75" spans="1:10">
      <c r="A75" t="s">
        <v>2340</v>
      </c>
      <c r="B75" t="s">
        <v>3968</v>
      </c>
      <c r="C75" t="s">
        <v>3968</v>
      </c>
      <c r="D75" s="15">
        <v>1</v>
      </c>
      <c r="F75">
        <v>0</v>
      </c>
      <c r="G75">
        <v>0</v>
      </c>
      <c r="H75">
        <v>0</v>
      </c>
      <c r="I75">
        <v>0</v>
      </c>
      <c r="J75" t="s">
        <v>3969</v>
      </c>
    </row>
    <row r="76" spans="1:10">
      <c r="A76" t="s">
        <v>2045</v>
      </c>
      <c r="B76" t="s">
        <v>3968</v>
      </c>
      <c r="C76" t="s">
        <v>3968</v>
      </c>
      <c r="D76" s="15">
        <v>1</v>
      </c>
      <c r="F76">
        <v>0</v>
      </c>
      <c r="G76">
        <v>0</v>
      </c>
      <c r="H76">
        <v>0</v>
      </c>
      <c r="I76">
        <v>0</v>
      </c>
      <c r="J76" t="s">
        <v>3969</v>
      </c>
    </row>
    <row r="77" spans="1:10">
      <c r="A77" t="s">
        <v>1672</v>
      </c>
      <c r="B77" t="s">
        <v>3968</v>
      </c>
      <c r="C77" t="s">
        <v>3968</v>
      </c>
      <c r="D77" s="15">
        <v>1</v>
      </c>
      <c r="F77">
        <v>0</v>
      </c>
      <c r="G77">
        <v>0</v>
      </c>
      <c r="H77">
        <v>0</v>
      </c>
      <c r="I77">
        <v>0</v>
      </c>
      <c r="J77" t="s">
        <v>3969</v>
      </c>
    </row>
    <row r="78" spans="1:10">
      <c r="A78" t="s">
        <v>2419</v>
      </c>
      <c r="B78" t="s">
        <v>3968</v>
      </c>
      <c r="C78" t="s">
        <v>3968</v>
      </c>
      <c r="D78" s="15">
        <v>1</v>
      </c>
      <c r="F78">
        <v>0</v>
      </c>
      <c r="G78">
        <v>0</v>
      </c>
      <c r="H78">
        <v>0</v>
      </c>
      <c r="I78">
        <v>0</v>
      </c>
      <c r="J78" t="s">
        <v>3969</v>
      </c>
    </row>
    <row r="79" spans="1:10">
      <c r="A79" t="s">
        <v>862</v>
      </c>
      <c r="B79" t="s">
        <v>3968</v>
      </c>
      <c r="C79" t="s">
        <v>3968</v>
      </c>
      <c r="D79" s="15">
        <v>1</v>
      </c>
      <c r="F79">
        <v>0</v>
      </c>
      <c r="G79">
        <v>0</v>
      </c>
      <c r="H79">
        <v>0</v>
      </c>
      <c r="I79">
        <v>0</v>
      </c>
      <c r="J79" t="s">
        <v>3969</v>
      </c>
    </row>
    <row r="80" spans="1:10">
      <c r="A80" t="s">
        <v>2137</v>
      </c>
      <c r="B80" t="s">
        <v>3968</v>
      </c>
      <c r="C80" t="s">
        <v>3968</v>
      </c>
      <c r="D80" s="15">
        <v>1</v>
      </c>
      <c r="F80">
        <v>0</v>
      </c>
      <c r="G80">
        <v>0</v>
      </c>
      <c r="H80">
        <v>0</v>
      </c>
      <c r="I80">
        <v>0</v>
      </c>
      <c r="J80" t="s">
        <v>3969</v>
      </c>
    </row>
    <row r="81" spans="1:10">
      <c r="A81" t="s">
        <v>3477</v>
      </c>
      <c r="B81" t="s">
        <v>3968</v>
      </c>
      <c r="C81" t="s">
        <v>3968</v>
      </c>
      <c r="D81" s="15">
        <v>1</v>
      </c>
      <c r="F81">
        <v>0</v>
      </c>
      <c r="G81">
        <v>0</v>
      </c>
      <c r="H81">
        <v>0</v>
      </c>
      <c r="I81">
        <v>0</v>
      </c>
      <c r="J81" t="s">
        <v>3969</v>
      </c>
    </row>
    <row r="82" spans="1:10">
      <c r="A82" t="s">
        <v>3710</v>
      </c>
      <c r="B82" t="s">
        <v>3968</v>
      </c>
      <c r="C82" t="s">
        <v>3968</v>
      </c>
      <c r="D82" s="15">
        <v>1</v>
      </c>
      <c r="F82">
        <v>0</v>
      </c>
      <c r="G82">
        <v>0</v>
      </c>
      <c r="H82">
        <v>0</v>
      </c>
      <c r="I82">
        <v>0</v>
      </c>
      <c r="J82" t="s">
        <v>3969</v>
      </c>
    </row>
    <row r="83" spans="1:10">
      <c r="A83" t="s">
        <v>2061</v>
      </c>
      <c r="B83" t="s">
        <v>3968</v>
      </c>
      <c r="C83" t="s">
        <v>3968</v>
      </c>
      <c r="D83" s="15">
        <v>1</v>
      </c>
      <c r="F83">
        <v>0</v>
      </c>
      <c r="G83">
        <v>0</v>
      </c>
      <c r="H83">
        <v>0</v>
      </c>
      <c r="I83">
        <v>0</v>
      </c>
      <c r="J83" t="s">
        <v>3969</v>
      </c>
    </row>
    <row r="84" spans="1:10">
      <c r="A84" t="s">
        <v>2880</v>
      </c>
      <c r="B84" t="s">
        <v>3968</v>
      </c>
      <c r="C84" t="s">
        <v>3968</v>
      </c>
      <c r="D84" s="15">
        <v>1</v>
      </c>
      <c r="F84">
        <v>0</v>
      </c>
      <c r="G84">
        <v>0</v>
      </c>
      <c r="H84">
        <v>0</v>
      </c>
      <c r="I84">
        <v>0</v>
      </c>
      <c r="J84" t="s">
        <v>3969</v>
      </c>
    </row>
    <row r="85" spans="1:10">
      <c r="A85" t="s">
        <v>2959</v>
      </c>
      <c r="B85" t="s">
        <v>3968</v>
      </c>
      <c r="C85" t="s">
        <v>3968</v>
      </c>
      <c r="D85" s="15">
        <v>1</v>
      </c>
      <c r="F85">
        <v>0</v>
      </c>
      <c r="G85">
        <v>0</v>
      </c>
      <c r="H85">
        <v>0</v>
      </c>
      <c r="I85">
        <v>0</v>
      </c>
      <c r="J85" t="s">
        <v>3969</v>
      </c>
    </row>
    <row r="86" spans="1:10">
      <c r="A86" t="s">
        <v>1811</v>
      </c>
      <c r="B86" t="s">
        <v>3968</v>
      </c>
      <c r="C86" t="s">
        <v>3968</v>
      </c>
      <c r="D86" s="15">
        <v>1</v>
      </c>
      <c r="F86">
        <v>0</v>
      </c>
      <c r="G86">
        <v>0</v>
      </c>
      <c r="H86">
        <v>0</v>
      </c>
      <c r="I86">
        <v>0</v>
      </c>
      <c r="J86" t="s">
        <v>3969</v>
      </c>
    </row>
    <row r="87" spans="1:10">
      <c r="A87" t="s">
        <v>1145</v>
      </c>
      <c r="B87" t="s">
        <v>3968</v>
      </c>
      <c r="C87" t="s">
        <v>3968</v>
      </c>
      <c r="D87" s="15">
        <v>1</v>
      </c>
      <c r="F87">
        <v>0</v>
      </c>
      <c r="G87">
        <v>0</v>
      </c>
      <c r="H87">
        <v>0</v>
      </c>
      <c r="I87">
        <v>0</v>
      </c>
      <c r="J87" t="s">
        <v>3969</v>
      </c>
    </row>
    <row r="88" spans="1:10">
      <c r="A88" t="s">
        <v>1962</v>
      </c>
      <c r="B88" t="s">
        <v>3968</v>
      </c>
      <c r="C88" t="s">
        <v>3975</v>
      </c>
      <c r="D88" s="15">
        <v>1</v>
      </c>
      <c r="F88">
        <v>1</v>
      </c>
      <c r="G88">
        <v>0</v>
      </c>
      <c r="H88">
        <v>0</v>
      </c>
      <c r="I88">
        <v>0</v>
      </c>
      <c r="J88" t="s">
        <v>3969</v>
      </c>
    </row>
    <row r="89" spans="1:10">
      <c r="A89" t="s">
        <v>3529</v>
      </c>
      <c r="B89" t="s">
        <v>3968</v>
      </c>
      <c r="C89" t="s">
        <v>3968</v>
      </c>
      <c r="D89" s="15">
        <v>1</v>
      </c>
      <c r="F89">
        <v>0</v>
      </c>
      <c r="G89">
        <v>0</v>
      </c>
      <c r="H89">
        <v>0</v>
      </c>
      <c r="I89">
        <v>0</v>
      </c>
      <c r="J89" t="s">
        <v>3969</v>
      </c>
    </row>
    <row r="90" spans="1:10">
      <c r="A90" t="s">
        <v>3386</v>
      </c>
      <c r="B90" t="s">
        <v>3968</v>
      </c>
      <c r="C90" t="s">
        <v>3968</v>
      </c>
      <c r="D90" s="15">
        <v>1</v>
      </c>
      <c r="F90">
        <v>0</v>
      </c>
      <c r="G90">
        <v>0</v>
      </c>
      <c r="H90">
        <v>0</v>
      </c>
      <c r="I90">
        <v>0</v>
      </c>
      <c r="J90" t="s">
        <v>3969</v>
      </c>
    </row>
    <row r="91" spans="1:10">
      <c r="A91" t="s">
        <v>3976</v>
      </c>
      <c r="B91" t="s">
        <v>3968</v>
      </c>
      <c r="C91" t="s">
        <v>3968</v>
      </c>
      <c r="D91" s="15">
        <v>1</v>
      </c>
      <c r="F91">
        <v>0</v>
      </c>
      <c r="G91">
        <v>0</v>
      </c>
      <c r="H91">
        <v>0</v>
      </c>
      <c r="I91">
        <v>0</v>
      </c>
      <c r="J91" t="s">
        <v>3969</v>
      </c>
    </row>
    <row r="92" spans="1:10">
      <c r="A92" t="s">
        <v>3977</v>
      </c>
      <c r="B92" t="s">
        <v>3968</v>
      </c>
      <c r="C92" t="s">
        <v>3968</v>
      </c>
      <c r="D92" s="15">
        <v>1</v>
      </c>
      <c r="F92">
        <v>0</v>
      </c>
      <c r="G92">
        <v>0</v>
      </c>
      <c r="H92">
        <v>0</v>
      </c>
      <c r="I92">
        <v>0</v>
      </c>
      <c r="J92" t="s">
        <v>3969</v>
      </c>
    </row>
    <row r="93" spans="1:10">
      <c r="A93" t="s">
        <v>2623</v>
      </c>
      <c r="B93" t="s">
        <v>3968</v>
      </c>
      <c r="C93" t="s">
        <v>3971</v>
      </c>
      <c r="D93" s="15">
        <v>0</v>
      </c>
      <c r="F93">
        <v>1</v>
      </c>
      <c r="G93">
        <v>0</v>
      </c>
      <c r="H93">
        <v>0</v>
      </c>
      <c r="I93">
        <v>2</v>
      </c>
      <c r="J93" t="s">
        <v>3972</v>
      </c>
    </row>
    <row r="94" spans="1:10">
      <c r="A94" t="s">
        <v>3704</v>
      </c>
      <c r="B94" t="s">
        <v>3968</v>
      </c>
      <c r="C94" t="s">
        <v>3968</v>
      </c>
      <c r="D94" s="15">
        <v>1</v>
      </c>
      <c r="F94">
        <v>0</v>
      </c>
      <c r="G94">
        <v>0</v>
      </c>
      <c r="H94">
        <v>0</v>
      </c>
      <c r="I94">
        <v>0</v>
      </c>
      <c r="J94" t="s">
        <v>3969</v>
      </c>
    </row>
    <row r="95" spans="1:10">
      <c r="A95" t="s">
        <v>2894</v>
      </c>
      <c r="B95" t="s">
        <v>3968</v>
      </c>
      <c r="C95" t="s">
        <v>3971</v>
      </c>
      <c r="D95" s="15">
        <v>1</v>
      </c>
      <c r="F95">
        <v>1</v>
      </c>
      <c r="G95">
        <v>0</v>
      </c>
      <c r="H95">
        <v>0</v>
      </c>
      <c r="I95">
        <v>0</v>
      </c>
      <c r="J95" t="s">
        <v>3969</v>
      </c>
    </row>
    <row r="96" spans="1:10">
      <c r="A96" t="s">
        <v>3978</v>
      </c>
      <c r="B96" t="s">
        <v>3968</v>
      </c>
      <c r="C96" t="s">
        <v>3968</v>
      </c>
      <c r="D96" s="15">
        <v>1</v>
      </c>
      <c r="F96">
        <v>0</v>
      </c>
      <c r="G96">
        <v>0</v>
      </c>
      <c r="H96">
        <v>0</v>
      </c>
      <c r="I96">
        <v>0</v>
      </c>
      <c r="J96" t="s">
        <v>3969</v>
      </c>
    </row>
    <row r="97" spans="1:10">
      <c r="A97" t="s">
        <v>3879</v>
      </c>
      <c r="B97" t="s">
        <v>3968</v>
      </c>
      <c r="C97" t="s">
        <v>3968</v>
      </c>
      <c r="D97" s="15">
        <v>1</v>
      </c>
      <c r="F97">
        <v>0</v>
      </c>
      <c r="G97">
        <v>0</v>
      </c>
      <c r="H97">
        <v>0</v>
      </c>
      <c r="I97">
        <v>0</v>
      </c>
      <c r="J97" t="s">
        <v>3969</v>
      </c>
    </row>
    <row r="98" spans="1:10">
      <c r="A98" t="s">
        <v>3112</v>
      </c>
      <c r="B98" t="s">
        <v>3968</v>
      </c>
      <c r="C98" t="s">
        <v>3968</v>
      </c>
      <c r="D98" s="15">
        <v>1</v>
      </c>
      <c r="F98">
        <v>0</v>
      </c>
      <c r="G98">
        <v>0</v>
      </c>
      <c r="H98">
        <v>0</v>
      </c>
      <c r="I98">
        <v>0</v>
      </c>
      <c r="J98" t="s">
        <v>3969</v>
      </c>
    </row>
    <row r="99" spans="1:10">
      <c r="A99" t="s">
        <v>3933</v>
      </c>
      <c r="B99" t="s">
        <v>3968</v>
      </c>
      <c r="C99" t="s">
        <v>3968</v>
      </c>
      <c r="D99" s="15">
        <v>1</v>
      </c>
      <c r="F99">
        <v>0</v>
      </c>
      <c r="G99">
        <v>0</v>
      </c>
      <c r="H99">
        <v>0</v>
      </c>
      <c r="I99">
        <v>0</v>
      </c>
      <c r="J99" t="s">
        <v>3969</v>
      </c>
    </row>
    <row r="100" spans="1:10">
      <c r="A100" t="s">
        <v>3288</v>
      </c>
      <c r="B100" t="s">
        <v>3968</v>
      </c>
      <c r="C100" t="s">
        <v>3968</v>
      </c>
      <c r="D100" s="15">
        <v>1</v>
      </c>
      <c r="F100">
        <v>0</v>
      </c>
      <c r="G100">
        <v>0</v>
      </c>
      <c r="H100">
        <v>0</v>
      </c>
      <c r="I100">
        <v>0</v>
      </c>
      <c r="J100" t="s">
        <v>3969</v>
      </c>
    </row>
    <row r="101" spans="1:10">
      <c r="A101" t="s">
        <v>2916</v>
      </c>
      <c r="B101" t="s">
        <v>3968</v>
      </c>
      <c r="C101" t="s">
        <v>3968</v>
      </c>
      <c r="D101" s="15">
        <v>1</v>
      </c>
      <c r="F101">
        <v>0</v>
      </c>
      <c r="G101">
        <v>0</v>
      </c>
      <c r="H101">
        <v>0</v>
      </c>
      <c r="I101">
        <v>0</v>
      </c>
      <c r="J101" t="s">
        <v>3969</v>
      </c>
    </row>
    <row r="102" spans="1:10">
      <c r="A102" t="s">
        <v>2088</v>
      </c>
      <c r="B102" t="s">
        <v>3968</v>
      </c>
      <c r="C102" t="s">
        <v>3968</v>
      </c>
      <c r="D102" s="15">
        <v>1</v>
      </c>
      <c r="F102">
        <v>0</v>
      </c>
      <c r="G102">
        <v>0</v>
      </c>
      <c r="H102">
        <v>0</v>
      </c>
      <c r="I102">
        <v>0</v>
      </c>
      <c r="J102" t="s">
        <v>3969</v>
      </c>
    </row>
    <row r="103" spans="1:10">
      <c r="A103" t="s">
        <v>3579</v>
      </c>
      <c r="B103" t="s">
        <v>3968</v>
      </c>
      <c r="C103" t="s">
        <v>3968</v>
      </c>
      <c r="D103" s="15">
        <v>1</v>
      </c>
      <c r="F103">
        <v>0</v>
      </c>
      <c r="G103">
        <v>0</v>
      </c>
      <c r="H103">
        <v>0</v>
      </c>
      <c r="I103">
        <v>0</v>
      </c>
      <c r="J103" t="s">
        <v>3969</v>
      </c>
    </row>
    <row r="104" spans="1:10">
      <c r="A104" t="s">
        <v>3661</v>
      </c>
      <c r="B104" t="s">
        <v>3968</v>
      </c>
      <c r="C104" t="s">
        <v>3968</v>
      </c>
      <c r="D104" s="15">
        <v>1</v>
      </c>
      <c r="F104">
        <v>0</v>
      </c>
      <c r="G104">
        <v>0</v>
      </c>
      <c r="H104">
        <v>0</v>
      </c>
      <c r="I104">
        <v>0</v>
      </c>
      <c r="J104" t="s">
        <v>3969</v>
      </c>
    </row>
    <row r="105" spans="1:10">
      <c r="A105" t="s">
        <v>3822</v>
      </c>
      <c r="B105" t="s">
        <v>3968</v>
      </c>
      <c r="C105" t="s">
        <v>3968</v>
      </c>
      <c r="D105" s="15">
        <v>1</v>
      </c>
      <c r="F105">
        <v>0</v>
      </c>
      <c r="G105">
        <v>0</v>
      </c>
      <c r="H105">
        <v>0</v>
      </c>
      <c r="I105">
        <v>0</v>
      </c>
      <c r="J105" t="s">
        <v>3969</v>
      </c>
    </row>
    <row r="106" spans="1:10">
      <c r="A106" t="s">
        <v>3868</v>
      </c>
      <c r="B106" t="s">
        <v>3968</v>
      </c>
      <c r="C106" t="s">
        <v>3968</v>
      </c>
      <c r="D106" s="15">
        <v>1</v>
      </c>
      <c r="F106">
        <v>0</v>
      </c>
      <c r="G106">
        <v>0</v>
      </c>
      <c r="H106">
        <v>0</v>
      </c>
      <c r="I106">
        <v>0</v>
      </c>
      <c r="J106" t="s">
        <v>3969</v>
      </c>
    </row>
    <row r="107" spans="1:10">
      <c r="A107" t="s">
        <v>3894</v>
      </c>
      <c r="B107" t="s">
        <v>3968</v>
      </c>
      <c r="C107" t="s">
        <v>3968</v>
      </c>
      <c r="D107" s="15">
        <v>1</v>
      </c>
      <c r="F107">
        <v>0</v>
      </c>
      <c r="G107">
        <v>0</v>
      </c>
      <c r="H107">
        <v>0</v>
      </c>
      <c r="I107">
        <v>0</v>
      </c>
      <c r="J107" t="s">
        <v>3969</v>
      </c>
    </row>
    <row r="108" spans="1:10">
      <c r="A108" t="s">
        <v>2250</v>
      </c>
      <c r="B108" t="s">
        <v>3968</v>
      </c>
      <c r="C108" t="s">
        <v>3968</v>
      </c>
      <c r="D108" s="15">
        <v>1</v>
      </c>
      <c r="F108">
        <v>0</v>
      </c>
      <c r="G108">
        <v>0</v>
      </c>
      <c r="H108">
        <v>0</v>
      </c>
      <c r="I108">
        <v>0</v>
      </c>
      <c r="J108" t="s">
        <v>3969</v>
      </c>
    </row>
    <row r="109" spans="1:10">
      <c r="A109" t="s">
        <v>3589</v>
      </c>
      <c r="B109" t="s">
        <v>3968</v>
      </c>
      <c r="C109" t="s">
        <v>3968</v>
      </c>
      <c r="D109" s="15">
        <v>1</v>
      </c>
      <c r="F109">
        <v>0</v>
      </c>
      <c r="G109">
        <v>0</v>
      </c>
      <c r="H109">
        <v>0</v>
      </c>
      <c r="I109">
        <v>0</v>
      </c>
      <c r="J109" t="s">
        <v>3969</v>
      </c>
    </row>
    <row r="110" spans="1:10">
      <c r="A110" t="s">
        <v>3278</v>
      </c>
      <c r="B110" t="s">
        <v>3968</v>
      </c>
      <c r="C110" t="s">
        <v>3968</v>
      </c>
      <c r="D110" s="15">
        <v>1</v>
      </c>
      <c r="F110">
        <v>0</v>
      </c>
      <c r="G110">
        <v>0</v>
      </c>
      <c r="H110">
        <v>0</v>
      </c>
      <c r="I110">
        <v>0</v>
      </c>
      <c r="J110" t="s">
        <v>3969</v>
      </c>
    </row>
    <row r="111" spans="1:10">
      <c r="A111" t="s">
        <v>3979</v>
      </c>
      <c r="B111" t="s">
        <v>3968</v>
      </c>
      <c r="C111" t="s">
        <v>3968</v>
      </c>
      <c r="D111" s="15">
        <v>1</v>
      </c>
      <c r="F111">
        <v>0</v>
      </c>
      <c r="G111">
        <v>0</v>
      </c>
      <c r="H111">
        <v>0</v>
      </c>
      <c r="I111">
        <v>0</v>
      </c>
      <c r="J111" t="s">
        <v>3969</v>
      </c>
    </row>
    <row r="112" spans="1:10">
      <c r="A112" t="s">
        <v>3980</v>
      </c>
      <c r="B112" t="s">
        <v>3968</v>
      </c>
      <c r="C112" t="s">
        <v>3968</v>
      </c>
      <c r="D112" s="15">
        <v>1</v>
      </c>
      <c r="F112">
        <v>0</v>
      </c>
      <c r="G112">
        <v>0</v>
      </c>
      <c r="H112">
        <v>0</v>
      </c>
      <c r="I112">
        <v>0</v>
      </c>
      <c r="J112" t="s">
        <v>3969</v>
      </c>
    </row>
    <row r="113" spans="1:10">
      <c r="A113" t="s">
        <v>3026</v>
      </c>
      <c r="B113" t="s">
        <v>3968</v>
      </c>
      <c r="C113" t="s">
        <v>3968</v>
      </c>
      <c r="D113" s="15">
        <v>1</v>
      </c>
      <c r="F113">
        <v>0</v>
      </c>
      <c r="G113">
        <v>0</v>
      </c>
      <c r="H113">
        <v>0</v>
      </c>
      <c r="I113">
        <v>0</v>
      </c>
      <c r="J113" t="s">
        <v>3969</v>
      </c>
    </row>
    <row r="114" spans="1:10">
      <c r="A114" t="s">
        <v>2155</v>
      </c>
      <c r="B114" t="s">
        <v>3968</v>
      </c>
      <c r="C114" t="s">
        <v>3968</v>
      </c>
      <c r="D114" s="15">
        <v>1</v>
      </c>
      <c r="F114">
        <v>0</v>
      </c>
      <c r="G114">
        <v>0</v>
      </c>
      <c r="H114">
        <v>0</v>
      </c>
      <c r="I114">
        <v>0</v>
      </c>
      <c r="J114" t="s">
        <v>3969</v>
      </c>
    </row>
    <row r="115" spans="1:10">
      <c r="A115" t="s">
        <v>2566</v>
      </c>
      <c r="B115" t="s">
        <v>3968</v>
      </c>
      <c r="C115" t="s">
        <v>3968</v>
      </c>
      <c r="D115" s="15">
        <v>1</v>
      </c>
      <c r="F115">
        <v>0</v>
      </c>
      <c r="G115">
        <v>0</v>
      </c>
      <c r="H115">
        <v>0</v>
      </c>
      <c r="I115">
        <v>0</v>
      </c>
      <c r="J115" t="s">
        <v>3969</v>
      </c>
    </row>
    <row r="116" spans="1:10">
      <c r="A116" t="s">
        <v>2685</v>
      </c>
      <c r="B116" t="s">
        <v>3968</v>
      </c>
      <c r="C116" t="s">
        <v>3968</v>
      </c>
      <c r="D116" s="15">
        <v>1</v>
      </c>
      <c r="F116">
        <v>0</v>
      </c>
      <c r="G116">
        <v>0</v>
      </c>
      <c r="H116">
        <v>0</v>
      </c>
      <c r="I116">
        <v>0</v>
      </c>
      <c r="J116" t="s">
        <v>3969</v>
      </c>
    </row>
    <row r="117" spans="1:10">
      <c r="A117" t="s">
        <v>3723</v>
      </c>
      <c r="B117" t="s">
        <v>3968</v>
      </c>
      <c r="C117" t="s">
        <v>3968</v>
      </c>
      <c r="D117" s="15">
        <v>1</v>
      </c>
      <c r="F117">
        <v>0</v>
      </c>
      <c r="G117">
        <v>0</v>
      </c>
      <c r="H117">
        <v>0</v>
      </c>
      <c r="I117">
        <v>0</v>
      </c>
      <c r="J117" t="s">
        <v>3969</v>
      </c>
    </row>
    <row r="118" spans="1:10">
      <c r="A118" t="s">
        <v>3006</v>
      </c>
      <c r="B118" t="s">
        <v>3968</v>
      </c>
      <c r="C118" t="s">
        <v>3968</v>
      </c>
      <c r="D118" s="15">
        <v>1</v>
      </c>
      <c r="F118">
        <v>0</v>
      </c>
      <c r="G118">
        <v>0</v>
      </c>
      <c r="H118">
        <v>0</v>
      </c>
      <c r="I118">
        <v>0</v>
      </c>
      <c r="J118" t="s">
        <v>3969</v>
      </c>
    </row>
    <row r="119" spans="1:10">
      <c r="A119" t="s">
        <v>3216</v>
      </c>
      <c r="B119" t="s">
        <v>3968</v>
      </c>
      <c r="C119" t="s">
        <v>3968</v>
      </c>
      <c r="D119" s="15">
        <v>1</v>
      </c>
      <c r="F119">
        <v>0</v>
      </c>
      <c r="G119">
        <v>0</v>
      </c>
      <c r="H119">
        <v>0</v>
      </c>
      <c r="I119">
        <v>0</v>
      </c>
      <c r="J119" t="s">
        <v>3969</v>
      </c>
    </row>
    <row r="120" spans="1:10">
      <c r="A120" t="s">
        <v>3189</v>
      </c>
      <c r="B120" t="s">
        <v>3968</v>
      </c>
      <c r="C120" t="s">
        <v>3968</v>
      </c>
      <c r="D120" s="15">
        <v>1</v>
      </c>
      <c r="F120">
        <v>0</v>
      </c>
      <c r="G120">
        <v>0</v>
      </c>
      <c r="H120">
        <v>0</v>
      </c>
      <c r="I120">
        <v>0</v>
      </c>
      <c r="J120" t="s">
        <v>3969</v>
      </c>
    </row>
    <row r="121" spans="1:10">
      <c r="A121" t="s">
        <v>2861</v>
      </c>
      <c r="B121" t="s">
        <v>3968</v>
      </c>
      <c r="C121" t="s">
        <v>3968</v>
      </c>
      <c r="D121" s="15">
        <v>1</v>
      </c>
      <c r="F121">
        <v>0</v>
      </c>
      <c r="G121">
        <v>0</v>
      </c>
      <c r="H121">
        <v>0</v>
      </c>
      <c r="I121">
        <v>0</v>
      </c>
      <c r="J121" t="s">
        <v>3969</v>
      </c>
    </row>
    <row r="122" spans="1:10">
      <c r="A122" t="s">
        <v>2472</v>
      </c>
      <c r="B122" t="s">
        <v>3968</v>
      </c>
      <c r="C122" t="s">
        <v>3968</v>
      </c>
      <c r="D122" s="15">
        <v>1</v>
      </c>
      <c r="F122">
        <v>0</v>
      </c>
      <c r="G122">
        <v>0</v>
      </c>
      <c r="H122">
        <v>0</v>
      </c>
      <c r="I122">
        <v>0</v>
      </c>
      <c r="J122" t="s">
        <v>3969</v>
      </c>
    </row>
    <row r="123" spans="1:10">
      <c r="A123" t="s">
        <v>132</v>
      </c>
      <c r="B123" t="s">
        <v>3968</v>
      </c>
      <c r="C123" t="s">
        <v>3968</v>
      </c>
      <c r="D123" s="15">
        <v>1</v>
      </c>
      <c r="F123">
        <v>0</v>
      </c>
      <c r="G123">
        <v>0</v>
      </c>
      <c r="H123">
        <v>0</v>
      </c>
      <c r="I123">
        <v>0</v>
      </c>
      <c r="J123" t="s">
        <v>3969</v>
      </c>
    </row>
    <row r="124" spans="1:10">
      <c r="A124" t="s">
        <v>2475</v>
      </c>
      <c r="B124" t="s">
        <v>3968</v>
      </c>
      <c r="C124" t="s">
        <v>3968</v>
      </c>
      <c r="D124" s="15">
        <v>1</v>
      </c>
      <c r="F124">
        <v>0</v>
      </c>
      <c r="G124">
        <v>0</v>
      </c>
      <c r="H124">
        <v>0</v>
      </c>
      <c r="I124">
        <v>0</v>
      </c>
      <c r="J124" t="s">
        <v>3969</v>
      </c>
    </row>
    <row r="125" spans="1:10">
      <c r="A125" t="s">
        <v>3158</v>
      </c>
      <c r="B125" t="s">
        <v>3968</v>
      </c>
      <c r="C125" t="s">
        <v>3968</v>
      </c>
      <c r="D125" s="15">
        <v>1</v>
      </c>
      <c r="F125">
        <v>0</v>
      </c>
      <c r="G125">
        <v>0</v>
      </c>
      <c r="H125">
        <v>0</v>
      </c>
      <c r="I125">
        <v>0</v>
      </c>
      <c r="J125" t="s">
        <v>3969</v>
      </c>
    </row>
    <row r="126" spans="1:10">
      <c r="A126" t="s">
        <v>2005</v>
      </c>
      <c r="B126" t="s">
        <v>3968</v>
      </c>
      <c r="C126" t="s">
        <v>3968</v>
      </c>
      <c r="D126" s="15">
        <v>1</v>
      </c>
      <c r="F126">
        <v>0</v>
      </c>
      <c r="G126">
        <v>0</v>
      </c>
      <c r="H126">
        <v>0</v>
      </c>
      <c r="I126">
        <v>0</v>
      </c>
      <c r="J126" t="s">
        <v>3969</v>
      </c>
    </row>
    <row r="127" spans="1:10">
      <c r="A127" t="s">
        <v>3485</v>
      </c>
      <c r="B127" t="s">
        <v>3968</v>
      </c>
      <c r="C127" t="s">
        <v>3968</v>
      </c>
      <c r="D127" s="15">
        <v>1</v>
      </c>
      <c r="F127">
        <v>0</v>
      </c>
      <c r="G127">
        <v>0</v>
      </c>
      <c r="H127">
        <v>0</v>
      </c>
      <c r="I127">
        <v>0</v>
      </c>
      <c r="J127" t="s">
        <v>3969</v>
      </c>
    </row>
    <row r="128" spans="1:10">
      <c r="A128" t="s">
        <v>2884</v>
      </c>
      <c r="B128" t="s">
        <v>3968</v>
      </c>
      <c r="C128" t="s">
        <v>3968</v>
      </c>
      <c r="D128" s="15">
        <v>1</v>
      </c>
      <c r="F128">
        <v>0</v>
      </c>
      <c r="G128">
        <v>0</v>
      </c>
      <c r="H128">
        <v>0</v>
      </c>
      <c r="I128">
        <v>0</v>
      </c>
      <c r="J128" t="s">
        <v>3969</v>
      </c>
    </row>
    <row r="129" spans="1:10">
      <c r="A129" t="s">
        <v>2498</v>
      </c>
      <c r="B129" t="s">
        <v>3968</v>
      </c>
      <c r="C129" t="s">
        <v>3968</v>
      </c>
      <c r="D129" s="15">
        <v>1</v>
      </c>
      <c r="F129">
        <v>0</v>
      </c>
      <c r="G129">
        <v>0</v>
      </c>
      <c r="H129">
        <v>0</v>
      </c>
      <c r="I129">
        <v>0</v>
      </c>
      <c r="J129" t="s">
        <v>3969</v>
      </c>
    </row>
    <row r="130" spans="1:10">
      <c r="A130" t="s">
        <v>3639</v>
      </c>
      <c r="B130" t="s">
        <v>3968</v>
      </c>
      <c r="C130" t="s">
        <v>3968</v>
      </c>
      <c r="D130" s="15">
        <v>1</v>
      </c>
      <c r="F130">
        <v>0</v>
      </c>
      <c r="G130">
        <v>0</v>
      </c>
      <c r="H130">
        <v>0</v>
      </c>
      <c r="I130">
        <v>0</v>
      </c>
      <c r="J130" t="s">
        <v>3969</v>
      </c>
    </row>
    <row r="131" spans="1:10">
      <c r="A131" t="s">
        <v>3229</v>
      </c>
      <c r="B131" t="s">
        <v>3968</v>
      </c>
      <c r="C131" t="s">
        <v>3968</v>
      </c>
      <c r="D131" s="15">
        <v>1</v>
      </c>
      <c r="F131">
        <v>0</v>
      </c>
      <c r="G131">
        <v>0</v>
      </c>
      <c r="H131">
        <v>0</v>
      </c>
      <c r="I131">
        <v>0</v>
      </c>
      <c r="J131" t="s">
        <v>3969</v>
      </c>
    </row>
    <row r="132" spans="1:10">
      <c r="A132" t="s">
        <v>3745</v>
      </c>
      <c r="B132" t="s">
        <v>3968</v>
      </c>
      <c r="C132" t="s">
        <v>3968</v>
      </c>
      <c r="D132" s="15">
        <v>1</v>
      </c>
      <c r="F132">
        <v>0</v>
      </c>
      <c r="G132">
        <v>0</v>
      </c>
      <c r="H132">
        <v>0</v>
      </c>
      <c r="I132">
        <v>0</v>
      </c>
      <c r="J132" t="s">
        <v>3969</v>
      </c>
    </row>
    <row r="133" spans="1:10">
      <c r="A133" t="s">
        <v>2973</v>
      </c>
      <c r="B133" t="s">
        <v>3968</v>
      </c>
      <c r="C133" t="s">
        <v>3971</v>
      </c>
      <c r="D133" s="15">
        <v>1</v>
      </c>
      <c r="F133">
        <v>1</v>
      </c>
      <c r="G133">
        <v>0</v>
      </c>
      <c r="H133">
        <v>0</v>
      </c>
      <c r="I133">
        <v>0</v>
      </c>
      <c r="J133" t="s">
        <v>3969</v>
      </c>
    </row>
    <row r="134" spans="1:10">
      <c r="A134" t="s">
        <v>3371</v>
      </c>
      <c r="B134" t="s">
        <v>3968</v>
      </c>
      <c r="C134" t="s">
        <v>3968</v>
      </c>
      <c r="D134" s="15">
        <v>1</v>
      </c>
      <c r="F134">
        <v>0</v>
      </c>
      <c r="G134">
        <v>0</v>
      </c>
      <c r="H134">
        <v>0</v>
      </c>
      <c r="I134">
        <v>0</v>
      </c>
      <c r="J134" t="s">
        <v>3969</v>
      </c>
    </row>
    <row r="135" spans="1:10">
      <c r="A135" t="s">
        <v>1775</v>
      </c>
      <c r="B135" t="s">
        <v>3968</v>
      </c>
      <c r="C135" t="s">
        <v>3968</v>
      </c>
      <c r="D135" s="15">
        <v>1</v>
      </c>
      <c r="F135">
        <v>0</v>
      </c>
      <c r="G135">
        <v>0</v>
      </c>
      <c r="H135">
        <v>0</v>
      </c>
      <c r="I135">
        <v>0</v>
      </c>
      <c r="J135" t="s">
        <v>3969</v>
      </c>
    </row>
    <row r="136" spans="1:10">
      <c r="A136" t="s">
        <v>3175</v>
      </c>
      <c r="B136" t="s">
        <v>3968</v>
      </c>
      <c r="C136" t="s">
        <v>3968</v>
      </c>
      <c r="D136" s="15">
        <v>1</v>
      </c>
      <c r="F136">
        <v>0</v>
      </c>
      <c r="G136">
        <v>0</v>
      </c>
      <c r="H136">
        <v>0</v>
      </c>
      <c r="I136">
        <v>0</v>
      </c>
      <c r="J136" t="s">
        <v>3969</v>
      </c>
    </row>
    <row r="137" spans="1:10">
      <c r="A137" t="s">
        <v>3606</v>
      </c>
      <c r="B137" t="s">
        <v>3968</v>
      </c>
      <c r="C137" t="s">
        <v>3968</v>
      </c>
      <c r="D137" s="15">
        <v>1</v>
      </c>
      <c r="F137">
        <v>0</v>
      </c>
      <c r="G137">
        <v>0</v>
      </c>
      <c r="H137">
        <v>0</v>
      </c>
      <c r="I137">
        <v>0</v>
      </c>
      <c r="J137" t="s">
        <v>3969</v>
      </c>
    </row>
    <row r="138" spans="1:10">
      <c r="A138" t="s">
        <v>3053</v>
      </c>
      <c r="B138" t="s">
        <v>3968</v>
      </c>
      <c r="C138" t="s">
        <v>3968</v>
      </c>
      <c r="D138" s="15">
        <v>1</v>
      </c>
      <c r="F138">
        <v>0</v>
      </c>
      <c r="G138">
        <v>0</v>
      </c>
      <c r="H138">
        <v>0</v>
      </c>
      <c r="I138">
        <v>0</v>
      </c>
      <c r="J138" t="s">
        <v>3969</v>
      </c>
    </row>
    <row r="139" spans="1:10">
      <c r="A139" t="s">
        <v>3847</v>
      </c>
      <c r="B139" t="s">
        <v>3968</v>
      </c>
      <c r="C139" t="s">
        <v>3968</v>
      </c>
      <c r="D139" s="15">
        <v>1</v>
      </c>
      <c r="F139">
        <v>0</v>
      </c>
      <c r="G139">
        <v>0</v>
      </c>
      <c r="H139">
        <v>0</v>
      </c>
      <c r="I139">
        <v>0</v>
      </c>
      <c r="J139" t="s">
        <v>3969</v>
      </c>
    </row>
    <row r="140" spans="1:10">
      <c r="A140" t="s">
        <v>2844</v>
      </c>
      <c r="B140" t="s">
        <v>3968</v>
      </c>
      <c r="C140" t="s">
        <v>3968</v>
      </c>
      <c r="D140" s="15">
        <v>1</v>
      </c>
      <c r="F140">
        <v>0</v>
      </c>
      <c r="G140">
        <v>0</v>
      </c>
      <c r="H140">
        <v>0</v>
      </c>
      <c r="I140">
        <v>0</v>
      </c>
      <c r="J140" t="s">
        <v>3969</v>
      </c>
    </row>
    <row r="141" spans="1:10">
      <c r="A141" t="s">
        <v>3688</v>
      </c>
      <c r="B141" t="s">
        <v>3968</v>
      </c>
      <c r="C141" t="s">
        <v>3968</v>
      </c>
      <c r="D141" s="15">
        <v>1</v>
      </c>
      <c r="F141">
        <v>0</v>
      </c>
      <c r="G141">
        <v>0</v>
      </c>
      <c r="H141">
        <v>0</v>
      </c>
      <c r="I141">
        <v>0</v>
      </c>
      <c r="J141" t="s">
        <v>3969</v>
      </c>
    </row>
    <row r="142" spans="1:10">
      <c r="A142" t="s">
        <v>3981</v>
      </c>
      <c r="B142" t="s">
        <v>3968</v>
      </c>
      <c r="C142" t="s">
        <v>3968</v>
      </c>
      <c r="D142" s="15">
        <v>1</v>
      </c>
      <c r="F142">
        <v>0</v>
      </c>
      <c r="G142">
        <v>0</v>
      </c>
      <c r="H142">
        <v>0</v>
      </c>
      <c r="I142">
        <v>0</v>
      </c>
      <c r="J142" t="s">
        <v>3969</v>
      </c>
    </row>
    <row r="143" spans="1:10">
      <c r="A143" t="s">
        <v>2355</v>
      </c>
      <c r="B143" t="s">
        <v>3968</v>
      </c>
      <c r="C143" t="s">
        <v>3968</v>
      </c>
      <c r="D143" s="15">
        <v>1</v>
      </c>
      <c r="F143">
        <v>0</v>
      </c>
      <c r="G143">
        <v>0</v>
      </c>
      <c r="H143">
        <v>0</v>
      </c>
      <c r="I143">
        <v>0</v>
      </c>
      <c r="J143" t="s">
        <v>3969</v>
      </c>
    </row>
    <row r="144" spans="1:10">
      <c r="A144" t="s">
        <v>1764</v>
      </c>
      <c r="B144" t="s">
        <v>3968</v>
      </c>
      <c r="C144" t="s">
        <v>3968</v>
      </c>
      <c r="D144" s="15">
        <v>1</v>
      </c>
      <c r="F144">
        <v>0</v>
      </c>
      <c r="G144">
        <v>0</v>
      </c>
      <c r="H144">
        <v>0</v>
      </c>
      <c r="I144">
        <v>0</v>
      </c>
      <c r="J144" t="s">
        <v>3969</v>
      </c>
    </row>
    <row r="145" spans="1:10">
      <c r="A145" t="s">
        <v>2635</v>
      </c>
      <c r="B145" t="s">
        <v>3968</v>
      </c>
      <c r="C145" t="s">
        <v>3968</v>
      </c>
      <c r="D145" s="15">
        <v>1</v>
      </c>
      <c r="F145">
        <v>0</v>
      </c>
      <c r="G145">
        <v>0</v>
      </c>
      <c r="H145">
        <v>0</v>
      </c>
      <c r="I145">
        <v>0</v>
      </c>
      <c r="J145" t="s">
        <v>3969</v>
      </c>
    </row>
    <row r="146" spans="1:10">
      <c r="A146" t="s">
        <v>2170</v>
      </c>
      <c r="B146" t="s">
        <v>3968</v>
      </c>
      <c r="C146" t="s">
        <v>3968</v>
      </c>
      <c r="D146" s="15">
        <v>1</v>
      </c>
      <c r="F146">
        <v>0</v>
      </c>
      <c r="G146">
        <v>0</v>
      </c>
      <c r="H146">
        <v>0</v>
      </c>
      <c r="I146">
        <v>0</v>
      </c>
      <c r="J146" t="s">
        <v>3969</v>
      </c>
    </row>
    <row r="147" spans="1:10">
      <c r="A147" t="s">
        <v>3936</v>
      </c>
      <c r="B147" t="s">
        <v>3968</v>
      </c>
      <c r="C147" t="s">
        <v>3968</v>
      </c>
      <c r="D147" s="15">
        <v>1</v>
      </c>
      <c r="F147">
        <v>0</v>
      </c>
      <c r="G147">
        <v>0</v>
      </c>
      <c r="H147">
        <v>0</v>
      </c>
      <c r="I147">
        <v>0</v>
      </c>
      <c r="J147" t="s">
        <v>3969</v>
      </c>
    </row>
    <row r="148" spans="1:10">
      <c r="A148" t="s">
        <v>3982</v>
      </c>
      <c r="B148" t="s">
        <v>3968</v>
      </c>
      <c r="C148" t="s">
        <v>3968</v>
      </c>
      <c r="D148" s="15">
        <v>1</v>
      </c>
      <c r="F148">
        <v>0</v>
      </c>
      <c r="G148">
        <v>0</v>
      </c>
      <c r="H148">
        <v>0</v>
      </c>
      <c r="I148">
        <v>0</v>
      </c>
      <c r="J148" t="s">
        <v>3969</v>
      </c>
    </row>
    <row r="149" spans="1:10">
      <c r="A149" t="s">
        <v>1700</v>
      </c>
      <c r="B149" t="s">
        <v>3968</v>
      </c>
      <c r="C149" t="s">
        <v>3968</v>
      </c>
      <c r="D149" s="15">
        <v>1</v>
      </c>
      <c r="F149">
        <v>0</v>
      </c>
      <c r="G149">
        <v>0</v>
      </c>
      <c r="H149">
        <v>0</v>
      </c>
      <c r="I149">
        <v>0</v>
      </c>
      <c r="J149" t="s">
        <v>3969</v>
      </c>
    </row>
    <row r="150" spans="1:10">
      <c r="A150" t="s">
        <v>3086</v>
      </c>
      <c r="B150" t="s">
        <v>3968</v>
      </c>
      <c r="C150" t="s">
        <v>3968</v>
      </c>
      <c r="D150" s="15">
        <v>1</v>
      </c>
      <c r="F150">
        <v>0</v>
      </c>
      <c r="G150">
        <v>0</v>
      </c>
      <c r="H150">
        <v>0</v>
      </c>
      <c r="I150">
        <v>0</v>
      </c>
      <c r="J150" t="s">
        <v>3969</v>
      </c>
    </row>
    <row r="151" spans="1:10">
      <c r="A151" t="s">
        <v>1636</v>
      </c>
      <c r="B151" t="s">
        <v>3968</v>
      </c>
      <c r="C151" t="s">
        <v>3971</v>
      </c>
      <c r="D151" s="15">
        <v>0</v>
      </c>
      <c r="F151">
        <v>1</v>
      </c>
      <c r="G151">
        <v>0</v>
      </c>
      <c r="H151">
        <v>0</v>
      </c>
      <c r="I151">
        <v>2</v>
      </c>
      <c r="J151" t="s">
        <v>3972</v>
      </c>
    </row>
    <row r="152" spans="1:10">
      <c r="A152" t="s">
        <v>2593</v>
      </c>
      <c r="B152" t="s">
        <v>3968</v>
      </c>
      <c r="C152" t="s">
        <v>3968</v>
      </c>
      <c r="D152" s="15">
        <v>1</v>
      </c>
      <c r="F152">
        <v>0</v>
      </c>
      <c r="G152">
        <v>0</v>
      </c>
      <c r="H152">
        <v>0</v>
      </c>
      <c r="I152">
        <v>0</v>
      </c>
      <c r="J152" t="s">
        <v>3969</v>
      </c>
    </row>
    <row r="153" spans="1:10">
      <c r="A153" t="s">
        <v>3429</v>
      </c>
      <c r="B153" t="s">
        <v>3968</v>
      </c>
      <c r="C153" t="s">
        <v>3968</v>
      </c>
      <c r="D153" s="15">
        <v>1</v>
      </c>
      <c r="F153">
        <v>0</v>
      </c>
      <c r="G153">
        <v>0</v>
      </c>
      <c r="H153">
        <v>0</v>
      </c>
      <c r="I153">
        <v>0</v>
      </c>
      <c r="J153" t="s">
        <v>3969</v>
      </c>
    </row>
    <row r="154" spans="1:10">
      <c r="A154" t="s">
        <v>2344</v>
      </c>
      <c r="B154" t="s">
        <v>3968</v>
      </c>
      <c r="C154" t="s">
        <v>3968</v>
      </c>
      <c r="D154" s="15">
        <v>1</v>
      </c>
      <c r="F154">
        <v>0</v>
      </c>
      <c r="G154">
        <v>0</v>
      </c>
      <c r="H154">
        <v>0</v>
      </c>
      <c r="I154">
        <v>0</v>
      </c>
      <c r="J154" t="s">
        <v>3969</v>
      </c>
    </row>
    <row r="155" spans="1:10">
      <c r="A155" t="s">
        <v>3620</v>
      </c>
      <c r="B155" t="s">
        <v>3968</v>
      </c>
      <c r="C155" t="s">
        <v>3968</v>
      </c>
      <c r="D155" s="15">
        <v>1</v>
      </c>
      <c r="F155">
        <v>0</v>
      </c>
      <c r="G155">
        <v>0</v>
      </c>
      <c r="H155">
        <v>0</v>
      </c>
      <c r="I155">
        <v>0</v>
      </c>
      <c r="J155" t="s">
        <v>3969</v>
      </c>
    </row>
    <row r="156" spans="1:10">
      <c r="A156" t="s">
        <v>2803</v>
      </c>
      <c r="B156" t="s">
        <v>3968</v>
      </c>
      <c r="C156" t="s">
        <v>3968</v>
      </c>
      <c r="D156" s="15">
        <v>1</v>
      </c>
      <c r="F156">
        <v>0</v>
      </c>
      <c r="G156">
        <v>0</v>
      </c>
      <c r="H156">
        <v>0</v>
      </c>
      <c r="I156">
        <v>0</v>
      </c>
      <c r="J156" t="s">
        <v>3969</v>
      </c>
    </row>
    <row r="157" spans="1:10">
      <c r="A157" t="s">
        <v>1779</v>
      </c>
      <c r="B157" t="s">
        <v>3968</v>
      </c>
      <c r="C157" t="s">
        <v>3968</v>
      </c>
      <c r="D157" s="15">
        <v>1</v>
      </c>
      <c r="F157">
        <v>0</v>
      </c>
      <c r="G157">
        <v>0</v>
      </c>
      <c r="H157">
        <v>0</v>
      </c>
      <c r="I157">
        <v>0</v>
      </c>
      <c r="J157" t="s">
        <v>3969</v>
      </c>
    </row>
    <row r="158" spans="1:10">
      <c r="A158" t="s">
        <v>3502</v>
      </c>
      <c r="B158" t="s">
        <v>3968</v>
      </c>
      <c r="C158" t="s">
        <v>3968</v>
      </c>
      <c r="D158" s="15">
        <v>1</v>
      </c>
      <c r="F158">
        <v>0</v>
      </c>
      <c r="G158">
        <v>0</v>
      </c>
      <c r="H158">
        <v>0</v>
      </c>
      <c r="I158">
        <v>0</v>
      </c>
      <c r="J158" t="s">
        <v>3969</v>
      </c>
    </row>
    <row r="159" spans="1:10">
      <c r="A159" t="s">
        <v>1840</v>
      </c>
      <c r="B159" t="s">
        <v>3968</v>
      </c>
      <c r="C159" t="s">
        <v>3968</v>
      </c>
      <c r="D159" s="15">
        <v>1</v>
      </c>
      <c r="F159">
        <v>0</v>
      </c>
      <c r="G159">
        <v>0</v>
      </c>
      <c r="H159">
        <v>0</v>
      </c>
      <c r="I159">
        <v>0</v>
      </c>
      <c r="J159" t="s">
        <v>3969</v>
      </c>
    </row>
    <row r="160" spans="1:10">
      <c r="A160" t="s">
        <v>2222</v>
      </c>
      <c r="B160" t="s">
        <v>3968</v>
      </c>
      <c r="C160" t="s">
        <v>3968</v>
      </c>
      <c r="D160" s="15">
        <v>1</v>
      </c>
      <c r="F160">
        <v>0</v>
      </c>
      <c r="G160">
        <v>0</v>
      </c>
      <c r="H160">
        <v>0</v>
      </c>
      <c r="I160">
        <v>0</v>
      </c>
      <c r="J160" t="s">
        <v>3969</v>
      </c>
    </row>
    <row r="161" spans="1:10">
      <c r="A161" t="s">
        <v>3872</v>
      </c>
      <c r="B161" t="s">
        <v>3968</v>
      </c>
      <c r="C161" t="s">
        <v>3971</v>
      </c>
      <c r="D161" s="15">
        <v>0</v>
      </c>
      <c r="F161">
        <v>1</v>
      </c>
      <c r="G161">
        <v>0</v>
      </c>
      <c r="H161">
        <v>0</v>
      </c>
      <c r="I161">
        <v>2</v>
      </c>
      <c r="J161" t="s">
        <v>3972</v>
      </c>
    </row>
    <row r="162" spans="1:10">
      <c r="A162" t="s">
        <v>3340</v>
      </c>
      <c r="B162" t="s">
        <v>3968</v>
      </c>
      <c r="C162" t="s">
        <v>3968</v>
      </c>
      <c r="D162" s="15">
        <v>1</v>
      </c>
      <c r="F162">
        <v>0</v>
      </c>
      <c r="G162">
        <v>0</v>
      </c>
      <c r="H162">
        <v>0</v>
      </c>
      <c r="I162">
        <v>0</v>
      </c>
      <c r="J162" t="s">
        <v>3969</v>
      </c>
    </row>
    <row r="163" spans="1:10">
      <c r="A163" t="s">
        <v>2717</v>
      </c>
      <c r="B163" t="s">
        <v>3968</v>
      </c>
      <c r="C163" t="s">
        <v>3968</v>
      </c>
      <c r="D163" s="15">
        <v>1</v>
      </c>
      <c r="F163">
        <v>0</v>
      </c>
      <c r="G163">
        <v>0</v>
      </c>
      <c r="H163">
        <v>0</v>
      </c>
      <c r="I163">
        <v>0</v>
      </c>
      <c r="J163" t="s">
        <v>3969</v>
      </c>
    </row>
    <row r="164" spans="1:10">
      <c r="A164" t="s">
        <v>1927</v>
      </c>
      <c r="B164" t="s">
        <v>3968</v>
      </c>
      <c r="C164" t="s">
        <v>3968</v>
      </c>
      <c r="D164" s="15">
        <v>1</v>
      </c>
      <c r="F164">
        <v>0</v>
      </c>
      <c r="G164">
        <v>0</v>
      </c>
      <c r="H164">
        <v>0</v>
      </c>
      <c r="I164">
        <v>0</v>
      </c>
      <c r="J164" t="s">
        <v>3969</v>
      </c>
    </row>
    <row r="165" spans="1:10">
      <c r="A165" t="s">
        <v>2464</v>
      </c>
      <c r="B165" t="s">
        <v>3968</v>
      </c>
      <c r="C165" t="s">
        <v>3968</v>
      </c>
      <c r="D165" s="15">
        <v>1</v>
      </c>
      <c r="F165">
        <v>0</v>
      </c>
      <c r="G165">
        <v>0</v>
      </c>
      <c r="H165">
        <v>0</v>
      </c>
      <c r="I165">
        <v>0</v>
      </c>
      <c r="J165" t="s">
        <v>3969</v>
      </c>
    </row>
    <row r="166" spans="1:10">
      <c r="A166" t="s">
        <v>2739</v>
      </c>
      <c r="B166" t="s">
        <v>3968</v>
      </c>
      <c r="C166" t="s">
        <v>3968</v>
      </c>
      <c r="D166" s="15">
        <v>1</v>
      </c>
      <c r="F166">
        <v>0</v>
      </c>
      <c r="G166">
        <v>0</v>
      </c>
      <c r="H166">
        <v>0</v>
      </c>
      <c r="I166">
        <v>0</v>
      </c>
      <c r="J166" t="s">
        <v>3969</v>
      </c>
    </row>
    <row r="167" spans="1:10">
      <c r="A167" t="s">
        <v>3492</v>
      </c>
      <c r="B167" t="s">
        <v>3968</v>
      </c>
      <c r="C167" t="s">
        <v>3968</v>
      </c>
      <c r="D167" s="15">
        <v>1</v>
      </c>
      <c r="F167">
        <v>0</v>
      </c>
      <c r="G167">
        <v>0</v>
      </c>
      <c r="H167">
        <v>0</v>
      </c>
      <c r="I167">
        <v>0</v>
      </c>
      <c r="J167" t="s">
        <v>3969</v>
      </c>
    </row>
    <row r="168" spans="1:10">
      <c r="A168" t="s">
        <v>2962</v>
      </c>
      <c r="B168" t="s">
        <v>3968</v>
      </c>
      <c r="C168" t="s">
        <v>3968</v>
      </c>
      <c r="D168" s="15">
        <v>1</v>
      </c>
      <c r="F168">
        <v>0</v>
      </c>
      <c r="G168">
        <v>0</v>
      </c>
      <c r="H168">
        <v>0</v>
      </c>
      <c r="I168">
        <v>0</v>
      </c>
      <c r="J168" t="s">
        <v>3969</v>
      </c>
    </row>
    <row r="169" spans="1:10">
      <c r="A169" t="s">
        <v>1970</v>
      </c>
      <c r="B169" t="s">
        <v>3968</v>
      </c>
      <c r="C169" t="s">
        <v>3968</v>
      </c>
      <c r="D169" s="15">
        <v>1</v>
      </c>
      <c r="F169">
        <v>0</v>
      </c>
      <c r="G169">
        <v>0</v>
      </c>
      <c r="H169">
        <v>0</v>
      </c>
      <c r="I169">
        <v>0</v>
      </c>
      <c r="J169" t="s">
        <v>3969</v>
      </c>
    </row>
    <row r="170" spans="1:10">
      <c r="A170" t="s">
        <v>3352</v>
      </c>
      <c r="B170" t="s">
        <v>3968</v>
      </c>
      <c r="C170" t="s">
        <v>3968</v>
      </c>
      <c r="D170" s="15">
        <v>1</v>
      </c>
      <c r="F170">
        <v>0</v>
      </c>
      <c r="G170">
        <v>0</v>
      </c>
      <c r="H170">
        <v>0</v>
      </c>
      <c r="I170">
        <v>0</v>
      </c>
      <c r="J170" t="s">
        <v>3969</v>
      </c>
    </row>
    <row r="171" spans="1:10">
      <c r="A171" t="s">
        <v>2797</v>
      </c>
      <c r="B171" t="s">
        <v>3968</v>
      </c>
      <c r="C171" t="s">
        <v>3968</v>
      </c>
      <c r="D171" s="15">
        <v>1</v>
      </c>
      <c r="F171">
        <v>0</v>
      </c>
      <c r="G171">
        <v>0</v>
      </c>
      <c r="H171">
        <v>0</v>
      </c>
      <c r="I171">
        <v>0</v>
      </c>
      <c r="J171" t="s">
        <v>3969</v>
      </c>
    </row>
    <row r="172" spans="1:10">
      <c r="A172" t="s">
        <v>2955</v>
      </c>
      <c r="B172" t="s">
        <v>3968</v>
      </c>
      <c r="C172" t="s">
        <v>3971</v>
      </c>
      <c r="D172" s="15">
        <v>1</v>
      </c>
      <c r="F172">
        <v>1</v>
      </c>
      <c r="G172">
        <v>0</v>
      </c>
      <c r="H172">
        <v>0</v>
      </c>
      <c r="I172">
        <v>0</v>
      </c>
      <c r="J172" t="s">
        <v>3969</v>
      </c>
    </row>
    <row r="173" spans="1:10">
      <c r="A173" t="s">
        <v>3298</v>
      </c>
      <c r="B173" t="s">
        <v>3968</v>
      </c>
      <c r="C173" t="s">
        <v>3968</v>
      </c>
      <c r="D173" s="15">
        <v>1</v>
      </c>
      <c r="F173">
        <v>0</v>
      </c>
      <c r="G173">
        <v>0</v>
      </c>
      <c r="H173">
        <v>0</v>
      </c>
      <c r="I173">
        <v>0</v>
      </c>
      <c r="J173" t="s">
        <v>3969</v>
      </c>
    </row>
    <row r="174" spans="1:10">
      <c r="A174" t="s">
        <v>3410</v>
      </c>
      <c r="B174" t="s">
        <v>3968</v>
      </c>
      <c r="C174" t="s">
        <v>3968</v>
      </c>
      <c r="D174" s="15">
        <v>1</v>
      </c>
      <c r="F174">
        <v>0</v>
      </c>
      <c r="G174">
        <v>0</v>
      </c>
      <c r="H174">
        <v>0</v>
      </c>
      <c r="I174">
        <v>0</v>
      </c>
      <c r="J174" t="s">
        <v>3969</v>
      </c>
    </row>
    <row r="175" spans="1:10">
      <c r="A175" t="s">
        <v>2033</v>
      </c>
      <c r="B175" t="s">
        <v>3968</v>
      </c>
      <c r="C175" t="s">
        <v>3968</v>
      </c>
      <c r="D175" s="15">
        <v>1</v>
      </c>
      <c r="F175">
        <v>0</v>
      </c>
      <c r="G175">
        <v>0</v>
      </c>
      <c r="H175">
        <v>0</v>
      </c>
      <c r="I175">
        <v>0</v>
      </c>
      <c r="J175" t="s">
        <v>3969</v>
      </c>
    </row>
    <row r="176" spans="1:10">
      <c r="A176" t="s">
        <v>2837</v>
      </c>
      <c r="B176" t="s">
        <v>3968</v>
      </c>
      <c r="C176" t="s">
        <v>3968</v>
      </c>
      <c r="D176" s="15">
        <v>1</v>
      </c>
      <c r="F176">
        <v>0</v>
      </c>
      <c r="G176">
        <v>0</v>
      </c>
      <c r="H176">
        <v>0</v>
      </c>
      <c r="I176">
        <v>0</v>
      </c>
      <c r="J176" t="s">
        <v>3969</v>
      </c>
    </row>
    <row r="177" spans="1:10">
      <c r="A177" t="s">
        <v>1989</v>
      </c>
      <c r="B177" t="s">
        <v>3968</v>
      </c>
      <c r="C177" t="s">
        <v>3968</v>
      </c>
      <c r="D177" s="15">
        <v>1</v>
      </c>
      <c r="F177">
        <v>0</v>
      </c>
      <c r="G177">
        <v>0</v>
      </c>
      <c r="H177">
        <v>0</v>
      </c>
      <c r="I177">
        <v>0</v>
      </c>
      <c r="J177" t="s">
        <v>3969</v>
      </c>
    </row>
    <row r="178" spans="1:10">
      <c r="A178" t="s">
        <v>3109</v>
      </c>
      <c r="B178" t="s">
        <v>3968</v>
      </c>
      <c r="C178" t="s">
        <v>3968</v>
      </c>
      <c r="D178" s="15">
        <v>1</v>
      </c>
      <c r="F178">
        <v>0</v>
      </c>
      <c r="G178">
        <v>0</v>
      </c>
      <c r="H178">
        <v>0</v>
      </c>
      <c r="I178">
        <v>0</v>
      </c>
      <c r="J178" t="s">
        <v>3969</v>
      </c>
    </row>
    <row r="179" spans="1:10">
      <c r="A179" t="s">
        <v>3763</v>
      </c>
      <c r="B179" t="s">
        <v>3968</v>
      </c>
      <c r="C179" t="s">
        <v>3968</v>
      </c>
      <c r="D179" s="15">
        <v>1</v>
      </c>
      <c r="F179">
        <v>0</v>
      </c>
      <c r="G179">
        <v>0</v>
      </c>
      <c r="H179">
        <v>0</v>
      </c>
      <c r="I179">
        <v>0</v>
      </c>
      <c r="J179" t="s">
        <v>3969</v>
      </c>
    </row>
    <row r="180" spans="1:10">
      <c r="A180" t="s">
        <v>2864</v>
      </c>
      <c r="B180" t="s">
        <v>3968</v>
      </c>
      <c r="C180" t="s">
        <v>3968</v>
      </c>
      <c r="D180" s="15">
        <v>1</v>
      </c>
      <c r="F180">
        <v>0</v>
      </c>
      <c r="G180">
        <v>0</v>
      </c>
      <c r="H180">
        <v>0</v>
      </c>
      <c r="I180">
        <v>0</v>
      </c>
      <c r="J180" t="s">
        <v>3969</v>
      </c>
    </row>
    <row r="181" spans="1:10">
      <c r="A181" t="s">
        <v>1935</v>
      </c>
      <c r="B181" t="s">
        <v>3968</v>
      </c>
      <c r="C181" t="s">
        <v>3968</v>
      </c>
      <c r="D181" s="15">
        <v>1</v>
      </c>
      <c r="F181">
        <v>0</v>
      </c>
      <c r="G181">
        <v>0</v>
      </c>
      <c r="H181">
        <v>0</v>
      </c>
      <c r="I181">
        <v>0</v>
      </c>
      <c r="J181" t="s">
        <v>3969</v>
      </c>
    </row>
    <row r="182" spans="1:10">
      <c r="A182" t="s">
        <v>3983</v>
      </c>
      <c r="B182" t="s">
        <v>3968</v>
      </c>
      <c r="C182" t="s">
        <v>3968</v>
      </c>
      <c r="D182" s="15">
        <v>1</v>
      </c>
      <c r="F182">
        <v>0</v>
      </c>
      <c r="G182">
        <v>0</v>
      </c>
      <c r="H182">
        <v>0</v>
      </c>
      <c r="I182">
        <v>0</v>
      </c>
      <c r="J182" t="s">
        <v>3969</v>
      </c>
    </row>
    <row r="183" spans="1:10">
      <c r="A183" t="s">
        <v>2166</v>
      </c>
      <c r="B183" t="s">
        <v>3968</v>
      </c>
      <c r="C183" t="s">
        <v>3968</v>
      </c>
      <c r="D183" s="15">
        <v>1</v>
      </c>
      <c r="F183">
        <v>0</v>
      </c>
      <c r="G183">
        <v>0</v>
      </c>
      <c r="H183">
        <v>0</v>
      </c>
      <c r="I183">
        <v>0</v>
      </c>
      <c r="J183" t="s">
        <v>3969</v>
      </c>
    </row>
    <row r="184" spans="1:10">
      <c r="A184" t="s">
        <v>3138</v>
      </c>
      <c r="B184" t="s">
        <v>3968</v>
      </c>
      <c r="C184" t="s">
        <v>3968</v>
      </c>
      <c r="D184" s="15">
        <v>1</v>
      </c>
      <c r="F184">
        <v>0</v>
      </c>
      <c r="G184">
        <v>0</v>
      </c>
      <c r="H184">
        <v>0</v>
      </c>
      <c r="I184">
        <v>0</v>
      </c>
      <c r="J184" t="s">
        <v>3969</v>
      </c>
    </row>
    <row r="185" spans="1:10">
      <c r="A185" t="s">
        <v>3208</v>
      </c>
      <c r="B185" t="s">
        <v>3968</v>
      </c>
      <c r="C185" t="s">
        <v>3968</v>
      </c>
      <c r="D185" s="15">
        <v>1</v>
      </c>
      <c r="F185">
        <v>0</v>
      </c>
      <c r="G185">
        <v>0</v>
      </c>
      <c r="H185">
        <v>0</v>
      </c>
      <c r="I185">
        <v>0</v>
      </c>
      <c r="J185" t="s">
        <v>3969</v>
      </c>
    </row>
    <row r="186" spans="1:10">
      <c r="A186" t="s">
        <v>2713</v>
      </c>
      <c r="B186" t="s">
        <v>3968</v>
      </c>
      <c r="C186" t="s">
        <v>3968</v>
      </c>
      <c r="D186" s="15">
        <v>1</v>
      </c>
      <c r="F186">
        <v>0</v>
      </c>
      <c r="G186">
        <v>0</v>
      </c>
      <c r="H186">
        <v>0</v>
      </c>
      <c r="I186">
        <v>0</v>
      </c>
      <c r="J186" t="s">
        <v>3969</v>
      </c>
    </row>
    <row r="187" spans="1:10">
      <c r="A187" t="s">
        <v>2897</v>
      </c>
      <c r="B187" t="s">
        <v>3968</v>
      </c>
      <c r="C187" t="s">
        <v>3968</v>
      </c>
      <c r="D187" s="15">
        <v>1</v>
      </c>
      <c r="F187">
        <v>0</v>
      </c>
      <c r="G187">
        <v>0</v>
      </c>
      <c r="H187">
        <v>0</v>
      </c>
      <c r="I187">
        <v>0</v>
      </c>
      <c r="J187" t="s">
        <v>3969</v>
      </c>
    </row>
    <row r="188" spans="1:10">
      <c r="A188" t="s">
        <v>2144</v>
      </c>
      <c r="B188" t="s">
        <v>3968</v>
      </c>
      <c r="C188" t="s">
        <v>3971</v>
      </c>
      <c r="D188" s="15">
        <v>1</v>
      </c>
      <c r="F188">
        <v>1</v>
      </c>
      <c r="G188">
        <v>0</v>
      </c>
      <c r="H188">
        <v>0</v>
      </c>
      <c r="I188">
        <v>0</v>
      </c>
      <c r="J188" t="s">
        <v>3969</v>
      </c>
    </row>
    <row r="189" spans="1:10">
      <c r="A189" t="s">
        <v>3984</v>
      </c>
      <c r="B189" t="s">
        <v>3968</v>
      </c>
      <c r="C189" t="s">
        <v>3968</v>
      </c>
      <c r="D189" s="15">
        <v>1</v>
      </c>
      <c r="F189">
        <v>0</v>
      </c>
      <c r="G189">
        <v>0</v>
      </c>
      <c r="H189">
        <v>0</v>
      </c>
      <c r="I189">
        <v>0</v>
      </c>
      <c r="J189" t="s">
        <v>3969</v>
      </c>
    </row>
    <row r="190" spans="1:10">
      <c r="A190" t="s">
        <v>2025</v>
      </c>
      <c r="B190" t="s">
        <v>3968</v>
      </c>
      <c r="C190" t="s">
        <v>3968</v>
      </c>
      <c r="D190" s="15">
        <v>1</v>
      </c>
      <c r="F190">
        <v>0</v>
      </c>
      <c r="G190">
        <v>0</v>
      </c>
      <c r="H190">
        <v>0</v>
      </c>
      <c r="I190">
        <v>0</v>
      </c>
      <c r="J190" t="s">
        <v>3969</v>
      </c>
    </row>
    <row r="191" spans="1:10">
      <c r="A191" t="s">
        <v>3309</v>
      </c>
      <c r="B191" t="s">
        <v>3968</v>
      </c>
      <c r="C191" t="s">
        <v>3968</v>
      </c>
      <c r="D191" s="15">
        <v>1</v>
      </c>
      <c r="F191">
        <v>0</v>
      </c>
      <c r="G191">
        <v>0</v>
      </c>
      <c r="H191">
        <v>0</v>
      </c>
      <c r="I191">
        <v>0</v>
      </c>
      <c r="J191" t="s">
        <v>3969</v>
      </c>
    </row>
    <row r="192" spans="1:10">
      <c r="A192" t="s">
        <v>1844</v>
      </c>
      <c r="B192" t="s">
        <v>3968</v>
      </c>
      <c r="C192" t="s">
        <v>3968</v>
      </c>
      <c r="D192" s="15">
        <v>1</v>
      </c>
      <c r="F192">
        <v>0</v>
      </c>
      <c r="G192">
        <v>0</v>
      </c>
      <c r="H192">
        <v>0</v>
      </c>
      <c r="I192">
        <v>0</v>
      </c>
      <c r="J192" t="s">
        <v>3969</v>
      </c>
    </row>
    <row r="193" spans="1:10">
      <c r="A193" t="s">
        <v>3089</v>
      </c>
      <c r="B193" t="s">
        <v>3968</v>
      </c>
      <c r="C193" t="s">
        <v>3968</v>
      </c>
      <c r="D193" s="15">
        <v>1</v>
      </c>
      <c r="F193">
        <v>0</v>
      </c>
      <c r="G193">
        <v>0</v>
      </c>
      <c r="H193">
        <v>0</v>
      </c>
      <c r="I193">
        <v>0</v>
      </c>
      <c r="J193" t="s">
        <v>3969</v>
      </c>
    </row>
    <row r="194" spans="1:10">
      <c r="A194" t="s">
        <v>2122</v>
      </c>
      <c r="B194" t="s">
        <v>3968</v>
      </c>
      <c r="C194" t="s">
        <v>3968</v>
      </c>
      <c r="D194" s="15">
        <v>1</v>
      </c>
      <c r="F194">
        <v>0</v>
      </c>
      <c r="G194">
        <v>0</v>
      </c>
      <c r="H194">
        <v>0</v>
      </c>
      <c r="I194">
        <v>0</v>
      </c>
      <c r="J194" t="s">
        <v>3969</v>
      </c>
    </row>
    <row r="195" spans="1:10">
      <c r="A195" t="s">
        <v>3193</v>
      </c>
      <c r="B195" t="s">
        <v>3968</v>
      </c>
      <c r="C195" t="s">
        <v>3968</v>
      </c>
      <c r="D195" s="15">
        <v>1</v>
      </c>
      <c r="F195">
        <v>0</v>
      </c>
      <c r="G195">
        <v>0</v>
      </c>
      <c r="H195">
        <v>0</v>
      </c>
      <c r="I195">
        <v>0</v>
      </c>
      <c r="J195" t="s">
        <v>3969</v>
      </c>
    </row>
    <row r="196" spans="1:10">
      <c r="A196" t="s">
        <v>3985</v>
      </c>
      <c r="B196" t="s">
        <v>3968</v>
      </c>
      <c r="C196" t="s">
        <v>3968</v>
      </c>
      <c r="D196" s="15">
        <v>1</v>
      </c>
      <c r="F196">
        <v>0</v>
      </c>
      <c r="G196">
        <v>0</v>
      </c>
      <c r="H196">
        <v>0</v>
      </c>
      <c r="I196">
        <v>0</v>
      </c>
      <c r="J196" t="s">
        <v>3969</v>
      </c>
    </row>
    <row r="197" spans="1:10">
      <c r="A197" t="s">
        <v>867</v>
      </c>
      <c r="B197" t="s">
        <v>3968</v>
      </c>
      <c r="C197" t="s">
        <v>3968</v>
      </c>
      <c r="D197" s="15">
        <v>1</v>
      </c>
      <c r="F197">
        <v>0</v>
      </c>
      <c r="G197">
        <v>0</v>
      </c>
      <c r="H197">
        <v>0</v>
      </c>
      <c r="I197">
        <v>0</v>
      </c>
      <c r="J197" t="s">
        <v>3969</v>
      </c>
    </row>
    <row r="198" spans="1:10">
      <c r="A198" t="s">
        <v>2751</v>
      </c>
      <c r="B198" t="s">
        <v>3968</v>
      </c>
      <c r="C198" t="s">
        <v>3968</v>
      </c>
      <c r="D198" s="15">
        <v>1</v>
      </c>
      <c r="F198">
        <v>0</v>
      </c>
      <c r="G198">
        <v>0</v>
      </c>
      <c r="H198">
        <v>0</v>
      </c>
      <c r="I198">
        <v>0</v>
      </c>
      <c r="J198" t="s">
        <v>3969</v>
      </c>
    </row>
    <row r="199" spans="1:10">
      <c r="A199" t="s">
        <v>3850</v>
      </c>
      <c r="B199" t="s">
        <v>3968</v>
      </c>
      <c r="C199" t="s">
        <v>3968</v>
      </c>
      <c r="D199" s="15">
        <v>1</v>
      </c>
      <c r="F199">
        <v>0</v>
      </c>
      <c r="G199">
        <v>0</v>
      </c>
      <c r="H199">
        <v>0</v>
      </c>
      <c r="I199">
        <v>0</v>
      </c>
      <c r="J199" t="s">
        <v>3969</v>
      </c>
    </row>
    <row r="200" spans="1:10">
      <c r="A200" t="s">
        <v>3541</v>
      </c>
      <c r="B200" t="s">
        <v>3968</v>
      </c>
      <c r="C200" t="s">
        <v>3968</v>
      </c>
      <c r="D200" s="15">
        <v>1</v>
      </c>
      <c r="F200">
        <v>0</v>
      </c>
      <c r="G200">
        <v>0</v>
      </c>
      <c r="H200">
        <v>0</v>
      </c>
      <c r="I200">
        <v>0</v>
      </c>
      <c r="J200" t="s">
        <v>3969</v>
      </c>
    </row>
    <row r="201" spans="1:10">
      <c r="A201" t="s">
        <v>3671</v>
      </c>
      <c r="B201" t="s">
        <v>3968</v>
      </c>
      <c r="C201" t="s">
        <v>3968</v>
      </c>
      <c r="D201" s="15">
        <v>1</v>
      </c>
      <c r="F201">
        <v>0</v>
      </c>
      <c r="G201">
        <v>0</v>
      </c>
      <c r="H201">
        <v>0</v>
      </c>
      <c r="I201">
        <v>0</v>
      </c>
      <c r="J201" t="s">
        <v>3969</v>
      </c>
    </row>
    <row r="202" spans="1:10">
      <c r="A202" t="s">
        <v>2558</v>
      </c>
      <c r="B202" t="s">
        <v>3968</v>
      </c>
      <c r="C202" t="s">
        <v>3971</v>
      </c>
      <c r="D202" s="15">
        <v>1</v>
      </c>
      <c r="F202">
        <v>1</v>
      </c>
      <c r="G202">
        <v>0</v>
      </c>
      <c r="H202">
        <v>0</v>
      </c>
      <c r="I202">
        <v>0</v>
      </c>
      <c r="J202" t="s">
        <v>3969</v>
      </c>
    </row>
    <row r="203" spans="1:10">
      <c r="A203" t="s">
        <v>456</v>
      </c>
      <c r="B203" t="s">
        <v>3968</v>
      </c>
      <c r="C203" t="s">
        <v>3968</v>
      </c>
      <c r="D203" s="15">
        <v>1</v>
      </c>
      <c r="F203">
        <v>0</v>
      </c>
      <c r="G203">
        <v>0</v>
      </c>
      <c r="H203">
        <v>0</v>
      </c>
      <c r="I203">
        <v>0</v>
      </c>
      <c r="J203" t="s">
        <v>3969</v>
      </c>
    </row>
    <row r="204" spans="1:10">
      <c r="A204" t="s">
        <v>3576</v>
      </c>
      <c r="B204" t="s">
        <v>3968</v>
      </c>
      <c r="C204" t="s">
        <v>3968</v>
      </c>
      <c r="D204" s="15">
        <v>1</v>
      </c>
      <c r="F204">
        <v>0</v>
      </c>
      <c r="G204">
        <v>0</v>
      </c>
      <c r="H204">
        <v>0</v>
      </c>
      <c r="I204">
        <v>0</v>
      </c>
      <c r="J204" t="s">
        <v>3969</v>
      </c>
    </row>
    <row r="205" spans="1:10">
      <c r="A205" t="s">
        <v>709</v>
      </c>
      <c r="B205" t="s">
        <v>3968</v>
      </c>
      <c r="C205" t="s">
        <v>3968</v>
      </c>
      <c r="D205" s="15">
        <v>1</v>
      </c>
      <c r="F205">
        <v>0</v>
      </c>
      <c r="G205">
        <v>0</v>
      </c>
      <c r="H205">
        <v>0</v>
      </c>
      <c r="I205">
        <v>0</v>
      </c>
      <c r="J205" t="s">
        <v>3969</v>
      </c>
    </row>
    <row r="206" spans="1:10">
      <c r="A206" t="s">
        <v>1836</v>
      </c>
      <c r="B206" t="s">
        <v>3968</v>
      </c>
      <c r="C206" t="s">
        <v>3968</v>
      </c>
      <c r="D206" s="15">
        <v>1</v>
      </c>
      <c r="F206">
        <v>0</v>
      </c>
      <c r="G206">
        <v>0</v>
      </c>
      <c r="H206">
        <v>0</v>
      </c>
      <c r="I206">
        <v>0</v>
      </c>
      <c r="J206" t="s">
        <v>3969</v>
      </c>
    </row>
    <row r="207" spans="1:10">
      <c r="A207" t="s">
        <v>289</v>
      </c>
      <c r="B207" t="s">
        <v>3968</v>
      </c>
      <c r="C207" t="s">
        <v>3968</v>
      </c>
      <c r="D207" s="15">
        <v>1</v>
      </c>
      <c r="F207">
        <v>0</v>
      </c>
      <c r="G207">
        <v>0</v>
      </c>
      <c r="H207">
        <v>0</v>
      </c>
      <c r="I207">
        <v>0</v>
      </c>
      <c r="J207" t="s">
        <v>3969</v>
      </c>
    </row>
    <row r="208" spans="1:10">
      <c r="A208" t="s">
        <v>1795</v>
      </c>
      <c r="B208" t="s">
        <v>3968</v>
      </c>
      <c r="C208" t="s">
        <v>3968</v>
      </c>
      <c r="D208" s="15">
        <v>1</v>
      </c>
      <c r="F208">
        <v>0</v>
      </c>
      <c r="G208">
        <v>0</v>
      </c>
      <c r="H208">
        <v>0</v>
      </c>
      <c r="I208">
        <v>0</v>
      </c>
      <c r="J208" t="s">
        <v>3969</v>
      </c>
    </row>
    <row r="209" spans="1:10">
      <c r="A209" t="s">
        <v>2422</v>
      </c>
      <c r="B209" t="s">
        <v>3968</v>
      </c>
      <c r="C209" t="s">
        <v>3968</v>
      </c>
      <c r="D209" s="15">
        <v>1</v>
      </c>
      <c r="F209">
        <v>0</v>
      </c>
      <c r="G209">
        <v>0</v>
      </c>
      <c r="H209">
        <v>0</v>
      </c>
      <c r="I209">
        <v>0</v>
      </c>
      <c r="J209" t="s">
        <v>3969</v>
      </c>
    </row>
    <row r="210" spans="1:10">
      <c r="A210" t="s">
        <v>1716</v>
      </c>
      <c r="B210" t="s">
        <v>3968</v>
      </c>
      <c r="C210" t="s">
        <v>3971</v>
      </c>
      <c r="D210" s="15">
        <v>0</v>
      </c>
      <c r="F210">
        <v>1</v>
      </c>
      <c r="G210">
        <v>0</v>
      </c>
      <c r="H210">
        <v>0</v>
      </c>
      <c r="I210">
        <v>2</v>
      </c>
      <c r="J210" t="s">
        <v>3972</v>
      </c>
    </row>
    <row r="211" spans="1:10">
      <c r="A211" t="s">
        <v>2920</v>
      </c>
      <c r="B211" t="s">
        <v>3968</v>
      </c>
      <c r="C211" t="s">
        <v>3968</v>
      </c>
      <c r="D211" s="15">
        <v>1</v>
      </c>
      <c r="F211">
        <v>0</v>
      </c>
      <c r="G211">
        <v>0</v>
      </c>
      <c r="H211">
        <v>0</v>
      </c>
      <c r="I211">
        <v>0</v>
      </c>
      <c r="J211" t="s">
        <v>3969</v>
      </c>
    </row>
    <row r="212" spans="1:10">
      <c r="A212" t="s">
        <v>2407</v>
      </c>
      <c r="B212" t="s">
        <v>3968</v>
      </c>
      <c r="C212" t="s">
        <v>3968</v>
      </c>
      <c r="D212" s="15">
        <v>1</v>
      </c>
      <c r="F212">
        <v>0</v>
      </c>
      <c r="G212">
        <v>0</v>
      </c>
      <c r="H212">
        <v>0</v>
      </c>
      <c r="I212">
        <v>0</v>
      </c>
      <c r="J212" t="s">
        <v>3969</v>
      </c>
    </row>
    <row r="213" spans="1:10">
      <c r="A213" t="s">
        <v>2941</v>
      </c>
      <c r="B213" t="s">
        <v>3968</v>
      </c>
      <c r="C213" t="s">
        <v>3968</v>
      </c>
      <c r="D213" s="15">
        <v>1</v>
      </c>
      <c r="F213">
        <v>0</v>
      </c>
      <c r="G213">
        <v>0</v>
      </c>
      <c r="H213">
        <v>0</v>
      </c>
      <c r="I213">
        <v>0</v>
      </c>
      <c r="J213" t="s">
        <v>3969</v>
      </c>
    </row>
    <row r="214" spans="1:10">
      <c r="A214" t="s">
        <v>3950</v>
      </c>
      <c r="B214" t="s">
        <v>3968</v>
      </c>
      <c r="C214" t="s">
        <v>3968</v>
      </c>
      <c r="D214" s="15">
        <v>1</v>
      </c>
      <c r="F214">
        <v>0</v>
      </c>
      <c r="G214">
        <v>0</v>
      </c>
      <c r="H214">
        <v>0</v>
      </c>
      <c r="I214">
        <v>0</v>
      </c>
      <c r="J214" t="s">
        <v>3969</v>
      </c>
    </row>
    <row r="215" spans="1:10">
      <c r="A215" t="s">
        <v>1537</v>
      </c>
      <c r="B215" t="s">
        <v>3968</v>
      </c>
      <c r="C215" t="s">
        <v>3968</v>
      </c>
      <c r="D215" s="15">
        <v>1</v>
      </c>
      <c r="F215">
        <v>0</v>
      </c>
      <c r="G215">
        <v>0</v>
      </c>
      <c r="H215">
        <v>0</v>
      </c>
      <c r="I215">
        <v>0</v>
      </c>
      <c r="J215" t="s">
        <v>3969</v>
      </c>
    </row>
    <row r="216" spans="1:10">
      <c r="A216" t="s">
        <v>3547</v>
      </c>
      <c r="B216" t="s">
        <v>3968</v>
      </c>
      <c r="C216" t="s">
        <v>3968</v>
      </c>
      <c r="D216" s="15">
        <v>1</v>
      </c>
      <c r="F216">
        <v>0</v>
      </c>
      <c r="G216">
        <v>0</v>
      </c>
      <c r="H216">
        <v>0</v>
      </c>
      <c r="I216">
        <v>0</v>
      </c>
      <c r="J216" t="s">
        <v>3969</v>
      </c>
    </row>
    <row r="217" spans="1:10">
      <c r="A217" t="s">
        <v>1859</v>
      </c>
      <c r="B217" t="s">
        <v>3968</v>
      </c>
      <c r="C217" t="s">
        <v>3968</v>
      </c>
      <c r="D217" s="15">
        <v>1</v>
      </c>
      <c r="F217">
        <v>0</v>
      </c>
      <c r="G217">
        <v>0</v>
      </c>
      <c r="H217">
        <v>0</v>
      </c>
      <c r="I217">
        <v>0</v>
      </c>
      <c r="J217" t="s">
        <v>3969</v>
      </c>
    </row>
    <row r="218" spans="1:10">
      <c r="A218" t="s">
        <v>3633</v>
      </c>
      <c r="B218" t="s">
        <v>3968</v>
      </c>
      <c r="C218" t="s">
        <v>3968</v>
      </c>
      <c r="D218" s="15">
        <v>1</v>
      </c>
      <c r="F218">
        <v>0</v>
      </c>
      <c r="G218">
        <v>0</v>
      </c>
      <c r="H218">
        <v>0</v>
      </c>
      <c r="I218">
        <v>0</v>
      </c>
      <c r="J218" t="s">
        <v>3969</v>
      </c>
    </row>
    <row r="219" spans="1:10">
      <c r="A219" t="s">
        <v>2363</v>
      </c>
      <c r="B219" t="s">
        <v>3968</v>
      </c>
      <c r="C219" t="s">
        <v>3968</v>
      </c>
      <c r="D219" s="15">
        <v>1</v>
      </c>
      <c r="F219">
        <v>0</v>
      </c>
      <c r="G219">
        <v>0</v>
      </c>
      <c r="H219">
        <v>0</v>
      </c>
      <c r="I219">
        <v>0</v>
      </c>
      <c r="J219" t="s">
        <v>3969</v>
      </c>
    </row>
    <row r="220" spans="1:10">
      <c r="A220" t="s">
        <v>2932</v>
      </c>
      <c r="B220" t="s">
        <v>3968</v>
      </c>
      <c r="C220" t="s">
        <v>3968</v>
      </c>
      <c r="D220" s="15">
        <v>1</v>
      </c>
      <c r="F220">
        <v>0</v>
      </c>
      <c r="G220">
        <v>0</v>
      </c>
      <c r="H220">
        <v>0</v>
      </c>
      <c r="I220">
        <v>0</v>
      </c>
      <c r="J220" t="s">
        <v>3969</v>
      </c>
    </row>
    <row r="221" spans="1:10">
      <c r="A221" t="s">
        <v>3596</v>
      </c>
      <c r="B221" t="s">
        <v>3968</v>
      </c>
      <c r="C221" t="s">
        <v>3968</v>
      </c>
      <c r="D221" s="15">
        <v>1</v>
      </c>
      <c r="F221">
        <v>0</v>
      </c>
      <c r="G221">
        <v>0</v>
      </c>
      <c r="H221">
        <v>0</v>
      </c>
      <c r="I221">
        <v>0</v>
      </c>
      <c r="J221" t="s">
        <v>3969</v>
      </c>
    </row>
    <row r="222" spans="1:10">
      <c r="A222" t="s">
        <v>3682</v>
      </c>
      <c r="B222" t="s">
        <v>3968</v>
      </c>
      <c r="C222" t="s">
        <v>3968</v>
      </c>
      <c r="D222" s="15">
        <v>1</v>
      </c>
      <c r="F222">
        <v>0</v>
      </c>
      <c r="G222">
        <v>0</v>
      </c>
      <c r="H222">
        <v>0</v>
      </c>
      <c r="I222">
        <v>0</v>
      </c>
      <c r="J222" t="s">
        <v>3969</v>
      </c>
    </row>
    <row r="223" spans="1:10">
      <c r="A223" t="s">
        <v>3726</v>
      </c>
      <c r="B223" t="s">
        <v>3968</v>
      </c>
      <c r="C223" t="s">
        <v>3968</v>
      </c>
      <c r="D223" s="15">
        <v>1</v>
      </c>
      <c r="F223">
        <v>0</v>
      </c>
      <c r="G223">
        <v>0</v>
      </c>
      <c r="H223">
        <v>0</v>
      </c>
      <c r="I223">
        <v>0</v>
      </c>
      <c r="J223" t="s">
        <v>3969</v>
      </c>
    </row>
    <row r="224" spans="1:10">
      <c r="A224" t="s">
        <v>3719</v>
      </c>
      <c r="B224" t="s">
        <v>3968</v>
      </c>
      <c r="C224" t="s">
        <v>3968</v>
      </c>
      <c r="D224" s="15">
        <v>1</v>
      </c>
      <c r="F224">
        <v>0</v>
      </c>
      <c r="G224">
        <v>0</v>
      </c>
      <c r="H224">
        <v>0</v>
      </c>
      <c r="I224">
        <v>0</v>
      </c>
      <c r="J224" t="s">
        <v>3969</v>
      </c>
    </row>
    <row r="225" spans="1:10">
      <c r="A225" t="s">
        <v>2800</v>
      </c>
      <c r="B225" t="s">
        <v>3968</v>
      </c>
      <c r="C225" t="s">
        <v>3968</v>
      </c>
      <c r="D225" s="15">
        <v>1</v>
      </c>
      <c r="F225">
        <v>0</v>
      </c>
      <c r="G225">
        <v>0</v>
      </c>
      <c r="H225">
        <v>0</v>
      </c>
      <c r="I225">
        <v>0</v>
      </c>
      <c r="J225" t="s">
        <v>3969</v>
      </c>
    </row>
    <row r="226" spans="1:10">
      <c r="A226" t="s">
        <v>3506</v>
      </c>
      <c r="B226" t="s">
        <v>3968</v>
      </c>
      <c r="C226" t="s">
        <v>3968</v>
      </c>
      <c r="D226" s="15">
        <v>1</v>
      </c>
      <c r="F226">
        <v>0</v>
      </c>
      <c r="G226">
        <v>0</v>
      </c>
      <c r="H226">
        <v>0</v>
      </c>
      <c r="I226">
        <v>0</v>
      </c>
      <c r="J226" t="s">
        <v>3969</v>
      </c>
    </row>
    <row r="227" spans="1:10">
      <c r="A227" t="s">
        <v>3792</v>
      </c>
      <c r="B227" t="s">
        <v>3968</v>
      </c>
      <c r="C227" t="s">
        <v>3968</v>
      </c>
      <c r="D227" s="15">
        <v>1</v>
      </c>
      <c r="F227">
        <v>0</v>
      </c>
      <c r="G227">
        <v>0</v>
      </c>
      <c r="H227">
        <v>0</v>
      </c>
      <c r="I227">
        <v>0</v>
      </c>
      <c r="J227" t="s">
        <v>3969</v>
      </c>
    </row>
    <row r="228" spans="1:10">
      <c r="A228" t="s">
        <v>2667</v>
      </c>
      <c r="B228" t="s">
        <v>3968</v>
      </c>
      <c r="C228" t="s">
        <v>3968</v>
      </c>
      <c r="D228" s="15">
        <v>1</v>
      </c>
      <c r="F228">
        <v>0</v>
      </c>
      <c r="G228">
        <v>0</v>
      </c>
      <c r="H228">
        <v>0</v>
      </c>
      <c r="I228">
        <v>0</v>
      </c>
      <c r="J228" t="s">
        <v>3969</v>
      </c>
    </row>
    <row r="229" spans="1:10">
      <c r="A229" t="s">
        <v>1807</v>
      </c>
      <c r="B229" t="s">
        <v>3968</v>
      </c>
      <c r="C229" t="s">
        <v>3968</v>
      </c>
      <c r="D229" s="15">
        <v>1</v>
      </c>
      <c r="F229">
        <v>0</v>
      </c>
      <c r="G229">
        <v>0</v>
      </c>
      <c r="H229">
        <v>0</v>
      </c>
      <c r="I229">
        <v>0</v>
      </c>
      <c r="J229" t="s">
        <v>3969</v>
      </c>
    </row>
    <row r="230" spans="1:10">
      <c r="A230" t="s">
        <v>1958</v>
      </c>
      <c r="B230" t="s">
        <v>3968</v>
      </c>
      <c r="C230" t="s">
        <v>3968</v>
      </c>
      <c r="D230" s="15">
        <v>1</v>
      </c>
      <c r="F230">
        <v>0</v>
      </c>
      <c r="G230">
        <v>0</v>
      </c>
      <c r="H230">
        <v>0</v>
      </c>
      <c r="I230">
        <v>0</v>
      </c>
      <c r="J230" t="s">
        <v>3969</v>
      </c>
    </row>
    <row r="231" spans="1:10">
      <c r="A231" t="s">
        <v>3835</v>
      </c>
      <c r="B231" t="s">
        <v>3968</v>
      </c>
      <c r="C231" t="s">
        <v>3968</v>
      </c>
      <c r="D231" s="15">
        <v>1</v>
      </c>
      <c r="F231">
        <v>0</v>
      </c>
      <c r="G231">
        <v>0</v>
      </c>
      <c r="H231">
        <v>0</v>
      </c>
      <c r="I231">
        <v>0</v>
      </c>
      <c r="J231" t="s">
        <v>3969</v>
      </c>
    </row>
    <row r="232" spans="1:10">
      <c r="A232" t="s">
        <v>3525</v>
      </c>
      <c r="B232" t="s">
        <v>3968</v>
      </c>
      <c r="C232" t="s">
        <v>3968</v>
      </c>
      <c r="D232" s="15">
        <v>1</v>
      </c>
      <c r="F232">
        <v>0</v>
      </c>
      <c r="G232">
        <v>0</v>
      </c>
      <c r="H232">
        <v>0</v>
      </c>
      <c r="I232">
        <v>0</v>
      </c>
      <c r="J232" t="s">
        <v>3969</v>
      </c>
    </row>
    <row r="233" spans="1:10">
      <c r="A233" t="s">
        <v>3261</v>
      </c>
      <c r="B233" t="s">
        <v>3968</v>
      </c>
      <c r="C233" t="s">
        <v>3968</v>
      </c>
      <c r="D233" s="15">
        <v>1</v>
      </c>
      <c r="F233">
        <v>0</v>
      </c>
      <c r="G233">
        <v>0</v>
      </c>
      <c r="H233">
        <v>0</v>
      </c>
      <c r="I233">
        <v>0</v>
      </c>
      <c r="J233" t="s">
        <v>3969</v>
      </c>
    </row>
    <row r="234" spans="1:10">
      <c r="A234" t="s">
        <v>1903</v>
      </c>
      <c r="B234" t="s">
        <v>3968</v>
      </c>
      <c r="C234" t="s">
        <v>3968</v>
      </c>
      <c r="D234" s="15">
        <v>1</v>
      </c>
      <c r="F234">
        <v>0</v>
      </c>
      <c r="G234">
        <v>0</v>
      </c>
      <c r="H234">
        <v>0</v>
      </c>
      <c r="I234">
        <v>0</v>
      </c>
      <c r="J234" t="s">
        <v>3969</v>
      </c>
    </row>
    <row r="235" spans="1:10">
      <c r="A235" t="s">
        <v>3953</v>
      </c>
      <c r="B235" t="s">
        <v>3968</v>
      </c>
      <c r="C235" t="s">
        <v>3968</v>
      </c>
      <c r="D235" s="15">
        <v>1</v>
      </c>
      <c r="F235">
        <v>0</v>
      </c>
      <c r="G235">
        <v>0</v>
      </c>
      <c r="H235">
        <v>0</v>
      </c>
      <c r="I235">
        <v>0</v>
      </c>
      <c r="J235" t="s">
        <v>3969</v>
      </c>
    </row>
    <row r="236" spans="1:10">
      <c r="A236" t="s">
        <v>2660</v>
      </c>
      <c r="B236" t="s">
        <v>3968</v>
      </c>
      <c r="C236" t="s">
        <v>3968</v>
      </c>
      <c r="D236" s="15">
        <v>1</v>
      </c>
      <c r="F236">
        <v>0</v>
      </c>
      <c r="G236">
        <v>0</v>
      </c>
      <c r="H236">
        <v>0</v>
      </c>
      <c r="I236">
        <v>0</v>
      </c>
      <c r="J236" t="s">
        <v>3969</v>
      </c>
    </row>
    <row r="237" spans="1:10">
      <c r="A237" t="s">
        <v>3295</v>
      </c>
      <c r="B237" t="s">
        <v>3968</v>
      </c>
      <c r="C237" t="s">
        <v>3968</v>
      </c>
      <c r="D237" s="15">
        <v>1</v>
      </c>
      <c r="F237">
        <v>0</v>
      </c>
      <c r="G237">
        <v>0</v>
      </c>
      <c r="H237">
        <v>0</v>
      </c>
      <c r="I237">
        <v>0</v>
      </c>
      <c r="J237" t="s">
        <v>3969</v>
      </c>
    </row>
    <row r="238" spans="1:10">
      <c r="A238" t="s">
        <v>3422</v>
      </c>
      <c r="B238" t="s">
        <v>3968</v>
      </c>
      <c r="C238" t="s">
        <v>3968</v>
      </c>
      <c r="D238" s="15">
        <v>1</v>
      </c>
      <c r="F238">
        <v>0</v>
      </c>
      <c r="G238">
        <v>0</v>
      </c>
      <c r="H238">
        <v>0</v>
      </c>
      <c r="I238">
        <v>0</v>
      </c>
      <c r="J238" t="s">
        <v>3969</v>
      </c>
    </row>
    <row r="239" spans="1:10">
      <c r="A239" t="s">
        <v>2608</v>
      </c>
      <c r="B239" t="s">
        <v>3968</v>
      </c>
      <c r="C239" t="s">
        <v>3968</v>
      </c>
      <c r="D239" s="15">
        <v>1</v>
      </c>
      <c r="F239">
        <v>0</v>
      </c>
      <c r="G239">
        <v>0</v>
      </c>
      <c r="H239">
        <v>0</v>
      </c>
      <c r="I239">
        <v>0</v>
      </c>
      <c r="J239" t="s">
        <v>3969</v>
      </c>
    </row>
    <row r="240" spans="1:10">
      <c r="A240" t="s">
        <v>2693</v>
      </c>
      <c r="B240" t="s">
        <v>3968</v>
      </c>
      <c r="C240" t="s">
        <v>3968</v>
      </c>
      <c r="D240" s="15">
        <v>1</v>
      </c>
      <c r="F240">
        <v>0</v>
      </c>
      <c r="G240">
        <v>0</v>
      </c>
      <c r="H240">
        <v>0</v>
      </c>
      <c r="I240">
        <v>0</v>
      </c>
      <c r="J240" t="s">
        <v>3969</v>
      </c>
    </row>
    <row r="241" spans="1:10">
      <c r="A241" t="s">
        <v>2387</v>
      </c>
      <c r="B241" t="s">
        <v>3968</v>
      </c>
      <c r="C241" t="s">
        <v>3968</v>
      </c>
      <c r="D241" s="15">
        <v>1</v>
      </c>
      <c r="F241">
        <v>0</v>
      </c>
      <c r="G241">
        <v>0</v>
      </c>
      <c r="H241">
        <v>0</v>
      </c>
      <c r="I241">
        <v>0</v>
      </c>
      <c r="J241" t="s">
        <v>3969</v>
      </c>
    </row>
    <row r="242" spans="1:10">
      <c r="A242" t="s">
        <v>2656</v>
      </c>
      <c r="B242" t="s">
        <v>3968</v>
      </c>
      <c r="C242" t="s">
        <v>3968</v>
      </c>
      <c r="D242" s="15">
        <v>1</v>
      </c>
      <c r="F242">
        <v>0</v>
      </c>
      <c r="G242">
        <v>0</v>
      </c>
      <c r="H242">
        <v>0</v>
      </c>
      <c r="I242">
        <v>0</v>
      </c>
      <c r="J242" t="s">
        <v>3969</v>
      </c>
    </row>
    <row r="243" spans="1:10">
      <c r="A243" t="s">
        <v>2329</v>
      </c>
      <c r="B243" t="s">
        <v>3968</v>
      </c>
      <c r="C243" t="s">
        <v>3968</v>
      </c>
      <c r="D243" s="15">
        <v>1</v>
      </c>
      <c r="F243">
        <v>0</v>
      </c>
      <c r="G243">
        <v>0</v>
      </c>
      <c r="H243">
        <v>0</v>
      </c>
      <c r="I243">
        <v>0</v>
      </c>
      <c r="J243" t="s">
        <v>3969</v>
      </c>
    </row>
    <row r="244" spans="1:10">
      <c r="A244" t="s">
        <v>1684</v>
      </c>
      <c r="B244" t="s">
        <v>3968</v>
      </c>
      <c r="C244" t="s">
        <v>3968</v>
      </c>
      <c r="D244" s="15">
        <v>1</v>
      </c>
      <c r="F244">
        <v>0</v>
      </c>
      <c r="G244">
        <v>0</v>
      </c>
      <c r="H244">
        <v>0</v>
      </c>
      <c r="I244">
        <v>0</v>
      </c>
      <c r="J244" t="s">
        <v>3969</v>
      </c>
    </row>
    <row r="245" spans="1:10">
      <c r="A245" t="s">
        <v>218</v>
      </c>
      <c r="B245" t="s">
        <v>3968</v>
      </c>
      <c r="C245" t="s">
        <v>3968</v>
      </c>
      <c r="D245" s="15">
        <v>1</v>
      </c>
      <c r="F245">
        <v>0</v>
      </c>
      <c r="G245">
        <v>0</v>
      </c>
      <c r="H245">
        <v>0</v>
      </c>
      <c r="I245">
        <v>0</v>
      </c>
      <c r="J245" t="s">
        <v>3969</v>
      </c>
    </row>
    <row r="246" spans="1:10">
      <c r="A246" t="s">
        <v>3986</v>
      </c>
      <c r="B246" t="s">
        <v>3968</v>
      </c>
      <c r="C246" t="s">
        <v>3968</v>
      </c>
      <c r="D246" s="15">
        <v>1</v>
      </c>
      <c r="F246">
        <v>0</v>
      </c>
      <c r="G246">
        <v>0</v>
      </c>
      <c r="H246">
        <v>0</v>
      </c>
      <c r="I246">
        <v>0</v>
      </c>
      <c r="J246" t="s">
        <v>3969</v>
      </c>
    </row>
    <row r="247" spans="1:10">
      <c r="A247" t="s">
        <v>2013</v>
      </c>
      <c r="B247" t="s">
        <v>3968</v>
      </c>
      <c r="C247" t="s">
        <v>3968</v>
      </c>
      <c r="D247" s="15">
        <v>1</v>
      </c>
      <c r="F247">
        <v>0</v>
      </c>
      <c r="G247">
        <v>0</v>
      </c>
      <c r="H247">
        <v>0</v>
      </c>
      <c r="I247">
        <v>0</v>
      </c>
      <c r="J247" t="s">
        <v>3969</v>
      </c>
    </row>
    <row r="248" spans="1:10">
      <c r="A248" t="s">
        <v>3735</v>
      </c>
      <c r="B248" t="s">
        <v>3968</v>
      </c>
      <c r="C248" t="s">
        <v>3968</v>
      </c>
      <c r="D248" s="15">
        <v>1</v>
      </c>
      <c r="F248">
        <v>0</v>
      </c>
      <c r="G248">
        <v>0</v>
      </c>
      <c r="H248">
        <v>0</v>
      </c>
      <c r="I248">
        <v>0</v>
      </c>
      <c r="J248" t="s">
        <v>3969</v>
      </c>
    </row>
    <row r="249" spans="1:10">
      <c r="A249" t="s">
        <v>1977</v>
      </c>
      <c r="B249" t="s">
        <v>3968</v>
      </c>
      <c r="C249" t="s">
        <v>3968</v>
      </c>
      <c r="D249" s="15">
        <v>1</v>
      </c>
      <c r="F249">
        <v>0</v>
      </c>
      <c r="G249">
        <v>0</v>
      </c>
      <c r="H249">
        <v>0</v>
      </c>
      <c r="I249">
        <v>0</v>
      </c>
      <c r="J249" t="s">
        <v>3969</v>
      </c>
    </row>
    <row r="250" spans="1:10">
      <c r="A250" t="s">
        <v>3389</v>
      </c>
      <c r="B250" t="s">
        <v>3968</v>
      </c>
      <c r="C250" t="s">
        <v>3968</v>
      </c>
      <c r="D250" s="15">
        <v>1</v>
      </c>
      <c r="F250">
        <v>0</v>
      </c>
      <c r="G250">
        <v>0</v>
      </c>
      <c r="H250">
        <v>0</v>
      </c>
      <c r="I250">
        <v>0</v>
      </c>
      <c r="J250" t="s">
        <v>3969</v>
      </c>
    </row>
    <row r="251" spans="1:10">
      <c r="A251" t="s">
        <v>3162</v>
      </c>
      <c r="B251" t="s">
        <v>3968</v>
      </c>
      <c r="C251" t="s">
        <v>3968</v>
      </c>
      <c r="D251" s="15">
        <v>1</v>
      </c>
      <c r="F251">
        <v>0</v>
      </c>
      <c r="G251">
        <v>0</v>
      </c>
      <c r="H251">
        <v>0</v>
      </c>
      <c r="I251">
        <v>0</v>
      </c>
      <c r="J251" t="s">
        <v>3969</v>
      </c>
    </row>
    <row r="252" spans="1:10">
      <c r="A252" t="s">
        <v>2826</v>
      </c>
      <c r="B252" t="s">
        <v>3968</v>
      </c>
      <c r="C252" t="s">
        <v>3968</v>
      </c>
      <c r="D252" s="15">
        <v>1</v>
      </c>
      <c r="F252">
        <v>0</v>
      </c>
      <c r="G252">
        <v>0</v>
      </c>
      <c r="H252">
        <v>0</v>
      </c>
      <c r="I252">
        <v>0</v>
      </c>
      <c r="J252" t="s">
        <v>3969</v>
      </c>
    </row>
    <row r="253" spans="1:10">
      <c r="A253" t="s">
        <v>1757</v>
      </c>
      <c r="B253" t="s">
        <v>3968</v>
      </c>
      <c r="C253" t="s">
        <v>3968</v>
      </c>
      <c r="D253" s="15">
        <v>1</v>
      </c>
      <c r="F253">
        <v>0</v>
      </c>
      <c r="G253">
        <v>0</v>
      </c>
      <c r="H253">
        <v>0</v>
      </c>
      <c r="I253">
        <v>0</v>
      </c>
      <c r="J253" t="s">
        <v>3969</v>
      </c>
    </row>
    <row r="254" spans="1:10">
      <c r="A254" t="s">
        <v>3645</v>
      </c>
      <c r="B254" t="s">
        <v>3968</v>
      </c>
      <c r="C254" t="s">
        <v>3968</v>
      </c>
      <c r="D254" s="15">
        <v>1</v>
      </c>
      <c r="F254">
        <v>0</v>
      </c>
      <c r="G254">
        <v>0</v>
      </c>
      <c r="H254">
        <v>0</v>
      </c>
      <c r="I254">
        <v>0</v>
      </c>
      <c r="J254" t="s">
        <v>3969</v>
      </c>
    </row>
    <row r="255" spans="1:10">
      <c r="A255" t="s">
        <v>2242</v>
      </c>
      <c r="B255" t="s">
        <v>3968</v>
      </c>
      <c r="C255" t="s">
        <v>3968</v>
      </c>
      <c r="D255" s="15">
        <v>1</v>
      </c>
      <c r="F255">
        <v>0</v>
      </c>
      <c r="G255">
        <v>0</v>
      </c>
      <c r="H255">
        <v>0</v>
      </c>
      <c r="I255">
        <v>0</v>
      </c>
      <c r="J255" t="s">
        <v>3969</v>
      </c>
    </row>
    <row r="256" spans="1:10">
      <c r="A256" t="s">
        <v>3623</v>
      </c>
      <c r="B256" t="s">
        <v>3968</v>
      </c>
      <c r="C256" t="s">
        <v>3968</v>
      </c>
      <c r="D256" s="15">
        <v>1</v>
      </c>
      <c r="F256">
        <v>0</v>
      </c>
      <c r="G256">
        <v>0</v>
      </c>
      <c r="H256">
        <v>0</v>
      </c>
      <c r="I256">
        <v>0</v>
      </c>
      <c r="J256" t="s">
        <v>3969</v>
      </c>
    </row>
    <row r="257" spans="1:10">
      <c r="A257" t="s">
        <v>2321</v>
      </c>
      <c r="B257" t="s">
        <v>3968</v>
      </c>
      <c r="C257" t="s">
        <v>3968</v>
      </c>
      <c r="D257" s="15">
        <v>1</v>
      </c>
      <c r="F257">
        <v>0</v>
      </c>
      <c r="G257">
        <v>0</v>
      </c>
      <c r="H257">
        <v>0</v>
      </c>
      <c r="I257">
        <v>0</v>
      </c>
      <c r="J257" t="s">
        <v>3969</v>
      </c>
    </row>
    <row r="258" spans="1:10">
      <c r="A258" t="s">
        <v>2073</v>
      </c>
      <c r="B258" t="s">
        <v>3968</v>
      </c>
      <c r="C258" t="s">
        <v>3975</v>
      </c>
      <c r="D258" s="15">
        <v>1</v>
      </c>
      <c r="F258">
        <v>1</v>
      </c>
      <c r="G258">
        <v>0</v>
      </c>
      <c r="H258">
        <v>0</v>
      </c>
      <c r="I258">
        <v>0</v>
      </c>
      <c r="J258" t="s">
        <v>3969</v>
      </c>
    </row>
    <row r="259" spans="1:10">
      <c r="A259" t="s">
        <v>3569</v>
      </c>
      <c r="B259" t="s">
        <v>3968</v>
      </c>
      <c r="C259" t="s">
        <v>3968</v>
      </c>
      <c r="D259" s="15">
        <v>1</v>
      </c>
      <c r="F259">
        <v>0</v>
      </c>
      <c r="G259">
        <v>0</v>
      </c>
      <c r="H259">
        <v>0</v>
      </c>
      <c r="I259">
        <v>0</v>
      </c>
      <c r="J259" t="s">
        <v>3969</v>
      </c>
    </row>
    <row r="260" spans="1:10">
      <c r="A260" t="s">
        <v>2069</v>
      </c>
      <c r="B260" t="s">
        <v>3968</v>
      </c>
      <c r="C260" t="s">
        <v>3968</v>
      </c>
      <c r="D260" s="15">
        <v>1</v>
      </c>
      <c r="F260">
        <v>0</v>
      </c>
      <c r="G260">
        <v>0</v>
      </c>
      <c r="H260">
        <v>0</v>
      </c>
      <c r="I260">
        <v>0</v>
      </c>
      <c r="J260" t="s">
        <v>3969</v>
      </c>
    </row>
    <row r="261" spans="1:10">
      <c r="A261" t="s">
        <v>3382</v>
      </c>
      <c r="B261" t="s">
        <v>3968</v>
      </c>
      <c r="C261" t="s">
        <v>3968</v>
      </c>
      <c r="D261" s="15">
        <v>1</v>
      </c>
      <c r="F261">
        <v>0</v>
      </c>
      <c r="G261">
        <v>0</v>
      </c>
      <c r="H261">
        <v>0</v>
      </c>
      <c r="I261">
        <v>0</v>
      </c>
      <c r="J261" t="s">
        <v>3969</v>
      </c>
    </row>
    <row r="262" spans="1:10">
      <c r="A262" t="s">
        <v>2134</v>
      </c>
      <c r="B262" t="s">
        <v>3968</v>
      </c>
      <c r="C262" t="s">
        <v>3968</v>
      </c>
      <c r="D262" s="15">
        <v>1</v>
      </c>
      <c r="F262">
        <v>0</v>
      </c>
      <c r="G262">
        <v>0</v>
      </c>
      <c r="H262">
        <v>0</v>
      </c>
      <c r="I262">
        <v>0</v>
      </c>
      <c r="J262" t="s">
        <v>3969</v>
      </c>
    </row>
    <row r="263" spans="1:10">
      <c r="A263" t="s">
        <v>3987</v>
      </c>
      <c r="B263" t="s">
        <v>3968</v>
      </c>
      <c r="C263" t="s">
        <v>3968</v>
      </c>
      <c r="D263" s="15">
        <v>1</v>
      </c>
      <c r="F263">
        <v>0</v>
      </c>
      <c r="G263">
        <v>0</v>
      </c>
      <c r="H263">
        <v>0</v>
      </c>
      <c r="I263">
        <v>0</v>
      </c>
      <c r="J263" t="s">
        <v>3969</v>
      </c>
    </row>
    <row r="264" spans="1:10">
      <c r="A264" t="s">
        <v>2456</v>
      </c>
      <c r="B264" t="s">
        <v>3968</v>
      </c>
      <c r="C264" t="s">
        <v>3968</v>
      </c>
      <c r="D264" s="15">
        <v>1</v>
      </c>
      <c r="F264">
        <v>0</v>
      </c>
      <c r="G264">
        <v>0</v>
      </c>
      <c r="H264">
        <v>0</v>
      </c>
      <c r="I264">
        <v>0</v>
      </c>
      <c r="J264" t="s">
        <v>3969</v>
      </c>
    </row>
    <row r="265" spans="1:10">
      <c r="A265" t="s">
        <v>1708</v>
      </c>
      <c r="B265" t="s">
        <v>3968</v>
      </c>
      <c r="C265" t="s">
        <v>3968</v>
      </c>
      <c r="D265" s="15">
        <v>1</v>
      </c>
      <c r="F265">
        <v>0</v>
      </c>
      <c r="G265">
        <v>0</v>
      </c>
      <c r="H265">
        <v>0</v>
      </c>
      <c r="I265">
        <v>0</v>
      </c>
      <c r="J265" t="s">
        <v>3969</v>
      </c>
    </row>
    <row r="266" spans="1:10">
      <c r="A266" t="s">
        <v>3695</v>
      </c>
      <c r="B266" t="s">
        <v>3968</v>
      </c>
      <c r="C266" t="s">
        <v>3968</v>
      </c>
      <c r="D266" s="15">
        <v>1</v>
      </c>
      <c r="F266">
        <v>0</v>
      </c>
      <c r="G266">
        <v>0</v>
      </c>
      <c r="H266">
        <v>0</v>
      </c>
      <c r="I266">
        <v>0</v>
      </c>
      <c r="J266" t="s">
        <v>3969</v>
      </c>
    </row>
    <row r="267" spans="1:10">
      <c r="A267" t="s">
        <v>1883</v>
      </c>
      <c r="B267" t="s">
        <v>3968</v>
      </c>
      <c r="C267" t="s">
        <v>3968</v>
      </c>
      <c r="D267" s="15">
        <v>1</v>
      </c>
      <c r="F267">
        <v>0</v>
      </c>
      <c r="G267">
        <v>0</v>
      </c>
      <c r="H267">
        <v>0</v>
      </c>
      <c r="I267">
        <v>0</v>
      </c>
      <c r="J267" t="s">
        <v>3969</v>
      </c>
    </row>
    <row r="268" spans="1:10">
      <c r="A268" t="s">
        <v>2554</v>
      </c>
      <c r="B268" t="s">
        <v>3968</v>
      </c>
      <c r="C268" t="s">
        <v>3968</v>
      </c>
      <c r="D268" s="15">
        <v>1</v>
      </c>
      <c r="F268">
        <v>0</v>
      </c>
      <c r="G268">
        <v>0</v>
      </c>
      <c r="H268">
        <v>0</v>
      </c>
      <c r="I268">
        <v>0</v>
      </c>
      <c r="J268" t="s">
        <v>3969</v>
      </c>
    </row>
    <row r="269" spans="1:10">
      <c r="A269" t="s">
        <v>2578</v>
      </c>
      <c r="B269" t="s">
        <v>3968</v>
      </c>
      <c r="C269" t="s">
        <v>3968</v>
      </c>
      <c r="D269" s="15">
        <v>1</v>
      </c>
      <c r="F269">
        <v>0</v>
      </c>
      <c r="G269">
        <v>0</v>
      </c>
      <c r="H269">
        <v>0</v>
      </c>
      <c r="I269">
        <v>0</v>
      </c>
      <c r="J269" t="s">
        <v>3969</v>
      </c>
    </row>
    <row r="270" spans="1:10">
      <c r="A270" t="s">
        <v>3233</v>
      </c>
      <c r="B270" t="s">
        <v>3968</v>
      </c>
      <c r="C270" t="s">
        <v>3968</v>
      </c>
      <c r="D270" s="15">
        <v>1</v>
      </c>
      <c r="F270">
        <v>0</v>
      </c>
      <c r="G270">
        <v>0</v>
      </c>
      <c r="H270">
        <v>0</v>
      </c>
      <c r="I270">
        <v>0</v>
      </c>
      <c r="J270" t="s">
        <v>3969</v>
      </c>
    </row>
    <row r="271" spans="1:10">
      <c r="A271" t="s">
        <v>1720</v>
      </c>
      <c r="B271" t="s">
        <v>3968</v>
      </c>
      <c r="C271" t="s">
        <v>3968</v>
      </c>
      <c r="D271" s="15">
        <v>1</v>
      </c>
      <c r="F271">
        <v>0</v>
      </c>
      <c r="G271">
        <v>0</v>
      </c>
      <c r="H271">
        <v>0</v>
      </c>
      <c r="I271">
        <v>0</v>
      </c>
      <c r="J271" t="s">
        <v>3969</v>
      </c>
    </row>
    <row r="272" spans="1:10">
      <c r="A272" t="s">
        <v>2194</v>
      </c>
      <c r="B272" t="s">
        <v>3968</v>
      </c>
      <c r="C272" t="s">
        <v>3968</v>
      </c>
      <c r="D272" s="15">
        <v>1</v>
      </c>
      <c r="F272">
        <v>0</v>
      </c>
      <c r="G272">
        <v>0</v>
      </c>
      <c r="H272">
        <v>0</v>
      </c>
      <c r="I272">
        <v>0</v>
      </c>
      <c r="J272" t="s">
        <v>3969</v>
      </c>
    </row>
    <row r="273" spans="1:10">
      <c r="A273" t="s">
        <v>1669</v>
      </c>
      <c r="B273" t="s">
        <v>3968</v>
      </c>
      <c r="C273" t="s">
        <v>3971</v>
      </c>
      <c r="D273" s="15">
        <v>1</v>
      </c>
      <c r="F273">
        <v>1</v>
      </c>
      <c r="G273">
        <v>0</v>
      </c>
      <c r="H273">
        <v>0</v>
      </c>
      <c r="I273">
        <v>0</v>
      </c>
      <c r="J273" t="s">
        <v>3969</v>
      </c>
    </row>
    <row r="274" spans="1:10">
      <c r="A274" t="s">
        <v>3701</v>
      </c>
      <c r="B274" t="s">
        <v>3968</v>
      </c>
      <c r="C274" t="s">
        <v>3968</v>
      </c>
      <c r="D274" s="15">
        <v>1</v>
      </c>
      <c r="F274">
        <v>0</v>
      </c>
      <c r="G274">
        <v>0</v>
      </c>
      <c r="H274">
        <v>0</v>
      </c>
      <c r="I274">
        <v>0</v>
      </c>
      <c r="J274" t="s">
        <v>3969</v>
      </c>
    </row>
    <row r="275" spans="1:10">
      <c r="A275" t="s">
        <v>2309</v>
      </c>
      <c r="B275" t="s">
        <v>3968</v>
      </c>
      <c r="C275" t="s">
        <v>3968</v>
      </c>
      <c r="D275" s="15">
        <v>1</v>
      </c>
      <c r="F275">
        <v>0</v>
      </c>
      <c r="G275">
        <v>0</v>
      </c>
      <c r="H275">
        <v>0</v>
      </c>
      <c r="I275">
        <v>0</v>
      </c>
      <c r="J275" t="s">
        <v>3969</v>
      </c>
    </row>
    <row r="276" spans="1:10">
      <c r="A276" t="s">
        <v>3406</v>
      </c>
      <c r="B276" t="s">
        <v>3968</v>
      </c>
      <c r="C276" t="s">
        <v>3968</v>
      </c>
      <c r="D276" s="15">
        <v>1</v>
      </c>
      <c r="F276">
        <v>0</v>
      </c>
      <c r="G276">
        <v>0</v>
      </c>
      <c r="H276">
        <v>0</v>
      </c>
      <c r="I276">
        <v>0</v>
      </c>
      <c r="J276" t="s">
        <v>3969</v>
      </c>
    </row>
    <row r="277" spans="1:10">
      <c r="A277" t="s">
        <v>1819</v>
      </c>
      <c r="B277" t="s">
        <v>3968</v>
      </c>
      <c r="C277" t="s">
        <v>3968</v>
      </c>
      <c r="D277" s="15">
        <v>1</v>
      </c>
      <c r="F277">
        <v>0</v>
      </c>
      <c r="G277">
        <v>0</v>
      </c>
      <c r="H277">
        <v>0</v>
      </c>
      <c r="I277">
        <v>0</v>
      </c>
      <c r="J277" t="s">
        <v>3969</v>
      </c>
    </row>
    <row r="278" spans="1:10">
      <c r="A278" t="s">
        <v>1815</v>
      </c>
      <c r="B278" t="s">
        <v>3968</v>
      </c>
      <c r="C278" t="s">
        <v>3968</v>
      </c>
      <c r="D278" s="15">
        <v>1</v>
      </c>
      <c r="F278">
        <v>0</v>
      </c>
      <c r="G278">
        <v>0</v>
      </c>
      <c r="H278">
        <v>0</v>
      </c>
      <c r="I278">
        <v>0</v>
      </c>
      <c r="J278" t="s">
        <v>3969</v>
      </c>
    </row>
    <row r="279" spans="1:10">
      <c r="A279" t="s">
        <v>2518</v>
      </c>
      <c r="B279" t="s">
        <v>3968</v>
      </c>
      <c r="C279" t="s">
        <v>3968</v>
      </c>
      <c r="D279" s="15">
        <v>1</v>
      </c>
      <c r="F279">
        <v>0</v>
      </c>
      <c r="G279">
        <v>0</v>
      </c>
      <c r="H279">
        <v>0</v>
      </c>
      <c r="I279">
        <v>0</v>
      </c>
      <c r="J279" t="s">
        <v>3969</v>
      </c>
    </row>
    <row r="280" spans="1:10">
      <c r="A280" t="s">
        <v>3481</v>
      </c>
      <c r="B280" t="s">
        <v>3968</v>
      </c>
      <c r="C280" t="s">
        <v>3968</v>
      </c>
      <c r="D280" s="15">
        <v>1</v>
      </c>
      <c r="F280">
        <v>0</v>
      </c>
      <c r="G280">
        <v>0</v>
      </c>
      <c r="H280">
        <v>0</v>
      </c>
      <c r="I280">
        <v>0</v>
      </c>
      <c r="J280" t="s">
        <v>3969</v>
      </c>
    </row>
    <row r="281" spans="1:10">
      <c r="A281" t="s">
        <v>2103</v>
      </c>
      <c r="B281" t="s">
        <v>3968</v>
      </c>
      <c r="C281" t="s">
        <v>3968</v>
      </c>
      <c r="D281" s="15">
        <v>1</v>
      </c>
      <c r="F281">
        <v>0</v>
      </c>
      <c r="G281">
        <v>0</v>
      </c>
      <c r="H281">
        <v>0</v>
      </c>
      <c r="I281">
        <v>0</v>
      </c>
      <c r="J281" t="s">
        <v>3969</v>
      </c>
    </row>
    <row r="282" spans="1:10">
      <c r="A282" t="s">
        <v>3329</v>
      </c>
      <c r="B282" t="s">
        <v>3968</v>
      </c>
      <c r="C282" t="s">
        <v>3971</v>
      </c>
      <c r="D282" s="15">
        <v>1</v>
      </c>
      <c r="F282">
        <v>1</v>
      </c>
      <c r="G282">
        <v>0</v>
      </c>
      <c r="H282">
        <v>0</v>
      </c>
      <c r="I282">
        <v>0</v>
      </c>
      <c r="J282" t="s">
        <v>3969</v>
      </c>
    </row>
    <row r="283" spans="1:10">
      <c r="A283" t="s">
        <v>1803</v>
      </c>
      <c r="B283" t="s">
        <v>3968</v>
      </c>
      <c r="C283" t="s">
        <v>3968</v>
      </c>
      <c r="D283" s="15">
        <v>1</v>
      </c>
      <c r="F283">
        <v>0</v>
      </c>
      <c r="G283">
        <v>0</v>
      </c>
      <c r="H283">
        <v>0</v>
      </c>
      <c r="I283">
        <v>0</v>
      </c>
      <c r="J283" t="s">
        <v>3969</v>
      </c>
    </row>
    <row r="284" spans="1:10">
      <c r="A284" t="s">
        <v>2755</v>
      </c>
      <c r="B284" t="s">
        <v>3968</v>
      </c>
      <c r="C284" t="s">
        <v>3968</v>
      </c>
      <c r="D284" s="15">
        <v>1</v>
      </c>
      <c r="F284">
        <v>0</v>
      </c>
      <c r="G284">
        <v>0</v>
      </c>
      <c r="H284">
        <v>0</v>
      </c>
      <c r="I284">
        <v>0</v>
      </c>
      <c r="J284" t="s">
        <v>3969</v>
      </c>
    </row>
    <row r="285" spans="1:10">
      <c r="A285" t="s">
        <v>3777</v>
      </c>
      <c r="B285" t="s">
        <v>3968</v>
      </c>
      <c r="C285" t="s">
        <v>3968</v>
      </c>
      <c r="D285" s="15">
        <v>1</v>
      </c>
      <c r="F285">
        <v>0</v>
      </c>
      <c r="G285">
        <v>0</v>
      </c>
      <c r="H285">
        <v>0</v>
      </c>
      <c r="I285">
        <v>0</v>
      </c>
      <c r="J285" t="s">
        <v>3969</v>
      </c>
    </row>
    <row r="286" spans="1:10">
      <c r="A286" t="s">
        <v>927</v>
      </c>
      <c r="B286" t="s">
        <v>3968</v>
      </c>
      <c r="C286" t="s">
        <v>3968</v>
      </c>
      <c r="D286" s="15">
        <v>1</v>
      </c>
      <c r="F286">
        <v>0</v>
      </c>
      <c r="G286">
        <v>0</v>
      </c>
      <c r="H286">
        <v>0</v>
      </c>
      <c r="I286">
        <v>0</v>
      </c>
      <c r="J286" t="s">
        <v>3969</v>
      </c>
    </row>
    <row r="287" spans="1:10">
      <c r="A287" t="s">
        <v>1950</v>
      </c>
      <c r="B287" t="s">
        <v>3968</v>
      </c>
      <c r="C287" t="s">
        <v>3968</v>
      </c>
      <c r="D287" s="15">
        <v>1</v>
      </c>
      <c r="F287">
        <v>0</v>
      </c>
      <c r="G287">
        <v>0</v>
      </c>
      <c r="H287">
        <v>0</v>
      </c>
      <c r="I287">
        <v>0</v>
      </c>
      <c r="J287" t="s">
        <v>3969</v>
      </c>
    </row>
    <row r="288" spans="1:10">
      <c r="A288" t="s">
        <v>2226</v>
      </c>
      <c r="B288" t="s">
        <v>3968</v>
      </c>
      <c r="C288" t="s">
        <v>3968</v>
      </c>
      <c r="D288" s="15">
        <v>1</v>
      </c>
      <c r="F288">
        <v>0</v>
      </c>
      <c r="G288">
        <v>0</v>
      </c>
      <c r="H288">
        <v>0</v>
      </c>
      <c r="I288">
        <v>0</v>
      </c>
      <c r="J288" t="s">
        <v>3969</v>
      </c>
    </row>
    <row r="289" spans="1:10">
      <c r="A289" t="s">
        <v>3988</v>
      </c>
      <c r="B289" t="s">
        <v>3968</v>
      </c>
      <c r="C289" t="s">
        <v>3968</v>
      </c>
      <c r="D289" s="15">
        <v>1</v>
      </c>
      <c r="F289">
        <v>0</v>
      </c>
      <c r="G289">
        <v>0</v>
      </c>
      <c r="H289">
        <v>0</v>
      </c>
      <c r="I289">
        <v>0</v>
      </c>
      <c r="J289" t="s">
        <v>3969</v>
      </c>
    </row>
    <row r="290" spans="1:10">
      <c r="A290" t="s">
        <v>3989</v>
      </c>
      <c r="B290" t="s">
        <v>3968</v>
      </c>
      <c r="C290" t="s">
        <v>3968</v>
      </c>
      <c r="D290" s="15">
        <v>1</v>
      </c>
      <c r="F290">
        <v>0</v>
      </c>
      <c r="G290">
        <v>0</v>
      </c>
      <c r="H290">
        <v>0</v>
      </c>
      <c r="I290">
        <v>0</v>
      </c>
      <c r="J290" t="s">
        <v>3969</v>
      </c>
    </row>
    <row r="291" spans="1:10">
      <c r="A291" t="s">
        <v>2285</v>
      </c>
      <c r="B291" t="s">
        <v>3968</v>
      </c>
      <c r="C291" t="s">
        <v>3968</v>
      </c>
      <c r="D291" s="15">
        <v>1</v>
      </c>
      <c r="F291">
        <v>0</v>
      </c>
      <c r="G291">
        <v>0</v>
      </c>
      <c r="H291">
        <v>0</v>
      </c>
      <c r="I291">
        <v>0</v>
      </c>
      <c r="J291" t="s">
        <v>3969</v>
      </c>
    </row>
    <row r="292" spans="1:10">
      <c r="A292" t="s">
        <v>2638</v>
      </c>
      <c r="B292" t="s">
        <v>3968</v>
      </c>
      <c r="C292" t="s">
        <v>3968</v>
      </c>
      <c r="D292" s="15">
        <v>1</v>
      </c>
      <c r="F292">
        <v>0</v>
      </c>
      <c r="G292">
        <v>0</v>
      </c>
      <c r="H292">
        <v>0</v>
      </c>
      <c r="I292">
        <v>0</v>
      </c>
      <c r="J292" t="s">
        <v>3969</v>
      </c>
    </row>
    <row r="293" spans="1:10">
      <c r="A293" t="s">
        <v>3061</v>
      </c>
      <c r="B293" t="s">
        <v>3968</v>
      </c>
      <c r="C293" t="s">
        <v>3968</v>
      </c>
      <c r="D293" s="15">
        <v>1</v>
      </c>
      <c r="F293">
        <v>0</v>
      </c>
      <c r="G293">
        <v>0</v>
      </c>
      <c r="H293">
        <v>0</v>
      </c>
      <c r="I293">
        <v>0</v>
      </c>
      <c r="J293" t="s">
        <v>3969</v>
      </c>
    </row>
    <row r="294" spans="1:10">
      <c r="A294" t="s">
        <v>1985</v>
      </c>
      <c r="B294" t="s">
        <v>3968</v>
      </c>
      <c r="C294" t="s">
        <v>3968</v>
      </c>
      <c r="D294" s="15">
        <v>1</v>
      </c>
      <c r="F294">
        <v>0</v>
      </c>
      <c r="G294">
        <v>0</v>
      </c>
      <c r="H294">
        <v>0</v>
      </c>
      <c r="I294">
        <v>0</v>
      </c>
      <c r="J294" t="s">
        <v>3969</v>
      </c>
    </row>
    <row r="295" spans="1:10">
      <c r="A295" t="s">
        <v>2615</v>
      </c>
      <c r="B295" t="s">
        <v>3968</v>
      </c>
      <c r="C295" t="s">
        <v>3968</v>
      </c>
      <c r="D295" s="15">
        <v>1</v>
      </c>
      <c r="F295">
        <v>0</v>
      </c>
      <c r="G295">
        <v>0</v>
      </c>
      <c r="H295">
        <v>0</v>
      </c>
      <c r="I295">
        <v>0</v>
      </c>
      <c r="J295" t="s">
        <v>3969</v>
      </c>
    </row>
    <row r="296" spans="1:10">
      <c r="A296" t="s">
        <v>2017</v>
      </c>
      <c r="B296" t="s">
        <v>3968</v>
      </c>
      <c r="C296" t="s">
        <v>3968</v>
      </c>
      <c r="D296" s="15">
        <v>1</v>
      </c>
      <c r="F296">
        <v>0</v>
      </c>
      <c r="G296">
        <v>0</v>
      </c>
      <c r="H296">
        <v>0</v>
      </c>
      <c r="I296">
        <v>0</v>
      </c>
      <c r="J296" t="s">
        <v>3969</v>
      </c>
    </row>
    <row r="297" spans="1:10">
      <c r="A297" t="s">
        <v>1799</v>
      </c>
      <c r="B297" t="s">
        <v>3968</v>
      </c>
      <c r="C297" t="s">
        <v>3968</v>
      </c>
      <c r="D297" s="15">
        <v>1</v>
      </c>
      <c r="F297">
        <v>0</v>
      </c>
      <c r="G297">
        <v>0</v>
      </c>
      <c r="H297">
        <v>0</v>
      </c>
      <c r="I297">
        <v>0</v>
      </c>
      <c r="J297" t="s">
        <v>3969</v>
      </c>
    </row>
    <row r="298" spans="1:10">
      <c r="A298" t="s">
        <v>3963</v>
      </c>
      <c r="B298" t="s">
        <v>3968</v>
      </c>
      <c r="C298" t="s">
        <v>3971</v>
      </c>
      <c r="D298" s="15">
        <v>0</v>
      </c>
      <c r="F298">
        <v>1</v>
      </c>
      <c r="G298">
        <v>0</v>
      </c>
      <c r="H298">
        <v>0</v>
      </c>
      <c r="I298">
        <v>2</v>
      </c>
      <c r="J298" t="s">
        <v>3972</v>
      </c>
    </row>
    <row r="299" spans="1:10">
      <c r="A299" t="s">
        <v>3585</v>
      </c>
      <c r="B299" t="s">
        <v>3968</v>
      </c>
      <c r="C299" t="s">
        <v>3968</v>
      </c>
      <c r="D299" s="15">
        <v>1</v>
      </c>
      <c r="F299">
        <v>0</v>
      </c>
      <c r="G299">
        <v>0</v>
      </c>
      <c r="H299">
        <v>0</v>
      </c>
      <c r="I299">
        <v>0</v>
      </c>
      <c r="J299" t="s">
        <v>3969</v>
      </c>
    </row>
    <row r="300" spans="1:10">
      <c r="A300" t="s">
        <v>3853</v>
      </c>
      <c r="B300" t="s">
        <v>3968</v>
      </c>
      <c r="C300" t="s">
        <v>3968</v>
      </c>
      <c r="D300" s="15">
        <v>1</v>
      </c>
      <c r="F300">
        <v>0</v>
      </c>
      <c r="G300">
        <v>0</v>
      </c>
      <c r="H300">
        <v>0</v>
      </c>
      <c r="I300">
        <v>0</v>
      </c>
      <c r="J300" t="s">
        <v>3969</v>
      </c>
    </row>
    <row r="301" spans="1:10">
      <c r="A301" t="s">
        <v>2834</v>
      </c>
      <c r="B301" t="s">
        <v>3968</v>
      </c>
      <c r="C301" t="s">
        <v>3968</v>
      </c>
      <c r="D301" s="15">
        <v>1</v>
      </c>
      <c r="F301">
        <v>0</v>
      </c>
      <c r="G301">
        <v>0</v>
      </c>
      <c r="H301">
        <v>0</v>
      </c>
      <c r="I301">
        <v>0</v>
      </c>
      <c r="J301" t="s">
        <v>3969</v>
      </c>
    </row>
    <row r="302" spans="1:10">
      <c r="A302" t="s">
        <v>2391</v>
      </c>
      <c r="B302" t="s">
        <v>3968</v>
      </c>
      <c r="C302" t="s">
        <v>3968</v>
      </c>
      <c r="D302" s="15">
        <v>1</v>
      </c>
      <c r="F302">
        <v>0</v>
      </c>
      <c r="G302">
        <v>0</v>
      </c>
      <c r="H302">
        <v>0</v>
      </c>
      <c r="I302">
        <v>0</v>
      </c>
      <c r="J302" t="s">
        <v>3969</v>
      </c>
    </row>
    <row r="303" spans="1:10">
      <c r="A303" t="s">
        <v>2631</v>
      </c>
      <c r="B303" t="s">
        <v>3968</v>
      </c>
      <c r="C303" t="s">
        <v>3968</v>
      </c>
      <c r="D303" s="15">
        <v>1</v>
      </c>
      <c r="F303">
        <v>0</v>
      </c>
      <c r="G303">
        <v>0</v>
      </c>
      <c r="H303">
        <v>0</v>
      </c>
      <c r="I303">
        <v>0</v>
      </c>
      <c r="J303" t="s">
        <v>3969</v>
      </c>
    </row>
    <row r="304" spans="1:10">
      <c r="A304" t="s">
        <v>2281</v>
      </c>
      <c r="B304" t="s">
        <v>3968</v>
      </c>
      <c r="C304" t="s">
        <v>3968</v>
      </c>
      <c r="D304" s="15">
        <v>1</v>
      </c>
      <c r="F304">
        <v>0</v>
      </c>
      <c r="G304">
        <v>0</v>
      </c>
      <c r="H304">
        <v>0</v>
      </c>
      <c r="I304">
        <v>0</v>
      </c>
      <c r="J304" t="s">
        <v>3969</v>
      </c>
    </row>
    <row r="305" spans="1:10">
      <c r="A305" t="s">
        <v>2258</v>
      </c>
      <c r="B305" t="s">
        <v>3968</v>
      </c>
      <c r="C305" t="s">
        <v>3968</v>
      </c>
      <c r="D305" s="15">
        <v>1</v>
      </c>
      <c r="F305">
        <v>0</v>
      </c>
      <c r="G305">
        <v>0</v>
      </c>
      <c r="H305">
        <v>0</v>
      </c>
      <c r="I305">
        <v>0</v>
      </c>
      <c r="J305" t="s">
        <v>3969</v>
      </c>
    </row>
    <row r="306" spans="1:10">
      <c r="A306" t="s">
        <v>3990</v>
      </c>
      <c r="B306" t="s">
        <v>3968</v>
      </c>
      <c r="C306" t="s">
        <v>3968</v>
      </c>
      <c r="D306" s="15">
        <v>1</v>
      </c>
      <c r="F306">
        <v>0</v>
      </c>
      <c r="G306">
        <v>0</v>
      </c>
      <c r="H306">
        <v>0</v>
      </c>
      <c r="I306">
        <v>0</v>
      </c>
      <c r="J306" t="s">
        <v>3969</v>
      </c>
    </row>
    <row r="307" spans="1:10">
      <c r="A307" t="s">
        <v>2009</v>
      </c>
      <c r="B307" t="s">
        <v>3968</v>
      </c>
      <c r="C307" t="s">
        <v>3968</v>
      </c>
      <c r="D307" s="15">
        <v>1</v>
      </c>
      <c r="F307">
        <v>0</v>
      </c>
      <c r="G307">
        <v>0</v>
      </c>
      <c r="H307">
        <v>0</v>
      </c>
      <c r="I307">
        <v>0</v>
      </c>
      <c r="J307" t="s">
        <v>3969</v>
      </c>
    </row>
    <row r="308" spans="1:10">
      <c r="A308" t="s">
        <v>1645</v>
      </c>
      <c r="B308" t="s">
        <v>3968</v>
      </c>
      <c r="C308" t="s">
        <v>3968</v>
      </c>
      <c r="D308" s="15">
        <v>1</v>
      </c>
      <c r="F308">
        <v>0</v>
      </c>
      <c r="G308">
        <v>0</v>
      </c>
      <c r="H308">
        <v>0</v>
      </c>
      <c r="I308">
        <v>0</v>
      </c>
      <c r="J308" t="s">
        <v>3969</v>
      </c>
    </row>
    <row r="309" spans="1:10">
      <c r="A309" t="s">
        <v>3105</v>
      </c>
      <c r="B309" t="s">
        <v>3968</v>
      </c>
      <c r="C309" t="s">
        <v>3968</v>
      </c>
      <c r="D309" s="15">
        <v>1</v>
      </c>
      <c r="F309">
        <v>0</v>
      </c>
      <c r="G309">
        <v>0</v>
      </c>
      <c r="H309">
        <v>0</v>
      </c>
      <c r="I309">
        <v>0</v>
      </c>
      <c r="J309" t="s">
        <v>3969</v>
      </c>
    </row>
    <row r="310" spans="1:10">
      <c r="A310" t="s">
        <v>987</v>
      </c>
      <c r="B310" t="s">
        <v>3968</v>
      </c>
      <c r="C310" t="s">
        <v>3968</v>
      </c>
      <c r="D310" s="15">
        <v>1</v>
      </c>
      <c r="F310">
        <v>0</v>
      </c>
      <c r="G310">
        <v>0</v>
      </c>
      <c r="H310">
        <v>0</v>
      </c>
      <c r="I310">
        <v>0</v>
      </c>
      <c r="J310" t="s">
        <v>3969</v>
      </c>
    </row>
    <row r="311" spans="1:10">
      <c r="A311" t="s">
        <v>3766</v>
      </c>
      <c r="B311" t="s">
        <v>3968</v>
      </c>
      <c r="C311" t="s">
        <v>3968</v>
      </c>
      <c r="D311" s="15">
        <v>1</v>
      </c>
      <c r="F311">
        <v>0</v>
      </c>
      <c r="G311">
        <v>0</v>
      </c>
      <c r="H311">
        <v>0</v>
      </c>
      <c r="I311">
        <v>0</v>
      </c>
      <c r="J311" t="s">
        <v>3969</v>
      </c>
    </row>
    <row r="312" spans="1:10">
      <c r="A312" t="s">
        <v>1947</v>
      </c>
      <c r="B312" t="s">
        <v>3968</v>
      </c>
      <c r="C312" t="s">
        <v>3968</v>
      </c>
      <c r="D312" s="15">
        <v>1</v>
      </c>
      <c r="F312">
        <v>0</v>
      </c>
      <c r="G312">
        <v>0</v>
      </c>
      <c r="H312">
        <v>0</v>
      </c>
      <c r="I312">
        <v>0</v>
      </c>
      <c r="J312" t="s">
        <v>3969</v>
      </c>
    </row>
    <row r="313" spans="1:10">
      <c r="A313" t="s">
        <v>3323</v>
      </c>
      <c r="B313" t="s">
        <v>3968</v>
      </c>
      <c r="C313" t="s">
        <v>3968</v>
      </c>
      <c r="D313" s="15">
        <v>1</v>
      </c>
      <c r="F313">
        <v>0</v>
      </c>
      <c r="G313">
        <v>0</v>
      </c>
      <c r="H313">
        <v>0</v>
      </c>
      <c r="I313">
        <v>0</v>
      </c>
      <c r="J313" t="s">
        <v>3969</v>
      </c>
    </row>
    <row r="314" spans="1:10">
      <c r="A314" t="s">
        <v>3444</v>
      </c>
      <c r="B314" t="s">
        <v>3968</v>
      </c>
      <c r="C314" t="s">
        <v>3968</v>
      </c>
      <c r="D314" s="15">
        <v>1</v>
      </c>
      <c r="F314">
        <v>0</v>
      </c>
      <c r="G314">
        <v>0</v>
      </c>
      <c r="H314">
        <v>0</v>
      </c>
      <c r="I314">
        <v>0</v>
      </c>
      <c r="J314" t="s">
        <v>3969</v>
      </c>
    </row>
    <row r="315" spans="1:10">
      <c r="A315" t="s">
        <v>3079</v>
      </c>
      <c r="B315" t="s">
        <v>3968</v>
      </c>
      <c r="C315" t="s">
        <v>3968</v>
      </c>
      <c r="D315" s="15">
        <v>1</v>
      </c>
      <c r="F315">
        <v>0</v>
      </c>
      <c r="G315">
        <v>0</v>
      </c>
      <c r="H315">
        <v>0</v>
      </c>
      <c r="I315">
        <v>0</v>
      </c>
      <c r="J315" t="s">
        <v>3969</v>
      </c>
    </row>
    <row r="316" spans="1:10">
      <c r="A316" t="s">
        <v>3416</v>
      </c>
      <c r="B316" t="s">
        <v>3968</v>
      </c>
      <c r="C316" t="s">
        <v>3968</v>
      </c>
      <c r="D316" s="15">
        <v>1</v>
      </c>
      <c r="F316">
        <v>0</v>
      </c>
      <c r="G316">
        <v>0</v>
      </c>
      <c r="H316">
        <v>0</v>
      </c>
      <c r="I316">
        <v>0</v>
      </c>
      <c r="J316" t="s">
        <v>3969</v>
      </c>
    </row>
    <row r="317" spans="1:10">
      <c r="A317" t="s">
        <v>2590</v>
      </c>
      <c r="B317" t="s">
        <v>3968</v>
      </c>
      <c r="C317" t="s">
        <v>3968</v>
      </c>
      <c r="D317" s="15">
        <v>1</v>
      </c>
      <c r="F317">
        <v>0</v>
      </c>
      <c r="G317">
        <v>0</v>
      </c>
      <c r="H317">
        <v>0</v>
      </c>
      <c r="I317">
        <v>0</v>
      </c>
      <c r="J317" t="s">
        <v>3969</v>
      </c>
    </row>
    <row r="318" spans="1:10">
      <c r="A318" t="s">
        <v>3566</v>
      </c>
      <c r="B318" t="s">
        <v>3968</v>
      </c>
      <c r="C318" t="s">
        <v>3968</v>
      </c>
      <c r="D318" s="15">
        <v>1</v>
      </c>
      <c r="F318">
        <v>0</v>
      </c>
      <c r="G318">
        <v>0</v>
      </c>
      <c r="H318">
        <v>0</v>
      </c>
      <c r="I318">
        <v>0</v>
      </c>
      <c r="J318" t="s">
        <v>3969</v>
      </c>
    </row>
    <row r="319" spans="1:10">
      <c r="A319" t="s">
        <v>1871</v>
      </c>
      <c r="B319" t="s">
        <v>3968</v>
      </c>
      <c r="C319" t="s">
        <v>3968</v>
      </c>
      <c r="D319" s="15">
        <v>1</v>
      </c>
      <c r="F319">
        <v>0</v>
      </c>
      <c r="G319">
        <v>0</v>
      </c>
      <c r="H319">
        <v>0</v>
      </c>
      <c r="I319">
        <v>0</v>
      </c>
      <c r="J319" t="s">
        <v>3969</v>
      </c>
    </row>
    <row r="320" spans="1:10">
      <c r="A320" t="s">
        <v>2483</v>
      </c>
      <c r="B320" t="s">
        <v>3968</v>
      </c>
      <c r="C320" t="s">
        <v>3968</v>
      </c>
      <c r="D320" s="15">
        <v>1</v>
      </c>
      <c r="F320">
        <v>0</v>
      </c>
      <c r="G320">
        <v>0</v>
      </c>
      <c r="H320">
        <v>0</v>
      </c>
      <c r="I320">
        <v>0</v>
      </c>
      <c r="J320" t="s">
        <v>3969</v>
      </c>
    </row>
    <row r="321" spans="1:10">
      <c r="A321" t="s">
        <v>1680</v>
      </c>
      <c r="B321" t="s">
        <v>3968</v>
      </c>
      <c r="C321" t="s">
        <v>3968</v>
      </c>
      <c r="D321" s="15">
        <v>1</v>
      </c>
      <c r="F321">
        <v>0</v>
      </c>
      <c r="G321">
        <v>0</v>
      </c>
      <c r="H321">
        <v>0</v>
      </c>
      <c r="I321">
        <v>0</v>
      </c>
      <c r="J321" t="s">
        <v>3969</v>
      </c>
    </row>
    <row r="322" spans="1:10">
      <c r="A322" t="s">
        <v>3030</v>
      </c>
      <c r="B322" t="s">
        <v>3968</v>
      </c>
      <c r="C322" t="s">
        <v>3968</v>
      </c>
      <c r="D322" s="15">
        <v>1</v>
      </c>
      <c r="F322">
        <v>0</v>
      </c>
      <c r="G322">
        <v>0</v>
      </c>
      <c r="H322">
        <v>0</v>
      </c>
      <c r="I322">
        <v>0</v>
      </c>
      <c r="J322" t="s">
        <v>3969</v>
      </c>
    </row>
    <row r="323" spans="1:10">
      <c r="A323" t="s">
        <v>2601</v>
      </c>
      <c r="B323" t="s">
        <v>3968</v>
      </c>
      <c r="C323" t="s">
        <v>3968</v>
      </c>
      <c r="D323" s="15">
        <v>1</v>
      </c>
      <c r="F323">
        <v>0</v>
      </c>
      <c r="G323">
        <v>0</v>
      </c>
      <c r="H323">
        <v>0</v>
      </c>
      <c r="I323">
        <v>0</v>
      </c>
      <c r="J323" t="s">
        <v>3969</v>
      </c>
    </row>
    <row r="324" spans="1:10">
      <c r="A324" t="s">
        <v>3254</v>
      </c>
      <c r="B324" t="s">
        <v>3968</v>
      </c>
      <c r="C324" t="s">
        <v>3968</v>
      </c>
      <c r="D324" s="15">
        <v>1</v>
      </c>
      <c r="F324">
        <v>0</v>
      </c>
      <c r="G324">
        <v>0</v>
      </c>
      <c r="H324">
        <v>0</v>
      </c>
      <c r="I324">
        <v>0</v>
      </c>
      <c r="J324" t="s">
        <v>3969</v>
      </c>
    </row>
    <row r="325" spans="1:10">
      <c r="A325" t="s">
        <v>1855</v>
      </c>
      <c r="B325" t="s">
        <v>3968</v>
      </c>
      <c r="C325" t="s">
        <v>3968</v>
      </c>
      <c r="D325" s="15">
        <v>1</v>
      </c>
      <c r="F325">
        <v>0</v>
      </c>
      <c r="G325">
        <v>0</v>
      </c>
      <c r="H325">
        <v>0</v>
      </c>
      <c r="I325">
        <v>0</v>
      </c>
      <c r="J325" t="s">
        <v>3969</v>
      </c>
    </row>
    <row r="326" spans="1:10">
      <c r="A326" t="s">
        <v>2186</v>
      </c>
      <c r="B326" t="s">
        <v>3968</v>
      </c>
      <c r="C326" t="s">
        <v>3968</v>
      </c>
      <c r="D326" s="15">
        <v>1</v>
      </c>
      <c r="F326">
        <v>0</v>
      </c>
      <c r="G326">
        <v>0</v>
      </c>
      <c r="H326">
        <v>0</v>
      </c>
      <c r="I326">
        <v>0</v>
      </c>
      <c r="J326" t="s">
        <v>3969</v>
      </c>
    </row>
    <row r="327" spans="1:10">
      <c r="A327" t="s">
        <v>1740</v>
      </c>
      <c r="B327" t="s">
        <v>3968</v>
      </c>
      <c r="C327" t="s">
        <v>3968</v>
      </c>
      <c r="D327" s="15">
        <v>1</v>
      </c>
      <c r="F327">
        <v>0</v>
      </c>
      <c r="G327">
        <v>0</v>
      </c>
      <c r="H327">
        <v>0</v>
      </c>
      <c r="I327">
        <v>0</v>
      </c>
      <c r="J327" t="s">
        <v>3969</v>
      </c>
    </row>
    <row r="328" spans="1:10">
      <c r="A328" t="s">
        <v>2641</v>
      </c>
      <c r="B328" t="s">
        <v>3968</v>
      </c>
      <c r="C328" t="s">
        <v>3968</v>
      </c>
      <c r="D328" s="15">
        <v>1</v>
      </c>
      <c r="F328">
        <v>0</v>
      </c>
      <c r="G328">
        <v>0</v>
      </c>
      <c r="H328">
        <v>0</v>
      </c>
      <c r="I328">
        <v>0</v>
      </c>
      <c r="J328" t="s">
        <v>3969</v>
      </c>
    </row>
    <row r="329" spans="1:10">
      <c r="A329" t="s">
        <v>3636</v>
      </c>
      <c r="B329" t="s">
        <v>3968</v>
      </c>
      <c r="C329" t="s">
        <v>3971</v>
      </c>
      <c r="D329" s="15">
        <v>1</v>
      </c>
      <c r="F329">
        <v>1</v>
      </c>
      <c r="G329">
        <v>0</v>
      </c>
      <c r="H329">
        <v>0</v>
      </c>
      <c r="I329">
        <v>0</v>
      </c>
      <c r="J329" t="s">
        <v>3969</v>
      </c>
    </row>
    <row r="330" spans="1:10">
      <c r="A330" t="s">
        <v>3757</v>
      </c>
      <c r="B330" t="s">
        <v>3968</v>
      </c>
      <c r="C330" t="s">
        <v>3968</v>
      </c>
      <c r="D330" s="15">
        <v>1</v>
      </c>
      <c r="F330">
        <v>0</v>
      </c>
      <c r="G330">
        <v>0</v>
      </c>
      <c r="H330">
        <v>0</v>
      </c>
      <c r="I330">
        <v>0</v>
      </c>
      <c r="J330" t="s">
        <v>3969</v>
      </c>
    </row>
    <row r="331" spans="1:10">
      <c r="A331" t="s">
        <v>3452</v>
      </c>
      <c r="B331" t="s">
        <v>3968</v>
      </c>
      <c r="C331" t="s">
        <v>3968</v>
      </c>
      <c r="D331" s="15">
        <v>1</v>
      </c>
      <c r="F331">
        <v>0</v>
      </c>
      <c r="G331">
        <v>0</v>
      </c>
      <c r="H331">
        <v>0</v>
      </c>
      <c r="I331">
        <v>0</v>
      </c>
      <c r="J331" t="s">
        <v>3969</v>
      </c>
    </row>
    <row r="332" spans="1:10">
      <c r="A332" t="s">
        <v>2562</v>
      </c>
      <c r="B332" t="s">
        <v>3968</v>
      </c>
      <c r="C332" t="s">
        <v>3968</v>
      </c>
      <c r="D332" s="15">
        <v>1</v>
      </c>
      <c r="F332">
        <v>0</v>
      </c>
      <c r="G332">
        <v>0</v>
      </c>
      <c r="H332">
        <v>0</v>
      </c>
      <c r="I332">
        <v>0</v>
      </c>
      <c r="J332" t="s">
        <v>3969</v>
      </c>
    </row>
    <row r="333" spans="1:10">
      <c r="A333" t="s">
        <v>3521</v>
      </c>
      <c r="B333" t="s">
        <v>3968</v>
      </c>
      <c r="C333" t="s">
        <v>3968</v>
      </c>
      <c r="D333" s="15">
        <v>1</v>
      </c>
      <c r="F333">
        <v>0</v>
      </c>
      <c r="G333">
        <v>0</v>
      </c>
      <c r="H333">
        <v>0</v>
      </c>
      <c r="I333">
        <v>0</v>
      </c>
      <c r="J333" t="s">
        <v>3969</v>
      </c>
    </row>
    <row r="334" spans="1:10">
      <c r="A334" t="s">
        <v>2049</v>
      </c>
      <c r="B334" t="s">
        <v>3968</v>
      </c>
      <c r="C334" t="s">
        <v>3968</v>
      </c>
      <c r="D334" s="15">
        <v>1</v>
      </c>
      <c r="F334">
        <v>0</v>
      </c>
      <c r="G334">
        <v>0</v>
      </c>
      <c r="H334">
        <v>0</v>
      </c>
      <c r="I334">
        <v>0</v>
      </c>
      <c r="J334" t="s">
        <v>3969</v>
      </c>
    </row>
    <row r="335" spans="1:10">
      <c r="A335" t="s">
        <v>3831</v>
      </c>
      <c r="B335" t="s">
        <v>3968</v>
      </c>
      <c r="C335" t="s">
        <v>3968</v>
      </c>
      <c r="D335" s="15">
        <v>1</v>
      </c>
      <c r="F335">
        <v>0</v>
      </c>
      <c r="G335">
        <v>0</v>
      </c>
      <c r="H335">
        <v>0</v>
      </c>
      <c r="I335">
        <v>0</v>
      </c>
      <c r="J335" t="s">
        <v>3969</v>
      </c>
    </row>
    <row r="336" spans="1:10">
      <c r="A336" t="s">
        <v>3554</v>
      </c>
      <c r="B336" t="s">
        <v>3968</v>
      </c>
      <c r="C336" t="s">
        <v>3968</v>
      </c>
      <c r="D336" s="15">
        <v>1</v>
      </c>
      <c r="F336">
        <v>0</v>
      </c>
      <c r="G336">
        <v>0</v>
      </c>
      <c r="H336">
        <v>0</v>
      </c>
      <c r="I336">
        <v>0</v>
      </c>
      <c r="J336" t="s">
        <v>3969</v>
      </c>
    </row>
    <row r="337" spans="1:10">
      <c r="A337" t="s">
        <v>3392</v>
      </c>
      <c r="B337" t="s">
        <v>3968</v>
      </c>
      <c r="C337" t="s">
        <v>3968</v>
      </c>
      <c r="D337" s="15">
        <v>1</v>
      </c>
      <c r="F337">
        <v>0</v>
      </c>
      <c r="G337">
        <v>0</v>
      </c>
      <c r="H337">
        <v>0</v>
      </c>
      <c r="I337">
        <v>0</v>
      </c>
      <c r="J337" t="s">
        <v>3969</v>
      </c>
    </row>
    <row r="338" spans="1:10">
      <c r="A338" t="s">
        <v>3068</v>
      </c>
      <c r="B338" t="s">
        <v>3968</v>
      </c>
      <c r="C338" t="s">
        <v>3968</v>
      </c>
      <c r="D338" s="15">
        <v>1</v>
      </c>
      <c r="F338">
        <v>0</v>
      </c>
      <c r="G338">
        <v>0</v>
      </c>
      <c r="H338">
        <v>0</v>
      </c>
      <c r="I338">
        <v>0</v>
      </c>
      <c r="J338" t="s">
        <v>3969</v>
      </c>
    </row>
    <row r="339" spans="1:10">
      <c r="A339" t="s">
        <v>3151</v>
      </c>
      <c r="B339" t="s">
        <v>3968</v>
      </c>
      <c r="C339" t="s">
        <v>3968</v>
      </c>
      <c r="D339" s="15">
        <v>1</v>
      </c>
      <c r="F339">
        <v>0</v>
      </c>
      <c r="G339">
        <v>0</v>
      </c>
      <c r="H339">
        <v>0</v>
      </c>
      <c r="I339">
        <v>0</v>
      </c>
      <c r="J339" t="s">
        <v>3969</v>
      </c>
    </row>
    <row r="340" spans="1:10">
      <c r="A340" t="s">
        <v>3629</v>
      </c>
      <c r="B340" t="s">
        <v>3968</v>
      </c>
      <c r="C340" t="s">
        <v>3968</v>
      </c>
      <c r="D340" s="15">
        <v>1</v>
      </c>
      <c r="F340">
        <v>0</v>
      </c>
      <c r="G340">
        <v>0</v>
      </c>
      <c r="H340">
        <v>0</v>
      </c>
      <c r="I340">
        <v>0</v>
      </c>
      <c r="J340" t="s">
        <v>3969</v>
      </c>
    </row>
    <row r="341" spans="1:10">
      <c r="A341" t="s">
        <v>2218</v>
      </c>
      <c r="B341" t="s">
        <v>3968</v>
      </c>
      <c r="C341" t="s">
        <v>3968</v>
      </c>
      <c r="D341" s="15">
        <v>1</v>
      </c>
      <c r="F341">
        <v>0</v>
      </c>
      <c r="G341">
        <v>0</v>
      </c>
      <c r="H341">
        <v>0</v>
      </c>
      <c r="I341">
        <v>0</v>
      </c>
      <c r="J341" t="s">
        <v>3969</v>
      </c>
    </row>
    <row r="342" spans="1:10">
      <c r="A342" t="s">
        <v>3825</v>
      </c>
      <c r="B342" t="s">
        <v>3968</v>
      </c>
      <c r="C342" t="s">
        <v>3968</v>
      </c>
      <c r="D342" s="15">
        <v>1</v>
      </c>
      <c r="F342">
        <v>0</v>
      </c>
      <c r="G342">
        <v>0</v>
      </c>
      <c r="H342">
        <v>0</v>
      </c>
      <c r="I342">
        <v>0</v>
      </c>
      <c r="J342" t="s">
        <v>3969</v>
      </c>
    </row>
    <row r="343" spans="1:10">
      <c r="A343" t="s">
        <v>2506</v>
      </c>
      <c r="B343" t="s">
        <v>3968</v>
      </c>
      <c r="C343" t="s">
        <v>3968</v>
      </c>
      <c r="D343" s="15">
        <v>1</v>
      </c>
      <c r="F343">
        <v>0</v>
      </c>
      <c r="G343">
        <v>0</v>
      </c>
      <c r="H343">
        <v>0</v>
      </c>
      <c r="I343">
        <v>0</v>
      </c>
      <c r="J343" t="s">
        <v>3969</v>
      </c>
    </row>
    <row r="344" spans="1:10">
      <c r="A344" t="s">
        <v>2983</v>
      </c>
      <c r="B344" t="s">
        <v>3968</v>
      </c>
      <c r="C344" t="s">
        <v>3968</v>
      </c>
      <c r="D344" s="15">
        <v>1</v>
      </c>
      <c r="F344">
        <v>0</v>
      </c>
      <c r="G344">
        <v>0</v>
      </c>
      <c r="H344">
        <v>0</v>
      </c>
      <c r="I344">
        <v>0</v>
      </c>
      <c r="J344" t="s">
        <v>3969</v>
      </c>
    </row>
    <row r="345" spans="1:10">
      <c r="A345" t="s">
        <v>1648</v>
      </c>
      <c r="B345" t="s">
        <v>3968</v>
      </c>
      <c r="C345" t="s">
        <v>3971</v>
      </c>
      <c r="D345" s="15">
        <v>1</v>
      </c>
      <c r="F345">
        <v>1</v>
      </c>
      <c r="G345">
        <v>0</v>
      </c>
      <c r="H345">
        <v>0</v>
      </c>
      <c r="I345">
        <v>0</v>
      </c>
      <c r="J345" t="s">
        <v>3969</v>
      </c>
    </row>
    <row r="346" spans="1:10">
      <c r="A346" t="s">
        <v>2313</v>
      </c>
      <c r="B346" t="s">
        <v>3968</v>
      </c>
      <c r="C346" t="s">
        <v>3968</v>
      </c>
      <c r="D346" s="15">
        <v>1</v>
      </c>
      <c r="F346">
        <v>0</v>
      </c>
      <c r="G346">
        <v>0</v>
      </c>
      <c r="H346">
        <v>0</v>
      </c>
      <c r="I346">
        <v>0</v>
      </c>
      <c r="J346" t="s">
        <v>3969</v>
      </c>
    </row>
    <row r="347" spans="1:10">
      <c r="A347" t="s">
        <v>3119</v>
      </c>
      <c r="B347" t="s">
        <v>3968</v>
      </c>
      <c r="C347" t="s">
        <v>3968</v>
      </c>
      <c r="D347" s="15">
        <v>1</v>
      </c>
      <c r="F347">
        <v>0</v>
      </c>
      <c r="G347">
        <v>0</v>
      </c>
      <c r="H347">
        <v>0</v>
      </c>
      <c r="I347">
        <v>0</v>
      </c>
      <c r="J347" t="s">
        <v>3969</v>
      </c>
    </row>
    <row r="348" spans="1:10">
      <c r="A348" t="s">
        <v>2767</v>
      </c>
      <c r="B348" t="s">
        <v>3968</v>
      </c>
      <c r="C348" t="s">
        <v>3968</v>
      </c>
      <c r="D348" s="15">
        <v>1</v>
      </c>
      <c r="F348">
        <v>0</v>
      </c>
      <c r="G348">
        <v>0</v>
      </c>
      <c r="H348">
        <v>0</v>
      </c>
      <c r="I348">
        <v>0</v>
      </c>
      <c r="J348" t="s">
        <v>3969</v>
      </c>
    </row>
    <row r="349" spans="1:10">
      <c r="A349" t="s">
        <v>3050</v>
      </c>
      <c r="B349" t="s">
        <v>3968</v>
      </c>
      <c r="C349" t="s">
        <v>3968</v>
      </c>
      <c r="D349" s="15">
        <v>1</v>
      </c>
      <c r="F349">
        <v>0</v>
      </c>
      <c r="G349">
        <v>0</v>
      </c>
      <c r="H349">
        <v>0</v>
      </c>
      <c r="I349">
        <v>0</v>
      </c>
      <c r="J349" t="s">
        <v>3969</v>
      </c>
    </row>
    <row r="350" spans="1:10">
      <c r="A350" t="s">
        <v>3751</v>
      </c>
      <c r="B350" t="s">
        <v>3968</v>
      </c>
      <c r="C350" t="s">
        <v>3968</v>
      </c>
      <c r="D350" s="15">
        <v>1</v>
      </c>
      <c r="F350">
        <v>0</v>
      </c>
      <c r="G350">
        <v>0</v>
      </c>
      <c r="H350">
        <v>0</v>
      </c>
      <c r="I350">
        <v>0</v>
      </c>
      <c r="J350" t="s">
        <v>3969</v>
      </c>
    </row>
    <row r="351" spans="1:10">
      <c r="A351" t="s">
        <v>3795</v>
      </c>
      <c r="B351" t="s">
        <v>3968</v>
      </c>
      <c r="C351" t="s">
        <v>3968</v>
      </c>
      <c r="D351" s="15">
        <v>1</v>
      </c>
      <c r="F351">
        <v>0</v>
      </c>
      <c r="G351">
        <v>0</v>
      </c>
      <c r="H351">
        <v>0</v>
      </c>
      <c r="I351">
        <v>0</v>
      </c>
      <c r="J351" t="s">
        <v>3969</v>
      </c>
    </row>
    <row r="352" spans="1:10">
      <c r="A352" t="s">
        <v>2720</v>
      </c>
      <c r="B352" t="s">
        <v>3968</v>
      </c>
      <c r="C352" t="s">
        <v>3968</v>
      </c>
      <c r="D352" s="15">
        <v>1</v>
      </c>
      <c r="F352">
        <v>0</v>
      </c>
      <c r="G352">
        <v>0</v>
      </c>
      <c r="H352">
        <v>0</v>
      </c>
      <c r="I352">
        <v>0</v>
      </c>
      <c r="J352" t="s">
        <v>3969</v>
      </c>
    </row>
    <row r="353" spans="1:10">
      <c r="A353" t="s">
        <v>2627</v>
      </c>
      <c r="B353" t="s">
        <v>3968</v>
      </c>
      <c r="C353" t="s">
        <v>3968</v>
      </c>
      <c r="D353" s="15">
        <v>1</v>
      </c>
      <c r="F353">
        <v>0</v>
      </c>
      <c r="G353">
        <v>0</v>
      </c>
      <c r="H353">
        <v>0</v>
      </c>
      <c r="I353">
        <v>0</v>
      </c>
      <c r="J353" t="s">
        <v>3969</v>
      </c>
    </row>
    <row r="354" spans="1:10">
      <c r="A354" t="s">
        <v>2979</v>
      </c>
      <c r="B354" t="s">
        <v>3968</v>
      </c>
      <c r="C354" t="s">
        <v>3968</v>
      </c>
      <c r="D354" s="15">
        <v>1</v>
      </c>
      <c r="F354">
        <v>0</v>
      </c>
      <c r="G354">
        <v>0</v>
      </c>
      <c r="H354">
        <v>0</v>
      </c>
      <c r="I354">
        <v>0</v>
      </c>
      <c r="J354" t="s">
        <v>3969</v>
      </c>
    </row>
    <row r="355" spans="1:10">
      <c r="A355" t="s">
        <v>3828</v>
      </c>
      <c r="B355" t="s">
        <v>3968</v>
      </c>
      <c r="C355" t="s">
        <v>3968</v>
      </c>
      <c r="D355" s="15">
        <v>1</v>
      </c>
      <c r="F355">
        <v>0</v>
      </c>
      <c r="G355">
        <v>0</v>
      </c>
      <c r="H355">
        <v>0</v>
      </c>
      <c r="I355">
        <v>0</v>
      </c>
      <c r="J355" t="s">
        <v>3969</v>
      </c>
    </row>
    <row r="356" spans="1:10">
      <c r="A356" t="s">
        <v>3364</v>
      </c>
      <c r="B356" t="s">
        <v>3968</v>
      </c>
      <c r="C356" t="s">
        <v>3968</v>
      </c>
      <c r="D356" s="15">
        <v>1</v>
      </c>
      <c r="F356">
        <v>0</v>
      </c>
      <c r="G356">
        <v>0</v>
      </c>
      <c r="H356">
        <v>0</v>
      </c>
      <c r="I356">
        <v>0</v>
      </c>
      <c r="J356" t="s">
        <v>3969</v>
      </c>
    </row>
    <row r="357" spans="1:10">
      <c r="A357" t="s">
        <v>2701</v>
      </c>
      <c r="B357" t="s">
        <v>3968</v>
      </c>
      <c r="C357" t="s">
        <v>3968</v>
      </c>
      <c r="D357" s="15">
        <v>1</v>
      </c>
      <c r="F357">
        <v>0</v>
      </c>
      <c r="G357">
        <v>0</v>
      </c>
      <c r="H357">
        <v>0</v>
      </c>
      <c r="I357">
        <v>0</v>
      </c>
      <c r="J357" t="s">
        <v>3969</v>
      </c>
    </row>
    <row r="358" spans="1:10">
      <c r="A358" t="s">
        <v>3838</v>
      </c>
      <c r="B358" t="s">
        <v>3968</v>
      </c>
      <c r="C358" t="s">
        <v>3968</v>
      </c>
      <c r="D358" s="15">
        <v>1</v>
      </c>
      <c r="F358">
        <v>0</v>
      </c>
      <c r="G358">
        <v>0</v>
      </c>
      <c r="H358">
        <v>0</v>
      </c>
      <c r="I358">
        <v>0</v>
      </c>
      <c r="J358" t="s">
        <v>3969</v>
      </c>
    </row>
    <row r="359" spans="1:10">
      <c r="A359" t="s">
        <v>2785</v>
      </c>
      <c r="B359" t="s">
        <v>3968</v>
      </c>
      <c r="C359" t="s">
        <v>3968</v>
      </c>
      <c r="D359" s="15">
        <v>1</v>
      </c>
      <c r="F359">
        <v>0</v>
      </c>
      <c r="G359">
        <v>0</v>
      </c>
      <c r="H359">
        <v>0</v>
      </c>
      <c r="I359">
        <v>0</v>
      </c>
      <c r="J359" t="s">
        <v>3969</v>
      </c>
    </row>
    <row r="360" spans="1:10">
      <c r="A360" t="s">
        <v>2510</v>
      </c>
      <c r="B360" t="s">
        <v>3968</v>
      </c>
      <c r="C360" t="s">
        <v>3968</v>
      </c>
      <c r="D360" s="15">
        <v>1</v>
      </c>
      <c r="F360">
        <v>0</v>
      </c>
      <c r="G360">
        <v>0</v>
      </c>
      <c r="H360">
        <v>0</v>
      </c>
      <c r="I360">
        <v>0</v>
      </c>
      <c r="J360" t="s">
        <v>3969</v>
      </c>
    </row>
    <row r="361" spans="1:10">
      <c r="A361" t="s">
        <v>3991</v>
      </c>
      <c r="B361" t="s">
        <v>3968</v>
      </c>
      <c r="C361" t="s">
        <v>3971</v>
      </c>
      <c r="D361" s="15">
        <v>0.33</v>
      </c>
      <c r="F361">
        <v>1</v>
      </c>
      <c r="G361">
        <v>0</v>
      </c>
      <c r="H361">
        <v>0</v>
      </c>
      <c r="I361">
        <v>2</v>
      </c>
      <c r="J361" t="s">
        <v>3992</v>
      </c>
    </row>
    <row r="362" spans="1:10">
      <c r="A362" t="s">
        <v>3186</v>
      </c>
      <c r="B362" t="s">
        <v>3968</v>
      </c>
      <c r="C362" t="s">
        <v>3968</v>
      </c>
      <c r="D362" s="15">
        <v>1</v>
      </c>
      <c r="F362">
        <v>0</v>
      </c>
      <c r="G362">
        <v>0</v>
      </c>
      <c r="H362">
        <v>0</v>
      </c>
      <c r="I362">
        <v>0</v>
      </c>
      <c r="J362" t="s">
        <v>3969</v>
      </c>
    </row>
    <row r="363" spans="1:10">
      <c r="A363" t="s">
        <v>3270</v>
      </c>
      <c r="B363" t="s">
        <v>3968</v>
      </c>
      <c r="C363" t="s">
        <v>3968</v>
      </c>
      <c r="D363" s="15">
        <v>1</v>
      </c>
      <c r="F363">
        <v>0</v>
      </c>
      <c r="G363">
        <v>0</v>
      </c>
      <c r="H363">
        <v>0</v>
      </c>
      <c r="I363">
        <v>0</v>
      </c>
      <c r="J363" t="s">
        <v>3969</v>
      </c>
    </row>
    <row r="364" spans="1:10">
      <c r="A364" t="s">
        <v>2847</v>
      </c>
      <c r="B364" t="s">
        <v>3968</v>
      </c>
      <c r="C364" t="s">
        <v>3968</v>
      </c>
      <c r="D364" s="15">
        <v>1</v>
      </c>
      <c r="F364">
        <v>0</v>
      </c>
      <c r="G364">
        <v>0</v>
      </c>
      <c r="H364">
        <v>0</v>
      </c>
      <c r="I364">
        <v>0</v>
      </c>
      <c r="J364" t="s">
        <v>3969</v>
      </c>
    </row>
    <row r="365" spans="1:10">
      <c r="A365" t="s">
        <v>3993</v>
      </c>
      <c r="B365" t="s">
        <v>3968</v>
      </c>
      <c r="C365" t="s">
        <v>3968</v>
      </c>
      <c r="D365" s="15">
        <v>1</v>
      </c>
      <c r="F365">
        <v>0</v>
      </c>
      <c r="G365">
        <v>0</v>
      </c>
      <c r="H365">
        <v>0</v>
      </c>
      <c r="I365">
        <v>0</v>
      </c>
      <c r="J365" t="s">
        <v>3969</v>
      </c>
    </row>
    <row r="366" spans="1:10">
      <c r="A366" t="s">
        <v>1752</v>
      </c>
      <c r="B366" t="s">
        <v>3968</v>
      </c>
      <c r="C366" t="s">
        <v>3968</v>
      </c>
      <c r="D366" s="15">
        <v>1</v>
      </c>
      <c r="F366">
        <v>0</v>
      </c>
      <c r="G366">
        <v>0</v>
      </c>
      <c r="H366">
        <v>0</v>
      </c>
      <c r="I366">
        <v>0</v>
      </c>
      <c r="J366" t="s">
        <v>3969</v>
      </c>
    </row>
    <row r="367" spans="1:10">
      <c r="A367" t="s">
        <v>3316</v>
      </c>
      <c r="B367" t="s">
        <v>3968</v>
      </c>
      <c r="C367" t="s">
        <v>3968</v>
      </c>
      <c r="D367" s="15">
        <v>1</v>
      </c>
      <c r="F367">
        <v>0</v>
      </c>
      <c r="G367">
        <v>0</v>
      </c>
      <c r="H367">
        <v>0</v>
      </c>
      <c r="I367">
        <v>0</v>
      </c>
      <c r="J367" t="s">
        <v>3969</v>
      </c>
    </row>
    <row r="368" spans="1:10">
      <c r="A368" t="s">
        <v>414</v>
      </c>
      <c r="B368" t="s">
        <v>3968</v>
      </c>
      <c r="C368" t="s">
        <v>3968</v>
      </c>
      <c r="D368" s="15">
        <v>1</v>
      </c>
      <c r="F368">
        <v>0</v>
      </c>
      <c r="G368">
        <v>0</v>
      </c>
      <c r="H368">
        <v>0</v>
      </c>
      <c r="I368">
        <v>0</v>
      </c>
      <c r="J368" t="s">
        <v>3969</v>
      </c>
    </row>
    <row r="369" spans="1:10">
      <c r="A369" t="s">
        <v>3994</v>
      </c>
      <c r="B369" t="s">
        <v>3968</v>
      </c>
      <c r="C369" t="s">
        <v>3968</v>
      </c>
      <c r="D369" s="15">
        <v>1</v>
      </c>
      <c r="F369">
        <v>0</v>
      </c>
      <c r="G369">
        <v>0</v>
      </c>
      <c r="H369">
        <v>0</v>
      </c>
      <c r="I369">
        <v>0</v>
      </c>
      <c r="J369" t="s">
        <v>3969</v>
      </c>
    </row>
    <row r="370" spans="1:10">
      <c r="A370" t="s">
        <v>2494</v>
      </c>
      <c r="B370" t="s">
        <v>3968</v>
      </c>
      <c r="C370" t="s">
        <v>3968</v>
      </c>
      <c r="D370" s="15">
        <v>1</v>
      </c>
      <c r="F370">
        <v>0</v>
      </c>
      <c r="G370">
        <v>0</v>
      </c>
      <c r="H370">
        <v>0</v>
      </c>
      <c r="I370">
        <v>0</v>
      </c>
      <c r="J370" t="s">
        <v>3969</v>
      </c>
    </row>
    <row r="371" spans="1:10">
      <c r="A371" t="s">
        <v>3742</v>
      </c>
      <c r="B371" t="s">
        <v>3968</v>
      </c>
      <c r="C371" t="s">
        <v>3968</v>
      </c>
      <c r="D371" s="15">
        <v>1</v>
      </c>
      <c r="F371">
        <v>0</v>
      </c>
      <c r="G371">
        <v>0</v>
      </c>
      <c r="H371">
        <v>0</v>
      </c>
      <c r="I371">
        <v>0</v>
      </c>
      <c r="J371" t="s">
        <v>3969</v>
      </c>
    </row>
    <row r="372" spans="1:10">
      <c r="A372" t="s">
        <v>2289</v>
      </c>
      <c r="B372" t="s">
        <v>3968</v>
      </c>
      <c r="C372" t="s">
        <v>3968</v>
      </c>
      <c r="D372" s="15">
        <v>1</v>
      </c>
      <c r="F372">
        <v>0</v>
      </c>
      <c r="G372">
        <v>0</v>
      </c>
      <c r="H372">
        <v>0</v>
      </c>
      <c r="I372">
        <v>0</v>
      </c>
      <c r="J372" t="s">
        <v>3969</v>
      </c>
    </row>
    <row r="373" spans="1:10">
      <c r="A373" t="s">
        <v>3147</v>
      </c>
      <c r="B373" t="s">
        <v>3968</v>
      </c>
      <c r="C373" t="s">
        <v>3968</v>
      </c>
      <c r="D373" s="15">
        <v>1</v>
      </c>
      <c r="F373">
        <v>0</v>
      </c>
      <c r="G373">
        <v>0</v>
      </c>
      <c r="H373">
        <v>0</v>
      </c>
      <c r="I373">
        <v>0</v>
      </c>
      <c r="J373" t="s">
        <v>3969</v>
      </c>
    </row>
    <row r="374" spans="1:10">
      <c r="A374" t="s">
        <v>3250</v>
      </c>
      <c r="B374" t="s">
        <v>3968</v>
      </c>
      <c r="C374" t="s">
        <v>3968</v>
      </c>
      <c r="D374" s="15">
        <v>1</v>
      </c>
      <c r="F374">
        <v>0</v>
      </c>
      <c r="G374">
        <v>0</v>
      </c>
      <c r="H374">
        <v>0</v>
      </c>
      <c r="I374">
        <v>0</v>
      </c>
      <c r="J374" t="s">
        <v>3969</v>
      </c>
    </row>
    <row r="375" spans="1:10">
      <c r="A375" t="s">
        <v>3285</v>
      </c>
      <c r="B375" t="s">
        <v>3968</v>
      </c>
      <c r="C375" t="s">
        <v>3968</v>
      </c>
      <c r="D375" s="15">
        <v>1</v>
      </c>
      <c r="F375">
        <v>0</v>
      </c>
      <c r="G375">
        <v>0</v>
      </c>
      <c r="H375">
        <v>0</v>
      </c>
      <c r="I375">
        <v>0</v>
      </c>
      <c r="J375" t="s">
        <v>3969</v>
      </c>
    </row>
    <row r="376" spans="1:10">
      <c r="A376" t="s">
        <v>2441</v>
      </c>
      <c r="B376" t="s">
        <v>3968</v>
      </c>
      <c r="C376" t="s">
        <v>3968</v>
      </c>
      <c r="D376" s="15">
        <v>1</v>
      </c>
      <c r="F376">
        <v>0</v>
      </c>
      <c r="G376">
        <v>0</v>
      </c>
      <c r="H376">
        <v>0</v>
      </c>
      <c r="I376">
        <v>0</v>
      </c>
      <c r="J376" t="s">
        <v>3969</v>
      </c>
    </row>
    <row r="377" spans="1:10">
      <c r="A377" t="s">
        <v>3786</v>
      </c>
      <c r="B377" t="s">
        <v>3968</v>
      </c>
      <c r="C377" t="s">
        <v>3968</v>
      </c>
      <c r="D377" s="15">
        <v>1</v>
      </c>
      <c r="F377">
        <v>0</v>
      </c>
      <c r="G377">
        <v>0</v>
      </c>
      <c r="H377">
        <v>0</v>
      </c>
      <c r="I377">
        <v>0</v>
      </c>
      <c r="J377" t="s">
        <v>3969</v>
      </c>
    </row>
    <row r="378" spans="1:10">
      <c r="A378" t="s">
        <v>3995</v>
      </c>
      <c r="B378" t="s">
        <v>3968</v>
      </c>
      <c r="C378" t="s">
        <v>3968</v>
      </c>
      <c r="D378" s="15">
        <v>1</v>
      </c>
      <c r="F378">
        <v>0</v>
      </c>
      <c r="G378">
        <v>0</v>
      </c>
      <c r="H378">
        <v>0</v>
      </c>
      <c r="I378">
        <v>0</v>
      </c>
      <c r="J378" t="s">
        <v>3969</v>
      </c>
    </row>
    <row r="379" spans="1:10">
      <c r="A379" t="s">
        <v>3076</v>
      </c>
      <c r="B379" t="s">
        <v>3968</v>
      </c>
      <c r="C379" t="s">
        <v>3968</v>
      </c>
      <c r="D379" s="15">
        <v>1</v>
      </c>
      <c r="F379">
        <v>0</v>
      </c>
      <c r="G379">
        <v>0</v>
      </c>
      <c r="H379">
        <v>0</v>
      </c>
      <c r="I379">
        <v>0</v>
      </c>
      <c r="J379" t="s">
        <v>3969</v>
      </c>
    </row>
    <row r="380" spans="1:10">
      <c r="A380" t="s">
        <v>125</v>
      </c>
      <c r="B380" t="s">
        <v>3968</v>
      </c>
      <c r="C380" t="s">
        <v>3968</v>
      </c>
      <c r="D380" s="15">
        <v>1</v>
      </c>
      <c r="F380">
        <v>0</v>
      </c>
      <c r="G380">
        <v>0</v>
      </c>
      <c r="H380">
        <v>0</v>
      </c>
      <c r="I380">
        <v>0</v>
      </c>
      <c r="J380" t="s">
        <v>3969</v>
      </c>
    </row>
    <row r="381" spans="1:10">
      <c r="A381" t="s">
        <v>2597</v>
      </c>
      <c r="B381" t="s">
        <v>3968</v>
      </c>
      <c r="C381" t="s">
        <v>3968</v>
      </c>
      <c r="D381" s="15">
        <v>1</v>
      </c>
      <c r="F381">
        <v>0</v>
      </c>
      <c r="G381">
        <v>0</v>
      </c>
      <c r="H381">
        <v>0</v>
      </c>
      <c r="I381">
        <v>0</v>
      </c>
      <c r="J381" t="s">
        <v>3969</v>
      </c>
    </row>
    <row r="382" spans="1:10">
      <c r="A382" t="s">
        <v>3169</v>
      </c>
      <c r="B382" t="s">
        <v>3968</v>
      </c>
      <c r="C382" t="s">
        <v>3968</v>
      </c>
      <c r="D382" s="15">
        <v>1</v>
      </c>
      <c r="F382">
        <v>0</v>
      </c>
      <c r="G382">
        <v>0</v>
      </c>
      <c r="H382">
        <v>0</v>
      </c>
      <c r="I382">
        <v>0</v>
      </c>
      <c r="J382" t="s">
        <v>3969</v>
      </c>
    </row>
    <row r="383" spans="1:10">
      <c r="A383" t="s">
        <v>3996</v>
      </c>
      <c r="B383" t="s">
        <v>3968</v>
      </c>
      <c r="C383" t="s">
        <v>3968</v>
      </c>
      <c r="D383" s="15">
        <v>1</v>
      </c>
      <c r="F383">
        <v>0</v>
      </c>
      <c r="G383">
        <v>0</v>
      </c>
      <c r="H383">
        <v>0</v>
      </c>
      <c r="I383">
        <v>0</v>
      </c>
      <c r="J383" t="s">
        <v>3969</v>
      </c>
    </row>
    <row r="384" spans="1:10">
      <c r="A384" t="s">
        <v>2823</v>
      </c>
      <c r="B384" t="s">
        <v>3968</v>
      </c>
      <c r="C384" t="s">
        <v>3968</v>
      </c>
      <c r="D384" s="15">
        <v>1</v>
      </c>
      <c r="F384">
        <v>0</v>
      </c>
      <c r="G384">
        <v>0</v>
      </c>
      <c r="H384">
        <v>0</v>
      </c>
      <c r="I384">
        <v>0</v>
      </c>
      <c r="J384" t="s">
        <v>3969</v>
      </c>
    </row>
    <row r="385" spans="1:10">
      <c r="A385" t="s">
        <v>2663</v>
      </c>
      <c r="B385" t="s">
        <v>3968</v>
      </c>
      <c r="C385" t="s">
        <v>3968</v>
      </c>
      <c r="D385" s="15">
        <v>1</v>
      </c>
      <c r="F385">
        <v>0</v>
      </c>
      <c r="G385">
        <v>0</v>
      </c>
      <c r="H385">
        <v>0</v>
      </c>
      <c r="I385">
        <v>0</v>
      </c>
      <c r="J385" t="s">
        <v>3969</v>
      </c>
    </row>
    <row r="386" spans="1:10">
      <c r="A386" t="s">
        <v>3901</v>
      </c>
      <c r="B386" t="s">
        <v>3968</v>
      </c>
      <c r="C386" t="s">
        <v>3968</v>
      </c>
      <c r="D386" s="15">
        <v>1</v>
      </c>
      <c r="F386">
        <v>0</v>
      </c>
      <c r="G386">
        <v>0</v>
      </c>
      <c r="H386">
        <v>0</v>
      </c>
      <c r="I386">
        <v>0</v>
      </c>
      <c r="J386" t="s">
        <v>3969</v>
      </c>
    </row>
    <row r="387" spans="1:10">
      <c r="A387" t="s">
        <v>3783</v>
      </c>
      <c r="B387" t="s">
        <v>3968</v>
      </c>
      <c r="C387" t="s">
        <v>3968</v>
      </c>
      <c r="D387" s="15">
        <v>1</v>
      </c>
      <c r="F387">
        <v>0</v>
      </c>
      <c r="G387">
        <v>0</v>
      </c>
      <c r="H387">
        <v>0</v>
      </c>
      <c r="I387">
        <v>0</v>
      </c>
      <c r="J387" t="s">
        <v>3969</v>
      </c>
    </row>
    <row r="388" spans="1:10">
      <c r="A388" t="s">
        <v>2731</v>
      </c>
      <c r="B388" t="s">
        <v>3968</v>
      </c>
      <c r="C388" t="s">
        <v>3968</v>
      </c>
      <c r="D388" s="15">
        <v>1</v>
      </c>
      <c r="F388">
        <v>0</v>
      </c>
      <c r="G388">
        <v>0</v>
      </c>
      <c r="H388">
        <v>0</v>
      </c>
      <c r="I388">
        <v>0</v>
      </c>
      <c r="J388" t="s">
        <v>3969</v>
      </c>
    </row>
    <row r="389" spans="1:10">
      <c r="A389" t="s">
        <v>478</v>
      </c>
      <c r="B389" t="s">
        <v>3968</v>
      </c>
      <c r="C389" t="s">
        <v>3968</v>
      </c>
      <c r="D389" s="15">
        <v>1</v>
      </c>
      <c r="F389">
        <v>0</v>
      </c>
      <c r="G389">
        <v>0</v>
      </c>
      <c r="H389">
        <v>0</v>
      </c>
      <c r="I389">
        <v>0</v>
      </c>
      <c r="J389" t="s">
        <v>3969</v>
      </c>
    </row>
    <row r="390" spans="1:10">
      <c r="A390" t="s">
        <v>3367</v>
      </c>
      <c r="B390" t="s">
        <v>3968</v>
      </c>
      <c r="C390" t="s">
        <v>3968</v>
      </c>
      <c r="D390" s="15">
        <v>1</v>
      </c>
      <c r="F390">
        <v>0</v>
      </c>
      <c r="G390">
        <v>0</v>
      </c>
      <c r="H390">
        <v>0</v>
      </c>
      <c r="I390">
        <v>0</v>
      </c>
      <c r="J390" t="s">
        <v>3969</v>
      </c>
    </row>
    <row r="391" spans="1:10">
      <c r="A391" t="s">
        <v>2426</v>
      </c>
      <c r="B391" t="s">
        <v>3968</v>
      </c>
      <c r="C391" t="s">
        <v>3968</v>
      </c>
      <c r="D391" s="15">
        <v>1</v>
      </c>
      <c r="F391">
        <v>0</v>
      </c>
      <c r="G391">
        <v>0</v>
      </c>
      <c r="H391">
        <v>0</v>
      </c>
      <c r="I391">
        <v>0</v>
      </c>
      <c r="J391" t="s">
        <v>3969</v>
      </c>
    </row>
    <row r="392" spans="1:10">
      <c r="A392" t="s">
        <v>2301</v>
      </c>
      <c r="B392" t="s">
        <v>3968</v>
      </c>
      <c r="C392" t="s">
        <v>3968</v>
      </c>
      <c r="D392" s="15">
        <v>1</v>
      </c>
      <c r="F392">
        <v>0</v>
      </c>
      <c r="G392">
        <v>0</v>
      </c>
      <c r="H392">
        <v>0</v>
      </c>
      <c r="I392">
        <v>0</v>
      </c>
      <c r="J392" t="s">
        <v>3969</v>
      </c>
    </row>
    <row r="393" spans="1:10">
      <c r="A393" t="s">
        <v>2735</v>
      </c>
      <c r="B393" t="s">
        <v>3968</v>
      </c>
      <c r="C393" t="s">
        <v>3968</v>
      </c>
      <c r="D393" s="15">
        <v>1</v>
      </c>
      <c r="F393">
        <v>0</v>
      </c>
      <c r="G393">
        <v>0</v>
      </c>
      <c r="H393">
        <v>0</v>
      </c>
      <c r="I393">
        <v>0</v>
      </c>
      <c r="J393" t="s">
        <v>3969</v>
      </c>
    </row>
    <row r="394" spans="1:10">
      <c r="A394" t="s">
        <v>3914</v>
      </c>
      <c r="B394" t="s">
        <v>3968</v>
      </c>
      <c r="C394" t="s">
        <v>3968</v>
      </c>
      <c r="D394" s="15">
        <v>1</v>
      </c>
      <c r="F394">
        <v>0</v>
      </c>
      <c r="G394">
        <v>0</v>
      </c>
      <c r="H394">
        <v>0</v>
      </c>
      <c r="I394">
        <v>0</v>
      </c>
      <c r="J394" t="s">
        <v>3969</v>
      </c>
    </row>
    <row r="395" spans="1:10">
      <c r="A395" t="s">
        <v>3092</v>
      </c>
      <c r="B395" t="s">
        <v>3968</v>
      </c>
      <c r="C395" t="s">
        <v>3968</v>
      </c>
      <c r="D395" s="15">
        <v>1</v>
      </c>
      <c r="F395">
        <v>0</v>
      </c>
      <c r="G395">
        <v>0</v>
      </c>
      <c r="H395">
        <v>0</v>
      </c>
      <c r="I395">
        <v>0</v>
      </c>
      <c r="J395" t="s">
        <v>3969</v>
      </c>
    </row>
    <row r="396" spans="1:10">
      <c r="A396" t="s">
        <v>3200</v>
      </c>
      <c r="B396" t="s">
        <v>3968</v>
      </c>
      <c r="C396" t="s">
        <v>3968</v>
      </c>
      <c r="D396" s="15">
        <v>1</v>
      </c>
      <c r="F396">
        <v>0</v>
      </c>
      <c r="G396">
        <v>0</v>
      </c>
      <c r="H396">
        <v>0</v>
      </c>
      <c r="I396">
        <v>0</v>
      </c>
      <c r="J396" t="s">
        <v>3969</v>
      </c>
    </row>
    <row r="397" spans="1:10">
      <c r="A397" t="s">
        <v>3748</v>
      </c>
      <c r="B397" t="s">
        <v>3968</v>
      </c>
      <c r="C397" t="s">
        <v>3968</v>
      </c>
      <c r="D397" s="15">
        <v>1</v>
      </c>
      <c r="F397">
        <v>0</v>
      </c>
      <c r="G397">
        <v>0</v>
      </c>
      <c r="H397">
        <v>0</v>
      </c>
      <c r="I397">
        <v>0</v>
      </c>
      <c r="J397" t="s">
        <v>3969</v>
      </c>
    </row>
    <row r="398" spans="1:10">
      <c r="A398" t="s">
        <v>3419</v>
      </c>
      <c r="B398" t="s">
        <v>3968</v>
      </c>
      <c r="C398" t="s">
        <v>3968</v>
      </c>
      <c r="D398" s="15">
        <v>1</v>
      </c>
      <c r="F398">
        <v>0</v>
      </c>
      <c r="G398">
        <v>0</v>
      </c>
      <c r="H398">
        <v>0</v>
      </c>
      <c r="I398">
        <v>0</v>
      </c>
      <c r="J398" t="s">
        <v>3969</v>
      </c>
    </row>
    <row r="399" spans="1:10">
      <c r="A399" t="s">
        <v>1863</v>
      </c>
      <c r="B399" t="s">
        <v>3968</v>
      </c>
      <c r="C399" t="s">
        <v>3968</v>
      </c>
      <c r="D399" s="15">
        <v>1</v>
      </c>
      <c r="F399">
        <v>0</v>
      </c>
      <c r="G399">
        <v>0</v>
      </c>
      <c r="H399">
        <v>0</v>
      </c>
      <c r="I399">
        <v>0</v>
      </c>
      <c r="J399" t="s">
        <v>3969</v>
      </c>
    </row>
    <row r="400" spans="1:10">
      <c r="A400" t="s">
        <v>2781</v>
      </c>
      <c r="B400" t="s">
        <v>3968</v>
      </c>
      <c r="C400" t="s">
        <v>3968</v>
      </c>
      <c r="D400" s="15">
        <v>1</v>
      </c>
      <c r="F400">
        <v>0</v>
      </c>
      <c r="G400">
        <v>0</v>
      </c>
      <c r="H400">
        <v>0</v>
      </c>
      <c r="I400">
        <v>0</v>
      </c>
      <c r="J400" t="s">
        <v>3969</v>
      </c>
    </row>
    <row r="401" spans="1:10">
      <c r="A401" t="s">
        <v>2815</v>
      </c>
      <c r="B401" t="s">
        <v>3968</v>
      </c>
      <c r="C401" t="s">
        <v>3968</v>
      </c>
      <c r="D401" s="15">
        <v>1</v>
      </c>
      <c r="F401">
        <v>0</v>
      </c>
      <c r="G401">
        <v>0</v>
      </c>
      <c r="H401">
        <v>0</v>
      </c>
      <c r="I401">
        <v>0</v>
      </c>
      <c r="J401" t="s">
        <v>3969</v>
      </c>
    </row>
    <row r="402" spans="1:10">
      <c r="A402" t="s">
        <v>2375</v>
      </c>
      <c r="B402" t="s">
        <v>3968</v>
      </c>
      <c r="C402" t="s">
        <v>3968</v>
      </c>
      <c r="D402" s="15">
        <v>1</v>
      </c>
      <c r="F402">
        <v>0</v>
      </c>
      <c r="G402">
        <v>0</v>
      </c>
      <c r="H402">
        <v>0</v>
      </c>
      <c r="I402">
        <v>0</v>
      </c>
      <c r="J402" t="s">
        <v>3969</v>
      </c>
    </row>
    <row r="403" spans="1:10">
      <c r="A403" t="s">
        <v>3165</v>
      </c>
      <c r="B403" t="s">
        <v>3968</v>
      </c>
      <c r="C403" t="s">
        <v>3968</v>
      </c>
      <c r="D403" s="15">
        <v>1</v>
      </c>
      <c r="F403">
        <v>0</v>
      </c>
      <c r="G403">
        <v>0</v>
      </c>
      <c r="H403">
        <v>0</v>
      </c>
      <c r="I403">
        <v>0</v>
      </c>
      <c r="J403" t="s">
        <v>3969</v>
      </c>
    </row>
    <row r="404" spans="1:10">
      <c r="A404" t="s">
        <v>2854</v>
      </c>
      <c r="B404" t="s">
        <v>3968</v>
      </c>
      <c r="C404" t="s">
        <v>3968</v>
      </c>
      <c r="D404" s="15">
        <v>1</v>
      </c>
      <c r="F404">
        <v>0</v>
      </c>
      <c r="G404">
        <v>0</v>
      </c>
      <c r="H404">
        <v>0</v>
      </c>
      <c r="I404">
        <v>0</v>
      </c>
      <c r="J404" t="s">
        <v>3969</v>
      </c>
    </row>
    <row r="405" spans="1:10">
      <c r="A405" t="s">
        <v>3002</v>
      </c>
      <c r="B405" t="s">
        <v>3968</v>
      </c>
      <c r="C405" t="s">
        <v>3968</v>
      </c>
      <c r="D405" s="15">
        <v>1</v>
      </c>
      <c r="F405">
        <v>0</v>
      </c>
      <c r="G405">
        <v>0</v>
      </c>
      <c r="H405">
        <v>0</v>
      </c>
      <c r="I405">
        <v>0</v>
      </c>
      <c r="J405" t="s">
        <v>3969</v>
      </c>
    </row>
    <row r="406" spans="1:10">
      <c r="A406" t="s">
        <v>1748</v>
      </c>
      <c r="B406" t="s">
        <v>3968</v>
      </c>
      <c r="C406" t="s">
        <v>3968</v>
      </c>
      <c r="D406" s="15">
        <v>1</v>
      </c>
      <c r="F406">
        <v>0</v>
      </c>
      <c r="G406">
        <v>0</v>
      </c>
      <c r="H406">
        <v>0</v>
      </c>
      <c r="I406">
        <v>0</v>
      </c>
      <c r="J406" t="s">
        <v>3969</v>
      </c>
    </row>
    <row r="407" spans="1:10">
      <c r="A407" t="s">
        <v>2254</v>
      </c>
      <c r="B407" t="s">
        <v>3968</v>
      </c>
      <c r="C407" t="s">
        <v>3968</v>
      </c>
      <c r="D407" s="15">
        <v>1</v>
      </c>
      <c r="F407">
        <v>0</v>
      </c>
      <c r="G407">
        <v>0</v>
      </c>
      <c r="H407">
        <v>0</v>
      </c>
      <c r="I407">
        <v>0</v>
      </c>
      <c r="J407" t="s">
        <v>3969</v>
      </c>
    </row>
    <row r="408" spans="1:10">
      <c r="A408" t="s">
        <v>3172</v>
      </c>
      <c r="B408" t="s">
        <v>3968</v>
      </c>
      <c r="C408" t="s">
        <v>3968</v>
      </c>
      <c r="D408" s="15">
        <v>1</v>
      </c>
      <c r="F408">
        <v>0</v>
      </c>
      <c r="G408">
        <v>0</v>
      </c>
      <c r="H408">
        <v>0</v>
      </c>
      <c r="I408">
        <v>0</v>
      </c>
      <c r="J408" t="s">
        <v>3969</v>
      </c>
    </row>
    <row r="409" spans="1:10">
      <c r="A409" t="s">
        <v>2148</v>
      </c>
      <c r="B409" t="s">
        <v>3968</v>
      </c>
      <c r="C409" t="s">
        <v>3975</v>
      </c>
      <c r="D409" s="15">
        <v>1</v>
      </c>
      <c r="F409">
        <v>1</v>
      </c>
      <c r="G409">
        <v>0</v>
      </c>
      <c r="H409">
        <v>0</v>
      </c>
      <c r="I409">
        <v>0</v>
      </c>
      <c r="J409" t="s">
        <v>3969</v>
      </c>
    </row>
    <row r="410" spans="1:10">
      <c r="A410" t="s">
        <v>1791</v>
      </c>
      <c r="B410" t="s">
        <v>3968</v>
      </c>
      <c r="C410" t="s">
        <v>3968</v>
      </c>
      <c r="D410" s="15">
        <v>1</v>
      </c>
      <c r="F410">
        <v>0</v>
      </c>
      <c r="G410">
        <v>0</v>
      </c>
      <c r="H410">
        <v>0</v>
      </c>
      <c r="I410">
        <v>0</v>
      </c>
      <c r="J410" t="s">
        <v>3969</v>
      </c>
    </row>
    <row r="411" spans="1:10">
      <c r="A411" t="s">
        <v>3997</v>
      </c>
      <c r="B411" t="s">
        <v>3968</v>
      </c>
      <c r="C411" t="s">
        <v>3968</v>
      </c>
      <c r="D411" s="15">
        <v>1</v>
      </c>
      <c r="F411">
        <v>0</v>
      </c>
      <c r="G411">
        <v>0</v>
      </c>
      <c r="H411">
        <v>0</v>
      </c>
      <c r="I411">
        <v>0</v>
      </c>
      <c r="J411" t="s">
        <v>3969</v>
      </c>
    </row>
    <row r="412" spans="1:10">
      <c r="A412" t="s">
        <v>3455</v>
      </c>
      <c r="B412" t="s">
        <v>3968</v>
      </c>
      <c r="C412" t="s">
        <v>3968</v>
      </c>
      <c r="D412" s="15">
        <v>1</v>
      </c>
      <c r="F412">
        <v>0</v>
      </c>
      <c r="G412">
        <v>0</v>
      </c>
      <c r="H412">
        <v>0</v>
      </c>
      <c r="I412">
        <v>0</v>
      </c>
      <c r="J412" t="s">
        <v>3969</v>
      </c>
    </row>
    <row r="413" spans="1:10">
      <c r="A413" t="s">
        <v>2095</v>
      </c>
      <c r="B413" t="s">
        <v>3968</v>
      </c>
      <c r="C413" t="s">
        <v>3968</v>
      </c>
      <c r="D413" s="15">
        <v>1</v>
      </c>
      <c r="F413">
        <v>0</v>
      </c>
      <c r="G413">
        <v>0</v>
      </c>
      <c r="H413">
        <v>0</v>
      </c>
      <c r="I413">
        <v>0</v>
      </c>
      <c r="J413" t="s">
        <v>3969</v>
      </c>
    </row>
    <row r="414" spans="1:10">
      <c r="A414" t="s">
        <v>3862</v>
      </c>
      <c r="B414" t="s">
        <v>3968</v>
      </c>
      <c r="C414" t="s">
        <v>3968</v>
      </c>
      <c r="D414" s="15">
        <v>1</v>
      </c>
      <c r="F414">
        <v>0</v>
      </c>
      <c r="G414">
        <v>0</v>
      </c>
      <c r="H414">
        <v>0</v>
      </c>
      <c r="I414">
        <v>0</v>
      </c>
      <c r="J414" t="s">
        <v>3969</v>
      </c>
    </row>
    <row r="415" spans="1:10">
      <c r="A415" t="s">
        <v>3946</v>
      </c>
      <c r="B415" t="s">
        <v>3968</v>
      </c>
      <c r="C415" t="s">
        <v>3968</v>
      </c>
      <c r="D415" s="15">
        <v>1</v>
      </c>
      <c r="F415">
        <v>0</v>
      </c>
      <c r="G415">
        <v>0</v>
      </c>
      <c r="H415">
        <v>0</v>
      </c>
      <c r="I415">
        <v>0</v>
      </c>
      <c r="J415" t="s">
        <v>3969</v>
      </c>
    </row>
    <row r="416" spans="1:10">
      <c r="A416" t="s">
        <v>1823</v>
      </c>
      <c r="B416" t="s">
        <v>3968</v>
      </c>
      <c r="C416" t="s">
        <v>3975</v>
      </c>
      <c r="D416" s="15">
        <v>1</v>
      </c>
      <c r="F416">
        <v>1</v>
      </c>
      <c r="G416">
        <v>0</v>
      </c>
      <c r="H416">
        <v>0</v>
      </c>
      <c r="I416">
        <v>0</v>
      </c>
      <c r="J416" t="s">
        <v>3969</v>
      </c>
    </row>
    <row r="417" spans="1:10">
      <c r="A417" t="s">
        <v>3292</v>
      </c>
      <c r="B417" t="s">
        <v>3968</v>
      </c>
      <c r="C417" t="s">
        <v>3968</v>
      </c>
      <c r="D417" s="15">
        <v>1</v>
      </c>
      <c r="F417">
        <v>0</v>
      </c>
      <c r="G417">
        <v>0</v>
      </c>
      <c r="H417">
        <v>0</v>
      </c>
      <c r="I417">
        <v>0</v>
      </c>
      <c r="J417" t="s">
        <v>3969</v>
      </c>
    </row>
    <row r="418" spans="1:10">
      <c r="A418" t="s">
        <v>2084</v>
      </c>
      <c r="B418" t="s">
        <v>3968</v>
      </c>
      <c r="C418" t="s">
        <v>3968</v>
      </c>
      <c r="D418" s="15">
        <v>1</v>
      </c>
      <c r="F418">
        <v>0</v>
      </c>
      <c r="G418">
        <v>0</v>
      </c>
      <c r="H418">
        <v>0</v>
      </c>
      <c r="I418">
        <v>0</v>
      </c>
      <c r="J418" t="s">
        <v>3969</v>
      </c>
    </row>
    <row r="419" spans="1:10">
      <c r="A419" t="s">
        <v>1386</v>
      </c>
      <c r="B419" t="s">
        <v>3968</v>
      </c>
      <c r="C419" t="s">
        <v>3968</v>
      </c>
      <c r="D419" s="15">
        <v>1</v>
      </c>
      <c r="F419">
        <v>0</v>
      </c>
      <c r="G419">
        <v>0</v>
      </c>
      <c r="H419">
        <v>0</v>
      </c>
      <c r="I419">
        <v>0</v>
      </c>
      <c r="J419" t="s">
        <v>3969</v>
      </c>
    </row>
    <row r="420" spans="1:10">
      <c r="A420" t="s">
        <v>98</v>
      </c>
      <c r="B420" t="s">
        <v>3968</v>
      </c>
      <c r="C420" t="s">
        <v>3968</v>
      </c>
      <c r="D420" s="15">
        <v>1</v>
      </c>
      <c r="F420">
        <v>0</v>
      </c>
      <c r="G420">
        <v>0</v>
      </c>
      <c r="H420">
        <v>0</v>
      </c>
      <c r="I420">
        <v>0</v>
      </c>
      <c r="J420" t="s">
        <v>3969</v>
      </c>
    </row>
    <row r="421" spans="1:10">
      <c r="A421" t="s">
        <v>754</v>
      </c>
      <c r="B421" t="s">
        <v>3968</v>
      </c>
      <c r="C421" t="s">
        <v>3968</v>
      </c>
      <c r="D421" s="15">
        <v>1</v>
      </c>
      <c r="F421">
        <v>0</v>
      </c>
      <c r="G421">
        <v>0</v>
      </c>
      <c r="H421">
        <v>0</v>
      </c>
      <c r="I421">
        <v>0</v>
      </c>
      <c r="J421" t="s">
        <v>3969</v>
      </c>
    </row>
    <row r="422" spans="1:10">
      <c r="A422" t="s">
        <v>211</v>
      </c>
      <c r="B422" t="s">
        <v>3968</v>
      </c>
      <c r="C422" t="s">
        <v>3968</v>
      </c>
      <c r="D422" s="15">
        <v>1</v>
      </c>
      <c r="F422">
        <v>0</v>
      </c>
      <c r="G422">
        <v>0</v>
      </c>
      <c r="H422">
        <v>0</v>
      </c>
      <c r="I422">
        <v>0</v>
      </c>
      <c r="J422" t="s">
        <v>3969</v>
      </c>
    </row>
    <row r="423" spans="1:10">
      <c r="A423" t="s">
        <v>3998</v>
      </c>
      <c r="B423" t="s">
        <v>3968</v>
      </c>
      <c r="C423" t="s">
        <v>3968</v>
      </c>
      <c r="D423" s="15">
        <v>1</v>
      </c>
      <c r="F423">
        <v>0</v>
      </c>
      <c r="G423">
        <v>0</v>
      </c>
      <c r="H423">
        <v>0</v>
      </c>
      <c r="I423">
        <v>0</v>
      </c>
      <c r="J423" t="s">
        <v>3969</v>
      </c>
    </row>
    <row r="424" spans="1:10">
      <c r="A424" t="s">
        <v>1033</v>
      </c>
      <c r="B424" t="s">
        <v>3968</v>
      </c>
      <c r="C424" t="s">
        <v>3968</v>
      </c>
      <c r="D424" s="15">
        <v>1</v>
      </c>
      <c r="F424">
        <v>0</v>
      </c>
      <c r="G424">
        <v>0</v>
      </c>
      <c r="H424">
        <v>0</v>
      </c>
      <c r="I424">
        <v>0</v>
      </c>
      <c r="J424" t="s">
        <v>3969</v>
      </c>
    </row>
    <row r="425" spans="1:10">
      <c r="A425" t="s">
        <v>1235</v>
      </c>
      <c r="B425" t="s">
        <v>3968</v>
      </c>
      <c r="C425" t="s">
        <v>3968</v>
      </c>
      <c r="D425" s="15">
        <v>1</v>
      </c>
      <c r="F425">
        <v>0</v>
      </c>
      <c r="G425">
        <v>0</v>
      </c>
      <c r="H425">
        <v>0</v>
      </c>
      <c r="I425">
        <v>0</v>
      </c>
      <c r="J425" t="s">
        <v>3969</v>
      </c>
    </row>
    <row r="426" spans="1:10">
      <c r="A426" t="s">
        <v>1558</v>
      </c>
      <c r="B426" t="s">
        <v>3968</v>
      </c>
      <c r="C426" t="s">
        <v>3968</v>
      </c>
      <c r="D426" s="15">
        <v>1</v>
      </c>
      <c r="F426">
        <v>0</v>
      </c>
      <c r="G426">
        <v>0</v>
      </c>
      <c r="H426">
        <v>0</v>
      </c>
      <c r="I426">
        <v>0</v>
      </c>
      <c r="J426" t="s">
        <v>3969</v>
      </c>
    </row>
    <row r="427" spans="1:10">
      <c r="A427" t="s">
        <v>1604</v>
      </c>
      <c r="B427" t="s">
        <v>3968</v>
      </c>
      <c r="C427" t="s">
        <v>3968</v>
      </c>
      <c r="D427" s="15">
        <v>1</v>
      </c>
      <c r="F427">
        <v>0</v>
      </c>
      <c r="G427">
        <v>0</v>
      </c>
      <c r="H427">
        <v>0</v>
      </c>
      <c r="I427">
        <v>0</v>
      </c>
      <c r="J427" t="s">
        <v>3969</v>
      </c>
    </row>
    <row r="428" spans="1:10">
      <c r="A428" t="s">
        <v>122</v>
      </c>
      <c r="B428" t="s">
        <v>3968</v>
      </c>
      <c r="C428" t="s">
        <v>3968</v>
      </c>
      <c r="D428" s="15">
        <v>1</v>
      </c>
      <c r="F428">
        <v>0</v>
      </c>
      <c r="G428">
        <v>0</v>
      </c>
      <c r="H428">
        <v>0</v>
      </c>
      <c r="I428">
        <v>0</v>
      </c>
      <c r="J428" t="s">
        <v>3969</v>
      </c>
    </row>
    <row r="429" spans="1:10">
      <c r="A429" t="s">
        <v>718</v>
      </c>
      <c r="B429" t="s">
        <v>3968</v>
      </c>
      <c r="C429" t="s">
        <v>3968</v>
      </c>
      <c r="D429" s="15">
        <v>1</v>
      </c>
      <c r="F429">
        <v>0</v>
      </c>
      <c r="G429">
        <v>0</v>
      </c>
      <c r="H429">
        <v>0</v>
      </c>
      <c r="I429">
        <v>0</v>
      </c>
      <c r="J429" t="s">
        <v>3969</v>
      </c>
    </row>
    <row r="430" spans="1:10">
      <c r="A430" t="s">
        <v>1138</v>
      </c>
      <c r="B430" t="s">
        <v>3968</v>
      </c>
      <c r="C430" t="s">
        <v>3968</v>
      </c>
      <c r="D430" s="15">
        <v>1</v>
      </c>
      <c r="F430">
        <v>0</v>
      </c>
      <c r="G430">
        <v>0</v>
      </c>
      <c r="H430">
        <v>0</v>
      </c>
      <c r="I430">
        <v>0</v>
      </c>
      <c r="J430" t="s">
        <v>3969</v>
      </c>
    </row>
    <row r="431" spans="1:10">
      <c r="A431" t="s">
        <v>3582</v>
      </c>
      <c r="B431" t="s">
        <v>3968</v>
      </c>
      <c r="C431" t="s">
        <v>3968</v>
      </c>
      <c r="D431" s="15">
        <v>1</v>
      </c>
      <c r="F431">
        <v>0</v>
      </c>
      <c r="G431">
        <v>0</v>
      </c>
      <c r="H431">
        <v>0</v>
      </c>
      <c r="I431">
        <v>0</v>
      </c>
      <c r="J431" t="s">
        <v>3969</v>
      </c>
    </row>
    <row r="432" spans="1:10">
      <c r="A432" t="s">
        <v>3918</v>
      </c>
      <c r="B432" t="s">
        <v>3968</v>
      </c>
      <c r="C432" t="s">
        <v>3968</v>
      </c>
      <c r="D432" s="15">
        <v>1</v>
      </c>
      <c r="F432">
        <v>0</v>
      </c>
      <c r="G432">
        <v>0</v>
      </c>
      <c r="H432">
        <v>0</v>
      </c>
      <c r="I432">
        <v>0</v>
      </c>
      <c r="J432" t="s">
        <v>3969</v>
      </c>
    </row>
    <row r="433" spans="1:10">
      <c r="A433" t="s">
        <v>647</v>
      </c>
      <c r="B433" t="s">
        <v>3968</v>
      </c>
      <c r="C433" t="s">
        <v>3968</v>
      </c>
      <c r="D433" s="15">
        <v>1</v>
      </c>
      <c r="F433">
        <v>0</v>
      </c>
      <c r="G433">
        <v>0</v>
      </c>
      <c r="H433">
        <v>0</v>
      </c>
      <c r="I433">
        <v>0</v>
      </c>
      <c r="J433" t="s">
        <v>3969</v>
      </c>
    </row>
    <row r="434" spans="1:10">
      <c r="A434" t="s">
        <v>2359</v>
      </c>
      <c r="B434" t="s">
        <v>3968</v>
      </c>
      <c r="C434" t="s">
        <v>3968</v>
      </c>
      <c r="D434" s="15">
        <v>1</v>
      </c>
      <c r="F434">
        <v>0</v>
      </c>
      <c r="G434">
        <v>0</v>
      </c>
      <c r="H434">
        <v>0</v>
      </c>
      <c r="I434">
        <v>0</v>
      </c>
      <c r="J434" t="s">
        <v>3969</v>
      </c>
    </row>
    <row r="435" spans="1:10">
      <c r="A435" t="s">
        <v>1899</v>
      </c>
      <c r="B435" t="s">
        <v>3968</v>
      </c>
      <c r="C435" t="s">
        <v>3968</v>
      </c>
      <c r="D435" s="15">
        <v>1</v>
      </c>
      <c r="F435">
        <v>0</v>
      </c>
      <c r="G435">
        <v>0</v>
      </c>
      <c r="H435">
        <v>0</v>
      </c>
      <c r="I435">
        <v>0</v>
      </c>
      <c r="J435" t="s">
        <v>3969</v>
      </c>
    </row>
    <row r="436" spans="1:10">
      <c r="A436" t="s">
        <v>3196</v>
      </c>
      <c r="B436" t="s">
        <v>3968</v>
      </c>
      <c r="C436" t="s">
        <v>3968</v>
      </c>
      <c r="D436" s="15">
        <v>1</v>
      </c>
      <c r="F436">
        <v>0</v>
      </c>
      <c r="G436">
        <v>0</v>
      </c>
      <c r="H436">
        <v>0</v>
      </c>
      <c r="I436">
        <v>0</v>
      </c>
      <c r="J436" t="s">
        <v>3969</v>
      </c>
    </row>
    <row r="437" spans="1:10">
      <c r="A437" t="s">
        <v>1161</v>
      </c>
      <c r="B437" t="s">
        <v>3968</v>
      </c>
      <c r="C437" t="s">
        <v>3968</v>
      </c>
      <c r="D437" s="15">
        <v>1</v>
      </c>
      <c r="F437">
        <v>0</v>
      </c>
      <c r="G437">
        <v>0</v>
      </c>
      <c r="H437">
        <v>0</v>
      </c>
      <c r="I437">
        <v>0</v>
      </c>
      <c r="J437" t="s">
        <v>3969</v>
      </c>
    </row>
    <row r="438" spans="1:10">
      <c r="A438" t="s">
        <v>3267</v>
      </c>
      <c r="B438" t="s">
        <v>3968</v>
      </c>
      <c r="C438" t="s">
        <v>3968</v>
      </c>
      <c r="D438" s="15">
        <v>1</v>
      </c>
      <c r="F438">
        <v>0</v>
      </c>
      <c r="G438">
        <v>0</v>
      </c>
      <c r="H438">
        <v>0</v>
      </c>
      <c r="I438">
        <v>0</v>
      </c>
      <c r="J438" t="s">
        <v>3969</v>
      </c>
    </row>
    <row r="439" spans="1:10">
      <c r="A439" t="s">
        <v>2546</v>
      </c>
      <c r="B439" t="s">
        <v>3968</v>
      </c>
      <c r="C439" t="s">
        <v>3968</v>
      </c>
      <c r="D439" s="15">
        <v>1</v>
      </c>
      <c r="F439">
        <v>0</v>
      </c>
      <c r="G439">
        <v>0</v>
      </c>
      <c r="H439">
        <v>0</v>
      </c>
      <c r="I439">
        <v>0</v>
      </c>
      <c r="J439" t="s">
        <v>3969</v>
      </c>
    </row>
    <row r="440" spans="1:10">
      <c r="A440" t="s">
        <v>116</v>
      </c>
      <c r="B440" t="s">
        <v>3968</v>
      </c>
      <c r="C440" t="s">
        <v>3968</v>
      </c>
      <c r="D440" s="15">
        <v>1</v>
      </c>
      <c r="F440">
        <v>0</v>
      </c>
      <c r="G440">
        <v>0</v>
      </c>
      <c r="H440">
        <v>0</v>
      </c>
      <c r="I440">
        <v>0</v>
      </c>
      <c r="J440" t="s">
        <v>3969</v>
      </c>
    </row>
    <row r="441" spans="1:10">
      <c r="A441" t="s">
        <v>705</v>
      </c>
      <c r="B441" t="s">
        <v>3968</v>
      </c>
      <c r="C441" t="s">
        <v>3968</v>
      </c>
      <c r="D441" s="15">
        <v>1</v>
      </c>
      <c r="F441">
        <v>0</v>
      </c>
      <c r="G441">
        <v>0</v>
      </c>
      <c r="H441">
        <v>0</v>
      </c>
      <c r="I441">
        <v>0</v>
      </c>
      <c r="J441" t="s">
        <v>3969</v>
      </c>
    </row>
    <row r="442" spans="1:10">
      <c r="A442" t="s">
        <v>3651</v>
      </c>
      <c r="B442" t="s">
        <v>3968</v>
      </c>
      <c r="C442" t="s">
        <v>3968</v>
      </c>
      <c r="D442" s="15">
        <v>1</v>
      </c>
      <c r="F442">
        <v>0</v>
      </c>
      <c r="G442">
        <v>0</v>
      </c>
      <c r="H442">
        <v>0</v>
      </c>
      <c r="I442">
        <v>0</v>
      </c>
      <c r="J442" t="s">
        <v>3969</v>
      </c>
    </row>
    <row r="443" spans="1:10">
      <c r="A443" t="s">
        <v>2210</v>
      </c>
      <c r="B443" t="s">
        <v>3968</v>
      </c>
      <c r="C443" t="s">
        <v>3968</v>
      </c>
      <c r="D443" s="15">
        <v>1</v>
      </c>
      <c r="F443">
        <v>0</v>
      </c>
      <c r="G443">
        <v>0</v>
      </c>
      <c r="H443">
        <v>0</v>
      </c>
      <c r="I443">
        <v>0</v>
      </c>
      <c r="J443" t="s">
        <v>3969</v>
      </c>
    </row>
    <row r="444" spans="1:10">
      <c r="A444" t="s">
        <v>766</v>
      </c>
      <c r="B444" t="s">
        <v>3968</v>
      </c>
      <c r="C444" t="s">
        <v>3968</v>
      </c>
      <c r="D444" s="15">
        <v>1</v>
      </c>
      <c r="F444">
        <v>0</v>
      </c>
      <c r="G444">
        <v>0</v>
      </c>
      <c r="H444">
        <v>0</v>
      </c>
      <c r="I444">
        <v>0</v>
      </c>
      <c r="J444" t="s">
        <v>3969</v>
      </c>
    </row>
    <row r="445" spans="1:10">
      <c r="A445" t="s">
        <v>1189</v>
      </c>
      <c r="B445" t="s">
        <v>3968</v>
      </c>
      <c r="C445" t="s">
        <v>3968</v>
      </c>
      <c r="D445" s="15">
        <v>1</v>
      </c>
      <c r="F445">
        <v>0</v>
      </c>
      <c r="G445">
        <v>0</v>
      </c>
      <c r="H445">
        <v>0</v>
      </c>
      <c r="I445">
        <v>0</v>
      </c>
      <c r="J445" t="s">
        <v>3969</v>
      </c>
    </row>
    <row r="446" spans="1:10">
      <c r="A446" t="s">
        <v>1247</v>
      </c>
      <c r="B446" t="s">
        <v>3968</v>
      </c>
      <c r="C446" t="s">
        <v>3968</v>
      </c>
      <c r="D446" s="15">
        <v>1</v>
      </c>
      <c r="F446">
        <v>0</v>
      </c>
      <c r="G446">
        <v>0</v>
      </c>
      <c r="H446">
        <v>0</v>
      </c>
      <c r="I446">
        <v>0</v>
      </c>
      <c r="J446" t="s">
        <v>3969</v>
      </c>
    </row>
    <row r="447" spans="1:10">
      <c r="A447" t="s">
        <v>3013</v>
      </c>
      <c r="B447" t="s">
        <v>3968</v>
      </c>
      <c r="C447" t="s">
        <v>3968</v>
      </c>
      <c r="D447" s="15">
        <v>1</v>
      </c>
      <c r="F447">
        <v>0</v>
      </c>
      <c r="G447">
        <v>0</v>
      </c>
      <c r="H447">
        <v>0</v>
      </c>
      <c r="I447">
        <v>0</v>
      </c>
      <c r="J447" t="s">
        <v>3969</v>
      </c>
    </row>
    <row r="448" spans="1:10">
      <c r="A448" t="s">
        <v>879</v>
      </c>
      <c r="B448" t="s">
        <v>3968</v>
      </c>
      <c r="C448" t="s">
        <v>3968</v>
      </c>
      <c r="D448" s="15">
        <v>1</v>
      </c>
      <c r="F448">
        <v>0</v>
      </c>
      <c r="G448">
        <v>0</v>
      </c>
      <c r="H448">
        <v>0</v>
      </c>
      <c r="I448">
        <v>0</v>
      </c>
      <c r="J448" t="s">
        <v>3969</v>
      </c>
    </row>
    <row r="449" spans="1:10">
      <c r="A449" t="s">
        <v>3241</v>
      </c>
      <c r="B449" t="s">
        <v>3968</v>
      </c>
      <c r="C449" t="s">
        <v>3968</v>
      </c>
      <c r="D449" s="15">
        <v>1</v>
      </c>
      <c r="F449">
        <v>0</v>
      </c>
      <c r="G449">
        <v>0</v>
      </c>
      <c r="H449">
        <v>0</v>
      </c>
      <c r="I449">
        <v>0</v>
      </c>
      <c r="J449" t="s">
        <v>3969</v>
      </c>
    </row>
    <row r="450" spans="1:10">
      <c r="A450" t="s">
        <v>2182</v>
      </c>
      <c r="B450" t="s">
        <v>3968</v>
      </c>
      <c r="C450" t="s">
        <v>3968</v>
      </c>
      <c r="D450" s="15">
        <v>1</v>
      </c>
      <c r="F450">
        <v>0</v>
      </c>
      <c r="G450">
        <v>0</v>
      </c>
      <c r="H450">
        <v>0</v>
      </c>
      <c r="I450">
        <v>0</v>
      </c>
      <c r="J450" t="s">
        <v>3969</v>
      </c>
    </row>
    <row r="451" spans="1:10">
      <c r="A451" t="s">
        <v>1692</v>
      </c>
      <c r="B451" t="s">
        <v>3968</v>
      </c>
      <c r="C451" t="s">
        <v>3968</v>
      </c>
      <c r="D451" s="15">
        <v>1</v>
      </c>
      <c r="F451">
        <v>0</v>
      </c>
      <c r="G451">
        <v>0</v>
      </c>
      <c r="H451">
        <v>0</v>
      </c>
      <c r="I451">
        <v>0</v>
      </c>
      <c r="J451" t="s">
        <v>3969</v>
      </c>
    </row>
    <row r="452" spans="1:10">
      <c r="A452" t="s">
        <v>2830</v>
      </c>
      <c r="B452" t="s">
        <v>3968</v>
      </c>
      <c r="C452" t="s">
        <v>3968</v>
      </c>
      <c r="D452" s="15">
        <v>1</v>
      </c>
      <c r="F452">
        <v>0</v>
      </c>
      <c r="G452">
        <v>0</v>
      </c>
      <c r="H452">
        <v>0</v>
      </c>
      <c r="I452">
        <v>0</v>
      </c>
      <c r="J452" t="s">
        <v>3969</v>
      </c>
    </row>
    <row r="453" spans="1:10">
      <c r="A453" t="s">
        <v>1847</v>
      </c>
      <c r="B453" t="s">
        <v>3968</v>
      </c>
      <c r="C453" t="s">
        <v>3968</v>
      </c>
      <c r="D453" s="15">
        <v>1</v>
      </c>
      <c r="F453">
        <v>0</v>
      </c>
      <c r="G453">
        <v>0</v>
      </c>
      <c r="H453">
        <v>0</v>
      </c>
      <c r="I453">
        <v>0</v>
      </c>
      <c r="J453" t="s">
        <v>3969</v>
      </c>
    </row>
    <row r="454" spans="1:10">
      <c r="A454" t="s">
        <v>3302</v>
      </c>
      <c r="B454" t="s">
        <v>3968</v>
      </c>
      <c r="C454" t="s">
        <v>3968</v>
      </c>
      <c r="D454" s="15">
        <v>1</v>
      </c>
      <c r="F454">
        <v>0</v>
      </c>
      <c r="G454">
        <v>0</v>
      </c>
      <c r="H454">
        <v>0</v>
      </c>
      <c r="I454">
        <v>0</v>
      </c>
      <c r="J454" t="s">
        <v>3969</v>
      </c>
    </row>
    <row r="455" spans="1:10">
      <c r="A455" t="s">
        <v>2809</v>
      </c>
      <c r="B455" t="s">
        <v>3968</v>
      </c>
      <c r="C455" t="s">
        <v>3968</v>
      </c>
      <c r="D455" s="15">
        <v>1</v>
      </c>
      <c r="F455">
        <v>0</v>
      </c>
      <c r="G455">
        <v>0</v>
      </c>
      <c r="H455">
        <v>0</v>
      </c>
      <c r="I455">
        <v>0</v>
      </c>
      <c r="J455" t="s">
        <v>3969</v>
      </c>
    </row>
    <row r="456" spans="1:10">
      <c r="A456" t="s">
        <v>2130</v>
      </c>
      <c r="B456" t="s">
        <v>3968</v>
      </c>
      <c r="C456" t="s">
        <v>3968</v>
      </c>
      <c r="D456" s="15">
        <v>1</v>
      </c>
      <c r="F456">
        <v>0</v>
      </c>
      <c r="G456">
        <v>0</v>
      </c>
      <c r="H456">
        <v>0</v>
      </c>
      <c r="I456">
        <v>0</v>
      </c>
      <c r="J456" t="s">
        <v>3969</v>
      </c>
    </row>
    <row r="457" spans="1:10">
      <c r="A457" t="s">
        <v>3806</v>
      </c>
      <c r="B457" t="s">
        <v>3968</v>
      </c>
      <c r="C457" t="s">
        <v>3968</v>
      </c>
      <c r="D457" s="15">
        <v>1</v>
      </c>
      <c r="F457">
        <v>0</v>
      </c>
      <c r="G457">
        <v>0</v>
      </c>
      <c r="H457">
        <v>0</v>
      </c>
      <c r="I457">
        <v>0</v>
      </c>
      <c r="J457" t="s">
        <v>3969</v>
      </c>
    </row>
    <row r="458" spans="1:10">
      <c r="A458" t="s">
        <v>3780</v>
      </c>
      <c r="B458" t="s">
        <v>3968</v>
      </c>
      <c r="C458" t="s">
        <v>3971</v>
      </c>
      <c r="D458" s="15">
        <v>1</v>
      </c>
      <c r="F458">
        <v>1</v>
      </c>
      <c r="G458">
        <v>0</v>
      </c>
      <c r="H458">
        <v>0</v>
      </c>
      <c r="I458">
        <v>0</v>
      </c>
      <c r="J458" t="s">
        <v>3969</v>
      </c>
    </row>
    <row r="459" spans="1:10">
      <c r="A459" t="s">
        <v>1172</v>
      </c>
      <c r="B459" t="s">
        <v>3968</v>
      </c>
      <c r="C459" t="s">
        <v>3968</v>
      </c>
      <c r="D459" s="15">
        <v>1</v>
      </c>
      <c r="F459">
        <v>0</v>
      </c>
      <c r="G459">
        <v>0</v>
      </c>
      <c r="H459">
        <v>0</v>
      </c>
      <c r="I459">
        <v>0</v>
      </c>
      <c r="J459" t="s">
        <v>3969</v>
      </c>
    </row>
    <row r="460" spans="1:10">
      <c r="A460" t="s">
        <v>1533</v>
      </c>
      <c r="B460" t="s">
        <v>3968</v>
      </c>
      <c r="C460" t="s">
        <v>3975</v>
      </c>
      <c r="D460" s="15">
        <v>1</v>
      </c>
      <c r="F460">
        <v>1</v>
      </c>
      <c r="G460">
        <v>0</v>
      </c>
      <c r="H460">
        <v>0</v>
      </c>
      <c r="I460">
        <v>0</v>
      </c>
      <c r="J460" t="s">
        <v>3969</v>
      </c>
    </row>
    <row r="461" spans="1:10">
      <c r="A461" t="s">
        <v>1394</v>
      </c>
      <c r="B461" t="s">
        <v>3968</v>
      </c>
      <c r="C461" t="s">
        <v>3968</v>
      </c>
      <c r="D461" s="15">
        <v>1</v>
      </c>
      <c r="F461">
        <v>0</v>
      </c>
      <c r="G461">
        <v>0</v>
      </c>
      <c r="H461">
        <v>0</v>
      </c>
      <c r="I461">
        <v>0</v>
      </c>
      <c r="J461" t="s">
        <v>3969</v>
      </c>
    </row>
    <row r="462" spans="1:10">
      <c r="A462" t="s">
        <v>2891</v>
      </c>
      <c r="B462" t="s">
        <v>3968</v>
      </c>
      <c r="C462" t="s">
        <v>3968</v>
      </c>
      <c r="D462" s="15">
        <v>1</v>
      </c>
      <c r="F462">
        <v>0</v>
      </c>
      <c r="G462">
        <v>0</v>
      </c>
      <c r="H462">
        <v>0</v>
      </c>
      <c r="I462">
        <v>0</v>
      </c>
      <c r="J462" t="s">
        <v>3969</v>
      </c>
    </row>
    <row r="463" spans="1:10">
      <c r="A463" t="s">
        <v>1041</v>
      </c>
      <c r="B463" t="s">
        <v>3968</v>
      </c>
      <c r="C463" t="s">
        <v>3968</v>
      </c>
      <c r="D463" s="15">
        <v>1</v>
      </c>
      <c r="F463">
        <v>0</v>
      </c>
      <c r="G463">
        <v>0</v>
      </c>
      <c r="H463">
        <v>0</v>
      </c>
      <c r="I463">
        <v>0</v>
      </c>
      <c r="J463" t="s">
        <v>3969</v>
      </c>
    </row>
    <row r="464" spans="1:10">
      <c r="A464" t="s">
        <v>1760</v>
      </c>
      <c r="B464" t="s">
        <v>3968</v>
      </c>
      <c r="C464" t="s">
        <v>3968</v>
      </c>
      <c r="D464" s="15">
        <v>1</v>
      </c>
      <c r="F464">
        <v>0</v>
      </c>
      <c r="G464">
        <v>0</v>
      </c>
      <c r="H464">
        <v>0</v>
      </c>
      <c r="I464">
        <v>0</v>
      </c>
      <c r="J464" t="s">
        <v>3969</v>
      </c>
    </row>
    <row r="465" spans="1:10">
      <c r="A465" t="s">
        <v>2479</v>
      </c>
      <c r="B465" t="s">
        <v>3968</v>
      </c>
      <c r="C465" t="s">
        <v>3968</v>
      </c>
      <c r="D465" s="15">
        <v>1</v>
      </c>
      <c r="F465">
        <v>0</v>
      </c>
      <c r="G465">
        <v>0</v>
      </c>
      <c r="H465">
        <v>0</v>
      </c>
      <c r="I465">
        <v>0</v>
      </c>
      <c r="J465" t="s">
        <v>3969</v>
      </c>
    </row>
    <row r="466" spans="1:10">
      <c r="A466" t="s">
        <v>1696</v>
      </c>
      <c r="B466" t="s">
        <v>3968</v>
      </c>
      <c r="C466" t="s">
        <v>3968</v>
      </c>
      <c r="D466" s="15">
        <v>1</v>
      </c>
      <c r="F466">
        <v>0</v>
      </c>
      <c r="G466">
        <v>0</v>
      </c>
      <c r="H466">
        <v>0</v>
      </c>
      <c r="I466">
        <v>0</v>
      </c>
      <c r="J466" t="s">
        <v>3969</v>
      </c>
    </row>
    <row r="467" spans="1:10">
      <c r="A467" t="s">
        <v>907</v>
      </c>
      <c r="B467" t="s">
        <v>3968</v>
      </c>
      <c r="C467" t="s">
        <v>3968</v>
      </c>
      <c r="D467" s="15">
        <v>1</v>
      </c>
      <c r="F467">
        <v>0</v>
      </c>
      <c r="G467">
        <v>0</v>
      </c>
      <c r="H467">
        <v>0</v>
      </c>
      <c r="I467">
        <v>0</v>
      </c>
      <c r="J467" t="s">
        <v>3969</v>
      </c>
    </row>
    <row r="468" spans="1:10">
      <c r="A468" t="s">
        <v>750</v>
      </c>
      <c r="B468" t="s">
        <v>3968</v>
      </c>
      <c r="C468" t="s">
        <v>3971</v>
      </c>
      <c r="D468" s="15">
        <v>1</v>
      </c>
      <c r="F468">
        <v>1</v>
      </c>
      <c r="G468">
        <v>0</v>
      </c>
      <c r="H468">
        <v>0</v>
      </c>
      <c r="I468">
        <v>0</v>
      </c>
      <c r="J468" t="s">
        <v>3969</v>
      </c>
    </row>
    <row r="469" spans="1:10">
      <c r="A469" t="s">
        <v>571</v>
      </c>
      <c r="B469" t="s">
        <v>3968</v>
      </c>
      <c r="C469" t="s">
        <v>3968</v>
      </c>
      <c r="D469" s="15">
        <v>1</v>
      </c>
      <c r="F469">
        <v>0</v>
      </c>
      <c r="G469">
        <v>0</v>
      </c>
      <c r="H469">
        <v>0</v>
      </c>
      <c r="I469">
        <v>0</v>
      </c>
      <c r="J469" t="s">
        <v>3969</v>
      </c>
    </row>
    <row r="470" spans="1:10">
      <c r="A470" t="s">
        <v>2806</v>
      </c>
      <c r="B470" t="s">
        <v>3968</v>
      </c>
      <c r="C470" t="s">
        <v>3971</v>
      </c>
      <c r="D470" s="15">
        <v>1</v>
      </c>
      <c r="F470">
        <v>1</v>
      </c>
      <c r="G470">
        <v>0</v>
      </c>
      <c r="H470">
        <v>0</v>
      </c>
      <c r="I470">
        <v>0</v>
      </c>
      <c r="J470" t="s">
        <v>3969</v>
      </c>
    </row>
    <row r="471" spans="1:10">
      <c r="A471" t="s">
        <v>403</v>
      </c>
      <c r="B471" t="s">
        <v>3968</v>
      </c>
      <c r="C471" t="s">
        <v>3968</v>
      </c>
      <c r="D471" s="15">
        <v>1</v>
      </c>
      <c r="F471">
        <v>0</v>
      </c>
      <c r="G471">
        <v>0</v>
      </c>
      <c r="H471">
        <v>0</v>
      </c>
      <c r="I471">
        <v>0</v>
      </c>
      <c r="J471" t="s">
        <v>3969</v>
      </c>
    </row>
    <row r="472" spans="1:10">
      <c r="A472" t="s">
        <v>2872</v>
      </c>
      <c r="B472" t="s">
        <v>3968</v>
      </c>
      <c r="C472" t="s">
        <v>3968</v>
      </c>
      <c r="D472" s="15">
        <v>1</v>
      </c>
      <c r="F472">
        <v>0</v>
      </c>
      <c r="G472">
        <v>0</v>
      </c>
      <c r="H472">
        <v>0</v>
      </c>
      <c r="I472">
        <v>0</v>
      </c>
      <c r="J472" t="s">
        <v>3969</v>
      </c>
    </row>
    <row r="473" spans="1:10">
      <c r="A473" t="s">
        <v>3337</v>
      </c>
      <c r="B473" t="s">
        <v>3968</v>
      </c>
      <c r="C473" t="s">
        <v>3968</v>
      </c>
      <c r="D473" s="15">
        <v>1</v>
      </c>
      <c r="F473">
        <v>0</v>
      </c>
      <c r="G473">
        <v>0</v>
      </c>
      <c r="H473">
        <v>0</v>
      </c>
      <c r="I473">
        <v>0</v>
      </c>
      <c r="J473" t="s">
        <v>3969</v>
      </c>
    </row>
    <row r="474" spans="1:10">
      <c r="A474" t="s">
        <v>3572</v>
      </c>
      <c r="B474" t="s">
        <v>3968</v>
      </c>
      <c r="C474" t="s">
        <v>3968</v>
      </c>
      <c r="D474" s="15">
        <v>1</v>
      </c>
      <c r="F474">
        <v>0</v>
      </c>
      <c r="G474">
        <v>0</v>
      </c>
      <c r="H474">
        <v>0</v>
      </c>
      <c r="I474">
        <v>0</v>
      </c>
      <c r="J474" t="s">
        <v>3969</v>
      </c>
    </row>
    <row r="475" spans="1:10">
      <c r="A475" t="s">
        <v>318</v>
      </c>
      <c r="B475" t="s">
        <v>3968</v>
      </c>
      <c r="C475" t="s">
        <v>3971</v>
      </c>
      <c r="D475" s="15">
        <v>1</v>
      </c>
      <c r="F475">
        <v>1</v>
      </c>
      <c r="G475">
        <v>0</v>
      </c>
      <c r="H475">
        <v>0</v>
      </c>
      <c r="I475">
        <v>0</v>
      </c>
      <c r="J475" t="s">
        <v>3969</v>
      </c>
    </row>
    <row r="476" spans="1:10">
      <c r="A476" t="s">
        <v>1911</v>
      </c>
      <c r="B476" t="s">
        <v>3968</v>
      </c>
      <c r="C476" t="s">
        <v>3968</v>
      </c>
      <c r="D476" s="15">
        <v>1</v>
      </c>
      <c r="F476">
        <v>0</v>
      </c>
      <c r="G476">
        <v>0</v>
      </c>
      <c r="H476">
        <v>0</v>
      </c>
      <c r="I476">
        <v>0</v>
      </c>
      <c r="J476" t="s">
        <v>3969</v>
      </c>
    </row>
    <row r="477" spans="1:10">
      <c r="A477" t="s">
        <v>3535</v>
      </c>
      <c r="B477" t="s">
        <v>3968</v>
      </c>
      <c r="C477" t="s">
        <v>3968</v>
      </c>
      <c r="D477" s="15">
        <v>1</v>
      </c>
      <c r="F477">
        <v>0</v>
      </c>
      <c r="G477">
        <v>0</v>
      </c>
      <c r="H477">
        <v>0</v>
      </c>
      <c r="I477">
        <v>0</v>
      </c>
      <c r="J477" t="s">
        <v>3969</v>
      </c>
    </row>
    <row r="478" spans="1:10">
      <c r="A478" t="s">
        <v>577</v>
      </c>
      <c r="B478" t="s">
        <v>3968</v>
      </c>
      <c r="C478" t="s">
        <v>3968</v>
      </c>
      <c r="D478" s="15">
        <v>1</v>
      </c>
      <c r="F478">
        <v>0</v>
      </c>
      <c r="G478">
        <v>0</v>
      </c>
      <c r="H478">
        <v>0</v>
      </c>
      <c r="I478">
        <v>0</v>
      </c>
      <c r="J478" t="s">
        <v>3969</v>
      </c>
    </row>
    <row r="479" spans="1:10">
      <c r="A479" t="s">
        <v>1205</v>
      </c>
      <c r="B479" t="s">
        <v>3968</v>
      </c>
      <c r="C479" t="s">
        <v>3968</v>
      </c>
      <c r="D479" s="15">
        <v>1</v>
      </c>
      <c r="F479">
        <v>0</v>
      </c>
      <c r="G479">
        <v>0</v>
      </c>
      <c r="H479">
        <v>0</v>
      </c>
      <c r="I479">
        <v>0</v>
      </c>
      <c r="J479" t="s">
        <v>3969</v>
      </c>
    </row>
    <row r="480" spans="1:10">
      <c r="A480" t="s">
        <v>546</v>
      </c>
      <c r="B480" t="s">
        <v>3968</v>
      </c>
      <c r="C480" t="s">
        <v>3968</v>
      </c>
      <c r="D480" s="15">
        <v>1</v>
      </c>
      <c r="F480">
        <v>0</v>
      </c>
      <c r="G480">
        <v>0</v>
      </c>
      <c r="H480">
        <v>0</v>
      </c>
      <c r="I480">
        <v>0</v>
      </c>
      <c r="J480" t="s">
        <v>3969</v>
      </c>
    </row>
    <row r="481" spans="1:10">
      <c r="A481" t="s">
        <v>1347</v>
      </c>
      <c r="B481" t="s">
        <v>3968</v>
      </c>
      <c r="C481" t="s">
        <v>3968</v>
      </c>
      <c r="D481" s="15">
        <v>1</v>
      </c>
      <c r="F481">
        <v>0</v>
      </c>
      <c r="G481">
        <v>0</v>
      </c>
      <c r="H481">
        <v>0</v>
      </c>
      <c r="I481">
        <v>0</v>
      </c>
      <c r="J481" t="s">
        <v>3969</v>
      </c>
    </row>
    <row r="482" spans="1:10">
      <c r="A482" t="s">
        <v>3760</v>
      </c>
      <c r="B482" t="s">
        <v>3968</v>
      </c>
      <c r="C482" t="s">
        <v>3968</v>
      </c>
      <c r="D482" s="15">
        <v>1</v>
      </c>
      <c r="F482">
        <v>0</v>
      </c>
      <c r="G482">
        <v>0</v>
      </c>
      <c r="H482">
        <v>0</v>
      </c>
      <c r="I482">
        <v>0</v>
      </c>
      <c r="J482" t="s">
        <v>3969</v>
      </c>
    </row>
    <row r="483" spans="1:10">
      <c r="A483" t="s">
        <v>1411</v>
      </c>
      <c r="B483" t="s">
        <v>3968</v>
      </c>
      <c r="C483" t="s">
        <v>3968</v>
      </c>
      <c r="D483" s="15">
        <v>1</v>
      </c>
      <c r="F483">
        <v>0</v>
      </c>
      <c r="G483">
        <v>0</v>
      </c>
      <c r="H483">
        <v>0</v>
      </c>
      <c r="I483">
        <v>0</v>
      </c>
      <c r="J483" t="s">
        <v>3969</v>
      </c>
    </row>
    <row r="484" spans="1:10">
      <c r="A484" t="s">
        <v>697</v>
      </c>
      <c r="B484" t="s">
        <v>3968</v>
      </c>
      <c r="C484" t="s">
        <v>3968</v>
      </c>
      <c r="D484" s="15">
        <v>1</v>
      </c>
      <c r="F484">
        <v>0</v>
      </c>
      <c r="G484">
        <v>0</v>
      </c>
      <c r="H484">
        <v>0</v>
      </c>
      <c r="I484">
        <v>0</v>
      </c>
      <c r="J484" t="s">
        <v>3969</v>
      </c>
    </row>
    <row r="485" spans="1:10">
      <c r="A485" t="s">
        <v>2724</v>
      </c>
      <c r="B485" t="s">
        <v>3968</v>
      </c>
      <c r="C485" t="s">
        <v>3968</v>
      </c>
      <c r="D485" s="15">
        <v>1</v>
      </c>
      <c r="F485">
        <v>0</v>
      </c>
      <c r="G485">
        <v>0</v>
      </c>
      <c r="H485">
        <v>0</v>
      </c>
      <c r="I485">
        <v>0</v>
      </c>
      <c r="J485" t="s">
        <v>3969</v>
      </c>
    </row>
    <row r="486" spans="1:10">
      <c r="A486" t="s">
        <v>2277</v>
      </c>
      <c r="B486" t="s">
        <v>3968</v>
      </c>
      <c r="C486" t="s">
        <v>3968</v>
      </c>
      <c r="D486" s="15">
        <v>1</v>
      </c>
      <c r="F486">
        <v>0</v>
      </c>
      <c r="G486">
        <v>0</v>
      </c>
      <c r="H486">
        <v>0</v>
      </c>
      <c r="I486">
        <v>0</v>
      </c>
      <c r="J486" t="s">
        <v>3969</v>
      </c>
    </row>
    <row r="487" spans="1:10">
      <c r="A487" t="s">
        <v>2689</v>
      </c>
      <c r="B487" t="s">
        <v>3968</v>
      </c>
      <c r="C487" t="s">
        <v>3968</v>
      </c>
      <c r="D487" s="15">
        <v>1</v>
      </c>
      <c r="F487">
        <v>0</v>
      </c>
      <c r="G487">
        <v>0</v>
      </c>
      <c r="H487">
        <v>0</v>
      </c>
      <c r="I487">
        <v>0</v>
      </c>
      <c r="J487" t="s">
        <v>3969</v>
      </c>
    </row>
    <row r="488" spans="1:10">
      <c r="A488" t="s">
        <v>2270</v>
      </c>
      <c r="B488" t="s">
        <v>3968</v>
      </c>
      <c r="C488" t="s">
        <v>3968</v>
      </c>
      <c r="D488" s="15">
        <v>1</v>
      </c>
      <c r="F488">
        <v>0</v>
      </c>
      <c r="G488">
        <v>0</v>
      </c>
      <c r="H488">
        <v>0</v>
      </c>
      <c r="I488">
        <v>0</v>
      </c>
      <c r="J488" t="s">
        <v>3969</v>
      </c>
    </row>
    <row r="489" spans="1:10">
      <c r="A489" t="s">
        <v>3600</v>
      </c>
      <c r="B489" t="s">
        <v>3968</v>
      </c>
      <c r="C489" t="s">
        <v>3968</v>
      </c>
      <c r="D489" s="15">
        <v>1</v>
      </c>
      <c r="F489">
        <v>0</v>
      </c>
      <c r="G489">
        <v>0</v>
      </c>
      <c r="H489">
        <v>0</v>
      </c>
      <c r="I489">
        <v>0</v>
      </c>
      <c r="J489" t="s">
        <v>3969</v>
      </c>
    </row>
    <row r="490" spans="1:10">
      <c r="A490" t="s">
        <v>2774</v>
      </c>
      <c r="B490" t="s">
        <v>3968</v>
      </c>
      <c r="C490" t="s">
        <v>3968</v>
      </c>
      <c r="D490" s="15">
        <v>1</v>
      </c>
      <c r="F490">
        <v>0</v>
      </c>
      <c r="G490">
        <v>0</v>
      </c>
      <c r="H490">
        <v>0</v>
      </c>
      <c r="I490">
        <v>0</v>
      </c>
      <c r="J490" t="s">
        <v>3969</v>
      </c>
    </row>
    <row r="491" spans="1:10">
      <c r="A491" t="s">
        <v>399</v>
      </c>
      <c r="B491" t="s">
        <v>3968</v>
      </c>
      <c r="C491" t="s">
        <v>3968</v>
      </c>
      <c r="D491" s="15">
        <v>1</v>
      </c>
      <c r="F491">
        <v>0</v>
      </c>
      <c r="G491">
        <v>0</v>
      </c>
      <c r="H491">
        <v>0</v>
      </c>
      <c r="I491">
        <v>0</v>
      </c>
      <c r="J491" t="s">
        <v>3969</v>
      </c>
    </row>
    <row r="492" spans="1:10">
      <c r="A492" t="s">
        <v>3130</v>
      </c>
      <c r="B492" t="s">
        <v>3968</v>
      </c>
      <c r="C492" t="s">
        <v>3968</v>
      </c>
      <c r="D492" s="15">
        <v>1</v>
      </c>
      <c r="F492">
        <v>0</v>
      </c>
      <c r="G492">
        <v>0</v>
      </c>
      <c r="H492">
        <v>0</v>
      </c>
      <c r="I492">
        <v>0</v>
      </c>
      <c r="J492" t="s">
        <v>3969</v>
      </c>
    </row>
    <row r="493" spans="1:10">
      <c r="A493" t="s">
        <v>369</v>
      </c>
      <c r="B493" t="s">
        <v>3968</v>
      </c>
      <c r="C493" t="s">
        <v>3968</v>
      </c>
      <c r="D493" s="15">
        <v>1</v>
      </c>
      <c r="F493">
        <v>0</v>
      </c>
      <c r="G493">
        <v>0</v>
      </c>
      <c r="H493">
        <v>0</v>
      </c>
      <c r="I493">
        <v>0</v>
      </c>
      <c r="J493" t="s">
        <v>3969</v>
      </c>
    </row>
    <row r="494" spans="1:10">
      <c r="A494" t="s">
        <v>180</v>
      </c>
      <c r="B494" t="s">
        <v>3968</v>
      </c>
      <c r="C494" t="s">
        <v>3968</v>
      </c>
      <c r="D494" s="15">
        <v>1</v>
      </c>
      <c r="F494">
        <v>0</v>
      </c>
      <c r="G494">
        <v>0</v>
      </c>
      <c r="H494">
        <v>0</v>
      </c>
      <c r="I494">
        <v>0</v>
      </c>
      <c r="J494" t="s">
        <v>3969</v>
      </c>
    </row>
    <row r="495" spans="1:10">
      <c r="A495" t="s">
        <v>2037</v>
      </c>
      <c r="B495" t="s">
        <v>3968</v>
      </c>
      <c r="C495" t="s">
        <v>3968</v>
      </c>
      <c r="D495" s="15">
        <v>1</v>
      </c>
      <c r="F495">
        <v>0</v>
      </c>
      <c r="G495">
        <v>0</v>
      </c>
      <c r="H495">
        <v>0</v>
      </c>
      <c r="I495">
        <v>0</v>
      </c>
      <c r="J495" t="s">
        <v>3969</v>
      </c>
    </row>
    <row r="496" spans="1:10">
      <c r="A496" t="s">
        <v>3812</v>
      </c>
      <c r="B496" t="s">
        <v>3968</v>
      </c>
      <c r="C496" t="s">
        <v>3968</v>
      </c>
      <c r="D496" s="15">
        <v>1</v>
      </c>
      <c r="F496">
        <v>0</v>
      </c>
      <c r="G496">
        <v>0</v>
      </c>
      <c r="H496">
        <v>0</v>
      </c>
      <c r="I496">
        <v>0</v>
      </c>
      <c r="J496" t="s">
        <v>3969</v>
      </c>
    </row>
    <row r="497" spans="1:10">
      <c r="A497" t="s">
        <v>810</v>
      </c>
      <c r="B497" t="s">
        <v>3968</v>
      </c>
      <c r="C497" t="s">
        <v>3968</v>
      </c>
      <c r="D497" s="15">
        <v>1</v>
      </c>
      <c r="F497">
        <v>0</v>
      </c>
      <c r="G497">
        <v>0</v>
      </c>
      <c r="H497">
        <v>0</v>
      </c>
      <c r="I497">
        <v>0</v>
      </c>
      <c r="J497" t="s">
        <v>3969</v>
      </c>
    </row>
    <row r="498" spans="1:10">
      <c r="A498" t="s">
        <v>1176</v>
      </c>
      <c r="B498" t="s">
        <v>3968</v>
      </c>
      <c r="C498" t="s">
        <v>3968</v>
      </c>
      <c r="D498" s="15">
        <v>1</v>
      </c>
      <c r="F498">
        <v>0</v>
      </c>
      <c r="G498">
        <v>0</v>
      </c>
      <c r="H498">
        <v>0</v>
      </c>
      <c r="I498">
        <v>0</v>
      </c>
      <c r="J498" t="s">
        <v>3969</v>
      </c>
    </row>
    <row r="499" spans="1:10">
      <c r="A499" t="s">
        <v>644</v>
      </c>
      <c r="B499" t="s">
        <v>3968</v>
      </c>
      <c r="C499" t="s">
        <v>3968</v>
      </c>
      <c r="D499" s="15">
        <v>1</v>
      </c>
      <c r="F499">
        <v>0</v>
      </c>
      <c r="G499">
        <v>0</v>
      </c>
      <c r="H499">
        <v>0</v>
      </c>
      <c r="I499">
        <v>0</v>
      </c>
      <c r="J499" t="s">
        <v>3969</v>
      </c>
    </row>
    <row r="500" spans="1:10">
      <c r="A500" t="s">
        <v>1727</v>
      </c>
      <c r="B500" t="s">
        <v>3968</v>
      </c>
      <c r="C500" t="s">
        <v>3968</v>
      </c>
      <c r="D500" s="15">
        <v>1</v>
      </c>
      <c r="F500">
        <v>0</v>
      </c>
      <c r="G500">
        <v>0</v>
      </c>
      <c r="H500">
        <v>0</v>
      </c>
      <c r="I500">
        <v>0</v>
      </c>
      <c r="J500" t="s">
        <v>3969</v>
      </c>
    </row>
    <row r="501" spans="1:10">
      <c r="A501" t="s">
        <v>1153</v>
      </c>
      <c r="B501" t="s">
        <v>3968</v>
      </c>
      <c r="C501" t="s">
        <v>3968</v>
      </c>
      <c r="D501" s="15">
        <v>1</v>
      </c>
      <c r="F501">
        <v>0</v>
      </c>
      <c r="G501">
        <v>0</v>
      </c>
      <c r="H501">
        <v>0</v>
      </c>
      <c r="I501">
        <v>0</v>
      </c>
      <c r="J501" t="s">
        <v>3969</v>
      </c>
    </row>
    <row r="502" spans="1:10">
      <c r="A502" t="s">
        <v>3222</v>
      </c>
      <c r="B502" t="s">
        <v>3968</v>
      </c>
      <c r="C502" t="s">
        <v>3968</v>
      </c>
      <c r="D502" s="15">
        <v>1</v>
      </c>
      <c r="F502">
        <v>0</v>
      </c>
      <c r="G502">
        <v>0</v>
      </c>
      <c r="H502">
        <v>0</v>
      </c>
      <c r="I502">
        <v>0</v>
      </c>
      <c r="J502" t="s">
        <v>3969</v>
      </c>
    </row>
    <row r="503" spans="1:10">
      <c r="A503" t="s">
        <v>350</v>
      </c>
      <c r="B503" t="s">
        <v>3968</v>
      </c>
      <c r="C503" t="s">
        <v>3968</v>
      </c>
      <c r="D503" s="15">
        <v>1</v>
      </c>
      <c r="F503">
        <v>0</v>
      </c>
      <c r="G503">
        <v>0</v>
      </c>
      <c r="H503">
        <v>0</v>
      </c>
      <c r="I503">
        <v>0</v>
      </c>
      <c r="J503" t="s">
        <v>3969</v>
      </c>
    </row>
    <row r="504" spans="1:10">
      <c r="A504" t="s">
        <v>1665</v>
      </c>
      <c r="B504" t="s">
        <v>3968</v>
      </c>
      <c r="C504" t="s">
        <v>3968</v>
      </c>
      <c r="D504" s="15">
        <v>1</v>
      </c>
      <c r="F504">
        <v>0</v>
      </c>
      <c r="G504">
        <v>0</v>
      </c>
      <c r="H504">
        <v>0</v>
      </c>
      <c r="I504">
        <v>0</v>
      </c>
      <c r="J504" t="s">
        <v>3969</v>
      </c>
    </row>
    <row r="505" spans="1:10">
      <c r="A505" t="s">
        <v>1661</v>
      </c>
      <c r="B505" t="s">
        <v>3968</v>
      </c>
      <c r="C505" t="s">
        <v>3968</v>
      </c>
      <c r="D505" s="15">
        <v>1</v>
      </c>
      <c r="F505">
        <v>0</v>
      </c>
      <c r="G505">
        <v>0</v>
      </c>
      <c r="H505">
        <v>0</v>
      </c>
      <c r="I505">
        <v>0</v>
      </c>
      <c r="J505" t="s">
        <v>3969</v>
      </c>
    </row>
    <row r="506" spans="1:10">
      <c r="A506" t="s">
        <v>632</v>
      </c>
      <c r="B506" t="s">
        <v>3968</v>
      </c>
      <c r="C506" t="s">
        <v>3968</v>
      </c>
      <c r="D506" s="15">
        <v>1</v>
      </c>
      <c r="F506">
        <v>0</v>
      </c>
      <c r="G506">
        <v>0</v>
      </c>
      <c r="H506">
        <v>0</v>
      </c>
      <c r="I506">
        <v>0</v>
      </c>
      <c r="J506" t="s">
        <v>3969</v>
      </c>
    </row>
    <row r="507" spans="1:10">
      <c r="A507" t="s">
        <v>947</v>
      </c>
      <c r="B507" t="s">
        <v>3968</v>
      </c>
      <c r="C507" t="s">
        <v>3968</v>
      </c>
      <c r="D507" s="15">
        <v>1</v>
      </c>
      <c r="F507">
        <v>0</v>
      </c>
      <c r="G507">
        <v>0</v>
      </c>
      <c r="H507">
        <v>0</v>
      </c>
      <c r="I507">
        <v>0</v>
      </c>
      <c r="J507" t="s">
        <v>3969</v>
      </c>
    </row>
    <row r="508" spans="1:10">
      <c r="A508" t="s">
        <v>1009</v>
      </c>
      <c r="B508" t="s">
        <v>3968</v>
      </c>
      <c r="C508" t="s">
        <v>3968</v>
      </c>
      <c r="D508" s="15">
        <v>1</v>
      </c>
      <c r="F508">
        <v>0</v>
      </c>
      <c r="G508">
        <v>0</v>
      </c>
      <c r="H508">
        <v>0</v>
      </c>
      <c r="I508">
        <v>0</v>
      </c>
      <c r="J508" t="s">
        <v>3969</v>
      </c>
    </row>
    <row r="509" spans="1:10">
      <c r="A509" t="s">
        <v>2367</v>
      </c>
      <c r="B509" t="s">
        <v>3968</v>
      </c>
      <c r="C509" t="s">
        <v>3968</v>
      </c>
      <c r="D509" s="15">
        <v>1</v>
      </c>
      <c r="F509">
        <v>0</v>
      </c>
      <c r="G509">
        <v>0</v>
      </c>
      <c r="H509">
        <v>0</v>
      </c>
      <c r="I509">
        <v>0</v>
      </c>
      <c r="J509" t="s">
        <v>3969</v>
      </c>
    </row>
    <row r="510" spans="1:10">
      <c r="A510" t="s">
        <v>3033</v>
      </c>
      <c r="B510" t="s">
        <v>3968</v>
      </c>
      <c r="C510" t="s">
        <v>3968</v>
      </c>
      <c r="D510" s="15">
        <v>1</v>
      </c>
      <c r="F510">
        <v>0</v>
      </c>
      <c r="G510">
        <v>0</v>
      </c>
      <c r="H510">
        <v>0</v>
      </c>
      <c r="I510">
        <v>0</v>
      </c>
      <c r="J510" t="s">
        <v>3969</v>
      </c>
    </row>
    <row r="511" spans="1:10">
      <c r="A511" t="s">
        <v>149</v>
      </c>
      <c r="B511" t="s">
        <v>3968</v>
      </c>
      <c r="C511" t="s">
        <v>3968</v>
      </c>
      <c r="D511" s="15">
        <v>1</v>
      </c>
      <c r="F511">
        <v>0</v>
      </c>
      <c r="G511">
        <v>0</v>
      </c>
      <c r="H511">
        <v>0</v>
      </c>
      <c r="I511">
        <v>0</v>
      </c>
      <c r="J511" t="s">
        <v>3969</v>
      </c>
    </row>
    <row r="512" spans="1:10">
      <c r="A512" t="s">
        <v>3378</v>
      </c>
      <c r="B512" t="s">
        <v>3968</v>
      </c>
      <c r="C512" t="s">
        <v>3968</v>
      </c>
      <c r="D512" s="15">
        <v>1</v>
      </c>
      <c r="F512">
        <v>0</v>
      </c>
      <c r="G512">
        <v>0</v>
      </c>
      <c r="H512">
        <v>0</v>
      </c>
      <c r="I512">
        <v>0</v>
      </c>
      <c r="J512" t="s">
        <v>3969</v>
      </c>
    </row>
    <row r="513" spans="1:10">
      <c r="A513" t="s">
        <v>3773</v>
      </c>
      <c r="B513" t="s">
        <v>3968</v>
      </c>
      <c r="C513" t="s">
        <v>3968</v>
      </c>
      <c r="D513" s="15">
        <v>1</v>
      </c>
      <c r="F513">
        <v>0</v>
      </c>
      <c r="G513">
        <v>0</v>
      </c>
      <c r="H513">
        <v>0</v>
      </c>
      <c r="I513">
        <v>0</v>
      </c>
      <c r="J513" t="s">
        <v>3969</v>
      </c>
    </row>
    <row r="514" spans="1:10">
      <c r="A514" t="s">
        <v>3841</v>
      </c>
      <c r="B514" t="s">
        <v>3968</v>
      </c>
      <c r="C514" t="s">
        <v>3968</v>
      </c>
      <c r="D514" s="15">
        <v>1</v>
      </c>
      <c r="F514">
        <v>0</v>
      </c>
      <c r="G514">
        <v>0</v>
      </c>
      <c r="H514">
        <v>0</v>
      </c>
      <c r="I514">
        <v>0</v>
      </c>
      <c r="J514" t="s">
        <v>3969</v>
      </c>
    </row>
    <row r="515" spans="1:10">
      <c r="A515" t="s">
        <v>2924</v>
      </c>
      <c r="B515" t="s">
        <v>3968</v>
      </c>
      <c r="C515" t="s">
        <v>3968</v>
      </c>
      <c r="D515" s="15">
        <v>1</v>
      </c>
      <c r="F515">
        <v>0</v>
      </c>
      <c r="G515">
        <v>0</v>
      </c>
      <c r="H515">
        <v>0</v>
      </c>
      <c r="I515">
        <v>0</v>
      </c>
      <c r="J515" t="s">
        <v>3969</v>
      </c>
    </row>
    <row r="516" spans="1:10">
      <c r="A516" t="s">
        <v>285</v>
      </c>
      <c r="B516" t="s">
        <v>3968</v>
      </c>
      <c r="C516" t="s">
        <v>3968</v>
      </c>
      <c r="D516" s="15">
        <v>1</v>
      </c>
      <c r="F516">
        <v>0</v>
      </c>
      <c r="G516">
        <v>0</v>
      </c>
      <c r="H516">
        <v>0</v>
      </c>
      <c r="I516">
        <v>0</v>
      </c>
      <c r="J516" t="s">
        <v>3969</v>
      </c>
    </row>
    <row r="517" spans="1:10">
      <c r="A517" t="s">
        <v>3375</v>
      </c>
      <c r="B517" t="s">
        <v>3968</v>
      </c>
      <c r="C517" t="s">
        <v>3968</v>
      </c>
      <c r="D517" s="15">
        <v>1</v>
      </c>
      <c r="F517">
        <v>0</v>
      </c>
      <c r="G517">
        <v>0</v>
      </c>
      <c r="H517">
        <v>0</v>
      </c>
      <c r="I517">
        <v>0</v>
      </c>
      <c r="J517" t="s">
        <v>3969</v>
      </c>
    </row>
    <row r="518" spans="1:10">
      <c r="A518" t="s">
        <v>3141</v>
      </c>
      <c r="B518" t="s">
        <v>3968</v>
      </c>
      <c r="C518" t="s">
        <v>3968</v>
      </c>
      <c r="D518" s="15">
        <v>1</v>
      </c>
      <c r="F518">
        <v>0</v>
      </c>
      <c r="G518">
        <v>0</v>
      </c>
      <c r="H518">
        <v>0</v>
      </c>
      <c r="I518">
        <v>0</v>
      </c>
      <c r="J518" t="s">
        <v>3969</v>
      </c>
    </row>
    <row r="519" spans="1:10">
      <c r="A519" t="s">
        <v>2333</v>
      </c>
      <c r="B519" t="s">
        <v>3968</v>
      </c>
      <c r="C519" t="s">
        <v>3968</v>
      </c>
      <c r="D519" s="15">
        <v>1</v>
      </c>
      <c r="F519">
        <v>0</v>
      </c>
      <c r="G519">
        <v>0</v>
      </c>
      <c r="H519">
        <v>0</v>
      </c>
      <c r="I519">
        <v>0</v>
      </c>
      <c r="J519" t="s">
        <v>3969</v>
      </c>
    </row>
    <row r="520" spans="1:10">
      <c r="A520" t="s">
        <v>356</v>
      </c>
      <c r="B520" t="s">
        <v>3968</v>
      </c>
      <c r="C520" t="s">
        <v>3975</v>
      </c>
      <c r="D520" s="15">
        <v>1</v>
      </c>
      <c r="F520">
        <v>1</v>
      </c>
      <c r="G520">
        <v>0</v>
      </c>
      <c r="H520">
        <v>0</v>
      </c>
      <c r="I520">
        <v>0</v>
      </c>
      <c r="J520" t="s">
        <v>3969</v>
      </c>
    </row>
    <row r="521" spans="1:10">
      <c r="A521" t="s">
        <v>3999</v>
      </c>
      <c r="B521" t="s">
        <v>3968</v>
      </c>
      <c r="C521" t="s">
        <v>3968</v>
      </c>
      <c r="D521" s="15">
        <v>1</v>
      </c>
      <c r="F521">
        <v>0</v>
      </c>
      <c r="G521">
        <v>0</v>
      </c>
      <c r="H521">
        <v>0</v>
      </c>
      <c r="I521">
        <v>0</v>
      </c>
      <c r="J521" t="s">
        <v>3969</v>
      </c>
    </row>
    <row r="522" spans="1:10">
      <c r="A522" t="s">
        <v>512</v>
      </c>
      <c r="B522" t="s">
        <v>3968</v>
      </c>
      <c r="C522" t="s">
        <v>3968</v>
      </c>
      <c r="D522" s="15">
        <v>1</v>
      </c>
      <c r="F522">
        <v>0</v>
      </c>
      <c r="G522">
        <v>0</v>
      </c>
      <c r="H522">
        <v>0</v>
      </c>
      <c r="I522">
        <v>0</v>
      </c>
      <c r="J522" t="s">
        <v>3969</v>
      </c>
    </row>
    <row r="523" spans="1:10">
      <c r="A523" t="s">
        <v>714</v>
      </c>
      <c r="B523" t="s">
        <v>3968</v>
      </c>
      <c r="C523" t="s">
        <v>3971</v>
      </c>
      <c r="D523" s="15">
        <v>1</v>
      </c>
      <c r="F523">
        <v>1</v>
      </c>
      <c r="G523">
        <v>0</v>
      </c>
      <c r="H523">
        <v>0</v>
      </c>
      <c r="I523">
        <v>0</v>
      </c>
      <c r="J523" t="s">
        <v>3969</v>
      </c>
    </row>
    <row r="524" spans="1:10">
      <c r="A524" t="s">
        <v>3707</v>
      </c>
      <c r="B524" t="s">
        <v>3968</v>
      </c>
      <c r="C524" t="s">
        <v>3968</v>
      </c>
      <c r="D524" s="15">
        <v>1</v>
      </c>
      <c r="F524">
        <v>0</v>
      </c>
      <c r="G524">
        <v>0</v>
      </c>
      <c r="H524">
        <v>0</v>
      </c>
      <c r="I524">
        <v>0</v>
      </c>
      <c r="J524" t="s">
        <v>3969</v>
      </c>
    </row>
    <row r="525" spans="1:10">
      <c r="A525" t="s">
        <v>3247</v>
      </c>
      <c r="B525" t="s">
        <v>3968</v>
      </c>
      <c r="C525" t="s">
        <v>3968</v>
      </c>
      <c r="D525" s="15">
        <v>1</v>
      </c>
      <c r="F525">
        <v>0</v>
      </c>
      <c r="G525">
        <v>0</v>
      </c>
      <c r="H525">
        <v>0</v>
      </c>
      <c r="I525">
        <v>0</v>
      </c>
      <c r="J525" t="s">
        <v>3969</v>
      </c>
    </row>
    <row r="526" spans="1:10">
      <c r="A526" t="s">
        <v>1623</v>
      </c>
      <c r="B526" t="s">
        <v>3968</v>
      </c>
      <c r="C526" t="s">
        <v>3968</v>
      </c>
      <c r="D526" s="15">
        <v>1</v>
      </c>
      <c r="F526">
        <v>0</v>
      </c>
      <c r="G526">
        <v>0</v>
      </c>
      <c r="H526">
        <v>0</v>
      </c>
      <c r="I526">
        <v>0</v>
      </c>
      <c r="J526" t="s">
        <v>3969</v>
      </c>
    </row>
    <row r="527" spans="1:10">
      <c r="A527" t="s">
        <v>2118</v>
      </c>
      <c r="B527" t="s">
        <v>3968</v>
      </c>
      <c r="C527" t="s">
        <v>3968</v>
      </c>
      <c r="D527" s="15">
        <v>1</v>
      </c>
      <c r="F527">
        <v>0</v>
      </c>
      <c r="G527">
        <v>0</v>
      </c>
      <c r="H527">
        <v>0</v>
      </c>
      <c r="I527">
        <v>0</v>
      </c>
      <c r="J527" t="s">
        <v>3969</v>
      </c>
    </row>
    <row r="528" spans="1:10">
      <c r="A528" t="s">
        <v>3326</v>
      </c>
      <c r="B528" t="s">
        <v>3968</v>
      </c>
      <c r="C528" t="s">
        <v>3968</v>
      </c>
      <c r="D528" s="15">
        <v>1</v>
      </c>
      <c r="F528">
        <v>0</v>
      </c>
      <c r="G528">
        <v>0</v>
      </c>
      <c r="H528">
        <v>0</v>
      </c>
      <c r="I528">
        <v>0</v>
      </c>
      <c r="J528" t="s">
        <v>3969</v>
      </c>
    </row>
    <row r="529" spans="1:10">
      <c r="A529" t="s">
        <v>608</v>
      </c>
      <c r="B529" t="s">
        <v>3968</v>
      </c>
      <c r="C529" t="s">
        <v>3968</v>
      </c>
      <c r="D529" s="15">
        <v>1</v>
      </c>
      <c r="F529">
        <v>0</v>
      </c>
      <c r="G529">
        <v>0</v>
      </c>
      <c r="H529">
        <v>0</v>
      </c>
      <c r="I529">
        <v>0</v>
      </c>
      <c r="J529" t="s">
        <v>3969</v>
      </c>
    </row>
    <row r="530" spans="1:10">
      <c r="A530" t="s">
        <v>3532</v>
      </c>
      <c r="B530" t="s">
        <v>3968</v>
      </c>
      <c r="C530" t="s">
        <v>3968</v>
      </c>
      <c r="D530" s="15">
        <v>1</v>
      </c>
      <c r="F530">
        <v>0</v>
      </c>
      <c r="G530">
        <v>0</v>
      </c>
      <c r="H530">
        <v>0</v>
      </c>
      <c r="I530">
        <v>0</v>
      </c>
      <c r="J530" t="s">
        <v>3969</v>
      </c>
    </row>
    <row r="531" spans="1:10">
      <c r="A531" t="s">
        <v>838</v>
      </c>
      <c r="B531" t="s">
        <v>3968</v>
      </c>
      <c r="C531" t="s">
        <v>3968</v>
      </c>
      <c r="D531" s="15">
        <v>1</v>
      </c>
      <c r="F531">
        <v>0</v>
      </c>
      <c r="G531">
        <v>0</v>
      </c>
      <c r="H531">
        <v>0</v>
      </c>
      <c r="I531">
        <v>0</v>
      </c>
      <c r="J531" t="s">
        <v>3969</v>
      </c>
    </row>
    <row r="532" spans="1:10">
      <c r="A532" t="s">
        <v>1278</v>
      </c>
      <c r="B532" t="s">
        <v>3968</v>
      </c>
      <c r="C532" t="s">
        <v>3968</v>
      </c>
      <c r="D532" s="15">
        <v>1</v>
      </c>
      <c r="F532">
        <v>0</v>
      </c>
      <c r="G532">
        <v>0</v>
      </c>
      <c r="H532">
        <v>0</v>
      </c>
      <c r="I532">
        <v>0</v>
      </c>
      <c r="J532" t="s">
        <v>3969</v>
      </c>
    </row>
    <row r="533" spans="1:10">
      <c r="A533" t="s">
        <v>701</v>
      </c>
      <c r="B533" t="s">
        <v>3968</v>
      </c>
      <c r="C533" t="s">
        <v>3968</v>
      </c>
      <c r="D533" s="15">
        <v>1</v>
      </c>
      <c r="F533">
        <v>0</v>
      </c>
      <c r="G533">
        <v>0</v>
      </c>
      <c r="H533">
        <v>0</v>
      </c>
      <c r="I533">
        <v>0</v>
      </c>
      <c r="J533" t="s">
        <v>3969</v>
      </c>
    </row>
    <row r="534" spans="1:10">
      <c r="A534" t="s">
        <v>931</v>
      </c>
      <c r="B534" t="s">
        <v>3968</v>
      </c>
      <c r="C534" t="s">
        <v>3968</v>
      </c>
      <c r="D534" s="15">
        <v>1</v>
      </c>
      <c r="F534">
        <v>0</v>
      </c>
      <c r="G534">
        <v>0</v>
      </c>
      <c r="H534">
        <v>0</v>
      </c>
      <c r="I534">
        <v>0</v>
      </c>
      <c r="J534" t="s">
        <v>3969</v>
      </c>
    </row>
    <row r="535" spans="1:10">
      <c r="A535" t="s">
        <v>4000</v>
      </c>
      <c r="B535" t="s">
        <v>3968</v>
      </c>
      <c r="C535" t="s">
        <v>3968</v>
      </c>
      <c r="D535" s="15">
        <v>1</v>
      </c>
      <c r="F535">
        <v>0</v>
      </c>
      <c r="G535">
        <v>0</v>
      </c>
      <c r="H535">
        <v>0</v>
      </c>
      <c r="I535">
        <v>0</v>
      </c>
      <c r="J535" t="s">
        <v>3969</v>
      </c>
    </row>
    <row r="536" spans="1:10">
      <c r="A536" t="s">
        <v>4001</v>
      </c>
      <c r="B536" t="s">
        <v>3968</v>
      </c>
      <c r="C536" t="s">
        <v>3968</v>
      </c>
      <c r="D536" s="15">
        <v>1</v>
      </c>
      <c r="F536">
        <v>0</v>
      </c>
      <c r="G536">
        <v>0</v>
      </c>
      <c r="H536">
        <v>0</v>
      </c>
      <c r="I536">
        <v>0</v>
      </c>
      <c r="J536" t="s">
        <v>3969</v>
      </c>
    </row>
    <row r="537" spans="1:10">
      <c r="A537" t="s">
        <v>4002</v>
      </c>
      <c r="B537" t="s">
        <v>3968</v>
      </c>
      <c r="C537" t="s">
        <v>3973</v>
      </c>
      <c r="D537" s="15">
        <v>0</v>
      </c>
      <c r="F537">
        <v>1</v>
      </c>
      <c r="G537">
        <v>0</v>
      </c>
      <c r="H537">
        <v>0</v>
      </c>
      <c r="I537">
        <v>2</v>
      </c>
      <c r="J537" t="s">
        <v>3972</v>
      </c>
    </row>
    <row r="538" spans="1:10">
      <c r="A538" t="s">
        <v>4003</v>
      </c>
      <c r="B538" t="s">
        <v>3968</v>
      </c>
      <c r="C538" t="s">
        <v>3968</v>
      </c>
      <c r="D538" s="15">
        <v>1</v>
      </c>
      <c r="F538">
        <v>0</v>
      </c>
      <c r="G538">
        <v>0</v>
      </c>
      <c r="H538">
        <v>0</v>
      </c>
      <c r="I538">
        <v>0</v>
      </c>
      <c r="J538" t="s">
        <v>3969</v>
      </c>
    </row>
    <row r="539" spans="1:10">
      <c r="A539" t="s">
        <v>1736</v>
      </c>
      <c r="B539" t="s">
        <v>3968</v>
      </c>
      <c r="C539" t="s">
        <v>3968</v>
      </c>
      <c r="D539" s="15">
        <v>1</v>
      </c>
      <c r="F539">
        <v>0</v>
      </c>
      <c r="G539">
        <v>0</v>
      </c>
      <c r="H539">
        <v>0</v>
      </c>
      <c r="I539">
        <v>0</v>
      </c>
      <c r="J539" t="s">
        <v>3969</v>
      </c>
    </row>
    <row r="540" spans="1:10">
      <c r="A540" t="s">
        <v>4004</v>
      </c>
      <c r="B540" t="s">
        <v>3968</v>
      </c>
      <c r="C540" t="s">
        <v>3971</v>
      </c>
      <c r="D540" s="15">
        <v>1</v>
      </c>
      <c r="F540">
        <v>1</v>
      </c>
      <c r="G540">
        <v>0</v>
      </c>
      <c r="H540">
        <v>0</v>
      </c>
      <c r="I540">
        <v>0</v>
      </c>
      <c r="J540" t="s">
        <v>3969</v>
      </c>
    </row>
    <row r="541" spans="1:10">
      <c r="A541" t="s">
        <v>2611</v>
      </c>
      <c r="B541" t="s">
        <v>3968</v>
      </c>
      <c r="C541" t="s">
        <v>3968</v>
      </c>
      <c r="D541" s="15">
        <v>1</v>
      </c>
      <c r="F541">
        <v>0</v>
      </c>
      <c r="G541">
        <v>0</v>
      </c>
      <c r="H541">
        <v>0</v>
      </c>
      <c r="I541">
        <v>0</v>
      </c>
      <c r="J541" t="s">
        <v>3969</v>
      </c>
    </row>
    <row r="542" spans="1:10">
      <c r="A542" t="s">
        <v>2198</v>
      </c>
      <c r="B542" t="s">
        <v>3968</v>
      </c>
      <c r="C542" t="s">
        <v>3968</v>
      </c>
      <c r="D542" s="15">
        <v>1</v>
      </c>
      <c r="F542">
        <v>0</v>
      </c>
      <c r="G542">
        <v>0</v>
      </c>
      <c r="H542">
        <v>0</v>
      </c>
      <c r="I542">
        <v>0</v>
      </c>
      <c r="J542" t="s">
        <v>3969</v>
      </c>
    </row>
    <row r="543" spans="1:10">
      <c r="A543" t="s">
        <v>2246</v>
      </c>
      <c r="B543" t="s">
        <v>3968</v>
      </c>
      <c r="C543" t="s">
        <v>3971</v>
      </c>
      <c r="D543" s="15">
        <v>0</v>
      </c>
      <c r="F543">
        <v>1</v>
      </c>
      <c r="G543">
        <v>0</v>
      </c>
      <c r="H543">
        <v>0</v>
      </c>
      <c r="I543">
        <v>2</v>
      </c>
      <c r="J543" t="s">
        <v>3972</v>
      </c>
    </row>
    <row r="544" spans="1:10">
      <c r="A544" t="s">
        <v>4005</v>
      </c>
      <c r="B544" t="s">
        <v>3968</v>
      </c>
      <c r="C544" t="s">
        <v>3968</v>
      </c>
      <c r="D544" s="15">
        <v>1</v>
      </c>
      <c r="F544">
        <v>0</v>
      </c>
      <c r="G544">
        <v>0</v>
      </c>
      <c r="H544">
        <v>0</v>
      </c>
      <c r="I544">
        <v>0</v>
      </c>
      <c r="J544" t="s">
        <v>3969</v>
      </c>
    </row>
    <row r="545" spans="1:10">
      <c r="A545" t="s">
        <v>1374</v>
      </c>
      <c r="B545" t="s">
        <v>3968</v>
      </c>
      <c r="C545" t="s">
        <v>3968</v>
      </c>
      <c r="D545" s="15">
        <v>1</v>
      </c>
      <c r="F545">
        <v>0</v>
      </c>
      <c r="G545">
        <v>0</v>
      </c>
      <c r="H545">
        <v>0</v>
      </c>
      <c r="I545">
        <v>0</v>
      </c>
      <c r="J545" t="s">
        <v>3969</v>
      </c>
    </row>
    <row r="546" spans="1:10">
      <c r="A546" t="s">
        <v>1006</v>
      </c>
      <c r="B546" t="s">
        <v>3968</v>
      </c>
      <c r="C546" t="s">
        <v>3968</v>
      </c>
      <c r="D546" s="15">
        <v>1</v>
      </c>
      <c r="F546">
        <v>0</v>
      </c>
      <c r="G546">
        <v>0</v>
      </c>
      <c r="H546">
        <v>0</v>
      </c>
      <c r="I546">
        <v>0</v>
      </c>
      <c r="J546" t="s">
        <v>3969</v>
      </c>
    </row>
    <row r="547" spans="1:10">
      <c r="A547" t="s">
        <v>366</v>
      </c>
      <c r="B547" t="s">
        <v>3968</v>
      </c>
      <c r="C547" t="s">
        <v>3968</v>
      </c>
      <c r="D547" s="15">
        <v>1</v>
      </c>
      <c r="F547">
        <v>0</v>
      </c>
      <c r="G547">
        <v>0</v>
      </c>
      <c r="H547">
        <v>0</v>
      </c>
      <c r="I547">
        <v>0</v>
      </c>
      <c r="J547" t="s">
        <v>3969</v>
      </c>
    </row>
    <row r="548" spans="1:10">
      <c r="A548" t="s">
        <v>167</v>
      </c>
      <c r="B548" t="s">
        <v>3968</v>
      </c>
      <c r="C548" t="s">
        <v>3968</v>
      </c>
      <c r="D548" s="15">
        <v>1</v>
      </c>
      <c r="F548">
        <v>0</v>
      </c>
      <c r="G548">
        <v>0</v>
      </c>
      <c r="H548">
        <v>0</v>
      </c>
      <c r="I548">
        <v>0</v>
      </c>
      <c r="J548" t="s">
        <v>3969</v>
      </c>
    </row>
    <row r="549" spans="1:10">
      <c r="A549" t="s">
        <v>999</v>
      </c>
      <c r="B549" t="s">
        <v>3968</v>
      </c>
      <c r="C549" t="s">
        <v>3968</v>
      </c>
      <c r="D549" s="15">
        <v>1</v>
      </c>
      <c r="F549">
        <v>0</v>
      </c>
      <c r="G549">
        <v>0</v>
      </c>
      <c r="H549">
        <v>0</v>
      </c>
      <c r="I549">
        <v>0</v>
      </c>
      <c r="J549" t="s">
        <v>3969</v>
      </c>
    </row>
    <row r="550" spans="1:10">
      <c r="A550" t="s">
        <v>1492</v>
      </c>
      <c r="B550" t="s">
        <v>3968</v>
      </c>
      <c r="C550" t="s">
        <v>3968</v>
      </c>
      <c r="D550" s="15">
        <v>1</v>
      </c>
      <c r="F550">
        <v>0</v>
      </c>
      <c r="G550">
        <v>0</v>
      </c>
      <c r="H550">
        <v>0</v>
      </c>
      <c r="I550">
        <v>0</v>
      </c>
      <c r="J550" t="s">
        <v>3969</v>
      </c>
    </row>
    <row r="551" spans="1:10">
      <c r="A551" t="s">
        <v>2297</v>
      </c>
      <c r="B551" t="s">
        <v>3968</v>
      </c>
      <c r="C551" t="s">
        <v>3968</v>
      </c>
      <c r="D551" s="15">
        <v>1</v>
      </c>
      <c r="F551">
        <v>0</v>
      </c>
      <c r="G551">
        <v>0</v>
      </c>
      <c r="H551">
        <v>0</v>
      </c>
      <c r="I551">
        <v>0</v>
      </c>
      <c r="J551" t="s">
        <v>3969</v>
      </c>
    </row>
    <row r="552" spans="1:10">
      <c r="A552" t="s">
        <v>614</v>
      </c>
      <c r="B552" t="s">
        <v>3968</v>
      </c>
      <c r="C552" t="s">
        <v>3968</v>
      </c>
      <c r="D552" s="15">
        <v>1</v>
      </c>
      <c r="F552">
        <v>0</v>
      </c>
      <c r="G552">
        <v>0</v>
      </c>
      <c r="H552">
        <v>0</v>
      </c>
      <c r="I552">
        <v>0</v>
      </c>
      <c r="J552" t="s">
        <v>3969</v>
      </c>
    </row>
    <row r="553" spans="1:10">
      <c r="A553" t="s">
        <v>2681</v>
      </c>
      <c r="B553" t="s">
        <v>3968</v>
      </c>
      <c r="C553" t="s">
        <v>3968</v>
      </c>
      <c r="D553" s="15">
        <v>1</v>
      </c>
      <c r="F553">
        <v>0</v>
      </c>
      <c r="G553">
        <v>0</v>
      </c>
      <c r="H553">
        <v>0</v>
      </c>
      <c r="I553">
        <v>0</v>
      </c>
      <c r="J553" t="s">
        <v>3969</v>
      </c>
    </row>
    <row r="554" spans="1:10">
      <c r="A554" t="s">
        <v>1266</v>
      </c>
      <c r="B554" t="s">
        <v>3968</v>
      </c>
      <c r="C554" t="s">
        <v>3968</v>
      </c>
      <c r="D554" s="15">
        <v>1</v>
      </c>
      <c r="F554">
        <v>0</v>
      </c>
      <c r="G554">
        <v>0</v>
      </c>
      <c r="H554">
        <v>0</v>
      </c>
      <c r="I554">
        <v>0</v>
      </c>
      <c r="J554" t="s">
        <v>3969</v>
      </c>
    </row>
    <row r="555" spans="1:10">
      <c r="A555" t="s">
        <v>1993</v>
      </c>
      <c r="B555" t="s">
        <v>3968</v>
      </c>
      <c r="C555" t="s">
        <v>3968</v>
      </c>
      <c r="D555" s="15">
        <v>1</v>
      </c>
      <c r="F555">
        <v>0</v>
      </c>
      <c r="G555">
        <v>0</v>
      </c>
      <c r="H555">
        <v>0</v>
      </c>
      <c r="I555">
        <v>0</v>
      </c>
      <c r="J555" t="s">
        <v>3969</v>
      </c>
    </row>
    <row r="556" spans="1:10">
      <c r="A556" t="s">
        <v>3154</v>
      </c>
      <c r="B556" t="s">
        <v>3968</v>
      </c>
      <c r="C556" t="s">
        <v>3968</v>
      </c>
      <c r="D556" s="15">
        <v>1</v>
      </c>
      <c r="F556">
        <v>0</v>
      </c>
      <c r="G556">
        <v>0</v>
      </c>
      <c r="H556">
        <v>0</v>
      </c>
      <c r="I556">
        <v>0</v>
      </c>
      <c r="J556" t="s">
        <v>3969</v>
      </c>
    </row>
    <row r="557" spans="1:10">
      <c r="A557" t="s">
        <v>1471</v>
      </c>
      <c r="B557" t="s">
        <v>3968</v>
      </c>
      <c r="C557" t="s">
        <v>3968</v>
      </c>
      <c r="D557" s="15">
        <v>1</v>
      </c>
      <c r="F557">
        <v>0</v>
      </c>
      <c r="G557">
        <v>0</v>
      </c>
      <c r="H557">
        <v>0</v>
      </c>
      <c r="I557">
        <v>0</v>
      </c>
      <c r="J557" t="s">
        <v>3969</v>
      </c>
    </row>
    <row r="558" spans="1:10">
      <c r="A558" t="s">
        <v>1366</v>
      </c>
      <c r="B558" t="s">
        <v>3968</v>
      </c>
      <c r="C558" t="s">
        <v>3968</v>
      </c>
      <c r="D558" s="15">
        <v>1</v>
      </c>
      <c r="F558">
        <v>0</v>
      </c>
      <c r="G558">
        <v>0</v>
      </c>
      <c r="H558">
        <v>0</v>
      </c>
      <c r="I558">
        <v>0</v>
      </c>
      <c r="J558" t="s">
        <v>3969</v>
      </c>
    </row>
    <row r="559" spans="1:10">
      <c r="A559" t="s">
        <v>109</v>
      </c>
      <c r="B559" t="s">
        <v>3968</v>
      </c>
      <c r="C559" t="s">
        <v>3968</v>
      </c>
      <c r="D559" s="15">
        <v>1</v>
      </c>
      <c r="F559">
        <v>0</v>
      </c>
      <c r="G559">
        <v>0</v>
      </c>
      <c r="H559">
        <v>0</v>
      </c>
      <c r="I559">
        <v>0</v>
      </c>
      <c r="J559" t="s">
        <v>3969</v>
      </c>
    </row>
    <row r="560" spans="1:10">
      <c r="A560" t="s">
        <v>1282</v>
      </c>
      <c r="B560" t="s">
        <v>3968</v>
      </c>
      <c r="C560" t="s">
        <v>3968</v>
      </c>
      <c r="D560" s="15">
        <v>1</v>
      </c>
      <c r="F560">
        <v>0</v>
      </c>
      <c r="G560">
        <v>0</v>
      </c>
      <c r="H560">
        <v>0</v>
      </c>
      <c r="I560">
        <v>0</v>
      </c>
      <c r="J560" t="s">
        <v>3969</v>
      </c>
    </row>
    <row r="561" spans="1:10">
      <c r="A561" t="s">
        <v>1050</v>
      </c>
      <c r="B561" t="s">
        <v>3968</v>
      </c>
      <c r="C561" t="s">
        <v>3971</v>
      </c>
      <c r="D561" s="15">
        <v>1</v>
      </c>
      <c r="F561">
        <v>1</v>
      </c>
      <c r="G561">
        <v>0</v>
      </c>
      <c r="H561">
        <v>0</v>
      </c>
      <c r="I561">
        <v>0</v>
      </c>
      <c r="J561" t="s">
        <v>3969</v>
      </c>
    </row>
    <row r="562" spans="1:10">
      <c r="A562" t="s">
        <v>1939</v>
      </c>
      <c r="B562" t="s">
        <v>3968</v>
      </c>
      <c r="C562" t="s">
        <v>3968</v>
      </c>
      <c r="D562" s="15">
        <v>1</v>
      </c>
      <c r="F562">
        <v>0</v>
      </c>
      <c r="G562">
        <v>0</v>
      </c>
      <c r="H562">
        <v>0</v>
      </c>
      <c r="I562">
        <v>0</v>
      </c>
      <c r="J562" t="s">
        <v>3969</v>
      </c>
    </row>
    <row r="563" spans="1:10">
      <c r="A563" t="s">
        <v>2928</v>
      </c>
      <c r="B563" t="s">
        <v>3968</v>
      </c>
      <c r="C563" t="s">
        <v>3968</v>
      </c>
      <c r="D563" s="15">
        <v>1</v>
      </c>
      <c r="F563">
        <v>0</v>
      </c>
      <c r="G563">
        <v>0</v>
      </c>
      <c r="H563">
        <v>0</v>
      </c>
      <c r="I563">
        <v>0</v>
      </c>
      <c r="J563" t="s">
        <v>3969</v>
      </c>
    </row>
    <row r="564" spans="1:10">
      <c r="A564" t="s">
        <v>1090</v>
      </c>
      <c r="B564" t="s">
        <v>3968</v>
      </c>
      <c r="C564" t="s">
        <v>3968</v>
      </c>
      <c r="D564" s="15">
        <v>1</v>
      </c>
      <c r="F564">
        <v>0</v>
      </c>
      <c r="G564">
        <v>0</v>
      </c>
      <c r="H564">
        <v>0</v>
      </c>
      <c r="I564">
        <v>0</v>
      </c>
      <c r="J564" t="s">
        <v>3969</v>
      </c>
    </row>
    <row r="565" spans="1:10">
      <c r="A565" t="s">
        <v>1486</v>
      </c>
      <c r="B565" t="s">
        <v>3968</v>
      </c>
      <c r="C565" t="s">
        <v>3968</v>
      </c>
      <c r="D565" s="15">
        <v>1</v>
      </c>
      <c r="F565">
        <v>0</v>
      </c>
      <c r="G565">
        <v>0</v>
      </c>
      <c r="H565">
        <v>0</v>
      </c>
      <c r="I565">
        <v>0</v>
      </c>
      <c r="J565" t="s">
        <v>3969</v>
      </c>
    </row>
    <row r="566" spans="1:10">
      <c r="A566" t="s">
        <v>1321</v>
      </c>
      <c r="B566" t="s">
        <v>3968</v>
      </c>
      <c r="C566" t="s">
        <v>3968</v>
      </c>
      <c r="D566" s="15">
        <v>1</v>
      </c>
      <c r="F566">
        <v>0</v>
      </c>
      <c r="G566">
        <v>0</v>
      </c>
      <c r="H566">
        <v>0</v>
      </c>
      <c r="I566">
        <v>0</v>
      </c>
      <c r="J566" t="s">
        <v>3969</v>
      </c>
    </row>
    <row r="567" spans="1:10">
      <c r="A567" t="s">
        <v>935</v>
      </c>
      <c r="B567" t="s">
        <v>3968</v>
      </c>
      <c r="C567" t="s">
        <v>3968</v>
      </c>
      <c r="D567" s="15">
        <v>1</v>
      </c>
      <c r="F567">
        <v>0</v>
      </c>
      <c r="G567">
        <v>0</v>
      </c>
      <c r="H567">
        <v>0</v>
      </c>
      <c r="I567">
        <v>0</v>
      </c>
      <c r="J567" t="s">
        <v>3969</v>
      </c>
    </row>
    <row r="568" spans="1:10">
      <c r="A568" t="s">
        <v>3819</v>
      </c>
      <c r="B568" t="s">
        <v>3968</v>
      </c>
      <c r="C568" t="s">
        <v>3968</v>
      </c>
      <c r="D568" s="15">
        <v>1</v>
      </c>
      <c r="F568">
        <v>0</v>
      </c>
      <c r="G568">
        <v>0</v>
      </c>
      <c r="H568">
        <v>0</v>
      </c>
      <c r="I568">
        <v>0</v>
      </c>
      <c r="J568" t="s">
        <v>3969</v>
      </c>
    </row>
    <row r="569" spans="1:10">
      <c r="A569" t="s">
        <v>746</v>
      </c>
      <c r="B569" t="s">
        <v>3968</v>
      </c>
      <c r="C569" t="s">
        <v>3968</v>
      </c>
      <c r="D569" s="15">
        <v>1</v>
      </c>
      <c r="F569">
        <v>0</v>
      </c>
      <c r="G569">
        <v>0</v>
      </c>
      <c r="H569">
        <v>0</v>
      </c>
      <c r="I569">
        <v>0</v>
      </c>
      <c r="J569" t="s">
        <v>3969</v>
      </c>
    </row>
    <row r="570" spans="1:10">
      <c r="A570" t="s">
        <v>790</v>
      </c>
      <c r="B570" t="s">
        <v>3968</v>
      </c>
      <c r="C570" t="s">
        <v>3968</v>
      </c>
      <c r="D570" s="15">
        <v>1</v>
      </c>
      <c r="F570">
        <v>0</v>
      </c>
      <c r="G570">
        <v>0</v>
      </c>
      <c r="H570">
        <v>0</v>
      </c>
      <c r="I570">
        <v>0</v>
      </c>
      <c r="J570" t="s">
        <v>3969</v>
      </c>
    </row>
    <row r="571" spans="1:10">
      <c r="A571" t="s">
        <v>1430</v>
      </c>
      <c r="B571" t="s">
        <v>3968</v>
      </c>
      <c r="C571" t="s">
        <v>3968</v>
      </c>
      <c r="D571" s="15">
        <v>1</v>
      </c>
      <c r="F571">
        <v>0</v>
      </c>
      <c r="G571">
        <v>0</v>
      </c>
      <c r="H571">
        <v>0</v>
      </c>
      <c r="I571">
        <v>0</v>
      </c>
      <c r="J571" t="s">
        <v>3969</v>
      </c>
    </row>
    <row r="572" spans="1:10">
      <c r="A572" t="s">
        <v>2403</v>
      </c>
      <c r="B572" t="s">
        <v>3968</v>
      </c>
      <c r="C572" t="s">
        <v>3968</v>
      </c>
      <c r="D572" s="15">
        <v>1</v>
      </c>
      <c r="F572">
        <v>0</v>
      </c>
      <c r="G572">
        <v>0</v>
      </c>
      <c r="H572">
        <v>0</v>
      </c>
      <c r="I572">
        <v>0</v>
      </c>
      <c r="J572" t="s">
        <v>3969</v>
      </c>
    </row>
    <row r="573" spans="1:10">
      <c r="A573" t="s">
        <v>141</v>
      </c>
      <c r="B573" t="s">
        <v>3968</v>
      </c>
      <c r="C573" t="s">
        <v>3968</v>
      </c>
      <c r="D573" s="15">
        <v>1</v>
      </c>
      <c r="F573">
        <v>0</v>
      </c>
      <c r="G573">
        <v>0</v>
      </c>
      <c r="H573">
        <v>0</v>
      </c>
      <c r="I573">
        <v>0</v>
      </c>
      <c r="J573" t="s">
        <v>3969</v>
      </c>
    </row>
    <row r="574" spans="1:10">
      <c r="A574" t="s">
        <v>2912</v>
      </c>
      <c r="B574" t="s">
        <v>3968</v>
      </c>
      <c r="C574" t="s">
        <v>3968</v>
      </c>
      <c r="D574" s="15">
        <v>1</v>
      </c>
      <c r="F574">
        <v>0</v>
      </c>
      <c r="G574">
        <v>0</v>
      </c>
      <c r="H574">
        <v>0</v>
      </c>
      <c r="I574">
        <v>0</v>
      </c>
      <c r="J574" t="s">
        <v>3969</v>
      </c>
    </row>
    <row r="575" spans="1:10">
      <c r="A575" t="s">
        <v>1568</v>
      </c>
      <c r="B575" t="s">
        <v>3968</v>
      </c>
      <c r="C575" t="s">
        <v>3968</v>
      </c>
      <c r="D575" s="15">
        <v>1</v>
      </c>
      <c r="F575">
        <v>0</v>
      </c>
      <c r="G575">
        <v>0</v>
      </c>
      <c r="H575">
        <v>0</v>
      </c>
      <c r="I575">
        <v>0</v>
      </c>
      <c r="J575" t="s">
        <v>3969</v>
      </c>
    </row>
    <row r="576" spans="1:10">
      <c r="A576" t="s">
        <v>1125</v>
      </c>
      <c r="B576" t="s">
        <v>3968</v>
      </c>
      <c r="C576" t="s">
        <v>3968</v>
      </c>
      <c r="D576" s="15">
        <v>1</v>
      </c>
      <c r="F576">
        <v>0</v>
      </c>
      <c r="G576">
        <v>0</v>
      </c>
      <c r="H576">
        <v>0</v>
      </c>
      <c r="I576">
        <v>0</v>
      </c>
      <c r="J576" t="s">
        <v>3969</v>
      </c>
    </row>
    <row r="577" spans="1:10">
      <c r="A577" t="s">
        <v>1966</v>
      </c>
      <c r="B577" t="s">
        <v>3968</v>
      </c>
      <c r="C577" t="s">
        <v>3968</v>
      </c>
      <c r="D577" s="15">
        <v>1</v>
      </c>
      <c r="F577">
        <v>0</v>
      </c>
      <c r="G577">
        <v>0</v>
      </c>
      <c r="H577">
        <v>0</v>
      </c>
      <c r="I577">
        <v>0</v>
      </c>
      <c r="J577" t="s">
        <v>3969</v>
      </c>
    </row>
    <row r="578" spans="1:10">
      <c r="A578" t="s">
        <v>1274</v>
      </c>
      <c r="B578" t="s">
        <v>3968</v>
      </c>
      <c r="C578" t="s">
        <v>3968</v>
      </c>
      <c r="D578" s="15">
        <v>1</v>
      </c>
      <c r="F578">
        <v>0</v>
      </c>
      <c r="G578">
        <v>0</v>
      </c>
      <c r="H578">
        <v>0</v>
      </c>
      <c r="I578">
        <v>0</v>
      </c>
      <c r="J578" t="s">
        <v>3969</v>
      </c>
    </row>
    <row r="579" spans="1:10">
      <c r="A579" t="s">
        <v>1221</v>
      </c>
      <c r="B579" t="s">
        <v>3968</v>
      </c>
      <c r="C579" t="s">
        <v>3968</v>
      </c>
      <c r="D579" s="15">
        <v>1</v>
      </c>
      <c r="F579">
        <v>0</v>
      </c>
      <c r="G579">
        <v>0</v>
      </c>
      <c r="H579">
        <v>0</v>
      </c>
      <c r="I579">
        <v>0</v>
      </c>
      <c r="J579" t="s">
        <v>3969</v>
      </c>
    </row>
    <row r="580" spans="1:10">
      <c r="A580" t="s">
        <v>1309</v>
      </c>
      <c r="B580" t="s">
        <v>3968</v>
      </c>
      <c r="C580" t="s">
        <v>3968</v>
      </c>
      <c r="D580" s="15">
        <v>1</v>
      </c>
      <c r="F580">
        <v>0</v>
      </c>
      <c r="G580">
        <v>0</v>
      </c>
      <c r="H580">
        <v>0</v>
      </c>
      <c r="I580">
        <v>0</v>
      </c>
      <c r="J580" t="s">
        <v>3969</v>
      </c>
    </row>
    <row r="581" spans="1:10">
      <c r="A581" t="s">
        <v>3462</v>
      </c>
      <c r="B581" t="s">
        <v>3968</v>
      </c>
      <c r="C581" t="s">
        <v>3968</v>
      </c>
      <c r="D581" s="15">
        <v>1</v>
      </c>
      <c r="F581">
        <v>0</v>
      </c>
      <c r="G581">
        <v>0</v>
      </c>
      <c r="H581">
        <v>0</v>
      </c>
      <c r="I581">
        <v>0</v>
      </c>
      <c r="J581" t="s">
        <v>3969</v>
      </c>
    </row>
    <row r="582" spans="1:10">
      <c r="A582" t="s">
        <v>215</v>
      </c>
      <c r="B582" t="s">
        <v>3968</v>
      </c>
      <c r="C582" t="s">
        <v>3968</v>
      </c>
      <c r="D582" s="15">
        <v>1</v>
      </c>
      <c r="F582">
        <v>0</v>
      </c>
      <c r="G582">
        <v>0</v>
      </c>
      <c r="H582">
        <v>0</v>
      </c>
      <c r="I582">
        <v>0</v>
      </c>
      <c r="J582" t="s">
        <v>3969</v>
      </c>
    </row>
    <row r="583" spans="1:10">
      <c r="A583" t="s">
        <v>1581</v>
      </c>
      <c r="B583" t="s">
        <v>3968</v>
      </c>
      <c r="C583" t="s">
        <v>3968</v>
      </c>
      <c r="D583" s="15">
        <v>1</v>
      </c>
      <c r="F583">
        <v>0</v>
      </c>
      <c r="G583">
        <v>0</v>
      </c>
      <c r="H583">
        <v>0</v>
      </c>
      <c r="I583">
        <v>0</v>
      </c>
      <c r="J583" t="s">
        <v>3969</v>
      </c>
    </row>
    <row r="584" spans="1:10">
      <c r="A584" t="s">
        <v>1045</v>
      </c>
      <c r="B584" t="s">
        <v>3968</v>
      </c>
      <c r="C584" t="s">
        <v>3968</v>
      </c>
      <c r="D584" s="15">
        <v>1</v>
      </c>
      <c r="F584">
        <v>0</v>
      </c>
      <c r="G584">
        <v>0</v>
      </c>
      <c r="H584">
        <v>0</v>
      </c>
      <c r="I584">
        <v>0</v>
      </c>
      <c r="J584" t="s">
        <v>3969</v>
      </c>
    </row>
    <row r="585" spans="1:10">
      <c r="A585" t="s">
        <v>1526</v>
      </c>
      <c r="B585" t="s">
        <v>3968</v>
      </c>
      <c r="C585" t="s">
        <v>3968</v>
      </c>
      <c r="D585" s="15">
        <v>1</v>
      </c>
      <c r="F585">
        <v>0</v>
      </c>
      <c r="G585">
        <v>0</v>
      </c>
      <c r="H585">
        <v>0</v>
      </c>
      <c r="I585">
        <v>0</v>
      </c>
      <c r="J585" t="s">
        <v>3969</v>
      </c>
    </row>
    <row r="586" spans="1:10">
      <c r="A586" t="s">
        <v>1095</v>
      </c>
      <c r="B586" t="s">
        <v>3968</v>
      </c>
      <c r="C586" t="s">
        <v>3968</v>
      </c>
      <c r="D586" s="15">
        <v>1</v>
      </c>
      <c r="F586">
        <v>0</v>
      </c>
      <c r="G586">
        <v>0</v>
      </c>
      <c r="H586">
        <v>0</v>
      </c>
      <c r="I586">
        <v>0</v>
      </c>
      <c r="J586" t="s">
        <v>3969</v>
      </c>
    </row>
    <row r="587" spans="1:10">
      <c r="A587" t="s">
        <v>135</v>
      </c>
      <c r="B587" t="s">
        <v>3968</v>
      </c>
      <c r="C587" t="s">
        <v>3968</v>
      </c>
      <c r="D587" s="15">
        <v>1</v>
      </c>
      <c r="F587">
        <v>0</v>
      </c>
      <c r="G587">
        <v>0</v>
      </c>
      <c r="H587">
        <v>0</v>
      </c>
      <c r="I587">
        <v>0</v>
      </c>
      <c r="J587" t="s">
        <v>3969</v>
      </c>
    </row>
    <row r="588" spans="1:10">
      <c r="A588" t="s">
        <v>273</v>
      </c>
      <c r="B588" t="s">
        <v>3968</v>
      </c>
      <c r="C588" t="s">
        <v>3968</v>
      </c>
      <c r="D588" s="15">
        <v>1</v>
      </c>
      <c r="F588">
        <v>0</v>
      </c>
      <c r="G588">
        <v>0</v>
      </c>
      <c r="H588">
        <v>0</v>
      </c>
      <c r="I588">
        <v>0</v>
      </c>
      <c r="J588" t="s">
        <v>3969</v>
      </c>
    </row>
    <row r="589" spans="1:10">
      <c r="A589" t="s">
        <v>3603</v>
      </c>
      <c r="B589" t="s">
        <v>3968</v>
      </c>
      <c r="C589" t="s">
        <v>3968</v>
      </c>
      <c r="D589" s="15">
        <v>1</v>
      </c>
      <c r="F589">
        <v>0</v>
      </c>
      <c r="G589">
        <v>0</v>
      </c>
      <c r="H589">
        <v>0</v>
      </c>
      <c r="I589">
        <v>0</v>
      </c>
      <c r="J589" t="s">
        <v>3969</v>
      </c>
    </row>
    <row r="590" spans="1:10">
      <c r="A590" t="s">
        <v>3657</v>
      </c>
      <c r="B590" t="s">
        <v>3968</v>
      </c>
      <c r="C590" t="s">
        <v>3968</v>
      </c>
      <c r="D590" s="15">
        <v>1</v>
      </c>
      <c r="F590">
        <v>0</v>
      </c>
      <c r="G590">
        <v>0</v>
      </c>
      <c r="H590">
        <v>0</v>
      </c>
      <c r="I590">
        <v>0</v>
      </c>
      <c r="J590" t="s">
        <v>3969</v>
      </c>
    </row>
    <row r="591" spans="1:10">
      <c r="A591" t="s">
        <v>499</v>
      </c>
      <c r="B591" t="s">
        <v>3968</v>
      </c>
      <c r="C591" t="s">
        <v>4006</v>
      </c>
      <c r="D591" s="15">
        <v>0</v>
      </c>
      <c r="F591">
        <v>0</v>
      </c>
      <c r="G591">
        <v>0</v>
      </c>
      <c r="H591">
        <v>0</v>
      </c>
      <c r="I591">
        <v>2</v>
      </c>
      <c r="J591" t="s">
        <v>3972</v>
      </c>
    </row>
    <row r="592" spans="1:10">
      <c r="A592" t="s">
        <v>919</v>
      </c>
      <c r="B592" t="s">
        <v>3968</v>
      </c>
      <c r="C592" t="s">
        <v>3968</v>
      </c>
      <c r="D592" s="15">
        <v>1</v>
      </c>
      <c r="F592">
        <v>0</v>
      </c>
      <c r="G592">
        <v>0</v>
      </c>
      <c r="H592">
        <v>0</v>
      </c>
      <c r="I592">
        <v>0</v>
      </c>
      <c r="J592" t="s">
        <v>3969</v>
      </c>
    </row>
    <row r="593" spans="1:10">
      <c r="A593" t="s">
        <v>2574</v>
      </c>
      <c r="B593" t="s">
        <v>3968</v>
      </c>
      <c r="C593" t="s">
        <v>3968</v>
      </c>
      <c r="D593" s="15">
        <v>1</v>
      </c>
      <c r="F593">
        <v>0</v>
      </c>
      <c r="G593">
        <v>0</v>
      </c>
      <c r="H593">
        <v>0</v>
      </c>
      <c r="I593">
        <v>0</v>
      </c>
      <c r="J593" t="s">
        <v>3969</v>
      </c>
    </row>
    <row r="594" spans="1:10">
      <c r="A594" t="s">
        <v>685</v>
      </c>
      <c r="B594" t="s">
        <v>3968</v>
      </c>
      <c r="C594" t="s">
        <v>3968</v>
      </c>
      <c r="D594" s="15">
        <v>1</v>
      </c>
      <c r="F594">
        <v>0</v>
      </c>
      <c r="G594">
        <v>0</v>
      </c>
      <c r="H594">
        <v>0</v>
      </c>
      <c r="I594">
        <v>0</v>
      </c>
      <c r="J594" t="s">
        <v>3969</v>
      </c>
    </row>
    <row r="595" spans="1:10">
      <c r="A595" t="s">
        <v>3789</v>
      </c>
      <c r="B595" t="s">
        <v>3968</v>
      </c>
      <c r="C595" t="s">
        <v>3968</v>
      </c>
      <c r="D595" s="15">
        <v>1</v>
      </c>
      <c r="F595">
        <v>0</v>
      </c>
      <c r="G595">
        <v>0</v>
      </c>
      <c r="H595">
        <v>0</v>
      </c>
      <c r="I595">
        <v>0</v>
      </c>
      <c r="J595" t="s">
        <v>3969</v>
      </c>
    </row>
    <row r="596" spans="1:10">
      <c r="A596" t="s">
        <v>2812</v>
      </c>
      <c r="B596" t="s">
        <v>3968</v>
      </c>
      <c r="C596" t="s">
        <v>3968</v>
      </c>
      <c r="D596" s="15">
        <v>1</v>
      </c>
      <c r="F596">
        <v>0</v>
      </c>
      <c r="G596">
        <v>0</v>
      </c>
      <c r="H596">
        <v>0</v>
      </c>
      <c r="I596">
        <v>0</v>
      </c>
      <c r="J596" t="s">
        <v>3969</v>
      </c>
    </row>
    <row r="597" spans="1:10">
      <c r="A597" t="s">
        <v>650</v>
      </c>
      <c r="B597" t="s">
        <v>3968</v>
      </c>
      <c r="C597" t="s">
        <v>3968</v>
      </c>
      <c r="D597" s="15">
        <v>1</v>
      </c>
      <c r="F597">
        <v>0</v>
      </c>
      <c r="G597">
        <v>0</v>
      </c>
      <c r="H597">
        <v>0</v>
      </c>
      <c r="I597">
        <v>0</v>
      </c>
      <c r="J597" t="s">
        <v>3969</v>
      </c>
    </row>
    <row r="598" spans="1:10">
      <c r="A598" t="s">
        <v>983</v>
      </c>
      <c r="B598" t="s">
        <v>3968</v>
      </c>
      <c r="C598" t="s">
        <v>3968</v>
      </c>
      <c r="D598" s="15">
        <v>1</v>
      </c>
      <c r="F598">
        <v>0</v>
      </c>
      <c r="G598">
        <v>0</v>
      </c>
      <c r="H598">
        <v>0</v>
      </c>
      <c r="I598">
        <v>0</v>
      </c>
      <c r="J598" t="s">
        <v>3969</v>
      </c>
    </row>
    <row r="599" spans="1:10">
      <c r="A599" t="s">
        <v>1522</v>
      </c>
      <c r="B599" t="s">
        <v>3968</v>
      </c>
      <c r="C599" t="s">
        <v>3968</v>
      </c>
      <c r="D599" s="15">
        <v>1</v>
      </c>
      <c r="F599">
        <v>0</v>
      </c>
      <c r="G599">
        <v>0</v>
      </c>
      <c r="H599">
        <v>0</v>
      </c>
      <c r="I599">
        <v>0</v>
      </c>
      <c r="J599" t="s">
        <v>3969</v>
      </c>
    </row>
    <row r="600" spans="1:10">
      <c r="A600" t="s">
        <v>3057</v>
      </c>
      <c r="B600" t="s">
        <v>3968</v>
      </c>
      <c r="C600" t="s">
        <v>3968</v>
      </c>
      <c r="D600" s="15">
        <v>1</v>
      </c>
      <c r="F600">
        <v>0</v>
      </c>
      <c r="G600">
        <v>0</v>
      </c>
      <c r="H600">
        <v>0</v>
      </c>
      <c r="I600">
        <v>0</v>
      </c>
      <c r="J600" t="s">
        <v>3969</v>
      </c>
    </row>
    <row r="601" spans="1:10">
      <c r="A601" t="s">
        <v>2262</v>
      </c>
      <c r="B601" t="s">
        <v>3968</v>
      </c>
      <c r="C601" t="s">
        <v>3968</v>
      </c>
      <c r="D601" s="15">
        <v>1</v>
      </c>
      <c r="F601">
        <v>0</v>
      </c>
      <c r="G601">
        <v>0</v>
      </c>
      <c r="H601">
        <v>0</v>
      </c>
      <c r="I601">
        <v>0</v>
      </c>
      <c r="J601" t="s">
        <v>3969</v>
      </c>
    </row>
    <row r="602" spans="1:10">
      <c r="A602" t="s">
        <v>453</v>
      </c>
      <c r="B602" t="s">
        <v>3968</v>
      </c>
      <c r="C602" t="s">
        <v>3968</v>
      </c>
      <c r="D602" s="15">
        <v>1</v>
      </c>
      <c r="F602">
        <v>0</v>
      </c>
      <c r="G602">
        <v>0</v>
      </c>
      <c r="H602">
        <v>0</v>
      </c>
      <c r="I602">
        <v>0</v>
      </c>
      <c r="J602" t="s">
        <v>3969</v>
      </c>
    </row>
    <row r="603" spans="1:10">
      <c r="A603" t="s">
        <v>176</v>
      </c>
      <c r="B603" t="s">
        <v>3968</v>
      </c>
      <c r="C603" t="s">
        <v>3968</v>
      </c>
      <c r="D603" s="15">
        <v>1</v>
      </c>
      <c r="F603">
        <v>0</v>
      </c>
      <c r="G603">
        <v>0</v>
      </c>
      <c r="H603">
        <v>0</v>
      </c>
      <c r="I603">
        <v>0</v>
      </c>
      <c r="J603" t="s">
        <v>3969</v>
      </c>
    </row>
    <row r="604" spans="1:10">
      <c r="A604" t="s">
        <v>1827</v>
      </c>
      <c r="B604" t="s">
        <v>3968</v>
      </c>
      <c r="C604" t="s">
        <v>3968</v>
      </c>
      <c r="D604" s="15">
        <v>1</v>
      </c>
      <c r="F604">
        <v>0</v>
      </c>
      <c r="G604">
        <v>0</v>
      </c>
      <c r="H604">
        <v>0</v>
      </c>
      <c r="I604">
        <v>0</v>
      </c>
      <c r="J604" t="s">
        <v>3969</v>
      </c>
    </row>
    <row r="605" spans="1:10">
      <c r="A605" t="s">
        <v>3716</v>
      </c>
      <c r="B605" t="s">
        <v>3968</v>
      </c>
      <c r="C605" t="s">
        <v>3968</v>
      </c>
      <c r="D605" s="15">
        <v>1</v>
      </c>
      <c r="F605">
        <v>0</v>
      </c>
      <c r="G605">
        <v>0</v>
      </c>
      <c r="H605">
        <v>0</v>
      </c>
      <c r="I605">
        <v>0</v>
      </c>
      <c r="J605" t="s">
        <v>3969</v>
      </c>
    </row>
    <row r="606" spans="1:10">
      <c r="A606" t="s">
        <v>1544</v>
      </c>
      <c r="B606" t="s">
        <v>3968</v>
      </c>
      <c r="C606" t="s">
        <v>3968</v>
      </c>
      <c r="D606" s="15">
        <v>1</v>
      </c>
      <c r="F606">
        <v>0</v>
      </c>
      <c r="G606">
        <v>0</v>
      </c>
      <c r="H606">
        <v>0</v>
      </c>
      <c r="I606">
        <v>0</v>
      </c>
      <c r="J606" t="s">
        <v>3969</v>
      </c>
    </row>
    <row r="607" spans="1:10">
      <c r="A607" t="s">
        <v>2383</v>
      </c>
      <c r="B607" t="s">
        <v>3968</v>
      </c>
      <c r="C607" t="s">
        <v>3968</v>
      </c>
      <c r="D607" s="15">
        <v>1</v>
      </c>
      <c r="F607">
        <v>0</v>
      </c>
      <c r="G607">
        <v>0</v>
      </c>
      <c r="H607">
        <v>0</v>
      </c>
      <c r="I607">
        <v>0</v>
      </c>
      <c r="J607" t="s">
        <v>3969</v>
      </c>
    </row>
    <row r="608" spans="1:10">
      <c r="A608" t="s">
        <v>1259</v>
      </c>
      <c r="B608" t="s">
        <v>3968</v>
      </c>
      <c r="C608" t="s">
        <v>3968</v>
      </c>
      <c r="D608" s="15">
        <v>1</v>
      </c>
      <c r="F608">
        <v>0</v>
      </c>
      <c r="G608">
        <v>0</v>
      </c>
      <c r="H608">
        <v>0</v>
      </c>
      <c r="I608">
        <v>0</v>
      </c>
      <c r="J608" t="s">
        <v>3969</v>
      </c>
    </row>
    <row r="609" spans="1:10">
      <c r="A609" t="s">
        <v>1676</v>
      </c>
      <c r="B609" t="s">
        <v>3968</v>
      </c>
      <c r="C609" t="s">
        <v>3968</v>
      </c>
      <c r="D609" s="15">
        <v>1</v>
      </c>
      <c r="F609">
        <v>0</v>
      </c>
      <c r="G609">
        <v>0</v>
      </c>
      <c r="H609">
        <v>0</v>
      </c>
      <c r="I609">
        <v>0</v>
      </c>
      <c r="J609" t="s">
        <v>3969</v>
      </c>
    </row>
    <row r="610" spans="1:10">
      <c r="A610" t="s">
        <v>460</v>
      </c>
      <c r="B610" t="s">
        <v>3968</v>
      </c>
      <c r="C610" t="s">
        <v>3968</v>
      </c>
      <c r="D610" s="15">
        <v>1</v>
      </c>
      <c r="F610">
        <v>0</v>
      </c>
      <c r="G610">
        <v>0</v>
      </c>
      <c r="H610">
        <v>0</v>
      </c>
      <c r="I610">
        <v>0</v>
      </c>
      <c r="J610" t="s">
        <v>3969</v>
      </c>
    </row>
    <row r="611" spans="1:10">
      <c r="A611" t="s">
        <v>4007</v>
      </c>
      <c r="B611" t="s">
        <v>3968</v>
      </c>
      <c r="C611" t="s">
        <v>3968</v>
      </c>
      <c r="D611" s="15">
        <v>1</v>
      </c>
      <c r="F611">
        <v>0</v>
      </c>
      <c r="G611">
        <v>0</v>
      </c>
      <c r="H611">
        <v>0</v>
      </c>
      <c r="I611">
        <v>0</v>
      </c>
      <c r="J611" t="s">
        <v>3969</v>
      </c>
    </row>
    <row r="612" spans="1:10">
      <c r="A612" t="s">
        <v>1712</v>
      </c>
      <c r="B612" t="s">
        <v>3968</v>
      </c>
      <c r="C612" t="s">
        <v>3968</v>
      </c>
      <c r="D612" s="15">
        <v>1</v>
      </c>
      <c r="F612">
        <v>0</v>
      </c>
      <c r="G612">
        <v>0</v>
      </c>
      <c r="H612">
        <v>0</v>
      </c>
      <c r="I612">
        <v>0</v>
      </c>
      <c r="J612" t="s">
        <v>3969</v>
      </c>
    </row>
    <row r="613" spans="1:10">
      <c r="A613" t="s">
        <v>1997</v>
      </c>
      <c r="B613" t="s">
        <v>3968</v>
      </c>
      <c r="C613" t="s">
        <v>3968</v>
      </c>
      <c r="D613" s="15">
        <v>1</v>
      </c>
      <c r="F613">
        <v>0</v>
      </c>
      <c r="G613">
        <v>0</v>
      </c>
      <c r="H613">
        <v>0</v>
      </c>
      <c r="I613">
        <v>0</v>
      </c>
      <c r="J613" t="s">
        <v>3969</v>
      </c>
    </row>
    <row r="614" spans="1:10">
      <c r="A614" t="s">
        <v>585</v>
      </c>
      <c r="B614" t="s">
        <v>3968</v>
      </c>
      <c r="C614" t="s">
        <v>3968</v>
      </c>
      <c r="D614" s="15">
        <v>1</v>
      </c>
      <c r="F614">
        <v>0</v>
      </c>
      <c r="G614">
        <v>0</v>
      </c>
      <c r="H614">
        <v>0</v>
      </c>
      <c r="I614">
        <v>0</v>
      </c>
      <c r="J614" t="s">
        <v>3969</v>
      </c>
    </row>
    <row r="615" spans="1:10">
      <c r="A615" t="s">
        <v>2214</v>
      </c>
      <c r="B615" t="s">
        <v>3968</v>
      </c>
      <c r="C615" t="s">
        <v>3968</v>
      </c>
      <c r="D615" s="15">
        <v>1</v>
      </c>
      <c r="F615">
        <v>0</v>
      </c>
      <c r="G615">
        <v>0</v>
      </c>
      <c r="H615">
        <v>0</v>
      </c>
      <c r="I615">
        <v>0</v>
      </c>
      <c r="J615" t="s">
        <v>3969</v>
      </c>
    </row>
    <row r="616" spans="1:10">
      <c r="A616" t="s">
        <v>875</v>
      </c>
      <c r="B616" t="s">
        <v>3968</v>
      </c>
      <c r="C616" t="s">
        <v>3968</v>
      </c>
      <c r="D616" s="15">
        <v>1</v>
      </c>
      <c r="F616">
        <v>0</v>
      </c>
      <c r="G616">
        <v>0</v>
      </c>
      <c r="H616">
        <v>0</v>
      </c>
      <c r="I616">
        <v>0</v>
      </c>
      <c r="J616" t="s">
        <v>3969</v>
      </c>
    </row>
    <row r="617" spans="1:10">
      <c r="A617" t="s">
        <v>623</v>
      </c>
      <c r="B617" t="s">
        <v>3968</v>
      </c>
      <c r="C617" t="s">
        <v>3968</v>
      </c>
      <c r="D617" s="15">
        <v>1</v>
      </c>
      <c r="F617">
        <v>0</v>
      </c>
      <c r="G617">
        <v>0</v>
      </c>
      <c r="H617">
        <v>0</v>
      </c>
      <c r="I617">
        <v>0</v>
      </c>
      <c r="J617" t="s">
        <v>3969</v>
      </c>
    </row>
    <row r="618" spans="1:10">
      <c r="A618" t="s">
        <v>2029</v>
      </c>
      <c r="B618" t="s">
        <v>3968</v>
      </c>
      <c r="C618" t="s">
        <v>3968</v>
      </c>
      <c r="D618" s="15">
        <v>1</v>
      </c>
      <c r="F618">
        <v>0</v>
      </c>
      <c r="G618">
        <v>0</v>
      </c>
      <c r="H618">
        <v>0</v>
      </c>
      <c r="I618">
        <v>0</v>
      </c>
      <c r="J618" t="s">
        <v>3969</v>
      </c>
    </row>
    <row r="619" spans="1:10">
      <c r="A619" t="s">
        <v>1378</v>
      </c>
      <c r="B619" t="s">
        <v>3968</v>
      </c>
      <c r="C619" t="s">
        <v>3968</v>
      </c>
      <c r="D619" s="15">
        <v>1</v>
      </c>
      <c r="F619">
        <v>0</v>
      </c>
      <c r="G619">
        <v>0</v>
      </c>
      <c r="H619">
        <v>0</v>
      </c>
      <c r="I619">
        <v>0</v>
      </c>
      <c r="J619" t="s">
        <v>3969</v>
      </c>
    </row>
    <row r="620" spans="1:10">
      <c r="A620" t="s">
        <v>846</v>
      </c>
      <c r="B620" t="s">
        <v>3968</v>
      </c>
      <c r="C620" t="s">
        <v>3968</v>
      </c>
      <c r="D620" s="15">
        <v>1</v>
      </c>
      <c r="F620">
        <v>0</v>
      </c>
      <c r="G620">
        <v>0</v>
      </c>
      <c r="H620">
        <v>0</v>
      </c>
      <c r="I620">
        <v>0</v>
      </c>
      <c r="J620" t="s">
        <v>3969</v>
      </c>
    </row>
    <row r="621" spans="1:10">
      <c r="A621" t="s">
        <v>1585</v>
      </c>
      <c r="B621" t="s">
        <v>3968</v>
      </c>
      <c r="C621" t="s">
        <v>3968</v>
      </c>
      <c r="D621" s="15">
        <v>1</v>
      </c>
      <c r="F621">
        <v>0</v>
      </c>
      <c r="G621">
        <v>0</v>
      </c>
      <c r="H621">
        <v>0</v>
      </c>
      <c r="I621">
        <v>0</v>
      </c>
      <c r="J621" t="s">
        <v>3969</v>
      </c>
    </row>
    <row r="622" spans="1:10">
      <c r="A622" t="s">
        <v>1601</v>
      </c>
      <c r="B622" t="s">
        <v>3968</v>
      </c>
      <c r="C622" t="s">
        <v>3968</v>
      </c>
      <c r="D622" s="15">
        <v>1</v>
      </c>
      <c r="F622">
        <v>0</v>
      </c>
      <c r="G622">
        <v>0</v>
      </c>
      <c r="H622">
        <v>0</v>
      </c>
      <c r="I622">
        <v>0</v>
      </c>
      <c r="J622" t="s">
        <v>3969</v>
      </c>
    </row>
    <row r="623" spans="1:10">
      <c r="A623" t="s">
        <v>1632</v>
      </c>
      <c r="B623" t="s">
        <v>3968</v>
      </c>
      <c r="C623" t="s">
        <v>3968</v>
      </c>
      <c r="D623" s="15">
        <v>1</v>
      </c>
      <c r="F623">
        <v>0</v>
      </c>
      <c r="G623">
        <v>0</v>
      </c>
      <c r="H623">
        <v>0</v>
      </c>
      <c r="I623">
        <v>0</v>
      </c>
      <c r="J623" t="s">
        <v>3969</v>
      </c>
    </row>
    <row r="624" spans="1:10">
      <c r="A624" t="s">
        <v>187</v>
      </c>
      <c r="B624" t="s">
        <v>3968</v>
      </c>
      <c r="C624" t="s">
        <v>3971</v>
      </c>
      <c r="D624" s="15">
        <v>0</v>
      </c>
      <c r="F624">
        <v>1</v>
      </c>
      <c r="G624">
        <v>0</v>
      </c>
      <c r="H624">
        <v>0</v>
      </c>
      <c r="I624">
        <v>2</v>
      </c>
      <c r="J624" t="s">
        <v>3972</v>
      </c>
    </row>
    <row r="625" spans="1:10">
      <c r="A625" t="s">
        <v>119</v>
      </c>
      <c r="B625" t="s">
        <v>3968</v>
      </c>
      <c r="C625" t="s">
        <v>3968</v>
      </c>
      <c r="D625" s="15">
        <v>1</v>
      </c>
      <c r="F625">
        <v>0</v>
      </c>
      <c r="G625">
        <v>0</v>
      </c>
      <c r="H625">
        <v>0</v>
      </c>
      <c r="I625">
        <v>0</v>
      </c>
      <c r="J625" t="s">
        <v>3969</v>
      </c>
    </row>
    <row r="626" spans="1:10">
      <c r="A626" t="s">
        <v>943</v>
      </c>
      <c r="B626" t="s">
        <v>3968</v>
      </c>
      <c r="C626" t="s">
        <v>3968</v>
      </c>
      <c r="D626" s="15">
        <v>1</v>
      </c>
      <c r="F626">
        <v>0</v>
      </c>
      <c r="G626">
        <v>0</v>
      </c>
      <c r="H626">
        <v>0</v>
      </c>
      <c r="I626">
        <v>0</v>
      </c>
      <c r="J626" t="s">
        <v>3969</v>
      </c>
    </row>
    <row r="627" spans="1:10">
      <c r="A627" t="s">
        <v>858</v>
      </c>
      <c r="B627" t="s">
        <v>3968</v>
      </c>
      <c r="C627" t="s">
        <v>3968</v>
      </c>
      <c r="D627" s="15">
        <v>1</v>
      </c>
      <c r="F627">
        <v>0</v>
      </c>
      <c r="G627">
        <v>0</v>
      </c>
      <c r="H627">
        <v>0</v>
      </c>
      <c r="I627">
        <v>0</v>
      </c>
      <c r="J627" t="s">
        <v>3969</v>
      </c>
    </row>
    <row r="628" spans="1:10">
      <c r="A628" t="s">
        <v>2438</v>
      </c>
      <c r="B628" t="s">
        <v>3968</v>
      </c>
      <c r="C628" t="s">
        <v>3968</v>
      </c>
      <c r="D628" s="15">
        <v>1</v>
      </c>
      <c r="F628">
        <v>0</v>
      </c>
      <c r="G628">
        <v>0</v>
      </c>
      <c r="H628">
        <v>0</v>
      </c>
      <c r="I628">
        <v>0</v>
      </c>
      <c r="J628" t="s">
        <v>3969</v>
      </c>
    </row>
    <row r="629" spans="1:10">
      <c r="A629" t="s">
        <v>1117</v>
      </c>
      <c r="B629" t="s">
        <v>3968</v>
      </c>
      <c r="C629" t="s">
        <v>3968</v>
      </c>
      <c r="D629" s="15">
        <v>1</v>
      </c>
      <c r="F629">
        <v>0</v>
      </c>
      <c r="G629">
        <v>0</v>
      </c>
      <c r="H629">
        <v>0</v>
      </c>
      <c r="I629">
        <v>0</v>
      </c>
      <c r="J629" t="s">
        <v>3969</v>
      </c>
    </row>
    <row r="630" spans="1:10">
      <c r="A630" t="s">
        <v>899</v>
      </c>
      <c r="B630" t="s">
        <v>3968</v>
      </c>
      <c r="C630" t="s">
        <v>3968</v>
      </c>
      <c r="D630" s="15">
        <v>1</v>
      </c>
      <c r="F630">
        <v>0</v>
      </c>
      <c r="G630">
        <v>0</v>
      </c>
      <c r="H630">
        <v>0</v>
      </c>
      <c r="I630">
        <v>0</v>
      </c>
      <c r="J630" t="s">
        <v>3969</v>
      </c>
    </row>
    <row r="631" spans="1:10">
      <c r="A631" t="s">
        <v>556</v>
      </c>
      <c r="B631" t="s">
        <v>3968</v>
      </c>
      <c r="C631" t="s">
        <v>3968</v>
      </c>
      <c r="D631" s="15">
        <v>1</v>
      </c>
      <c r="F631">
        <v>0</v>
      </c>
      <c r="G631">
        <v>0</v>
      </c>
      <c r="H631">
        <v>0</v>
      </c>
      <c r="I631">
        <v>0</v>
      </c>
      <c r="J631" t="s">
        <v>3969</v>
      </c>
    </row>
    <row r="632" spans="1:10">
      <c r="A632" t="s">
        <v>1919</v>
      </c>
      <c r="B632" t="s">
        <v>3968</v>
      </c>
      <c r="C632" t="s">
        <v>3975</v>
      </c>
      <c r="D632" s="15">
        <v>1</v>
      </c>
      <c r="F632">
        <v>1</v>
      </c>
      <c r="G632">
        <v>0</v>
      </c>
      <c r="H632">
        <v>0</v>
      </c>
      <c r="I632">
        <v>0</v>
      </c>
      <c r="J632" t="s">
        <v>3969</v>
      </c>
    </row>
    <row r="633" spans="1:10">
      <c r="A633" t="s">
        <v>1113</v>
      </c>
      <c r="B633" t="s">
        <v>3968</v>
      </c>
      <c r="C633" t="s">
        <v>3968</v>
      </c>
      <c r="D633" s="15">
        <v>1</v>
      </c>
      <c r="F633">
        <v>0</v>
      </c>
      <c r="G633">
        <v>0</v>
      </c>
      <c r="H633">
        <v>0</v>
      </c>
      <c r="I633">
        <v>0</v>
      </c>
      <c r="J633" t="s">
        <v>3969</v>
      </c>
    </row>
    <row r="634" spans="1:10">
      <c r="A634" t="s">
        <v>1628</v>
      </c>
      <c r="B634" t="s">
        <v>3968</v>
      </c>
      <c r="C634" t="s">
        <v>3968</v>
      </c>
      <c r="D634" s="15">
        <v>1</v>
      </c>
      <c r="F634">
        <v>0</v>
      </c>
      <c r="G634">
        <v>0</v>
      </c>
      <c r="H634">
        <v>0</v>
      </c>
      <c r="I634">
        <v>0</v>
      </c>
      <c r="J634" t="s">
        <v>3969</v>
      </c>
    </row>
    <row r="635" spans="1:10">
      <c r="A635" t="s">
        <v>562</v>
      </c>
      <c r="B635" t="s">
        <v>3968</v>
      </c>
      <c r="C635" t="s">
        <v>3968</v>
      </c>
      <c r="D635" s="15">
        <v>1</v>
      </c>
      <c r="F635">
        <v>0</v>
      </c>
      <c r="G635">
        <v>0</v>
      </c>
      <c r="H635">
        <v>0</v>
      </c>
      <c r="I635">
        <v>0</v>
      </c>
      <c r="J635" t="s">
        <v>3969</v>
      </c>
    </row>
    <row r="636" spans="1:10">
      <c r="A636" t="s">
        <v>1547</v>
      </c>
      <c r="B636" t="s">
        <v>3968</v>
      </c>
      <c r="C636" t="s">
        <v>3968</v>
      </c>
      <c r="D636" s="15">
        <v>1</v>
      </c>
      <c r="F636">
        <v>0</v>
      </c>
      <c r="G636">
        <v>0</v>
      </c>
      <c r="H636">
        <v>0</v>
      </c>
      <c r="I636">
        <v>0</v>
      </c>
      <c r="J636" t="s">
        <v>3969</v>
      </c>
    </row>
    <row r="637" spans="1:10">
      <c r="A637" t="s">
        <v>1489</v>
      </c>
      <c r="B637" t="s">
        <v>3968</v>
      </c>
      <c r="C637" t="s">
        <v>3968</v>
      </c>
      <c r="D637" s="15">
        <v>1</v>
      </c>
      <c r="F637">
        <v>0</v>
      </c>
      <c r="G637">
        <v>0</v>
      </c>
      <c r="H637">
        <v>0</v>
      </c>
      <c r="I637">
        <v>0</v>
      </c>
      <c r="J637" t="s">
        <v>3969</v>
      </c>
    </row>
    <row r="638" spans="1:10">
      <c r="A638" t="s">
        <v>492</v>
      </c>
      <c r="B638" t="s">
        <v>3968</v>
      </c>
      <c r="C638" t="s">
        <v>3968</v>
      </c>
      <c r="D638" s="15">
        <v>1</v>
      </c>
      <c r="F638">
        <v>0</v>
      </c>
      <c r="G638">
        <v>0</v>
      </c>
      <c r="H638">
        <v>0</v>
      </c>
      <c r="I638">
        <v>0</v>
      </c>
      <c r="J638" t="s">
        <v>3969</v>
      </c>
    </row>
    <row r="639" spans="1:10">
      <c r="A639" t="s">
        <v>955</v>
      </c>
      <c r="B639" t="s">
        <v>3968</v>
      </c>
      <c r="C639" t="s">
        <v>3968</v>
      </c>
      <c r="D639" s="15">
        <v>1</v>
      </c>
      <c r="F639">
        <v>0</v>
      </c>
      <c r="G639">
        <v>0</v>
      </c>
      <c r="H639">
        <v>0</v>
      </c>
      <c r="I639">
        <v>0</v>
      </c>
      <c r="J639" t="s">
        <v>3969</v>
      </c>
    </row>
    <row r="640" spans="1:10">
      <c r="A640" t="s">
        <v>1771</v>
      </c>
      <c r="B640" t="s">
        <v>3968</v>
      </c>
      <c r="C640" t="s">
        <v>3968</v>
      </c>
      <c r="D640" s="15">
        <v>1</v>
      </c>
      <c r="F640">
        <v>0</v>
      </c>
      <c r="G640">
        <v>0</v>
      </c>
      <c r="H640">
        <v>0</v>
      </c>
      <c r="I640">
        <v>0</v>
      </c>
      <c r="J640" t="s">
        <v>3969</v>
      </c>
    </row>
    <row r="641" spans="1:10">
      <c r="A641" t="s">
        <v>693</v>
      </c>
      <c r="B641" t="s">
        <v>3968</v>
      </c>
      <c r="C641" t="s">
        <v>3968</v>
      </c>
      <c r="D641" s="15">
        <v>1</v>
      </c>
      <c r="F641">
        <v>0</v>
      </c>
      <c r="G641">
        <v>0</v>
      </c>
      <c r="H641">
        <v>0</v>
      </c>
      <c r="I641">
        <v>0</v>
      </c>
      <c r="J641" t="s">
        <v>3969</v>
      </c>
    </row>
    <row r="642" spans="1:10">
      <c r="A642" t="s">
        <v>2115</v>
      </c>
      <c r="B642" t="s">
        <v>3968</v>
      </c>
      <c r="C642" t="s">
        <v>3968</v>
      </c>
      <c r="D642" s="15">
        <v>1</v>
      </c>
      <c r="F642">
        <v>0</v>
      </c>
      <c r="G642">
        <v>0</v>
      </c>
      <c r="H642">
        <v>0</v>
      </c>
      <c r="I642">
        <v>0</v>
      </c>
      <c r="J642" t="s">
        <v>3969</v>
      </c>
    </row>
    <row r="643" spans="1:10">
      <c r="A643" t="s">
        <v>2947</v>
      </c>
      <c r="B643" t="s">
        <v>3968</v>
      </c>
      <c r="C643" t="s">
        <v>3968</v>
      </c>
      <c r="D643" s="15">
        <v>1</v>
      </c>
      <c r="F643">
        <v>0</v>
      </c>
      <c r="G643">
        <v>0</v>
      </c>
      <c r="H643">
        <v>0</v>
      </c>
      <c r="I643">
        <v>0</v>
      </c>
      <c r="J643" t="s">
        <v>3969</v>
      </c>
    </row>
    <row r="644" spans="1:10">
      <c r="A644" t="s">
        <v>923</v>
      </c>
      <c r="B644" t="s">
        <v>3968</v>
      </c>
      <c r="C644" t="s">
        <v>3968</v>
      </c>
      <c r="D644" s="15">
        <v>1</v>
      </c>
      <c r="F644">
        <v>0</v>
      </c>
      <c r="G644">
        <v>0</v>
      </c>
      <c r="H644">
        <v>0</v>
      </c>
      <c r="I644">
        <v>0</v>
      </c>
      <c r="J644" t="s">
        <v>3969</v>
      </c>
    </row>
    <row r="645" spans="1:10">
      <c r="A645" t="s">
        <v>203</v>
      </c>
      <c r="B645" t="s">
        <v>3968</v>
      </c>
      <c r="C645" t="s">
        <v>3968</v>
      </c>
      <c r="D645" s="15">
        <v>1</v>
      </c>
      <c r="F645">
        <v>0</v>
      </c>
      <c r="G645">
        <v>0</v>
      </c>
      <c r="H645">
        <v>0</v>
      </c>
      <c r="I645">
        <v>0</v>
      </c>
      <c r="J645" t="s">
        <v>3969</v>
      </c>
    </row>
    <row r="646" spans="1:10">
      <c r="A646" t="s">
        <v>1317</v>
      </c>
      <c r="B646" t="s">
        <v>3968</v>
      </c>
      <c r="C646" t="s">
        <v>3968</v>
      </c>
      <c r="D646" s="15">
        <v>1</v>
      </c>
      <c r="F646">
        <v>0</v>
      </c>
      <c r="G646">
        <v>0</v>
      </c>
      <c r="H646">
        <v>0</v>
      </c>
      <c r="I646">
        <v>0</v>
      </c>
      <c r="J646" t="s">
        <v>3969</v>
      </c>
    </row>
    <row r="647" spans="1:10">
      <c r="A647" t="s">
        <v>602</v>
      </c>
      <c r="B647" t="s">
        <v>3968</v>
      </c>
      <c r="C647" t="s">
        <v>3968</v>
      </c>
      <c r="D647" s="15">
        <v>1</v>
      </c>
      <c r="F647">
        <v>0</v>
      </c>
      <c r="G647">
        <v>0</v>
      </c>
      <c r="H647">
        <v>0</v>
      </c>
      <c r="I647">
        <v>0</v>
      </c>
      <c r="J647" t="s">
        <v>3969</v>
      </c>
    </row>
    <row r="648" spans="1:10">
      <c r="A648" t="s">
        <v>2057</v>
      </c>
      <c r="B648" t="s">
        <v>3968</v>
      </c>
      <c r="C648" t="s">
        <v>3968</v>
      </c>
      <c r="D648" s="15">
        <v>1</v>
      </c>
      <c r="F648">
        <v>0</v>
      </c>
      <c r="G648">
        <v>0</v>
      </c>
      <c r="H648">
        <v>0</v>
      </c>
      <c r="I648">
        <v>0</v>
      </c>
      <c r="J648" t="s">
        <v>3969</v>
      </c>
    </row>
    <row r="649" spans="1:10">
      <c r="A649" t="s">
        <v>605</v>
      </c>
      <c r="B649" t="s">
        <v>3968</v>
      </c>
      <c r="C649" t="s">
        <v>3975</v>
      </c>
      <c r="D649" s="15">
        <v>1</v>
      </c>
      <c r="F649">
        <v>1</v>
      </c>
      <c r="G649">
        <v>0</v>
      </c>
      <c r="H649">
        <v>0</v>
      </c>
      <c r="I649">
        <v>0</v>
      </c>
      <c r="J649" t="s">
        <v>3969</v>
      </c>
    </row>
    <row r="650" spans="1:10">
      <c r="A650" t="s">
        <v>1610</v>
      </c>
      <c r="B650" t="s">
        <v>3968</v>
      </c>
      <c r="C650" t="s">
        <v>3968</v>
      </c>
      <c r="D650" s="15">
        <v>1</v>
      </c>
      <c r="F650">
        <v>0</v>
      </c>
      <c r="G650">
        <v>0</v>
      </c>
      <c r="H650">
        <v>0</v>
      </c>
      <c r="I650">
        <v>0</v>
      </c>
      <c r="J650" t="s">
        <v>3969</v>
      </c>
    </row>
    <row r="651" spans="1:10">
      <c r="A651" t="s">
        <v>407</v>
      </c>
      <c r="B651" t="s">
        <v>3968</v>
      </c>
      <c r="C651" t="s">
        <v>3968</v>
      </c>
      <c r="D651" s="15">
        <v>1</v>
      </c>
      <c r="F651">
        <v>0</v>
      </c>
      <c r="G651">
        <v>0</v>
      </c>
      <c r="H651">
        <v>0</v>
      </c>
      <c r="I651">
        <v>0</v>
      </c>
      <c r="J651" t="s">
        <v>3969</v>
      </c>
    </row>
    <row r="652" spans="1:10">
      <c r="A652" t="s">
        <v>359</v>
      </c>
      <c r="B652" t="s">
        <v>3968</v>
      </c>
      <c r="C652" t="s">
        <v>3968</v>
      </c>
      <c r="D652" s="15">
        <v>1</v>
      </c>
      <c r="F652">
        <v>0</v>
      </c>
      <c r="G652">
        <v>0</v>
      </c>
      <c r="H652">
        <v>0</v>
      </c>
      <c r="I652">
        <v>0</v>
      </c>
      <c r="J652" t="s">
        <v>3969</v>
      </c>
    </row>
    <row r="653" spans="1:10">
      <c r="A653" t="s">
        <v>1390</v>
      </c>
      <c r="B653" t="s">
        <v>3968</v>
      </c>
      <c r="C653" t="s">
        <v>3968</v>
      </c>
      <c r="D653" s="15">
        <v>1</v>
      </c>
      <c r="F653">
        <v>0</v>
      </c>
      <c r="G653">
        <v>0</v>
      </c>
      <c r="H653">
        <v>0</v>
      </c>
      <c r="I653">
        <v>0</v>
      </c>
      <c r="J653" t="s">
        <v>3969</v>
      </c>
    </row>
    <row r="654" spans="1:10">
      <c r="A654" t="s">
        <v>1121</v>
      </c>
      <c r="B654" t="s">
        <v>3968</v>
      </c>
      <c r="C654" t="s">
        <v>3968</v>
      </c>
      <c r="D654" s="15">
        <v>1</v>
      </c>
      <c r="F654">
        <v>0</v>
      </c>
      <c r="G654">
        <v>0</v>
      </c>
      <c r="H654">
        <v>0</v>
      </c>
      <c r="I654">
        <v>0</v>
      </c>
      <c r="J654" t="s">
        <v>3969</v>
      </c>
    </row>
    <row r="655" spans="1:10">
      <c r="A655" t="s">
        <v>195</v>
      </c>
      <c r="B655" t="s">
        <v>3968</v>
      </c>
      <c r="C655" t="s">
        <v>3968</v>
      </c>
      <c r="D655" s="15">
        <v>1</v>
      </c>
      <c r="F655">
        <v>0</v>
      </c>
      <c r="G655">
        <v>0</v>
      </c>
      <c r="H655">
        <v>0</v>
      </c>
      <c r="I655">
        <v>0</v>
      </c>
      <c r="J655" t="s">
        <v>3969</v>
      </c>
    </row>
    <row r="656" spans="1:10">
      <c r="A656" t="s">
        <v>830</v>
      </c>
      <c r="B656" t="s">
        <v>3968</v>
      </c>
      <c r="C656" t="s">
        <v>3968</v>
      </c>
      <c r="D656" s="15">
        <v>1</v>
      </c>
      <c r="F656">
        <v>0</v>
      </c>
      <c r="G656">
        <v>0</v>
      </c>
      <c r="H656">
        <v>0</v>
      </c>
      <c r="I656">
        <v>0</v>
      </c>
      <c r="J656" t="s">
        <v>3969</v>
      </c>
    </row>
    <row r="657" spans="1:10">
      <c r="A657" t="s">
        <v>474</v>
      </c>
      <c r="B657" t="s">
        <v>3968</v>
      </c>
      <c r="C657" t="s">
        <v>3968</v>
      </c>
      <c r="D657" s="15">
        <v>1</v>
      </c>
      <c r="F657">
        <v>0</v>
      </c>
      <c r="G657">
        <v>0</v>
      </c>
      <c r="H657">
        <v>0</v>
      </c>
      <c r="I657">
        <v>0</v>
      </c>
      <c r="J657" t="s">
        <v>3969</v>
      </c>
    </row>
    <row r="658" spans="1:10">
      <c r="A658" t="s">
        <v>335</v>
      </c>
      <c r="B658" t="s">
        <v>3968</v>
      </c>
      <c r="C658" t="s">
        <v>3968</v>
      </c>
      <c r="D658" s="15">
        <v>1</v>
      </c>
      <c r="F658">
        <v>0</v>
      </c>
      <c r="G658">
        <v>0</v>
      </c>
      <c r="H658">
        <v>0</v>
      </c>
      <c r="I658">
        <v>0</v>
      </c>
      <c r="J658" t="s">
        <v>3969</v>
      </c>
    </row>
    <row r="659" spans="1:10">
      <c r="A659" t="s">
        <v>362</v>
      </c>
      <c r="B659" t="s">
        <v>3968</v>
      </c>
      <c r="C659" t="s">
        <v>3975</v>
      </c>
      <c r="D659" s="15">
        <v>1</v>
      </c>
      <c r="F659">
        <v>1</v>
      </c>
      <c r="G659">
        <v>0</v>
      </c>
      <c r="H659">
        <v>0</v>
      </c>
      <c r="I659">
        <v>0</v>
      </c>
      <c r="J659" t="s">
        <v>3969</v>
      </c>
    </row>
    <row r="660" spans="1:10">
      <c r="A660" t="s">
        <v>233</v>
      </c>
      <c r="B660" t="s">
        <v>3968</v>
      </c>
      <c r="C660" t="s">
        <v>3968</v>
      </c>
      <c r="D660" s="15">
        <v>1</v>
      </c>
      <c r="F660">
        <v>0</v>
      </c>
      <c r="G660">
        <v>0</v>
      </c>
      <c r="H660">
        <v>0</v>
      </c>
      <c r="I660">
        <v>0</v>
      </c>
      <c r="J660" t="s">
        <v>3969</v>
      </c>
    </row>
    <row r="661" spans="1:10">
      <c r="A661" t="s">
        <v>559</v>
      </c>
      <c r="B661" t="s">
        <v>3968</v>
      </c>
      <c r="C661" t="s">
        <v>3968</v>
      </c>
      <c r="D661" s="15">
        <v>1</v>
      </c>
      <c r="F661">
        <v>0</v>
      </c>
      <c r="G661">
        <v>0</v>
      </c>
      <c r="H661">
        <v>0</v>
      </c>
      <c r="I661">
        <v>0</v>
      </c>
      <c r="J661" t="s">
        <v>3969</v>
      </c>
    </row>
    <row r="662" spans="1:10">
      <c r="A662" t="s">
        <v>1294</v>
      </c>
      <c r="B662" t="s">
        <v>3968</v>
      </c>
      <c r="C662" t="s">
        <v>3975</v>
      </c>
      <c r="D662" s="15">
        <v>1</v>
      </c>
      <c r="F662">
        <v>1</v>
      </c>
      <c r="G662">
        <v>0</v>
      </c>
      <c r="H662">
        <v>0</v>
      </c>
      <c r="I662">
        <v>0</v>
      </c>
      <c r="J662" t="s">
        <v>3969</v>
      </c>
    </row>
    <row r="663" spans="1:10">
      <c r="A663" t="s">
        <v>3550</v>
      </c>
      <c r="B663" t="s">
        <v>3968</v>
      </c>
      <c r="C663" t="s">
        <v>3968</v>
      </c>
      <c r="D663" s="15">
        <v>1</v>
      </c>
      <c r="F663">
        <v>0</v>
      </c>
      <c r="G663">
        <v>0</v>
      </c>
      <c r="H663">
        <v>0</v>
      </c>
      <c r="I663">
        <v>0</v>
      </c>
      <c r="J663" t="s">
        <v>3969</v>
      </c>
    </row>
    <row r="664" spans="1:10">
      <c r="A664" t="s">
        <v>247</v>
      </c>
      <c r="B664" t="s">
        <v>3968</v>
      </c>
      <c r="C664" t="s">
        <v>3968</v>
      </c>
      <c r="D664" s="15">
        <v>1</v>
      </c>
      <c r="F664">
        <v>0</v>
      </c>
      <c r="G664">
        <v>0</v>
      </c>
      <c r="H664">
        <v>0</v>
      </c>
      <c r="I664">
        <v>0</v>
      </c>
      <c r="J664" t="s">
        <v>3969</v>
      </c>
    </row>
    <row r="665" spans="1:10">
      <c r="A665" t="s">
        <v>574</v>
      </c>
      <c r="B665" t="s">
        <v>3968</v>
      </c>
      <c r="C665" t="s">
        <v>3968</v>
      </c>
      <c r="D665" s="15">
        <v>1</v>
      </c>
      <c r="F665">
        <v>0</v>
      </c>
      <c r="G665">
        <v>0</v>
      </c>
      <c r="H665">
        <v>0</v>
      </c>
      <c r="I665">
        <v>0</v>
      </c>
      <c r="J665" t="s">
        <v>3969</v>
      </c>
    </row>
    <row r="666" spans="1:10">
      <c r="A666" t="s">
        <v>1255</v>
      </c>
      <c r="B666" t="s">
        <v>3968</v>
      </c>
      <c r="C666" t="s">
        <v>3975</v>
      </c>
      <c r="D666" s="15">
        <v>1</v>
      </c>
      <c r="F666">
        <v>1</v>
      </c>
      <c r="G666">
        <v>0</v>
      </c>
      <c r="H666">
        <v>0</v>
      </c>
      <c r="I666">
        <v>0</v>
      </c>
      <c r="J666" t="s">
        <v>3969</v>
      </c>
    </row>
    <row r="667" spans="1:10">
      <c r="A667" t="s">
        <v>626</v>
      </c>
      <c r="B667" t="s">
        <v>3968</v>
      </c>
      <c r="C667" t="s">
        <v>3968</v>
      </c>
      <c r="D667" s="15">
        <v>1</v>
      </c>
      <c r="F667">
        <v>0</v>
      </c>
      <c r="G667">
        <v>0</v>
      </c>
      <c r="H667">
        <v>0</v>
      </c>
      <c r="I667">
        <v>0</v>
      </c>
      <c r="J667" t="s">
        <v>3969</v>
      </c>
    </row>
    <row r="668" spans="1:10">
      <c r="A668" t="s">
        <v>431</v>
      </c>
      <c r="B668" t="s">
        <v>3968</v>
      </c>
      <c r="C668" t="s">
        <v>3968</v>
      </c>
      <c r="D668" s="15">
        <v>1</v>
      </c>
      <c r="F668">
        <v>0</v>
      </c>
      <c r="G668">
        <v>0</v>
      </c>
      <c r="H668">
        <v>0</v>
      </c>
      <c r="I668">
        <v>0</v>
      </c>
      <c r="J668" t="s">
        <v>3969</v>
      </c>
    </row>
    <row r="669" spans="1:10">
      <c r="A669" t="s">
        <v>1512</v>
      </c>
      <c r="B669" t="s">
        <v>3968</v>
      </c>
      <c r="C669" t="s">
        <v>3971</v>
      </c>
      <c r="D669" s="15">
        <v>0</v>
      </c>
      <c r="F669">
        <v>1</v>
      </c>
      <c r="G669">
        <v>0</v>
      </c>
      <c r="H669">
        <v>0</v>
      </c>
      <c r="I669">
        <v>2</v>
      </c>
      <c r="J669" t="s">
        <v>3972</v>
      </c>
    </row>
    <row r="670" spans="1:10">
      <c r="A670" t="s">
        <v>979</v>
      </c>
      <c r="B670" t="s">
        <v>3968</v>
      </c>
      <c r="C670" t="s">
        <v>3971</v>
      </c>
      <c r="D670" s="15">
        <v>0</v>
      </c>
      <c r="F670">
        <v>1</v>
      </c>
      <c r="G670">
        <v>0</v>
      </c>
      <c r="H670">
        <v>0</v>
      </c>
      <c r="I670">
        <v>2</v>
      </c>
      <c r="J670" t="s">
        <v>3972</v>
      </c>
    </row>
    <row r="671" spans="1:10">
      <c r="A671" t="s">
        <v>145</v>
      </c>
      <c r="B671" t="s">
        <v>3968</v>
      </c>
      <c r="C671" t="s">
        <v>3968</v>
      </c>
      <c r="D671" s="15">
        <v>1</v>
      </c>
      <c r="F671">
        <v>0</v>
      </c>
      <c r="G671">
        <v>0</v>
      </c>
      <c r="H671">
        <v>0</v>
      </c>
      <c r="I671">
        <v>0</v>
      </c>
      <c r="J671" t="s">
        <v>3969</v>
      </c>
    </row>
    <row r="672" spans="1:10">
      <c r="A672" t="s">
        <v>641</v>
      </c>
      <c r="B672" t="s">
        <v>3968</v>
      </c>
      <c r="C672" t="s">
        <v>3968</v>
      </c>
      <c r="D672" s="15">
        <v>1</v>
      </c>
      <c r="F672">
        <v>0</v>
      </c>
      <c r="G672">
        <v>0</v>
      </c>
      <c r="H672">
        <v>0</v>
      </c>
      <c r="I672">
        <v>0</v>
      </c>
      <c r="J672" t="s">
        <v>3969</v>
      </c>
    </row>
    <row r="673" spans="1:10">
      <c r="A673" t="s">
        <v>424</v>
      </c>
      <c r="B673" t="s">
        <v>3968</v>
      </c>
      <c r="C673" t="s">
        <v>3968</v>
      </c>
      <c r="D673" s="15">
        <v>1</v>
      </c>
      <c r="F673">
        <v>0</v>
      </c>
      <c r="G673">
        <v>0</v>
      </c>
      <c r="H673">
        <v>0</v>
      </c>
      <c r="I673">
        <v>0</v>
      </c>
      <c r="J673" t="s">
        <v>3969</v>
      </c>
    </row>
    <row r="674" spans="1:10">
      <c r="A674" t="s">
        <v>1025</v>
      </c>
      <c r="B674" t="s">
        <v>3968</v>
      </c>
      <c r="C674" t="s">
        <v>3968</v>
      </c>
      <c r="D674" s="15">
        <v>1</v>
      </c>
      <c r="F674">
        <v>0</v>
      </c>
      <c r="G674">
        <v>0</v>
      </c>
      <c r="H674">
        <v>0</v>
      </c>
      <c r="I674">
        <v>0</v>
      </c>
      <c r="J674" t="s">
        <v>3969</v>
      </c>
    </row>
    <row r="675" spans="1:10">
      <c r="A675" t="s">
        <v>1290</v>
      </c>
      <c r="B675" t="s">
        <v>3968</v>
      </c>
      <c r="C675" t="s">
        <v>3968</v>
      </c>
      <c r="D675" s="15">
        <v>1</v>
      </c>
      <c r="F675">
        <v>0</v>
      </c>
      <c r="G675">
        <v>0</v>
      </c>
      <c r="H675">
        <v>0</v>
      </c>
      <c r="I675">
        <v>0</v>
      </c>
      <c r="J675" t="s">
        <v>3969</v>
      </c>
    </row>
    <row r="676" spans="1:10">
      <c r="A676" t="s">
        <v>262</v>
      </c>
      <c r="B676" t="s">
        <v>3968</v>
      </c>
      <c r="C676" t="s">
        <v>3973</v>
      </c>
      <c r="D676" s="15">
        <v>0</v>
      </c>
      <c r="F676">
        <v>1</v>
      </c>
      <c r="G676">
        <v>0</v>
      </c>
      <c r="H676">
        <v>0</v>
      </c>
      <c r="I676">
        <v>2</v>
      </c>
      <c r="J676" t="s">
        <v>3972</v>
      </c>
    </row>
    <row r="677" spans="1:10">
      <c r="A677" t="s">
        <v>681</v>
      </c>
      <c r="B677" t="s">
        <v>3968</v>
      </c>
      <c r="C677" t="s">
        <v>3968</v>
      </c>
      <c r="D677" s="15">
        <v>1</v>
      </c>
      <c r="F677">
        <v>0</v>
      </c>
      <c r="G677">
        <v>0</v>
      </c>
      <c r="H677">
        <v>0</v>
      </c>
      <c r="I677">
        <v>0</v>
      </c>
      <c r="J677" t="s">
        <v>3969</v>
      </c>
    </row>
    <row r="678" spans="1:10">
      <c r="A678" t="s">
        <v>471</v>
      </c>
      <c r="B678" t="s">
        <v>3968</v>
      </c>
      <c r="C678" t="s">
        <v>3968</v>
      </c>
      <c r="D678" s="15">
        <v>1</v>
      </c>
      <c r="F678">
        <v>0</v>
      </c>
      <c r="G678">
        <v>0</v>
      </c>
      <c r="H678">
        <v>0</v>
      </c>
      <c r="I678">
        <v>0</v>
      </c>
      <c r="J678" t="s">
        <v>3969</v>
      </c>
    </row>
    <row r="679" spans="1:10">
      <c r="A679" t="s">
        <v>314</v>
      </c>
      <c r="B679" t="s">
        <v>3968</v>
      </c>
      <c r="C679" t="s">
        <v>3968</v>
      </c>
      <c r="D679" s="15">
        <v>1</v>
      </c>
      <c r="F679">
        <v>0</v>
      </c>
      <c r="G679">
        <v>0</v>
      </c>
      <c r="H679">
        <v>0</v>
      </c>
      <c r="I679">
        <v>0</v>
      </c>
      <c r="J679" t="s">
        <v>3969</v>
      </c>
    </row>
    <row r="680" spans="1:10">
      <c r="A680" t="s">
        <v>258</v>
      </c>
      <c r="B680" t="s">
        <v>3968</v>
      </c>
      <c r="C680" t="s">
        <v>3968</v>
      </c>
      <c r="D680" s="15">
        <v>1</v>
      </c>
      <c r="F680">
        <v>0</v>
      </c>
      <c r="G680">
        <v>0</v>
      </c>
      <c r="H680">
        <v>0</v>
      </c>
      <c r="I680">
        <v>0</v>
      </c>
      <c r="J680" t="s">
        <v>3969</v>
      </c>
    </row>
    <row r="681" spans="1:10">
      <c r="A681" t="s">
        <v>229</v>
      </c>
      <c r="B681" t="s">
        <v>3968</v>
      </c>
      <c r="C681" t="s">
        <v>3968</v>
      </c>
      <c r="D681" s="15">
        <v>1</v>
      </c>
      <c r="F681">
        <v>0</v>
      </c>
      <c r="G681">
        <v>0</v>
      </c>
      <c r="H681">
        <v>0</v>
      </c>
      <c r="I681">
        <v>0</v>
      </c>
      <c r="J681" t="s">
        <v>3969</v>
      </c>
    </row>
    <row r="682" spans="1:10">
      <c r="A682" t="s">
        <v>1398</v>
      </c>
      <c r="B682" t="s">
        <v>3968</v>
      </c>
      <c r="C682" t="s">
        <v>3968</v>
      </c>
      <c r="D682" s="15">
        <v>1</v>
      </c>
      <c r="F682">
        <v>0</v>
      </c>
      <c r="G682">
        <v>0</v>
      </c>
      <c r="H682">
        <v>0</v>
      </c>
      <c r="I682">
        <v>0</v>
      </c>
      <c r="J682" t="s">
        <v>3969</v>
      </c>
    </row>
    <row r="683" spans="1:10">
      <c r="A683" t="s">
        <v>1518</v>
      </c>
      <c r="B683" t="s">
        <v>3968</v>
      </c>
      <c r="C683" t="s">
        <v>3968</v>
      </c>
      <c r="D683" s="15">
        <v>1</v>
      </c>
      <c r="F683">
        <v>0</v>
      </c>
      <c r="G683">
        <v>0</v>
      </c>
      <c r="H683">
        <v>0</v>
      </c>
      <c r="I683">
        <v>0</v>
      </c>
      <c r="J683" t="s">
        <v>3969</v>
      </c>
    </row>
    <row r="684" spans="1:10">
      <c r="A684" t="s">
        <v>2747</v>
      </c>
      <c r="B684" t="s">
        <v>3968</v>
      </c>
      <c r="C684" t="s">
        <v>3968</v>
      </c>
      <c r="D684" s="15">
        <v>1</v>
      </c>
      <c r="F684">
        <v>0</v>
      </c>
      <c r="G684">
        <v>0</v>
      </c>
      <c r="H684">
        <v>0</v>
      </c>
      <c r="I684">
        <v>0</v>
      </c>
      <c r="J684" t="s">
        <v>3969</v>
      </c>
    </row>
    <row r="685" spans="1:10">
      <c r="A685" t="s">
        <v>1449</v>
      </c>
      <c r="B685" t="s">
        <v>3968</v>
      </c>
      <c r="C685" t="s">
        <v>3968</v>
      </c>
      <c r="D685" s="15">
        <v>1</v>
      </c>
      <c r="F685">
        <v>0</v>
      </c>
      <c r="G685">
        <v>0</v>
      </c>
      <c r="H685">
        <v>0</v>
      </c>
      <c r="I685">
        <v>0</v>
      </c>
      <c r="J685" t="s">
        <v>3969</v>
      </c>
    </row>
    <row r="686" spans="1:10">
      <c r="A686" t="s">
        <v>391</v>
      </c>
      <c r="B686" t="s">
        <v>3968</v>
      </c>
      <c r="C686" t="s">
        <v>3968</v>
      </c>
      <c r="D686" s="15">
        <v>1</v>
      </c>
      <c r="F686">
        <v>0</v>
      </c>
      <c r="G686">
        <v>0</v>
      </c>
      <c r="H686">
        <v>0</v>
      </c>
      <c r="I686">
        <v>0</v>
      </c>
      <c r="J686" t="s">
        <v>3969</v>
      </c>
    </row>
    <row r="687" spans="1:10">
      <c r="A687" t="s">
        <v>321</v>
      </c>
      <c r="B687" t="s">
        <v>3968</v>
      </c>
      <c r="C687" t="s">
        <v>3968</v>
      </c>
      <c r="D687" s="15">
        <v>1</v>
      </c>
      <c r="F687">
        <v>0</v>
      </c>
      <c r="G687">
        <v>0</v>
      </c>
      <c r="H687">
        <v>0</v>
      </c>
      <c r="I687">
        <v>0</v>
      </c>
      <c r="J687" t="s">
        <v>3969</v>
      </c>
    </row>
    <row r="688" spans="1:10">
      <c r="A688" t="s">
        <v>339</v>
      </c>
      <c r="B688" t="s">
        <v>3968</v>
      </c>
      <c r="C688" t="s">
        <v>3968</v>
      </c>
      <c r="D688" s="15">
        <v>1</v>
      </c>
      <c r="F688">
        <v>0</v>
      </c>
      <c r="G688">
        <v>0</v>
      </c>
      <c r="H688">
        <v>0</v>
      </c>
      <c r="I688">
        <v>0</v>
      </c>
      <c r="J688" t="s">
        <v>3969</v>
      </c>
    </row>
    <row r="689" spans="1:10">
      <c r="A689" t="s">
        <v>1434</v>
      </c>
      <c r="B689" t="s">
        <v>3968</v>
      </c>
      <c r="C689" t="s">
        <v>3968</v>
      </c>
      <c r="D689" s="15">
        <v>1</v>
      </c>
      <c r="F689">
        <v>0</v>
      </c>
      <c r="G689">
        <v>0</v>
      </c>
      <c r="H689">
        <v>0</v>
      </c>
      <c r="I689">
        <v>0</v>
      </c>
      <c r="J689" t="s">
        <v>3969</v>
      </c>
    </row>
    <row r="690" spans="1:10">
      <c r="A690" t="s">
        <v>222</v>
      </c>
      <c r="B690" t="s">
        <v>3968</v>
      </c>
      <c r="C690" t="s">
        <v>3968</v>
      </c>
      <c r="D690" s="15">
        <v>1</v>
      </c>
      <c r="F690">
        <v>0</v>
      </c>
      <c r="G690">
        <v>0</v>
      </c>
      <c r="H690">
        <v>0</v>
      </c>
      <c r="I690">
        <v>0</v>
      </c>
      <c r="J690" t="s">
        <v>3969</v>
      </c>
    </row>
    <row r="691" spans="1:10">
      <c r="A691" t="s">
        <v>1515</v>
      </c>
      <c r="B691" t="s">
        <v>3968</v>
      </c>
      <c r="C691" t="s">
        <v>3968</v>
      </c>
      <c r="D691" s="15">
        <v>1</v>
      </c>
      <c r="F691">
        <v>0</v>
      </c>
      <c r="G691">
        <v>0</v>
      </c>
      <c r="H691">
        <v>0</v>
      </c>
      <c r="I691">
        <v>0</v>
      </c>
      <c r="J691" t="s">
        <v>3969</v>
      </c>
    </row>
    <row r="692" spans="1:10">
      <c r="A692" t="s">
        <v>1021</v>
      </c>
      <c r="B692" t="s">
        <v>3968</v>
      </c>
      <c r="C692" t="s">
        <v>3968</v>
      </c>
      <c r="D692" s="15">
        <v>1</v>
      </c>
      <c r="F692">
        <v>0</v>
      </c>
      <c r="G692">
        <v>0</v>
      </c>
      <c r="H692">
        <v>0</v>
      </c>
      <c r="I692">
        <v>0</v>
      </c>
      <c r="J692" t="s">
        <v>3969</v>
      </c>
    </row>
    <row r="693" spans="1:10">
      <c r="A693" t="s">
        <v>153</v>
      </c>
      <c r="B693" t="s">
        <v>3968</v>
      </c>
      <c r="C693" t="s">
        <v>3968</v>
      </c>
      <c r="D693" s="15">
        <v>1</v>
      </c>
      <c r="F693">
        <v>0</v>
      </c>
      <c r="G693">
        <v>0</v>
      </c>
      <c r="H693">
        <v>0</v>
      </c>
      <c r="I693">
        <v>0</v>
      </c>
      <c r="J693" t="s">
        <v>3969</v>
      </c>
    </row>
    <row r="694" spans="1:10">
      <c r="A694" t="s">
        <v>438</v>
      </c>
      <c r="B694" t="s">
        <v>3968</v>
      </c>
      <c r="C694" t="s">
        <v>3968</v>
      </c>
      <c r="D694" s="15">
        <v>1</v>
      </c>
      <c r="F694">
        <v>0</v>
      </c>
      <c r="G694">
        <v>0</v>
      </c>
      <c r="H694">
        <v>0</v>
      </c>
      <c r="I694">
        <v>0</v>
      </c>
      <c r="J694" t="s">
        <v>3969</v>
      </c>
    </row>
    <row r="695" spans="1:10">
      <c r="A695" t="s">
        <v>277</v>
      </c>
      <c r="B695" t="s">
        <v>3968</v>
      </c>
      <c r="C695" t="s">
        <v>3968</v>
      </c>
      <c r="D695" s="15">
        <v>1</v>
      </c>
      <c r="F695">
        <v>0</v>
      </c>
      <c r="G695">
        <v>0</v>
      </c>
      <c r="H695">
        <v>0</v>
      </c>
      <c r="I695">
        <v>0</v>
      </c>
      <c r="J695" t="s">
        <v>3969</v>
      </c>
    </row>
    <row r="696" spans="1:10">
      <c r="A696" t="s">
        <v>240</v>
      </c>
      <c r="B696" t="s">
        <v>3968</v>
      </c>
      <c r="C696" t="s">
        <v>3968</v>
      </c>
      <c r="D696" s="15">
        <v>1</v>
      </c>
      <c r="F696">
        <v>0</v>
      </c>
      <c r="G696">
        <v>0</v>
      </c>
      <c r="H696">
        <v>0</v>
      </c>
      <c r="I696">
        <v>0</v>
      </c>
      <c r="J696" t="s">
        <v>3969</v>
      </c>
    </row>
    <row r="697" spans="1:10">
      <c r="A697" t="s">
        <v>537</v>
      </c>
      <c r="B697" t="s">
        <v>3968</v>
      </c>
      <c r="C697" t="s">
        <v>3968</v>
      </c>
      <c r="D697" s="15">
        <v>1</v>
      </c>
      <c r="F697">
        <v>0</v>
      </c>
      <c r="G697">
        <v>0</v>
      </c>
      <c r="H697">
        <v>0</v>
      </c>
      <c r="I697">
        <v>0</v>
      </c>
      <c r="J697" t="s">
        <v>3969</v>
      </c>
    </row>
    <row r="698" spans="1:10">
      <c r="A698" t="s">
        <v>281</v>
      </c>
      <c r="B698" t="s">
        <v>3968</v>
      </c>
      <c r="C698" t="s">
        <v>3968</v>
      </c>
      <c r="D698" s="15">
        <v>1</v>
      </c>
      <c r="F698">
        <v>0</v>
      </c>
      <c r="G698">
        <v>0</v>
      </c>
      <c r="H698">
        <v>0</v>
      </c>
      <c r="I698">
        <v>0</v>
      </c>
      <c r="J698" t="s">
        <v>3969</v>
      </c>
    </row>
    <row r="699" spans="1:10">
      <c r="A699" t="s">
        <v>251</v>
      </c>
      <c r="B699" t="s">
        <v>3968</v>
      </c>
      <c r="C699" t="s">
        <v>3968</v>
      </c>
      <c r="D699" s="15">
        <v>1</v>
      </c>
      <c r="F699">
        <v>0</v>
      </c>
      <c r="G699">
        <v>0</v>
      </c>
      <c r="H699">
        <v>0</v>
      </c>
      <c r="I699">
        <v>0</v>
      </c>
      <c r="J699" t="s">
        <v>3969</v>
      </c>
    </row>
    <row r="700" spans="1:10">
      <c r="A700" t="s">
        <v>1562</v>
      </c>
      <c r="B700" t="s">
        <v>3968</v>
      </c>
      <c r="C700" t="s">
        <v>3971</v>
      </c>
      <c r="D700" s="15">
        <v>1</v>
      </c>
      <c r="F700">
        <v>1</v>
      </c>
      <c r="G700">
        <v>0</v>
      </c>
      <c r="H700">
        <v>0</v>
      </c>
      <c r="I700">
        <v>0</v>
      </c>
      <c r="J700" t="s">
        <v>3969</v>
      </c>
    </row>
    <row r="701" spans="1:10">
      <c r="A701" t="s">
        <v>304</v>
      </c>
      <c r="B701" t="s">
        <v>3968</v>
      </c>
      <c r="C701" t="s">
        <v>3968</v>
      </c>
      <c r="D701" s="15">
        <v>1</v>
      </c>
      <c r="F701">
        <v>0</v>
      </c>
      <c r="G701">
        <v>0</v>
      </c>
      <c r="H701">
        <v>0</v>
      </c>
      <c r="I701">
        <v>0</v>
      </c>
      <c r="J701" t="s">
        <v>3969</v>
      </c>
    </row>
    <row r="702" spans="1:10">
      <c r="A702" t="s">
        <v>2502</v>
      </c>
      <c r="B702" t="s">
        <v>3968</v>
      </c>
      <c r="C702" t="s">
        <v>3968</v>
      </c>
      <c r="D702" s="15">
        <v>1</v>
      </c>
      <c r="F702">
        <v>0</v>
      </c>
      <c r="G702">
        <v>0</v>
      </c>
      <c r="H702">
        <v>0</v>
      </c>
      <c r="I702">
        <v>0</v>
      </c>
      <c r="J702" t="s">
        <v>3969</v>
      </c>
    </row>
    <row r="703" spans="1:10">
      <c r="A703" t="s">
        <v>1460</v>
      </c>
      <c r="B703" t="s">
        <v>3968</v>
      </c>
      <c r="C703" t="s">
        <v>3968</v>
      </c>
      <c r="D703" s="15">
        <v>1</v>
      </c>
      <c r="F703">
        <v>0</v>
      </c>
      <c r="G703">
        <v>0</v>
      </c>
      <c r="H703">
        <v>0</v>
      </c>
      <c r="I703">
        <v>0</v>
      </c>
      <c r="J703" t="s">
        <v>3969</v>
      </c>
    </row>
    <row r="704" spans="1:10">
      <c r="A704" t="s">
        <v>372</v>
      </c>
      <c r="B704" t="s">
        <v>3968</v>
      </c>
      <c r="C704" t="s">
        <v>3968</v>
      </c>
      <c r="D704" s="15">
        <v>1</v>
      </c>
      <c r="F704">
        <v>0</v>
      </c>
      <c r="G704">
        <v>0</v>
      </c>
      <c r="H704">
        <v>0</v>
      </c>
      <c r="I704">
        <v>0</v>
      </c>
      <c r="J704" t="s">
        <v>3969</v>
      </c>
    </row>
    <row r="705" spans="1:10">
      <c r="A705" t="s">
        <v>332</v>
      </c>
      <c r="B705" t="s">
        <v>3968</v>
      </c>
      <c r="C705" t="s">
        <v>3968</v>
      </c>
      <c r="D705" s="15">
        <v>1</v>
      </c>
      <c r="F705">
        <v>0</v>
      </c>
      <c r="G705">
        <v>0</v>
      </c>
      <c r="H705">
        <v>0</v>
      </c>
      <c r="I705">
        <v>0</v>
      </c>
      <c r="J705" t="s">
        <v>3969</v>
      </c>
    </row>
    <row r="706" spans="1:10">
      <c r="A706" t="s">
        <v>1401</v>
      </c>
      <c r="B706" t="s">
        <v>3968</v>
      </c>
      <c r="C706" t="s">
        <v>3968</v>
      </c>
      <c r="D706" s="15">
        <v>1</v>
      </c>
      <c r="F706">
        <v>0</v>
      </c>
      <c r="G706">
        <v>0</v>
      </c>
      <c r="H706">
        <v>0</v>
      </c>
      <c r="I706">
        <v>0</v>
      </c>
      <c r="J706" t="s">
        <v>3969</v>
      </c>
    </row>
    <row r="707" spans="1:10">
      <c r="A707" t="s">
        <v>244</v>
      </c>
      <c r="B707" t="s">
        <v>3968</v>
      </c>
      <c r="C707" t="s">
        <v>3968</v>
      </c>
      <c r="D707" s="15">
        <v>1</v>
      </c>
      <c r="F707">
        <v>0</v>
      </c>
      <c r="G707">
        <v>0</v>
      </c>
      <c r="H707">
        <v>0</v>
      </c>
      <c r="I707">
        <v>0</v>
      </c>
      <c r="J707" t="s">
        <v>3969</v>
      </c>
    </row>
    <row r="708" spans="1:10">
      <c r="A708" t="s">
        <v>225</v>
      </c>
      <c r="B708" t="s">
        <v>3968</v>
      </c>
      <c r="C708" t="s">
        <v>3968</v>
      </c>
      <c r="D708" s="15">
        <v>1</v>
      </c>
      <c r="F708">
        <v>0</v>
      </c>
      <c r="G708">
        <v>0</v>
      </c>
      <c r="H708">
        <v>0</v>
      </c>
      <c r="I708">
        <v>0</v>
      </c>
      <c r="J708" t="s">
        <v>3969</v>
      </c>
    </row>
    <row r="709" spans="1:10">
      <c r="A709" t="s">
        <v>325</v>
      </c>
      <c r="B709" t="s">
        <v>3968</v>
      </c>
      <c r="C709" t="s">
        <v>3968</v>
      </c>
      <c r="D709" s="15">
        <v>1</v>
      </c>
      <c r="F709">
        <v>0</v>
      </c>
      <c r="G709">
        <v>0</v>
      </c>
      <c r="H709">
        <v>0</v>
      </c>
      <c r="I709">
        <v>0</v>
      </c>
      <c r="J709" t="s">
        <v>3969</v>
      </c>
    </row>
    <row r="710" spans="1:10">
      <c r="A710" t="s">
        <v>421</v>
      </c>
      <c r="B710" t="s">
        <v>3968</v>
      </c>
      <c r="C710" t="s">
        <v>3968</v>
      </c>
      <c r="D710" s="15">
        <v>1</v>
      </c>
      <c r="F710">
        <v>0</v>
      </c>
      <c r="G710">
        <v>0</v>
      </c>
      <c r="H710">
        <v>0</v>
      </c>
      <c r="I710">
        <v>0</v>
      </c>
      <c r="J710" t="s">
        <v>3969</v>
      </c>
    </row>
    <row r="711" spans="1:10">
      <c r="A711" t="s">
        <v>158</v>
      </c>
      <c r="B711" t="s">
        <v>3968</v>
      </c>
      <c r="C711" t="s">
        <v>3968</v>
      </c>
      <c r="D711" s="15">
        <v>1</v>
      </c>
      <c r="F711">
        <v>0</v>
      </c>
      <c r="G711">
        <v>0</v>
      </c>
      <c r="H711">
        <v>0</v>
      </c>
      <c r="I711">
        <v>0</v>
      </c>
      <c r="J711" t="s">
        <v>3969</v>
      </c>
    </row>
    <row r="712" spans="1:10">
      <c r="A712" t="s">
        <v>1201</v>
      </c>
      <c r="B712" t="s">
        <v>3968</v>
      </c>
      <c r="C712" t="s">
        <v>3968</v>
      </c>
      <c r="D712" s="15">
        <v>1</v>
      </c>
      <c r="F712">
        <v>0</v>
      </c>
      <c r="G712">
        <v>0</v>
      </c>
      <c r="H712">
        <v>0</v>
      </c>
      <c r="I712">
        <v>0</v>
      </c>
      <c r="J712" t="s">
        <v>3969</v>
      </c>
    </row>
    <row r="713" spans="1:10">
      <c r="A713" t="s">
        <v>447</v>
      </c>
      <c r="B713" t="s">
        <v>3968</v>
      </c>
      <c r="C713" t="s">
        <v>3968</v>
      </c>
      <c r="D713" s="15">
        <v>1</v>
      </c>
      <c r="F713">
        <v>0</v>
      </c>
      <c r="G713">
        <v>0</v>
      </c>
      <c r="H713">
        <v>0</v>
      </c>
      <c r="I713">
        <v>0</v>
      </c>
      <c r="J713" t="s">
        <v>3969</v>
      </c>
    </row>
    <row r="714" spans="1:10">
      <c r="A714" t="s">
        <v>1415</v>
      </c>
      <c r="B714" t="s">
        <v>3968</v>
      </c>
      <c r="C714" t="s">
        <v>3968</v>
      </c>
      <c r="D714" s="15">
        <v>1</v>
      </c>
      <c r="F714">
        <v>0</v>
      </c>
      <c r="G714">
        <v>0</v>
      </c>
      <c r="H714">
        <v>0</v>
      </c>
      <c r="I714">
        <v>0</v>
      </c>
      <c r="J714" t="s">
        <v>3969</v>
      </c>
    </row>
    <row r="715" spans="1:10">
      <c r="A715" t="s">
        <v>4008</v>
      </c>
      <c r="B715" t="s">
        <v>3968</v>
      </c>
      <c r="C715" t="s">
        <v>3968</v>
      </c>
      <c r="D715" s="15">
        <v>1</v>
      </c>
      <c r="F715">
        <v>0</v>
      </c>
      <c r="G715">
        <v>0</v>
      </c>
      <c r="H715">
        <v>0</v>
      </c>
      <c r="I715">
        <v>0</v>
      </c>
      <c r="J715" t="s">
        <v>3969</v>
      </c>
    </row>
    <row r="716" spans="1:10">
      <c r="A716" t="s">
        <v>329</v>
      </c>
      <c r="B716" t="s">
        <v>3968</v>
      </c>
      <c r="C716" t="s">
        <v>3968</v>
      </c>
      <c r="D716" s="15">
        <v>1</v>
      </c>
      <c r="F716">
        <v>0</v>
      </c>
      <c r="G716">
        <v>0</v>
      </c>
      <c r="H716">
        <v>0</v>
      </c>
      <c r="I716">
        <v>0</v>
      </c>
      <c r="J716" t="s">
        <v>3969</v>
      </c>
    </row>
    <row r="717" spans="1:10">
      <c r="A717" t="s">
        <v>411</v>
      </c>
      <c r="B717" t="s">
        <v>3968</v>
      </c>
      <c r="C717" t="s">
        <v>3968</v>
      </c>
      <c r="D717" s="15">
        <v>1</v>
      </c>
      <c r="F717">
        <v>0</v>
      </c>
      <c r="G717">
        <v>0</v>
      </c>
      <c r="H717">
        <v>0</v>
      </c>
      <c r="I717">
        <v>0</v>
      </c>
      <c r="J717" t="s">
        <v>3969</v>
      </c>
    </row>
    <row r="718" spans="1:10">
      <c r="A718" t="s">
        <v>199</v>
      </c>
      <c r="B718" t="s">
        <v>3968</v>
      </c>
      <c r="C718" t="s">
        <v>3968</v>
      </c>
      <c r="D718" s="15">
        <v>1</v>
      </c>
      <c r="F718">
        <v>0</v>
      </c>
      <c r="G718">
        <v>0</v>
      </c>
      <c r="H718">
        <v>0</v>
      </c>
      <c r="I718">
        <v>0</v>
      </c>
      <c r="J718" t="s">
        <v>3969</v>
      </c>
    </row>
    <row r="719" spans="1:10">
      <c r="A719" t="s">
        <v>269</v>
      </c>
      <c r="B719" t="s">
        <v>3968</v>
      </c>
      <c r="C719" t="s">
        <v>3968</v>
      </c>
      <c r="D719" s="15">
        <v>1</v>
      </c>
      <c r="F719">
        <v>0</v>
      </c>
      <c r="G719">
        <v>0</v>
      </c>
      <c r="H719">
        <v>0</v>
      </c>
      <c r="I719">
        <v>0</v>
      </c>
      <c r="J719" t="s">
        <v>3969</v>
      </c>
    </row>
    <row r="720" spans="1:10">
      <c r="A720" t="s">
        <v>113</v>
      </c>
      <c r="B720" t="s">
        <v>3968</v>
      </c>
      <c r="C720" t="s">
        <v>3968</v>
      </c>
      <c r="D720" s="15">
        <v>1</v>
      </c>
      <c r="F720">
        <v>0</v>
      </c>
      <c r="G720">
        <v>0</v>
      </c>
      <c r="H720">
        <v>0</v>
      </c>
      <c r="I720">
        <v>0</v>
      </c>
      <c r="J720" t="s">
        <v>3969</v>
      </c>
    </row>
    <row r="721" spans="1:10">
      <c r="A721" t="s">
        <v>450</v>
      </c>
      <c r="B721" t="s">
        <v>3968</v>
      </c>
      <c r="C721" t="s">
        <v>3968</v>
      </c>
      <c r="D721" s="15">
        <v>1</v>
      </c>
      <c r="F721">
        <v>0</v>
      </c>
      <c r="G721">
        <v>0</v>
      </c>
      <c r="H721">
        <v>0</v>
      </c>
      <c r="I721">
        <v>0</v>
      </c>
      <c r="J721" t="s">
        <v>3969</v>
      </c>
    </row>
    <row r="722" spans="1:10">
      <c r="A722" t="s">
        <v>553</v>
      </c>
      <c r="B722" t="s">
        <v>3968</v>
      </c>
      <c r="C722" t="s">
        <v>3968</v>
      </c>
      <c r="D722" s="15">
        <v>1</v>
      </c>
      <c r="F722">
        <v>0</v>
      </c>
      <c r="G722">
        <v>0</v>
      </c>
      <c r="H722">
        <v>0</v>
      </c>
      <c r="I722">
        <v>0</v>
      </c>
      <c r="J722" t="s">
        <v>3969</v>
      </c>
    </row>
    <row r="723" spans="1:10">
      <c r="A723" t="s">
        <v>3360</v>
      </c>
      <c r="B723" t="s">
        <v>3968</v>
      </c>
      <c r="C723" t="s">
        <v>3968</v>
      </c>
      <c r="D723" s="15">
        <v>1</v>
      </c>
      <c r="F723">
        <v>0</v>
      </c>
      <c r="G723">
        <v>0</v>
      </c>
      <c r="H723">
        <v>0</v>
      </c>
      <c r="I723">
        <v>0</v>
      </c>
      <c r="J723" t="s">
        <v>3969</v>
      </c>
    </row>
    <row r="724" spans="1:10">
      <c r="A724" t="s">
        <v>2140</v>
      </c>
      <c r="B724" t="s">
        <v>3968</v>
      </c>
      <c r="C724" t="s">
        <v>3968</v>
      </c>
      <c r="D724" s="15">
        <v>1</v>
      </c>
      <c r="F724">
        <v>0</v>
      </c>
      <c r="G724">
        <v>0</v>
      </c>
      <c r="H724">
        <v>0</v>
      </c>
      <c r="I724">
        <v>0</v>
      </c>
      <c r="J724" t="s">
        <v>3969</v>
      </c>
    </row>
    <row r="725" spans="1:10">
      <c r="A725" t="s">
        <v>1209</v>
      </c>
      <c r="B725" t="s">
        <v>3968</v>
      </c>
      <c r="C725" t="s">
        <v>3968</v>
      </c>
      <c r="D725" s="15">
        <v>1</v>
      </c>
      <c r="F725">
        <v>0</v>
      </c>
      <c r="G725">
        <v>0</v>
      </c>
      <c r="H725">
        <v>0</v>
      </c>
      <c r="I725">
        <v>0</v>
      </c>
      <c r="J725" t="s">
        <v>3969</v>
      </c>
    </row>
    <row r="726" spans="1:10">
      <c r="A726" t="s">
        <v>105</v>
      </c>
      <c r="B726" t="s">
        <v>3968</v>
      </c>
      <c r="C726" t="s">
        <v>3968</v>
      </c>
      <c r="D726" s="15">
        <v>1</v>
      </c>
      <c r="F726">
        <v>0</v>
      </c>
      <c r="G726">
        <v>0</v>
      </c>
      <c r="H726">
        <v>0</v>
      </c>
      <c r="I726">
        <v>0</v>
      </c>
      <c r="J726" t="s">
        <v>3969</v>
      </c>
    </row>
    <row r="727" spans="1:10">
      <c r="A727" t="s">
        <v>297</v>
      </c>
      <c r="B727" t="s">
        <v>3968</v>
      </c>
      <c r="C727" t="s">
        <v>3968</v>
      </c>
      <c r="D727" s="15">
        <v>1</v>
      </c>
      <c r="F727">
        <v>0</v>
      </c>
      <c r="G727">
        <v>0</v>
      </c>
      <c r="H727">
        <v>0</v>
      </c>
      <c r="I727">
        <v>0</v>
      </c>
      <c r="J727" t="s">
        <v>3969</v>
      </c>
    </row>
    <row r="728" spans="1:10">
      <c r="A728" t="s">
        <v>1467</v>
      </c>
      <c r="B728" t="s">
        <v>3968</v>
      </c>
      <c r="C728" t="s">
        <v>3968</v>
      </c>
      <c r="D728" s="15">
        <v>1</v>
      </c>
      <c r="F728">
        <v>0</v>
      </c>
      <c r="G728">
        <v>0</v>
      </c>
      <c r="H728">
        <v>0</v>
      </c>
      <c r="I728">
        <v>0</v>
      </c>
      <c r="J728" t="s">
        <v>3969</v>
      </c>
    </row>
    <row r="729" spans="1:10">
      <c r="A729" t="s">
        <v>3115</v>
      </c>
      <c r="B729" t="s">
        <v>3968</v>
      </c>
      <c r="C729" t="s">
        <v>3968</v>
      </c>
      <c r="D729" s="15">
        <v>1</v>
      </c>
      <c r="F729">
        <v>0</v>
      </c>
      <c r="G729">
        <v>0</v>
      </c>
      <c r="H729">
        <v>0</v>
      </c>
      <c r="I729">
        <v>0</v>
      </c>
      <c r="J729" t="s">
        <v>3969</v>
      </c>
    </row>
    <row r="730" spans="1:10">
      <c r="A730" t="s">
        <v>1578</v>
      </c>
      <c r="B730" t="s">
        <v>3968</v>
      </c>
      <c r="C730" t="s">
        <v>3968</v>
      </c>
      <c r="D730" s="15">
        <v>1</v>
      </c>
      <c r="F730">
        <v>0</v>
      </c>
      <c r="G730">
        <v>0</v>
      </c>
      <c r="H730">
        <v>0</v>
      </c>
      <c r="I730">
        <v>0</v>
      </c>
      <c r="J730" t="s">
        <v>3969</v>
      </c>
    </row>
    <row r="731" spans="1:10">
      <c r="A731" t="s">
        <v>599</v>
      </c>
      <c r="B731" t="s">
        <v>3968</v>
      </c>
      <c r="C731" t="s">
        <v>3968</v>
      </c>
      <c r="D731" s="15">
        <v>1</v>
      </c>
      <c r="F731">
        <v>0</v>
      </c>
      <c r="G731">
        <v>0</v>
      </c>
      <c r="H731">
        <v>0</v>
      </c>
      <c r="I731">
        <v>0</v>
      </c>
      <c r="J731" t="s">
        <v>3969</v>
      </c>
    </row>
    <row r="732" spans="1:10">
      <c r="A732" t="s">
        <v>3898</v>
      </c>
      <c r="B732" t="s">
        <v>3968</v>
      </c>
      <c r="C732" t="s">
        <v>3968</v>
      </c>
      <c r="D732" s="15">
        <v>1</v>
      </c>
      <c r="F732">
        <v>0</v>
      </c>
      <c r="G732">
        <v>0</v>
      </c>
      <c r="H732">
        <v>0</v>
      </c>
      <c r="I732">
        <v>0</v>
      </c>
      <c r="J732" t="s">
        <v>3969</v>
      </c>
    </row>
    <row r="733" spans="1:10">
      <c r="A733" t="s">
        <v>1509</v>
      </c>
      <c r="B733" t="s">
        <v>3968</v>
      </c>
      <c r="C733" t="s">
        <v>3968</v>
      </c>
      <c r="D733" s="15">
        <v>1</v>
      </c>
      <c r="F733">
        <v>0</v>
      </c>
      <c r="G733">
        <v>0</v>
      </c>
      <c r="H733">
        <v>0</v>
      </c>
      <c r="I733">
        <v>0</v>
      </c>
      <c r="J733" t="s">
        <v>3969</v>
      </c>
    </row>
    <row r="734" spans="1:10">
      <c r="A734" t="s">
        <v>3019</v>
      </c>
      <c r="B734" t="s">
        <v>3968</v>
      </c>
      <c r="C734" t="s">
        <v>3968</v>
      </c>
      <c r="D734" s="15">
        <v>1</v>
      </c>
      <c r="F734">
        <v>0</v>
      </c>
      <c r="G734">
        <v>0</v>
      </c>
      <c r="H734">
        <v>0</v>
      </c>
      <c r="I734">
        <v>0</v>
      </c>
      <c r="J734" t="s">
        <v>3969</v>
      </c>
    </row>
    <row r="735" spans="1:10">
      <c r="A735" t="s">
        <v>592</v>
      </c>
      <c r="B735" t="s">
        <v>3968</v>
      </c>
      <c r="C735" t="s">
        <v>3968</v>
      </c>
      <c r="D735" s="15">
        <v>1</v>
      </c>
      <c r="F735">
        <v>0</v>
      </c>
      <c r="G735">
        <v>0</v>
      </c>
      <c r="H735">
        <v>0</v>
      </c>
      <c r="I735">
        <v>0</v>
      </c>
      <c r="J735" t="s">
        <v>3969</v>
      </c>
    </row>
    <row r="736" spans="1:10">
      <c r="A736" t="s">
        <v>568</v>
      </c>
      <c r="B736" t="s">
        <v>3968</v>
      </c>
      <c r="C736" t="s">
        <v>3968</v>
      </c>
      <c r="D736" s="15">
        <v>1</v>
      </c>
      <c r="F736">
        <v>0</v>
      </c>
      <c r="G736">
        <v>0</v>
      </c>
      <c r="H736">
        <v>0</v>
      </c>
      <c r="I736">
        <v>0</v>
      </c>
      <c r="J736" t="s">
        <v>3969</v>
      </c>
    </row>
    <row r="737" spans="1:10">
      <c r="A737" t="s">
        <v>3959</v>
      </c>
      <c r="B737" t="s">
        <v>3968</v>
      </c>
      <c r="C737" t="s">
        <v>3968</v>
      </c>
      <c r="D737" s="15">
        <v>1</v>
      </c>
      <c r="F737">
        <v>0</v>
      </c>
      <c r="G737">
        <v>0</v>
      </c>
      <c r="H737">
        <v>0</v>
      </c>
      <c r="I737">
        <v>0</v>
      </c>
      <c r="J737" t="s">
        <v>3969</v>
      </c>
    </row>
    <row r="738" spans="1:10">
      <c r="A738" t="s">
        <v>1344</v>
      </c>
      <c r="B738" t="s">
        <v>3968</v>
      </c>
      <c r="C738" t="s">
        <v>3968</v>
      </c>
      <c r="D738" s="15">
        <v>1</v>
      </c>
      <c r="F738">
        <v>0</v>
      </c>
      <c r="G738">
        <v>0</v>
      </c>
      <c r="H738">
        <v>0</v>
      </c>
      <c r="I738">
        <v>0</v>
      </c>
      <c r="J738" t="s">
        <v>3969</v>
      </c>
    </row>
    <row r="739" spans="1:10">
      <c r="A739" t="s">
        <v>1452</v>
      </c>
      <c r="B739" t="s">
        <v>3968</v>
      </c>
      <c r="C739" t="s">
        <v>3968</v>
      </c>
      <c r="D739" s="15">
        <v>1</v>
      </c>
      <c r="F739">
        <v>0</v>
      </c>
      <c r="G739">
        <v>0</v>
      </c>
      <c r="H739">
        <v>0</v>
      </c>
      <c r="I739">
        <v>0</v>
      </c>
      <c r="J739" t="s">
        <v>3969</v>
      </c>
    </row>
    <row r="740" spans="1:10">
      <c r="A740" t="s">
        <v>3738</v>
      </c>
      <c r="B740" t="s">
        <v>3968</v>
      </c>
      <c r="C740" t="s">
        <v>3968</v>
      </c>
      <c r="D740" s="15">
        <v>1</v>
      </c>
      <c r="F740">
        <v>0</v>
      </c>
      <c r="G740">
        <v>0</v>
      </c>
      <c r="H740">
        <v>0</v>
      </c>
      <c r="I740">
        <v>0</v>
      </c>
      <c r="J740" t="s">
        <v>3969</v>
      </c>
    </row>
    <row r="741" spans="1:10">
      <c r="A741" t="s">
        <v>387</v>
      </c>
      <c r="B741" t="s">
        <v>3968</v>
      </c>
      <c r="C741" t="s">
        <v>3968</v>
      </c>
      <c r="D741" s="15">
        <v>1</v>
      </c>
      <c r="F741">
        <v>0</v>
      </c>
      <c r="G741">
        <v>0</v>
      </c>
      <c r="H741">
        <v>0</v>
      </c>
      <c r="I741">
        <v>0</v>
      </c>
      <c r="J741" t="s">
        <v>3969</v>
      </c>
    </row>
    <row r="742" spans="1:10">
      <c r="A742" t="s">
        <v>1337</v>
      </c>
      <c r="B742" t="s">
        <v>3968</v>
      </c>
      <c r="C742" t="s">
        <v>3968</v>
      </c>
      <c r="D742" s="15">
        <v>1</v>
      </c>
      <c r="F742">
        <v>0</v>
      </c>
      <c r="G742">
        <v>0</v>
      </c>
      <c r="H742">
        <v>0</v>
      </c>
      <c r="I742">
        <v>0</v>
      </c>
      <c r="J742" t="s">
        <v>3969</v>
      </c>
    </row>
    <row r="743" spans="1:10">
      <c r="A743" t="s">
        <v>729</v>
      </c>
      <c r="B743" t="s">
        <v>3968</v>
      </c>
      <c r="C743" t="s">
        <v>3971</v>
      </c>
      <c r="D743" s="15">
        <v>1</v>
      </c>
      <c r="F743">
        <v>1</v>
      </c>
      <c r="G743">
        <v>0</v>
      </c>
      <c r="H743">
        <v>0</v>
      </c>
      <c r="I743">
        <v>0</v>
      </c>
      <c r="J743" t="s">
        <v>3969</v>
      </c>
    </row>
    <row r="744" spans="1:10">
      <c r="A744" t="s">
        <v>1455</v>
      </c>
      <c r="B744" t="s">
        <v>3968</v>
      </c>
      <c r="C744" t="s">
        <v>3968</v>
      </c>
      <c r="D744" s="15">
        <v>1</v>
      </c>
      <c r="F744">
        <v>0</v>
      </c>
      <c r="G744">
        <v>0</v>
      </c>
      <c r="H744">
        <v>0</v>
      </c>
      <c r="I744">
        <v>0</v>
      </c>
      <c r="J744" t="s">
        <v>3969</v>
      </c>
    </row>
    <row r="745" spans="1:10">
      <c r="A745" t="s">
        <v>834</v>
      </c>
      <c r="B745" t="s">
        <v>3968</v>
      </c>
      <c r="C745" t="s">
        <v>3968</v>
      </c>
      <c r="D745" s="15">
        <v>1</v>
      </c>
      <c r="F745">
        <v>0</v>
      </c>
      <c r="G745">
        <v>0</v>
      </c>
      <c r="H745">
        <v>0</v>
      </c>
      <c r="I745">
        <v>0</v>
      </c>
      <c r="J745" t="s">
        <v>3969</v>
      </c>
    </row>
    <row r="746" spans="1:10">
      <c r="A746" t="s">
        <v>1109</v>
      </c>
      <c r="B746" t="s">
        <v>3968</v>
      </c>
      <c r="C746" t="s">
        <v>3968</v>
      </c>
      <c r="D746" s="15">
        <v>1</v>
      </c>
      <c r="F746">
        <v>0</v>
      </c>
      <c r="G746">
        <v>0</v>
      </c>
      <c r="H746">
        <v>0</v>
      </c>
      <c r="I746">
        <v>0</v>
      </c>
      <c r="J746" t="s">
        <v>3969</v>
      </c>
    </row>
    <row r="747" spans="1:10">
      <c r="A747" t="s">
        <v>3010</v>
      </c>
      <c r="B747" t="s">
        <v>3968</v>
      </c>
      <c r="C747" t="s">
        <v>3968</v>
      </c>
      <c r="D747" s="15">
        <v>1</v>
      </c>
      <c r="F747">
        <v>0</v>
      </c>
      <c r="G747">
        <v>0</v>
      </c>
      <c r="H747">
        <v>0</v>
      </c>
      <c r="I747">
        <v>0</v>
      </c>
      <c r="J747" t="s">
        <v>3969</v>
      </c>
    </row>
    <row r="748" spans="1:10">
      <c r="A748" t="s">
        <v>883</v>
      </c>
      <c r="B748" t="s">
        <v>3968</v>
      </c>
      <c r="C748" t="s">
        <v>3968</v>
      </c>
      <c r="D748" s="15">
        <v>1</v>
      </c>
      <c r="F748">
        <v>0</v>
      </c>
      <c r="G748">
        <v>0</v>
      </c>
      <c r="H748">
        <v>0</v>
      </c>
      <c r="I748">
        <v>0</v>
      </c>
      <c r="J748" t="s">
        <v>3969</v>
      </c>
    </row>
    <row r="749" spans="1:10">
      <c r="A749" t="s">
        <v>1302</v>
      </c>
      <c r="B749" t="s">
        <v>3968</v>
      </c>
      <c r="C749" t="s">
        <v>3968</v>
      </c>
      <c r="D749" s="15">
        <v>1</v>
      </c>
      <c r="F749">
        <v>0</v>
      </c>
      <c r="G749">
        <v>0</v>
      </c>
      <c r="H749">
        <v>0</v>
      </c>
      <c r="I749">
        <v>0</v>
      </c>
      <c r="J749" t="s">
        <v>3969</v>
      </c>
    </row>
    <row r="750" spans="1:10">
      <c r="A750" t="s">
        <v>1593</v>
      </c>
      <c r="B750" t="s">
        <v>3968</v>
      </c>
      <c r="C750" t="s">
        <v>3968</v>
      </c>
      <c r="D750" s="15">
        <v>1</v>
      </c>
      <c r="F750">
        <v>0</v>
      </c>
      <c r="G750">
        <v>0</v>
      </c>
      <c r="H750">
        <v>0</v>
      </c>
      <c r="I750">
        <v>0</v>
      </c>
      <c r="J750" t="s">
        <v>3969</v>
      </c>
    </row>
    <row r="751" spans="1:10">
      <c r="A751" t="s">
        <v>3674</v>
      </c>
      <c r="B751" t="s">
        <v>3968</v>
      </c>
      <c r="C751" t="s">
        <v>3968</v>
      </c>
      <c r="D751" s="15">
        <v>1</v>
      </c>
      <c r="F751">
        <v>0</v>
      </c>
      <c r="G751">
        <v>0</v>
      </c>
      <c r="H751">
        <v>0</v>
      </c>
      <c r="I751">
        <v>0</v>
      </c>
      <c r="J751" t="s">
        <v>3969</v>
      </c>
    </row>
    <row r="752" spans="1:10">
      <c r="A752" t="s">
        <v>1565</v>
      </c>
      <c r="B752" t="s">
        <v>3968</v>
      </c>
      <c r="C752" t="s">
        <v>3968</v>
      </c>
      <c r="D752" s="15">
        <v>1</v>
      </c>
      <c r="F752">
        <v>0</v>
      </c>
      <c r="G752">
        <v>0</v>
      </c>
      <c r="H752">
        <v>0</v>
      </c>
      <c r="I752">
        <v>0</v>
      </c>
      <c r="J752" t="s">
        <v>3969</v>
      </c>
    </row>
    <row r="753" spans="1:10">
      <c r="A753" t="s">
        <v>395</v>
      </c>
      <c r="B753" t="s">
        <v>3968</v>
      </c>
      <c r="C753" t="s">
        <v>3968</v>
      </c>
      <c r="D753" s="15">
        <v>1</v>
      </c>
      <c r="F753">
        <v>0</v>
      </c>
      <c r="G753">
        <v>0</v>
      </c>
      <c r="H753">
        <v>0</v>
      </c>
      <c r="I753">
        <v>0</v>
      </c>
      <c r="J753" t="s">
        <v>3969</v>
      </c>
    </row>
    <row r="754" spans="1:10">
      <c r="A754" t="s">
        <v>3356</v>
      </c>
      <c r="B754" t="s">
        <v>3968</v>
      </c>
      <c r="C754" t="s">
        <v>3968</v>
      </c>
      <c r="D754" s="15">
        <v>1</v>
      </c>
      <c r="F754">
        <v>0</v>
      </c>
      <c r="G754">
        <v>0</v>
      </c>
      <c r="H754">
        <v>0</v>
      </c>
      <c r="I754">
        <v>0</v>
      </c>
      <c r="J754" t="s">
        <v>3969</v>
      </c>
    </row>
    <row r="755" spans="1:10">
      <c r="A755" t="s">
        <v>3400</v>
      </c>
      <c r="B755" t="s">
        <v>3968</v>
      </c>
      <c r="C755" t="s">
        <v>3968</v>
      </c>
      <c r="D755" s="15">
        <v>1</v>
      </c>
      <c r="F755">
        <v>0</v>
      </c>
      <c r="G755">
        <v>0</v>
      </c>
      <c r="H755">
        <v>0</v>
      </c>
      <c r="I755">
        <v>0</v>
      </c>
      <c r="J755" t="s">
        <v>3969</v>
      </c>
    </row>
    <row r="756" spans="1:10">
      <c r="A756" t="s">
        <v>1597</v>
      </c>
      <c r="B756" t="s">
        <v>3968</v>
      </c>
      <c r="C756" t="s">
        <v>3968</v>
      </c>
      <c r="D756" s="15">
        <v>1</v>
      </c>
      <c r="F756">
        <v>0</v>
      </c>
      <c r="G756">
        <v>0</v>
      </c>
      <c r="H756">
        <v>0</v>
      </c>
      <c r="I756">
        <v>0</v>
      </c>
      <c r="J756" t="s">
        <v>3969</v>
      </c>
    </row>
    <row r="757" spans="1:10">
      <c r="A757" t="s">
        <v>266</v>
      </c>
      <c r="B757" t="s">
        <v>3968</v>
      </c>
      <c r="C757" t="s">
        <v>3968</v>
      </c>
      <c r="D757" s="15">
        <v>1</v>
      </c>
      <c r="F757">
        <v>0</v>
      </c>
      <c r="G757">
        <v>0</v>
      </c>
      <c r="H757">
        <v>0</v>
      </c>
      <c r="I757">
        <v>0</v>
      </c>
      <c r="J757" t="s">
        <v>3969</v>
      </c>
    </row>
    <row r="758" spans="1:10">
      <c r="A758" t="s">
        <v>1382</v>
      </c>
      <c r="B758" t="s">
        <v>3968</v>
      </c>
      <c r="C758" t="s">
        <v>3968</v>
      </c>
      <c r="D758" s="15">
        <v>1</v>
      </c>
      <c r="F758">
        <v>0</v>
      </c>
      <c r="G758">
        <v>0</v>
      </c>
      <c r="H758">
        <v>0</v>
      </c>
      <c r="I758">
        <v>0</v>
      </c>
      <c r="J758" t="s">
        <v>3969</v>
      </c>
    </row>
    <row r="759" spans="1:10">
      <c r="A759" t="s">
        <v>1270</v>
      </c>
      <c r="B759" t="s">
        <v>3968</v>
      </c>
      <c r="C759" t="s">
        <v>3968</v>
      </c>
      <c r="D759" s="15">
        <v>1</v>
      </c>
      <c r="F759">
        <v>0</v>
      </c>
      <c r="G759">
        <v>0</v>
      </c>
      <c r="H759">
        <v>0</v>
      </c>
      <c r="I759">
        <v>0</v>
      </c>
      <c r="J759" t="s">
        <v>3969</v>
      </c>
    </row>
    <row r="760" spans="1:10">
      <c r="A760" t="s">
        <v>4009</v>
      </c>
      <c r="B760" t="s">
        <v>3968</v>
      </c>
      <c r="C760" t="s">
        <v>3968</v>
      </c>
      <c r="D760" s="15">
        <v>1</v>
      </c>
      <c r="F760">
        <v>0</v>
      </c>
      <c r="G760">
        <v>0</v>
      </c>
      <c r="H760">
        <v>0</v>
      </c>
      <c r="I760">
        <v>0</v>
      </c>
      <c r="J760" t="s">
        <v>3969</v>
      </c>
    </row>
    <row r="761" spans="1:10">
      <c r="A761" t="s">
        <v>3904</v>
      </c>
      <c r="B761" t="s">
        <v>3968</v>
      </c>
      <c r="C761" t="s">
        <v>3968</v>
      </c>
      <c r="D761" s="15">
        <v>1</v>
      </c>
      <c r="F761">
        <v>0</v>
      </c>
      <c r="G761">
        <v>0</v>
      </c>
      <c r="H761">
        <v>0</v>
      </c>
      <c r="I761">
        <v>0</v>
      </c>
      <c r="J761" t="s">
        <v>3969</v>
      </c>
    </row>
    <row r="762" spans="1:10">
      <c r="A762" t="s">
        <v>1589</v>
      </c>
      <c r="B762" t="s">
        <v>3968</v>
      </c>
      <c r="C762" t="s">
        <v>3968</v>
      </c>
      <c r="D762" s="15">
        <v>1</v>
      </c>
      <c r="F762">
        <v>0</v>
      </c>
      <c r="G762">
        <v>0</v>
      </c>
      <c r="H762">
        <v>0</v>
      </c>
      <c r="I762">
        <v>0</v>
      </c>
      <c r="J762" t="s">
        <v>3969</v>
      </c>
    </row>
    <row r="763" spans="1:10">
      <c r="A763" t="s">
        <v>3907</v>
      </c>
      <c r="B763" t="s">
        <v>3968</v>
      </c>
      <c r="C763" t="s">
        <v>3968</v>
      </c>
      <c r="D763" s="15">
        <v>1</v>
      </c>
      <c r="F763">
        <v>0</v>
      </c>
      <c r="G763">
        <v>0</v>
      </c>
      <c r="H763">
        <v>0</v>
      </c>
      <c r="I763">
        <v>0</v>
      </c>
      <c r="J763" t="s">
        <v>3969</v>
      </c>
    </row>
    <row r="764" spans="1:10">
      <c r="A764" t="s">
        <v>3435</v>
      </c>
      <c r="B764" t="s">
        <v>3968</v>
      </c>
      <c r="C764" t="s">
        <v>3968</v>
      </c>
      <c r="D764" s="15">
        <v>1</v>
      </c>
      <c r="F764">
        <v>0</v>
      </c>
      <c r="G764">
        <v>0</v>
      </c>
      <c r="H764">
        <v>0</v>
      </c>
      <c r="I764">
        <v>0</v>
      </c>
      <c r="J764" t="s">
        <v>3969</v>
      </c>
    </row>
    <row r="765" spans="1:10">
      <c r="A765" t="s">
        <v>293</v>
      </c>
      <c r="B765" t="s">
        <v>3968</v>
      </c>
      <c r="C765" t="s">
        <v>3968</v>
      </c>
      <c r="D765" s="15">
        <v>1</v>
      </c>
      <c r="F765">
        <v>0</v>
      </c>
      <c r="G765">
        <v>0</v>
      </c>
      <c r="H765">
        <v>0</v>
      </c>
      <c r="I765">
        <v>0</v>
      </c>
      <c r="J765" t="s">
        <v>3969</v>
      </c>
    </row>
    <row r="766" spans="1:10">
      <c r="A766" t="s">
        <v>489</v>
      </c>
      <c r="B766" t="s">
        <v>3968</v>
      </c>
      <c r="C766" t="s">
        <v>3968</v>
      </c>
      <c r="D766" s="15">
        <v>1</v>
      </c>
      <c r="F766">
        <v>0</v>
      </c>
      <c r="G766">
        <v>0</v>
      </c>
      <c r="H766">
        <v>0</v>
      </c>
      <c r="I766">
        <v>0</v>
      </c>
      <c r="J766" t="s">
        <v>3969</v>
      </c>
    </row>
    <row r="767" spans="1:10">
      <c r="A767" t="s">
        <v>2526</v>
      </c>
      <c r="B767" t="s">
        <v>3968</v>
      </c>
      <c r="C767" t="s">
        <v>3968</v>
      </c>
      <c r="D767" s="15">
        <v>1</v>
      </c>
      <c r="F767">
        <v>0</v>
      </c>
      <c r="G767">
        <v>0</v>
      </c>
      <c r="H767">
        <v>0</v>
      </c>
      <c r="I767">
        <v>0</v>
      </c>
      <c r="J767" t="s">
        <v>3969</v>
      </c>
    </row>
    <row r="768" spans="1:10">
      <c r="A768" t="s">
        <v>2530</v>
      </c>
      <c r="B768" t="s">
        <v>3968</v>
      </c>
      <c r="C768" t="s">
        <v>3968</v>
      </c>
      <c r="D768" s="15">
        <v>1</v>
      </c>
      <c r="F768">
        <v>0</v>
      </c>
      <c r="G768">
        <v>0</v>
      </c>
      <c r="H768">
        <v>0</v>
      </c>
      <c r="I768">
        <v>0</v>
      </c>
      <c r="J768" t="s">
        <v>3969</v>
      </c>
    </row>
    <row r="769" spans="1:10">
      <c r="A769" t="s">
        <v>822</v>
      </c>
      <c r="B769" t="s">
        <v>3968</v>
      </c>
      <c r="C769" t="s">
        <v>3968</v>
      </c>
      <c r="D769" s="15">
        <v>1</v>
      </c>
      <c r="F769">
        <v>0</v>
      </c>
      <c r="G769">
        <v>0</v>
      </c>
      <c r="H769">
        <v>0</v>
      </c>
      <c r="I769">
        <v>0</v>
      </c>
      <c r="J769" t="s">
        <v>3969</v>
      </c>
    </row>
    <row r="770" spans="1:10">
      <c r="A770" t="s">
        <v>3072</v>
      </c>
      <c r="B770" t="s">
        <v>3968</v>
      </c>
      <c r="C770" t="s">
        <v>3968</v>
      </c>
      <c r="D770" s="15">
        <v>1</v>
      </c>
      <c r="F770">
        <v>0</v>
      </c>
      <c r="G770">
        <v>0</v>
      </c>
      <c r="H770">
        <v>0</v>
      </c>
      <c r="I770">
        <v>0</v>
      </c>
      <c r="J770" t="s">
        <v>3969</v>
      </c>
    </row>
    <row r="771" spans="1:10">
      <c r="A771" t="s">
        <v>1098</v>
      </c>
      <c r="B771" t="s">
        <v>3968</v>
      </c>
      <c r="C771" t="s">
        <v>3968</v>
      </c>
      <c r="D771" s="15">
        <v>1</v>
      </c>
      <c r="F771">
        <v>0</v>
      </c>
      <c r="G771">
        <v>0</v>
      </c>
      <c r="H771">
        <v>0</v>
      </c>
      <c r="I771">
        <v>0</v>
      </c>
      <c r="J771" t="s">
        <v>3969</v>
      </c>
    </row>
    <row r="772" spans="1:10">
      <c r="A772" t="s">
        <v>3098</v>
      </c>
      <c r="B772" t="s">
        <v>3968</v>
      </c>
      <c r="C772" t="s">
        <v>3968</v>
      </c>
      <c r="D772" s="15">
        <v>1</v>
      </c>
      <c r="F772">
        <v>0</v>
      </c>
      <c r="G772">
        <v>0</v>
      </c>
      <c r="H772">
        <v>0</v>
      </c>
      <c r="I772">
        <v>0</v>
      </c>
      <c r="J772" t="s">
        <v>3969</v>
      </c>
    </row>
    <row r="773" spans="1:10">
      <c r="A773" t="s">
        <v>3023</v>
      </c>
      <c r="B773" t="s">
        <v>3968</v>
      </c>
      <c r="C773" t="s">
        <v>3968</v>
      </c>
      <c r="D773" s="15">
        <v>1</v>
      </c>
      <c r="F773">
        <v>0</v>
      </c>
      <c r="G773">
        <v>0</v>
      </c>
      <c r="H773">
        <v>0</v>
      </c>
      <c r="I773">
        <v>0</v>
      </c>
      <c r="J773" t="s">
        <v>3969</v>
      </c>
    </row>
    <row r="774" spans="1:10">
      <c r="A774" t="s">
        <v>1616</v>
      </c>
      <c r="B774" t="s">
        <v>3968</v>
      </c>
      <c r="C774" t="s">
        <v>4006</v>
      </c>
      <c r="D774" s="15">
        <v>0</v>
      </c>
      <c r="F774">
        <v>0</v>
      </c>
      <c r="G774">
        <v>0</v>
      </c>
      <c r="H774">
        <v>0</v>
      </c>
      <c r="I774">
        <v>2</v>
      </c>
      <c r="J774" t="s">
        <v>3972</v>
      </c>
    </row>
    <row r="775" spans="1:10">
      <c r="A775" t="s">
        <v>129</v>
      </c>
      <c r="B775" t="s">
        <v>3968</v>
      </c>
      <c r="C775" t="s">
        <v>3968</v>
      </c>
      <c r="D775" s="15">
        <v>1</v>
      </c>
      <c r="F775">
        <v>0</v>
      </c>
      <c r="G775">
        <v>0</v>
      </c>
      <c r="H775">
        <v>0</v>
      </c>
      <c r="I775">
        <v>0</v>
      </c>
      <c r="J775" t="s">
        <v>3969</v>
      </c>
    </row>
    <row r="776" spans="1:10">
      <c r="A776" t="s">
        <v>3333</v>
      </c>
      <c r="B776" t="s">
        <v>3968</v>
      </c>
      <c r="C776" t="s">
        <v>3968</v>
      </c>
      <c r="D776" s="15">
        <v>1</v>
      </c>
      <c r="F776">
        <v>0</v>
      </c>
      <c r="G776">
        <v>0</v>
      </c>
      <c r="H776">
        <v>0</v>
      </c>
      <c r="I776">
        <v>0</v>
      </c>
      <c r="J776" t="s">
        <v>3969</v>
      </c>
    </row>
    <row r="777" spans="1:10">
      <c r="A777" t="s">
        <v>534</v>
      </c>
      <c r="B777" t="s">
        <v>3968</v>
      </c>
      <c r="C777" t="s">
        <v>3968</v>
      </c>
      <c r="D777" s="15">
        <v>1</v>
      </c>
      <c r="F777">
        <v>0</v>
      </c>
      <c r="G777">
        <v>0</v>
      </c>
      <c r="H777">
        <v>0</v>
      </c>
      <c r="I777">
        <v>0</v>
      </c>
      <c r="J777" t="s">
        <v>3969</v>
      </c>
    </row>
    <row r="778" spans="1:10">
      <c r="A778" t="s">
        <v>2976</v>
      </c>
      <c r="B778" t="s">
        <v>3968</v>
      </c>
      <c r="C778" t="s">
        <v>3968</v>
      </c>
      <c r="D778" s="15">
        <v>1</v>
      </c>
      <c r="F778">
        <v>0</v>
      </c>
      <c r="G778">
        <v>0</v>
      </c>
      <c r="H778">
        <v>0</v>
      </c>
      <c r="I778">
        <v>0</v>
      </c>
      <c r="J778" t="s">
        <v>3969</v>
      </c>
    </row>
    <row r="779" spans="1:10">
      <c r="A779" t="s">
        <v>733</v>
      </c>
      <c r="B779" t="s">
        <v>3968</v>
      </c>
      <c r="C779" t="s">
        <v>3968</v>
      </c>
      <c r="D779" s="15">
        <v>1</v>
      </c>
      <c r="F779">
        <v>0</v>
      </c>
      <c r="G779">
        <v>0</v>
      </c>
      <c r="H779">
        <v>0</v>
      </c>
      <c r="I779">
        <v>0</v>
      </c>
      <c r="J779" t="s">
        <v>3969</v>
      </c>
    </row>
    <row r="780" spans="1:10">
      <c r="A780" t="s">
        <v>4010</v>
      </c>
      <c r="B780" t="s">
        <v>3968</v>
      </c>
      <c r="C780" t="s">
        <v>3968</v>
      </c>
      <c r="D780" s="15">
        <v>1</v>
      </c>
      <c r="F780">
        <v>0</v>
      </c>
      <c r="G780">
        <v>0</v>
      </c>
      <c r="H780">
        <v>0</v>
      </c>
      <c r="I780">
        <v>0</v>
      </c>
      <c r="J780" t="s">
        <v>3969</v>
      </c>
    </row>
    <row r="781" spans="1:10">
      <c r="A781" t="s">
        <v>3489</v>
      </c>
      <c r="B781" t="s">
        <v>3968</v>
      </c>
      <c r="C781" t="s">
        <v>3968</v>
      </c>
      <c r="D781" s="15">
        <v>1</v>
      </c>
      <c r="F781">
        <v>0</v>
      </c>
      <c r="G781">
        <v>0</v>
      </c>
      <c r="H781">
        <v>0</v>
      </c>
      <c r="I781">
        <v>0</v>
      </c>
      <c r="J781" t="s">
        <v>3969</v>
      </c>
    </row>
    <row r="782" spans="1:10">
      <c r="A782" t="s">
        <v>1613</v>
      </c>
      <c r="B782" t="s">
        <v>3968</v>
      </c>
      <c r="C782" t="s">
        <v>3968</v>
      </c>
      <c r="D782" s="15">
        <v>1</v>
      </c>
      <c r="F782">
        <v>0</v>
      </c>
      <c r="G782">
        <v>0</v>
      </c>
      <c r="H782">
        <v>0</v>
      </c>
      <c r="I782">
        <v>0</v>
      </c>
      <c r="J782" t="s">
        <v>3969</v>
      </c>
    </row>
    <row r="783" spans="1:10">
      <c r="A783" t="s">
        <v>3101</v>
      </c>
      <c r="B783" t="s">
        <v>3968</v>
      </c>
      <c r="C783" t="s">
        <v>3968</v>
      </c>
      <c r="D783" s="15">
        <v>1</v>
      </c>
      <c r="F783">
        <v>0</v>
      </c>
      <c r="G783">
        <v>0</v>
      </c>
      <c r="H783">
        <v>0</v>
      </c>
      <c r="I783">
        <v>0</v>
      </c>
      <c r="J783" t="s">
        <v>3969</v>
      </c>
    </row>
    <row r="784" spans="1:10">
      <c r="A784" t="s">
        <v>3925</v>
      </c>
      <c r="B784" t="s">
        <v>3968</v>
      </c>
      <c r="C784" t="s">
        <v>3968</v>
      </c>
      <c r="D784" s="15">
        <v>1</v>
      </c>
      <c r="F784">
        <v>0</v>
      </c>
      <c r="G784">
        <v>0</v>
      </c>
      <c r="H784">
        <v>0</v>
      </c>
      <c r="I784">
        <v>0</v>
      </c>
      <c r="J784" t="s">
        <v>3969</v>
      </c>
    </row>
    <row r="785" spans="1:10">
      <c r="A785" t="s">
        <v>3306</v>
      </c>
      <c r="B785" t="s">
        <v>3968</v>
      </c>
      <c r="C785" t="s">
        <v>3968</v>
      </c>
      <c r="D785" s="15">
        <v>1</v>
      </c>
      <c r="F785">
        <v>0</v>
      </c>
      <c r="G785">
        <v>0</v>
      </c>
      <c r="H785">
        <v>0</v>
      </c>
      <c r="I785">
        <v>0</v>
      </c>
      <c r="J785" t="s">
        <v>3969</v>
      </c>
    </row>
    <row r="786" spans="1:10">
      <c r="A786" t="s">
        <v>3911</v>
      </c>
      <c r="B786" t="s">
        <v>3968</v>
      </c>
      <c r="C786" t="s">
        <v>3968</v>
      </c>
      <c r="D786" s="15">
        <v>1</v>
      </c>
      <c r="F786">
        <v>0</v>
      </c>
      <c r="G786">
        <v>0</v>
      </c>
      <c r="H786">
        <v>0</v>
      </c>
      <c r="I786">
        <v>0</v>
      </c>
      <c r="J786" t="s">
        <v>3969</v>
      </c>
    </row>
    <row r="787" spans="1:10">
      <c r="A787" t="s">
        <v>308</v>
      </c>
      <c r="B787" t="s">
        <v>3968</v>
      </c>
      <c r="C787" t="s">
        <v>3968</v>
      </c>
      <c r="D787" s="15">
        <v>1</v>
      </c>
      <c r="F787">
        <v>0</v>
      </c>
      <c r="G787">
        <v>0</v>
      </c>
      <c r="H787">
        <v>0</v>
      </c>
      <c r="I787">
        <v>0</v>
      </c>
      <c r="J787" t="s">
        <v>3969</v>
      </c>
    </row>
    <row r="788" spans="1:10">
      <c r="A788" t="s">
        <v>2763</v>
      </c>
      <c r="B788" t="s">
        <v>3968</v>
      </c>
      <c r="C788" t="s">
        <v>3968</v>
      </c>
      <c r="D788" s="15">
        <v>1</v>
      </c>
      <c r="F788">
        <v>0</v>
      </c>
      <c r="G788">
        <v>0</v>
      </c>
      <c r="H788">
        <v>0</v>
      </c>
      <c r="I788">
        <v>0</v>
      </c>
      <c r="J788" t="s">
        <v>3969</v>
      </c>
    </row>
    <row r="789" spans="1:10">
      <c r="A789" t="s">
        <v>3065</v>
      </c>
      <c r="B789" t="s">
        <v>3968</v>
      </c>
      <c r="C789" t="s">
        <v>3968</v>
      </c>
      <c r="D789" s="15">
        <v>1</v>
      </c>
      <c r="F789">
        <v>0</v>
      </c>
      <c r="G789">
        <v>0</v>
      </c>
      <c r="H789">
        <v>0</v>
      </c>
      <c r="I789">
        <v>0</v>
      </c>
      <c r="J789" t="s">
        <v>3969</v>
      </c>
    </row>
    <row r="790" spans="1:10">
      <c r="A790" t="s">
        <v>3729</v>
      </c>
      <c r="B790" t="s">
        <v>3968</v>
      </c>
      <c r="C790" t="s">
        <v>3968</v>
      </c>
      <c r="D790" s="15">
        <v>1</v>
      </c>
      <c r="F790">
        <v>0</v>
      </c>
      <c r="G790">
        <v>0</v>
      </c>
      <c r="H790">
        <v>0</v>
      </c>
      <c r="I790">
        <v>0</v>
      </c>
      <c r="J790" t="s">
        <v>3969</v>
      </c>
    </row>
    <row r="791" spans="1:10">
      <c r="A791" t="s">
        <v>2445</v>
      </c>
      <c r="B791" t="s">
        <v>3968</v>
      </c>
      <c r="C791" t="s">
        <v>3971</v>
      </c>
      <c r="D791" s="15">
        <v>1</v>
      </c>
      <c r="F791">
        <v>1</v>
      </c>
      <c r="G791">
        <v>0</v>
      </c>
      <c r="H791">
        <v>0</v>
      </c>
      <c r="I791">
        <v>0</v>
      </c>
      <c r="J791" t="s">
        <v>3969</v>
      </c>
    </row>
    <row r="792" spans="1:10">
      <c r="A792" t="s">
        <v>3887</v>
      </c>
      <c r="B792" t="s">
        <v>3968</v>
      </c>
      <c r="C792" t="s">
        <v>3968</v>
      </c>
      <c r="D792" s="15">
        <v>1</v>
      </c>
      <c r="F792">
        <v>0</v>
      </c>
      <c r="G792">
        <v>0</v>
      </c>
      <c r="H792">
        <v>0</v>
      </c>
      <c r="I792">
        <v>0</v>
      </c>
      <c r="J792" t="s">
        <v>3969</v>
      </c>
    </row>
    <row r="793" spans="1:10">
      <c r="A793" t="s">
        <v>762</v>
      </c>
      <c r="B793" t="s">
        <v>3968</v>
      </c>
      <c r="C793" t="s">
        <v>3968</v>
      </c>
      <c r="D793" s="15">
        <v>1</v>
      </c>
      <c r="F793">
        <v>0</v>
      </c>
      <c r="G793">
        <v>0</v>
      </c>
      <c r="H793">
        <v>0</v>
      </c>
      <c r="I793">
        <v>0</v>
      </c>
      <c r="J793" t="s">
        <v>3969</v>
      </c>
    </row>
    <row r="794" spans="1:10">
      <c r="A794" t="s">
        <v>2966</v>
      </c>
      <c r="B794" t="s">
        <v>3968</v>
      </c>
      <c r="C794" t="s">
        <v>3968</v>
      </c>
      <c r="D794" s="15">
        <v>1</v>
      </c>
      <c r="F794">
        <v>0</v>
      </c>
      <c r="G794">
        <v>0</v>
      </c>
      <c r="H794">
        <v>0</v>
      </c>
      <c r="I794">
        <v>0</v>
      </c>
      <c r="J794" t="s">
        <v>3969</v>
      </c>
    </row>
    <row r="795" spans="1:10">
      <c r="A795" t="s">
        <v>2994</v>
      </c>
      <c r="B795" t="s">
        <v>3968</v>
      </c>
      <c r="C795" t="s">
        <v>3968</v>
      </c>
      <c r="D795" s="15">
        <v>1</v>
      </c>
      <c r="F795">
        <v>0</v>
      </c>
      <c r="G795">
        <v>0</v>
      </c>
      <c r="H795">
        <v>0</v>
      </c>
      <c r="I795">
        <v>0</v>
      </c>
      <c r="J795" t="s">
        <v>3969</v>
      </c>
    </row>
    <row r="796" spans="1:10">
      <c r="A796" t="s">
        <v>3876</v>
      </c>
      <c r="B796" t="s">
        <v>3968</v>
      </c>
      <c r="C796" t="s">
        <v>3968</v>
      </c>
      <c r="D796" s="15">
        <v>1</v>
      </c>
      <c r="F796">
        <v>0</v>
      </c>
      <c r="G796">
        <v>0</v>
      </c>
      <c r="H796">
        <v>0</v>
      </c>
      <c r="I796">
        <v>0</v>
      </c>
      <c r="J796" t="s">
        <v>3969</v>
      </c>
    </row>
    <row r="797" spans="1:10">
      <c r="A797" t="s">
        <v>417</v>
      </c>
      <c r="B797" t="s">
        <v>3968</v>
      </c>
      <c r="C797" t="s">
        <v>3968</v>
      </c>
      <c r="D797" s="15">
        <v>1</v>
      </c>
      <c r="F797">
        <v>0</v>
      </c>
      <c r="G797">
        <v>0</v>
      </c>
      <c r="H797">
        <v>0</v>
      </c>
      <c r="I797">
        <v>0</v>
      </c>
      <c r="J797" t="s">
        <v>3969</v>
      </c>
    </row>
    <row r="798" spans="1:10">
      <c r="A798" t="s">
        <v>463</v>
      </c>
      <c r="B798" t="s">
        <v>3968</v>
      </c>
      <c r="C798" t="s">
        <v>3968</v>
      </c>
      <c r="D798" s="15">
        <v>1</v>
      </c>
      <c r="F798">
        <v>0</v>
      </c>
      <c r="G798">
        <v>0</v>
      </c>
      <c r="H798">
        <v>0</v>
      </c>
      <c r="I798">
        <v>0</v>
      </c>
      <c r="J798" t="s">
        <v>3969</v>
      </c>
    </row>
    <row r="799" spans="1:10">
      <c r="A799" t="s">
        <v>1423</v>
      </c>
      <c r="B799" t="s">
        <v>3968</v>
      </c>
      <c r="C799" t="s">
        <v>3968</v>
      </c>
      <c r="D799" s="15">
        <v>1</v>
      </c>
      <c r="F799">
        <v>0</v>
      </c>
      <c r="G799">
        <v>0</v>
      </c>
      <c r="H799">
        <v>0</v>
      </c>
      <c r="I799">
        <v>0</v>
      </c>
      <c r="J799" t="s">
        <v>3969</v>
      </c>
    </row>
    <row r="800" spans="1:10">
      <c r="A800" t="s">
        <v>3943</v>
      </c>
      <c r="B800" t="s">
        <v>3968</v>
      </c>
      <c r="C800" t="s">
        <v>3971</v>
      </c>
      <c r="D800" s="15">
        <v>1</v>
      </c>
      <c r="F800">
        <v>1</v>
      </c>
      <c r="G800">
        <v>0</v>
      </c>
      <c r="H800">
        <v>0</v>
      </c>
      <c r="I800">
        <v>0</v>
      </c>
      <c r="J800" t="s">
        <v>3969</v>
      </c>
    </row>
    <row r="801" spans="1:10">
      <c r="A801" t="s">
        <v>3126</v>
      </c>
      <c r="B801" t="s">
        <v>3968</v>
      </c>
      <c r="C801" t="s">
        <v>3968</v>
      </c>
      <c r="D801" s="15">
        <v>1</v>
      </c>
      <c r="F801">
        <v>0</v>
      </c>
      <c r="G801">
        <v>0</v>
      </c>
      <c r="H801">
        <v>0</v>
      </c>
      <c r="I801">
        <v>0</v>
      </c>
      <c r="J801" t="s">
        <v>3969</v>
      </c>
    </row>
    <row r="802" spans="1:10">
      <c r="A802" t="s">
        <v>3459</v>
      </c>
      <c r="B802" t="s">
        <v>3968</v>
      </c>
      <c r="C802" t="s">
        <v>3968</v>
      </c>
      <c r="D802" s="15">
        <v>1</v>
      </c>
      <c r="F802">
        <v>0</v>
      </c>
      <c r="G802">
        <v>0</v>
      </c>
      <c r="H802">
        <v>0</v>
      </c>
      <c r="I802">
        <v>0</v>
      </c>
      <c r="J802" t="s">
        <v>3969</v>
      </c>
    </row>
    <row r="803" spans="1:10">
      <c r="A803" t="s">
        <v>375</v>
      </c>
      <c r="B803" t="s">
        <v>3968</v>
      </c>
      <c r="C803" t="s">
        <v>3968</v>
      </c>
      <c r="D803" s="15">
        <v>1</v>
      </c>
      <c r="F803">
        <v>0</v>
      </c>
      <c r="G803">
        <v>0</v>
      </c>
      <c r="H803">
        <v>0</v>
      </c>
      <c r="I803">
        <v>0</v>
      </c>
      <c r="J803" t="s">
        <v>3969</v>
      </c>
    </row>
    <row r="804" spans="1:10">
      <c r="A804" t="s">
        <v>1496</v>
      </c>
      <c r="B804" t="s">
        <v>3968</v>
      </c>
      <c r="C804" t="s">
        <v>3968</v>
      </c>
      <c r="D804" s="15">
        <v>1</v>
      </c>
      <c r="F804">
        <v>0</v>
      </c>
      <c r="G804">
        <v>0</v>
      </c>
      <c r="H804">
        <v>0</v>
      </c>
      <c r="I804">
        <v>0</v>
      </c>
      <c r="J804" t="s">
        <v>3969</v>
      </c>
    </row>
    <row r="805" spans="1:10">
      <c r="A805" t="s">
        <v>3016</v>
      </c>
      <c r="B805" t="s">
        <v>3968</v>
      </c>
      <c r="C805" t="s">
        <v>3968</v>
      </c>
      <c r="D805" s="15">
        <v>1</v>
      </c>
      <c r="F805">
        <v>0</v>
      </c>
      <c r="G805">
        <v>0</v>
      </c>
      <c r="H805">
        <v>0</v>
      </c>
      <c r="I805">
        <v>0</v>
      </c>
      <c r="J805" t="s">
        <v>3969</v>
      </c>
    </row>
    <row r="806" spans="1:10">
      <c r="A806" t="s">
        <v>3770</v>
      </c>
      <c r="B806" t="s">
        <v>3968</v>
      </c>
      <c r="C806" t="s">
        <v>3968</v>
      </c>
      <c r="D806" s="15">
        <v>1</v>
      </c>
      <c r="F806">
        <v>0</v>
      </c>
      <c r="G806">
        <v>0</v>
      </c>
      <c r="H806">
        <v>0</v>
      </c>
      <c r="I806">
        <v>0</v>
      </c>
      <c r="J806" t="s">
        <v>3969</v>
      </c>
    </row>
    <row r="807" spans="1:10">
      <c r="A807" t="s">
        <v>3274</v>
      </c>
      <c r="B807" t="s">
        <v>3968</v>
      </c>
      <c r="C807" t="s">
        <v>3968</v>
      </c>
      <c r="D807" s="15">
        <v>1</v>
      </c>
      <c r="F807">
        <v>0</v>
      </c>
      <c r="G807">
        <v>0</v>
      </c>
      <c r="H807">
        <v>0</v>
      </c>
      <c r="I807">
        <v>0</v>
      </c>
      <c r="J807" t="s">
        <v>3969</v>
      </c>
    </row>
    <row r="808" spans="1:10">
      <c r="A808" t="s">
        <v>1341</v>
      </c>
      <c r="B808" t="s">
        <v>3968</v>
      </c>
      <c r="C808" t="s">
        <v>3968</v>
      </c>
      <c r="D808" s="15">
        <v>1</v>
      </c>
      <c r="F808">
        <v>0</v>
      </c>
      <c r="G808">
        <v>0</v>
      </c>
      <c r="H808">
        <v>0</v>
      </c>
      <c r="I808">
        <v>0</v>
      </c>
      <c r="J808" t="s">
        <v>3969</v>
      </c>
    </row>
    <row r="809" spans="1:10">
      <c r="A809" t="s">
        <v>1003</v>
      </c>
      <c r="B809" t="s">
        <v>3968</v>
      </c>
      <c r="C809" t="s">
        <v>3968</v>
      </c>
      <c r="D809" s="15">
        <v>1</v>
      </c>
      <c r="F809">
        <v>0</v>
      </c>
      <c r="G809">
        <v>0</v>
      </c>
      <c r="H809">
        <v>0</v>
      </c>
      <c r="I809">
        <v>0</v>
      </c>
      <c r="J809" t="s">
        <v>3969</v>
      </c>
    </row>
    <row r="810" spans="1:10">
      <c r="A810" t="s">
        <v>565</v>
      </c>
      <c r="B810" t="s">
        <v>3968</v>
      </c>
      <c r="C810" t="s">
        <v>3968</v>
      </c>
      <c r="D810" s="15">
        <v>1</v>
      </c>
      <c r="F810">
        <v>0</v>
      </c>
      <c r="G810">
        <v>0</v>
      </c>
      <c r="H810">
        <v>0</v>
      </c>
      <c r="I810">
        <v>0</v>
      </c>
      <c r="J810" t="s">
        <v>3969</v>
      </c>
    </row>
    <row r="811" spans="1:10">
      <c r="A811" t="s">
        <v>1437</v>
      </c>
      <c r="B811" t="s">
        <v>3968</v>
      </c>
      <c r="C811" t="s">
        <v>3968</v>
      </c>
      <c r="D811" s="15">
        <v>1</v>
      </c>
      <c r="F811">
        <v>0</v>
      </c>
      <c r="G811">
        <v>0</v>
      </c>
      <c r="H811">
        <v>0</v>
      </c>
      <c r="I811">
        <v>0</v>
      </c>
      <c r="J811" t="s">
        <v>3969</v>
      </c>
    </row>
    <row r="812" spans="1:10">
      <c r="A812" t="s">
        <v>3626</v>
      </c>
      <c r="B812" t="s">
        <v>3968</v>
      </c>
      <c r="C812" t="s">
        <v>3968</v>
      </c>
      <c r="D812" s="15">
        <v>1</v>
      </c>
      <c r="F812">
        <v>0</v>
      </c>
      <c r="G812">
        <v>0</v>
      </c>
      <c r="H812">
        <v>0</v>
      </c>
      <c r="I812">
        <v>0</v>
      </c>
      <c r="J812" t="s">
        <v>3969</v>
      </c>
    </row>
    <row r="813" spans="1:10">
      <c r="A813" t="s">
        <v>3859</v>
      </c>
      <c r="B813" t="s">
        <v>3968</v>
      </c>
      <c r="C813" t="s">
        <v>3968</v>
      </c>
      <c r="D813" s="15">
        <v>1</v>
      </c>
      <c r="F813">
        <v>0</v>
      </c>
      <c r="G813">
        <v>0</v>
      </c>
      <c r="H813">
        <v>0</v>
      </c>
      <c r="I813">
        <v>0</v>
      </c>
      <c r="J813" t="s">
        <v>3969</v>
      </c>
    </row>
    <row r="814" spans="1:10">
      <c r="A814" t="s">
        <v>3865</v>
      </c>
      <c r="B814" t="s">
        <v>3968</v>
      </c>
      <c r="C814" t="s">
        <v>3968</v>
      </c>
      <c r="D814" s="15">
        <v>1</v>
      </c>
      <c r="F814">
        <v>0</v>
      </c>
      <c r="G814">
        <v>0</v>
      </c>
      <c r="H814">
        <v>0</v>
      </c>
      <c r="I814">
        <v>0</v>
      </c>
      <c r="J814" t="s">
        <v>3969</v>
      </c>
    </row>
    <row r="815" spans="1:10">
      <c r="A815" t="s">
        <v>2876</v>
      </c>
      <c r="B815" t="s">
        <v>3968</v>
      </c>
      <c r="C815" t="s">
        <v>3968</v>
      </c>
      <c r="D815" s="15">
        <v>1</v>
      </c>
      <c r="F815">
        <v>0</v>
      </c>
      <c r="G815">
        <v>0</v>
      </c>
      <c r="H815">
        <v>0</v>
      </c>
      <c r="I815">
        <v>0</v>
      </c>
      <c r="J815" t="s">
        <v>3969</v>
      </c>
    </row>
    <row r="816" spans="1:10">
      <c r="A816" t="s">
        <v>2728</v>
      </c>
      <c r="B816" t="s">
        <v>3968</v>
      </c>
      <c r="C816" t="s">
        <v>3968</v>
      </c>
      <c r="D816" s="15">
        <v>1</v>
      </c>
      <c r="F816">
        <v>0</v>
      </c>
      <c r="G816">
        <v>0</v>
      </c>
      <c r="H816">
        <v>0</v>
      </c>
      <c r="I816">
        <v>0</v>
      </c>
      <c r="J816" t="s">
        <v>3969</v>
      </c>
    </row>
    <row r="817" spans="1:10">
      <c r="A817" t="s">
        <v>3046</v>
      </c>
      <c r="B817" t="s">
        <v>3968</v>
      </c>
      <c r="C817" t="s">
        <v>3968</v>
      </c>
      <c r="D817" s="15">
        <v>1</v>
      </c>
      <c r="F817">
        <v>0</v>
      </c>
      <c r="G817">
        <v>0</v>
      </c>
      <c r="H817">
        <v>0</v>
      </c>
      <c r="I817">
        <v>0</v>
      </c>
      <c r="J817" t="s">
        <v>3969</v>
      </c>
    </row>
    <row r="818" spans="1:10">
      <c r="A818" t="s">
        <v>435</v>
      </c>
      <c r="B818" t="s">
        <v>3968</v>
      </c>
      <c r="C818" t="s">
        <v>3968</v>
      </c>
      <c r="D818" s="15">
        <v>1</v>
      </c>
      <c r="F818">
        <v>0</v>
      </c>
      <c r="G818">
        <v>0</v>
      </c>
      <c r="H818">
        <v>0</v>
      </c>
      <c r="I818">
        <v>0</v>
      </c>
      <c r="J818" t="s">
        <v>3969</v>
      </c>
    </row>
    <row r="819" spans="1:10">
      <c r="A819" t="s">
        <v>1325</v>
      </c>
      <c r="B819" t="s">
        <v>3968</v>
      </c>
      <c r="C819" t="s">
        <v>3968</v>
      </c>
      <c r="D819" s="15">
        <v>1</v>
      </c>
      <c r="F819">
        <v>0</v>
      </c>
      <c r="G819">
        <v>0</v>
      </c>
      <c r="H819">
        <v>0</v>
      </c>
      <c r="I819">
        <v>0</v>
      </c>
      <c r="J819" t="s">
        <v>3969</v>
      </c>
    </row>
    <row r="820" spans="1:10">
      <c r="A820" t="s">
        <v>342</v>
      </c>
      <c r="B820" t="s">
        <v>3968</v>
      </c>
      <c r="C820" t="s">
        <v>3968</v>
      </c>
      <c r="D820" s="15">
        <v>1</v>
      </c>
      <c r="F820">
        <v>0</v>
      </c>
      <c r="G820">
        <v>0</v>
      </c>
      <c r="H820">
        <v>0</v>
      </c>
      <c r="I820">
        <v>0</v>
      </c>
      <c r="J820" t="s">
        <v>3969</v>
      </c>
    </row>
    <row r="821" spans="1:10">
      <c r="A821" t="s">
        <v>467</v>
      </c>
      <c r="B821" t="s">
        <v>3968</v>
      </c>
      <c r="C821" t="s">
        <v>3968</v>
      </c>
      <c r="D821" s="15">
        <v>1</v>
      </c>
      <c r="F821">
        <v>0</v>
      </c>
      <c r="G821">
        <v>0</v>
      </c>
      <c r="H821">
        <v>0</v>
      </c>
      <c r="I821">
        <v>0</v>
      </c>
      <c r="J821" t="s">
        <v>3969</v>
      </c>
    </row>
    <row r="822" spans="1:10">
      <c r="A822" t="s">
        <v>3441</v>
      </c>
      <c r="B822" t="s">
        <v>3968</v>
      </c>
      <c r="C822" t="s">
        <v>3968</v>
      </c>
      <c r="D822" s="15">
        <v>1</v>
      </c>
      <c r="F822">
        <v>0</v>
      </c>
      <c r="G822">
        <v>0</v>
      </c>
      <c r="H822">
        <v>0</v>
      </c>
      <c r="I822">
        <v>0</v>
      </c>
      <c r="J822" t="s">
        <v>3969</v>
      </c>
    </row>
    <row r="823" spans="1:10">
      <c r="A823" t="s">
        <v>2234</v>
      </c>
      <c r="B823" t="s">
        <v>3968</v>
      </c>
      <c r="C823" t="s">
        <v>3968</v>
      </c>
      <c r="D823" s="15">
        <v>1</v>
      </c>
      <c r="F823">
        <v>0</v>
      </c>
      <c r="G823">
        <v>0</v>
      </c>
      <c r="H823">
        <v>0</v>
      </c>
      <c r="I823">
        <v>0</v>
      </c>
      <c r="J823" t="s">
        <v>3969</v>
      </c>
    </row>
    <row r="824" spans="1:10">
      <c r="A824" t="s">
        <v>4011</v>
      </c>
      <c r="B824" t="s">
        <v>3968</v>
      </c>
      <c r="C824" t="s">
        <v>3971</v>
      </c>
      <c r="D824" s="15">
        <v>0</v>
      </c>
      <c r="F824">
        <v>1</v>
      </c>
      <c r="G824">
        <v>0</v>
      </c>
      <c r="H824">
        <v>0</v>
      </c>
      <c r="I824">
        <v>2</v>
      </c>
      <c r="J824" t="s">
        <v>3972</v>
      </c>
    </row>
    <row r="825" spans="1:10">
      <c r="A825" t="s">
        <v>2317</v>
      </c>
      <c r="B825" t="s">
        <v>3968</v>
      </c>
      <c r="C825" t="s">
        <v>3968</v>
      </c>
      <c r="D825" s="15">
        <v>1</v>
      </c>
      <c r="F825">
        <v>0</v>
      </c>
      <c r="G825">
        <v>0</v>
      </c>
      <c r="H825">
        <v>0</v>
      </c>
      <c r="I825">
        <v>0</v>
      </c>
      <c r="J825" t="s">
        <v>3969</v>
      </c>
    </row>
    <row r="826" spans="1:10">
      <c r="A826" t="s">
        <v>3122</v>
      </c>
      <c r="B826" t="s">
        <v>3968</v>
      </c>
      <c r="C826" t="s">
        <v>3968</v>
      </c>
      <c r="D826" s="15">
        <v>1</v>
      </c>
      <c r="F826">
        <v>0</v>
      </c>
      <c r="G826">
        <v>0</v>
      </c>
      <c r="H826">
        <v>0</v>
      </c>
      <c r="I826">
        <v>0</v>
      </c>
      <c r="J826" t="s">
        <v>3969</v>
      </c>
    </row>
    <row r="827" spans="1:10">
      <c r="A827" t="s">
        <v>2158</v>
      </c>
      <c r="B827" t="s">
        <v>3968</v>
      </c>
      <c r="C827" t="s">
        <v>3968</v>
      </c>
      <c r="D827" s="15">
        <v>1</v>
      </c>
      <c r="F827">
        <v>0</v>
      </c>
      <c r="G827">
        <v>0</v>
      </c>
      <c r="H827">
        <v>0</v>
      </c>
      <c r="I827">
        <v>0</v>
      </c>
      <c r="J827" t="s">
        <v>3969</v>
      </c>
    </row>
    <row r="828" spans="1:10">
      <c r="A828" t="s">
        <v>1787</v>
      </c>
      <c r="B828" t="s">
        <v>3968</v>
      </c>
      <c r="C828" t="s">
        <v>3971</v>
      </c>
      <c r="D828" s="15">
        <v>1</v>
      </c>
      <c r="F828">
        <v>1</v>
      </c>
      <c r="G828">
        <v>0</v>
      </c>
      <c r="H828">
        <v>0</v>
      </c>
      <c r="I828">
        <v>0</v>
      </c>
      <c r="J828" t="s">
        <v>3969</v>
      </c>
    </row>
    <row r="829" spans="1:10">
      <c r="A829" t="s">
        <v>2905</v>
      </c>
      <c r="B829" t="s">
        <v>3968</v>
      </c>
      <c r="C829" t="s">
        <v>3968</v>
      </c>
      <c r="D829" s="15">
        <v>1</v>
      </c>
      <c r="F829">
        <v>0</v>
      </c>
      <c r="G829">
        <v>0</v>
      </c>
      <c r="H829">
        <v>0</v>
      </c>
      <c r="I829">
        <v>0</v>
      </c>
      <c r="J829" t="s">
        <v>3969</v>
      </c>
    </row>
    <row r="830" spans="1:10">
      <c r="A830" t="s">
        <v>2550</v>
      </c>
      <c r="B830" t="s">
        <v>3968</v>
      </c>
      <c r="C830" t="s">
        <v>3968</v>
      </c>
      <c r="D830" s="15">
        <v>1</v>
      </c>
      <c r="F830">
        <v>0</v>
      </c>
      <c r="G830">
        <v>0</v>
      </c>
      <c r="H830">
        <v>0</v>
      </c>
      <c r="I830">
        <v>0</v>
      </c>
      <c r="J830" t="s">
        <v>3969</v>
      </c>
    </row>
    <row r="831" spans="1:10">
      <c r="A831" t="s">
        <v>3613</v>
      </c>
      <c r="B831" t="s">
        <v>3968</v>
      </c>
      <c r="C831" t="s">
        <v>3968</v>
      </c>
      <c r="D831" s="15">
        <v>1</v>
      </c>
      <c r="F831">
        <v>0</v>
      </c>
      <c r="G831">
        <v>0</v>
      </c>
      <c r="H831">
        <v>0</v>
      </c>
      <c r="I831">
        <v>0</v>
      </c>
      <c r="J831" t="s">
        <v>3969</v>
      </c>
    </row>
    <row r="832" spans="1:10">
      <c r="A832" t="s">
        <v>1054</v>
      </c>
      <c r="B832" t="s">
        <v>3968</v>
      </c>
      <c r="C832" t="s">
        <v>3968</v>
      </c>
      <c r="D832" s="15">
        <v>1</v>
      </c>
      <c r="F832">
        <v>0</v>
      </c>
      <c r="G832">
        <v>0</v>
      </c>
      <c r="H832">
        <v>0</v>
      </c>
      <c r="I832">
        <v>0</v>
      </c>
      <c r="J832" t="s">
        <v>3969</v>
      </c>
    </row>
    <row r="833" spans="1:10">
      <c r="A833" t="s">
        <v>2449</v>
      </c>
      <c r="B833" t="s">
        <v>3968</v>
      </c>
      <c r="C833" t="s">
        <v>3968</v>
      </c>
      <c r="D833" s="15">
        <v>1</v>
      </c>
      <c r="F833">
        <v>0</v>
      </c>
      <c r="G833">
        <v>0</v>
      </c>
      <c r="H833">
        <v>0</v>
      </c>
      <c r="I833">
        <v>0</v>
      </c>
      <c r="J833" t="s">
        <v>3969</v>
      </c>
    </row>
    <row r="834" spans="1:10">
      <c r="A834" t="s">
        <v>2770</v>
      </c>
      <c r="B834" t="s">
        <v>3968</v>
      </c>
      <c r="C834" t="s">
        <v>3968</v>
      </c>
      <c r="D834" s="15">
        <v>1</v>
      </c>
      <c r="F834">
        <v>0</v>
      </c>
      <c r="G834">
        <v>0</v>
      </c>
      <c r="H834">
        <v>0</v>
      </c>
      <c r="I834">
        <v>0</v>
      </c>
      <c r="J834" t="s">
        <v>3969</v>
      </c>
    </row>
    <row r="835" spans="1:10">
      <c r="A835" t="s">
        <v>1082</v>
      </c>
      <c r="B835" t="s">
        <v>3968</v>
      </c>
      <c r="C835" t="s">
        <v>3968</v>
      </c>
      <c r="D835" s="15">
        <v>1</v>
      </c>
      <c r="F835">
        <v>0</v>
      </c>
      <c r="G835">
        <v>0</v>
      </c>
      <c r="H835">
        <v>0</v>
      </c>
      <c r="I835">
        <v>0</v>
      </c>
      <c r="J835" t="s">
        <v>3969</v>
      </c>
    </row>
    <row r="836" spans="1:10">
      <c r="A836" t="s">
        <v>2709</v>
      </c>
      <c r="B836" t="s">
        <v>3968</v>
      </c>
      <c r="C836" t="s">
        <v>3968</v>
      </c>
      <c r="D836" s="15">
        <v>1</v>
      </c>
      <c r="F836">
        <v>0</v>
      </c>
      <c r="G836">
        <v>0</v>
      </c>
      <c r="H836">
        <v>0</v>
      </c>
      <c r="I836">
        <v>0</v>
      </c>
      <c r="J836" t="s">
        <v>3969</v>
      </c>
    </row>
    <row r="837" spans="1:10">
      <c r="A837" t="s">
        <v>939</v>
      </c>
      <c r="B837" t="s">
        <v>3968</v>
      </c>
      <c r="C837" t="s">
        <v>3973</v>
      </c>
      <c r="D837" s="15">
        <v>0</v>
      </c>
      <c r="F837">
        <v>1</v>
      </c>
      <c r="G837">
        <v>0</v>
      </c>
      <c r="H837">
        <v>0</v>
      </c>
      <c r="I837">
        <v>2</v>
      </c>
      <c r="J837" t="s">
        <v>3972</v>
      </c>
    </row>
    <row r="838" spans="1:10">
      <c r="A838" t="s">
        <v>1981</v>
      </c>
      <c r="B838" t="s">
        <v>3968</v>
      </c>
      <c r="C838" t="s">
        <v>3968</v>
      </c>
      <c r="D838" s="15">
        <v>1</v>
      </c>
      <c r="F838">
        <v>0</v>
      </c>
      <c r="G838">
        <v>0</v>
      </c>
      <c r="H838">
        <v>0</v>
      </c>
      <c r="I838">
        <v>0</v>
      </c>
      <c r="J838" t="s">
        <v>3969</v>
      </c>
    </row>
    <row r="839" spans="1:10">
      <c r="A839" t="s">
        <v>1313</v>
      </c>
      <c r="B839" t="s">
        <v>3968</v>
      </c>
      <c r="C839" t="s">
        <v>3968</v>
      </c>
      <c r="D839" s="15">
        <v>1</v>
      </c>
      <c r="F839">
        <v>0</v>
      </c>
      <c r="G839">
        <v>0</v>
      </c>
      <c r="H839">
        <v>0</v>
      </c>
      <c r="I839">
        <v>0</v>
      </c>
      <c r="J839" t="s">
        <v>3969</v>
      </c>
    </row>
    <row r="840" spans="1:10">
      <c r="A840" t="s">
        <v>814</v>
      </c>
      <c r="B840" t="s">
        <v>3968</v>
      </c>
      <c r="C840" t="s">
        <v>3968</v>
      </c>
      <c r="D840" s="15">
        <v>1</v>
      </c>
      <c r="F840">
        <v>0</v>
      </c>
      <c r="G840">
        <v>0</v>
      </c>
      <c r="H840">
        <v>0</v>
      </c>
      <c r="I840">
        <v>0</v>
      </c>
      <c r="J840" t="s">
        <v>3969</v>
      </c>
    </row>
    <row r="841" spans="1:10">
      <c r="A841" t="s">
        <v>4012</v>
      </c>
      <c r="B841" t="s">
        <v>3968</v>
      </c>
      <c r="C841" t="s">
        <v>3971</v>
      </c>
      <c r="D841" s="15">
        <v>0</v>
      </c>
      <c r="F841">
        <v>1</v>
      </c>
      <c r="G841">
        <v>0</v>
      </c>
      <c r="H841">
        <v>0</v>
      </c>
      <c r="I841">
        <v>2</v>
      </c>
      <c r="J841" t="s">
        <v>3972</v>
      </c>
    </row>
    <row r="842" spans="1:10">
      <c r="A842" t="s">
        <v>2522</v>
      </c>
      <c r="B842" t="s">
        <v>3968</v>
      </c>
      <c r="C842" t="s">
        <v>3968</v>
      </c>
      <c r="D842" s="15">
        <v>1</v>
      </c>
      <c r="F842">
        <v>0</v>
      </c>
      <c r="G842">
        <v>0</v>
      </c>
      <c r="H842">
        <v>0</v>
      </c>
      <c r="I842">
        <v>0</v>
      </c>
      <c r="J842" t="s">
        <v>3969</v>
      </c>
    </row>
    <row r="843" spans="1:10">
      <c r="A843" t="s">
        <v>1426</v>
      </c>
      <c r="B843" t="s">
        <v>3968</v>
      </c>
      <c r="C843" t="s">
        <v>3968</v>
      </c>
      <c r="D843" s="15">
        <v>1</v>
      </c>
      <c r="F843">
        <v>0</v>
      </c>
      <c r="G843">
        <v>0</v>
      </c>
      <c r="H843">
        <v>0</v>
      </c>
      <c r="I843">
        <v>0</v>
      </c>
      <c r="J843" t="s">
        <v>3969</v>
      </c>
    </row>
    <row r="844" spans="1:10">
      <c r="A844" t="s">
        <v>3432</v>
      </c>
      <c r="B844" t="s">
        <v>3968</v>
      </c>
      <c r="C844" t="s">
        <v>3975</v>
      </c>
      <c r="D844" s="15">
        <v>1</v>
      </c>
      <c r="F844">
        <v>1</v>
      </c>
      <c r="G844">
        <v>0</v>
      </c>
      <c r="H844">
        <v>0</v>
      </c>
      <c r="I844">
        <v>0</v>
      </c>
      <c r="J844" t="s">
        <v>3969</v>
      </c>
    </row>
    <row r="845" spans="1:10">
      <c r="A845" t="s">
        <v>527</v>
      </c>
      <c r="B845" t="s">
        <v>3968</v>
      </c>
      <c r="C845" t="s">
        <v>3968</v>
      </c>
      <c r="D845" s="15">
        <v>1</v>
      </c>
      <c r="F845">
        <v>0</v>
      </c>
      <c r="G845">
        <v>0</v>
      </c>
      <c r="H845">
        <v>0</v>
      </c>
      <c r="I845">
        <v>0</v>
      </c>
      <c r="J845" t="s">
        <v>3969</v>
      </c>
    </row>
    <row r="846" spans="1:10">
      <c r="A846" t="s">
        <v>887</v>
      </c>
      <c r="B846" t="s">
        <v>3968</v>
      </c>
      <c r="C846" t="s">
        <v>3968</v>
      </c>
      <c r="D846" s="15">
        <v>1</v>
      </c>
      <c r="F846">
        <v>0</v>
      </c>
      <c r="G846">
        <v>0</v>
      </c>
      <c r="H846">
        <v>0</v>
      </c>
      <c r="I846">
        <v>0</v>
      </c>
      <c r="J846" t="s">
        <v>3969</v>
      </c>
    </row>
    <row r="847" spans="1:10">
      <c r="A847" t="s">
        <v>2743</v>
      </c>
      <c r="B847" t="s">
        <v>3968</v>
      </c>
      <c r="C847" t="s">
        <v>3968</v>
      </c>
      <c r="D847" s="15">
        <v>1</v>
      </c>
      <c r="F847">
        <v>0</v>
      </c>
      <c r="G847">
        <v>0</v>
      </c>
      <c r="H847">
        <v>0</v>
      </c>
      <c r="I847">
        <v>0</v>
      </c>
      <c r="J847" t="s">
        <v>3969</v>
      </c>
    </row>
    <row r="848" spans="1:10">
      <c r="A848" t="s">
        <v>2266</v>
      </c>
      <c r="B848" t="s">
        <v>3968</v>
      </c>
      <c r="C848" t="s">
        <v>3968</v>
      </c>
      <c r="D848" s="15">
        <v>1</v>
      </c>
      <c r="F848">
        <v>0</v>
      </c>
      <c r="G848">
        <v>0</v>
      </c>
      <c r="H848">
        <v>0</v>
      </c>
      <c r="I848">
        <v>0</v>
      </c>
      <c r="J848" t="s">
        <v>3969</v>
      </c>
    </row>
    <row r="849" spans="1:10">
      <c r="A849" t="s">
        <v>2868</v>
      </c>
      <c r="B849" t="s">
        <v>3968</v>
      </c>
      <c r="C849" t="s">
        <v>3968</v>
      </c>
      <c r="D849" s="15">
        <v>1</v>
      </c>
      <c r="F849">
        <v>0</v>
      </c>
      <c r="G849">
        <v>0</v>
      </c>
      <c r="H849">
        <v>0</v>
      </c>
      <c r="I849">
        <v>0</v>
      </c>
      <c r="J849" t="s">
        <v>3969</v>
      </c>
    </row>
    <row r="850" spans="1:10">
      <c r="A850" t="s">
        <v>1062</v>
      </c>
      <c r="B850" t="s">
        <v>3968</v>
      </c>
      <c r="C850" t="s">
        <v>3968</v>
      </c>
      <c r="D850" s="15">
        <v>1</v>
      </c>
      <c r="F850">
        <v>0</v>
      </c>
      <c r="G850">
        <v>0</v>
      </c>
      <c r="H850">
        <v>0</v>
      </c>
      <c r="I850">
        <v>0</v>
      </c>
      <c r="J850" t="s">
        <v>3969</v>
      </c>
    </row>
    <row r="851" spans="1:10">
      <c r="A851" t="s">
        <v>3466</v>
      </c>
      <c r="B851" t="s">
        <v>3968</v>
      </c>
      <c r="C851" t="s">
        <v>3968</v>
      </c>
      <c r="D851" s="15">
        <v>1</v>
      </c>
      <c r="F851">
        <v>0</v>
      </c>
      <c r="G851">
        <v>0</v>
      </c>
      <c r="H851">
        <v>0</v>
      </c>
      <c r="I851">
        <v>0</v>
      </c>
      <c r="J851" t="s">
        <v>3969</v>
      </c>
    </row>
    <row r="852" spans="1:10">
      <c r="A852" t="s">
        <v>975</v>
      </c>
      <c r="B852" t="s">
        <v>3968</v>
      </c>
      <c r="C852" t="s">
        <v>3968</v>
      </c>
      <c r="D852" s="15">
        <v>1</v>
      </c>
      <c r="F852">
        <v>0</v>
      </c>
      <c r="G852">
        <v>0</v>
      </c>
      <c r="H852">
        <v>0</v>
      </c>
      <c r="I852">
        <v>0</v>
      </c>
      <c r="J852" t="s">
        <v>3969</v>
      </c>
    </row>
    <row r="853" spans="1:10">
      <c r="A853" t="s">
        <v>1554</v>
      </c>
      <c r="B853" t="s">
        <v>3968</v>
      </c>
      <c r="C853" t="s">
        <v>3968</v>
      </c>
      <c r="D853" s="15">
        <v>1</v>
      </c>
      <c r="F853">
        <v>0</v>
      </c>
      <c r="G853">
        <v>0</v>
      </c>
      <c r="H853">
        <v>0</v>
      </c>
      <c r="I853">
        <v>0</v>
      </c>
      <c r="J853" t="s">
        <v>3969</v>
      </c>
    </row>
    <row r="854" spans="1:10">
      <c r="A854" t="s">
        <v>2415</v>
      </c>
      <c r="B854" t="s">
        <v>3968</v>
      </c>
      <c r="C854" t="s">
        <v>3968</v>
      </c>
      <c r="D854" s="15">
        <v>1</v>
      </c>
      <c r="F854">
        <v>0</v>
      </c>
      <c r="G854">
        <v>0</v>
      </c>
      <c r="H854">
        <v>0</v>
      </c>
      <c r="I854">
        <v>0</v>
      </c>
      <c r="J854" t="s">
        <v>3969</v>
      </c>
    </row>
    <row r="855" spans="1:10">
      <c r="A855" t="s">
        <v>1251</v>
      </c>
      <c r="B855" t="s">
        <v>3968</v>
      </c>
      <c r="C855" t="s">
        <v>3968</v>
      </c>
      <c r="D855" s="15">
        <v>1</v>
      </c>
      <c r="F855">
        <v>0</v>
      </c>
      <c r="G855">
        <v>0</v>
      </c>
      <c r="H855">
        <v>0</v>
      </c>
      <c r="I855">
        <v>0</v>
      </c>
      <c r="J855" t="s">
        <v>3969</v>
      </c>
    </row>
    <row r="856" spans="1:10">
      <c r="A856" t="s">
        <v>1907</v>
      </c>
      <c r="B856" t="s">
        <v>3968</v>
      </c>
      <c r="C856" t="s">
        <v>3968</v>
      </c>
      <c r="D856" s="15">
        <v>1</v>
      </c>
      <c r="F856">
        <v>0</v>
      </c>
      <c r="G856">
        <v>0</v>
      </c>
      <c r="H856">
        <v>0</v>
      </c>
      <c r="I856">
        <v>0</v>
      </c>
      <c r="J856" t="s">
        <v>3969</v>
      </c>
    </row>
    <row r="857" spans="1:10">
      <c r="A857" t="s">
        <v>911</v>
      </c>
      <c r="B857" t="s">
        <v>3968</v>
      </c>
      <c r="C857" t="s">
        <v>3968</v>
      </c>
      <c r="D857" s="15">
        <v>1</v>
      </c>
      <c r="F857">
        <v>0</v>
      </c>
      <c r="G857">
        <v>0</v>
      </c>
      <c r="H857">
        <v>0</v>
      </c>
      <c r="I857">
        <v>0</v>
      </c>
      <c r="J857" t="s">
        <v>3969</v>
      </c>
    </row>
    <row r="858" spans="1:10">
      <c r="A858" t="s">
        <v>1225</v>
      </c>
      <c r="B858" t="s">
        <v>3968</v>
      </c>
      <c r="C858" t="s">
        <v>3968</v>
      </c>
      <c r="D858" s="15">
        <v>1</v>
      </c>
      <c r="F858">
        <v>0</v>
      </c>
      <c r="G858">
        <v>0</v>
      </c>
      <c r="H858">
        <v>0</v>
      </c>
      <c r="I858">
        <v>0</v>
      </c>
      <c r="J858" t="s">
        <v>3969</v>
      </c>
    </row>
    <row r="859" spans="1:10">
      <c r="A859" t="s">
        <v>2586</v>
      </c>
      <c r="B859" t="s">
        <v>3968</v>
      </c>
      <c r="C859" t="s">
        <v>3968</v>
      </c>
      <c r="D859" s="15">
        <v>1</v>
      </c>
      <c r="F859">
        <v>0</v>
      </c>
      <c r="G859">
        <v>0</v>
      </c>
      <c r="H859">
        <v>0</v>
      </c>
      <c r="I859">
        <v>0</v>
      </c>
      <c r="J859" t="s">
        <v>3969</v>
      </c>
    </row>
    <row r="860" spans="1:10">
      <c r="A860" t="s">
        <v>826</v>
      </c>
      <c r="B860" t="s">
        <v>3968</v>
      </c>
      <c r="C860" t="s">
        <v>3968</v>
      </c>
      <c r="D860" s="15">
        <v>1</v>
      </c>
      <c r="F860">
        <v>0</v>
      </c>
      <c r="G860">
        <v>0</v>
      </c>
      <c r="H860">
        <v>0</v>
      </c>
      <c r="I860">
        <v>0</v>
      </c>
      <c r="J860" t="s">
        <v>3969</v>
      </c>
    </row>
    <row r="861" spans="1:10">
      <c r="A861" t="s">
        <v>3448</v>
      </c>
      <c r="B861" t="s">
        <v>3968</v>
      </c>
      <c r="C861" t="s">
        <v>3968</v>
      </c>
      <c r="D861" s="15">
        <v>1</v>
      </c>
      <c r="F861">
        <v>0</v>
      </c>
      <c r="G861">
        <v>0</v>
      </c>
      <c r="H861">
        <v>0</v>
      </c>
      <c r="I861">
        <v>0</v>
      </c>
      <c r="J861" t="s">
        <v>3969</v>
      </c>
    </row>
    <row r="862" spans="1:10">
      <c r="A862" t="s">
        <v>1074</v>
      </c>
      <c r="B862" t="s">
        <v>3968</v>
      </c>
      <c r="C862" t="s">
        <v>3968</v>
      </c>
      <c r="D862" s="15">
        <v>1</v>
      </c>
      <c r="F862">
        <v>0</v>
      </c>
      <c r="G862">
        <v>0</v>
      </c>
      <c r="H862">
        <v>0</v>
      </c>
      <c r="I862">
        <v>0</v>
      </c>
      <c r="J862" t="s">
        <v>3969</v>
      </c>
    </row>
    <row r="863" spans="1:10">
      <c r="A863" t="s">
        <v>1931</v>
      </c>
      <c r="B863" t="s">
        <v>3968</v>
      </c>
      <c r="C863" t="s">
        <v>3968</v>
      </c>
      <c r="D863" s="15">
        <v>1</v>
      </c>
      <c r="F863">
        <v>0</v>
      </c>
      <c r="G863">
        <v>0</v>
      </c>
      <c r="H863">
        <v>0</v>
      </c>
      <c r="I863">
        <v>0</v>
      </c>
      <c r="J863" t="s">
        <v>3969</v>
      </c>
    </row>
    <row r="864" spans="1:10">
      <c r="A864" t="s">
        <v>2619</v>
      </c>
      <c r="B864" t="s">
        <v>3968</v>
      </c>
      <c r="C864" t="s">
        <v>3968</v>
      </c>
      <c r="D864" s="15">
        <v>1</v>
      </c>
      <c r="F864">
        <v>0</v>
      </c>
      <c r="G864">
        <v>0</v>
      </c>
      <c r="H864">
        <v>0</v>
      </c>
      <c r="I864">
        <v>0</v>
      </c>
      <c r="J864" t="s">
        <v>3969</v>
      </c>
    </row>
    <row r="865" spans="1:10">
      <c r="A865" t="s">
        <v>1193</v>
      </c>
      <c r="B865" t="s">
        <v>3968</v>
      </c>
      <c r="C865" t="s">
        <v>3968</v>
      </c>
      <c r="D865" s="15">
        <v>1</v>
      </c>
      <c r="F865">
        <v>0</v>
      </c>
      <c r="G865">
        <v>0</v>
      </c>
      <c r="H865">
        <v>0</v>
      </c>
      <c r="I865">
        <v>0</v>
      </c>
      <c r="J865" t="s">
        <v>3969</v>
      </c>
    </row>
    <row r="866" spans="1:10">
      <c r="A866" t="s">
        <v>2819</v>
      </c>
      <c r="B866" t="s">
        <v>3968</v>
      </c>
      <c r="C866" t="s">
        <v>3968</v>
      </c>
      <c r="D866" s="15">
        <v>1</v>
      </c>
      <c r="F866">
        <v>0</v>
      </c>
      <c r="G866">
        <v>0</v>
      </c>
      <c r="H866">
        <v>0</v>
      </c>
      <c r="I866">
        <v>0</v>
      </c>
      <c r="J866" t="s">
        <v>3969</v>
      </c>
    </row>
    <row r="867" spans="1:10">
      <c r="A867" t="s">
        <v>674</v>
      </c>
      <c r="B867" t="s">
        <v>3968</v>
      </c>
      <c r="C867" t="s">
        <v>3968</v>
      </c>
      <c r="D867" s="15">
        <v>1</v>
      </c>
      <c r="F867">
        <v>0</v>
      </c>
      <c r="G867">
        <v>0</v>
      </c>
      <c r="H867">
        <v>0</v>
      </c>
      <c r="I867">
        <v>0</v>
      </c>
      <c r="J867" t="s">
        <v>3969</v>
      </c>
    </row>
    <row r="868" spans="1:10">
      <c r="A868" t="s">
        <v>2990</v>
      </c>
      <c r="B868" t="s">
        <v>3968</v>
      </c>
      <c r="C868" t="s">
        <v>3968</v>
      </c>
      <c r="D868" s="15">
        <v>1</v>
      </c>
      <c r="F868">
        <v>0</v>
      </c>
      <c r="G868">
        <v>0</v>
      </c>
      <c r="H868">
        <v>0</v>
      </c>
      <c r="I868">
        <v>0</v>
      </c>
      <c r="J868" t="s">
        <v>3969</v>
      </c>
    </row>
    <row r="869" spans="1:10">
      <c r="A869" t="s">
        <v>3514</v>
      </c>
      <c r="B869" t="s">
        <v>3968</v>
      </c>
      <c r="C869" t="s">
        <v>3968</v>
      </c>
      <c r="D869" s="15">
        <v>1</v>
      </c>
      <c r="F869">
        <v>0</v>
      </c>
      <c r="G869">
        <v>0</v>
      </c>
      <c r="H869">
        <v>0</v>
      </c>
      <c r="I869">
        <v>0</v>
      </c>
      <c r="J869" t="s">
        <v>3969</v>
      </c>
    </row>
    <row r="870" spans="1:10">
      <c r="A870" t="s">
        <v>895</v>
      </c>
      <c r="B870" t="s">
        <v>3968</v>
      </c>
      <c r="C870" t="s">
        <v>3968</v>
      </c>
      <c r="D870" s="15">
        <v>1</v>
      </c>
      <c r="F870">
        <v>0</v>
      </c>
      <c r="G870">
        <v>0</v>
      </c>
      <c r="H870">
        <v>0</v>
      </c>
      <c r="I870">
        <v>0</v>
      </c>
      <c r="J870" t="s">
        <v>3969</v>
      </c>
    </row>
    <row r="871" spans="1:10">
      <c r="A871" t="s">
        <v>951</v>
      </c>
      <c r="B871" t="s">
        <v>3968</v>
      </c>
      <c r="C871" t="s">
        <v>3971</v>
      </c>
      <c r="D871" s="15">
        <v>0</v>
      </c>
      <c r="F871">
        <v>1</v>
      </c>
      <c r="G871">
        <v>0</v>
      </c>
      <c r="H871">
        <v>0</v>
      </c>
      <c r="I871">
        <v>2</v>
      </c>
      <c r="J871" t="s">
        <v>3972</v>
      </c>
    </row>
    <row r="872" spans="1:10">
      <c r="A872" t="s">
        <v>991</v>
      </c>
      <c r="B872" t="s">
        <v>3968</v>
      </c>
      <c r="C872" t="s">
        <v>3968</v>
      </c>
      <c r="D872" s="15">
        <v>1</v>
      </c>
      <c r="F872">
        <v>0</v>
      </c>
      <c r="G872">
        <v>0</v>
      </c>
      <c r="H872">
        <v>0</v>
      </c>
      <c r="I872">
        <v>0</v>
      </c>
      <c r="J872" t="s">
        <v>3969</v>
      </c>
    </row>
    <row r="873" spans="1:10">
      <c r="A873" t="s">
        <v>3883</v>
      </c>
      <c r="B873" t="s">
        <v>3968</v>
      </c>
      <c r="C873" t="s">
        <v>3968</v>
      </c>
      <c r="D873" s="15">
        <v>1</v>
      </c>
      <c r="F873">
        <v>0</v>
      </c>
      <c r="G873">
        <v>0</v>
      </c>
      <c r="H873">
        <v>0</v>
      </c>
      <c r="I873">
        <v>0</v>
      </c>
      <c r="J873" t="s">
        <v>3969</v>
      </c>
    </row>
    <row r="874" spans="1:10">
      <c r="A874" t="s">
        <v>1029</v>
      </c>
      <c r="B874" t="s">
        <v>3968</v>
      </c>
      <c r="C874" t="s">
        <v>3968</v>
      </c>
      <c r="D874" s="15">
        <v>1</v>
      </c>
      <c r="F874">
        <v>0</v>
      </c>
      <c r="G874">
        <v>0</v>
      </c>
      <c r="H874">
        <v>0</v>
      </c>
      <c r="I874">
        <v>0</v>
      </c>
      <c r="J874" t="s">
        <v>3969</v>
      </c>
    </row>
    <row r="875" spans="1:10">
      <c r="A875" t="s">
        <v>1405</v>
      </c>
      <c r="B875" t="s">
        <v>3968</v>
      </c>
      <c r="C875" t="s">
        <v>3968</v>
      </c>
      <c r="D875" s="15">
        <v>1</v>
      </c>
      <c r="F875">
        <v>0</v>
      </c>
      <c r="G875">
        <v>0</v>
      </c>
      <c r="H875">
        <v>0</v>
      </c>
      <c r="I875">
        <v>0</v>
      </c>
      <c r="J875" t="s">
        <v>3969</v>
      </c>
    </row>
    <row r="876" spans="1:10">
      <c r="A876" t="s">
        <v>971</v>
      </c>
      <c r="B876" t="s">
        <v>3968</v>
      </c>
      <c r="C876" t="s">
        <v>3968</v>
      </c>
      <c r="D876" s="15">
        <v>1</v>
      </c>
      <c r="F876">
        <v>0</v>
      </c>
      <c r="G876">
        <v>0</v>
      </c>
      <c r="H876">
        <v>0</v>
      </c>
      <c r="I876">
        <v>0</v>
      </c>
      <c r="J876" t="s">
        <v>3969</v>
      </c>
    </row>
    <row r="877" spans="1:10">
      <c r="A877" t="s">
        <v>656</v>
      </c>
      <c r="B877" t="s">
        <v>3968</v>
      </c>
      <c r="C877" t="s">
        <v>3968</v>
      </c>
      <c r="D877" s="15">
        <v>1</v>
      </c>
      <c r="F877">
        <v>0</v>
      </c>
      <c r="G877">
        <v>0</v>
      </c>
      <c r="H877">
        <v>0</v>
      </c>
      <c r="I877">
        <v>0</v>
      </c>
      <c r="J877" t="s">
        <v>3969</v>
      </c>
    </row>
    <row r="878" spans="1:10">
      <c r="A878" t="s">
        <v>1133</v>
      </c>
      <c r="B878" t="s">
        <v>3968</v>
      </c>
      <c r="C878" t="s">
        <v>3971</v>
      </c>
      <c r="D878" s="15">
        <v>0</v>
      </c>
      <c r="F878">
        <v>1</v>
      </c>
      <c r="G878">
        <v>0</v>
      </c>
      <c r="H878">
        <v>0</v>
      </c>
      <c r="I878">
        <v>2</v>
      </c>
      <c r="J878" t="s">
        <v>3972</v>
      </c>
    </row>
    <row r="879" spans="1:10">
      <c r="A879" t="s">
        <v>2348</v>
      </c>
      <c r="B879" t="s">
        <v>3968</v>
      </c>
      <c r="C879" t="s">
        <v>3971</v>
      </c>
      <c r="D879" s="15">
        <v>1</v>
      </c>
      <c r="F879">
        <v>1</v>
      </c>
      <c r="G879">
        <v>0</v>
      </c>
      <c r="H879">
        <v>0</v>
      </c>
      <c r="I879">
        <v>0</v>
      </c>
      <c r="J879" t="s">
        <v>3969</v>
      </c>
    </row>
    <row r="880" spans="1:10">
      <c r="A880" t="s">
        <v>1197</v>
      </c>
      <c r="B880" t="s">
        <v>3968</v>
      </c>
      <c r="C880" t="s">
        <v>3968</v>
      </c>
      <c r="D880" s="15">
        <v>1</v>
      </c>
      <c r="F880">
        <v>0</v>
      </c>
      <c r="G880">
        <v>0</v>
      </c>
      <c r="H880">
        <v>0</v>
      </c>
      <c r="I880">
        <v>0</v>
      </c>
      <c r="J880" t="s">
        <v>3969</v>
      </c>
    </row>
    <row r="881" spans="1:10">
      <c r="A881" t="s">
        <v>1475</v>
      </c>
      <c r="B881" t="s">
        <v>3968</v>
      </c>
      <c r="C881" t="s">
        <v>3968</v>
      </c>
      <c r="D881" s="15">
        <v>1</v>
      </c>
      <c r="F881">
        <v>0</v>
      </c>
      <c r="G881">
        <v>0</v>
      </c>
      <c r="H881">
        <v>0</v>
      </c>
      <c r="I881">
        <v>0</v>
      </c>
      <c r="J881" t="s">
        <v>3969</v>
      </c>
    </row>
    <row r="882" spans="1:10">
      <c r="A882" t="s">
        <v>842</v>
      </c>
      <c r="B882" t="s">
        <v>3968</v>
      </c>
      <c r="C882" t="s">
        <v>3968</v>
      </c>
      <c r="D882" s="15">
        <v>1</v>
      </c>
      <c r="F882">
        <v>0</v>
      </c>
      <c r="G882">
        <v>0</v>
      </c>
      <c r="H882">
        <v>0</v>
      </c>
      <c r="I882">
        <v>0</v>
      </c>
      <c r="J882" t="s">
        <v>3969</v>
      </c>
    </row>
    <row r="883" spans="1:10">
      <c r="A883" t="s">
        <v>758</v>
      </c>
      <c r="B883" t="s">
        <v>3968</v>
      </c>
      <c r="C883" t="s">
        <v>3968</v>
      </c>
      <c r="D883" s="15">
        <v>1</v>
      </c>
      <c r="F883">
        <v>0</v>
      </c>
      <c r="G883">
        <v>0</v>
      </c>
      <c r="H883">
        <v>0</v>
      </c>
      <c r="I883">
        <v>0</v>
      </c>
      <c r="J883" t="s">
        <v>3969</v>
      </c>
    </row>
    <row r="884" spans="1:10">
      <c r="A884" t="s">
        <v>1213</v>
      </c>
      <c r="B884" t="s">
        <v>3968</v>
      </c>
      <c r="C884" t="s">
        <v>3968</v>
      </c>
      <c r="D884" s="15">
        <v>1</v>
      </c>
      <c r="F884">
        <v>0</v>
      </c>
      <c r="G884">
        <v>0</v>
      </c>
      <c r="H884">
        <v>0</v>
      </c>
      <c r="I884">
        <v>0</v>
      </c>
      <c r="J884" t="s">
        <v>3969</v>
      </c>
    </row>
    <row r="885" spans="1:10">
      <c r="A885" t="s">
        <v>2305</v>
      </c>
      <c r="B885" t="s">
        <v>3968</v>
      </c>
      <c r="C885" t="s">
        <v>3971</v>
      </c>
      <c r="D885" s="15">
        <v>0</v>
      </c>
      <c r="F885">
        <v>1</v>
      </c>
      <c r="G885">
        <v>0</v>
      </c>
      <c r="H885">
        <v>0</v>
      </c>
      <c r="I885">
        <v>2</v>
      </c>
      <c r="J885" t="s">
        <v>3972</v>
      </c>
    </row>
    <row r="886" spans="1:10">
      <c r="A886" t="s">
        <v>1217</v>
      </c>
      <c r="B886" t="s">
        <v>3968</v>
      </c>
      <c r="C886" t="s">
        <v>3968</v>
      </c>
      <c r="D886" s="15">
        <v>1</v>
      </c>
      <c r="F886">
        <v>0</v>
      </c>
      <c r="G886">
        <v>0</v>
      </c>
      <c r="H886">
        <v>0</v>
      </c>
      <c r="I886">
        <v>0</v>
      </c>
      <c r="J886" t="s">
        <v>3969</v>
      </c>
    </row>
    <row r="887" spans="1:10">
      <c r="A887" t="s">
        <v>1070</v>
      </c>
      <c r="B887" t="s">
        <v>3968</v>
      </c>
      <c r="C887" t="s">
        <v>3968</v>
      </c>
      <c r="D887" s="15">
        <v>1</v>
      </c>
      <c r="F887">
        <v>0</v>
      </c>
      <c r="G887">
        <v>0</v>
      </c>
      <c r="H887">
        <v>0</v>
      </c>
      <c r="I887">
        <v>0</v>
      </c>
      <c r="J887" t="s">
        <v>3969</v>
      </c>
    </row>
    <row r="888" spans="1:10">
      <c r="A888" t="s">
        <v>1333</v>
      </c>
      <c r="B888" t="s">
        <v>3968</v>
      </c>
      <c r="C888" t="s">
        <v>3968</v>
      </c>
      <c r="D888" s="15">
        <v>1</v>
      </c>
      <c r="F888">
        <v>0</v>
      </c>
      <c r="G888">
        <v>0</v>
      </c>
      <c r="H888">
        <v>0</v>
      </c>
      <c r="I888">
        <v>0</v>
      </c>
      <c r="J888" t="s">
        <v>3969</v>
      </c>
    </row>
    <row r="889" spans="1:10">
      <c r="A889" t="s">
        <v>806</v>
      </c>
      <c r="B889" t="s">
        <v>3968</v>
      </c>
      <c r="C889" t="s">
        <v>3968</v>
      </c>
      <c r="D889" s="15">
        <v>1</v>
      </c>
      <c r="F889">
        <v>0</v>
      </c>
      <c r="G889">
        <v>0</v>
      </c>
      <c r="H889">
        <v>0</v>
      </c>
      <c r="I889">
        <v>0</v>
      </c>
      <c r="J889" t="s">
        <v>3969</v>
      </c>
    </row>
    <row r="890" spans="1:10">
      <c r="A890" t="s">
        <v>1358</v>
      </c>
      <c r="B890" t="s">
        <v>3968</v>
      </c>
      <c r="C890" t="s">
        <v>3968</v>
      </c>
      <c r="D890" s="15">
        <v>1</v>
      </c>
      <c r="F890">
        <v>0</v>
      </c>
      <c r="G890">
        <v>0</v>
      </c>
      <c r="H890">
        <v>0</v>
      </c>
      <c r="I890">
        <v>0</v>
      </c>
      <c r="J890" t="s">
        <v>3969</v>
      </c>
    </row>
    <row r="891" spans="1:10">
      <c r="A891" t="s">
        <v>3754</v>
      </c>
      <c r="B891" t="s">
        <v>3968</v>
      </c>
      <c r="C891" t="s">
        <v>3968</v>
      </c>
      <c r="D891" s="15">
        <v>1</v>
      </c>
      <c r="F891">
        <v>0</v>
      </c>
      <c r="G891">
        <v>0</v>
      </c>
      <c r="H891">
        <v>0</v>
      </c>
      <c r="I891">
        <v>0</v>
      </c>
      <c r="J891" t="s">
        <v>3969</v>
      </c>
    </row>
    <row r="892" spans="1:10">
      <c r="A892" t="s">
        <v>959</v>
      </c>
      <c r="B892" t="s">
        <v>3968</v>
      </c>
      <c r="C892" t="s">
        <v>3968</v>
      </c>
      <c r="D892" s="15">
        <v>1</v>
      </c>
      <c r="F892">
        <v>0</v>
      </c>
      <c r="G892">
        <v>0</v>
      </c>
      <c r="H892">
        <v>0</v>
      </c>
      <c r="I892">
        <v>0</v>
      </c>
      <c r="J892" t="s">
        <v>3969</v>
      </c>
    </row>
    <row r="893" spans="1:10">
      <c r="A893" t="s">
        <v>2652</v>
      </c>
      <c r="B893" t="s">
        <v>3968</v>
      </c>
      <c r="C893" t="s">
        <v>3968</v>
      </c>
      <c r="D893" s="15">
        <v>1</v>
      </c>
      <c r="F893">
        <v>0</v>
      </c>
      <c r="G893">
        <v>0</v>
      </c>
      <c r="H893">
        <v>0</v>
      </c>
      <c r="I893">
        <v>0</v>
      </c>
      <c r="J893" t="s">
        <v>3969</v>
      </c>
    </row>
    <row r="894" spans="1:10">
      <c r="A894" t="s">
        <v>2908</v>
      </c>
      <c r="B894" t="s">
        <v>3968</v>
      </c>
      <c r="C894" t="s">
        <v>3968</v>
      </c>
      <c r="D894" s="15">
        <v>1</v>
      </c>
      <c r="F894">
        <v>0</v>
      </c>
      <c r="G894">
        <v>0</v>
      </c>
      <c r="H894">
        <v>0</v>
      </c>
      <c r="I894">
        <v>0</v>
      </c>
      <c r="J894" t="s">
        <v>3969</v>
      </c>
    </row>
    <row r="895" spans="1:10">
      <c r="A895" t="s">
        <v>3798</v>
      </c>
      <c r="B895" t="s">
        <v>3968</v>
      </c>
      <c r="C895" t="s">
        <v>3968</v>
      </c>
      <c r="D895" s="15">
        <v>1</v>
      </c>
      <c r="F895">
        <v>0</v>
      </c>
      <c r="G895">
        <v>0</v>
      </c>
      <c r="H895">
        <v>0</v>
      </c>
      <c r="I895">
        <v>0</v>
      </c>
      <c r="J895" t="s">
        <v>3969</v>
      </c>
    </row>
    <row r="896" spans="1:10">
      <c r="A896" t="s">
        <v>737</v>
      </c>
      <c r="B896" t="s">
        <v>3968</v>
      </c>
      <c r="C896" t="s">
        <v>3968</v>
      </c>
      <c r="D896" s="15">
        <v>1</v>
      </c>
      <c r="F896">
        <v>0</v>
      </c>
      <c r="G896">
        <v>0</v>
      </c>
      <c r="H896">
        <v>0</v>
      </c>
      <c r="I896">
        <v>0</v>
      </c>
      <c r="J896" t="s">
        <v>3969</v>
      </c>
    </row>
    <row r="897" spans="1:10">
      <c r="A897" t="s">
        <v>1180</v>
      </c>
      <c r="B897" t="s">
        <v>3968</v>
      </c>
      <c r="C897" t="s">
        <v>3968</v>
      </c>
      <c r="D897" s="15">
        <v>1</v>
      </c>
      <c r="F897">
        <v>0</v>
      </c>
      <c r="G897">
        <v>0</v>
      </c>
      <c r="H897">
        <v>0</v>
      </c>
      <c r="I897">
        <v>0</v>
      </c>
      <c r="J897" t="s">
        <v>3969</v>
      </c>
    </row>
    <row r="898" spans="1:10">
      <c r="A898" t="s">
        <v>3648</v>
      </c>
      <c r="B898" t="s">
        <v>3968</v>
      </c>
      <c r="C898" t="s">
        <v>3968</v>
      </c>
      <c r="D898" s="15">
        <v>1</v>
      </c>
      <c r="F898">
        <v>0</v>
      </c>
      <c r="G898">
        <v>0</v>
      </c>
      <c r="H898">
        <v>0</v>
      </c>
      <c r="I898">
        <v>0</v>
      </c>
      <c r="J898" t="s">
        <v>3969</v>
      </c>
    </row>
    <row r="899" spans="1:10">
      <c r="A899" t="s">
        <v>782</v>
      </c>
      <c r="B899" t="s">
        <v>3968</v>
      </c>
      <c r="C899" t="s">
        <v>3968</v>
      </c>
      <c r="D899" s="15">
        <v>1</v>
      </c>
      <c r="F899">
        <v>0</v>
      </c>
      <c r="G899">
        <v>0</v>
      </c>
      <c r="H899">
        <v>0</v>
      </c>
      <c r="I899">
        <v>0</v>
      </c>
      <c r="J899" t="s">
        <v>3969</v>
      </c>
    </row>
    <row r="900" spans="1:10">
      <c r="A900" t="s">
        <v>3664</v>
      </c>
      <c r="B900" t="s">
        <v>3968</v>
      </c>
      <c r="C900" t="s">
        <v>3968</v>
      </c>
      <c r="D900" s="15">
        <v>1</v>
      </c>
      <c r="F900">
        <v>0</v>
      </c>
      <c r="G900">
        <v>0</v>
      </c>
      <c r="H900">
        <v>0</v>
      </c>
      <c r="I900">
        <v>0</v>
      </c>
      <c r="J900" t="s">
        <v>3969</v>
      </c>
    </row>
    <row r="901" spans="1:10">
      <c r="A901" t="s">
        <v>770</v>
      </c>
      <c r="B901" t="s">
        <v>3968</v>
      </c>
      <c r="C901" t="s">
        <v>3968</v>
      </c>
      <c r="D901" s="15">
        <v>1</v>
      </c>
      <c r="F901">
        <v>0</v>
      </c>
      <c r="G901">
        <v>0</v>
      </c>
      <c r="H901">
        <v>0</v>
      </c>
      <c r="I901">
        <v>0</v>
      </c>
      <c r="J901" t="s">
        <v>3969</v>
      </c>
    </row>
    <row r="902" spans="1:10">
      <c r="A902" t="s">
        <v>3609</v>
      </c>
      <c r="B902" t="s">
        <v>3968</v>
      </c>
      <c r="C902" t="s">
        <v>3968</v>
      </c>
      <c r="D902" s="15">
        <v>1</v>
      </c>
      <c r="F902">
        <v>0</v>
      </c>
      <c r="G902">
        <v>0</v>
      </c>
      <c r="H902">
        <v>0</v>
      </c>
      <c r="I902">
        <v>0</v>
      </c>
      <c r="J902" t="s">
        <v>3969</v>
      </c>
    </row>
    <row r="903" spans="1:10">
      <c r="A903" t="s">
        <v>2202</v>
      </c>
      <c r="B903" t="s">
        <v>3968</v>
      </c>
      <c r="C903" t="s">
        <v>3968</v>
      </c>
      <c r="D903" s="15">
        <v>1</v>
      </c>
      <c r="F903">
        <v>0</v>
      </c>
      <c r="G903">
        <v>0</v>
      </c>
      <c r="H903">
        <v>0</v>
      </c>
      <c r="I903">
        <v>0</v>
      </c>
      <c r="J903" t="s">
        <v>3969</v>
      </c>
    </row>
    <row r="904" spans="1:10">
      <c r="A904" t="s">
        <v>2190</v>
      </c>
      <c r="B904" t="s">
        <v>3968</v>
      </c>
      <c r="C904" t="s">
        <v>3968</v>
      </c>
      <c r="D904" s="15">
        <v>1</v>
      </c>
      <c r="F904">
        <v>0</v>
      </c>
      <c r="G904">
        <v>0</v>
      </c>
      <c r="H904">
        <v>0</v>
      </c>
      <c r="I904">
        <v>0</v>
      </c>
      <c r="J904" t="s">
        <v>3969</v>
      </c>
    </row>
    <row r="905" spans="1:10">
      <c r="A905" t="s">
        <v>1783</v>
      </c>
      <c r="B905" t="s">
        <v>3968</v>
      </c>
      <c r="C905" t="s">
        <v>3968</v>
      </c>
      <c r="D905" s="15">
        <v>1</v>
      </c>
      <c r="F905">
        <v>0</v>
      </c>
      <c r="G905">
        <v>0</v>
      </c>
      <c r="H905">
        <v>0</v>
      </c>
      <c r="I905">
        <v>0</v>
      </c>
      <c r="J905" t="s">
        <v>3969</v>
      </c>
    </row>
    <row r="906" spans="1:10">
      <c r="A906" t="s">
        <v>2453</v>
      </c>
      <c r="B906" t="s">
        <v>3968</v>
      </c>
      <c r="C906" t="s">
        <v>3968</v>
      </c>
      <c r="D906" s="15">
        <v>1</v>
      </c>
      <c r="F906">
        <v>0</v>
      </c>
      <c r="G906">
        <v>0</v>
      </c>
      <c r="H906">
        <v>0</v>
      </c>
      <c r="I906">
        <v>0</v>
      </c>
      <c r="J906" t="s">
        <v>3969</v>
      </c>
    </row>
    <row r="907" spans="1:10">
      <c r="A907" t="s">
        <v>1502</v>
      </c>
      <c r="B907" t="s">
        <v>3968</v>
      </c>
      <c r="C907" t="s">
        <v>3968</v>
      </c>
      <c r="D907" s="15">
        <v>1</v>
      </c>
      <c r="F907">
        <v>0</v>
      </c>
      <c r="G907">
        <v>0</v>
      </c>
      <c r="H907">
        <v>0</v>
      </c>
      <c r="I907">
        <v>0</v>
      </c>
      <c r="J907" t="s">
        <v>3969</v>
      </c>
    </row>
    <row r="908" spans="1:10">
      <c r="A908" t="s">
        <v>2935</v>
      </c>
      <c r="B908" t="s">
        <v>3968</v>
      </c>
      <c r="C908" t="s">
        <v>3968</v>
      </c>
      <c r="D908" s="15">
        <v>1</v>
      </c>
      <c r="F908">
        <v>0</v>
      </c>
      <c r="G908">
        <v>0</v>
      </c>
      <c r="H908">
        <v>0</v>
      </c>
      <c r="I908">
        <v>0</v>
      </c>
      <c r="J908" t="s">
        <v>3969</v>
      </c>
    </row>
    <row r="909" spans="1:10">
      <c r="A909" t="s">
        <v>611</v>
      </c>
      <c r="B909" t="s">
        <v>3968</v>
      </c>
      <c r="C909" t="s">
        <v>3968</v>
      </c>
      <c r="D909" s="15">
        <v>1</v>
      </c>
      <c r="F909">
        <v>0</v>
      </c>
      <c r="G909">
        <v>0</v>
      </c>
      <c r="H909">
        <v>0</v>
      </c>
      <c r="I909">
        <v>0</v>
      </c>
      <c r="J909" t="s">
        <v>3969</v>
      </c>
    </row>
    <row r="910" spans="1:10">
      <c r="A910" t="s">
        <v>1530</v>
      </c>
      <c r="B910" t="s">
        <v>3968</v>
      </c>
      <c r="C910" t="s">
        <v>3968</v>
      </c>
      <c r="D910" s="15">
        <v>1</v>
      </c>
      <c r="F910">
        <v>0</v>
      </c>
      <c r="G910">
        <v>0</v>
      </c>
      <c r="H910">
        <v>0</v>
      </c>
      <c r="I910">
        <v>0</v>
      </c>
      <c r="J910" t="s">
        <v>3969</v>
      </c>
    </row>
    <row r="911" spans="1:10">
      <c r="A911" t="s">
        <v>2395</v>
      </c>
      <c r="B911" t="s">
        <v>3968</v>
      </c>
      <c r="C911" t="s">
        <v>3971</v>
      </c>
      <c r="D911" s="15">
        <v>0</v>
      </c>
      <c r="F911">
        <v>1</v>
      </c>
      <c r="G911">
        <v>0</v>
      </c>
      <c r="H911">
        <v>0</v>
      </c>
      <c r="I911">
        <v>2</v>
      </c>
      <c r="J911" t="s">
        <v>3972</v>
      </c>
    </row>
    <row r="912" spans="1:10">
      <c r="A912" t="s">
        <v>3144</v>
      </c>
      <c r="B912" t="s">
        <v>3968</v>
      </c>
      <c r="C912" t="s">
        <v>3968</v>
      </c>
      <c r="D912" s="15">
        <v>1</v>
      </c>
      <c r="F912">
        <v>0</v>
      </c>
      <c r="G912">
        <v>0</v>
      </c>
      <c r="H912">
        <v>0</v>
      </c>
      <c r="I912">
        <v>0</v>
      </c>
      <c r="J912" t="s">
        <v>3969</v>
      </c>
    </row>
    <row r="913" spans="1:10">
      <c r="A913" t="s">
        <v>778</v>
      </c>
      <c r="B913" t="s">
        <v>3968</v>
      </c>
      <c r="C913" t="s">
        <v>3968</v>
      </c>
      <c r="D913" s="15">
        <v>1</v>
      </c>
      <c r="F913">
        <v>0</v>
      </c>
      <c r="G913">
        <v>0</v>
      </c>
      <c r="H913">
        <v>0</v>
      </c>
      <c r="I913">
        <v>0</v>
      </c>
      <c r="J913" t="s">
        <v>3969</v>
      </c>
    </row>
    <row r="914" spans="1:10">
      <c r="A914" t="s">
        <v>3320</v>
      </c>
      <c r="B914" t="s">
        <v>3968</v>
      </c>
      <c r="C914" t="s">
        <v>3968</v>
      </c>
      <c r="D914" s="15">
        <v>1</v>
      </c>
      <c r="F914">
        <v>0</v>
      </c>
      <c r="G914">
        <v>0</v>
      </c>
      <c r="H914">
        <v>0</v>
      </c>
      <c r="I914">
        <v>0</v>
      </c>
      <c r="J914" t="s">
        <v>3969</v>
      </c>
    </row>
    <row r="915" spans="1:10">
      <c r="A915" t="s">
        <v>1078</v>
      </c>
      <c r="B915" t="s">
        <v>3968</v>
      </c>
      <c r="C915" t="s">
        <v>3968</v>
      </c>
      <c r="D915" s="15">
        <v>1</v>
      </c>
      <c r="F915">
        <v>0</v>
      </c>
      <c r="G915">
        <v>0</v>
      </c>
      <c r="H915">
        <v>0</v>
      </c>
      <c r="I915">
        <v>0</v>
      </c>
      <c r="J915" t="s">
        <v>3969</v>
      </c>
    </row>
    <row r="916" spans="1:10">
      <c r="A916" t="s">
        <v>2430</v>
      </c>
      <c r="B916" t="s">
        <v>3968</v>
      </c>
      <c r="C916" t="s">
        <v>3968</v>
      </c>
      <c r="D916" s="15">
        <v>1</v>
      </c>
      <c r="F916">
        <v>0</v>
      </c>
      <c r="G916">
        <v>0</v>
      </c>
      <c r="H916">
        <v>0</v>
      </c>
      <c r="I916">
        <v>0</v>
      </c>
      <c r="J916" t="s">
        <v>3969</v>
      </c>
    </row>
    <row r="917" spans="1:10">
      <c r="A917" t="s">
        <v>581</v>
      </c>
      <c r="B917" t="s">
        <v>3968</v>
      </c>
      <c r="C917" t="s">
        <v>3968</v>
      </c>
      <c r="D917" s="15">
        <v>1</v>
      </c>
      <c r="F917">
        <v>0</v>
      </c>
      <c r="G917">
        <v>0</v>
      </c>
      <c r="H917">
        <v>0</v>
      </c>
      <c r="I917">
        <v>0</v>
      </c>
      <c r="J917" t="s">
        <v>3969</v>
      </c>
    </row>
    <row r="918" spans="1:10">
      <c r="A918" t="s">
        <v>2371</v>
      </c>
      <c r="B918" t="s">
        <v>3968</v>
      </c>
      <c r="C918" t="s">
        <v>3968</v>
      </c>
      <c r="D918" s="15">
        <v>1</v>
      </c>
      <c r="F918">
        <v>0</v>
      </c>
      <c r="G918">
        <v>0</v>
      </c>
      <c r="H918">
        <v>0</v>
      </c>
      <c r="I918">
        <v>0</v>
      </c>
      <c r="J918" t="s">
        <v>3969</v>
      </c>
    </row>
    <row r="919" spans="1:10">
      <c r="A919" t="s">
        <v>2677</v>
      </c>
      <c r="B919" t="s">
        <v>3968</v>
      </c>
      <c r="C919" t="s">
        <v>3968</v>
      </c>
      <c r="D919" s="15">
        <v>1</v>
      </c>
      <c r="F919">
        <v>0</v>
      </c>
      <c r="G919">
        <v>0</v>
      </c>
      <c r="H919">
        <v>0</v>
      </c>
      <c r="I919">
        <v>0</v>
      </c>
      <c r="J919" t="s">
        <v>3969</v>
      </c>
    </row>
    <row r="920" spans="1:10">
      <c r="A920" t="s">
        <v>4013</v>
      </c>
      <c r="B920" t="s">
        <v>3968</v>
      </c>
      <c r="C920" t="s">
        <v>3968</v>
      </c>
      <c r="D920" s="15">
        <v>1</v>
      </c>
      <c r="F920">
        <v>0</v>
      </c>
      <c r="G920">
        <v>0</v>
      </c>
      <c r="H920">
        <v>0</v>
      </c>
      <c r="I920">
        <v>0</v>
      </c>
      <c r="J920" t="s">
        <v>3969</v>
      </c>
    </row>
    <row r="921" spans="1:10">
      <c r="A921" t="s">
        <v>1362</v>
      </c>
      <c r="B921" t="s">
        <v>3968</v>
      </c>
      <c r="C921" t="s">
        <v>3968</v>
      </c>
      <c r="D921" s="15">
        <v>1</v>
      </c>
      <c r="F921">
        <v>0</v>
      </c>
      <c r="G921">
        <v>0</v>
      </c>
      <c r="H921">
        <v>0</v>
      </c>
      <c r="I921">
        <v>0</v>
      </c>
      <c r="J921" t="s">
        <v>3969</v>
      </c>
    </row>
    <row r="922" spans="1:10">
      <c r="A922" t="s">
        <v>629</v>
      </c>
      <c r="B922" t="s">
        <v>3968</v>
      </c>
      <c r="C922" t="s">
        <v>3968</v>
      </c>
      <c r="D922" s="15">
        <v>1</v>
      </c>
      <c r="F922">
        <v>0</v>
      </c>
      <c r="G922">
        <v>0</v>
      </c>
      <c r="H922">
        <v>0</v>
      </c>
      <c r="I922">
        <v>0</v>
      </c>
      <c r="J922" t="s">
        <v>3969</v>
      </c>
    </row>
    <row r="923" spans="1:10">
      <c r="A923" t="s">
        <v>2491</v>
      </c>
      <c r="B923" t="s">
        <v>3968</v>
      </c>
      <c r="C923" t="s">
        <v>3968</v>
      </c>
      <c r="D923" s="15">
        <v>1</v>
      </c>
      <c r="F923">
        <v>0</v>
      </c>
      <c r="G923">
        <v>0</v>
      </c>
      <c r="H923">
        <v>0</v>
      </c>
      <c r="I923">
        <v>0</v>
      </c>
      <c r="J923" t="s">
        <v>3969</v>
      </c>
    </row>
    <row r="924" spans="1:10">
      <c r="A924" t="s">
        <v>1329</v>
      </c>
      <c r="B924" t="s">
        <v>3968</v>
      </c>
      <c r="C924" t="s">
        <v>3968</v>
      </c>
      <c r="D924" s="15">
        <v>1</v>
      </c>
      <c r="F924">
        <v>0</v>
      </c>
      <c r="G924">
        <v>0</v>
      </c>
      <c r="H924">
        <v>0</v>
      </c>
      <c r="I924">
        <v>0</v>
      </c>
      <c r="J924" t="s">
        <v>3969</v>
      </c>
    </row>
    <row r="925" spans="1:10">
      <c r="A925" t="s">
        <v>2468</v>
      </c>
      <c r="B925" t="s">
        <v>3968</v>
      </c>
      <c r="C925" t="s">
        <v>3968</v>
      </c>
      <c r="D925" s="15">
        <v>1</v>
      </c>
      <c r="F925">
        <v>0</v>
      </c>
      <c r="G925">
        <v>0</v>
      </c>
      <c r="H925">
        <v>0</v>
      </c>
      <c r="I925">
        <v>0</v>
      </c>
      <c r="J925" t="s">
        <v>3969</v>
      </c>
    </row>
    <row r="926" spans="1:10">
      <c r="A926" t="s">
        <v>2605</v>
      </c>
      <c r="B926" t="s">
        <v>3968</v>
      </c>
      <c r="C926" t="s">
        <v>3968</v>
      </c>
      <c r="D926" s="15">
        <v>1</v>
      </c>
      <c r="F926">
        <v>0</v>
      </c>
      <c r="G926">
        <v>0</v>
      </c>
      <c r="H926">
        <v>0</v>
      </c>
      <c r="I926">
        <v>0</v>
      </c>
      <c r="J926" t="s">
        <v>3969</v>
      </c>
    </row>
    <row r="927" spans="1:10">
      <c r="A927" t="s">
        <v>663</v>
      </c>
      <c r="B927" t="s">
        <v>3968</v>
      </c>
      <c r="C927" t="s">
        <v>3968</v>
      </c>
      <c r="D927" s="15">
        <v>1</v>
      </c>
      <c r="F927">
        <v>0</v>
      </c>
      <c r="G927">
        <v>0</v>
      </c>
      <c r="H927">
        <v>0</v>
      </c>
      <c r="I927">
        <v>0</v>
      </c>
      <c r="J927" t="s">
        <v>3969</v>
      </c>
    </row>
    <row r="928" spans="1:10">
      <c r="A928" t="s">
        <v>871</v>
      </c>
      <c r="B928" t="s">
        <v>3968</v>
      </c>
      <c r="C928" t="s">
        <v>3968</v>
      </c>
      <c r="D928" s="15">
        <v>1</v>
      </c>
      <c r="F928">
        <v>0</v>
      </c>
      <c r="G928">
        <v>0</v>
      </c>
      <c r="H928">
        <v>0</v>
      </c>
      <c r="I928">
        <v>0</v>
      </c>
      <c r="J928" t="s">
        <v>3969</v>
      </c>
    </row>
    <row r="929" spans="1:10">
      <c r="A929" t="s">
        <v>3237</v>
      </c>
      <c r="B929" t="s">
        <v>3968</v>
      </c>
      <c r="C929" t="s">
        <v>3968</v>
      </c>
      <c r="D929" s="15">
        <v>1</v>
      </c>
      <c r="F929">
        <v>0</v>
      </c>
      <c r="G929">
        <v>0</v>
      </c>
      <c r="H929">
        <v>0</v>
      </c>
      <c r="I929">
        <v>0</v>
      </c>
      <c r="J929" t="s">
        <v>3969</v>
      </c>
    </row>
    <row r="930" spans="1:10">
      <c r="A930" t="s">
        <v>2099</v>
      </c>
      <c r="B930" t="s">
        <v>3968</v>
      </c>
      <c r="C930" t="s">
        <v>3968</v>
      </c>
      <c r="D930" s="15">
        <v>1</v>
      </c>
      <c r="F930">
        <v>0</v>
      </c>
      <c r="G930">
        <v>0</v>
      </c>
      <c r="H930">
        <v>0</v>
      </c>
      <c r="I930">
        <v>0</v>
      </c>
      <c r="J930" t="s">
        <v>3969</v>
      </c>
    </row>
    <row r="931" spans="1:10">
      <c r="A931" t="s">
        <v>3558</v>
      </c>
      <c r="B931" t="s">
        <v>3968</v>
      </c>
      <c r="C931" t="s">
        <v>3968</v>
      </c>
      <c r="D931" s="15">
        <v>1</v>
      </c>
      <c r="F931">
        <v>0</v>
      </c>
      <c r="G931">
        <v>0</v>
      </c>
      <c r="H931">
        <v>0</v>
      </c>
      <c r="I931">
        <v>0</v>
      </c>
      <c r="J931" t="s">
        <v>3969</v>
      </c>
    </row>
    <row r="932" spans="1:10">
      <c r="A932" t="s">
        <v>1688</v>
      </c>
      <c r="B932" t="s">
        <v>3968</v>
      </c>
      <c r="C932" t="s">
        <v>3968</v>
      </c>
      <c r="D932" s="15">
        <v>1</v>
      </c>
      <c r="F932">
        <v>0</v>
      </c>
      <c r="G932">
        <v>0</v>
      </c>
      <c r="H932">
        <v>0</v>
      </c>
      <c r="I932">
        <v>0</v>
      </c>
      <c r="J932" t="s">
        <v>3969</v>
      </c>
    </row>
    <row r="933" spans="1:10">
      <c r="A933" t="s">
        <v>891</v>
      </c>
      <c r="B933" t="s">
        <v>3968</v>
      </c>
      <c r="C933" t="s">
        <v>3971</v>
      </c>
      <c r="D933" s="15">
        <v>1</v>
      </c>
      <c r="F933">
        <v>1</v>
      </c>
      <c r="G933">
        <v>0</v>
      </c>
      <c r="H933">
        <v>0</v>
      </c>
      <c r="I933">
        <v>0</v>
      </c>
      <c r="J933" t="s">
        <v>3969</v>
      </c>
    </row>
    <row r="934" spans="1:10">
      <c r="A934" t="s">
        <v>2065</v>
      </c>
      <c r="B934" t="s">
        <v>3968</v>
      </c>
      <c r="C934" t="s">
        <v>3968</v>
      </c>
      <c r="D934" s="15">
        <v>1</v>
      </c>
      <c r="F934">
        <v>0</v>
      </c>
      <c r="G934">
        <v>0</v>
      </c>
      <c r="H934">
        <v>0</v>
      </c>
      <c r="I934">
        <v>0</v>
      </c>
      <c r="J934" t="s">
        <v>3969</v>
      </c>
    </row>
    <row r="935" spans="1:10">
      <c r="A935" t="s">
        <v>1408</v>
      </c>
      <c r="B935" t="s">
        <v>3968</v>
      </c>
      <c r="C935" t="s">
        <v>3968</v>
      </c>
      <c r="D935" s="15">
        <v>1</v>
      </c>
      <c r="F935">
        <v>0</v>
      </c>
      <c r="G935">
        <v>0</v>
      </c>
      <c r="H935">
        <v>0</v>
      </c>
      <c r="I935">
        <v>0</v>
      </c>
      <c r="J935" t="s">
        <v>3969</v>
      </c>
    </row>
    <row r="936" spans="1:10">
      <c r="A936" t="s">
        <v>1575</v>
      </c>
      <c r="B936" t="s">
        <v>3968</v>
      </c>
      <c r="C936" t="s">
        <v>3968</v>
      </c>
      <c r="D936" s="15">
        <v>1</v>
      </c>
      <c r="F936">
        <v>0</v>
      </c>
      <c r="G936">
        <v>0</v>
      </c>
      <c r="H936">
        <v>0</v>
      </c>
      <c r="I936">
        <v>0</v>
      </c>
      <c r="J936" t="s">
        <v>3969</v>
      </c>
    </row>
    <row r="937" spans="1:10">
      <c r="A937" t="s">
        <v>531</v>
      </c>
      <c r="B937" t="s">
        <v>3968</v>
      </c>
      <c r="C937" t="s">
        <v>3968</v>
      </c>
      <c r="D937" s="15">
        <v>1</v>
      </c>
      <c r="F937">
        <v>0</v>
      </c>
      <c r="G937">
        <v>0</v>
      </c>
      <c r="H937">
        <v>0</v>
      </c>
      <c r="I937">
        <v>0</v>
      </c>
      <c r="J937" t="s">
        <v>3969</v>
      </c>
    </row>
    <row r="938" spans="1:10">
      <c r="A938" t="s">
        <v>2534</v>
      </c>
      <c r="B938" t="s">
        <v>3968</v>
      </c>
      <c r="C938" t="s">
        <v>3968</v>
      </c>
      <c r="D938" s="15">
        <v>1</v>
      </c>
      <c r="F938">
        <v>0</v>
      </c>
      <c r="G938">
        <v>0</v>
      </c>
      <c r="H938">
        <v>0</v>
      </c>
      <c r="I938">
        <v>0</v>
      </c>
      <c r="J938" t="s">
        <v>3969</v>
      </c>
    </row>
    <row r="939" spans="1:10">
      <c r="A939" t="s">
        <v>3082</v>
      </c>
      <c r="B939" t="s">
        <v>3968</v>
      </c>
      <c r="C939" t="s">
        <v>3968</v>
      </c>
      <c r="D939" s="15">
        <v>1</v>
      </c>
      <c r="F939">
        <v>0</v>
      </c>
      <c r="G939">
        <v>0</v>
      </c>
      <c r="H939">
        <v>0</v>
      </c>
      <c r="I939">
        <v>0</v>
      </c>
      <c r="J939" t="s">
        <v>3969</v>
      </c>
    </row>
    <row r="940" spans="1:10">
      <c r="A940" t="s">
        <v>503</v>
      </c>
      <c r="B940" t="s">
        <v>3968</v>
      </c>
      <c r="C940" t="s">
        <v>3971</v>
      </c>
      <c r="D940" s="15">
        <v>1</v>
      </c>
      <c r="F940">
        <v>1</v>
      </c>
      <c r="G940">
        <v>0</v>
      </c>
      <c r="H940">
        <v>0</v>
      </c>
      <c r="I940">
        <v>0</v>
      </c>
      <c r="J940" t="s">
        <v>3969</v>
      </c>
    </row>
    <row r="941" spans="1:10">
      <c r="A941" t="s">
        <v>2705</v>
      </c>
      <c r="B941" t="s">
        <v>3968</v>
      </c>
      <c r="C941" t="s">
        <v>3968</v>
      </c>
      <c r="D941" s="15">
        <v>1</v>
      </c>
      <c r="F941">
        <v>0</v>
      </c>
      <c r="G941">
        <v>0</v>
      </c>
      <c r="H941">
        <v>0</v>
      </c>
      <c r="I941">
        <v>0</v>
      </c>
      <c r="J941" t="s">
        <v>3969</v>
      </c>
    </row>
    <row r="942" spans="1:10">
      <c r="A942" t="s">
        <v>543</v>
      </c>
      <c r="B942" t="s">
        <v>3968</v>
      </c>
      <c r="C942" t="s">
        <v>3968</v>
      </c>
      <c r="D942" s="15">
        <v>1</v>
      </c>
      <c r="F942">
        <v>0</v>
      </c>
      <c r="G942">
        <v>0</v>
      </c>
      <c r="H942">
        <v>0</v>
      </c>
      <c r="I942">
        <v>0</v>
      </c>
      <c r="J942" t="s">
        <v>3969</v>
      </c>
    </row>
    <row r="943" spans="1:10">
      <c r="A943" t="s">
        <v>798</v>
      </c>
      <c r="B943" t="s">
        <v>3968</v>
      </c>
      <c r="C943" t="s">
        <v>3968</v>
      </c>
      <c r="D943" s="15">
        <v>1</v>
      </c>
      <c r="F943">
        <v>0</v>
      </c>
      <c r="G943">
        <v>0</v>
      </c>
      <c r="H943">
        <v>0</v>
      </c>
      <c r="I943">
        <v>0</v>
      </c>
      <c r="J943" t="s">
        <v>3969</v>
      </c>
    </row>
    <row r="944" spans="1:10">
      <c r="A944" t="s">
        <v>1168</v>
      </c>
      <c r="B944" t="s">
        <v>3968</v>
      </c>
      <c r="C944" t="s">
        <v>3968</v>
      </c>
      <c r="D944" s="15">
        <v>1</v>
      </c>
      <c r="F944">
        <v>0</v>
      </c>
      <c r="G944">
        <v>0</v>
      </c>
      <c r="H944">
        <v>0</v>
      </c>
      <c r="I944">
        <v>0</v>
      </c>
      <c r="J944" t="s">
        <v>3969</v>
      </c>
    </row>
    <row r="945" spans="1:10">
      <c r="A945" t="s">
        <v>2645</v>
      </c>
      <c r="B945" t="s">
        <v>3968</v>
      </c>
      <c r="C945" t="s">
        <v>3971</v>
      </c>
      <c r="D945" s="15">
        <v>1</v>
      </c>
      <c r="F945">
        <v>1</v>
      </c>
      <c r="G945">
        <v>0</v>
      </c>
      <c r="H945">
        <v>0</v>
      </c>
      <c r="I945">
        <v>0</v>
      </c>
      <c r="J945" t="s">
        <v>3969</v>
      </c>
    </row>
    <row r="946" spans="1:10">
      <c r="A946" t="s">
        <v>2951</v>
      </c>
      <c r="B946" t="s">
        <v>3968</v>
      </c>
      <c r="C946" t="s">
        <v>3968</v>
      </c>
      <c r="D946" s="15">
        <v>1</v>
      </c>
      <c r="F946">
        <v>0</v>
      </c>
      <c r="G946">
        <v>0</v>
      </c>
      <c r="H946">
        <v>0</v>
      </c>
      <c r="I946">
        <v>0</v>
      </c>
      <c r="J946" t="s">
        <v>3969</v>
      </c>
    </row>
    <row r="947" spans="1:10">
      <c r="A947" t="s">
        <v>508</v>
      </c>
      <c r="B947" t="s">
        <v>3968</v>
      </c>
      <c r="C947" t="s">
        <v>3968</v>
      </c>
      <c r="D947" s="15">
        <v>1</v>
      </c>
      <c r="F947">
        <v>0</v>
      </c>
      <c r="G947">
        <v>0</v>
      </c>
      <c r="H947">
        <v>0</v>
      </c>
      <c r="I947">
        <v>0</v>
      </c>
      <c r="J947" t="s">
        <v>3969</v>
      </c>
    </row>
    <row r="948" spans="1:10">
      <c r="A948" t="s">
        <v>1463</v>
      </c>
      <c r="B948" t="s">
        <v>3968</v>
      </c>
      <c r="C948" t="s">
        <v>3968</v>
      </c>
      <c r="D948" s="15">
        <v>1</v>
      </c>
      <c r="F948">
        <v>0</v>
      </c>
      <c r="G948">
        <v>0</v>
      </c>
      <c r="H948">
        <v>0</v>
      </c>
      <c r="I948">
        <v>0</v>
      </c>
      <c r="J948" t="s">
        <v>3969</v>
      </c>
    </row>
    <row r="949" spans="1:10">
      <c r="A949" t="s">
        <v>1350</v>
      </c>
      <c r="B949" t="s">
        <v>3968</v>
      </c>
      <c r="C949" t="s">
        <v>3968</v>
      </c>
      <c r="D949" s="15">
        <v>1</v>
      </c>
      <c r="F949">
        <v>0</v>
      </c>
      <c r="G949">
        <v>0</v>
      </c>
      <c r="H949">
        <v>0</v>
      </c>
      <c r="I949">
        <v>0</v>
      </c>
      <c r="J949" t="s">
        <v>3969</v>
      </c>
    </row>
    <row r="950" spans="1:10">
      <c r="A950" t="s">
        <v>3562</v>
      </c>
      <c r="B950" t="s">
        <v>3968</v>
      </c>
      <c r="C950" t="s">
        <v>3968</v>
      </c>
      <c r="D950" s="15">
        <v>1</v>
      </c>
      <c r="F950">
        <v>0</v>
      </c>
      <c r="G950">
        <v>0</v>
      </c>
      <c r="H950">
        <v>0</v>
      </c>
      <c r="I950">
        <v>0</v>
      </c>
      <c r="J950" t="s">
        <v>3969</v>
      </c>
    </row>
    <row r="951" spans="1:10">
      <c r="A951" t="s">
        <v>2487</v>
      </c>
      <c r="B951" t="s">
        <v>3968</v>
      </c>
      <c r="C951" t="s">
        <v>3968</v>
      </c>
      <c r="D951" s="15">
        <v>1</v>
      </c>
      <c r="F951">
        <v>0</v>
      </c>
      <c r="G951">
        <v>0</v>
      </c>
      <c r="H951">
        <v>0</v>
      </c>
      <c r="I951">
        <v>0</v>
      </c>
      <c r="J951" t="s">
        <v>3969</v>
      </c>
    </row>
    <row r="952" spans="1:10">
      <c r="A952" t="s">
        <v>3815</v>
      </c>
      <c r="B952" t="s">
        <v>3968</v>
      </c>
      <c r="C952" t="s">
        <v>3968</v>
      </c>
      <c r="D952" s="15">
        <v>1</v>
      </c>
      <c r="F952">
        <v>0</v>
      </c>
      <c r="G952">
        <v>0</v>
      </c>
      <c r="H952">
        <v>0</v>
      </c>
      <c r="I952">
        <v>0</v>
      </c>
      <c r="J952" t="s">
        <v>3969</v>
      </c>
    </row>
    <row r="953" spans="1:10">
      <c r="A953" t="s">
        <v>1478</v>
      </c>
      <c r="B953" t="s">
        <v>3968</v>
      </c>
      <c r="C953" t="s">
        <v>3968</v>
      </c>
      <c r="D953" s="15">
        <v>1</v>
      </c>
      <c r="F953">
        <v>0</v>
      </c>
      <c r="G953">
        <v>0</v>
      </c>
      <c r="H953">
        <v>0</v>
      </c>
      <c r="I953">
        <v>0</v>
      </c>
      <c r="J953" t="s">
        <v>3969</v>
      </c>
    </row>
    <row r="954" spans="1:10">
      <c r="A954" t="s">
        <v>3438</v>
      </c>
      <c r="B954" t="s">
        <v>3968</v>
      </c>
      <c r="C954" t="s">
        <v>3968</v>
      </c>
      <c r="D954" s="15">
        <v>1</v>
      </c>
      <c r="F954">
        <v>0</v>
      </c>
      <c r="G954">
        <v>0</v>
      </c>
      <c r="H954">
        <v>0</v>
      </c>
      <c r="I954">
        <v>0</v>
      </c>
      <c r="J954" t="s">
        <v>3969</v>
      </c>
    </row>
    <row r="955" spans="1:10">
      <c r="A955" t="s">
        <v>617</v>
      </c>
      <c r="B955" t="s">
        <v>3968</v>
      </c>
      <c r="C955" t="s">
        <v>3968</v>
      </c>
      <c r="D955" s="15">
        <v>1</v>
      </c>
      <c r="F955">
        <v>0</v>
      </c>
      <c r="G955">
        <v>0</v>
      </c>
      <c r="H955">
        <v>0</v>
      </c>
      <c r="I955">
        <v>0</v>
      </c>
      <c r="J955" t="s">
        <v>3969</v>
      </c>
    </row>
    <row r="956" spans="1:10">
      <c r="A956" t="s">
        <v>660</v>
      </c>
      <c r="B956" t="s">
        <v>3968</v>
      </c>
      <c r="C956" t="s">
        <v>3968</v>
      </c>
      <c r="D956" s="15">
        <v>1</v>
      </c>
      <c r="F956">
        <v>0</v>
      </c>
      <c r="G956">
        <v>0</v>
      </c>
      <c r="H956">
        <v>0</v>
      </c>
      <c r="I956">
        <v>0</v>
      </c>
      <c r="J956" t="s">
        <v>3969</v>
      </c>
    </row>
    <row r="957" spans="1:10">
      <c r="A957" t="s">
        <v>520</v>
      </c>
      <c r="B957" t="s">
        <v>3968</v>
      </c>
      <c r="C957" t="s">
        <v>3968</v>
      </c>
      <c r="D957" s="15">
        <v>1</v>
      </c>
      <c r="F957">
        <v>0</v>
      </c>
      <c r="G957">
        <v>0</v>
      </c>
      <c r="H957">
        <v>0</v>
      </c>
      <c r="I957">
        <v>0</v>
      </c>
      <c r="J957" t="s">
        <v>3969</v>
      </c>
    </row>
    <row r="958" spans="1:10">
      <c r="A958" t="s">
        <v>1243</v>
      </c>
      <c r="B958" t="s">
        <v>3968</v>
      </c>
      <c r="C958" t="s">
        <v>3968</v>
      </c>
      <c r="D958" s="15">
        <v>1</v>
      </c>
      <c r="F958">
        <v>0</v>
      </c>
      <c r="G958">
        <v>0</v>
      </c>
      <c r="H958">
        <v>0</v>
      </c>
      <c r="I958">
        <v>0</v>
      </c>
      <c r="J958" t="s">
        <v>3969</v>
      </c>
    </row>
    <row r="959" spans="1:10">
      <c r="A959" t="s">
        <v>1105</v>
      </c>
      <c r="B959" t="s">
        <v>3968</v>
      </c>
      <c r="C959" t="s">
        <v>3968</v>
      </c>
      <c r="D959" s="15">
        <v>1</v>
      </c>
      <c r="F959">
        <v>0</v>
      </c>
      <c r="G959">
        <v>0</v>
      </c>
      <c r="H959">
        <v>0</v>
      </c>
      <c r="I959">
        <v>0</v>
      </c>
      <c r="J959" t="s">
        <v>3969</v>
      </c>
    </row>
    <row r="960" spans="1:10">
      <c r="A960" t="s">
        <v>818</v>
      </c>
      <c r="B960" t="s">
        <v>3968</v>
      </c>
      <c r="C960" t="s">
        <v>3968</v>
      </c>
      <c r="D960" s="15">
        <v>1</v>
      </c>
      <c r="F960">
        <v>0</v>
      </c>
      <c r="G960">
        <v>0</v>
      </c>
      <c r="H960">
        <v>0</v>
      </c>
      <c r="I960">
        <v>0</v>
      </c>
      <c r="J960" t="s">
        <v>3969</v>
      </c>
    </row>
    <row r="961" spans="1:10">
      <c r="A961" t="s">
        <v>589</v>
      </c>
      <c r="B961" t="s">
        <v>3968</v>
      </c>
      <c r="C961" t="s">
        <v>3968</v>
      </c>
      <c r="D961" s="15">
        <v>1</v>
      </c>
      <c r="F961">
        <v>0</v>
      </c>
      <c r="G961">
        <v>0</v>
      </c>
      <c r="H961">
        <v>0</v>
      </c>
      <c r="I961">
        <v>0</v>
      </c>
      <c r="J961" t="s">
        <v>3969</v>
      </c>
    </row>
    <row r="962" spans="1:10">
      <c r="A962" t="s">
        <v>786</v>
      </c>
      <c r="B962" t="s">
        <v>3968</v>
      </c>
      <c r="C962" t="s">
        <v>3971</v>
      </c>
      <c r="D962" s="15">
        <v>0</v>
      </c>
      <c r="F962">
        <v>1</v>
      </c>
      <c r="G962">
        <v>0</v>
      </c>
      <c r="H962">
        <v>0</v>
      </c>
      <c r="I962">
        <v>2</v>
      </c>
      <c r="J962" t="s">
        <v>3972</v>
      </c>
    </row>
    <row r="963" spans="1:10">
      <c r="A963" t="s">
        <v>725</v>
      </c>
      <c r="B963" t="s">
        <v>3968</v>
      </c>
      <c r="C963" t="s">
        <v>3968</v>
      </c>
      <c r="D963" s="15">
        <v>1</v>
      </c>
      <c r="F963">
        <v>0</v>
      </c>
      <c r="G963">
        <v>0</v>
      </c>
      <c r="H963">
        <v>0</v>
      </c>
      <c r="I963">
        <v>0</v>
      </c>
      <c r="J963" t="s">
        <v>3969</v>
      </c>
    </row>
    <row r="964" spans="1:10">
      <c r="A964" t="s">
        <v>2851</v>
      </c>
      <c r="B964" t="s">
        <v>3968</v>
      </c>
      <c r="C964" t="s">
        <v>3968</v>
      </c>
      <c r="D964" s="15">
        <v>1</v>
      </c>
      <c r="F964">
        <v>0</v>
      </c>
      <c r="G964">
        <v>0</v>
      </c>
      <c r="H964">
        <v>0</v>
      </c>
      <c r="I964">
        <v>0</v>
      </c>
      <c r="J964" t="s">
        <v>3969</v>
      </c>
    </row>
    <row r="965" spans="1:10">
      <c r="A965" t="s">
        <v>903</v>
      </c>
      <c r="B965" t="s">
        <v>3968</v>
      </c>
      <c r="C965" t="s">
        <v>3968</v>
      </c>
      <c r="D965" s="15">
        <v>1</v>
      </c>
      <c r="F965">
        <v>0</v>
      </c>
      <c r="G965">
        <v>0</v>
      </c>
      <c r="H965">
        <v>0</v>
      </c>
      <c r="I965">
        <v>0</v>
      </c>
      <c r="J965" t="s">
        <v>3969</v>
      </c>
    </row>
    <row r="966" spans="1:10">
      <c r="A966" t="s">
        <v>1973</v>
      </c>
      <c r="B966" t="s">
        <v>3968</v>
      </c>
      <c r="C966" t="s">
        <v>3968</v>
      </c>
      <c r="D966" s="15">
        <v>1</v>
      </c>
      <c r="F966">
        <v>0</v>
      </c>
      <c r="G966">
        <v>0</v>
      </c>
      <c r="H966">
        <v>0</v>
      </c>
      <c r="I966">
        <v>0</v>
      </c>
      <c r="J966" t="s">
        <v>3969</v>
      </c>
    </row>
    <row r="967" spans="1:10">
      <c r="A967" t="s">
        <v>3343</v>
      </c>
      <c r="B967" t="s">
        <v>3968</v>
      </c>
      <c r="C967" t="s">
        <v>3968</v>
      </c>
      <c r="D967" s="15">
        <v>1</v>
      </c>
      <c r="F967">
        <v>0</v>
      </c>
      <c r="G967">
        <v>0</v>
      </c>
      <c r="H967">
        <v>0</v>
      </c>
      <c r="I967">
        <v>0</v>
      </c>
      <c r="J967" t="s">
        <v>3969</v>
      </c>
    </row>
    <row r="968" spans="1:10">
      <c r="A968" t="s">
        <v>2759</v>
      </c>
      <c r="B968" t="s">
        <v>3968</v>
      </c>
      <c r="C968" t="s">
        <v>3968</v>
      </c>
      <c r="D968" s="15">
        <v>1</v>
      </c>
      <c r="F968">
        <v>0</v>
      </c>
      <c r="G968">
        <v>0</v>
      </c>
      <c r="H968">
        <v>0</v>
      </c>
      <c r="I968">
        <v>0</v>
      </c>
      <c r="J968" t="s">
        <v>3969</v>
      </c>
    </row>
    <row r="969" spans="1:10">
      <c r="A969" t="s">
        <v>1129</v>
      </c>
      <c r="B969" t="s">
        <v>3968</v>
      </c>
      <c r="C969" t="s">
        <v>3968</v>
      </c>
      <c r="D969" s="15">
        <v>1</v>
      </c>
      <c r="F969">
        <v>0</v>
      </c>
      <c r="G969">
        <v>0</v>
      </c>
      <c r="H969">
        <v>0</v>
      </c>
      <c r="I969">
        <v>0</v>
      </c>
      <c r="J969" t="s">
        <v>3969</v>
      </c>
    </row>
    <row r="970" spans="1:10">
      <c r="A970" t="s">
        <v>854</v>
      </c>
      <c r="B970" t="s">
        <v>3968</v>
      </c>
      <c r="C970" t="s">
        <v>3968</v>
      </c>
      <c r="D970" s="15">
        <v>1</v>
      </c>
      <c r="F970">
        <v>0</v>
      </c>
      <c r="G970">
        <v>0</v>
      </c>
      <c r="H970">
        <v>0</v>
      </c>
      <c r="I970">
        <v>0</v>
      </c>
      <c r="J970" t="s">
        <v>3969</v>
      </c>
    </row>
    <row r="971" spans="1:10">
      <c r="A971" t="s">
        <v>638</v>
      </c>
      <c r="B971" t="s">
        <v>3968</v>
      </c>
      <c r="C971" t="s">
        <v>3968</v>
      </c>
      <c r="D971" s="15">
        <v>1</v>
      </c>
      <c r="F971">
        <v>0</v>
      </c>
      <c r="G971">
        <v>0</v>
      </c>
      <c r="H971">
        <v>0</v>
      </c>
      <c r="I971">
        <v>0</v>
      </c>
      <c r="J971" t="s">
        <v>3969</v>
      </c>
    </row>
    <row r="972" spans="1:10">
      <c r="A972" t="s">
        <v>540</v>
      </c>
      <c r="B972" t="s">
        <v>3968</v>
      </c>
      <c r="C972" t="s">
        <v>3968</v>
      </c>
      <c r="D972" s="15">
        <v>1</v>
      </c>
      <c r="F972">
        <v>0</v>
      </c>
      <c r="G972">
        <v>0</v>
      </c>
      <c r="H972">
        <v>0</v>
      </c>
      <c r="I972">
        <v>0</v>
      </c>
      <c r="J972" t="s">
        <v>3969</v>
      </c>
    </row>
    <row r="973" spans="1:10">
      <c r="A973" t="s">
        <v>1895</v>
      </c>
      <c r="B973" t="s">
        <v>3968</v>
      </c>
      <c r="C973" t="s">
        <v>3968</v>
      </c>
      <c r="D973" s="15">
        <v>1</v>
      </c>
      <c r="F973">
        <v>0</v>
      </c>
      <c r="G973">
        <v>0</v>
      </c>
      <c r="H973">
        <v>0</v>
      </c>
      <c r="I973">
        <v>0</v>
      </c>
      <c r="J973" t="s">
        <v>3969</v>
      </c>
    </row>
    <row r="974" spans="1:10">
      <c r="A974" t="s">
        <v>722</v>
      </c>
      <c r="B974" t="s">
        <v>3968</v>
      </c>
      <c r="C974" t="s">
        <v>3968</v>
      </c>
      <c r="D974" s="15">
        <v>1</v>
      </c>
      <c r="F974">
        <v>0</v>
      </c>
      <c r="G974">
        <v>0</v>
      </c>
      <c r="H974">
        <v>0</v>
      </c>
      <c r="I974">
        <v>0</v>
      </c>
      <c r="J974" t="s">
        <v>3969</v>
      </c>
    </row>
    <row r="975" spans="1:10">
      <c r="A975" t="s">
        <v>2841</v>
      </c>
      <c r="B975" t="s">
        <v>3968</v>
      </c>
      <c r="C975" t="s">
        <v>3968</v>
      </c>
      <c r="D975" s="15">
        <v>1</v>
      </c>
      <c r="F975">
        <v>0</v>
      </c>
      <c r="G975">
        <v>0</v>
      </c>
      <c r="H975">
        <v>0</v>
      </c>
      <c r="I975">
        <v>0</v>
      </c>
      <c r="J975" t="s">
        <v>3969</v>
      </c>
    </row>
    <row r="976" spans="1:10">
      <c r="A976" t="s">
        <v>3678</v>
      </c>
      <c r="B976" t="s">
        <v>3968</v>
      </c>
      <c r="C976" t="s">
        <v>3968</v>
      </c>
      <c r="D976" s="15">
        <v>1</v>
      </c>
      <c r="F976">
        <v>0</v>
      </c>
      <c r="G976">
        <v>0</v>
      </c>
      <c r="H976">
        <v>0</v>
      </c>
      <c r="I976">
        <v>0</v>
      </c>
      <c r="J976" t="s">
        <v>3969</v>
      </c>
    </row>
    <row r="977" spans="1:10">
      <c r="A977" t="s">
        <v>2337</v>
      </c>
      <c r="B977" t="s">
        <v>3968</v>
      </c>
      <c r="C977" t="s">
        <v>3968</v>
      </c>
      <c r="D977" s="15">
        <v>1</v>
      </c>
      <c r="F977">
        <v>0</v>
      </c>
      <c r="G977">
        <v>0</v>
      </c>
      <c r="H977">
        <v>0</v>
      </c>
      <c r="I977">
        <v>0</v>
      </c>
      <c r="J977" t="s">
        <v>3969</v>
      </c>
    </row>
    <row r="978" spans="1:10">
      <c r="A978" t="s">
        <v>2111</v>
      </c>
      <c r="B978" t="s">
        <v>3968</v>
      </c>
      <c r="C978" t="s">
        <v>3968</v>
      </c>
      <c r="D978" s="15">
        <v>1</v>
      </c>
      <c r="F978">
        <v>0</v>
      </c>
      <c r="G978">
        <v>0</v>
      </c>
      <c r="H978">
        <v>0</v>
      </c>
      <c r="I978">
        <v>0</v>
      </c>
      <c r="J978" t="s">
        <v>3969</v>
      </c>
    </row>
    <row r="979" spans="1:10">
      <c r="A979" t="s">
        <v>1943</v>
      </c>
      <c r="B979" t="s">
        <v>3968</v>
      </c>
      <c r="C979" t="s">
        <v>3968</v>
      </c>
      <c r="D979" s="15">
        <v>1</v>
      </c>
      <c r="F979">
        <v>0</v>
      </c>
      <c r="G979">
        <v>0</v>
      </c>
      <c r="H979">
        <v>0</v>
      </c>
      <c r="I979">
        <v>0</v>
      </c>
      <c r="J979" t="s">
        <v>3969</v>
      </c>
    </row>
    <row r="980" spans="1:10">
      <c r="A980" t="s">
        <v>1157</v>
      </c>
      <c r="B980" t="s">
        <v>3968</v>
      </c>
      <c r="C980" t="s">
        <v>3968</v>
      </c>
      <c r="D980" s="15">
        <v>1</v>
      </c>
      <c r="F980">
        <v>0</v>
      </c>
      <c r="G980">
        <v>0</v>
      </c>
      <c r="H980">
        <v>0</v>
      </c>
      <c r="I980">
        <v>0</v>
      </c>
      <c r="J980" t="s">
        <v>3969</v>
      </c>
    </row>
    <row r="981" spans="1:10">
      <c r="A981" t="s">
        <v>774</v>
      </c>
      <c r="B981" t="s">
        <v>3968</v>
      </c>
      <c r="C981" t="s">
        <v>3968</v>
      </c>
      <c r="D981" s="15">
        <v>1</v>
      </c>
      <c r="F981">
        <v>0</v>
      </c>
      <c r="G981">
        <v>0</v>
      </c>
      <c r="H981">
        <v>0</v>
      </c>
      <c r="I981">
        <v>0</v>
      </c>
      <c r="J981" t="s">
        <v>3969</v>
      </c>
    </row>
    <row r="982" spans="1:10">
      <c r="A982" t="s">
        <v>3226</v>
      </c>
      <c r="B982" t="s">
        <v>3968</v>
      </c>
      <c r="C982" t="s">
        <v>3968</v>
      </c>
      <c r="D982" s="15">
        <v>1</v>
      </c>
      <c r="F982">
        <v>0</v>
      </c>
      <c r="G982">
        <v>0</v>
      </c>
      <c r="H982">
        <v>0</v>
      </c>
      <c r="I982">
        <v>0</v>
      </c>
      <c r="J982" t="s">
        <v>3969</v>
      </c>
    </row>
    <row r="983" spans="1:10">
      <c r="A983" t="s">
        <v>516</v>
      </c>
      <c r="B983" t="s">
        <v>3968</v>
      </c>
      <c r="C983" t="s">
        <v>3968</v>
      </c>
      <c r="D983" s="15">
        <v>1</v>
      </c>
      <c r="F983">
        <v>0</v>
      </c>
      <c r="G983">
        <v>0</v>
      </c>
      <c r="H983">
        <v>0</v>
      </c>
      <c r="I983">
        <v>0</v>
      </c>
      <c r="J983" t="s">
        <v>3969</v>
      </c>
    </row>
    <row r="984" spans="1:10">
      <c r="A984" t="s">
        <v>678</v>
      </c>
      <c r="B984" t="s">
        <v>3968</v>
      </c>
      <c r="C984" t="s">
        <v>3975</v>
      </c>
      <c r="D984" s="15">
        <v>1</v>
      </c>
      <c r="F984">
        <v>1</v>
      </c>
      <c r="G984">
        <v>0</v>
      </c>
      <c r="H984">
        <v>0</v>
      </c>
      <c r="I984">
        <v>0</v>
      </c>
      <c r="J984" t="s">
        <v>3969</v>
      </c>
    </row>
    <row r="985" spans="1:10">
      <c r="A985" t="s">
        <v>2352</v>
      </c>
      <c r="B985" t="s">
        <v>3968</v>
      </c>
      <c r="C985" t="s">
        <v>3968</v>
      </c>
      <c r="D985" s="15">
        <v>1</v>
      </c>
      <c r="F985">
        <v>0</v>
      </c>
      <c r="G985">
        <v>0</v>
      </c>
      <c r="H985">
        <v>0</v>
      </c>
      <c r="I985">
        <v>0</v>
      </c>
      <c r="J985" t="s">
        <v>3969</v>
      </c>
    </row>
    <row r="986" spans="1:10">
      <c r="A986" t="s">
        <v>3179</v>
      </c>
      <c r="B986" t="s">
        <v>3968</v>
      </c>
      <c r="C986" t="s">
        <v>3971</v>
      </c>
      <c r="D986" s="15">
        <v>1</v>
      </c>
      <c r="F986">
        <v>1</v>
      </c>
      <c r="G986">
        <v>0</v>
      </c>
      <c r="H986">
        <v>0</v>
      </c>
      <c r="I986">
        <v>0</v>
      </c>
      <c r="J986" t="s">
        <v>3969</v>
      </c>
    </row>
    <row r="987" spans="1:10">
      <c r="A987" t="s">
        <v>3929</v>
      </c>
      <c r="B987" t="s">
        <v>3968</v>
      </c>
      <c r="C987" t="s">
        <v>3968</v>
      </c>
      <c r="D987" s="15">
        <v>1</v>
      </c>
      <c r="F987">
        <v>0</v>
      </c>
      <c r="G987">
        <v>0</v>
      </c>
      <c r="H987">
        <v>0</v>
      </c>
      <c r="I987">
        <v>0</v>
      </c>
      <c r="J987" t="s">
        <v>3969</v>
      </c>
    </row>
    <row r="988" spans="1:10">
      <c r="A988" t="s">
        <v>1731</v>
      </c>
      <c r="B988" t="s">
        <v>3968</v>
      </c>
      <c r="C988" t="s">
        <v>3968</v>
      </c>
      <c r="D988" s="15">
        <v>1</v>
      </c>
      <c r="F988">
        <v>0</v>
      </c>
      <c r="G988">
        <v>0</v>
      </c>
      <c r="H988">
        <v>0</v>
      </c>
      <c r="I988">
        <v>0</v>
      </c>
      <c r="J988" t="s">
        <v>3969</v>
      </c>
    </row>
    <row r="989" spans="1:10">
      <c r="A989" t="s">
        <v>635</v>
      </c>
      <c r="B989" t="s">
        <v>3968</v>
      </c>
      <c r="C989" t="s">
        <v>3968</v>
      </c>
      <c r="D989" s="15">
        <v>1</v>
      </c>
      <c r="F989">
        <v>0</v>
      </c>
      <c r="G989">
        <v>0</v>
      </c>
      <c r="H989">
        <v>0</v>
      </c>
      <c r="I989">
        <v>0</v>
      </c>
      <c r="J989" t="s">
        <v>3969</v>
      </c>
    </row>
    <row r="990" spans="1:10">
      <c r="A990" t="s">
        <v>1306</v>
      </c>
      <c r="B990" t="s">
        <v>3968</v>
      </c>
      <c r="C990" t="s">
        <v>3968</v>
      </c>
      <c r="D990" s="15">
        <v>1</v>
      </c>
      <c r="F990">
        <v>0</v>
      </c>
      <c r="G990">
        <v>0</v>
      </c>
      <c r="H990">
        <v>0</v>
      </c>
      <c r="I990">
        <v>0</v>
      </c>
      <c r="J990" t="s">
        <v>3969</v>
      </c>
    </row>
    <row r="991" spans="1:10">
      <c r="A991" t="s">
        <v>3396</v>
      </c>
      <c r="B991" t="s">
        <v>3968</v>
      </c>
      <c r="C991" t="s">
        <v>3968</v>
      </c>
      <c r="D991" s="15">
        <v>1</v>
      </c>
      <c r="F991">
        <v>0</v>
      </c>
      <c r="G991">
        <v>0</v>
      </c>
      <c r="H991">
        <v>0</v>
      </c>
      <c r="I991">
        <v>0</v>
      </c>
      <c r="J991" t="s">
        <v>3969</v>
      </c>
    </row>
    <row r="992" spans="1:10">
      <c r="A992" t="s">
        <v>620</v>
      </c>
      <c r="B992" t="s">
        <v>3968</v>
      </c>
      <c r="C992" t="s">
        <v>3968</v>
      </c>
      <c r="D992" s="15">
        <v>1</v>
      </c>
      <c r="F992">
        <v>0</v>
      </c>
      <c r="G992">
        <v>0</v>
      </c>
      <c r="H992">
        <v>0</v>
      </c>
      <c r="I992">
        <v>0</v>
      </c>
      <c r="J992" t="s">
        <v>3969</v>
      </c>
    </row>
    <row r="993" spans="1:10">
      <c r="A993" t="s">
        <v>653</v>
      </c>
      <c r="B993" t="s">
        <v>3968</v>
      </c>
      <c r="C993" t="s">
        <v>3968</v>
      </c>
      <c r="D993" s="15">
        <v>1</v>
      </c>
      <c r="F993">
        <v>0</v>
      </c>
      <c r="G993">
        <v>0</v>
      </c>
      <c r="H993">
        <v>0</v>
      </c>
      <c r="I993">
        <v>0</v>
      </c>
      <c r="J993" t="s">
        <v>3969</v>
      </c>
    </row>
    <row r="994" spans="1:10">
      <c r="A994" t="s">
        <v>1037</v>
      </c>
      <c r="B994" t="s">
        <v>3968</v>
      </c>
      <c r="C994" t="s">
        <v>3968</v>
      </c>
      <c r="D994" s="15">
        <v>1</v>
      </c>
      <c r="F994">
        <v>0</v>
      </c>
      <c r="G994">
        <v>0</v>
      </c>
      <c r="H994">
        <v>0</v>
      </c>
      <c r="I994">
        <v>0</v>
      </c>
      <c r="J994" t="s">
        <v>3969</v>
      </c>
    </row>
    <row r="995" spans="1:10">
      <c r="A995" t="s">
        <v>963</v>
      </c>
      <c r="B995" t="s">
        <v>3968</v>
      </c>
      <c r="C995" t="s">
        <v>3968</v>
      </c>
      <c r="D995" s="15">
        <v>1</v>
      </c>
      <c r="F995">
        <v>0</v>
      </c>
      <c r="G995">
        <v>0</v>
      </c>
      <c r="H995">
        <v>0</v>
      </c>
      <c r="I995">
        <v>0</v>
      </c>
      <c r="J995" t="s">
        <v>3969</v>
      </c>
    </row>
    <row r="996" spans="1:10">
      <c r="A996" t="s">
        <v>2151</v>
      </c>
      <c r="B996" t="s">
        <v>3968</v>
      </c>
      <c r="C996" t="s">
        <v>3968</v>
      </c>
      <c r="D996" s="15">
        <v>1</v>
      </c>
      <c r="F996">
        <v>0</v>
      </c>
      <c r="G996">
        <v>0</v>
      </c>
      <c r="H996">
        <v>0</v>
      </c>
      <c r="I996">
        <v>0</v>
      </c>
      <c r="J996" t="s">
        <v>3969</v>
      </c>
    </row>
    <row r="997" spans="1:10">
      <c r="A997" t="s">
        <v>4014</v>
      </c>
      <c r="B997" t="s">
        <v>3968</v>
      </c>
      <c r="C997" t="s">
        <v>3971</v>
      </c>
      <c r="D997" s="15">
        <v>0</v>
      </c>
      <c r="F997">
        <v>1</v>
      </c>
      <c r="G997">
        <v>0</v>
      </c>
      <c r="H997">
        <v>0</v>
      </c>
      <c r="I997">
        <v>2</v>
      </c>
      <c r="J997" t="s">
        <v>3972</v>
      </c>
    </row>
    <row r="998" spans="1:10">
      <c r="A998" t="s">
        <v>1017</v>
      </c>
      <c r="B998" t="s">
        <v>3968</v>
      </c>
      <c r="C998" t="s">
        <v>3968</v>
      </c>
      <c r="D998" s="15">
        <v>1</v>
      </c>
      <c r="F998">
        <v>0</v>
      </c>
      <c r="G998">
        <v>0</v>
      </c>
      <c r="H998">
        <v>0</v>
      </c>
      <c r="I998">
        <v>0</v>
      </c>
      <c r="J998" t="s">
        <v>3969</v>
      </c>
    </row>
    <row r="999" spans="1:10">
      <c r="A999" t="s">
        <v>741</v>
      </c>
      <c r="B999" t="s">
        <v>3968</v>
      </c>
      <c r="C999" t="s">
        <v>3968</v>
      </c>
      <c r="D999" s="15">
        <v>1</v>
      </c>
      <c r="F999">
        <v>0</v>
      </c>
      <c r="G999">
        <v>0</v>
      </c>
      <c r="H999">
        <v>0</v>
      </c>
      <c r="I999">
        <v>0</v>
      </c>
      <c r="J999" t="s">
        <v>3969</v>
      </c>
    </row>
    <row r="1000" spans="1:10">
      <c r="A1000" t="s">
        <v>1102</v>
      </c>
      <c r="B1000" t="s">
        <v>3968</v>
      </c>
      <c r="C1000" t="s">
        <v>3968</v>
      </c>
      <c r="D1000" s="15">
        <v>1</v>
      </c>
      <c r="F1000">
        <v>0</v>
      </c>
      <c r="G1000">
        <v>0</v>
      </c>
      <c r="H1000">
        <v>0</v>
      </c>
      <c r="I1000">
        <v>0</v>
      </c>
      <c r="J1000" t="s">
        <v>3969</v>
      </c>
    </row>
    <row r="1001" spans="1:10">
      <c r="A1001" t="s">
        <v>3654</v>
      </c>
      <c r="B1001" t="s">
        <v>3968</v>
      </c>
      <c r="C1001" t="s">
        <v>3968</v>
      </c>
      <c r="D1001" s="15">
        <v>1</v>
      </c>
      <c r="F1001">
        <v>0</v>
      </c>
      <c r="G1001">
        <v>0</v>
      </c>
      <c r="H1001">
        <v>0</v>
      </c>
      <c r="I1001">
        <v>0</v>
      </c>
      <c r="J1001" t="s">
        <v>3969</v>
      </c>
    </row>
    <row r="1002" spans="1:10">
      <c r="A1002" t="s">
        <v>2986</v>
      </c>
      <c r="B1002" t="s">
        <v>3968</v>
      </c>
      <c r="C1002" t="s">
        <v>3968</v>
      </c>
      <c r="D1002" s="15">
        <v>1</v>
      </c>
      <c r="F1002">
        <v>0</v>
      </c>
      <c r="G1002">
        <v>0</v>
      </c>
      <c r="H1002">
        <v>0</v>
      </c>
      <c r="I1002">
        <v>0</v>
      </c>
      <c r="J1002" t="s">
        <v>3969</v>
      </c>
    </row>
    <row r="1003" spans="1:10">
      <c r="A1003" t="s">
        <v>3498</v>
      </c>
      <c r="B1003" t="s">
        <v>3968</v>
      </c>
      <c r="C1003" t="s">
        <v>3968</v>
      </c>
      <c r="D1003" s="15">
        <v>1</v>
      </c>
      <c r="F1003">
        <v>0</v>
      </c>
      <c r="G1003">
        <v>0</v>
      </c>
      <c r="H1003">
        <v>0</v>
      </c>
      <c r="I1003">
        <v>0</v>
      </c>
      <c r="J1003" t="s">
        <v>3969</v>
      </c>
    </row>
    <row r="1004" spans="1:10">
      <c r="A1004" t="s">
        <v>1505</v>
      </c>
      <c r="B1004" t="s">
        <v>3968</v>
      </c>
      <c r="C1004" t="s">
        <v>3968</v>
      </c>
      <c r="D1004" s="15">
        <v>1</v>
      </c>
      <c r="F1004">
        <v>0</v>
      </c>
      <c r="G1004">
        <v>0</v>
      </c>
      <c r="H1004">
        <v>0</v>
      </c>
      <c r="I1004">
        <v>0</v>
      </c>
      <c r="J1004" t="s">
        <v>3969</v>
      </c>
    </row>
    <row r="1005" spans="1:10">
      <c r="A1005" t="s">
        <v>2273</v>
      </c>
      <c r="B1005" t="s">
        <v>3968</v>
      </c>
      <c r="C1005" t="s">
        <v>3968</v>
      </c>
      <c r="D1005" s="15">
        <v>1</v>
      </c>
      <c r="F1005">
        <v>0</v>
      </c>
      <c r="G1005">
        <v>0</v>
      </c>
      <c r="H1005">
        <v>0</v>
      </c>
      <c r="I1005">
        <v>0</v>
      </c>
      <c r="J1005" t="s">
        <v>3969</v>
      </c>
    </row>
    <row r="1006" spans="1:10">
      <c r="A1006" t="s">
        <v>3921</v>
      </c>
      <c r="B1006" t="s">
        <v>3968</v>
      </c>
      <c r="C1006" t="s">
        <v>3968</v>
      </c>
      <c r="D1006" s="15">
        <v>1</v>
      </c>
      <c r="F1006">
        <v>0</v>
      </c>
      <c r="G1006">
        <v>0</v>
      </c>
      <c r="H1006">
        <v>0</v>
      </c>
      <c r="I1006">
        <v>0</v>
      </c>
      <c r="J1006" t="s">
        <v>3969</v>
      </c>
    </row>
    <row r="1007" spans="1:10">
      <c r="A1007" t="s">
        <v>2542</v>
      </c>
      <c r="B1007" t="s">
        <v>3968</v>
      </c>
      <c r="C1007" t="s">
        <v>3968</v>
      </c>
      <c r="D1007" s="15">
        <v>1</v>
      </c>
      <c r="F1007">
        <v>0</v>
      </c>
      <c r="G1007">
        <v>0</v>
      </c>
      <c r="H1007">
        <v>0</v>
      </c>
      <c r="I1007">
        <v>0</v>
      </c>
      <c r="J1007" t="s">
        <v>3969</v>
      </c>
    </row>
    <row r="1008" spans="1:10">
      <c r="A1008" t="s">
        <v>3219</v>
      </c>
      <c r="B1008" t="s">
        <v>3968</v>
      </c>
      <c r="C1008" t="s">
        <v>3968</v>
      </c>
      <c r="D1008" s="15">
        <v>1</v>
      </c>
      <c r="F1008">
        <v>0</v>
      </c>
      <c r="G1008">
        <v>0</v>
      </c>
      <c r="H1008">
        <v>0</v>
      </c>
      <c r="I1008">
        <v>0</v>
      </c>
      <c r="J1008" t="s">
        <v>3969</v>
      </c>
    </row>
    <row r="1009" spans="1:10">
      <c r="A1009" t="s">
        <v>2238</v>
      </c>
      <c r="B1009" t="s">
        <v>3968</v>
      </c>
      <c r="C1009" t="s">
        <v>3968</v>
      </c>
      <c r="D1009" s="15">
        <v>1</v>
      </c>
      <c r="F1009">
        <v>0</v>
      </c>
      <c r="G1009">
        <v>0</v>
      </c>
      <c r="H1009">
        <v>0</v>
      </c>
      <c r="I1009">
        <v>0</v>
      </c>
      <c r="J1009" t="s">
        <v>3969</v>
      </c>
    </row>
    <row r="1010" spans="1:10">
      <c r="A1010" t="s">
        <v>3510</v>
      </c>
      <c r="B1010" t="s">
        <v>3968</v>
      </c>
      <c r="C1010" t="s">
        <v>3968</v>
      </c>
      <c r="D1010" s="15">
        <v>1</v>
      </c>
      <c r="F1010">
        <v>0</v>
      </c>
      <c r="G1010">
        <v>0</v>
      </c>
      <c r="H1010">
        <v>0</v>
      </c>
      <c r="I1010">
        <v>0</v>
      </c>
      <c r="J1010" t="s">
        <v>3969</v>
      </c>
    </row>
    <row r="1011" spans="1:10">
      <c r="A1011" t="s">
        <v>3204</v>
      </c>
      <c r="B1011" t="s">
        <v>3968</v>
      </c>
      <c r="C1011" t="s">
        <v>3968</v>
      </c>
      <c r="D1011" s="15">
        <v>1</v>
      </c>
      <c r="F1011">
        <v>0</v>
      </c>
      <c r="G1011">
        <v>0</v>
      </c>
      <c r="H1011">
        <v>0</v>
      </c>
      <c r="I1011">
        <v>0</v>
      </c>
      <c r="J1011" t="s">
        <v>3969</v>
      </c>
    </row>
    <row r="1012" spans="1:10">
      <c r="A1012" t="s">
        <v>3593</v>
      </c>
      <c r="B1012" t="s">
        <v>3968</v>
      </c>
      <c r="C1012" t="s">
        <v>3968</v>
      </c>
      <c r="D1012" s="15">
        <v>1</v>
      </c>
      <c r="F1012">
        <v>0</v>
      </c>
      <c r="G1012">
        <v>0</v>
      </c>
      <c r="H1012">
        <v>0</v>
      </c>
      <c r="I1012">
        <v>0</v>
      </c>
      <c r="J1012" t="s">
        <v>3969</v>
      </c>
    </row>
    <row r="1013" spans="1:10">
      <c r="A1013" t="s">
        <v>2970</v>
      </c>
      <c r="B1013" t="s">
        <v>3968</v>
      </c>
      <c r="C1013" t="s">
        <v>3968</v>
      </c>
      <c r="D1013" s="15">
        <v>1</v>
      </c>
      <c r="F1013">
        <v>0</v>
      </c>
      <c r="G1013">
        <v>0</v>
      </c>
      <c r="H1013">
        <v>0</v>
      </c>
      <c r="I1013">
        <v>0</v>
      </c>
      <c r="J1013" t="s">
        <v>3969</v>
      </c>
    </row>
    <row r="1014" spans="1:10">
      <c r="A1014" t="s">
        <v>2399</v>
      </c>
      <c r="B1014" t="s">
        <v>3968</v>
      </c>
      <c r="C1014" t="s">
        <v>3968</v>
      </c>
      <c r="D1014" s="15">
        <v>1</v>
      </c>
      <c r="F1014">
        <v>0</v>
      </c>
      <c r="G1014">
        <v>0</v>
      </c>
      <c r="H1014">
        <v>0</v>
      </c>
      <c r="I1014">
        <v>0</v>
      </c>
      <c r="J1014" t="s">
        <v>3969</v>
      </c>
    </row>
    <row r="1015" spans="1:10">
      <c r="A1015" t="s">
        <v>1164</v>
      </c>
      <c r="B1015" t="s">
        <v>3968</v>
      </c>
      <c r="C1015" t="s">
        <v>3968</v>
      </c>
      <c r="D1015" s="15">
        <v>1</v>
      </c>
      <c r="F1015">
        <v>0</v>
      </c>
      <c r="G1015">
        <v>0</v>
      </c>
      <c r="H1015">
        <v>0</v>
      </c>
      <c r="I1015">
        <v>0</v>
      </c>
      <c r="J1015" t="s">
        <v>3969</v>
      </c>
    </row>
    <row r="1016" spans="1:10">
      <c r="A1016" t="s">
        <v>2538</v>
      </c>
      <c r="B1016" t="s">
        <v>3968</v>
      </c>
      <c r="C1016" t="s">
        <v>3968</v>
      </c>
      <c r="D1016" s="15">
        <v>1</v>
      </c>
      <c r="F1016">
        <v>0</v>
      </c>
      <c r="G1016">
        <v>0</v>
      </c>
      <c r="H1016">
        <v>0</v>
      </c>
      <c r="I1016">
        <v>0</v>
      </c>
      <c r="J1016" t="s">
        <v>3969</v>
      </c>
    </row>
    <row r="1017" spans="1:10">
      <c r="A1017" t="s">
        <v>1851</v>
      </c>
      <c r="B1017" t="s">
        <v>3968</v>
      </c>
      <c r="C1017" t="s">
        <v>3968</v>
      </c>
      <c r="D1017" s="15">
        <v>1</v>
      </c>
      <c r="F1017">
        <v>0</v>
      </c>
      <c r="G1017">
        <v>0</v>
      </c>
      <c r="H1017">
        <v>0</v>
      </c>
      <c r="I1017">
        <v>0</v>
      </c>
      <c r="J1017" t="s">
        <v>3969</v>
      </c>
    </row>
    <row r="1018" spans="1:10">
      <c r="A1018" t="s">
        <v>1013</v>
      </c>
      <c r="B1018" t="s">
        <v>3968</v>
      </c>
      <c r="C1018" t="s">
        <v>3968</v>
      </c>
      <c r="D1018" s="15">
        <v>1</v>
      </c>
      <c r="F1018">
        <v>0</v>
      </c>
      <c r="G1018">
        <v>0</v>
      </c>
      <c r="H1018">
        <v>0</v>
      </c>
      <c r="I1018">
        <v>0</v>
      </c>
      <c r="J1018" t="s">
        <v>3969</v>
      </c>
    </row>
    <row r="1019" spans="1:10">
      <c r="A1019" t="s">
        <v>3890</v>
      </c>
      <c r="B1019" t="s">
        <v>3968</v>
      </c>
      <c r="C1019" t="s">
        <v>3968</v>
      </c>
      <c r="D1019" s="15">
        <v>1</v>
      </c>
      <c r="F1019">
        <v>0</v>
      </c>
      <c r="G1019">
        <v>0</v>
      </c>
      <c r="H1019">
        <v>0</v>
      </c>
      <c r="I1019">
        <v>0</v>
      </c>
      <c r="J1019" t="s">
        <v>3969</v>
      </c>
    </row>
    <row r="1020" spans="1:10">
      <c r="A1020" t="s">
        <v>4015</v>
      </c>
      <c r="B1020" t="s">
        <v>3968</v>
      </c>
      <c r="C1020" t="s">
        <v>3968</v>
      </c>
      <c r="D1020" s="15">
        <v>1</v>
      </c>
      <c r="F1020">
        <v>0</v>
      </c>
      <c r="G1020">
        <v>0</v>
      </c>
      <c r="H1020">
        <v>0</v>
      </c>
      <c r="I1020">
        <v>0</v>
      </c>
      <c r="J1020" t="s">
        <v>3969</v>
      </c>
    </row>
    <row r="1021" spans="1:10">
      <c r="A1021" t="s">
        <v>3802</v>
      </c>
      <c r="B1021" t="s">
        <v>3968</v>
      </c>
      <c r="C1021" t="s">
        <v>3968</v>
      </c>
      <c r="D1021" s="15">
        <v>1</v>
      </c>
      <c r="F1021">
        <v>0</v>
      </c>
      <c r="G1021">
        <v>0</v>
      </c>
      <c r="H1021">
        <v>0</v>
      </c>
      <c r="I1021">
        <v>0</v>
      </c>
      <c r="J1021" t="s">
        <v>3969</v>
      </c>
    </row>
    <row r="1022" spans="1:10">
      <c r="A1022" t="s">
        <v>3642</v>
      </c>
      <c r="B1022" t="s">
        <v>3968</v>
      </c>
      <c r="C1022" t="s">
        <v>3968</v>
      </c>
      <c r="D1022" s="15">
        <v>1</v>
      </c>
      <c r="F1022">
        <v>0</v>
      </c>
      <c r="G1022">
        <v>0</v>
      </c>
      <c r="H1022">
        <v>0</v>
      </c>
      <c r="I1022">
        <v>0</v>
      </c>
      <c r="J1022" t="s">
        <v>3969</v>
      </c>
    </row>
    <row r="1023" spans="1:10">
      <c r="A1023" t="s">
        <v>3182</v>
      </c>
      <c r="B1023" t="s">
        <v>3968</v>
      </c>
      <c r="C1023" t="s">
        <v>3968</v>
      </c>
      <c r="D1023" s="15">
        <v>1</v>
      </c>
      <c r="F1023">
        <v>0</v>
      </c>
      <c r="G1023">
        <v>0</v>
      </c>
      <c r="H1023">
        <v>0</v>
      </c>
      <c r="I1023">
        <v>0</v>
      </c>
      <c r="J1023" t="s">
        <v>3969</v>
      </c>
    </row>
    <row r="1024" spans="1:10">
      <c r="A1024" t="s">
        <v>2998</v>
      </c>
      <c r="B1024" t="s">
        <v>3968</v>
      </c>
      <c r="C1024" t="s">
        <v>3968</v>
      </c>
      <c r="D1024" s="15">
        <v>1</v>
      </c>
      <c r="F1024">
        <v>0</v>
      </c>
      <c r="G1024">
        <v>0</v>
      </c>
      <c r="H1024">
        <v>0</v>
      </c>
      <c r="I1024">
        <v>0</v>
      </c>
      <c r="J1024" t="s">
        <v>3969</v>
      </c>
    </row>
    <row r="1025" spans="1:10">
      <c r="A1025" t="s">
        <v>3346</v>
      </c>
      <c r="B1025" t="s">
        <v>3968</v>
      </c>
      <c r="C1025" t="s">
        <v>3968</v>
      </c>
      <c r="D1025" s="15">
        <v>1</v>
      </c>
      <c r="F1025">
        <v>0</v>
      </c>
      <c r="G1025">
        <v>0</v>
      </c>
      <c r="H1025">
        <v>0</v>
      </c>
      <c r="I1025">
        <v>0</v>
      </c>
      <c r="J1025" t="s">
        <v>3969</v>
      </c>
    </row>
    <row r="1026" spans="1:10">
      <c r="A1026" t="s">
        <v>3713</v>
      </c>
      <c r="B1026" t="s">
        <v>3968</v>
      </c>
      <c r="C1026" t="s">
        <v>3968</v>
      </c>
      <c r="D1026" s="15">
        <v>1</v>
      </c>
      <c r="F1026">
        <v>0</v>
      </c>
      <c r="G1026">
        <v>0</v>
      </c>
      <c r="H1026">
        <v>0</v>
      </c>
      <c r="I1026">
        <v>0</v>
      </c>
      <c r="J1026" t="s">
        <v>3969</v>
      </c>
    </row>
    <row r="1027" spans="1:10">
      <c r="A1027" t="s">
        <v>1298</v>
      </c>
      <c r="B1027" t="s">
        <v>3968</v>
      </c>
      <c r="C1027" t="s">
        <v>3968</v>
      </c>
      <c r="D1027" s="15">
        <v>1</v>
      </c>
      <c r="F1027">
        <v>0</v>
      </c>
      <c r="G1027">
        <v>0</v>
      </c>
      <c r="H1027">
        <v>0</v>
      </c>
      <c r="I1027">
        <v>0</v>
      </c>
      <c r="J1027" t="s">
        <v>3969</v>
      </c>
    </row>
    <row r="1028" spans="1:10">
      <c r="A1028" t="s">
        <v>2582</v>
      </c>
      <c r="B1028" t="s">
        <v>3968</v>
      </c>
      <c r="C1028" t="s">
        <v>3968</v>
      </c>
      <c r="D1028" s="15">
        <v>1</v>
      </c>
      <c r="F1028">
        <v>0</v>
      </c>
      <c r="G1028">
        <v>0</v>
      </c>
      <c r="H1028">
        <v>0</v>
      </c>
      <c r="I1028">
        <v>0</v>
      </c>
      <c r="J1028" t="s">
        <v>3969</v>
      </c>
    </row>
    <row r="1029" spans="1:10">
      <c r="A1029" t="s">
        <v>2901</v>
      </c>
      <c r="B1029" t="s">
        <v>3968</v>
      </c>
      <c r="C1029" t="s">
        <v>3968</v>
      </c>
      <c r="D1029" s="15">
        <v>1</v>
      </c>
      <c r="F1029">
        <v>0</v>
      </c>
      <c r="G1029">
        <v>0</v>
      </c>
      <c r="H1029">
        <v>0</v>
      </c>
      <c r="I1029">
        <v>0</v>
      </c>
      <c r="J1029" t="s">
        <v>3969</v>
      </c>
    </row>
    <row r="1030" spans="1:10">
      <c r="A1030" t="s">
        <v>3844</v>
      </c>
      <c r="B1030" t="s">
        <v>3968</v>
      </c>
      <c r="C1030" t="s">
        <v>3968</v>
      </c>
      <c r="D1030" s="15">
        <v>1</v>
      </c>
      <c r="F1030">
        <v>0</v>
      </c>
      <c r="G1030">
        <v>0</v>
      </c>
      <c r="H1030">
        <v>0</v>
      </c>
      <c r="I1030">
        <v>0</v>
      </c>
      <c r="J1030" t="s">
        <v>3969</v>
      </c>
    </row>
    <row r="1031" spans="1:10">
      <c r="A1031" t="s">
        <v>915</v>
      </c>
      <c r="B1031" t="s">
        <v>3968</v>
      </c>
      <c r="C1031" t="s">
        <v>3968</v>
      </c>
      <c r="D1031" s="15">
        <v>1</v>
      </c>
      <c r="F1031">
        <v>0</v>
      </c>
      <c r="G1031">
        <v>0</v>
      </c>
      <c r="H1031">
        <v>0</v>
      </c>
      <c r="I1031">
        <v>0</v>
      </c>
      <c r="J1031" t="s">
        <v>3969</v>
      </c>
    </row>
    <row r="1032" spans="1:10">
      <c r="A1032" t="s">
        <v>3258</v>
      </c>
      <c r="B1032" t="s">
        <v>3968</v>
      </c>
      <c r="C1032" t="s">
        <v>3968</v>
      </c>
      <c r="D1032" s="15">
        <v>1</v>
      </c>
      <c r="F1032">
        <v>0</v>
      </c>
      <c r="G1032">
        <v>0</v>
      </c>
      <c r="H1032">
        <v>0</v>
      </c>
      <c r="I1032">
        <v>0</v>
      </c>
      <c r="J1032" t="s">
        <v>3969</v>
      </c>
    </row>
    <row r="1033" spans="1:10">
      <c r="A1033" t="s">
        <v>2514</v>
      </c>
      <c r="B1033" t="s">
        <v>3968</v>
      </c>
      <c r="C1033" t="s">
        <v>3968</v>
      </c>
      <c r="D1033" s="15">
        <v>1</v>
      </c>
      <c r="F1033">
        <v>0</v>
      </c>
      <c r="G1033">
        <v>0</v>
      </c>
      <c r="H1033">
        <v>0</v>
      </c>
      <c r="I1033">
        <v>0</v>
      </c>
      <c r="J1033" t="s">
        <v>3969</v>
      </c>
    </row>
    <row r="1034" spans="1:10">
      <c r="A1034" t="s">
        <v>2174</v>
      </c>
      <c r="B1034" t="s">
        <v>3968</v>
      </c>
      <c r="C1034" t="s">
        <v>3968</v>
      </c>
      <c r="D1034" s="15">
        <v>1</v>
      </c>
      <c r="F1034">
        <v>0</v>
      </c>
      <c r="G1034">
        <v>0</v>
      </c>
      <c r="H1034">
        <v>0</v>
      </c>
      <c r="I1034">
        <v>0</v>
      </c>
      <c r="J1034" t="s">
        <v>3969</v>
      </c>
    </row>
    <row r="1035" spans="1:10">
      <c r="A1035" t="s">
        <v>2081</v>
      </c>
      <c r="B1035" t="s">
        <v>3968</v>
      </c>
      <c r="C1035" t="s">
        <v>3968</v>
      </c>
      <c r="D1035" s="15">
        <v>1</v>
      </c>
      <c r="F1035">
        <v>0</v>
      </c>
      <c r="G1035">
        <v>0</v>
      </c>
      <c r="H1035">
        <v>0</v>
      </c>
      <c r="I1035">
        <v>0</v>
      </c>
      <c r="J1035" t="s">
        <v>3969</v>
      </c>
    </row>
    <row r="1036" spans="1:10">
      <c r="A1036" t="s">
        <v>1704</v>
      </c>
      <c r="B1036" t="s">
        <v>3968</v>
      </c>
      <c r="C1036" t="s">
        <v>3968</v>
      </c>
      <c r="D1036" s="15">
        <v>1</v>
      </c>
      <c r="F1036">
        <v>0</v>
      </c>
      <c r="G1036">
        <v>0</v>
      </c>
      <c r="H1036">
        <v>0</v>
      </c>
      <c r="I1036">
        <v>0</v>
      </c>
      <c r="J1036" t="s">
        <v>3969</v>
      </c>
    </row>
    <row r="1037" spans="1:10">
      <c r="A1037" t="s">
        <v>184</v>
      </c>
      <c r="B1037" t="s">
        <v>3968</v>
      </c>
      <c r="C1037" t="s">
        <v>3968</v>
      </c>
      <c r="D1037" s="15">
        <v>1</v>
      </c>
      <c r="F1037">
        <v>0</v>
      </c>
      <c r="G1037">
        <v>0</v>
      </c>
      <c r="H1037">
        <v>0</v>
      </c>
      <c r="I1037">
        <v>0</v>
      </c>
      <c r="J1037" t="s">
        <v>3969</v>
      </c>
    </row>
    <row r="1038" spans="1:10">
      <c r="A1038" t="s">
        <v>3698</v>
      </c>
      <c r="B1038" t="s">
        <v>3968</v>
      </c>
      <c r="C1038" t="s">
        <v>3968</v>
      </c>
      <c r="D1038" s="15">
        <v>1</v>
      </c>
      <c r="F1038">
        <v>0</v>
      </c>
      <c r="G1038">
        <v>0</v>
      </c>
      <c r="H1038">
        <v>0</v>
      </c>
      <c r="I1038">
        <v>0</v>
      </c>
      <c r="J1038" t="s">
        <v>3969</v>
      </c>
    </row>
    <row r="1039" spans="1:10">
      <c r="A1039" t="s">
        <v>995</v>
      </c>
      <c r="B1039" t="s">
        <v>3968</v>
      </c>
      <c r="C1039" t="s">
        <v>3968</v>
      </c>
      <c r="D1039" s="15">
        <v>1</v>
      </c>
      <c r="F1039">
        <v>0</v>
      </c>
      <c r="G1039">
        <v>0</v>
      </c>
      <c r="H1039">
        <v>0</v>
      </c>
      <c r="I1039">
        <v>0</v>
      </c>
      <c r="J1039" t="s">
        <v>3969</v>
      </c>
    </row>
    <row r="1040" spans="1:10">
      <c r="A1040" t="s">
        <v>2077</v>
      </c>
      <c r="B1040" t="s">
        <v>3968</v>
      </c>
      <c r="C1040" t="s">
        <v>3971</v>
      </c>
      <c r="D1040" s="15">
        <v>1</v>
      </c>
      <c r="F1040">
        <v>1</v>
      </c>
      <c r="G1040">
        <v>0</v>
      </c>
      <c r="H1040">
        <v>0</v>
      </c>
      <c r="I1040">
        <v>0</v>
      </c>
      <c r="J1040" t="s">
        <v>3969</v>
      </c>
    </row>
    <row r="1041" spans="1:10">
      <c r="A1041" t="s">
        <v>1058</v>
      </c>
      <c r="B1041" t="s">
        <v>3968</v>
      </c>
      <c r="C1041" t="s">
        <v>3968</v>
      </c>
      <c r="D1041" s="15">
        <v>1</v>
      </c>
      <c r="F1041">
        <v>0</v>
      </c>
      <c r="G1041">
        <v>0</v>
      </c>
      <c r="H1041">
        <v>0</v>
      </c>
      <c r="I1041">
        <v>0</v>
      </c>
      <c r="J1041" t="s">
        <v>3969</v>
      </c>
    </row>
    <row r="1042" spans="1:10">
      <c r="A1042" t="s">
        <v>802</v>
      </c>
      <c r="B1042" t="s">
        <v>3968</v>
      </c>
      <c r="C1042" t="s">
        <v>3968</v>
      </c>
      <c r="D1042" s="15">
        <v>1</v>
      </c>
      <c r="F1042">
        <v>0</v>
      </c>
      <c r="G1042">
        <v>0</v>
      </c>
      <c r="H1042">
        <v>0</v>
      </c>
      <c r="I1042">
        <v>0</v>
      </c>
      <c r="J1042" t="s">
        <v>3969</v>
      </c>
    </row>
    <row r="1043" spans="1:10">
      <c r="A1043" t="s">
        <v>3956</v>
      </c>
      <c r="B1043" t="s">
        <v>3968</v>
      </c>
      <c r="C1043" t="s">
        <v>3968</v>
      </c>
      <c r="D1043" s="15">
        <v>1</v>
      </c>
      <c r="F1043">
        <v>0</v>
      </c>
      <c r="G1043">
        <v>0</v>
      </c>
      <c r="H1043">
        <v>0</v>
      </c>
      <c r="I1043">
        <v>0</v>
      </c>
      <c r="J1043" t="s">
        <v>3969</v>
      </c>
    </row>
    <row r="1044" spans="1:10">
      <c r="A1044" t="s">
        <v>1923</v>
      </c>
      <c r="B1044" t="s">
        <v>3968</v>
      </c>
      <c r="C1044" t="s">
        <v>3968</v>
      </c>
      <c r="D1044" s="15">
        <v>1</v>
      </c>
      <c r="F1044">
        <v>0</v>
      </c>
      <c r="G1044">
        <v>0</v>
      </c>
      <c r="H1044">
        <v>0</v>
      </c>
      <c r="I1044">
        <v>0</v>
      </c>
      <c r="J1044" t="s">
        <v>3969</v>
      </c>
    </row>
    <row r="1045" spans="1:10">
      <c r="A1045" t="s">
        <v>1607</v>
      </c>
      <c r="B1045" t="s">
        <v>3968</v>
      </c>
      <c r="C1045" t="s">
        <v>3971</v>
      </c>
      <c r="D1045" s="15">
        <v>0</v>
      </c>
      <c r="F1045">
        <v>1</v>
      </c>
      <c r="G1045">
        <v>0</v>
      </c>
      <c r="H1045">
        <v>0</v>
      </c>
      <c r="I1045">
        <v>2</v>
      </c>
      <c r="J1045" t="s">
        <v>3972</v>
      </c>
    </row>
    <row r="1046" spans="1:10">
      <c r="A1046" t="s">
        <v>4016</v>
      </c>
      <c r="B1046" t="s">
        <v>3968</v>
      </c>
      <c r="C1046" t="s">
        <v>3968</v>
      </c>
      <c r="D1046" s="15">
        <v>1</v>
      </c>
      <c r="F1046">
        <v>0</v>
      </c>
      <c r="G1046">
        <v>0</v>
      </c>
      <c r="H1046">
        <v>0</v>
      </c>
      <c r="I1046">
        <v>0</v>
      </c>
      <c r="J1046" t="s">
        <v>3969</v>
      </c>
    </row>
    <row r="1047" spans="1:10">
      <c r="A1047" t="s">
        <v>2107</v>
      </c>
      <c r="B1047" t="s">
        <v>3968</v>
      </c>
      <c r="C1047" t="s">
        <v>3968</v>
      </c>
      <c r="D1047" s="15">
        <v>1</v>
      </c>
      <c r="F1047">
        <v>0</v>
      </c>
      <c r="G1047">
        <v>0</v>
      </c>
      <c r="H1047">
        <v>0</v>
      </c>
      <c r="I1047">
        <v>0</v>
      </c>
      <c r="J1047" t="s">
        <v>3969</v>
      </c>
    </row>
    <row r="1048" spans="1:10">
      <c r="A1048" t="s">
        <v>1354</v>
      </c>
      <c r="B1048" t="s">
        <v>3968</v>
      </c>
      <c r="C1048" t="s">
        <v>3968</v>
      </c>
      <c r="D1048" s="15">
        <v>1</v>
      </c>
      <c r="F1048">
        <v>0</v>
      </c>
      <c r="G1048">
        <v>0</v>
      </c>
      <c r="H1048">
        <v>0</v>
      </c>
      <c r="I1048">
        <v>0</v>
      </c>
      <c r="J1048" t="s">
        <v>3969</v>
      </c>
    </row>
    <row r="1049" spans="1:10">
      <c r="A1049" t="s">
        <v>2379</v>
      </c>
      <c r="B1049" t="s">
        <v>3968</v>
      </c>
      <c r="C1049" t="s">
        <v>3968</v>
      </c>
      <c r="D1049" s="15">
        <v>1</v>
      </c>
      <c r="F1049">
        <v>0</v>
      </c>
      <c r="G1049">
        <v>0</v>
      </c>
      <c r="H1049">
        <v>0</v>
      </c>
      <c r="I1049">
        <v>0</v>
      </c>
      <c r="J1049" t="s">
        <v>3969</v>
      </c>
    </row>
    <row r="1050" spans="1:10">
      <c r="A1050" t="s">
        <v>2778</v>
      </c>
      <c r="B1050" t="s">
        <v>3968</v>
      </c>
      <c r="C1050" t="s">
        <v>3968</v>
      </c>
      <c r="D1050" s="15">
        <v>1</v>
      </c>
      <c r="F1050">
        <v>0</v>
      </c>
      <c r="G1050">
        <v>0</v>
      </c>
      <c r="H1050">
        <v>0</v>
      </c>
      <c r="I1050">
        <v>0</v>
      </c>
      <c r="J1050" t="s">
        <v>3969</v>
      </c>
    </row>
    <row r="1051" spans="1:10">
      <c r="A1051" t="s">
        <v>2162</v>
      </c>
      <c r="B1051" t="s">
        <v>3968</v>
      </c>
      <c r="C1051" t="s">
        <v>3968</v>
      </c>
      <c r="D1051" s="15">
        <v>1</v>
      </c>
      <c r="F1051">
        <v>0</v>
      </c>
      <c r="G1051">
        <v>0</v>
      </c>
      <c r="H1051">
        <v>0</v>
      </c>
      <c r="I1051">
        <v>0</v>
      </c>
      <c r="J1051" t="s">
        <v>3969</v>
      </c>
    </row>
    <row r="1052" spans="1:10">
      <c r="A1052" t="s">
        <v>967</v>
      </c>
      <c r="B1052" t="s">
        <v>3968</v>
      </c>
      <c r="C1052" t="s">
        <v>3968</v>
      </c>
      <c r="D1052" s="15">
        <v>1</v>
      </c>
      <c r="F1052">
        <v>0</v>
      </c>
      <c r="G1052">
        <v>0</v>
      </c>
      <c r="H1052">
        <v>0</v>
      </c>
      <c r="I1052">
        <v>0</v>
      </c>
      <c r="J1052" t="s">
        <v>3969</v>
      </c>
    </row>
    <row r="1053" spans="1:10">
      <c r="A1053" t="s">
        <v>1867</v>
      </c>
      <c r="B1053" t="s">
        <v>3968</v>
      </c>
      <c r="C1053" t="s">
        <v>3968</v>
      </c>
      <c r="D1053" s="15">
        <v>1</v>
      </c>
      <c r="F1053">
        <v>0</v>
      </c>
      <c r="G1053">
        <v>0</v>
      </c>
      <c r="H1053">
        <v>0</v>
      </c>
      <c r="I1053">
        <v>0</v>
      </c>
      <c r="J1053" t="s">
        <v>3969</v>
      </c>
    </row>
    <row r="1054" spans="1:10">
      <c r="A1054" t="s">
        <v>1891</v>
      </c>
      <c r="B1054" t="s">
        <v>3968</v>
      </c>
      <c r="C1054" t="s">
        <v>3968</v>
      </c>
      <c r="D1054" s="15">
        <v>1</v>
      </c>
      <c r="F1054">
        <v>0</v>
      </c>
      <c r="G1054">
        <v>0</v>
      </c>
      <c r="H1054">
        <v>0</v>
      </c>
      <c r="I1054">
        <v>0</v>
      </c>
      <c r="J1054" t="s">
        <v>3969</v>
      </c>
    </row>
    <row r="1055" spans="1:10">
      <c r="A1055" t="s">
        <v>3264</v>
      </c>
      <c r="B1055" t="s">
        <v>3968</v>
      </c>
      <c r="C1055" t="s">
        <v>3968</v>
      </c>
      <c r="D1055" s="15">
        <v>1</v>
      </c>
      <c r="F1055">
        <v>0</v>
      </c>
      <c r="G1055">
        <v>0</v>
      </c>
      <c r="H1055">
        <v>0</v>
      </c>
      <c r="I1055">
        <v>0</v>
      </c>
      <c r="J1055" t="s">
        <v>3969</v>
      </c>
    </row>
    <row r="1056" spans="1:10">
      <c r="A1056" t="s">
        <v>2325</v>
      </c>
      <c r="B1056" t="s">
        <v>3968</v>
      </c>
      <c r="C1056" t="s">
        <v>3968</v>
      </c>
      <c r="D1056" s="15">
        <v>1</v>
      </c>
      <c r="F1056">
        <v>0</v>
      </c>
      <c r="G1056">
        <v>0</v>
      </c>
      <c r="H1056">
        <v>0</v>
      </c>
      <c r="I1056">
        <v>0</v>
      </c>
      <c r="J1056" t="s">
        <v>3969</v>
      </c>
    </row>
    <row r="1057" spans="1:10">
      <c r="A1057" t="s">
        <v>1657</v>
      </c>
      <c r="B1057" t="s">
        <v>3968</v>
      </c>
      <c r="C1057" t="s">
        <v>3973</v>
      </c>
      <c r="D1057" s="15">
        <v>0</v>
      </c>
      <c r="F1057">
        <v>1</v>
      </c>
      <c r="G1057">
        <v>0</v>
      </c>
      <c r="H1057">
        <v>0</v>
      </c>
      <c r="I1057">
        <v>2</v>
      </c>
      <c r="J1057" t="s">
        <v>3972</v>
      </c>
    </row>
    <row r="1058" spans="1:10">
      <c r="A1058" t="s">
        <v>1887</v>
      </c>
      <c r="B1058" t="s">
        <v>3968</v>
      </c>
      <c r="C1058" t="s">
        <v>3975</v>
      </c>
      <c r="D1058" s="15">
        <v>0</v>
      </c>
      <c r="F1058">
        <v>1</v>
      </c>
      <c r="G1058">
        <v>0</v>
      </c>
      <c r="H1058">
        <v>0</v>
      </c>
      <c r="I1058">
        <v>2</v>
      </c>
      <c r="J1058" t="s">
        <v>3972</v>
      </c>
    </row>
    <row r="1059" spans="1:10">
      <c r="A1059" t="s">
        <v>2789</v>
      </c>
      <c r="B1059" t="s">
        <v>3968</v>
      </c>
      <c r="C1059" t="s">
        <v>3968</v>
      </c>
      <c r="D1059" s="15">
        <v>1</v>
      </c>
      <c r="F1059">
        <v>0</v>
      </c>
      <c r="G1059">
        <v>0</v>
      </c>
      <c r="H1059">
        <v>0</v>
      </c>
      <c r="I1059">
        <v>0</v>
      </c>
      <c r="J1059" t="s">
        <v>3969</v>
      </c>
    </row>
    <row r="1060" spans="1:10">
      <c r="A1060" t="s">
        <v>1142</v>
      </c>
      <c r="B1060" t="s">
        <v>3968</v>
      </c>
      <c r="C1060" t="s">
        <v>3968</v>
      </c>
      <c r="D1060" s="15">
        <v>1</v>
      </c>
      <c r="F1060">
        <v>0</v>
      </c>
      <c r="G1060">
        <v>0</v>
      </c>
      <c r="H1060">
        <v>0</v>
      </c>
      <c r="I1060">
        <v>0</v>
      </c>
      <c r="J1060" t="s">
        <v>3969</v>
      </c>
    </row>
    <row r="1061" spans="1:10">
      <c r="A1061" t="s">
        <v>1875</v>
      </c>
      <c r="B1061" t="s">
        <v>3968</v>
      </c>
      <c r="C1061" t="s">
        <v>3968</v>
      </c>
      <c r="D1061" s="15">
        <v>1</v>
      </c>
      <c r="F1061">
        <v>0</v>
      </c>
      <c r="G1061">
        <v>0</v>
      </c>
      <c r="H1061">
        <v>0</v>
      </c>
      <c r="I1061">
        <v>0</v>
      </c>
      <c r="J1061" t="s">
        <v>3969</v>
      </c>
    </row>
    <row r="1062" spans="1:10">
      <c r="A1062" t="s">
        <v>2649</v>
      </c>
      <c r="B1062" t="s">
        <v>3968</v>
      </c>
      <c r="C1062" t="s">
        <v>3968</v>
      </c>
      <c r="D1062" s="15">
        <v>1</v>
      </c>
      <c r="F1062">
        <v>0</v>
      </c>
      <c r="G1062">
        <v>0</v>
      </c>
      <c r="H1062">
        <v>0</v>
      </c>
      <c r="I1062">
        <v>0</v>
      </c>
      <c r="J1062" t="s">
        <v>3969</v>
      </c>
    </row>
    <row r="1063" spans="1:10">
      <c r="A1063" t="s">
        <v>1744</v>
      </c>
      <c r="B1063" t="s">
        <v>3968</v>
      </c>
      <c r="C1063" t="s">
        <v>3968</v>
      </c>
      <c r="D1063" s="15">
        <v>1</v>
      </c>
      <c r="F1063">
        <v>0</v>
      </c>
      <c r="G1063">
        <v>0</v>
      </c>
      <c r="H1063">
        <v>0</v>
      </c>
      <c r="I1063">
        <v>0</v>
      </c>
      <c r="J1063" t="s">
        <v>3969</v>
      </c>
    </row>
    <row r="1064" spans="1:10">
      <c r="A1064" t="s">
        <v>1419</v>
      </c>
      <c r="B1064" t="s">
        <v>3968</v>
      </c>
      <c r="C1064" t="s">
        <v>3968</v>
      </c>
      <c r="D1064" s="15">
        <v>1</v>
      </c>
      <c r="F1064">
        <v>0</v>
      </c>
      <c r="G1064">
        <v>0</v>
      </c>
      <c r="H1064">
        <v>0</v>
      </c>
      <c r="I1064">
        <v>0</v>
      </c>
      <c r="J1064" t="s">
        <v>3969</v>
      </c>
    </row>
    <row r="1065" spans="1:10">
      <c r="A1065" t="s">
        <v>3495</v>
      </c>
      <c r="B1065" t="s">
        <v>3968</v>
      </c>
      <c r="C1065" t="s">
        <v>3968</v>
      </c>
      <c r="D1065" s="15">
        <v>1</v>
      </c>
      <c r="F1065">
        <v>0</v>
      </c>
      <c r="G1065">
        <v>0</v>
      </c>
      <c r="H1065">
        <v>0</v>
      </c>
      <c r="I1065">
        <v>0</v>
      </c>
      <c r="J1065" t="s">
        <v>3969</v>
      </c>
    </row>
    <row r="1066" spans="1:10">
      <c r="A1066" t="s">
        <v>2697</v>
      </c>
      <c r="B1066" t="s">
        <v>3968</v>
      </c>
      <c r="C1066" t="s">
        <v>3968</v>
      </c>
      <c r="D1066" s="15">
        <v>1</v>
      </c>
      <c r="F1066">
        <v>0</v>
      </c>
      <c r="G1066">
        <v>0</v>
      </c>
      <c r="H1066">
        <v>0</v>
      </c>
      <c r="I1066">
        <v>0</v>
      </c>
      <c r="J1066" t="s">
        <v>3969</v>
      </c>
    </row>
    <row r="1067" spans="1:10">
      <c r="A1067" t="s">
        <v>1915</v>
      </c>
      <c r="B1067" t="s">
        <v>3968</v>
      </c>
      <c r="C1067" t="s">
        <v>3968</v>
      </c>
      <c r="D1067" s="15">
        <v>1</v>
      </c>
      <c r="F1067">
        <v>0</v>
      </c>
      <c r="G1067">
        <v>0</v>
      </c>
      <c r="H1067">
        <v>0</v>
      </c>
      <c r="I1067">
        <v>0</v>
      </c>
      <c r="J1067" t="s">
        <v>3969</v>
      </c>
    </row>
    <row r="1068" spans="1:10">
      <c r="A1068" t="s">
        <v>3809</v>
      </c>
      <c r="B1068" t="s">
        <v>3968</v>
      </c>
      <c r="C1068" t="s">
        <v>3968</v>
      </c>
      <c r="D1068" s="15">
        <v>1</v>
      </c>
      <c r="F1068">
        <v>0</v>
      </c>
      <c r="G1068">
        <v>0</v>
      </c>
      <c r="H1068">
        <v>0</v>
      </c>
      <c r="I1068">
        <v>0</v>
      </c>
      <c r="J1068" t="s">
        <v>3969</v>
      </c>
    </row>
    <row r="1069" spans="1:10">
      <c r="A1069" t="s">
        <v>2434</v>
      </c>
      <c r="B1069" t="s">
        <v>3968</v>
      </c>
      <c r="C1069" t="s">
        <v>3968</v>
      </c>
      <c r="D1069" s="15">
        <v>1</v>
      </c>
      <c r="F1069">
        <v>0</v>
      </c>
      <c r="G1069">
        <v>0</v>
      </c>
      <c r="H1069">
        <v>0</v>
      </c>
      <c r="I1069">
        <v>0</v>
      </c>
      <c r="J1069" t="s">
        <v>3969</v>
      </c>
    </row>
    <row r="1070" spans="1:10">
      <c r="A1070" t="s">
        <v>3095</v>
      </c>
      <c r="B1070" t="s">
        <v>3968</v>
      </c>
      <c r="C1070" t="s">
        <v>3968</v>
      </c>
      <c r="D1070" s="15">
        <v>1</v>
      </c>
      <c r="F1070">
        <v>0</v>
      </c>
      <c r="G1070">
        <v>0</v>
      </c>
      <c r="H1070">
        <v>0</v>
      </c>
      <c r="I1070">
        <v>0</v>
      </c>
      <c r="J1070" t="s">
        <v>3969</v>
      </c>
    </row>
    <row r="1071" spans="1:10">
      <c r="A1071" t="s">
        <v>2041</v>
      </c>
      <c r="B1071" t="s">
        <v>3968</v>
      </c>
      <c r="C1071" t="s">
        <v>3968</v>
      </c>
      <c r="D1071" s="15">
        <v>1</v>
      </c>
      <c r="F1071">
        <v>0</v>
      </c>
      <c r="G1071">
        <v>0</v>
      </c>
      <c r="H1071">
        <v>0</v>
      </c>
      <c r="I1071">
        <v>0</v>
      </c>
      <c r="J1071" t="s">
        <v>3969</v>
      </c>
    </row>
    <row r="1072" spans="1:10">
      <c r="A1072" t="s">
        <v>2126</v>
      </c>
      <c r="B1072" t="s">
        <v>3968</v>
      </c>
      <c r="C1072" t="s">
        <v>3968</v>
      </c>
      <c r="D1072" s="15">
        <v>1</v>
      </c>
      <c r="F1072">
        <v>0</v>
      </c>
      <c r="G1072">
        <v>0</v>
      </c>
      <c r="H1072">
        <v>0</v>
      </c>
      <c r="I1072">
        <v>0</v>
      </c>
      <c r="J1072" t="s">
        <v>3969</v>
      </c>
    </row>
    <row r="1073" spans="1:10">
      <c r="A1073" t="s">
        <v>1831</v>
      </c>
      <c r="B1073" t="s">
        <v>3968</v>
      </c>
      <c r="C1073" t="s">
        <v>3968</v>
      </c>
      <c r="D1073" s="15">
        <v>1</v>
      </c>
      <c r="F1073">
        <v>0</v>
      </c>
      <c r="G1073">
        <v>0</v>
      </c>
      <c r="H1073">
        <v>0</v>
      </c>
      <c r="I1073">
        <v>0</v>
      </c>
      <c r="J1073" t="s">
        <v>3969</v>
      </c>
    </row>
    <row r="1074" spans="1:10">
      <c r="A1074" t="s">
        <v>3544</v>
      </c>
      <c r="B1074" t="s">
        <v>3968</v>
      </c>
      <c r="C1074" t="s">
        <v>3968</v>
      </c>
      <c r="D1074" s="15">
        <v>1</v>
      </c>
      <c r="F1074">
        <v>0</v>
      </c>
      <c r="G1074">
        <v>0</v>
      </c>
      <c r="H1074">
        <v>0</v>
      </c>
      <c r="I1074">
        <v>0</v>
      </c>
      <c r="J1074" t="s">
        <v>3969</v>
      </c>
    </row>
    <row r="1075" spans="1:10">
      <c r="A1075" t="s">
        <v>4017</v>
      </c>
      <c r="B1075" t="s">
        <v>3968</v>
      </c>
      <c r="C1075" t="s">
        <v>3971</v>
      </c>
      <c r="D1075" s="15">
        <v>0</v>
      </c>
      <c r="F1075">
        <v>1</v>
      </c>
      <c r="G1075">
        <v>0</v>
      </c>
      <c r="H1075">
        <v>0</v>
      </c>
      <c r="I1075">
        <v>2</v>
      </c>
      <c r="J1075" t="s">
        <v>3972</v>
      </c>
    </row>
    <row r="1076" spans="1:10">
      <c r="A1076" t="s">
        <v>1499</v>
      </c>
      <c r="B1076" t="s">
        <v>3968</v>
      </c>
      <c r="C1076" t="s">
        <v>3968</v>
      </c>
      <c r="D1076" s="15">
        <v>1</v>
      </c>
      <c r="F1076">
        <v>0</v>
      </c>
      <c r="G1076">
        <v>0</v>
      </c>
      <c r="H1076">
        <v>0</v>
      </c>
      <c r="I1076">
        <v>0</v>
      </c>
      <c r="J1076" t="s">
        <v>3969</v>
      </c>
    </row>
    <row r="1077" spans="1:10">
      <c r="A1077" t="s">
        <v>2206</v>
      </c>
      <c r="B1077" t="s">
        <v>3968</v>
      </c>
      <c r="C1077" t="s">
        <v>3968</v>
      </c>
      <c r="D1077" s="15">
        <v>1</v>
      </c>
      <c r="F1077">
        <v>0</v>
      </c>
      <c r="G1077">
        <v>0</v>
      </c>
      <c r="H1077">
        <v>0</v>
      </c>
      <c r="I1077">
        <v>0</v>
      </c>
      <c r="J1077" t="s">
        <v>3969</v>
      </c>
    </row>
    <row r="1078" spans="1:10">
      <c r="A1078" t="s">
        <v>1262</v>
      </c>
      <c r="B1078" t="s">
        <v>3968</v>
      </c>
      <c r="C1078" t="s">
        <v>3968</v>
      </c>
      <c r="D1078" s="15">
        <v>1</v>
      </c>
      <c r="F1078">
        <v>0</v>
      </c>
      <c r="G1078">
        <v>0</v>
      </c>
      <c r="H1078">
        <v>0</v>
      </c>
      <c r="I1078">
        <v>0</v>
      </c>
      <c r="J1078" t="s">
        <v>3969</v>
      </c>
    </row>
    <row r="1079" spans="1:10">
      <c r="A1079" t="s">
        <v>3212</v>
      </c>
      <c r="B1079" t="s">
        <v>3968</v>
      </c>
      <c r="C1079" t="s">
        <v>3968</v>
      </c>
      <c r="D1079" s="15">
        <v>1</v>
      </c>
      <c r="F1079">
        <v>0</v>
      </c>
      <c r="G1079">
        <v>0</v>
      </c>
      <c r="H1079">
        <v>0</v>
      </c>
      <c r="I1079">
        <v>0</v>
      </c>
      <c r="J1079" t="s">
        <v>3969</v>
      </c>
    </row>
    <row r="1080" spans="1:10">
      <c r="A1080" t="s">
        <v>595</v>
      </c>
      <c r="B1080" t="s">
        <v>3968</v>
      </c>
      <c r="C1080" t="s">
        <v>3968</v>
      </c>
      <c r="D1080" s="15">
        <v>1</v>
      </c>
      <c r="F1080">
        <v>0</v>
      </c>
      <c r="G1080">
        <v>0</v>
      </c>
      <c r="H1080">
        <v>0</v>
      </c>
      <c r="I1080">
        <v>0</v>
      </c>
      <c r="J1080" t="s">
        <v>3969</v>
      </c>
    </row>
    <row r="1081" spans="1:10">
      <c r="A1081" t="s">
        <v>1228</v>
      </c>
      <c r="B1081" t="s">
        <v>3968</v>
      </c>
      <c r="C1081" t="s">
        <v>3968</v>
      </c>
      <c r="D1081" s="15">
        <v>1</v>
      </c>
      <c r="F1081">
        <v>0</v>
      </c>
      <c r="G1081">
        <v>0</v>
      </c>
      <c r="H1081">
        <v>0</v>
      </c>
      <c r="I1081">
        <v>0</v>
      </c>
      <c r="J1081" t="s">
        <v>3969</v>
      </c>
    </row>
    <row r="1082" spans="1:10">
      <c r="A1082" t="s">
        <v>3473</v>
      </c>
      <c r="B1082" t="s">
        <v>3968</v>
      </c>
      <c r="C1082" t="s">
        <v>3968</v>
      </c>
      <c r="D1082" s="15">
        <v>1</v>
      </c>
      <c r="F1082">
        <v>0</v>
      </c>
      <c r="G1082">
        <v>0</v>
      </c>
      <c r="H1082">
        <v>0</v>
      </c>
      <c r="I1082">
        <v>0</v>
      </c>
      <c r="J1082" t="s">
        <v>3969</v>
      </c>
    </row>
    <row r="1083" spans="1:10">
      <c r="A1083" t="s">
        <v>2944</v>
      </c>
      <c r="B1083" t="s">
        <v>3968</v>
      </c>
      <c r="C1083" t="s">
        <v>3968</v>
      </c>
      <c r="D1083" s="15">
        <v>1</v>
      </c>
      <c r="F1083">
        <v>0</v>
      </c>
      <c r="G1083">
        <v>0</v>
      </c>
      <c r="H1083">
        <v>0</v>
      </c>
      <c r="I1083">
        <v>0</v>
      </c>
      <c r="J1083" t="s">
        <v>3969</v>
      </c>
    </row>
    <row r="1084" spans="1:10">
      <c r="A1084" t="s">
        <v>2674</v>
      </c>
      <c r="B1084" t="s">
        <v>3968</v>
      </c>
      <c r="C1084" t="s">
        <v>3968</v>
      </c>
      <c r="D1084" s="15">
        <v>1</v>
      </c>
      <c r="F1084">
        <v>0</v>
      </c>
      <c r="G1084">
        <v>0</v>
      </c>
      <c r="H1084">
        <v>0</v>
      </c>
      <c r="I1084">
        <v>0</v>
      </c>
      <c r="J1084" t="s">
        <v>3969</v>
      </c>
    </row>
    <row r="1085" spans="1:10">
      <c r="A1085" t="s">
        <v>850</v>
      </c>
      <c r="B1085" t="s">
        <v>3968</v>
      </c>
      <c r="C1085" t="s">
        <v>3968</v>
      </c>
      <c r="D1085" s="15">
        <v>1</v>
      </c>
      <c r="F1085">
        <v>0</v>
      </c>
      <c r="G1085">
        <v>0</v>
      </c>
      <c r="H1085">
        <v>0</v>
      </c>
      <c r="I1085">
        <v>0</v>
      </c>
      <c r="J1085" t="s">
        <v>3969</v>
      </c>
    </row>
    <row r="1086" spans="1:10">
      <c r="A1086" t="s">
        <v>794</v>
      </c>
      <c r="B1086" t="s">
        <v>3968</v>
      </c>
      <c r="C1086" t="s">
        <v>3968</v>
      </c>
      <c r="D1086" s="15">
        <v>1</v>
      </c>
      <c r="F1086">
        <v>0</v>
      </c>
      <c r="G1086">
        <v>0</v>
      </c>
      <c r="H1086">
        <v>0</v>
      </c>
      <c r="I1086">
        <v>0</v>
      </c>
      <c r="J1086" t="s">
        <v>3969</v>
      </c>
    </row>
    <row r="1087" spans="1:10">
      <c r="A1087" t="s">
        <v>1149</v>
      </c>
      <c r="B1087" t="s">
        <v>3968</v>
      </c>
      <c r="C1087" t="s">
        <v>3968</v>
      </c>
      <c r="D1087" s="15">
        <v>1</v>
      </c>
      <c r="F1087">
        <v>0</v>
      </c>
      <c r="G1087">
        <v>0</v>
      </c>
      <c r="H1087">
        <v>0</v>
      </c>
      <c r="I1087">
        <v>0</v>
      </c>
      <c r="J1087" t="s">
        <v>3969</v>
      </c>
    </row>
    <row r="1088" spans="1:10">
      <c r="A1088" t="s">
        <v>2230</v>
      </c>
      <c r="B1088" t="s">
        <v>3968</v>
      </c>
      <c r="C1088" t="s">
        <v>3968</v>
      </c>
      <c r="D1088" s="15">
        <v>1</v>
      </c>
      <c r="F1088">
        <v>0</v>
      </c>
      <c r="G1088">
        <v>0</v>
      </c>
      <c r="H1088">
        <v>0</v>
      </c>
      <c r="I1088">
        <v>0</v>
      </c>
      <c r="J1088" t="s">
        <v>3969</v>
      </c>
    </row>
    <row r="1089" spans="1:10">
      <c r="A1089" t="s">
        <v>1550</v>
      </c>
      <c r="B1089" t="s">
        <v>3968</v>
      </c>
      <c r="C1089" t="s">
        <v>3968</v>
      </c>
      <c r="D1089" s="15">
        <v>1</v>
      </c>
      <c r="F1089">
        <v>0</v>
      </c>
      <c r="G1089">
        <v>0</v>
      </c>
      <c r="H1089">
        <v>0</v>
      </c>
      <c r="I1089">
        <v>0</v>
      </c>
      <c r="J1089" t="s">
        <v>3969</v>
      </c>
    </row>
    <row r="1090" spans="1:10">
      <c r="A1090" t="s">
        <v>4018</v>
      </c>
      <c r="B1090" t="s">
        <v>3968</v>
      </c>
      <c r="C1090" t="s">
        <v>3968</v>
      </c>
      <c r="D1090" s="15">
        <v>1</v>
      </c>
      <c r="F1090">
        <v>0</v>
      </c>
      <c r="G1090">
        <v>0</v>
      </c>
      <c r="H1090">
        <v>0</v>
      </c>
      <c r="I1090">
        <v>0</v>
      </c>
      <c r="J1090" t="s">
        <v>3969</v>
      </c>
    </row>
    <row r="1091" spans="1:10">
      <c r="A1091" t="s">
        <v>1066</v>
      </c>
      <c r="B1091" t="s">
        <v>3968</v>
      </c>
      <c r="C1091" t="s">
        <v>3968</v>
      </c>
      <c r="D1091" s="15">
        <v>1</v>
      </c>
      <c r="F1091">
        <v>0</v>
      </c>
      <c r="G1091">
        <v>0</v>
      </c>
      <c r="H1091">
        <v>0</v>
      </c>
      <c r="I1091">
        <v>0</v>
      </c>
      <c r="J1091" t="s">
        <v>3969</v>
      </c>
    </row>
    <row r="1092" spans="1:10">
      <c r="A1092" t="s">
        <v>4019</v>
      </c>
      <c r="B1092" t="s">
        <v>3968</v>
      </c>
      <c r="C1092" t="s">
        <v>3973</v>
      </c>
      <c r="D1092" s="15">
        <v>0</v>
      </c>
      <c r="F1092">
        <v>1</v>
      </c>
      <c r="G1092">
        <v>0</v>
      </c>
      <c r="H1092">
        <v>0</v>
      </c>
      <c r="I1092">
        <v>2</v>
      </c>
      <c r="J1092" t="s">
        <v>3972</v>
      </c>
    </row>
    <row r="1093" spans="1:10">
      <c r="A1093" t="s">
        <v>2570</v>
      </c>
      <c r="B1093" t="s">
        <v>3968</v>
      </c>
      <c r="C1093" t="s">
        <v>3971</v>
      </c>
      <c r="D1093" s="15">
        <v>0</v>
      </c>
      <c r="F1093">
        <v>1</v>
      </c>
      <c r="G1093">
        <v>0</v>
      </c>
      <c r="H1093">
        <v>0</v>
      </c>
      <c r="I1093">
        <v>2</v>
      </c>
      <c r="J1093" t="s">
        <v>3972</v>
      </c>
    </row>
    <row r="1094" spans="1:10">
      <c r="A1094" t="s">
        <v>2092</v>
      </c>
      <c r="B1094" t="s">
        <v>3968</v>
      </c>
      <c r="C1094" t="s">
        <v>3968</v>
      </c>
      <c r="D1094" s="15">
        <v>1</v>
      </c>
      <c r="F1094">
        <v>0</v>
      </c>
      <c r="G1094">
        <v>0</v>
      </c>
      <c r="H1094">
        <v>0</v>
      </c>
      <c r="I1094">
        <v>0</v>
      </c>
      <c r="J1094" t="s">
        <v>3969</v>
      </c>
    </row>
    <row r="1095" spans="1:10">
      <c r="A1095" t="s">
        <v>666</v>
      </c>
      <c r="B1095" t="s">
        <v>3968</v>
      </c>
      <c r="C1095" t="s">
        <v>3968</v>
      </c>
      <c r="D1095" s="15">
        <v>1</v>
      </c>
      <c r="F1095">
        <v>0</v>
      </c>
      <c r="G1095">
        <v>0</v>
      </c>
      <c r="H1095">
        <v>0</v>
      </c>
      <c r="I1095">
        <v>0</v>
      </c>
      <c r="J1095" t="s">
        <v>3969</v>
      </c>
    </row>
    <row r="1096" spans="1:10">
      <c r="A1096" t="s">
        <v>1879</v>
      </c>
      <c r="B1096" t="s">
        <v>3968</v>
      </c>
      <c r="C1096" t="s">
        <v>3968</v>
      </c>
      <c r="D1096" s="15">
        <v>1</v>
      </c>
      <c r="F1096">
        <v>0</v>
      </c>
      <c r="G1096">
        <v>0</v>
      </c>
      <c r="H1096">
        <v>0</v>
      </c>
      <c r="I1096">
        <v>0</v>
      </c>
      <c r="J1096" t="s">
        <v>3969</v>
      </c>
    </row>
    <row r="1097" spans="1:10">
      <c r="A1097" t="s">
        <v>3042</v>
      </c>
      <c r="B1097" t="s">
        <v>3968</v>
      </c>
      <c r="C1097" t="s">
        <v>3971</v>
      </c>
      <c r="D1097" s="15">
        <v>1</v>
      </c>
      <c r="F1097">
        <v>1</v>
      </c>
      <c r="G1097">
        <v>0</v>
      </c>
      <c r="H1097">
        <v>0</v>
      </c>
      <c r="I1097">
        <v>0</v>
      </c>
      <c r="J1097" t="s">
        <v>3969</v>
      </c>
    </row>
    <row r="1098" spans="1:10">
      <c r="D1098" s="15"/>
    </row>
    <row r="1099" spans="1:10">
      <c r="D1099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EEBD-6848-476B-B0E8-78CA25CE7B8A}">
  <sheetPr>
    <tabColor rgb="FFFF0000"/>
  </sheetPr>
  <dimension ref="A1:X1636"/>
  <sheetViews>
    <sheetView zoomScale="110" zoomScaleNormal="110" workbookViewId="0">
      <pane ySplit="1" topLeftCell="A65" activePane="bottomLeft" state="frozen"/>
      <selection pane="bottomLeft" activeCell="P2" sqref="P2"/>
    </sheetView>
  </sheetViews>
  <sheetFormatPr defaultRowHeight="14.45"/>
  <cols>
    <col min="2" max="4" width="21" bestFit="1" customWidth="1"/>
    <col min="5" max="5" width="12.140625" bestFit="1" customWidth="1"/>
    <col min="6" max="6" width="12.5703125" bestFit="1" customWidth="1"/>
    <col min="9" max="9" width="9.85546875" bestFit="1" customWidth="1"/>
    <col min="10" max="10" width="13.140625" bestFit="1" customWidth="1"/>
    <col min="13" max="13" width="7.28515625" bestFit="1" customWidth="1"/>
    <col min="14" max="14" width="15.5703125" bestFit="1" customWidth="1"/>
    <col min="15" max="15" width="15.7109375" bestFit="1" customWidth="1"/>
    <col min="16" max="17" width="15.5703125" bestFit="1" customWidth="1"/>
    <col min="18" max="19" width="8.5703125" bestFit="1" customWidth="1"/>
    <col min="20" max="20" width="19.28515625" customWidth="1"/>
    <col min="21" max="21" width="7.140625" bestFit="1" customWidth="1"/>
    <col min="22" max="22" width="11.85546875" bestFit="1" customWidth="1"/>
    <col min="23" max="23" width="13.42578125" bestFit="1" customWidth="1"/>
    <col min="24" max="24" width="13.140625" bestFit="1" customWidth="1"/>
  </cols>
  <sheetData>
    <row r="1" spans="2:24">
      <c r="B1" s="20" t="s">
        <v>4020</v>
      </c>
      <c r="C1" s="20" t="s">
        <v>4021</v>
      </c>
      <c r="D1" s="20" t="s">
        <v>4022</v>
      </c>
      <c r="E1" s="20" t="s">
        <v>94</v>
      </c>
      <c r="F1" s="20" t="s">
        <v>4023</v>
      </c>
      <c r="G1" s="20" t="s">
        <v>4024</v>
      </c>
      <c r="H1" s="20" t="s">
        <v>95</v>
      </c>
      <c r="I1" s="20" t="s">
        <v>4025</v>
      </c>
      <c r="J1" s="20" t="s">
        <v>4023</v>
      </c>
      <c r="K1" s="20" t="s">
        <v>4024</v>
      </c>
      <c r="L1" s="20" t="s">
        <v>95</v>
      </c>
      <c r="M1" s="20" t="s">
        <v>4025</v>
      </c>
      <c r="N1" s="27" t="s">
        <v>4026</v>
      </c>
      <c r="O1" s="28" t="s">
        <v>4027</v>
      </c>
      <c r="P1" s="28" t="s">
        <v>4022</v>
      </c>
      <c r="Q1" s="27" t="s">
        <v>4026</v>
      </c>
      <c r="R1" s="26" t="s">
        <v>4028</v>
      </c>
      <c r="S1" s="26" t="s">
        <v>4029</v>
      </c>
      <c r="T1" s="27" t="s">
        <v>4026</v>
      </c>
      <c r="U1" s="27" t="s">
        <v>95</v>
      </c>
      <c r="V1" s="28" t="s">
        <v>94</v>
      </c>
      <c r="W1" s="28" t="s">
        <v>96</v>
      </c>
      <c r="X1" s="27" t="s">
        <v>4030</v>
      </c>
    </row>
    <row r="2" spans="2:24">
      <c r="B2" t="s">
        <v>4031</v>
      </c>
      <c r="C2" t="s">
        <v>4032</v>
      </c>
      <c r="D2" t="s">
        <v>4033</v>
      </c>
      <c r="E2" s="1">
        <v>0.99760000000000004</v>
      </c>
      <c r="F2">
        <v>0</v>
      </c>
      <c r="G2">
        <v>0</v>
      </c>
      <c r="H2" s="19">
        <v>3141</v>
      </c>
      <c r="I2" s="19">
        <v>1319861</v>
      </c>
      <c r="J2">
        <v>0</v>
      </c>
      <c r="K2">
        <v>0</v>
      </c>
      <c r="L2">
        <v>0</v>
      </c>
      <c r="M2" s="19">
        <v>1100</v>
      </c>
      <c r="N2" s="29">
        <f>DATE(MID(B2,FIND(",",B2,1)+2,4),VLOOKUP(LEFT(B2,3),General!$A$1:$B$12,2,0),MID(B2,FIND(" ",B2,1)+1,FIND(",",B2,1)-FIND(" ",B2,1)-1)) + TIMEVALUE(MID(B2,FIND("-",B2,1)+2,LEN(B2)-FIND("-",B2,1)+2))</f>
        <v>45469.920138888891</v>
      </c>
      <c r="O2" s="18">
        <f>DATE(MID(C2,FIND(",",C2,1)+2,4),VLOOKUP(LEFT(B2,3),General!$A$1:$B$12,2,0),MID(C2,FIND(" ",C2,1)+1,FIND(",",C2,1)-FIND(" ",C2,1)-1)) + TIMEVALUE(MID(C2,FIND("-",C2,1)+2,LEN(C2)-FIND("-",C2,1)+2))</f>
        <v>45469.919444444444</v>
      </c>
      <c r="P2" s="18">
        <f>DATE(MID(D2,FIND(",",D2,1)+2,4),VLOOKUP(LEFT(B2,3),General!$A$1:$B$12,2,0),MID(D2,FIND(" ",D2,1)+1,FIND(",",D2,1)-FIND(" ",D2,1)-1)) + TIMEVALUE(MID(D2,FIND("-",D2,1)+2,LEN(D2)-FIND("-",D2,1)+2))</f>
        <v>45469.948611111111</v>
      </c>
      <c r="Q2" s="29">
        <f>N2</f>
        <v>45469.920138888891</v>
      </c>
      <c r="R2" t="str">
        <f>IF(MID(RIGHT(C2,8),1,1) = " ", RIGHT(C2,7),RIGHT(C2,8))</f>
        <v>10:04 pm</v>
      </c>
      <c r="S2" t="str">
        <f>IF(MID(RIGHT(D2,8),1,1) = " ", RIGHT(D2,7),RIGHT(D2,8))</f>
        <v>10:46 pm</v>
      </c>
      <c r="T2" s="29">
        <f>N2</f>
        <v>45469.920138888891</v>
      </c>
      <c r="U2" s="19">
        <f>H2</f>
        <v>3141</v>
      </c>
      <c r="V2" s="1">
        <f>E2</f>
        <v>0.99760000000000004</v>
      </c>
      <c r="W2" s="30">
        <f>(P2-O2)</f>
        <v>2.9166666667151731E-2</v>
      </c>
      <c r="X2" s="18">
        <f>DATE(MID(B2,FIND(",",B2,1)+2,4),VLOOKUP(LEFT(B2,3),General!$A$1:$B$12,2,0),MID(B2,FIND(" ",B2,1)+1,FIND(",",B2,1)-FIND(" ",B2,1)-1))</f>
        <v>45469</v>
      </c>
    </row>
    <row r="3" spans="2:24">
      <c r="B3" t="s">
        <v>4034</v>
      </c>
      <c r="C3" t="s">
        <v>4035</v>
      </c>
      <c r="D3" t="s">
        <v>4036</v>
      </c>
      <c r="E3" s="1">
        <v>0.99470000000000003</v>
      </c>
      <c r="F3">
        <v>0</v>
      </c>
      <c r="G3">
        <v>0</v>
      </c>
      <c r="H3" s="19">
        <v>6967</v>
      </c>
      <c r="I3" s="19">
        <v>1319865</v>
      </c>
      <c r="J3">
        <v>0</v>
      </c>
      <c r="K3">
        <v>0</v>
      </c>
      <c r="L3">
        <v>0</v>
      </c>
      <c r="M3">
        <v>0</v>
      </c>
      <c r="N3" s="29">
        <f>DATE(MID(B3,FIND(",",B3,1)+2,4),VLOOKUP(LEFT(B3,3),General!$A$1:$B$12,2,0),MID(B3,FIND(" ",B3,1)+1,FIND(",",B3,1)-FIND(" ",B3,1)-1)) + TIMEVALUE(MID(B3,FIND("-",B3,1)+2,LEN(B3)-FIND("-",B3,1)+2))</f>
        <v>45469.961805555555</v>
      </c>
      <c r="O3" s="18">
        <f>DATE(MID(C3,FIND(",",C3,1)+2,4),VLOOKUP(LEFT(B3,3),General!$A$1:$B$12,2,0),MID(C3,FIND(" ",C3,1)+1,FIND(",",C3,1)-FIND(" ",C3,1)-1)) + TIMEVALUE(MID(C3,FIND("-",C3,1)+2,LEN(C3)-FIND("-",C3,1)+2))</f>
        <v>45469.961111111108</v>
      </c>
      <c r="P3" s="18">
        <f>DATE(MID(D3,FIND(",",D3,1)+2,4),VLOOKUP(LEFT(B3,3),General!$A$1:$B$12,2,0),MID(D3,FIND(" ",D3,1)+1,FIND(",",D3,1)-FIND(" ",D3,1)-1)) + TIMEVALUE(MID(D3,FIND("-",D3,1)+2,LEN(D3)-FIND("-",D3,1)+2))</f>
        <v>45470.003472222219</v>
      </c>
      <c r="Q3" s="29">
        <f>N3</f>
        <v>45469.961805555555</v>
      </c>
      <c r="R3" t="str">
        <f>IF(MID(RIGHT(C3,8),1,1) = " ", RIGHT(C3,7),RIGHT(C3,8))</f>
        <v>11:04 pm</v>
      </c>
      <c r="S3" t="str">
        <f>IF(MID(RIGHT(D3,8),1,1) = " ", RIGHT(D3,7),RIGHT(D3,8))</f>
        <v>12:05 am</v>
      </c>
      <c r="T3" s="29">
        <f>N3</f>
        <v>45469.961805555555</v>
      </c>
      <c r="U3" s="19">
        <f>H3</f>
        <v>6967</v>
      </c>
      <c r="V3" s="1">
        <f>E3</f>
        <v>0.99470000000000003</v>
      </c>
      <c r="W3" s="30">
        <f t="shared" ref="W3:W66" si="0">(P3-O3)</f>
        <v>4.2361111110949423E-2</v>
      </c>
      <c r="X3" s="18">
        <f>DATE(MID(B3,FIND(",",B3,1)+2,4),VLOOKUP(LEFT(B3,3),General!$A$1:$B$12,2,0),MID(B3,FIND(" ",B3,1)+1,FIND(",",B3,1)-FIND(" ",B3,1)-1))</f>
        <v>45469</v>
      </c>
    </row>
    <row r="4" spans="2:24">
      <c r="B4" t="s">
        <v>4037</v>
      </c>
      <c r="C4" t="s">
        <v>4037</v>
      </c>
      <c r="D4" t="s">
        <v>4038</v>
      </c>
      <c r="E4" s="1">
        <v>0.99750000000000005</v>
      </c>
      <c r="F4">
        <v>0</v>
      </c>
      <c r="G4">
        <v>0</v>
      </c>
      <c r="H4" s="19">
        <v>3360</v>
      </c>
      <c r="I4" s="19">
        <v>1319913</v>
      </c>
      <c r="J4">
        <v>0</v>
      </c>
      <c r="K4">
        <v>0</v>
      </c>
      <c r="L4">
        <v>0</v>
      </c>
      <c r="M4" s="19">
        <v>1114</v>
      </c>
      <c r="N4" s="29">
        <f>DATE(MID(B4,FIND(",",B4,1)+2,4),VLOOKUP(LEFT(B4,3),General!$A$1:$B$12,2,0),MID(B4,FIND(" ",B4,1)+1,FIND(",",B4,1)-FIND(" ",B4,1)-1)) + TIMEVALUE(MID(B4,FIND("-",B4,1)+2,LEN(B4)-FIND("-",B4,1)+2))</f>
        <v>45469.586805555555</v>
      </c>
      <c r="O4" s="18">
        <f>DATE(MID(C4,FIND(",",C4,1)+2,4),VLOOKUP(LEFT(B4,3),General!$A$1:$B$12,2,0),MID(C4,FIND(" ",C4,1)+1,FIND(",",C4,1)-FIND(" ",C4,1)-1)) + TIMEVALUE(MID(C4,FIND("-",C4,1)+2,LEN(C4)-FIND("-",C4,1)+2))</f>
        <v>45469.586805555555</v>
      </c>
      <c r="P4" s="18">
        <f>DATE(MID(D4,FIND(",",D4,1)+2,4),VLOOKUP(LEFT(B4,3),General!$A$1:$B$12,2,0),MID(D4,FIND(" ",D4,1)+1,FIND(",",D4,1)-FIND(" ",D4,1)-1)) + TIMEVALUE(MID(D4,FIND("-",D4,1)+2,LEN(D4)-FIND("-",D4,1)+2))</f>
        <v>45469.618055555555</v>
      </c>
      <c r="Q4" s="29">
        <f t="shared" ref="Q4:Q67" si="1">N4</f>
        <v>45469.586805555555</v>
      </c>
      <c r="R4" t="str">
        <f t="shared" ref="R4:R67" si="2">IF(MID(RIGHT(C4,8),1,1) = " ", RIGHT(C4,7),RIGHT(C4,8))</f>
        <v>2:05 pm</v>
      </c>
      <c r="S4" t="str">
        <f t="shared" ref="S4:S67" si="3">IF(MID(RIGHT(D4,8),1,1) = " ", RIGHT(D4,7),RIGHT(D4,8))</f>
        <v>2:50 pm</v>
      </c>
      <c r="T4" s="29">
        <f t="shared" ref="T4:T67" si="4">N4</f>
        <v>45469.586805555555</v>
      </c>
      <c r="U4" s="19">
        <f t="shared" ref="U4:U67" si="5">H4</f>
        <v>3360</v>
      </c>
      <c r="V4" s="1">
        <f t="shared" ref="V4:V67" si="6">E4</f>
        <v>0.99750000000000005</v>
      </c>
      <c r="W4" s="30">
        <f t="shared" si="0"/>
        <v>3.125E-2</v>
      </c>
      <c r="X4" s="18">
        <f>DATE(MID(B4,FIND(",",B4,1)+2,4),VLOOKUP(LEFT(B4,3),General!$A$1:$B$12,2,0),MID(B4,FIND(" ",B4,1)+1,FIND(",",B4,1)-FIND(" ",B4,1)-1))</f>
        <v>45469</v>
      </c>
    </row>
    <row r="5" spans="2:24">
      <c r="B5" t="s">
        <v>4039</v>
      </c>
      <c r="C5" t="s">
        <v>4040</v>
      </c>
      <c r="D5" t="s">
        <v>4041</v>
      </c>
      <c r="E5" s="1">
        <v>0.996</v>
      </c>
      <c r="F5">
        <v>0</v>
      </c>
      <c r="G5">
        <v>0</v>
      </c>
      <c r="H5" s="19">
        <v>5305</v>
      </c>
      <c r="I5" s="19">
        <v>1319912</v>
      </c>
      <c r="J5">
        <v>0</v>
      </c>
      <c r="K5">
        <v>0</v>
      </c>
      <c r="L5">
        <v>0</v>
      </c>
      <c r="M5">
        <v>0</v>
      </c>
      <c r="N5" s="29">
        <f>DATE(MID(B5,FIND(",",B5,1)+2,4),VLOOKUP(LEFT(B5,3),General!$A$1:$B$12,2,0),MID(B5,FIND(" ",B5,1)+1,FIND(",",B5,1)-FIND(" ",B5,1)-1)) + TIMEVALUE(MID(B5,FIND("-",B5,1)+2,LEN(B5)-FIND("-",B5,1)+2))</f>
        <v>45469.628472222219</v>
      </c>
      <c r="O5" s="18">
        <f>DATE(MID(C5,FIND(",",C5,1)+2,4),VLOOKUP(LEFT(B5,3),General!$A$1:$B$12,2,0),MID(C5,FIND(" ",C5,1)+1,FIND(",",C5,1)-FIND(" ",C5,1)-1)) + TIMEVALUE(MID(C5,FIND("-",C5,1)+2,LEN(C5)-FIND("-",C5,1)+2))</f>
        <v>45469.62777777778</v>
      </c>
      <c r="P5" s="18">
        <f>DATE(MID(D5,FIND(",",D5,1)+2,4),VLOOKUP(LEFT(B5,3),General!$A$1:$B$12,2,0),MID(D5,FIND(" ",D5,1)+1,FIND(",",D5,1)-FIND(" ",D5,1)-1)) + TIMEVALUE(MID(D5,FIND("-",D5,1)+2,LEN(D5)-FIND("-",D5,1)+2))</f>
        <v>45469.662499999999</v>
      </c>
      <c r="Q5" s="29">
        <f t="shared" si="1"/>
        <v>45469.628472222219</v>
      </c>
      <c r="R5" t="str">
        <f t="shared" si="2"/>
        <v>3:04 pm</v>
      </c>
      <c r="S5" t="str">
        <f t="shared" si="3"/>
        <v>3:54 pm</v>
      </c>
      <c r="T5" s="29">
        <f t="shared" si="4"/>
        <v>45469.628472222219</v>
      </c>
      <c r="U5" s="19">
        <f t="shared" si="5"/>
        <v>5305</v>
      </c>
      <c r="V5" s="1">
        <f t="shared" si="6"/>
        <v>0.996</v>
      </c>
      <c r="W5" s="30">
        <f t="shared" si="0"/>
        <v>3.4722222218988463E-2</v>
      </c>
      <c r="X5" s="18">
        <f>DATE(MID(B5,FIND(",",B5,1)+2,4),VLOOKUP(LEFT(B5,3),General!$A$1:$B$12,2,0),MID(B5,FIND(" ",B5,1)+1,FIND(",",B5,1)-FIND(" ",B5,1)-1))</f>
        <v>45469</v>
      </c>
    </row>
    <row r="6" spans="2:24">
      <c r="B6" t="s">
        <v>4042</v>
      </c>
      <c r="C6" t="s">
        <v>4043</v>
      </c>
      <c r="D6" t="s">
        <v>4044</v>
      </c>
      <c r="E6" s="1">
        <v>0.99790000000000001</v>
      </c>
      <c r="F6">
        <v>0</v>
      </c>
      <c r="G6">
        <v>0</v>
      </c>
      <c r="H6" s="19">
        <v>2776</v>
      </c>
      <c r="I6" s="19">
        <v>1319912</v>
      </c>
      <c r="J6">
        <v>0</v>
      </c>
      <c r="K6">
        <v>0</v>
      </c>
      <c r="L6">
        <v>0</v>
      </c>
      <c r="M6" s="19">
        <v>1108</v>
      </c>
      <c r="N6" s="29">
        <f>DATE(MID(B6,FIND(",",B6,1)+2,4),VLOOKUP(LEFT(B6,3),General!$A$1:$B$12,2,0),MID(B6,FIND(" ",B6,1)+1,FIND(",",B6,1)-FIND(" ",B6,1)-1)) + TIMEVALUE(MID(B6,FIND("-",B6,1)+2,LEN(B6)-FIND("-",B6,1)+2))</f>
        <v>45469.670138888891</v>
      </c>
      <c r="O6" s="18">
        <f>DATE(MID(C6,FIND(",",C6,1)+2,4),VLOOKUP(LEFT(B6,3),General!$A$1:$B$12,2,0),MID(C6,FIND(" ",C6,1)+1,FIND(",",C6,1)-FIND(" ",C6,1)-1)) + TIMEVALUE(MID(C6,FIND("-",C6,1)+2,LEN(C6)-FIND("-",C6,1)+2))</f>
        <v>45469.669444444444</v>
      </c>
      <c r="P6" s="18">
        <f>DATE(MID(D6,FIND(",",D6,1)+2,4),VLOOKUP(LEFT(B6,3),General!$A$1:$B$12,2,0),MID(D6,FIND(" ",D6,1)+1,FIND(",",D6,1)-FIND(" ",D6,1)-1)) + TIMEVALUE(MID(D6,FIND("-",D6,1)+2,LEN(D6)-FIND("-",D6,1)+2))</f>
        <v>45469.706944444442</v>
      </c>
      <c r="Q6" s="29">
        <f t="shared" si="1"/>
        <v>45469.670138888891</v>
      </c>
      <c r="R6" t="str">
        <f t="shared" si="2"/>
        <v>4:04 pm</v>
      </c>
      <c r="S6" t="str">
        <f t="shared" si="3"/>
        <v>4:58 pm</v>
      </c>
      <c r="T6" s="29">
        <f t="shared" si="4"/>
        <v>45469.670138888891</v>
      </c>
      <c r="U6" s="19">
        <f t="shared" si="5"/>
        <v>2776</v>
      </c>
      <c r="V6" s="1">
        <f t="shared" si="6"/>
        <v>0.99790000000000001</v>
      </c>
      <c r="W6" s="30">
        <f t="shared" si="0"/>
        <v>3.7499999998544808E-2</v>
      </c>
      <c r="X6" s="18">
        <f>DATE(MID(B6,FIND(",",B6,1)+2,4),VLOOKUP(LEFT(B6,3),General!$A$1:$B$12,2,0),MID(B6,FIND(" ",B6,1)+1,FIND(",",B6,1)-FIND(" ",B6,1)-1))</f>
        <v>45469</v>
      </c>
    </row>
    <row r="7" spans="2:24">
      <c r="B7" t="s">
        <v>4045</v>
      </c>
      <c r="C7" t="s">
        <v>4046</v>
      </c>
      <c r="D7" t="s">
        <v>4047</v>
      </c>
      <c r="E7" s="1">
        <v>0.99780000000000002</v>
      </c>
      <c r="F7">
        <v>0</v>
      </c>
      <c r="G7">
        <v>0</v>
      </c>
      <c r="H7" s="19">
        <v>2914</v>
      </c>
      <c r="I7" s="19">
        <v>1319925</v>
      </c>
      <c r="J7">
        <v>0</v>
      </c>
      <c r="K7">
        <v>0</v>
      </c>
      <c r="L7">
        <v>0</v>
      </c>
      <c r="M7" s="19">
        <v>1101</v>
      </c>
      <c r="N7" s="29">
        <f>DATE(MID(B7,FIND(",",B7,1)+2,4),VLOOKUP(LEFT(B7,3),General!$A$1:$B$12,2,0),MID(B7,FIND(" ",B7,1)+1,FIND(",",B7,1)-FIND(" ",B7,1)-1)) + TIMEVALUE(MID(B7,FIND("-",B7,1)+2,LEN(B7)-FIND("-",B7,1)+2))</f>
        <v>45469.711805555555</v>
      </c>
      <c r="O7" s="18">
        <f>DATE(MID(C7,FIND(",",C7,1)+2,4),VLOOKUP(LEFT(B7,3),General!$A$1:$B$12,2,0),MID(C7,FIND(" ",C7,1)+1,FIND(",",C7,1)-FIND(" ",C7,1)-1)) + TIMEVALUE(MID(C7,FIND("-",C7,1)+2,LEN(C7)-FIND("-",C7,1)+2))</f>
        <v>45469.711111111108</v>
      </c>
      <c r="P7" s="18">
        <f>DATE(MID(D7,FIND(",",D7,1)+2,4),VLOOKUP(LEFT(B7,3),General!$A$1:$B$12,2,0),MID(D7,FIND(" ",D7,1)+1,FIND(",",D7,1)-FIND(" ",D7,1)-1)) + TIMEVALUE(MID(D7,FIND("-",D7,1)+2,LEN(D7)-FIND("-",D7,1)+2))</f>
        <v>45469.740277777775</v>
      </c>
      <c r="Q7" s="29">
        <f t="shared" si="1"/>
        <v>45469.711805555555</v>
      </c>
      <c r="R7" t="str">
        <f t="shared" si="2"/>
        <v>5:04 pm</v>
      </c>
      <c r="S7" t="str">
        <f t="shared" si="3"/>
        <v>5:46 pm</v>
      </c>
      <c r="T7" s="29">
        <f t="shared" si="4"/>
        <v>45469.711805555555</v>
      </c>
      <c r="U7" s="19">
        <f t="shared" si="5"/>
        <v>2914</v>
      </c>
      <c r="V7" s="1">
        <f t="shared" si="6"/>
        <v>0.99780000000000002</v>
      </c>
      <c r="W7" s="30">
        <f t="shared" si="0"/>
        <v>2.9166666667151731E-2</v>
      </c>
      <c r="X7" s="18">
        <f>DATE(MID(B7,FIND(",",B7,1)+2,4),VLOOKUP(LEFT(B7,3),General!$A$1:$B$12,2,0),MID(B7,FIND(" ",B7,1)+1,FIND(",",B7,1)-FIND(" ",B7,1)-1))</f>
        <v>45469</v>
      </c>
    </row>
    <row r="8" spans="2:24">
      <c r="B8" t="s">
        <v>4048</v>
      </c>
      <c r="C8" t="s">
        <v>4049</v>
      </c>
      <c r="D8" t="s">
        <v>4050</v>
      </c>
      <c r="E8" s="1">
        <v>0.99739999999999995</v>
      </c>
      <c r="F8">
        <v>0</v>
      </c>
      <c r="G8">
        <v>0</v>
      </c>
      <c r="H8" s="19">
        <v>3397</v>
      </c>
      <c r="I8" s="19">
        <v>1319924</v>
      </c>
      <c r="J8">
        <v>0</v>
      </c>
      <c r="K8">
        <v>0</v>
      </c>
      <c r="L8">
        <v>0</v>
      </c>
      <c r="M8" s="19">
        <v>1114</v>
      </c>
      <c r="N8" s="29">
        <f>DATE(MID(B8,FIND(",",B8,1)+2,4),VLOOKUP(LEFT(B8,3),General!$A$1:$B$12,2,0),MID(B8,FIND(" ",B8,1)+1,FIND(",",B8,1)-FIND(" ",B8,1)-1)) + TIMEVALUE(MID(B8,FIND("-",B8,1)+2,LEN(B8)-FIND("-",B8,1)+2))</f>
        <v>45469.753472222219</v>
      </c>
      <c r="O8" s="18">
        <f>DATE(MID(C8,FIND(",",C8,1)+2,4),VLOOKUP(LEFT(B8,3),General!$A$1:$B$12,2,0),MID(C8,FIND(" ",C8,1)+1,FIND(",",C8,1)-FIND(" ",C8,1)-1)) + TIMEVALUE(MID(C8,FIND("-",C8,1)+2,LEN(C8)-FIND("-",C8,1)+2))</f>
        <v>45469.75277777778</v>
      </c>
      <c r="P8" s="18">
        <f>DATE(MID(D8,FIND(",",D8,1)+2,4),VLOOKUP(LEFT(B8,3),General!$A$1:$B$12,2,0),MID(D8,FIND(" ",D8,1)+1,FIND(",",D8,1)-FIND(" ",D8,1)-1)) + TIMEVALUE(MID(D8,FIND("-",D8,1)+2,LEN(D8)-FIND("-",D8,1)+2))</f>
        <v>45469.785416666666</v>
      </c>
      <c r="Q8" s="29">
        <f t="shared" si="1"/>
        <v>45469.753472222219</v>
      </c>
      <c r="R8" t="str">
        <f t="shared" si="2"/>
        <v>6:04 pm</v>
      </c>
      <c r="S8" t="str">
        <f t="shared" si="3"/>
        <v>6:51 pm</v>
      </c>
      <c r="T8" s="29">
        <f t="shared" si="4"/>
        <v>45469.753472222219</v>
      </c>
      <c r="U8" s="19">
        <f t="shared" si="5"/>
        <v>3397</v>
      </c>
      <c r="V8" s="1">
        <f t="shared" si="6"/>
        <v>0.99739999999999995</v>
      </c>
      <c r="W8" s="30">
        <f t="shared" si="0"/>
        <v>3.2638888886140194E-2</v>
      </c>
      <c r="X8" s="18">
        <f>DATE(MID(B8,FIND(",",B8,1)+2,4),VLOOKUP(LEFT(B8,3),General!$A$1:$B$12,2,0),MID(B8,FIND(" ",B8,1)+1,FIND(",",B8,1)-FIND(" ",B8,1)-1))</f>
        <v>45469</v>
      </c>
    </row>
    <row r="9" spans="2:24">
      <c r="B9" t="s">
        <v>4051</v>
      </c>
      <c r="C9" t="s">
        <v>4052</v>
      </c>
      <c r="D9" t="s">
        <v>4053</v>
      </c>
      <c r="E9" s="1">
        <v>0.99770000000000003</v>
      </c>
      <c r="F9">
        <v>0</v>
      </c>
      <c r="G9">
        <v>0</v>
      </c>
      <c r="H9" s="19">
        <v>2975</v>
      </c>
      <c r="I9" s="19">
        <v>1319863</v>
      </c>
      <c r="J9">
        <v>0</v>
      </c>
      <c r="K9">
        <v>0</v>
      </c>
      <c r="L9">
        <v>0</v>
      </c>
      <c r="M9">
        <v>0</v>
      </c>
      <c r="N9" s="29">
        <f>DATE(MID(B9,FIND(",",B9,1)+2,4),VLOOKUP(LEFT(B9,3),General!$A$1:$B$12,2,0),MID(B9,FIND(" ",B9,1)+1,FIND(",",B9,1)-FIND(" ",B9,1)-1)) + TIMEVALUE(MID(B9,FIND("-",B9,1)+2,LEN(B9)-FIND("-",B9,1)+2))</f>
        <v>45469.795138888891</v>
      </c>
      <c r="O9" s="18">
        <f>DATE(MID(C9,FIND(",",C9,1)+2,4),VLOOKUP(LEFT(B9,3),General!$A$1:$B$12,2,0),MID(C9,FIND(" ",C9,1)+1,FIND(",",C9,1)-FIND(" ",C9,1)-1)) + TIMEVALUE(MID(C9,FIND("-",C9,1)+2,LEN(C9)-FIND("-",C9,1)+2))</f>
        <v>45469.794444444444</v>
      </c>
      <c r="P9" s="18">
        <f>DATE(MID(D9,FIND(",",D9,1)+2,4),VLOOKUP(LEFT(B9,3),General!$A$1:$B$12,2,0),MID(D9,FIND(" ",D9,1)+1,FIND(",",D9,1)-FIND(" ",D9,1)-1)) + TIMEVALUE(MID(D9,FIND("-",D9,1)+2,LEN(D9)-FIND("-",D9,1)+2))</f>
        <v>45469.836805555555</v>
      </c>
      <c r="Q9" s="29">
        <f t="shared" si="1"/>
        <v>45469.795138888891</v>
      </c>
      <c r="R9" t="str">
        <f t="shared" si="2"/>
        <v>7:04 pm</v>
      </c>
      <c r="S9" t="str">
        <f t="shared" si="3"/>
        <v>8:05 pm</v>
      </c>
      <c r="T9" s="29">
        <f t="shared" si="4"/>
        <v>45469.795138888891</v>
      </c>
      <c r="U9" s="19">
        <f t="shared" si="5"/>
        <v>2975</v>
      </c>
      <c r="V9" s="1">
        <f t="shared" si="6"/>
        <v>0.99770000000000003</v>
      </c>
      <c r="W9" s="30">
        <f t="shared" si="0"/>
        <v>4.2361111110949423E-2</v>
      </c>
      <c r="X9" s="18">
        <f>DATE(MID(B9,FIND(",",B9,1)+2,4),VLOOKUP(LEFT(B9,3),General!$A$1:$B$12,2,0),MID(B9,FIND(" ",B9,1)+1,FIND(",",B9,1)-FIND(" ",B9,1)-1))</f>
        <v>45469</v>
      </c>
    </row>
    <row r="10" spans="2:24">
      <c r="B10" t="s">
        <v>4053</v>
      </c>
      <c r="C10" t="s">
        <v>4054</v>
      </c>
      <c r="D10" t="s">
        <v>4055</v>
      </c>
      <c r="E10" s="1">
        <v>0.99790000000000001</v>
      </c>
      <c r="F10">
        <v>0</v>
      </c>
      <c r="G10">
        <v>0</v>
      </c>
      <c r="H10" s="19">
        <v>2832</v>
      </c>
      <c r="I10" s="19">
        <v>1319863</v>
      </c>
      <c r="J10">
        <v>0</v>
      </c>
      <c r="K10">
        <v>0</v>
      </c>
      <c r="L10">
        <v>0</v>
      </c>
      <c r="M10" s="19">
        <v>1101</v>
      </c>
      <c r="N10" s="29">
        <f>DATE(MID(B10,FIND(",",B10,1)+2,4),VLOOKUP(LEFT(B10,3),General!$A$1:$B$12,2,0),MID(B10,FIND(" ",B10,1)+1,FIND(",",B10,1)-FIND(" ",B10,1)-1)) + TIMEVALUE(MID(B10,FIND("-",B10,1)+2,LEN(B10)-FIND("-",B10,1)+2))</f>
        <v>45469.836805555555</v>
      </c>
      <c r="O10" s="18">
        <f>DATE(MID(C10,FIND(",",C10,1)+2,4),VLOOKUP(LEFT(B10,3),General!$A$1:$B$12,2,0),MID(C10,FIND(" ",C10,1)+1,FIND(",",C10,1)-FIND(" ",C10,1)-1)) + TIMEVALUE(MID(C10,FIND("-",C10,1)+2,LEN(C10)-FIND("-",C10,1)+2))</f>
        <v>45469.836111111108</v>
      </c>
      <c r="P10" s="18">
        <f>DATE(MID(D10,FIND(",",D10,1)+2,4),VLOOKUP(LEFT(B10,3),General!$A$1:$B$12,2,0),MID(D10,FIND(" ",D10,1)+1,FIND(",",D10,1)-FIND(" ",D10,1)-1)) + TIMEVALUE(MID(D10,FIND("-",D10,1)+2,LEN(D10)-FIND("-",D10,1)+2))</f>
        <v>45469.862500000003</v>
      </c>
      <c r="Q10" s="29">
        <f t="shared" si="1"/>
        <v>45469.836805555555</v>
      </c>
      <c r="R10" t="str">
        <f t="shared" si="2"/>
        <v>8:04 pm</v>
      </c>
      <c r="S10" t="str">
        <f t="shared" si="3"/>
        <v>8:42 pm</v>
      </c>
      <c r="T10" s="29">
        <f t="shared" si="4"/>
        <v>45469.836805555555</v>
      </c>
      <c r="U10" s="19">
        <f t="shared" si="5"/>
        <v>2832</v>
      </c>
      <c r="V10" s="1">
        <f t="shared" si="6"/>
        <v>0.99790000000000001</v>
      </c>
      <c r="W10" s="30">
        <f t="shared" si="0"/>
        <v>2.6388888894871343E-2</v>
      </c>
      <c r="X10" s="18">
        <f>DATE(MID(B10,FIND(",",B10,1)+2,4),VLOOKUP(LEFT(B10,3),General!$A$1:$B$12,2,0),MID(B10,FIND(" ",B10,1)+1,FIND(",",B10,1)-FIND(" ",B10,1)-1))</f>
        <v>45469</v>
      </c>
    </row>
    <row r="11" spans="2:24">
      <c r="B11" t="s">
        <v>4056</v>
      </c>
      <c r="C11" t="s">
        <v>4057</v>
      </c>
      <c r="D11" t="s">
        <v>4031</v>
      </c>
      <c r="E11" s="1">
        <v>0.99790000000000001</v>
      </c>
      <c r="F11">
        <v>0</v>
      </c>
      <c r="G11">
        <v>0</v>
      </c>
      <c r="H11" s="19">
        <v>2711</v>
      </c>
      <c r="I11" s="19">
        <v>1319861</v>
      </c>
      <c r="J11">
        <v>0</v>
      </c>
      <c r="K11">
        <v>0</v>
      </c>
      <c r="L11">
        <v>0</v>
      </c>
      <c r="M11" s="19">
        <v>1109</v>
      </c>
      <c r="N11" s="29">
        <f>DATE(MID(B11,FIND(",",B11,1)+2,4),VLOOKUP(LEFT(B11,3),General!$A$1:$B$12,2,0),MID(B11,FIND(" ",B11,1)+1,FIND(",",B11,1)-FIND(" ",B11,1)-1)) + TIMEVALUE(MID(B11,FIND("-",B11,1)+2,LEN(B11)-FIND("-",B11,1)+2))</f>
        <v>45469.878472222219</v>
      </c>
      <c r="O11" s="18">
        <f>DATE(MID(C11,FIND(",",C11,1)+2,4),VLOOKUP(LEFT(B11,3),General!$A$1:$B$12,2,0),MID(C11,FIND(" ",C11,1)+1,FIND(",",C11,1)-FIND(" ",C11,1)-1)) + TIMEVALUE(MID(C11,FIND("-",C11,1)+2,LEN(C11)-FIND("-",C11,1)+2))</f>
        <v>45469.87777777778</v>
      </c>
      <c r="P11" s="18">
        <f>DATE(MID(D11,FIND(",",D11,1)+2,4),VLOOKUP(LEFT(B11,3),General!$A$1:$B$12,2,0),MID(D11,FIND(" ",D11,1)+1,FIND(",",D11,1)-FIND(" ",D11,1)-1)) + TIMEVALUE(MID(D11,FIND("-",D11,1)+2,LEN(D11)-FIND("-",D11,1)+2))</f>
        <v>45469.920138888891</v>
      </c>
      <c r="Q11" s="29">
        <f t="shared" si="1"/>
        <v>45469.878472222219</v>
      </c>
      <c r="R11" t="str">
        <f t="shared" si="2"/>
        <v>9:04 pm</v>
      </c>
      <c r="S11" t="str">
        <f t="shared" si="3"/>
        <v>10:05 pm</v>
      </c>
      <c r="T11" s="29">
        <f t="shared" si="4"/>
        <v>45469.878472222219</v>
      </c>
      <c r="U11" s="19">
        <f t="shared" si="5"/>
        <v>2711</v>
      </c>
      <c r="V11" s="1">
        <f t="shared" si="6"/>
        <v>0.99790000000000001</v>
      </c>
      <c r="W11" s="30">
        <f t="shared" si="0"/>
        <v>4.2361111110949423E-2</v>
      </c>
      <c r="X11" s="18">
        <f>DATE(MID(B11,FIND(",",B11,1)+2,4),VLOOKUP(LEFT(B11,3),General!$A$1:$B$12,2,0),MID(B11,FIND(" ",B11,1)+1,FIND(",",B11,1)-FIND(" ",B11,1)-1))</f>
        <v>45469</v>
      </c>
    </row>
    <row r="12" spans="2:24">
      <c r="B12" t="s">
        <v>4058</v>
      </c>
      <c r="C12" t="s">
        <v>4059</v>
      </c>
      <c r="D12" t="s">
        <v>4060</v>
      </c>
      <c r="E12" s="1">
        <v>0.99729999999999996</v>
      </c>
      <c r="F12">
        <v>0</v>
      </c>
      <c r="G12">
        <v>0</v>
      </c>
      <c r="H12" s="19">
        <v>3586</v>
      </c>
      <c r="I12" s="19">
        <v>1319874</v>
      </c>
      <c r="J12">
        <v>0</v>
      </c>
      <c r="K12">
        <v>0</v>
      </c>
      <c r="L12">
        <v>0</v>
      </c>
      <c r="M12" s="19">
        <v>1108</v>
      </c>
      <c r="N12" s="29">
        <f>DATE(MID(B12,FIND(",",B12,1)+2,4),VLOOKUP(LEFT(B12,3),General!$A$1:$B$12,2,0),MID(B12,FIND(" ",B12,1)+1,FIND(",",B12,1)-FIND(" ",B12,1)-1)) + TIMEVALUE(MID(B12,FIND("-",B12,1)+2,LEN(B12)-FIND("-",B12,1)+2))</f>
        <v>45470.045138888891</v>
      </c>
      <c r="O12" s="18">
        <f>DATE(MID(C12,FIND(",",C12,1)+2,4),VLOOKUP(LEFT(B12,3),General!$A$1:$B$12,2,0),MID(C12,FIND(" ",C12,1)+1,FIND(",",C12,1)-FIND(" ",C12,1)-1)) + TIMEVALUE(MID(C12,FIND("-",C12,1)+2,LEN(C12)-FIND("-",C12,1)+2))</f>
        <v>45470.044444444444</v>
      </c>
      <c r="P12" s="18">
        <f>DATE(MID(D12,FIND(",",D12,1)+2,4),VLOOKUP(LEFT(B12,3),General!$A$1:$B$12,2,0),MID(D12,FIND(" ",D12,1)+1,FIND(",",D12,1)-FIND(" ",D12,1)-1)) + TIMEVALUE(MID(D12,FIND("-",D12,1)+2,LEN(D12)-FIND("-",D12,1)+2))</f>
        <v>45470.071527777778</v>
      </c>
      <c r="Q12" s="29">
        <f t="shared" si="1"/>
        <v>45470.045138888891</v>
      </c>
      <c r="R12" t="str">
        <f t="shared" si="2"/>
        <v>1:04 am</v>
      </c>
      <c r="S12" t="str">
        <f t="shared" si="3"/>
        <v>1:43 am</v>
      </c>
      <c r="T12" s="29">
        <f t="shared" si="4"/>
        <v>45470.045138888891</v>
      </c>
      <c r="U12" s="19">
        <f t="shared" si="5"/>
        <v>3586</v>
      </c>
      <c r="V12" s="1">
        <f t="shared" si="6"/>
        <v>0.99729999999999996</v>
      </c>
      <c r="W12" s="30">
        <f t="shared" si="0"/>
        <v>2.7083333334303461E-2</v>
      </c>
      <c r="X12" s="18">
        <f>DATE(MID(B12,FIND(",",B12,1)+2,4),VLOOKUP(LEFT(B12,3),General!$A$1:$B$12,2,0),MID(B12,FIND(" ",B12,1)+1,FIND(",",B12,1)-FIND(" ",B12,1)-1))</f>
        <v>45470</v>
      </c>
    </row>
    <row r="13" spans="2:24">
      <c r="B13" t="s">
        <v>4061</v>
      </c>
      <c r="C13" t="s">
        <v>4062</v>
      </c>
      <c r="D13" t="s">
        <v>4063</v>
      </c>
      <c r="E13" s="1">
        <v>0.997</v>
      </c>
      <c r="F13">
        <v>0</v>
      </c>
      <c r="G13">
        <v>0</v>
      </c>
      <c r="H13" s="19">
        <v>3898</v>
      </c>
      <c r="I13" s="19">
        <v>1319957</v>
      </c>
      <c r="J13">
        <v>0</v>
      </c>
      <c r="K13">
        <v>0</v>
      </c>
      <c r="L13">
        <v>0</v>
      </c>
      <c r="M13" s="19">
        <v>1106</v>
      </c>
      <c r="N13" s="29">
        <f>DATE(MID(B13,FIND(",",B13,1)+2,4),VLOOKUP(LEFT(B13,3),General!$A$1:$B$12,2,0),MID(B13,FIND(" ",B13,1)+1,FIND(",",B13,1)-FIND(" ",B13,1)-1)) + TIMEVALUE(MID(B13,FIND("-",B13,1)+2,LEN(B13)-FIND("-",B13,1)+2))</f>
        <v>45470.545138888891</v>
      </c>
      <c r="O13" s="18">
        <f>DATE(MID(C13,FIND(",",C13,1)+2,4),VLOOKUP(LEFT(B13,3),General!$A$1:$B$12,2,0),MID(C13,FIND(" ",C13,1)+1,FIND(",",C13,1)-FIND(" ",C13,1)-1)) + TIMEVALUE(MID(C13,FIND("-",C13,1)+2,LEN(C13)-FIND("-",C13,1)+2))</f>
        <v>45470.544444444444</v>
      </c>
      <c r="P13" s="18">
        <f>DATE(MID(D13,FIND(",",D13,1)+2,4),VLOOKUP(LEFT(B13,3),General!$A$1:$B$12,2,0),MID(D13,FIND(" ",D13,1)+1,FIND(",",D13,1)-FIND(" ",D13,1)-1)) + TIMEVALUE(MID(D13,FIND("-",D13,1)+2,LEN(D13)-FIND("-",D13,1)+2))</f>
        <v>45470.571527777778</v>
      </c>
      <c r="Q13" s="29">
        <f t="shared" si="1"/>
        <v>45470.545138888891</v>
      </c>
      <c r="R13" t="str">
        <f t="shared" si="2"/>
        <v>1:04 pm</v>
      </c>
      <c r="S13" t="str">
        <f t="shared" si="3"/>
        <v>1:43 pm</v>
      </c>
      <c r="T13" s="29">
        <f t="shared" si="4"/>
        <v>45470.545138888891</v>
      </c>
      <c r="U13" s="19">
        <f t="shared" si="5"/>
        <v>3898</v>
      </c>
      <c r="V13" s="1">
        <f t="shared" si="6"/>
        <v>0.997</v>
      </c>
      <c r="W13" s="30">
        <f t="shared" si="0"/>
        <v>2.7083333334303461E-2</v>
      </c>
      <c r="X13" s="18">
        <f>DATE(MID(B13,FIND(",",B13,1)+2,4),VLOOKUP(LEFT(B13,3),General!$A$1:$B$12,2,0),MID(B13,FIND(" ",B13,1)+1,FIND(",",B13,1)-FIND(" ",B13,1)-1))</f>
        <v>45470</v>
      </c>
    </row>
    <row r="14" spans="2:24">
      <c r="B14" t="s">
        <v>4064</v>
      </c>
      <c r="C14" t="s">
        <v>4065</v>
      </c>
      <c r="D14" t="s">
        <v>4066</v>
      </c>
      <c r="E14" s="1">
        <v>0.99660000000000004</v>
      </c>
      <c r="F14">
        <v>0</v>
      </c>
      <c r="G14">
        <v>0</v>
      </c>
      <c r="H14" s="19">
        <v>4541</v>
      </c>
      <c r="I14" s="19">
        <v>1319943</v>
      </c>
      <c r="J14">
        <v>0</v>
      </c>
      <c r="K14">
        <v>0</v>
      </c>
      <c r="L14">
        <v>0</v>
      </c>
      <c r="M14" s="19">
        <v>1105</v>
      </c>
      <c r="N14" s="29">
        <f>DATE(MID(B14,FIND(",",B14,1)+2,4),VLOOKUP(LEFT(B14,3),General!$A$1:$B$12,2,0),MID(B14,FIND(" ",B14,1)+1,FIND(",",B14,1)-FIND(" ",B14,1)-1)) + TIMEVALUE(MID(B14,FIND("-",B14,1)+2,LEN(B14)-FIND("-",B14,1)+2))</f>
        <v>45470.420138888891</v>
      </c>
      <c r="O14" s="18">
        <f>DATE(MID(C14,FIND(",",C14,1)+2,4),VLOOKUP(LEFT(B14,3),General!$A$1:$B$12,2,0),MID(C14,FIND(" ",C14,1)+1,FIND(",",C14,1)-FIND(" ",C14,1)-1)) + TIMEVALUE(MID(C14,FIND("-",C14,1)+2,LEN(C14)-FIND("-",C14,1)+2))</f>
        <v>45470.419444444444</v>
      </c>
      <c r="P14" s="18">
        <f>DATE(MID(D14,FIND(",",D14,1)+2,4),VLOOKUP(LEFT(B14,3),General!$A$1:$B$12,2,0),MID(D14,FIND(" ",D14,1)+1,FIND(",",D14,1)-FIND(" ",D14,1)-1)) + TIMEVALUE(MID(D14,FIND("-",D14,1)+2,LEN(D14)-FIND("-",D14,1)+2))</f>
        <v>45470.461111111108</v>
      </c>
      <c r="Q14" s="29">
        <f t="shared" si="1"/>
        <v>45470.420138888891</v>
      </c>
      <c r="R14" t="str">
        <f t="shared" si="2"/>
        <v>10:04 am</v>
      </c>
      <c r="S14" t="str">
        <f t="shared" si="3"/>
        <v>11:04 am</v>
      </c>
      <c r="T14" s="29">
        <f t="shared" si="4"/>
        <v>45470.420138888891</v>
      </c>
      <c r="U14" s="19">
        <f t="shared" si="5"/>
        <v>4541</v>
      </c>
      <c r="V14" s="1">
        <f t="shared" si="6"/>
        <v>0.99660000000000004</v>
      </c>
      <c r="W14" s="30">
        <f t="shared" si="0"/>
        <v>4.1666666664241347E-2</v>
      </c>
      <c r="X14" s="18">
        <f>DATE(MID(B14,FIND(",",B14,1)+2,4),VLOOKUP(LEFT(B14,3),General!$A$1:$B$12,2,0),MID(B14,FIND(" ",B14,1)+1,FIND(",",B14,1)-FIND(" ",B14,1)-1))</f>
        <v>45470</v>
      </c>
    </row>
    <row r="15" spans="2:24">
      <c r="B15" t="s">
        <v>4067</v>
      </c>
      <c r="C15" t="s">
        <v>4068</v>
      </c>
      <c r="D15" t="s">
        <v>4069</v>
      </c>
      <c r="E15" s="1">
        <v>0.99550000000000005</v>
      </c>
      <c r="F15">
        <v>0</v>
      </c>
      <c r="G15">
        <v>0</v>
      </c>
      <c r="H15" s="19">
        <v>5960</v>
      </c>
      <c r="I15" s="19">
        <v>1319971</v>
      </c>
      <c r="J15">
        <v>0</v>
      </c>
      <c r="K15">
        <v>0</v>
      </c>
      <c r="L15">
        <v>0</v>
      </c>
      <c r="M15">
        <v>0</v>
      </c>
      <c r="N15" s="29">
        <f>DATE(MID(B15,FIND(",",B15,1)+2,4),VLOOKUP(LEFT(B15,3),General!$A$1:$B$12,2,0),MID(B15,FIND(" ",B15,1)+1,FIND(",",B15,1)-FIND(" ",B15,1)-1)) + TIMEVALUE(MID(B15,FIND("-",B15,1)+2,LEN(B15)-FIND("-",B15,1)+2))</f>
        <v>45470.920138888891</v>
      </c>
      <c r="O15" s="18">
        <f>DATE(MID(C15,FIND(",",C15,1)+2,4),VLOOKUP(LEFT(B15,3),General!$A$1:$B$12,2,0),MID(C15,FIND(" ",C15,1)+1,FIND(",",C15,1)-FIND(" ",C15,1)-1)) + TIMEVALUE(MID(C15,FIND("-",C15,1)+2,LEN(C15)-FIND("-",C15,1)+2))</f>
        <v>45470.919444444444</v>
      </c>
      <c r="P15" s="18">
        <f>DATE(MID(D15,FIND(",",D15,1)+2,4),VLOOKUP(LEFT(B15,3),General!$A$1:$B$12,2,0),MID(D15,FIND(" ",D15,1)+1,FIND(",",D15,1)-FIND(" ",D15,1)-1)) + TIMEVALUE(MID(D15,FIND("-",D15,1)+2,LEN(D15)-FIND("-",D15,1)+2))</f>
        <v>45470.961111111108</v>
      </c>
      <c r="Q15" s="29">
        <f t="shared" si="1"/>
        <v>45470.920138888891</v>
      </c>
      <c r="R15" t="str">
        <f t="shared" si="2"/>
        <v>10:04 pm</v>
      </c>
      <c r="S15" t="str">
        <f t="shared" si="3"/>
        <v>11:04 pm</v>
      </c>
      <c r="T15" s="29">
        <f t="shared" si="4"/>
        <v>45470.920138888891</v>
      </c>
      <c r="U15" s="19">
        <f t="shared" si="5"/>
        <v>5960</v>
      </c>
      <c r="V15" s="1">
        <f t="shared" si="6"/>
        <v>0.99550000000000005</v>
      </c>
      <c r="W15" s="30">
        <f t="shared" si="0"/>
        <v>4.1666666664241347E-2</v>
      </c>
      <c r="X15" s="18">
        <f>DATE(MID(B15,FIND(",",B15,1)+2,4),VLOOKUP(LEFT(B15,3),General!$A$1:$B$12,2,0),MID(B15,FIND(" ",B15,1)+1,FIND(",",B15,1)-FIND(" ",B15,1)-1))</f>
        <v>45470</v>
      </c>
    </row>
    <row r="16" spans="2:24">
      <c r="B16" t="s">
        <v>4070</v>
      </c>
      <c r="C16" t="s">
        <v>4066</v>
      </c>
      <c r="D16" t="s">
        <v>4071</v>
      </c>
      <c r="E16" s="1">
        <v>0.99650000000000005</v>
      </c>
      <c r="F16">
        <v>0</v>
      </c>
      <c r="G16">
        <v>0</v>
      </c>
      <c r="H16" s="19">
        <v>4616</v>
      </c>
      <c r="I16" s="19">
        <v>1319955</v>
      </c>
      <c r="J16">
        <v>0</v>
      </c>
      <c r="K16">
        <v>0</v>
      </c>
      <c r="L16">
        <v>0</v>
      </c>
      <c r="M16" s="19">
        <v>1111</v>
      </c>
      <c r="N16" s="29">
        <f>DATE(MID(B16,FIND(",",B16,1)+2,4),VLOOKUP(LEFT(B16,3),General!$A$1:$B$12,2,0),MID(B16,FIND(" ",B16,1)+1,FIND(",",B16,1)-FIND(" ",B16,1)-1)) + TIMEVALUE(MID(B16,FIND("-",B16,1)+2,LEN(B16)-FIND("-",B16,1)+2))</f>
        <v>45470.461805555555</v>
      </c>
      <c r="O16" s="18">
        <f>DATE(MID(C16,FIND(",",C16,1)+2,4),VLOOKUP(LEFT(B16,3),General!$A$1:$B$12,2,0),MID(C16,FIND(" ",C16,1)+1,FIND(",",C16,1)-FIND(" ",C16,1)-1)) + TIMEVALUE(MID(C16,FIND("-",C16,1)+2,LEN(C16)-FIND("-",C16,1)+2))</f>
        <v>45470.461111111108</v>
      </c>
      <c r="P16" s="18">
        <f>DATE(MID(D16,FIND(",",D16,1)+2,4),VLOOKUP(LEFT(B16,3),General!$A$1:$B$12,2,0),MID(D16,FIND(" ",D16,1)+1,FIND(",",D16,1)-FIND(" ",D16,1)-1)) + TIMEVALUE(MID(D16,FIND("-",D16,1)+2,LEN(D16)-FIND("-",D16,1)+2))</f>
        <v>45470.495833333334</v>
      </c>
      <c r="Q16" s="29">
        <f t="shared" si="1"/>
        <v>45470.461805555555</v>
      </c>
      <c r="R16" t="str">
        <f t="shared" si="2"/>
        <v>11:04 am</v>
      </c>
      <c r="S16" t="str">
        <f t="shared" si="3"/>
        <v>11:54 am</v>
      </c>
      <c r="T16" s="29">
        <f t="shared" si="4"/>
        <v>45470.461805555555</v>
      </c>
      <c r="U16" s="19">
        <f t="shared" si="5"/>
        <v>4616</v>
      </c>
      <c r="V16" s="1">
        <f t="shared" si="6"/>
        <v>0.99650000000000005</v>
      </c>
      <c r="W16" s="30">
        <f t="shared" si="0"/>
        <v>3.4722222226264421E-2</v>
      </c>
      <c r="X16" s="18">
        <f>DATE(MID(B16,FIND(",",B16,1)+2,4),VLOOKUP(LEFT(B16,3),General!$A$1:$B$12,2,0),MID(B16,FIND(" ",B16,1)+1,FIND(",",B16,1)-FIND(" ",B16,1)-1))</f>
        <v>45470</v>
      </c>
    </row>
    <row r="17" spans="2:24">
      <c r="B17" t="s">
        <v>4072</v>
      </c>
      <c r="C17" t="s">
        <v>4072</v>
      </c>
      <c r="D17" t="s">
        <v>4073</v>
      </c>
      <c r="E17" s="1">
        <v>0.99790000000000001</v>
      </c>
      <c r="F17">
        <v>0</v>
      </c>
      <c r="G17">
        <v>0</v>
      </c>
      <c r="H17" s="19">
        <v>2748</v>
      </c>
      <c r="I17" s="19">
        <v>1319972</v>
      </c>
      <c r="J17">
        <v>0</v>
      </c>
      <c r="K17">
        <v>0</v>
      </c>
      <c r="L17">
        <v>0</v>
      </c>
      <c r="M17" s="19">
        <v>1101</v>
      </c>
      <c r="N17" s="29">
        <f>DATE(MID(B17,FIND(",",B17,1)+2,4),VLOOKUP(LEFT(B17,3),General!$A$1:$B$12,2,0),MID(B17,FIND(" ",B17,1)+1,FIND(",",B17,1)-FIND(" ",B17,1)-1)) + TIMEVALUE(MID(B17,FIND("-",B17,1)+2,LEN(B17)-FIND("-",B17,1)+2))</f>
        <v>45470.961805555555</v>
      </c>
      <c r="O17" s="18">
        <f>DATE(MID(C17,FIND(",",C17,1)+2,4),VLOOKUP(LEFT(B17,3),General!$A$1:$B$12,2,0),MID(C17,FIND(" ",C17,1)+1,FIND(",",C17,1)-FIND(" ",C17,1)-1)) + TIMEVALUE(MID(C17,FIND("-",C17,1)+2,LEN(C17)-FIND("-",C17,1)+2))</f>
        <v>45470.961805555555</v>
      </c>
      <c r="P17" s="18">
        <f>DATE(MID(D17,FIND(",",D17,1)+2,4),VLOOKUP(LEFT(B17,3),General!$A$1:$B$12,2,0),MID(D17,FIND(" ",D17,1)+1,FIND(",",D17,1)-FIND(" ",D17,1)-1)) + TIMEVALUE(MID(D17,FIND("-",D17,1)+2,LEN(D17)-FIND("-",D17,1)+2))</f>
        <v>45471.003472222219</v>
      </c>
      <c r="Q17" s="29">
        <f t="shared" si="1"/>
        <v>45470.961805555555</v>
      </c>
      <c r="R17" t="str">
        <f t="shared" si="2"/>
        <v>11:05 pm</v>
      </c>
      <c r="S17" t="str">
        <f t="shared" si="3"/>
        <v>12:05 am</v>
      </c>
      <c r="T17" s="29">
        <f t="shared" si="4"/>
        <v>45470.961805555555</v>
      </c>
      <c r="U17" s="19">
        <f t="shared" si="5"/>
        <v>2748</v>
      </c>
      <c r="V17" s="1">
        <f t="shared" si="6"/>
        <v>0.99790000000000001</v>
      </c>
      <c r="W17" s="30">
        <f t="shared" si="0"/>
        <v>4.1666666664241347E-2</v>
      </c>
      <c r="X17" s="18">
        <f>DATE(MID(B17,FIND(",",B17,1)+2,4),VLOOKUP(LEFT(B17,3),General!$A$1:$B$12,2,0),MID(B17,FIND(" ",B17,1)+1,FIND(",",B17,1)-FIND(" ",B17,1)-1))</f>
        <v>45470</v>
      </c>
    </row>
    <row r="18" spans="2:24">
      <c r="B18" t="s">
        <v>4036</v>
      </c>
      <c r="C18" t="s">
        <v>4074</v>
      </c>
      <c r="D18" t="s">
        <v>4058</v>
      </c>
      <c r="E18" s="1">
        <v>0.99739999999999995</v>
      </c>
      <c r="F18">
        <v>0</v>
      </c>
      <c r="G18">
        <v>0</v>
      </c>
      <c r="H18" s="19">
        <v>3390</v>
      </c>
      <c r="I18" s="19">
        <v>1319866</v>
      </c>
      <c r="J18">
        <v>0</v>
      </c>
      <c r="K18">
        <v>0</v>
      </c>
      <c r="L18">
        <v>0</v>
      </c>
      <c r="M18">
        <v>0</v>
      </c>
      <c r="N18" s="29">
        <f>DATE(MID(B18,FIND(",",B18,1)+2,4),VLOOKUP(LEFT(B18,3),General!$A$1:$B$12,2,0),MID(B18,FIND(" ",B18,1)+1,FIND(",",B18,1)-FIND(" ",B18,1)-1)) + TIMEVALUE(MID(B18,FIND("-",B18,1)+2,LEN(B18)-FIND("-",B18,1)+2))</f>
        <v>45470.003472222219</v>
      </c>
      <c r="O18" s="18">
        <f>DATE(MID(C18,FIND(",",C18,1)+2,4),VLOOKUP(LEFT(B18,3),General!$A$1:$B$12,2,0),MID(C18,FIND(" ",C18,1)+1,FIND(",",C18,1)-FIND(" ",C18,1)-1)) + TIMEVALUE(MID(C18,FIND("-",C18,1)+2,LEN(C18)-FIND("-",C18,1)+2))</f>
        <v>45470.00277777778</v>
      </c>
      <c r="P18" s="18">
        <f>DATE(MID(D18,FIND(",",D18,1)+2,4),VLOOKUP(LEFT(B18,3),General!$A$1:$B$12,2,0),MID(D18,FIND(" ",D18,1)+1,FIND(",",D18,1)-FIND(" ",D18,1)-1)) + TIMEVALUE(MID(D18,FIND("-",D18,1)+2,LEN(D18)-FIND("-",D18,1)+2))</f>
        <v>45470.045138888891</v>
      </c>
      <c r="Q18" s="29">
        <f t="shared" si="1"/>
        <v>45470.003472222219</v>
      </c>
      <c r="R18" t="str">
        <f t="shared" si="2"/>
        <v>12:04 am</v>
      </c>
      <c r="S18" t="str">
        <f t="shared" si="3"/>
        <v>1:05 am</v>
      </c>
      <c r="T18" s="29">
        <f t="shared" si="4"/>
        <v>45470.003472222219</v>
      </c>
      <c r="U18" s="19">
        <f t="shared" si="5"/>
        <v>3390</v>
      </c>
      <c r="V18" s="1">
        <f t="shared" si="6"/>
        <v>0.99739999999999995</v>
      </c>
      <c r="W18" s="30">
        <f t="shared" si="0"/>
        <v>4.2361111110949423E-2</v>
      </c>
      <c r="X18" s="18">
        <f>DATE(MID(B18,FIND(",",B18,1)+2,4),VLOOKUP(LEFT(B18,3),General!$A$1:$B$12,2,0),MID(B18,FIND(" ",B18,1)+1,FIND(",",B18,1)-FIND(" ",B18,1)-1))</f>
        <v>45470</v>
      </c>
    </row>
    <row r="19" spans="2:24">
      <c r="B19" t="s">
        <v>4075</v>
      </c>
      <c r="C19" t="s">
        <v>4075</v>
      </c>
      <c r="D19" t="s">
        <v>4076</v>
      </c>
      <c r="E19" s="1">
        <v>0.99709999999999999</v>
      </c>
      <c r="F19">
        <v>0</v>
      </c>
      <c r="G19">
        <v>0</v>
      </c>
      <c r="H19" s="19">
        <v>3823</v>
      </c>
      <c r="I19" s="19">
        <v>1319962</v>
      </c>
      <c r="J19">
        <v>0</v>
      </c>
      <c r="K19">
        <v>0</v>
      </c>
      <c r="L19">
        <v>0</v>
      </c>
      <c r="M19" s="19">
        <v>1109</v>
      </c>
      <c r="N19" s="29">
        <f>DATE(MID(B19,FIND(",",B19,1)+2,4),VLOOKUP(LEFT(B19,3),General!$A$1:$B$12,2,0),MID(B19,FIND(" ",B19,1)+1,FIND(",",B19,1)-FIND(" ",B19,1)-1)) + TIMEVALUE(MID(B19,FIND("-",B19,1)+2,LEN(B19)-FIND("-",B19,1)+2))</f>
        <v>45470.503472222219</v>
      </c>
      <c r="O19" s="18">
        <f>DATE(MID(C19,FIND(",",C19,1)+2,4),VLOOKUP(LEFT(B19,3),General!$A$1:$B$12,2,0),MID(C19,FIND(" ",C19,1)+1,FIND(",",C19,1)-FIND(" ",C19,1)-1)) + TIMEVALUE(MID(C19,FIND("-",C19,1)+2,LEN(C19)-FIND("-",C19,1)+2))</f>
        <v>45470.503472222219</v>
      </c>
      <c r="P19" s="18">
        <f>DATE(MID(D19,FIND(",",D19,1)+2,4),VLOOKUP(LEFT(B19,3),General!$A$1:$B$12,2,0),MID(D19,FIND(" ",D19,1)+1,FIND(",",D19,1)-FIND(" ",D19,1)-1)) + TIMEVALUE(MID(D19,FIND("-",D19,1)+2,LEN(D19)-FIND("-",D19,1)+2))</f>
        <v>45470.530555555553</v>
      </c>
      <c r="Q19" s="29">
        <f t="shared" si="1"/>
        <v>45470.503472222219</v>
      </c>
      <c r="R19" t="str">
        <f t="shared" si="2"/>
        <v>12:05 pm</v>
      </c>
      <c r="S19" t="str">
        <f t="shared" si="3"/>
        <v>12:44 pm</v>
      </c>
      <c r="T19" s="29">
        <f t="shared" si="4"/>
        <v>45470.503472222219</v>
      </c>
      <c r="U19" s="19">
        <f t="shared" si="5"/>
        <v>3823</v>
      </c>
      <c r="V19" s="1">
        <f t="shared" si="6"/>
        <v>0.99709999999999999</v>
      </c>
      <c r="W19" s="30">
        <f t="shared" si="0"/>
        <v>2.7083333334303461E-2</v>
      </c>
      <c r="X19" s="18">
        <f>DATE(MID(B19,FIND(",",B19,1)+2,4),VLOOKUP(LEFT(B19,3),General!$A$1:$B$12,2,0),MID(B19,FIND(" ",B19,1)+1,FIND(",",B19,1)-FIND(" ",B19,1)-1))</f>
        <v>45470</v>
      </c>
    </row>
    <row r="20" spans="2:24">
      <c r="B20" t="s">
        <v>4077</v>
      </c>
      <c r="C20" t="s">
        <v>4078</v>
      </c>
      <c r="D20" t="s">
        <v>4079</v>
      </c>
      <c r="E20" s="1">
        <v>0.99790000000000001</v>
      </c>
      <c r="F20">
        <v>0</v>
      </c>
      <c r="G20">
        <v>0</v>
      </c>
      <c r="H20" s="19">
        <v>2825</v>
      </c>
      <c r="I20" s="19">
        <v>1319873</v>
      </c>
      <c r="J20">
        <v>0</v>
      </c>
      <c r="K20">
        <v>0</v>
      </c>
      <c r="L20">
        <v>0</v>
      </c>
      <c r="M20" s="19">
        <v>1104</v>
      </c>
      <c r="N20" s="29">
        <f>DATE(MID(B20,FIND(",",B20,1)+2,4),VLOOKUP(LEFT(B20,3),General!$A$1:$B$12,2,0),MID(B20,FIND(" ",B20,1)+1,FIND(",",B20,1)-FIND(" ",B20,1)-1)) + TIMEVALUE(MID(B20,FIND("-",B20,1)+2,LEN(B20)-FIND("-",B20,1)+2))</f>
        <v>45470.086805555555</v>
      </c>
      <c r="O20" s="18">
        <f>DATE(MID(C20,FIND(",",C20,1)+2,4),VLOOKUP(LEFT(B20,3),General!$A$1:$B$12,2,0),MID(C20,FIND(" ",C20,1)+1,FIND(",",C20,1)-FIND(" ",C20,1)-1)) + TIMEVALUE(MID(C20,FIND("-",C20,1)+2,LEN(C20)-FIND("-",C20,1)+2))</f>
        <v>45470.086111111108</v>
      </c>
      <c r="P20" s="18">
        <f>DATE(MID(D20,FIND(",",D20,1)+2,4),VLOOKUP(LEFT(B20,3),General!$A$1:$B$12,2,0),MID(D20,FIND(" ",D20,1)+1,FIND(",",D20,1)-FIND(" ",D20,1)-1)) + TIMEVALUE(MID(D20,FIND("-",D20,1)+2,LEN(D20)-FIND("-",D20,1)+2))</f>
        <v>45470.113194444442</v>
      </c>
      <c r="Q20" s="29">
        <f t="shared" si="1"/>
        <v>45470.086805555555</v>
      </c>
      <c r="R20" t="str">
        <f t="shared" si="2"/>
        <v>2:04 am</v>
      </c>
      <c r="S20" t="str">
        <f t="shared" si="3"/>
        <v>2:43 am</v>
      </c>
      <c r="T20" s="29">
        <f t="shared" si="4"/>
        <v>45470.086805555555</v>
      </c>
      <c r="U20" s="19">
        <f t="shared" si="5"/>
        <v>2825</v>
      </c>
      <c r="V20" s="1">
        <f t="shared" si="6"/>
        <v>0.99790000000000001</v>
      </c>
      <c r="W20" s="30">
        <f t="shared" si="0"/>
        <v>2.7083333334303461E-2</v>
      </c>
      <c r="X20" s="18">
        <f>DATE(MID(B20,FIND(",",B20,1)+2,4),VLOOKUP(LEFT(B20,3),General!$A$1:$B$12,2,0),MID(B20,FIND(" ",B20,1)+1,FIND(",",B20,1)-FIND(" ",B20,1)-1))</f>
        <v>45470</v>
      </c>
    </row>
    <row r="21" spans="2:24">
      <c r="B21" t="s">
        <v>4080</v>
      </c>
      <c r="C21" t="s">
        <v>4081</v>
      </c>
      <c r="D21" t="s">
        <v>4082</v>
      </c>
      <c r="E21" s="1">
        <v>0.99739999999999995</v>
      </c>
      <c r="F21">
        <v>0</v>
      </c>
      <c r="G21">
        <v>0</v>
      </c>
      <c r="H21" s="19">
        <v>3485</v>
      </c>
      <c r="I21" s="19">
        <v>1319988</v>
      </c>
      <c r="J21">
        <v>0</v>
      </c>
      <c r="K21">
        <v>0</v>
      </c>
      <c r="L21">
        <v>0</v>
      </c>
      <c r="M21" s="19">
        <v>1104</v>
      </c>
      <c r="N21" s="29">
        <f>DATE(MID(B21,FIND(",",B21,1)+2,4),VLOOKUP(LEFT(B21,3),General!$A$1:$B$12,2,0),MID(B21,FIND(" ",B21,1)+1,FIND(",",B21,1)-FIND(" ",B21,1)-1)) + TIMEVALUE(MID(B21,FIND("-",B21,1)+2,LEN(B21)-FIND("-",B21,1)+2))</f>
        <v>45470.586805555555</v>
      </c>
      <c r="O21" s="18">
        <f>DATE(MID(C21,FIND(",",C21,1)+2,4),VLOOKUP(LEFT(B21,3),General!$A$1:$B$12,2,0),MID(C21,FIND(" ",C21,1)+1,FIND(",",C21,1)-FIND(" ",C21,1)-1)) + TIMEVALUE(MID(C21,FIND("-",C21,1)+2,LEN(C21)-FIND("-",C21,1)+2))</f>
        <v>45470.586111111108</v>
      </c>
      <c r="P21" s="18">
        <f>DATE(MID(D21,FIND(",",D21,1)+2,4),VLOOKUP(LEFT(B21,3),General!$A$1:$B$12,2,0),MID(D21,FIND(" ",D21,1)+1,FIND(",",D21,1)-FIND(" ",D21,1)-1)) + TIMEVALUE(MID(D21,FIND("-",D21,1)+2,LEN(D21)-FIND("-",D21,1)+2))</f>
        <v>45470.613194444442</v>
      </c>
      <c r="Q21" s="29">
        <f t="shared" si="1"/>
        <v>45470.586805555555</v>
      </c>
      <c r="R21" t="str">
        <f t="shared" si="2"/>
        <v>2:04 pm</v>
      </c>
      <c r="S21" t="str">
        <f t="shared" si="3"/>
        <v>2:43 pm</v>
      </c>
      <c r="T21" s="29">
        <f t="shared" si="4"/>
        <v>45470.586805555555</v>
      </c>
      <c r="U21" s="19">
        <f t="shared" si="5"/>
        <v>3485</v>
      </c>
      <c r="V21" s="1">
        <f t="shared" si="6"/>
        <v>0.99739999999999995</v>
      </c>
      <c r="W21" s="30">
        <f t="shared" si="0"/>
        <v>2.7083333334303461E-2</v>
      </c>
      <c r="X21" s="18">
        <f>DATE(MID(B21,FIND(",",B21,1)+2,4),VLOOKUP(LEFT(B21,3),General!$A$1:$B$12,2,0),MID(B21,FIND(" ",B21,1)+1,FIND(",",B21,1)-FIND(" ",B21,1)-1))</f>
        <v>45470</v>
      </c>
    </row>
    <row r="22" spans="2:24">
      <c r="B22" t="s">
        <v>4083</v>
      </c>
      <c r="C22" t="s">
        <v>4084</v>
      </c>
      <c r="D22" t="s">
        <v>4085</v>
      </c>
      <c r="E22" s="1">
        <v>0.99760000000000004</v>
      </c>
      <c r="F22">
        <v>0</v>
      </c>
      <c r="G22">
        <v>0</v>
      </c>
      <c r="H22" s="19">
        <v>3215</v>
      </c>
      <c r="I22" s="19">
        <v>1319874</v>
      </c>
      <c r="J22">
        <v>0</v>
      </c>
      <c r="K22">
        <v>0</v>
      </c>
      <c r="L22">
        <v>0</v>
      </c>
      <c r="M22" s="19">
        <v>1105</v>
      </c>
      <c r="N22" s="29">
        <f>DATE(MID(B22,FIND(",",B22,1)+2,4),VLOOKUP(LEFT(B22,3),General!$A$1:$B$12,2,0),MID(B22,FIND(" ",B22,1)+1,FIND(",",B22,1)-FIND(" ",B22,1)-1)) + TIMEVALUE(MID(B22,FIND("-",B22,1)+2,LEN(B22)-FIND("-",B22,1)+2))</f>
        <v>45470.128472222219</v>
      </c>
      <c r="O22" s="18">
        <f>DATE(MID(C22,FIND(",",C22,1)+2,4),VLOOKUP(LEFT(B22,3),General!$A$1:$B$12,2,0),MID(C22,FIND(" ",C22,1)+1,FIND(",",C22,1)-FIND(" ",C22,1)-1)) + TIMEVALUE(MID(C22,FIND("-",C22,1)+2,LEN(C22)-FIND("-",C22,1)+2))</f>
        <v>45470.12777777778</v>
      </c>
      <c r="P22" s="18">
        <f>DATE(MID(D22,FIND(",",D22,1)+2,4),VLOOKUP(LEFT(B22,3),General!$A$1:$B$12,2,0),MID(D22,FIND(" ",D22,1)+1,FIND(",",D22,1)-FIND(" ",D22,1)-1)) + TIMEVALUE(MID(D22,FIND("-",D22,1)+2,LEN(D22)-FIND("-",D22,1)+2))</f>
        <v>45470.163888888892</v>
      </c>
      <c r="Q22" s="29">
        <f t="shared" si="1"/>
        <v>45470.128472222219</v>
      </c>
      <c r="R22" t="str">
        <f t="shared" si="2"/>
        <v>3:04 am</v>
      </c>
      <c r="S22" t="str">
        <f t="shared" si="3"/>
        <v>3:56 am</v>
      </c>
      <c r="T22" s="29">
        <f t="shared" si="4"/>
        <v>45470.128472222219</v>
      </c>
      <c r="U22" s="19">
        <f t="shared" si="5"/>
        <v>3215</v>
      </c>
      <c r="V22" s="1">
        <f t="shared" si="6"/>
        <v>0.99760000000000004</v>
      </c>
      <c r="W22" s="30">
        <f t="shared" si="0"/>
        <v>3.6111111112404615E-2</v>
      </c>
      <c r="X22" s="18">
        <f>DATE(MID(B22,FIND(",",B22,1)+2,4),VLOOKUP(LEFT(B22,3),General!$A$1:$B$12,2,0),MID(B22,FIND(" ",B22,1)+1,FIND(",",B22,1)-FIND(" ",B22,1)-1))</f>
        <v>45470</v>
      </c>
    </row>
    <row r="23" spans="2:24">
      <c r="B23" t="s">
        <v>4086</v>
      </c>
      <c r="C23" t="s">
        <v>4087</v>
      </c>
      <c r="D23" t="s">
        <v>4088</v>
      </c>
      <c r="E23" s="1">
        <v>0.99690000000000001</v>
      </c>
      <c r="F23">
        <v>0</v>
      </c>
      <c r="G23">
        <v>0</v>
      </c>
      <c r="H23" s="19">
        <v>4124</v>
      </c>
      <c r="I23" s="19">
        <v>1320042</v>
      </c>
      <c r="J23">
        <v>0</v>
      </c>
      <c r="K23">
        <v>0</v>
      </c>
      <c r="L23">
        <v>0</v>
      </c>
      <c r="M23">
        <v>0</v>
      </c>
      <c r="N23" s="29">
        <f>DATE(MID(B23,FIND(",",B23,1)+2,4),VLOOKUP(LEFT(B23,3),General!$A$1:$B$12,2,0),MID(B23,FIND(" ",B23,1)+1,FIND(",",B23,1)-FIND(" ",B23,1)-1)) + TIMEVALUE(MID(B23,FIND("-",B23,1)+2,LEN(B23)-FIND("-",B23,1)+2))</f>
        <v>45470.628472222219</v>
      </c>
      <c r="O23" s="18">
        <f>DATE(MID(C23,FIND(",",C23,1)+2,4),VLOOKUP(LEFT(B23,3),General!$A$1:$B$12,2,0),MID(C23,FIND(" ",C23,1)+1,FIND(",",C23,1)-FIND(" ",C23,1)-1)) + TIMEVALUE(MID(C23,FIND("-",C23,1)+2,LEN(C23)-FIND("-",C23,1)+2))</f>
        <v>45470.62777777778</v>
      </c>
      <c r="P23" s="18">
        <f>DATE(MID(D23,FIND(",",D23,1)+2,4),VLOOKUP(LEFT(B23,3),General!$A$1:$B$12,2,0),MID(D23,FIND(" ",D23,1)+1,FIND(",",D23,1)-FIND(" ",D23,1)-1)) + TIMEVALUE(MID(D23,FIND("-",D23,1)+2,LEN(D23)-FIND("-",D23,1)+2))</f>
        <v>45470.670138888891</v>
      </c>
      <c r="Q23" s="29">
        <f t="shared" si="1"/>
        <v>45470.628472222219</v>
      </c>
      <c r="R23" t="str">
        <f t="shared" si="2"/>
        <v>3:04 pm</v>
      </c>
      <c r="S23" t="str">
        <f t="shared" si="3"/>
        <v>4:05 pm</v>
      </c>
      <c r="T23" s="29">
        <f t="shared" si="4"/>
        <v>45470.628472222219</v>
      </c>
      <c r="U23" s="19">
        <f t="shared" si="5"/>
        <v>4124</v>
      </c>
      <c r="V23" s="1">
        <f t="shared" si="6"/>
        <v>0.99690000000000001</v>
      </c>
      <c r="W23" s="30">
        <f t="shared" si="0"/>
        <v>4.2361111110949423E-2</v>
      </c>
      <c r="X23" s="18">
        <f>DATE(MID(B23,FIND(",",B23,1)+2,4),VLOOKUP(LEFT(B23,3),General!$A$1:$B$12,2,0),MID(B23,FIND(" ",B23,1)+1,FIND(",",B23,1)-FIND(" ",B23,1)-1))</f>
        <v>45470</v>
      </c>
    </row>
    <row r="24" spans="2:24">
      <c r="B24" t="s">
        <v>4089</v>
      </c>
      <c r="C24" t="s">
        <v>4090</v>
      </c>
      <c r="D24" t="s">
        <v>4091</v>
      </c>
      <c r="E24" s="1">
        <v>0.99750000000000005</v>
      </c>
      <c r="F24">
        <v>0</v>
      </c>
      <c r="G24">
        <v>0</v>
      </c>
      <c r="H24" s="19">
        <v>3286</v>
      </c>
      <c r="I24" s="19">
        <v>1319875</v>
      </c>
      <c r="J24">
        <v>0</v>
      </c>
      <c r="K24">
        <v>0</v>
      </c>
      <c r="L24">
        <v>0</v>
      </c>
      <c r="M24" s="19">
        <v>1104</v>
      </c>
      <c r="N24" s="29">
        <f>DATE(MID(B24,FIND(",",B24,1)+2,4),VLOOKUP(LEFT(B24,3),General!$A$1:$B$12,2,0),MID(B24,FIND(" ",B24,1)+1,FIND(",",B24,1)-FIND(" ",B24,1)-1)) + TIMEVALUE(MID(B24,FIND("-",B24,1)+2,LEN(B24)-FIND("-",B24,1)+2))</f>
        <v>45470.170138888891</v>
      </c>
      <c r="O24" s="18">
        <f>DATE(MID(C24,FIND(",",C24,1)+2,4),VLOOKUP(LEFT(B24,3),General!$A$1:$B$12,2,0),MID(C24,FIND(" ",C24,1)+1,FIND(",",C24,1)-FIND(" ",C24,1)-1)) + TIMEVALUE(MID(C24,FIND("-",C24,1)+2,LEN(C24)-FIND("-",C24,1)+2))</f>
        <v>45470.169444444444</v>
      </c>
      <c r="P24" s="18">
        <f>DATE(MID(D24,FIND(",",D24,1)+2,4),VLOOKUP(LEFT(B24,3),General!$A$1:$B$12,2,0),MID(D24,FIND(" ",D24,1)+1,FIND(",",D24,1)-FIND(" ",D24,1)-1)) + TIMEVALUE(MID(D24,FIND("-",D24,1)+2,LEN(D24)-FIND("-",D24,1)+2))</f>
        <v>45470.199305555558</v>
      </c>
      <c r="Q24" s="29">
        <f t="shared" si="1"/>
        <v>45470.170138888891</v>
      </c>
      <c r="R24" t="str">
        <f t="shared" si="2"/>
        <v>4:04 am</v>
      </c>
      <c r="S24" t="str">
        <f t="shared" si="3"/>
        <v>4:47 am</v>
      </c>
      <c r="T24" s="29">
        <f t="shared" si="4"/>
        <v>45470.170138888891</v>
      </c>
      <c r="U24" s="19">
        <f t="shared" si="5"/>
        <v>3286</v>
      </c>
      <c r="V24" s="1">
        <f t="shared" si="6"/>
        <v>0.99750000000000005</v>
      </c>
      <c r="W24" s="30">
        <f t="shared" si="0"/>
        <v>2.9861111113859806E-2</v>
      </c>
      <c r="X24" s="18">
        <f>DATE(MID(B24,FIND(",",B24,1)+2,4),VLOOKUP(LEFT(B24,3),General!$A$1:$B$12,2,0),MID(B24,FIND(" ",B24,1)+1,FIND(",",B24,1)-FIND(" ",B24,1)-1))</f>
        <v>45470</v>
      </c>
    </row>
    <row r="25" spans="2:24">
      <c r="B25" t="s">
        <v>4088</v>
      </c>
      <c r="C25" t="s">
        <v>4092</v>
      </c>
      <c r="D25" t="s">
        <v>4093</v>
      </c>
      <c r="E25" s="1">
        <v>0.99770000000000003</v>
      </c>
      <c r="F25">
        <v>0</v>
      </c>
      <c r="G25">
        <v>0</v>
      </c>
      <c r="H25" s="19">
        <v>2973</v>
      </c>
      <c r="I25" s="19">
        <v>1320047</v>
      </c>
      <c r="J25">
        <v>0</v>
      </c>
      <c r="K25">
        <v>0</v>
      </c>
      <c r="L25">
        <v>0</v>
      </c>
      <c r="M25" s="19">
        <v>1108</v>
      </c>
      <c r="N25" s="29">
        <f>DATE(MID(B25,FIND(",",B25,1)+2,4),VLOOKUP(LEFT(B25,3),General!$A$1:$B$12,2,0),MID(B25,FIND(" ",B25,1)+1,FIND(",",B25,1)-FIND(" ",B25,1)-1)) + TIMEVALUE(MID(B25,FIND("-",B25,1)+2,LEN(B25)-FIND("-",B25,1)+2))</f>
        <v>45470.670138888891</v>
      </c>
      <c r="O25" s="18">
        <f>DATE(MID(C25,FIND(",",C25,1)+2,4),VLOOKUP(LEFT(B25,3),General!$A$1:$B$12,2,0),MID(C25,FIND(" ",C25,1)+1,FIND(",",C25,1)-FIND(" ",C25,1)-1)) + TIMEVALUE(MID(C25,FIND("-",C25,1)+2,LEN(C25)-FIND("-",C25,1)+2))</f>
        <v>45470.669444444444</v>
      </c>
      <c r="P25" s="18">
        <f>DATE(MID(D25,FIND(",",D25,1)+2,4),VLOOKUP(LEFT(B25,3),General!$A$1:$B$12,2,0),MID(D25,FIND(" ",D25,1)+1,FIND(",",D25,1)-FIND(" ",D25,1)-1)) + TIMEVALUE(MID(D25,FIND("-",D25,1)+2,LEN(D25)-FIND("-",D25,1)+2))</f>
        <v>45470.697222222225</v>
      </c>
      <c r="Q25" s="29">
        <f t="shared" si="1"/>
        <v>45470.670138888891</v>
      </c>
      <c r="R25" t="str">
        <f t="shared" si="2"/>
        <v>4:04 pm</v>
      </c>
      <c r="S25" t="str">
        <f t="shared" si="3"/>
        <v>4:44 pm</v>
      </c>
      <c r="T25" s="29">
        <f t="shared" si="4"/>
        <v>45470.670138888891</v>
      </c>
      <c r="U25" s="19">
        <f t="shared" si="5"/>
        <v>2973</v>
      </c>
      <c r="V25" s="1">
        <f t="shared" si="6"/>
        <v>0.99770000000000003</v>
      </c>
      <c r="W25" s="30">
        <f t="shared" si="0"/>
        <v>2.7777777781011537E-2</v>
      </c>
      <c r="X25" s="18">
        <f>DATE(MID(B25,FIND(",",B25,1)+2,4),VLOOKUP(LEFT(B25,3),General!$A$1:$B$12,2,0),MID(B25,FIND(" ",B25,1)+1,FIND(",",B25,1)-FIND(" ",B25,1)-1))</f>
        <v>45470</v>
      </c>
    </row>
    <row r="26" spans="2:24">
      <c r="B26" t="s">
        <v>4094</v>
      </c>
      <c r="C26" t="s">
        <v>4095</v>
      </c>
      <c r="D26" t="s">
        <v>4096</v>
      </c>
      <c r="E26" s="1">
        <v>0.99770000000000003</v>
      </c>
      <c r="F26">
        <v>0</v>
      </c>
      <c r="G26">
        <v>0</v>
      </c>
      <c r="H26" s="19">
        <v>2983</v>
      </c>
      <c r="I26" s="19">
        <v>1319877</v>
      </c>
      <c r="J26">
        <v>0</v>
      </c>
      <c r="K26">
        <v>0</v>
      </c>
      <c r="L26">
        <v>0</v>
      </c>
      <c r="M26" s="19">
        <v>1106</v>
      </c>
      <c r="N26" s="29">
        <f>DATE(MID(B26,FIND(",",B26,1)+2,4),VLOOKUP(LEFT(B26,3),General!$A$1:$B$12,2,0),MID(B26,FIND(" ",B26,1)+1,FIND(",",B26,1)-FIND(" ",B26,1)-1)) + TIMEVALUE(MID(B26,FIND("-",B26,1)+2,LEN(B26)-FIND("-",B26,1)+2))</f>
        <v>45470.211805555555</v>
      </c>
      <c r="O26" s="18">
        <f>DATE(MID(C26,FIND(",",C26,1)+2,4),VLOOKUP(LEFT(B26,3),General!$A$1:$B$12,2,0),MID(C26,FIND(" ",C26,1)+1,FIND(",",C26,1)-FIND(" ",C26,1)-1)) + TIMEVALUE(MID(C26,FIND("-",C26,1)+2,LEN(C26)-FIND("-",C26,1)+2))</f>
        <v>45470.211111111108</v>
      </c>
      <c r="P26" s="18">
        <f>DATE(MID(D26,FIND(",",D26,1)+2,4),VLOOKUP(LEFT(B26,3),General!$A$1:$B$12,2,0),MID(D26,FIND(" ",D26,1)+1,FIND(",",D26,1)-FIND(" ",D26,1)-1)) + TIMEVALUE(MID(D26,FIND("-",D26,1)+2,LEN(D26)-FIND("-",D26,1)+2))</f>
        <v>45470.238194444442</v>
      </c>
      <c r="Q26" s="29">
        <f t="shared" si="1"/>
        <v>45470.211805555555</v>
      </c>
      <c r="R26" t="str">
        <f t="shared" si="2"/>
        <v>5:04 am</v>
      </c>
      <c r="S26" t="str">
        <f t="shared" si="3"/>
        <v>5:43 am</v>
      </c>
      <c r="T26" s="29">
        <f t="shared" si="4"/>
        <v>45470.211805555555</v>
      </c>
      <c r="U26" s="19">
        <f t="shared" si="5"/>
        <v>2983</v>
      </c>
      <c r="V26" s="1">
        <f t="shared" si="6"/>
        <v>0.99770000000000003</v>
      </c>
      <c r="W26" s="30">
        <f t="shared" si="0"/>
        <v>2.7083333334303461E-2</v>
      </c>
      <c r="X26" s="18">
        <f>DATE(MID(B26,FIND(",",B26,1)+2,4),VLOOKUP(LEFT(B26,3),General!$A$1:$B$12,2,0),MID(B26,FIND(" ",B26,1)+1,FIND(",",B26,1)-FIND(" ",B26,1)-1))</f>
        <v>45470</v>
      </c>
    </row>
    <row r="27" spans="2:24">
      <c r="B27" t="s">
        <v>4097</v>
      </c>
      <c r="C27" t="s">
        <v>4097</v>
      </c>
      <c r="D27" t="s">
        <v>4098</v>
      </c>
      <c r="E27" s="1">
        <v>0.99760000000000004</v>
      </c>
      <c r="F27">
        <v>0</v>
      </c>
      <c r="G27">
        <v>0</v>
      </c>
      <c r="H27" s="19">
        <v>3162</v>
      </c>
      <c r="I27" s="19">
        <v>1320052</v>
      </c>
      <c r="J27">
        <v>0</v>
      </c>
      <c r="K27">
        <v>0</v>
      </c>
      <c r="L27">
        <v>0</v>
      </c>
      <c r="M27" s="19">
        <v>1114</v>
      </c>
      <c r="N27" s="29">
        <f>DATE(MID(B27,FIND(",",B27,1)+2,4),VLOOKUP(LEFT(B27,3),General!$A$1:$B$12,2,0),MID(B27,FIND(" ",B27,1)+1,FIND(",",B27,1)-FIND(" ",B27,1)-1)) + TIMEVALUE(MID(B27,FIND("-",B27,1)+2,LEN(B27)-FIND("-",B27,1)+2))</f>
        <v>45470.711805555555</v>
      </c>
      <c r="O27" s="18">
        <f>DATE(MID(C27,FIND(",",C27,1)+2,4),VLOOKUP(LEFT(B27,3),General!$A$1:$B$12,2,0),MID(C27,FIND(" ",C27,1)+1,FIND(",",C27,1)-FIND(" ",C27,1)-1)) + TIMEVALUE(MID(C27,FIND("-",C27,1)+2,LEN(C27)-FIND("-",C27,1)+2))</f>
        <v>45470.711805555555</v>
      </c>
      <c r="P27" s="18">
        <f>DATE(MID(D27,FIND(",",D27,1)+2,4),VLOOKUP(LEFT(B27,3),General!$A$1:$B$12,2,0),MID(D27,FIND(" ",D27,1)+1,FIND(",",D27,1)-FIND(" ",D27,1)-1)) + TIMEVALUE(MID(D27,FIND("-",D27,1)+2,LEN(D27)-FIND("-",D27,1)+2))</f>
        <v>45470.739583333336</v>
      </c>
      <c r="Q27" s="29">
        <f t="shared" si="1"/>
        <v>45470.711805555555</v>
      </c>
      <c r="R27" t="str">
        <f t="shared" si="2"/>
        <v>5:05 pm</v>
      </c>
      <c r="S27" t="str">
        <f t="shared" si="3"/>
        <v>5:45 pm</v>
      </c>
      <c r="T27" s="29">
        <f t="shared" si="4"/>
        <v>45470.711805555555</v>
      </c>
      <c r="U27" s="19">
        <f t="shared" si="5"/>
        <v>3162</v>
      </c>
      <c r="V27" s="1">
        <f t="shared" si="6"/>
        <v>0.99760000000000004</v>
      </c>
      <c r="W27" s="30">
        <f t="shared" si="0"/>
        <v>2.7777777781011537E-2</v>
      </c>
      <c r="X27" s="18">
        <f>DATE(MID(B27,FIND(",",B27,1)+2,4),VLOOKUP(LEFT(B27,3),General!$A$1:$B$12,2,0),MID(B27,FIND(" ",B27,1)+1,FIND(",",B27,1)-FIND(" ",B27,1)-1))</f>
        <v>45470</v>
      </c>
    </row>
    <row r="28" spans="2:24">
      <c r="B28" t="s">
        <v>4099</v>
      </c>
      <c r="C28" t="s">
        <v>4100</v>
      </c>
      <c r="D28" t="s">
        <v>4101</v>
      </c>
      <c r="E28" s="1">
        <v>0.99780000000000002</v>
      </c>
      <c r="F28">
        <v>0</v>
      </c>
      <c r="G28">
        <v>0</v>
      </c>
      <c r="H28" s="19">
        <v>2927</v>
      </c>
      <c r="I28" s="19">
        <v>1319879</v>
      </c>
      <c r="J28">
        <v>0</v>
      </c>
      <c r="K28">
        <v>0</v>
      </c>
      <c r="L28">
        <v>0</v>
      </c>
      <c r="M28" s="19">
        <v>1112</v>
      </c>
      <c r="N28" s="29">
        <f>DATE(MID(B28,FIND(",",B28,1)+2,4),VLOOKUP(LEFT(B28,3),General!$A$1:$B$12,2,0),MID(B28,FIND(" ",B28,1)+1,FIND(",",B28,1)-FIND(" ",B28,1)-1)) + TIMEVALUE(MID(B28,FIND("-",B28,1)+2,LEN(B28)-FIND("-",B28,1)+2))</f>
        <v>45470.253472222219</v>
      </c>
      <c r="O28" s="18">
        <f>DATE(MID(C28,FIND(",",C28,1)+2,4),VLOOKUP(LEFT(B28,3),General!$A$1:$B$12,2,0),MID(C28,FIND(" ",C28,1)+1,FIND(",",C28,1)-FIND(" ",C28,1)-1)) + TIMEVALUE(MID(C28,FIND("-",C28,1)+2,LEN(C28)-FIND("-",C28,1)+2))</f>
        <v>45470.25277777778</v>
      </c>
      <c r="P28" s="18">
        <f>DATE(MID(D28,FIND(",",D28,1)+2,4),VLOOKUP(LEFT(B28,3),General!$A$1:$B$12,2,0),MID(D28,FIND(" ",D28,1)+1,FIND(",",D28,1)-FIND(" ",D28,1)-1)) + TIMEVALUE(MID(D28,FIND("-",D28,1)+2,LEN(D28)-FIND("-",D28,1)+2))</f>
        <v>45470.282638888886</v>
      </c>
      <c r="Q28" s="29">
        <f t="shared" si="1"/>
        <v>45470.253472222219</v>
      </c>
      <c r="R28" t="str">
        <f t="shared" si="2"/>
        <v>6:04 am</v>
      </c>
      <c r="S28" t="str">
        <f t="shared" si="3"/>
        <v>6:47 am</v>
      </c>
      <c r="T28" s="29">
        <f t="shared" si="4"/>
        <v>45470.253472222219</v>
      </c>
      <c r="U28" s="19">
        <f t="shared" si="5"/>
        <v>2927</v>
      </c>
      <c r="V28" s="1">
        <f t="shared" si="6"/>
        <v>0.99780000000000002</v>
      </c>
      <c r="W28" s="30">
        <f t="shared" si="0"/>
        <v>2.9861111106583849E-2</v>
      </c>
      <c r="X28" s="18">
        <f>DATE(MID(B28,FIND(",",B28,1)+2,4),VLOOKUP(LEFT(B28,3),General!$A$1:$B$12,2,0),MID(B28,FIND(" ",B28,1)+1,FIND(",",B28,1)-FIND(" ",B28,1)-1))</f>
        <v>45470</v>
      </c>
    </row>
    <row r="29" spans="2:24">
      <c r="B29" t="s">
        <v>4102</v>
      </c>
      <c r="C29" t="s">
        <v>4103</v>
      </c>
      <c r="D29" t="s">
        <v>4104</v>
      </c>
      <c r="E29" s="1">
        <v>0.99750000000000005</v>
      </c>
      <c r="F29">
        <v>0</v>
      </c>
      <c r="G29">
        <v>0</v>
      </c>
      <c r="H29" s="19">
        <v>3315</v>
      </c>
      <c r="I29" s="19">
        <v>1320052</v>
      </c>
      <c r="J29">
        <v>0</v>
      </c>
      <c r="K29">
        <v>0</v>
      </c>
      <c r="L29">
        <v>0</v>
      </c>
      <c r="M29" s="19">
        <v>1109</v>
      </c>
      <c r="N29" s="29">
        <f>DATE(MID(B29,FIND(",",B29,1)+2,4),VLOOKUP(LEFT(B29,3),General!$A$1:$B$12,2,0),MID(B29,FIND(" ",B29,1)+1,FIND(",",B29,1)-FIND(" ",B29,1)-1)) + TIMEVALUE(MID(B29,FIND("-",B29,1)+2,LEN(B29)-FIND("-",B29,1)+2))</f>
        <v>45470.753472222219</v>
      </c>
      <c r="O29" s="18">
        <f>DATE(MID(C29,FIND(",",C29,1)+2,4),VLOOKUP(LEFT(B29,3),General!$A$1:$B$12,2,0),MID(C29,FIND(" ",C29,1)+1,FIND(",",C29,1)-FIND(" ",C29,1)-1)) + TIMEVALUE(MID(C29,FIND("-",C29,1)+2,LEN(C29)-FIND("-",C29,1)+2))</f>
        <v>45470.75277777778</v>
      </c>
      <c r="P29" s="18">
        <f>DATE(MID(D29,FIND(",",D29,1)+2,4),VLOOKUP(LEFT(B29,3),General!$A$1:$B$12,2,0),MID(D29,FIND(" ",D29,1)+1,FIND(",",D29,1)-FIND(" ",D29,1)-1)) + TIMEVALUE(MID(D29,FIND("-",D29,1)+2,LEN(D29)-FIND("-",D29,1)+2))</f>
        <v>45470.785416666666</v>
      </c>
      <c r="Q29" s="29">
        <f t="shared" si="1"/>
        <v>45470.753472222219</v>
      </c>
      <c r="R29" t="str">
        <f t="shared" si="2"/>
        <v>6:04 pm</v>
      </c>
      <c r="S29" t="str">
        <f t="shared" si="3"/>
        <v>6:51 pm</v>
      </c>
      <c r="T29" s="29">
        <f t="shared" si="4"/>
        <v>45470.753472222219</v>
      </c>
      <c r="U29" s="19">
        <f t="shared" si="5"/>
        <v>3315</v>
      </c>
      <c r="V29" s="1">
        <f t="shared" si="6"/>
        <v>0.99750000000000005</v>
      </c>
      <c r="W29" s="30">
        <f t="shared" si="0"/>
        <v>3.2638888886140194E-2</v>
      </c>
      <c r="X29" s="18">
        <f>DATE(MID(B29,FIND(",",B29,1)+2,4),VLOOKUP(LEFT(B29,3),General!$A$1:$B$12,2,0),MID(B29,FIND(" ",B29,1)+1,FIND(",",B29,1)-FIND(" ",B29,1)-1))</f>
        <v>45470</v>
      </c>
    </row>
    <row r="30" spans="2:24">
      <c r="B30" t="s">
        <v>4105</v>
      </c>
      <c r="C30" t="s">
        <v>4105</v>
      </c>
      <c r="D30" t="s">
        <v>4106</v>
      </c>
      <c r="E30" s="1">
        <v>0.99770000000000003</v>
      </c>
      <c r="F30">
        <v>0</v>
      </c>
      <c r="G30">
        <v>0</v>
      </c>
      <c r="H30" s="19">
        <v>3067</v>
      </c>
      <c r="I30" s="19">
        <v>1319880</v>
      </c>
      <c r="J30">
        <v>0</v>
      </c>
      <c r="K30">
        <v>0</v>
      </c>
      <c r="L30">
        <v>0</v>
      </c>
      <c r="M30" s="19">
        <v>1102</v>
      </c>
      <c r="N30" s="29">
        <f>DATE(MID(B30,FIND(",",B30,1)+2,4),VLOOKUP(LEFT(B30,3),General!$A$1:$B$12,2,0),MID(B30,FIND(" ",B30,1)+1,FIND(",",B30,1)-FIND(" ",B30,1)-1)) + TIMEVALUE(MID(B30,FIND("-",B30,1)+2,LEN(B30)-FIND("-",B30,1)+2))</f>
        <v>45470.295138888891</v>
      </c>
      <c r="O30" s="18">
        <f>DATE(MID(C30,FIND(",",C30,1)+2,4),VLOOKUP(LEFT(B30,3),General!$A$1:$B$12,2,0),MID(C30,FIND(" ",C30,1)+1,FIND(",",C30,1)-FIND(" ",C30,1)-1)) + TIMEVALUE(MID(C30,FIND("-",C30,1)+2,LEN(C30)-FIND("-",C30,1)+2))</f>
        <v>45470.295138888891</v>
      </c>
      <c r="P30" s="18">
        <f>DATE(MID(D30,FIND(",",D30,1)+2,4),VLOOKUP(LEFT(B30,3),General!$A$1:$B$12,2,0),MID(D30,FIND(" ",D30,1)+1,FIND(",",D30,1)-FIND(" ",D30,1)-1)) + TIMEVALUE(MID(D30,FIND("-",D30,1)+2,LEN(D30)-FIND("-",D30,1)+2))</f>
        <v>45470.336805555555</v>
      </c>
      <c r="Q30" s="29">
        <f t="shared" si="1"/>
        <v>45470.295138888891</v>
      </c>
      <c r="R30" t="str">
        <f t="shared" si="2"/>
        <v>7:05 am</v>
      </c>
      <c r="S30" t="str">
        <f t="shared" si="3"/>
        <v>8:05 am</v>
      </c>
      <c r="T30" s="29">
        <f t="shared" si="4"/>
        <v>45470.295138888891</v>
      </c>
      <c r="U30" s="19">
        <f t="shared" si="5"/>
        <v>3067</v>
      </c>
      <c r="V30" s="1">
        <f t="shared" si="6"/>
        <v>0.99770000000000003</v>
      </c>
      <c r="W30" s="30">
        <f t="shared" si="0"/>
        <v>4.1666666664241347E-2</v>
      </c>
      <c r="X30" s="18">
        <f>DATE(MID(B30,FIND(",",B30,1)+2,4),VLOOKUP(LEFT(B30,3),General!$A$1:$B$12,2,0),MID(B30,FIND(" ",B30,1)+1,FIND(",",B30,1)-FIND(" ",B30,1)-1))</f>
        <v>45470</v>
      </c>
    </row>
    <row r="31" spans="2:24">
      <c r="B31" t="s">
        <v>4107</v>
      </c>
      <c r="C31" t="s">
        <v>4107</v>
      </c>
      <c r="D31" t="s">
        <v>4108</v>
      </c>
      <c r="E31" s="1">
        <v>0.99770000000000003</v>
      </c>
      <c r="F31">
        <v>0</v>
      </c>
      <c r="G31">
        <v>0</v>
      </c>
      <c r="H31" s="19">
        <v>2994</v>
      </c>
      <c r="I31" s="19">
        <v>1319969</v>
      </c>
      <c r="J31">
        <v>0</v>
      </c>
      <c r="K31">
        <v>0</v>
      </c>
      <c r="L31">
        <v>0</v>
      </c>
      <c r="M31" s="19">
        <v>1110</v>
      </c>
      <c r="N31" s="29">
        <f>DATE(MID(B31,FIND(",",B31,1)+2,4),VLOOKUP(LEFT(B31,3),General!$A$1:$B$12,2,0),MID(B31,FIND(" ",B31,1)+1,FIND(",",B31,1)-FIND(" ",B31,1)-1)) + TIMEVALUE(MID(B31,FIND("-",B31,1)+2,LEN(B31)-FIND("-",B31,1)+2))</f>
        <v>45470.795138888891</v>
      </c>
      <c r="O31" s="18">
        <f>DATE(MID(C31,FIND(",",C31,1)+2,4),VLOOKUP(LEFT(B31,3),General!$A$1:$B$12,2,0),MID(C31,FIND(" ",C31,1)+1,FIND(",",C31,1)-FIND(" ",C31,1)-1)) + TIMEVALUE(MID(C31,FIND("-",C31,1)+2,LEN(C31)-FIND("-",C31,1)+2))</f>
        <v>45470.795138888891</v>
      </c>
      <c r="P31" s="18">
        <f>DATE(MID(D31,FIND(",",D31,1)+2,4),VLOOKUP(LEFT(B31,3),General!$A$1:$B$12,2,0),MID(D31,FIND(" ",D31,1)+1,FIND(",",D31,1)-FIND(" ",D31,1)-1)) + TIMEVALUE(MID(D31,FIND("-",D31,1)+2,LEN(D31)-FIND("-",D31,1)+2))</f>
        <v>45470.836805555555</v>
      </c>
      <c r="Q31" s="29">
        <f t="shared" si="1"/>
        <v>45470.795138888891</v>
      </c>
      <c r="R31" t="str">
        <f t="shared" si="2"/>
        <v>7:05 pm</v>
      </c>
      <c r="S31" t="str">
        <f t="shared" si="3"/>
        <v>8:05 pm</v>
      </c>
      <c r="T31" s="29">
        <f t="shared" si="4"/>
        <v>45470.795138888891</v>
      </c>
      <c r="U31" s="19">
        <f t="shared" si="5"/>
        <v>2994</v>
      </c>
      <c r="V31" s="1">
        <f t="shared" si="6"/>
        <v>0.99770000000000003</v>
      </c>
      <c r="W31" s="30">
        <f t="shared" si="0"/>
        <v>4.1666666664241347E-2</v>
      </c>
      <c r="X31" s="18">
        <f>DATE(MID(B31,FIND(",",B31,1)+2,4),VLOOKUP(LEFT(B31,3),General!$A$1:$B$12,2,0),MID(B31,FIND(" ",B31,1)+1,FIND(",",B31,1)-FIND(" ",B31,1)-1))</f>
        <v>45470</v>
      </c>
    </row>
    <row r="32" spans="2:24">
      <c r="B32" t="s">
        <v>4106</v>
      </c>
      <c r="C32" t="s">
        <v>4109</v>
      </c>
      <c r="D32" t="s">
        <v>4110</v>
      </c>
      <c r="E32" s="1">
        <v>0.99760000000000004</v>
      </c>
      <c r="F32">
        <v>0</v>
      </c>
      <c r="G32">
        <v>0</v>
      </c>
      <c r="H32" s="19">
        <v>3177</v>
      </c>
      <c r="I32" s="19">
        <v>1319912</v>
      </c>
      <c r="J32">
        <v>0</v>
      </c>
      <c r="K32">
        <v>0</v>
      </c>
      <c r="L32">
        <v>0</v>
      </c>
      <c r="M32" s="19">
        <v>1108</v>
      </c>
      <c r="N32" s="29">
        <f>DATE(MID(B32,FIND(",",B32,1)+2,4),VLOOKUP(LEFT(B32,3),General!$A$1:$B$12,2,0),MID(B32,FIND(" ",B32,1)+1,FIND(",",B32,1)-FIND(" ",B32,1)-1)) + TIMEVALUE(MID(B32,FIND("-",B32,1)+2,LEN(B32)-FIND("-",B32,1)+2))</f>
        <v>45470.336805555555</v>
      </c>
      <c r="O32" s="18">
        <f>DATE(MID(C32,FIND(",",C32,1)+2,4),VLOOKUP(LEFT(B32,3),General!$A$1:$B$12,2,0),MID(C32,FIND(" ",C32,1)+1,FIND(",",C32,1)-FIND(" ",C32,1)-1)) + TIMEVALUE(MID(C32,FIND("-",C32,1)+2,LEN(C32)-FIND("-",C32,1)+2))</f>
        <v>45470.336111111108</v>
      </c>
      <c r="P32" s="18">
        <f>DATE(MID(D32,FIND(",",D32,1)+2,4),VLOOKUP(LEFT(B32,3),General!$A$1:$B$12,2,0),MID(D32,FIND(" ",D32,1)+1,FIND(",",D32,1)-FIND(" ",D32,1)-1)) + TIMEVALUE(MID(D32,FIND("-",D32,1)+2,LEN(D32)-FIND("-",D32,1)+2))</f>
        <v>45470.363194444442</v>
      </c>
      <c r="Q32" s="29">
        <f t="shared" si="1"/>
        <v>45470.336805555555</v>
      </c>
      <c r="R32" t="str">
        <f t="shared" si="2"/>
        <v>8:04 am</v>
      </c>
      <c r="S32" t="str">
        <f t="shared" si="3"/>
        <v>8:43 am</v>
      </c>
      <c r="T32" s="29">
        <f t="shared" si="4"/>
        <v>45470.336805555555</v>
      </c>
      <c r="U32" s="19">
        <f t="shared" si="5"/>
        <v>3177</v>
      </c>
      <c r="V32" s="1">
        <f t="shared" si="6"/>
        <v>0.99760000000000004</v>
      </c>
      <c r="W32" s="30">
        <f t="shared" si="0"/>
        <v>2.7083333334303461E-2</v>
      </c>
      <c r="X32" s="18">
        <f>DATE(MID(B32,FIND(",",B32,1)+2,4),VLOOKUP(LEFT(B32,3),General!$A$1:$B$12,2,0),MID(B32,FIND(" ",B32,1)+1,FIND(",",B32,1)-FIND(" ",B32,1)-1))</f>
        <v>45470</v>
      </c>
    </row>
    <row r="33" spans="2:24">
      <c r="B33" t="s">
        <v>4108</v>
      </c>
      <c r="C33" t="s">
        <v>4111</v>
      </c>
      <c r="D33" t="s">
        <v>4112</v>
      </c>
      <c r="E33" s="1">
        <v>0.99790000000000001</v>
      </c>
      <c r="F33">
        <v>0</v>
      </c>
      <c r="G33">
        <v>0</v>
      </c>
      <c r="H33" s="19">
        <v>2707</v>
      </c>
      <c r="I33" s="19">
        <v>1319968</v>
      </c>
      <c r="J33">
        <v>0</v>
      </c>
      <c r="K33">
        <v>0</v>
      </c>
      <c r="L33">
        <v>0</v>
      </c>
      <c r="M33" s="19">
        <v>1106</v>
      </c>
      <c r="N33" s="29">
        <f>DATE(MID(B33,FIND(",",B33,1)+2,4),VLOOKUP(LEFT(B33,3),General!$A$1:$B$12,2,0),MID(B33,FIND(" ",B33,1)+1,FIND(",",B33,1)-FIND(" ",B33,1)-1)) + TIMEVALUE(MID(B33,FIND("-",B33,1)+2,LEN(B33)-FIND("-",B33,1)+2))</f>
        <v>45470.836805555555</v>
      </c>
      <c r="O33" s="18">
        <f>DATE(MID(C33,FIND(",",C33,1)+2,4),VLOOKUP(LEFT(B33,3),General!$A$1:$B$12,2,0),MID(C33,FIND(" ",C33,1)+1,FIND(",",C33,1)-FIND(" ",C33,1)-1)) + TIMEVALUE(MID(C33,FIND("-",C33,1)+2,LEN(C33)-FIND("-",C33,1)+2))</f>
        <v>45470.836111111108</v>
      </c>
      <c r="P33" s="18">
        <f>DATE(MID(D33,FIND(",",D33,1)+2,4),VLOOKUP(LEFT(B33,3),General!$A$1:$B$12,2,0),MID(D33,FIND(" ",D33,1)+1,FIND(",",D33,1)-FIND(" ",D33,1)-1)) + TIMEVALUE(MID(D33,FIND("-",D33,1)+2,LEN(D33)-FIND("-",D33,1)+2))</f>
        <v>45470.863888888889</v>
      </c>
      <c r="Q33" s="29">
        <f t="shared" si="1"/>
        <v>45470.836805555555</v>
      </c>
      <c r="R33" t="str">
        <f t="shared" si="2"/>
        <v>8:04 pm</v>
      </c>
      <c r="S33" t="str">
        <f t="shared" si="3"/>
        <v>8:44 pm</v>
      </c>
      <c r="T33" s="29">
        <f t="shared" si="4"/>
        <v>45470.836805555555</v>
      </c>
      <c r="U33" s="19">
        <f t="shared" si="5"/>
        <v>2707</v>
      </c>
      <c r="V33" s="1">
        <f t="shared" si="6"/>
        <v>0.99790000000000001</v>
      </c>
      <c r="W33" s="30">
        <f t="shared" si="0"/>
        <v>2.7777777781011537E-2</v>
      </c>
      <c r="X33" s="18">
        <f>DATE(MID(B33,FIND(",",B33,1)+2,4),VLOOKUP(LEFT(B33,3),General!$A$1:$B$12,2,0),MID(B33,FIND(" ",B33,1)+1,FIND(",",B33,1)-FIND(" ",B33,1)-1))</f>
        <v>45470</v>
      </c>
    </row>
    <row r="34" spans="2:24">
      <c r="B34" t="s">
        <v>4113</v>
      </c>
      <c r="C34" t="s">
        <v>4114</v>
      </c>
      <c r="D34" t="s">
        <v>4115</v>
      </c>
      <c r="E34" s="1">
        <v>0.99680000000000002</v>
      </c>
      <c r="F34">
        <v>0</v>
      </c>
      <c r="G34">
        <v>0</v>
      </c>
      <c r="H34" s="19">
        <v>4167</v>
      </c>
      <c r="I34" s="19">
        <v>1319925</v>
      </c>
      <c r="J34">
        <v>0</v>
      </c>
      <c r="K34">
        <v>0</v>
      </c>
      <c r="L34">
        <v>0</v>
      </c>
      <c r="M34" s="19">
        <v>1105</v>
      </c>
      <c r="N34" s="29">
        <f>DATE(MID(B34,FIND(",",B34,1)+2,4),VLOOKUP(LEFT(B34,3),General!$A$1:$B$12,2,0),MID(B34,FIND(" ",B34,1)+1,FIND(",",B34,1)-FIND(" ",B34,1)-1)) + TIMEVALUE(MID(B34,FIND("-",B34,1)+2,LEN(B34)-FIND("-",B34,1)+2))</f>
        <v>45470.378472222219</v>
      </c>
      <c r="O34" s="18">
        <f>DATE(MID(C34,FIND(",",C34,1)+2,4),VLOOKUP(LEFT(B34,3),General!$A$1:$B$12,2,0),MID(C34,FIND(" ",C34,1)+1,FIND(",",C34,1)-FIND(" ",C34,1)-1)) + TIMEVALUE(MID(C34,FIND("-",C34,1)+2,LEN(C34)-FIND("-",C34,1)+2))</f>
        <v>45470.37777777778</v>
      </c>
      <c r="P34" s="18">
        <f>DATE(MID(D34,FIND(",",D34,1)+2,4),VLOOKUP(LEFT(B34,3),General!$A$1:$B$12,2,0),MID(D34,FIND(" ",D34,1)+1,FIND(",",D34,1)-FIND(" ",D34,1)-1)) + TIMEVALUE(MID(D34,FIND("-",D34,1)+2,LEN(D34)-FIND("-",D34,1)+2))</f>
        <v>45470.404166666667</v>
      </c>
      <c r="Q34" s="29">
        <f t="shared" si="1"/>
        <v>45470.378472222219</v>
      </c>
      <c r="R34" t="str">
        <f t="shared" si="2"/>
        <v>9:04 am</v>
      </c>
      <c r="S34" t="str">
        <f t="shared" si="3"/>
        <v>9:42 am</v>
      </c>
      <c r="T34" s="29">
        <f t="shared" si="4"/>
        <v>45470.378472222219</v>
      </c>
      <c r="U34" s="19">
        <f t="shared" si="5"/>
        <v>4167</v>
      </c>
      <c r="V34" s="1">
        <f t="shared" si="6"/>
        <v>0.99680000000000002</v>
      </c>
      <c r="W34" s="30">
        <f t="shared" si="0"/>
        <v>2.6388888887595385E-2</v>
      </c>
      <c r="X34" s="18">
        <f>DATE(MID(B34,FIND(",",B34,1)+2,4),VLOOKUP(LEFT(B34,3),General!$A$1:$B$12,2,0),MID(B34,FIND(" ",B34,1)+1,FIND(",",B34,1)-FIND(" ",B34,1)-1))</f>
        <v>45470</v>
      </c>
    </row>
    <row r="35" spans="2:24">
      <c r="B35" t="s">
        <v>4116</v>
      </c>
      <c r="C35" t="s">
        <v>4117</v>
      </c>
      <c r="D35" t="s">
        <v>4067</v>
      </c>
      <c r="E35" s="1">
        <v>0.99750000000000005</v>
      </c>
      <c r="F35">
        <v>0</v>
      </c>
      <c r="G35">
        <v>0</v>
      </c>
      <c r="H35" s="19">
        <v>3238</v>
      </c>
      <c r="I35" s="19">
        <v>1319974</v>
      </c>
      <c r="J35">
        <v>0</v>
      </c>
      <c r="K35">
        <v>0</v>
      </c>
      <c r="L35">
        <v>0</v>
      </c>
      <c r="M35">
        <v>0</v>
      </c>
      <c r="N35" s="29">
        <f>DATE(MID(B35,FIND(",",B35,1)+2,4),VLOOKUP(LEFT(B35,3),General!$A$1:$B$12,2,0),MID(B35,FIND(" ",B35,1)+1,FIND(",",B35,1)-FIND(" ",B35,1)-1)) + TIMEVALUE(MID(B35,FIND("-",B35,1)+2,LEN(B35)-FIND("-",B35,1)+2))</f>
        <v>45470.878472222219</v>
      </c>
      <c r="O35" s="18">
        <f>DATE(MID(C35,FIND(",",C35,1)+2,4),VLOOKUP(LEFT(B35,3),General!$A$1:$B$12,2,0),MID(C35,FIND(" ",C35,1)+1,FIND(",",C35,1)-FIND(" ",C35,1)-1)) + TIMEVALUE(MID(C35,FIND("-",C35,1)+2,LEN(C35)-FIND("-",C35,1)+2))</f>
        <v>45470.87777777778</v>
      </c>
      <c r="P35" s="18">
        <f>DATE(MID(D35,FIND(",",D35,1)+2,4),VLOOKUP(LEFT(B35,3),General!$A$1:$B$12,2,0),MID(D35,FIND(" ",D35,1)+1,FIND(",",D35,1)-FIND(" ",D35,1)-1)) + TIMEVALUE(MID(D35,FIND("-",D35,1)+2,LEN(D35)-FIND("-",D35,1)+2))</f>
        <v>45470.920138888891</v>
      </c>
      <c r="Q35" s="29">
        <f t="shared" si="1"/>
        <v>45470.878472222219</v>
      </c>
      <c r="R35" t="str">
        <f t="shared" si="2"/>
        <v>9:04 pm</v>
      </c>
      <c r="S35" t="str">
        <f t="shared" si="3"/>
        <v>10:05 pm</v>
      </c>
      <c r="T35" s="29">
        <f t="shared" si="4"/>
        <v>45470.878472222219</v>
      </c>
      <c r="U35" s="19">
        <f t="shared" si="5"/>
        <v>3238</v>
      </c>
      <c r="V35" s="1">
        <f t="shared" si="6"/>
        <v>0.99750000000000005</v>
      </c>
      <c r="W35" s="30">
        <f t="shared" si="0"/>
        <v>4.2361111110949423E-2</v>
      </c>
      <c r="X35" s="18">
        <f>DATE(MID(B35,FIND(",",B35,1)+2,4),VLOOKUP(LEFT(B35,3),General!$A$1:$B$12,2,0),MID(B35,FIND(" ",B35,1)+1,FIND(",",B35,1)-FIND(" ",B35,1)-1))</f>
        <v>45470</v>
      </c>
    </row>
    <row r="36" spans="2:24">
      <c r="B36" t="s">
        <v>4118</v>
      </c>
      <c r="C36" t="s">
        <v>4119</v>
      </c>
      <c r="D36" t="s">
        <v>4120</v>
      </c>
      <c r="E36" s="1">
        <v>0.99780000000000002</v>
      </c>
      <c r="F36">
        <v>0</v>
      </c>
      <c r="G36">
        <v>0</v>
      </c>
      <c r="H36" s="19">
        <v>2864</v>
      </c>
      <c r="I36" s="19">
        <v>1319977</v>
      </c>
      <c r="J36">
        <v>0</v>
      </c>
      <c r="K36">
        <v>0</v>
      </c>
      <c r="L36">
        <v>0</v>
      </c>
      <c r="M36" s="19">
        <v>1104</v>
      </c>
      <c r="N36" s="29">
        <f>DATE(MID(B36,FIND(",",B36,1)+2,4),VLOOKUP(LEFT(B36,3),General!$A$1:$B$12,2,0),MID(B36,FIND(" ",B36,1)+1,FIND(",",B36,1)-FIND(" ",B36,1)-1)) + TIMEVALUE(MID(B36,FIND("-",B36,1)+2,LEN(B36)-FIND("-",B36,1)+2))</f>
        <v>45471.045138888891</v>
      </c>
      <c r="O36" s="18">
        <f>DATE(MID(C36,FIND(",",C36,1)+2,4),VLOOKUP(LEFT(B36,3),General!$A$1:$B$12,2,0),MID(C36,FIND(" ",C36,1)+1,FIND(",",C36,1)-FIND(" ",C36,1)-1)) + TIMEVALUE(MID(C36,FIND("-",C36,1)+2,LEN(C36)-FIND("-",C36,1)+2))</f>
        <v>45471.044444444444</v>
      </c>
      <c r="P36" s="18">
        <f>DATE(MID(D36,FIND(",",D36,1)+2,4),VLOOKUP(LEFT(B36,3),General!$A$1:$B$12,2,0),MID(D36,FIND(" ",D36,1)+1,FIND(",",D36,1)-FIND(" ",D36,1)-1)) + TIMEVALUE(MID(D36,FIND("-",D36,1)+2,LEN(D36)-FIND("-",D36,1)+2))</f>
        <v>45471.070138888892</v>
      </c>
      <c r="Q36" s="29">
        <f t="shared" si="1"/>
        <v>45471.045138888891</v>
      </c>
      <c r="R36" t="str">
        <f t="shared" si="2"/>
        <v>1:04 am</v>
      </c>
      <c r="S36" t="str">
        <f t="shared" si="3"/>
        <v>1:41 am</v>
      </c>
      <c r="T36" s="29">
        <f t="shared" si="4"/>
        <v>45471.045138888891</v>
      </c>
      <c r="U36" s="19">
        <f t="shared" si="5"/>
        <v>2864</v>
      </c>
      <c r="V36" s="1">
        <f t="shared" si="6"/>
        <v>0.99780000000000002</v>
      </c>
      <c r="W36" s="30">
        <f t="shared" si="0"/>
        <v>2.5694444448163267E-2</v>
      </c>
      <c r="X36" s="18">
        <f>DATE(MID(B36,FIND(",",B36,1)+2,4),VLOOKUP(LEFT(B36,3),General!$A$1:$B$12,2,0),MID(B36,FIND(" ",B36,1)+1,FIND(",",B36,1)-FIND(" ",B36,1)-1))</f>
        <v>45471</v>
      </c>
    </row>
    <row r="37" spans="2:24">
      <c r="B37" t="s">
        <v>4073</v>
      </c>
      <c r="C37" t="s">
        <v>4121</v>
      </c>
      <c r="D37" t="s">
        <v>4122</v>
      </c>
      <c r="E37" s="1">
        <v>0.99780000000000002</v>
      </c>
      <c r="F37">
        <v>0</v>
      </c>
      <c r="G37">
        <v>0</v>
      </c>
      <c r="H37" s="19">
        <v>2893</v>
      </c>
      <c r="I37" s="19">
        <v>1319971</v>
      </c>
      <c r="J37">
        <v>0</v>
      </c>
      <c r="K37">
        <v>0</v>
      </c>
      <c r="L37">
        <v>0</v>
      </c>
      <c r="M37" s="19">
        <v>1110</v>
      </c>
      <c r="N37" s="29">
        <f>DATE(MID(B37,FIND(",",B37,1)+2,4),VLOOKUP(LEFT(B37,3),General!$A$1:$B$12,2,0),MID(B37,FIND(" ",B37,1)+1,FIND(",",B37,1)-FIND(" ",B37,1)-1)) + TIMEVALUE(MID(B37,FIND("-",B37,1)+2,LEN(B37)-FIND("-",B37,1)+2))</f>
        <v>45471.003472222219</v>
      </c>
      <c r="O37" s="18">
        <f>DATE(MID(C37,FIND(",",C37,1)+2,4),VLOOKUP(LEFT(B37,3),General!$A$1:$B$12,2,0),MID(C37,FIND(" ",C37,1)+1,FIND(",",C37,1)-FIND(" ",C37,1)-1)) + TIMEVALUE(MID(C37,FIND("-",C37,1)+2,LEN(C37)-FIND("-",C37,1)+2))</f>
        <v>45471.00277777778</v>
      </c>
      <c r="P37" s="18">
        <f>DATE(MID(D37,FIND(",",D37,1)+2,4),VLOOKUP(LEFT(B37,3),General!$A$1:$B$12,2,0),MID(D37,FIND(" ",D37,1)+1,FIND(",",D37,1)-FIND(" ",D37,1)-1)) + TIMEVALUE(MID(D37,FIND("-",D37,1)+2,LEN(D37)-FIND("-",D37,1)+2))</f>
        <v>45471.031944444447</v>
      </c>
      <c r="Q37" s="29">
        <f t="shared" si="1"/>
        <v>45471.003472222219</v>
      </c>
      <c r="R37" t="str">
        <f t="shared" si="2"/>
        <v>12:04 am</v>
      </c>
      <c r="S37" t="str">
        <f t="shared" si="3"/>
        <v>12:46 am</v>
      </c>
      <c r="T37" s="29">
        <f t="shared" si="4"/>
        <v>45471.003472222219</v>
      </c>
      <c r="U37" s="19">
        <f t="shared" si="5"/>
        <v>2893</v>
      </c>
      <c r="V37" s="1">
        <f t="shared" si="6"/>
        <v>0.99780000000000002</v>
      </c>
      <c r="W37" s="30">
        <f t="shared" si="0"/>
        <v>2.9166666667151731E-2</v>
      </c>
      <c r="X37" s="18">
        <f>DATE(MID(B37,FIND(",",B37,1)+2,4),VLOOKUP(LEFT(B37,3),General!$A$1:$B$12,2,0),MID(B37,FIND(" ",B37,1)+1,FIND(",",B37,1)-FIND(" ",B37,1)-1))</f>
        <v>45471</v>
      </c>
    </row>
    <row r="38" spans="2:24">
      <c r="B38" t="s">
        <v>4123</v>
      </c>
      <c r="C38" t="s">
        <v>4124</v>
      </c>
      <c r="D38" t="s">
        <v>4125</v>
      </c>
      <c r="E38" s="1">
        <v>0.998</v>
      </c>
      <c r="F38">
        <v>0</v>
      </c>
      <c r="G38">
        <v>0</v>
      </c>
      <c r="H38" s="19">
        <v>2587</v>
      </c>
      <c r="I38" s="19">
        <v>1319976</v>
      </c>
      <c r="J38">
        <v>0</v>
      </c>
      <c r="K38">
        <v>0</v>
      </c>
      <c r="L38">
        <v>0</v>
      </c>
      <c r="M38" s="19">
        <v>1100</v>
      </c>
      <c r="N38" s="29">
        <f>DATE(MID(B38,FIND(",",B38,1)+2,4),VLOOKUP(LEFT(B38,3),General!$A$1:$B$12,2,0),MID(B38,FIND(" ",B38,1)+1,FIND(",",B38,1)-FIND(" ",B38,1)-1)) + TIMEVALUE(MID(B38,FIND("-",B38,1)+2,LEN(B38)-FIND("-",B38,1)+2))</f>
        <v>45471.086805555555</v>
      </c>
      <c r="O38" s="18">
        <f>DATE(MID(C38,FIND(",",C38,1)+2,4),VLOOKUP(LEFT(B38,3),General!$A$1:$B$12,2,0),MID(C38,FIND(" ",C38,1)+1,FIND(",",C38,1)-FIND(" ",C38,1)-1)) + TIMEVALUE(MID(C38,FIND("-",C38,1)+2,LEN(C38)-FIND("-",C38,1)+2))</f>
        <v>45471.086111111108</v>
      </c>
      <c r="P38" s="18">
        <f>DATE(MID(D38,FIND(",",D38,1)+2,4),VLOOKUP(LEFT(B38,3),General!$A$1:$B$12,2,0),MID(D38,FIND(" ",D38,1)+1,FIND(",",D38,1)-FIND(" ",D38,1)-1)) + TIMEVALUE(MID(D38,FIND("-",D38,1)+2,LEN(D38)-FIND("-",D38,1)+2))</f>
        <v>45471.112500000003</v>
      </c>
      <c r="Q38" s="29">
        <f t="shared" si="1"/>
        <v>45471.086805555555</v>
      </c>
      <c r="R38" t="str">
        <f t="shared" si="2"/>
        <v>2:04 am</v>
      </c>
      <c r="S38" t="str">
        <f t="shared" si="3"/>
        <v>2:42 am</v>
      </c>
      <c r="T38" s="29">
        <f t="shared" si="4"/>
        <v>45471.086805555555</v>
      </c>
      <c r="U38" s="19">
        <f t="shared" si="5"/>
        <v>2587</v>
      </c>
      <c r="V38" s="1">
        <f t="shared" si="6"/>
        <v>0.998</v>
      </c>
      <c r="W38" s="30">
        <f t="shared" si="0"/>
        <v>2.6388888894871343E-2</v>
      </c>
      <c r="X38" s="18">
        <f>DATE(MID(B38,FIND(",",B38,1)+2,4),VLOOKUP(LEFT(B38,3),General!$A$1:$B$12,2,0),MID(B38,FIND(" ",B38,1)+1,FIND(",",B38,1)-FIND(" ",B38,1)-1))</f>
        <v>45471</v>
      </c>
    </row>
    <row r="39" spans="2:24">
      <c r="B39" t="s">
        <v>4126</v>
      </c>
      <c r="C39" t="s">
        <v>4127</v>
      </c>
      <c r="D39" t="s">
        <v>4128</v>
      </c>
      <c r="E39" s="1">
        <v>0.99780000000000002</v>
      </c>
      <c r="F39">
        <v>0</v>
      </c>
      <c r="G39">
        <v>0</v>
      </c>
      <c r="H39" s="19">
        <v>2951</v>
      </c>
      <c r="I39" s="19">
        <v>1319980</v>
      </c>
      <c r="J39">
        <v>0</v>
      </c>
      <c r="K39">
        <v>0</v>
      </c>
      <c r="L39">
        <v>0</v>
      </c>
      <c r="M39" s="19">
        <v>1104</v>
      </c>
      <c r="N39" s="29">
        <f>DATE(MID(B39,FIND(",",B39,1)+2,4),VLOOKUP(LEFT(B39,3),General!$A$1:$B$12,2,0),MID(B39,FIND(" ",B39,1)+1,FIND(",",B39,1)-FIND(" ",B39,1)-1)) + TIMEVALUE(MID(B39,FIND("-",B39,1)+2,LEN(B39)-FIND("-",B39,1)+2))</f>
        <v>45471.128472222219</v>
      </c>
      <c r="O39" s="18">
        <f>DATE(MID(C39,FIND(",",C39,1)+2,4),VLOOKUP(LEFT(B39,3),General!$A$1:$B$12,2,0),MID(C39,FIND(" ",C39,1)+1,FIND(",",C39,1)-FIND(" ",C39,1)-1)) + TIMEVALUE(MID(C39,FIND("-",C39,1)+2,LEN(C39)-FIND("-",C39,1)+2))</f>
        <v>45471.12777777778</v>
      </c>
      <c r="P39" s="18">
        <f>DATE(MID(D39,FIND(",",D39,1)+2,4),VLOOKUP(LEFT(B39,3),General!$A$1:$B$12,2,0),MID(D39,FIND(" ",D39,1)+1,FIND(",",D39,1)-FIND(" ",D39,1)-1)) + TIMEVALUE(MID(D39,FIND("-",D39,1)+2,LEN(D39)-FIND("-",D39,1)+2))</f>
        <v>45471.170138888891</v>
      </c>
      <c r="Q39" s="29">
        <f t="shared" si="1"/>
        <v>45471.128472222219</v>
      </c>
      <c r="R39" t="str">
        <f t="shared" si="2"/>
        <v>3:04 am</v>
      </c>
      <c r="S39" t="str">
        <f t="shared" si="3"/>
        <v>4:05 am</v>
      </c>
      <c r="T39" s="29">
        <f t="shared" si="4"/>
        <v>45471.128472222219</v>
      </c>
      <c r="U39" s="19">
        <f t="shared" si="5"/>
        <v>2951</v>
      </c>
      <c r="V39" s="1">
        <f t="shared" si="6"/>
        <v>0.99780000000000002</v>
      </c>
      <c r="W39" s="30">
        <f t="shared" si="0"/>
        <v>4.2361111110949423E-2</v>
      </c>
      <c r="X39" s="18">
        <f>DATE(MID(B39,FIND(",",B39,1)+2,4),VLOOKUP(LEFT(B39,3),General!$A$1:$B$12,2,0),MID(B39,FIND(" ",B39,1)+1,FIND(",",B39,1)-FIND(" ",B39,1)-1))</f>
        <v>45471</v>
      </c>
    </row>
    <row r="40" spans="2:24">
      <c r="B40" t="s">
        <v>4128</v>
      </c>
      <c r="C40" t="s">
        <v>4129</v>
      </c>
      <c r="D40" t="s">
        <v>4130</v>
      </c>
      <c r="E40" s="1">
        <v>0.99780000000000002</v>
      </c>
      <c r="F40">
        <v>0</v>
      </c>
      <c r="G40">
        <v>0</v>
      </c>
      <c r="H40" s="19">
        <v>2839</v>
      </c>
      <c r="I40" s="19">
        <v>1319981</v>
      </c>
      <c r="J40">
        <v>0</v>
      </c>
      <c r="K40">
        <v>0</v>
      </c>
      <c r="L40">
        <v>0</v>
      </c>
      <c r="M40" s="19">
        <v>1106</v>
      </c>
      <c r="N40" s="29">
        <f>DATE(MID(B40,FIND(",",B40,1)+2,4),VLOOKUP(LEFT(B40,3),General!$A$1:$B$12,2,0),MID(B40,FIND(" ",B40,1)+1,FIND(",",B40,1)-FIND(" ",B40,1)-1)) + TIMEVALUE(MID(B40,FIND("-",B40,1)+2,LEN(B40)-FIND("-",B40,1)+2))</f>
        <v>45471.170138888891</v>
      </c>
      <c r="O40" s="18">
        <f>DATE(MID(C40,FIND(",",C40,1)+2,4),VLOOKUP(LEFT(B40,3),General!$A$1:$B$12,2,0),MID(C40,FIND(" ",C40,1)+1,FIND(",",C40,1)-FIND(" ",C40,1)-1)) + TIMEVALUE(MID(C40,FIND("-",C40,1)+2,LEN(C40)-FIND("-",C40,1)+2))</f>
        <v>45471.169444444444</v>
      </c>
      <c r="P40" s="18">
        <f>DATE(MID(D40,FIND(",",D40,1)+2,4),VLOOKUP(LEFT(B40,3),General!$A$1:$B$12,2,0),MID(D40,FIND(" ",D40,1)+1,FIND(",",D40,1)-FIND(" ",D40,1)-1)) + TIMEVALUE(MID(D40,FIND("-",D40,1)+2,LEN(D40)-FIND("-",D40,1)+2))</f>
        <v>45471.197222222225</v>
      </c>
      <c r="Q40" s="29">
        <f t="shared" si="1"/>
        <v>45471.170138888891</v>
      </c>
      <c r="R40" t="str">
        <f t="shared" si="2"/>
        <v>4:04 am</v>
      </c>
      <c r="S40" t="str">
        <f t="shared" si="3"/>
        <v>4:44 am</v>
      </c>
      <c r="T40" s="29">
        <f t="shared" si="4"/>
        <v>45471.170138888891</v>
      </c>
      <c r="U40" s="19">
        <f t="shared" si="5"/>
        <v>2839</v>
      </c>
      <c r="V40" s="1">
        <f t="shared" si="6"/>
        <v>0.99780000000000002</v>
      </c>
      <c r="W40" s="30">
        <f t="shared" si="0"/>
        <v>2.7777777781011537E-2</v>
      </c>
      <c r="X40" s="18">
        <f>DATE(MID(B40,FIND(",",B40,1)+2,4),VLOOKUP(LEFT(B40,3),General!$A$1:$B$12,2,0),MID(B40,FIND(" ",B40,1)+1,FIND(",",B40,1)-FIND(" ",B40,1)-1))</f>
        <v>45471</v>
      </c>
    </row>
    <row r="41" spans="2:24">
      <c r="B41" t="s">
        <v>4131</v>
      </c>
      <c r="C41" t="s">
        <v>4132</v>
      </c>
      <c r="D41" t="s">
        <v>4133</v>
      </c>
      <c r="E41" s="1">
        <v>0.998</v>
      </c>
      <c r="F41">
        <v>0</v>
      </c>
      <c r="G41">
        <v>0</v>
      </c>
      <c r="H41" s="19">
        <v>2601</v>
      </c>
      <c r="I41" s="19">
        <v>1319988</v>
      </c>
      <c r="J41">
        <v>0</v>
      </c>
      <c r="K41">
        <v>0</v>
      </c>
      <c r="L41">
        <v>0</v>
      </c>
      <c r="M41" s="19">
        <v>1107</v>
      </c>
      <c r="N41" s="29">
        <f>DATE(MID(B41,FIND(",",B41,1)+2,4),VLOOKUP(LEFT(B41,3),General!$A$1:$B$12,2,0),MID(B41,FIND(" ",B41,1)+1,FIND(",",B41,1)-FIND(" ",B41,1)-1)) + TIMEVALUE(MID(B41,FIND("-",B41,1)+2,LEN(B41)-FIND("-",B41,1)+2))</f>
        <v>45471.211805555555</v>
      </c>
      <c r="O41" s="18">
        <f>DATE(MID(C41,FIND(",",C41,1)+2,4),VLOOKUP(LEFT(B41,3),General!$A$1:$B$12,2,0),MID(C41,FIND(" ",C41,1)+1,FIND(",",C41,1)-FIND(" ",C41,1)-1)) + TIMEVALUE(MID(C41,FIND("-",C41,1)+2,LEN(C41)-FIND("-",C41,1)+2))</f>
        <v>45471.211111111108</v>
      </c>
      <c r="P41" s="18">
        <f>DATE(MID(D41,FIND(",",D41,1)+2,4),VLOOKUP(LEFT(B41,3),General!$A$1:$B$12,2,0),MID(D41,FIND(" ",D41,1)+1,FIND(",",D41,1)-FIND(" ",D41,1)-1)) + TIMEVALUE(MID(D41,FIND("-",D41,1)+2,LEN(D41)-FIND("-",D41,1)+2))</f>
        <v>45471.236805555556</v>
      </c>
      <c r="Q41" s="29">
        <f t="shared" si="1"/>
        <v>45471.211805555555</v>
      </c>
      <c r="R41" t="str">
        <f t="shared" si="2"/>
        <v>5:04 am</v>
      </c>
      <c r="S41" t="str">
        <f t="shared" si="3"/>
        <v>5:41 am</v>
      </c>
      <c r="T41" s="29">
        <f t="shared" si="4"/>
        <v>45471.211805555555</v>
      </c>
      <c r="U41" s="19">
        <f t="shared" si="5"/>
        <v>2601</v>
      </c>
      <c r="V41" s="1">
        <f t="shared" si="6"/>
        <v>0.998</v>
      </c>
      <c r="W41" s="30">
        <f t="shared" si="0"/>
        <v>2.5694444448163267E-2</v>
      </c>
      <c r="X41" s="18">
        <f>DATE(MID(B41,FIND(",",B41,1)+2,4),VLOOKUP(LEFT(B41,3),General!$A$1:$B$12,2,0),MID(B41,FIND(" ",B41,1)+1,FIND(",",B41,1)-FIND(" ",B41,1)-1))</f>
        <v>45471</v>
      </c>
    </row>
    <row r="42" spans="2:24">
      <c r="B42" t="s">
        <v>4134</v>
      </c>
      <c r="C42" t="s">
        <v>4135</v>
      </c>
      <c r="D42" t="s">
        <v>4136</v>
      </c>
      <c r="E42" s="1">
        <v>0.99770000000000003</v>
      </c>
      <c r="F42">
        <v>0</v>
      </c>
      <c r="G42">
        <v>0</v>
      </c>
      <c r="H42" s="19">
        <v>3030</v>
      </c>
      <c r="I42" s="19">
        <v>1319985</v>
      </c>
      <c r="J42">
        <v>0</v>
      </c>
      <c r="K42">
        <v>0</v>
      </c>
      <c r="L42">
        <v>0</v>
      </c>
      <c r="M42" s="19">
        <v>1112</v>
      </c>
      <c r="N42" s="29">
        <f>DATE(MID(B42,FIND(",",B42,1)+2,4),VLOOKUP(LEFT(B42,3),General!$A$1:$B$12,2,0),MID(B42,FIND(" ",B42,1)+1,FIND(",",B42,1)-FIND(" ",B42,1)-1)) + TIMEVALUE(MID(B42,FIND("-",B42,1)+2,LEN(B42)-FIND("-",B42,1)+2))</f>
        <v>45471.253472222219</v>
      </c>
      <c r="O42" s="18">
        <f>DATE(MID(C42,FIND(",",C42,1)+2,4),VLOOKUP(LEFT(B42,3),General!$A$1:$B$12,2,0),MID(C42,FIND(" ",C42,1)+1,FIND(",",C42,1)-FIND(" ",C42,1)-1)) + TIMEVALUE(MID(C42,FIND("-",C42,1)+2,LEN(C42)-FIND("-",C42,1)+2))</f>
        <v>45471.25277777778</v>
      </c>
      <c r="P42" s="18">
        <f>DATE(MID(D42,FIND(",",D42,1)+2,4),VLOOKUP(LEFT(B42,3),General!$A$1:$B$12,2,0),MID(D42,FIND(" ",D42,1)+1,FIND(",",D42,1)-FIND(" ",D42,1)-1)) + TIMEVALUE(MID(D42,FIND("-",D42,1)+2,LEN(D42)-FIND("-",D42,1)+2))</f>
        <v>45471.282638888886</v>
      </c>
      <c r="Q42" s="29">
        <f t="shared" si="1"/>
        <v>45471.253472222219</v>
      </c>
      <c r="R42" t="str">
        <f t="shared" si="2"/>
        <v>6:04 am</v>
      </c>
      <c r="S42" t="str">
        <f t="shared" si="3"/>
        <v>6:47 am</v>
      </c>
      <c r="T42" s="29">
        <f t="shared" si="4"/>
        <v>45471.253472222219</v>
      </c>
      <c r="U42" s="19">
        <f t="shared" si="5"/>
        <v>3030</v>
      </c>
      <c r="V42" s="1">
        <f t="shared" si="6"/>
        <v>0.99770000000000003</v>
      </c>
      <c r="W42" s="30">
        <f t="shared" si="0"/>
        <v>2.9861111106583849E-2</v>
      </c>
      <c r="X42" s="18">
        <f>DATE(MID(B42,FIND(",",B42,1)+2,4),VLOOKUP(LEFT(B42,3),General!$A$1:$B$12,2,0),MID(B42,FIND(" ",B42,1)+1,FIND(",",B42,1)-FIND(" ",B42,1)-1))</f>
        <v>45471</v>
      </c>
    </row>
    <row r="43" spans="2:24">
      <c r="B43" t="s">
        <v>4137</v>
      </c>
      <c r="C43" t="s">
        <v>4138</v>
      </c>
      <c r="D43" t="s">
        <v>4139</v>
      </c>
      <c r="E43" s="1">
        <v>0.99770000000000003</v>
      </c>
      <c r="F43">
        <v>0</v>
      </c>
      <c r="G43">
        <v>0</v>
      </c>
      <c r="H43" s="19">
        <v>2975</v>
      </c>
      <c r="I43" s="19">
        <v>1319992</v>
      </c>
      <c r="J43">
        <v>0</v>
      </c>
      <c r="K43">
        <v>0</v>
      </c>
      <c r="L43">
        <v>0</v>
      </c>
      <c r="M43" s="19">
        <v>1105</v>
      </c>
      <c r="N43" s="29">
        <f>DATE(MID(B43,FIND(",",B43,1)+2,4),VLOOKUP(LEFT(B43,3),General!$A$1:$B$12,2,0),MID(B43,FIND(" ",B43,1)+1,FIND(",",B43,1)-FIND(" ",B43,1)-1)) + TIMEVALUE(MID(B43,FIND("-",B43,1)+2,LEN(B43)-FIND("-",B43,1)+2))</f>
        <v>45471.295138888891</v>
      </c>
      <c r="O43" s="18">
        <f>DATE(MID(C43,FIND(",",C43,1)+2,4),VLOOKUP(LEFT(B43,3),General!$A$1:$B$12,2,0),MID(C43,FIND(" ",C43,1)+1,FIND(",",C43,1)-FIND(" ",C43,1)-1)) + TIMEVALUE(MID(C43,FIND("-",C43,1)+2,LEN(C43)-FIND("-",C43,1)+2))</f>
        <v>45471.294444444444</v>
      </c>
      <c r="P43" s="18">
        <f>DATE(MID(D43,FIND(",",D43,1)+2,4),VLOOKUP(LEFT(B43,3),General!$A$1:$B$12,2,0),MID(D43,FIND(" ",D43,1)+1,FIND(",",D43,1)-FIND(" ",D43,1)-1)) + TIMEVALUE(MID(D43,FIND("-",D43,1)+2,LEN(D43)-FIND("-",D43,1)+2))</f>
        <v>45471.324305555558</v>
      </c>
      <c r="Q43" s="29">
        <f t="shared" si="1"/>
        <v>45471.295138888891</v>
      </c>
      <c r="R43" t="str">
        <f t="shared" si="2"/>
        <v>7:04 am</v>
      </c>
      <c r="S43" t="str">
        <f t="shared" si="3"/>
        <v>7:47 am</v>
      </c>
      <c r="T43" s="29">
        <f t="shared" si="4"/>
        <v>45471.295138888891</v>
      </c>
      <c r="U43" s="19">
        <f t="shared" si="5"/>
        <v>2975</v>
      </c>
      <c r="V43" s="1">
        <f t="shared" si="6"/>
        <v>0.99770000000000003</v>
      </c>
      <c r="W43" s="30">
        <f t="shared" si="0"/>
        <v>2.9861111113859806E-2</v>
      </c>
      <c r="X43" s="18">
        <f>DATE(MID(B43,FIND(",",B43,1)+2,4),VLOOKUP(LEFT(B43,3),General!$A$1:$B$12,2,0),MID(B43,FIND(" ",B43,1)+1,FIND(",",B43,1)-FIND(" ",B43,1)-1))</f>
        <v>45471</v>
      </c>
    </row>
    <row r="44" spans="2:24">
      <c r="B44" t="s">
        <v>4140</v>
      </c>
      <c r="C44" t="s">
        <v>4141</v>
      </c>
      <c r="D44" t="s">
        <v>4142</v>
      </c>
      <c r="E44" s="1">
        <v>0.99760000000000004</v>
      </c>
      <c r="F44">
        <v>0</v>
      </c>
      <c r="G44">
        <v>0</v>
      </c>
      <c r="H44" s="19">
        <v>3188</v>
      </c>
      <c r="I44" s="19">
        <v>1320033</v>
      </c>
      <c r="J44">
        <v>0</v>
      </c>
      <c r="K44">
        <v>0</v>
      </c>
      <c r="L44">
        <v>0</v>
      </c>
      <c r="M44" s="19">
        <v>1106</v>
      </c>
      <c r="N44" s="29">
        <f>DATE(MID(B44,FIND(",",B44,1)+2,4),VLOOKUP(LEFT(B44,3),General!$A$1:$B$12,2,0),MID(B44,FIND(" ",B44,1)+1,FIND(",",B44,1)-FIND(" ",B44,1)-1)) + TIMEVALUE(MID(B44,FIND("-",B44,1)+2,LEN(B44)-FIND("-",B44,1)+2))</f>
        <v>45471.336805555555</v>
      </c>
      <c r="O44" s="18">
        <f>DATE(MID(C44,FIND(",",C44,1)+2,4),VLOOKUP(LEFT(B44,3),General!$A$1:$B$12,2,0),MID(C44,FIND(" ",C44,1)+1,FIND(",",C44,1)-FIND(" ",C44,1)-1)) + TIMEVALUE(MID(C44,FIND("-",C44,1)+2,LEN(C44)-FIND("-",C44,1)+2))</f>
        <v>45471.336111111108</v>
      </c>
      <c r="P44" s="18">
        <f>DATE(MID(D44,FIND(",",D44,1)+2,4),VLOOKUP(LEFT(B44,3),General!$A$1:$B$12,2,0),MID(D44,FIND(" ",D44,1)+1,FIND(",",D44,1)-FIND(" ",D44,1)-1)) + TIMEVALUE(MID(D44,FIND("-",D44,1)+2,LEN(D44)-FIND("-",D44,1)+2))</f>
        <v>45471.361805555556</v>
      </c>
      <c r="Q44" s="29">
        <f t="shared" si="1"/>
        <v>45471.336805555555</v>
      </c>
      <c r="R44" t="str">
        <f t="shared" si="2"/>
        <v>8:04 am</v>
      </c>
      <c r="S44" t="str">
        <f t="shared" si="3"/>
        <v>8:41 am</v>
      </c>
      <c r="T44" s="29">
        <f t="shared" si="4"/>
        <v>45471.336805555555</v>
      </c>
      <c r="U44" s="19">
        <f t="shared" si="5"/>
        <v>3188</v>
      </c>
      <c r="V44" s="1">
        <f t="shared" si="6"/>
        <v>0.99760000000000004</v>
      </c>
      <c r="W44" s="30">
        <f t="shared" si="0"/>
        <v>2.5694444448163267E-2</v>
      </c>
      <c r="X44" s="18">
        <f>DATE(MID(B44,FIND(",",B44,1)+2,4),VLOOKUP(LEFT(B44,3),General!$A$1:$B$12,2,0),MID(B44,FIND(" ",B44,1)+1,FIND(",",B44,1)-FIND(" ",B44,1)-1))</f>
        <v>45471</v>
      </c>
    </row>
    <row r="45" spans="2:24">
      <c r="B45" t="s">
        <v>4143</v>
      </c>
      <c r="C45" t="s">
        <v>4144</v>
      </c>
      <c r="D45" t="s">
        <v>4145</v>
      </c>
      <c r="E45" s="1">
        <v>0.99709999999999999</v>
      </c>
      <c r="F45">
        <v>0</v>
      </c>
      <c r="G45">
        <v>0</v>
      </c>
      <c r="H45" s="19">
        <v>3768</v>
      </c>
      <c r="I45" s="19">
        <v>1320038</v>
      </c>
      <c r="J45">
        <v>0</v>
      </c>
      <c r="K45">
        <v>0</v>
      </c>
      <c r="L45">
        <v>0</v>
      </c>
      <c r="M45" s="19">
        <v>1104</v>
      </c>
      <c r="N45" s="29">
        <f>DATE(MID(B45,FIND(",",B45,1)+2,4),VLOOKUP(LEFT(B45,3),General!$A$1:$B$12,2,0),MID(B45,FIND(" ",B45,1)+1,FIND(",",B45,1)-FIND(" ",B45,1)-1)) + TIMEVALUE(MID(B45,FIND("-",B45,1)+2,LEN(B45)-FIND("-",B45,1)+2))</f>
        <v>45471.378472222219</v>
      </c>
      <c r="O45" s="18">
        <f>DATE(MID(C45,FIND(",",C45,1)+2,4),VLOOKUP(LEFT(B45,3),General!$A$1:$B$12,2,0),MID(C45,FIND(" ",C45,1)+1,FIND(",",C45,1)-FIND(" ",C45,1)-1)) + TIMEVALUE(MID(C45,FIND("-",C45,1)+2,LEN(C45)-FIND("-",C45,1)+2))</f>
        <v>45471.37777777778</v>
      </c>
      <c r="P45" s="18">
        <f>DATE(MID(D45,FIND(",",D45,1)+2,4),VLOOKUP(LEFT(B45,3),General!$A$1:$B$12,2,0),MID(D45,FIND(" ",D45,1)+1,FIND(",",D45,1)-FIND(" ",D45,1)-1)) + TIMEVALUE(MID(D45,FIND("-",D45,1)+2,LEN(D45)-FIND("-",D45,1)+2))</f>
        <v>45471.405555555553</v>
      </c>
      <c r="Q45" s="29">
        <f t="shared" si="1"/>
        <v>45471.378472222219</v>
      </c>
      <c r="R45" t="str">
        <f t="shared" si="2"/>
        <v>9:04 am</v>
      </c>
      <c r="S45" t="str">
        <f t="shared" si="3"/>
        <v>9:44 am</v>
      </c>
      <c r="T45" s="29">
        <f t="shared" si="4"/>
        <v>45471.378472222219</v>
      </c>
      <c r="U45" s="19">
        <f t="shared" si="5"/>
        <v>3768</v>
      </c>
      <c r="V45" s="1">
        <f t="shared" si="6"/>
        <v>0.99709999999999999</v>
      </c>
      <c r="W45" s="30">
        <f t="shared" si="0"/>
        <v>2.7777777773735579E-2</v>
      </c>
      <c r="X45" s="18">
        <f>DATE(MID(B45,FIND(",",B45,1)+2,4),VLOOKUP(LEFT(B45,3),General!$A$1:$B$12,2,0),MID(B45,FIND(" ",B45,1)+1,FIND(",",B45,1)-FIND(" ",B45,1)-1))</f>
        <v>45471</v>
      </c>
    </row>
    <row r="46" spans="2:24">
      <c r="B46" t="s">
        <v>4146</v>
      </c>
      <c r="C46" t="s">
        <v>4147</v>
      </c>
      <c r="D46" t="s">
        <v>4148</v>
      </c>
      <c r="E46" s="1">
        <v>0.99729999999999996</v>
      </c>
      <c r="F46">
        <v>0</v>
      </c>
      <c r="G46">
        <v>0</v>
      </c>
      <c r="H46" s="19">
        <v>3557</v>
      </c>
      <c r="I46" s="19">
        <v>1320046</v>
      </c>
      <c r="J46">
        <v>0</v>
      </c>
      <c r="K46">
        <v>0</v>
      </c>
      <c r="L46">
        <v>0</v>
      </c>
      <c r="M46" s="19">
        <v>1108</v>
      </c>
      <c r="N46" s="29">
        <f>DATE(MID(B46,FIND(",",B46,1)+2,4),VLOOKUP(LEFT(B46,3),General!$A$1:$B$12,2,0),MID(B46,FIND(" ",B46,1)+1,FIND(",",B46,1)-FIND(" ",B46,1)-1)) + TIMEVALUE(MID(B46,FIND("-",B46,1)+2,LEN(B46)-FIND("-",B46,1)+2))</f>
        <v>45471.420138888891</v>
      </c>
      <c r="O46" s="18">
        <f>DATE(MID(C46,FIND(",",C46,1)+2,4),VLOOKUP(LEFT(B46,3),General!$A$1:$B$12,2,0),MID(C46,FIND(" ",C46,1)+1,FIND(",",C46,1)-FIND(" ",C46,1)-1)) + TIMEVALUE(MID(C46,FIND("-",C46,1)+2,LEN(C46)-FIND("-",C46,1)+2))</f>
        <v>45471.419444444444</v>
      </c>
      <c r="P46" s="18">
        <f>DATE(MID(D46,FIND(",",D46,1)+2,4),VLOOKUP(LEFT(B46,3),General!$A$1:$B$12,2,0),MID(D46,FIND(" ",D46,1)+1,FIND(",",D46,1)-FIND(" ",D46,1)-1)) + TIMEVALUE(MID(D46,FIND("-",D46,1)+2,LEN(D46)-FIND("-",D46,1)+2))</f>
        <v>45471.449305555558</v>
      </c>
      <c r="Q46" s="29">
        <f t="shared" si="1"/>
        <v>45471.420138888891</v>
      </c>
      <c r="R46" t="str">
        <f t="shared" si="2"/>
        <v>10:04 am</v>
      </c>
      <c r="S46" t="str">
        <f t="shared" si="3"/>
        <v>10:47 am</v>
      </c>
      <c r="T46" s="29">
        <f t="shared" si="4"/>
        <v>45471.420138888891</v>
      </c>
      <c r="U46" s="19">
        <f t="shared" si="5"/>
        <v>3557</v>
      </c>
      <c r="V46" s="1">
        <f t="shared" si="6"/>
        <v>0.99729999999999996</v>
      </c>
      <c r="W46" s="30">
        <f t="shared" si="0"/>
        <v>2.9861111113859806E-2</v>
      </c>
      <c r="X46" s="18">
        <f>DATE(MID(B46,FIND(",",B46,1)+2,4),VLOOKUP(LEFT(B46,3),General!$A$1:$B$12,2,0),MID(B46,FIND(" ",B46,1)+1,FIND(",",B46,1)-FIND(" ",B46,1)-1))</f>
        <v>45471</v>
      </c>
    </row>
    <row r="47" spans="2:24">
      <c r="B47" t="s">
        <v>4149</v>
      </c>
      <c r="C47" t="s">
        <v>4150</v>
      </c>
      <c r="D47" t="s">
        <v>4151</v>
      </c>
      <c r="E47" s="1">
        <v>0.99709999999999999</v>
      </c>
      <c r="F47">
        <v>0</v>
      </c>
      <c r="G47">
        <v>0</v>
      </c>
      <c r="H47" s="19">
        <v>3834</v>
      </c>
      <c r="I47" s="19">
        <v>1320072</v>
      </c>
      <c r="J47">
        <v>0</v>
      </c>
      <c r="K47">
        <v>0</v>
      </c>
      <c r="L47">
        <v>0</v>
      </c>
      <c r="M47" s="19">
        <v>1107</v>
      </c>
      <c r="N47" s="29">
        <f>DATE(MID(B47,FIND(",",B47,1)+2,4),VLOOKUP(LEFT(B47,3),General!$A$1:$B$12,2,0),MID(B47,FIND(" ",B47,1)+1,FIND(",",B47,1)-FIND(" ",B47,1)-1)) + TIMEVALUE(MID(B47,FIND("-",B47,1)+2,LEN(B47)-FIND("-",B47,1)+2))</f>
        <v>45471.461805555555</v>
      </c>
      <c r="O47" s="18">
        <f>DATE(MID(C47,FIND(",",C47,1)+2,4),VLOOKUP(LEFT(B47,3),General!$A$1:$B$12,2,0),MID(C47,FIND(" ",C47,1)+1,FIND(",",C47,1)-FIND(" ",C47,1)-1)) + TIMEVALUE(MID(C47,FIND("-",C47,1)+2,LEN(C47)-FIND("-",C47,1)+2))</f>
        <v>45471.461111111108</v>
      </c>
      <c r="P47" s="18">
        <f>DATE(MID(D47,FIND(",",D47,1)+2,4),VLOOKUP(LEFT(B47,3),General!$A$1:$B$12,2,0),MID(D47,FIND(" ",D47,1)+1,FIND(",",D47,1)-FIND(" ",D47,1)-1)) + TIMEVALUE(MID(D47,FIND("-",D47,1)+2,LEN(D47)-FIND("-",D47,1)+2))</f>
        <v>45471.494444444441</v>
      </c>
      <c r="Q47" s="29">
        <f t="shared" si="1"/>
        <v>45471.461805555555</v>
      </c>
      <c r="R47" t="str">
        <f t="shared" si="2"/>
        <v>11:04 am</v>
      </c>
      <c r="S47" t="str">
        <f t="shared" si="3"/>
        <v>11:52 am</v>
      </c>
      <c r="T47" s="29">
        <f t="shared" si="4"/>
        <v>45471.461805555555</v>
      </c>
      <c r="U47" s="19">
        <f t="shared" si="5"/>
        <v>3834</v>
      </c>
      <c r="V47" s="1">
        <f t="shared" si="6"/>
        <v>0.99709999999999999</v>
      </c>
      <c r="W47" s="30">
        <f t="shared" si="0"/>
        <v>3.3333333332848269E-2</v>
      </c>
      <c r="X47" s="18">
        <f>DATE(MID(B47,FIND(",",B47,1)+2,4),VLOOKUP(LEFT(B47,3),General!$A$1:$B$12,2,0),MID(B47,FIND(" ",B47,1)+1,FIND(",",B47,1)-FIND(" ",B47,1)-1))</f>
        <v>45471</v>
      </c>
    </row>
    <row r="48" spans="2:24">
      <c r="B48" t="s">
        <v>4152</v>
      </c>
      <c r="C48" t="s">
        <v>4153</v>
      </c>
      <c r="D48" t="s">
        <v>4154</v>
      </c>
      <c r="E48" s="1">
        <v>0.99719999999999998</v>
      </c>
      <c r="F48">
        <v>0</v>
      </c>
      <c r="G48">
        <v>0</v>
      </c>
      <c r="H48" s="19">
        <v>3677</v>
      </c>
      <c r="I48" s="19">
        <v>1320097</v>
      </c>
      <c r="J48">
        <v>0</v>
      </c>
      <c r="K48">
        <v>0</v>
      </c>
      <c r="L48">
        <v>0</v>
      </c>
      <c r="M48" s="19">
        <v>1109</v>
      </c>
      <c r="N48" s="29">
        <f>DATE(MID(B48,FIND(",",B48,1)+2,4),VLOOKUP(LEFT(B48,3),General!$A$1:$B$12,2,0),MID(B48,FIND(" ",B48,1)+1,FIND(",",B48,1)-FIND(" ",B48,1)-1)) + TIMEVALUE(MID(B48,FIND("-",B48,1)+2,LEN(B48)-FIND("-",B48,1)+2))</f>
        <v>45471.503472222219</v>
      </c>
      <c r="O48" s="18">
        <f>DATE(MID(C48,FIND(",",C48,1)+2,4),VLOOKUP(LEFT(B48,3),General!$A$1:$B$12,2,0),MID(C48,FIND(" ",C48,1)+1,FIND(",",C48,1)-FIND(" ",C48,1)-1)) + TIMEVALUE(MID(C48,FIND("-",C48,1)+2,LEN(C48)-FIND("-",C48,1)+2))</f>
        <v>45471.50277777778</v>
      </c>
      <c r="P48" s="18">
        <f>DATE(MID(D48,FIND(",",D48,1)+2,4),VLOOKUP(LEFT(B48,3),General!$A$1:$B$12,2,0),MID(D48,FIND(" ",D48,1)+1,FIND(",",D48,1)-FIND(" ",D48,1)-1)) + TIMEVALUE(MID(D48,FIND("-",D48,1)+2,LEN(D48)-FIND("-",D48,1)+2))</f>
        <v>45471.530555555553</v>
      </c>
      <c r="Q48" s="29">
        <f t="shared" si="1"/>
        <v>45471.503472222219</v>
      </c>
      <c r="R48" t="str">
        <f t="shared" si="2"/>
        <v>12:04 pm</v>
      </c>
      <c r="S48" t="str">
        <f t="shared" si="3"/>
        <v>12:44 pm</v>
      </c>
      <c r="T48" s="29">
        <f t="shared" si="4"/>
        <v>45471.503472222219</v>
      </c>
      <c r="U48" s="19">
        <f t="shared" si="5"/>
        <v>3677</v>
      </c>
      <c r="V48" s="1">
        <f t="shared" si="6"/>
        <v>0.99719999999999998</v>
      </c>
      <c r="W48" s="30">
        <f t="shared" si="0"/>
        <v>2.7777777773735579E-2</v>
      </c>
      <c r="X48" s="18">
        <f>DATE(MID(B48,FIND(",",B48,1)+2,4),VLOOKUP(LEFT(B48,3),General!$A$1:$B$12,2,0),MID(B48,FIND(" ",B48,1)+1,FIND(",",B48,1)-FIND(" ",B48,1)-1))</f>
        <v>45471</v>
      </c>
    </row>
    <row r="49" spans="2:24">
      <c r="B49" t="s">
        <v>4155</v>
      </c>
      <c r="C49" t="s">
        <v>4156</v>
      </c>
      <c r="D49" t="s">
        <v>4157</v>
      </c>
      <c r="E49" s="1">
        <v>0.99709999999999999</v>
      </c>
      <c r="F49">
        <v>0</v>
      </c>
      <c r="G49">
        <v>0</v>
      </c>
      <c r="H49" s="19">
        <v>3772</v>
      </c>
      <c r="I49" s="19">
        <v>1320110</v>
      </c>
      <c r="J49">
        <v>0</v>
      </c>
      <c r="K49">
        <v>0</v>
      </c>
      <c r="L49">
        <v>0</v>
      </c>
      <c r="M49" s="19">
        <v>1103</v>
      </c>
      <c r="N49" s="29">
        <f>DATE(MID(B49,FIND(",",B49,1)+2,4),VLOOKUP(LEFT(B49,3),General!$A$1:$B$12,2,0),MID(B49,FIND(" ",B49,1)+1,FIND(",",B49,1)-FIND(" ",B49,1)-1)) + TIMEVALUE(MID(B49,FIND("-",B49,1)+2,LEN(B49)-FIND("-",B49,1)+2))</f>
        <v>45471.545138888891</v>
      </c>
      <c r="O49" s="18">
        <f>DATE(MID(C49,FIND(",",C49,1)+2,4),VLOOKUP(LEFT(B49,3),General!$A$1:$B$12,2,0),MID(C49,FIND(" ",C49,1)+1,FIND(",",C49,1)-FIND(" ",C49,1)-1)) + TIMEVALUE(MID(C49,FIND("-",C49,1)+2,LEN(C49)-FIND("-",C49,1)+2))</f>
        <v>45471.544444444444</v>
      </c>
      <c r="P49" s="18">
        <f>DATE(MID(D49,FIND(",",D49,1)+2,4),VLOOKUP(LEFT(B49,3),General!$A$1:$B$12,2,0),MID(D49,FIND(" ",D49,1)+1,FIND(",",D49,1)-FIND(" ",D49,1)-1)) + TIMEVALUE(MID(D49,FIND("-",D49,1)+2,LEN(D49)-FIND("-",D49,1)+2))</f>
        <v>45471.571527777778</v>
      </c>
      <c r="Q49" s="29">
        <f t="shared" si="1"/>
        <v>45471.545138888891</v>
      </c>
      <c r="R49" t="str">
        <f t="shared" si="2"/>
        <v>1:04 pm</v>
      </c>
      <c r="S49" t="str">
        <f t="shared" si="3"/>
        <v>1:43 pm</v>
      </c>
      <c r="T49" s="29">
        <f t="shared" si="4"/>
        <v>45471.545138888891</v>
      </c>
      <c r="U49" s="19">
        <f t="shared" si="5"/>
        <v>3772</v>
      </c>
      <c r="V49" s="1">
        <f t="shared" si="6"/>
        <v>0.99709999999999999</v>
      </c>
      <c r="W49" s="30">
        <f t="shared" si="0"/>
        <v>2.7083333334303461E-2</v>
      </c>
      <c r="X49" s="18">
        <f>DATE(MID(B49,FIND(",",B49,1)+2,4),VLOOKUP(LEFT(B49,3),General!$A$1:$B$12,2,0),MID(B49,FIND(" ",B49,1)+1,FIND(",",B49,1)-FIND(" ",B49,1)-1))</f>
        <v>45471</v>
      </c>
    </row>
    <row r="50" spans="2:24">
      <c r="B50" t="s">
        <v>4158</v>
      </c>
      <c r="C50" t="s">
        <v>4158</v>
      </c>
      <c r="D50" t="s">
        <v>4159</v>
      </c>
      <c r="E50" s="1">
        <v>0.99719999999999998</v>
      </c>
      <c r="F50">
        <v>0</v>
      </c>
      <c r="G50">
        <v>0</v>
      </c>
      <c r="H50" s="19">
        <v>3632</v>
      </c>
      <c r="I50" s="19">
        <v>1320125</v>
      </c>
      <c r="J50">
        <v>0</v>
      </c>
      <c r="K50">
        <v>0</v>
      </c>
      <c r="L50">
        <v>0</v>
      </c>
      <c r="M50" s="19">
        <v>1107</v>
      </c>
      <c r="N50" s="29">
        <f>DATE(MID(B50,FIND(",",B50,1)+2,4),VLOOKUP(LEFT(B50,3),General!$A$1:$B$12,2,0),MID(B50,FIND(" ",B50,1)+1,FIND(",",B50,1)-FIND(" ",B50,1)-1)) + TIMEVALUE(MID(B50,FIND("-",B50,1)+2,LEN(B50)-FIND("-",B50,1)+2))</f>
        <v>45471.586805555555</v>
      </c>
      <c r="O50" s="18">
        <f>DATE(MID(C50,FIND(",",C50,1)+2,4),VLOOKUP(LEFT(B50,3),General!$A$1:$B$12,2,0),MID(C50,FIND(" ",C50,1)+1,FIND(",",C50,1)-FIND(" ",C50,1)-1)) + TIMEVALUE(MID(C50,FIND("-",C50,1)+2,LEN(C50)-FIND("-",C50,1)+2))</f>
        <v>45471.586805555555</v>
      </c>
      <c r="P50" s="18">
        <f>DATE(MID(D50,FIND(",",D50,1)+2,4),VLOOKUP(LEFT(B50,3),General!$A$1:$B$12,2,0),MID(D50,FIND(" ",D50,1)+1,FIND(",",D50,1)-FIND(" ",D50,1)-1)) + TIMEVALUE(MID(D50,FIND("-",D50,1)+2,LEN(D50)-FIND("-",D50,1)+2))</f>
        <v>45471.613194444442</v>
      </c>
      <c r="Q50" s="29">
        <f t="shared" si="1"/>
        <v>45471.586805555555</v>
      </c>
      <c r="R50" t="str">
        <f t="shared" si="2"/>
        <v>2:05 pm</v>
      </c>
      <c r="S50" t="str">
        <f t="shared" si="3"/>
        <v>2:43 pm</v>
      </c>
      <c r="T50" s="29">
        <f t="shared" si="4"/>
        <v>45471.586805555555</v>
      </c>
      <c r="U50" s="19">
        <f t="shared" si="5"/>
        <v>3632</v>
      </c>
      <c r="V50" s="1">
        <f t="shared" si="6"/>
        <v>0.99719999999999998</v>
      </c>
      <c r="W50" s="30">
        <f t="shared" si="0"/>
        <v>2.6388888887595385E-2</v>
      </c>
      <c r="X50" s="18">
        <f>DATE(MID(B50,FIND(",",B50,1)+2,4),VLOOKUP(LEFT(B50,3),General!$A$1:$B$12,2,0),MID(B50,FIND(" ",B50,1)+1,FIND(",",B50,1)-FIND(" ",B50,1)-1))</f>
        <v>45471</v>
      </c>
    </row>
    <row r="51" spans="2:24">
      <c r="B51" t="s">
        <v>4160</v>
      </c>
      <c r="C51" t="s">
        <v>4160</v>
      </c>
      <c r="D51" t="s">
        <v>4161</v>
      </c>
      <c r="E51" s="1">
        <v>0.99729999999999996</v>
      </c>
      <c r="F51">
        <v>0</v>
      </c>
      <c r="G51">
        <v>0</v>
      </c>
      <c r="H51" s="19">
        <v>3589</v>
      </c>
      <c r="I51" s="19">
        <v>1320127</v>
      </c>
      <c r="J51">
        <v>0</v>
      </c>
      <c r="K51">
        <v>0</v>
      </c>
      <c r="L51">
        <v>0</v>
      </c>
      <c r="M51" s="19">
        <v>1111</v>
      </c>
      <c r="N51" s="29">
        <f>DATE(MID(B51,FIND(",",B51,1)+2,4),VLOOKUP(LEFT(B51,3),General!$A$1:$B$12,2,0),MID(B51,FIND(" ",B51,1)+1,FIND(",",B51,1)-FIND(" ",B51,1)-1)) + TIMEVALUE(MID(B51,FIND("-",B51,1)+2,LEN(B51)-FIND("-",B51,1)+2))</f>
        <v>45471.628472222219</v>
      </c>
      <c r="O51" s="18">
        <f>DATE(MID(C51,FIND(",",C51,1)+2,4),VLOOKUP(LEFT(B51,3),General!$A$1:$B$12,2,0),MID(C51,FIND(" ",C51,1)+1,FIND(",",C51,1)-FIND(" ",C51,1)-1)) + TIMEVALUE(MID(C51,FIND("-",C51,1)+2,LEN(C51)-FIND("-",C51,1)+2))</f>
        <v>45471.628472222219</v>
      </c>
      <c r="P51" s="18">
        <f>DATE(MID(D51,FIND(",",D51,1)+2,4),VLOOKUP(LEFT(B51,3),General!$A$1:$B$12,2,0),MID(D51,FIND(" ",D51,1)+1,FIND(",",D51,1)-FIND(" ",D51,1)-1)) + TIMEVALUE(MID(D51,FIND("-",D51,1)+2,LEN(D51)-FIND("-",D51,1)+2))</f>
        <v>45471.670138888891</v>
      </c>
      <c r="Q51" s="29">
        <f t="shared" si="1"/>
        <v>45471.628472222219</v>
      </c>
      <c r="R51" t="str">
        <f t="shared" si="2"/>
        <v>3:05 pm</v>
      </c>
      <c r="S51" t="str">
        <f t="shared" si="3"/>
        <v>4:05 pm</v>
      </c>
      <c r="T51" s="29">
        <f t="shared" si="4"/>
        <v>45471.628472222219</v>
      </c>
      <c r="U51" s="19">
        <f t="shared" si="5"/>
        <v>3589</v>
      </c>
      <c r="V51" s="1">
        <f t="shared" si="6"/>
        <v>0.99729999999999996</v>
      </c>
      <c r="W51" s="30">
        <f t="shared" si="0"/>
        <v>4.1666666671517305E-2</v>
      </c>
      <c r="X51" s="18">
        <f>DATE(MID(B51,FIND(",",B51,1)+2,4),VLOOKUP(LEFT(B51,3),General!$A$1:$B$12,2,0),MID(B51,FIND(" ",B51,1)+1,FIND(",",B51,1)-FIND(" ",B51,1)-1))</f>
        <v>45471</v>
      </c>
    </row>
    <row r="52" spans="2:24">
      <c r="B52" t="s">
        <v>4161</v>
      </c>
      <c r="C52" t="s">
        <v>4162</v>
      </c>
      <c r="D52" t="s">
        <v>4163</v>
      </c>
      <c r="E52" s="1">
        <v>0.99770000000000003</v>
      </c>
      <c r="F52">
        <v>0</v>
      </c>
      <c r="G52">
        <v>0</v>
      </c>
      <c r="H52" s="19">
        <v>2976</v>
      </c>
      <c r="I52" s="19">
        <v>1320129</v>
      </c>
      <c r="J52">
        <v>0</v>
      </c>
      <c r="K52">
        <v>0</v>
      </c>
      <c r="L52">
        <v>0</v>
      </c>
      <c r="M52" s="19">
        <v>1106</v>
      </c>
      <c r="N52" s="29">
        <f>DATE(MID(B52,FIND(",",B52,1)+2,4),VLOOKUP(LEFT(B52,3),General!$A$1:$B$12,2,0),MID(B52,FIND(" ",B52,1)+1,FIND(",",B52,1)-FIND(" ",B52,1)-1)) + TIMEVALUE(MID(B52,FIND("-",B52,1)+2,LEN(B52)-FIND("-",B52,1)+2))</f>
        <v>45471.670138888891</v>
      </c>
      <c r="O52" s="18">
        <f>DATE(MID(C52,FIND(",",C52,1)+2,4),VLOOKUP(LEFT(B52,3),General!$A$1:$B$12,2,0),MID(C52,FIND(" ",C52,1)+1,FIND(",",C52,1)-FIND(" ",C52,1)-1)) + TIMEVALUE(MID(C52,FIND("-",C52,1)+2,LEN(C52)-FIND("-",C52,1)+2))</f>
        <v>45471.669444444444</v>
      </c>
      <c r="P52" s="18">
        <f>DATE(MID(D52,FIND(",",D52,1)+2,4),VLOOKUP(LEFT(B52,3),General!$A$1:$B$12,2,0),MID(D52,FIND(" ",D52,1)+1,FIND(",",D52,1)-FIND(" ",D52,1)-1)) + TIMEVALUE(MID(D52,FIND("-",D52,1)+2,LEN(D52)-FIND("-",D52,1)+2))</f>
        <v>45471.697916666664</v>
      </c>
      <c r="Q52" s="29">
        <f t="shared" si="1"/>
        <v>45471.670138888891</v>
      </c>
      <c r="R52" t="str">
        <f t="shared" si="2"/>
        <v>4:04 pm</v>
      </c>
      <c r="S52" t="str">
        <f t="shared" si="3"/>
        <v>4:45 pm</v>
      </c>
      <c r="T52" s="29">
        <f t="shared" si="4"/>
        <v>45471.670138888891</v>
      </c>
      <c r="U52" s="19">
        <f t="shared" si="5"/>
        <v>2976</v>
      </c>
      <c r="V52" s="1">
        <f t="shared" si="6"/>
        <v>0.99770000000000003</v>
      </c>
      <c r="W52" s="30">
        <f t="shared" si="0"/>
        <v>2.8472222220443655E-2</v>
      </c>
      <c r="X52" s="18">
        <f>DATE(MID(B52,FIND(",",B52,1)+2,4),VLOOKUP(LEFT(B52,3),General!$A$1:$B$12,2,0),MID(B52,FIND(" ",B52,1)+1,FIND(",",B52,1)-FIND(" ",B52,1)-1))</f>
        <v>45471</v>
      </c>
    </row>
    <row r="53" spans="2:24">
      <c r="B53" t="s">
        <v>4164</v>
      </c>
      <c r="C53" t="s">
        <v>4165</v>
      </c>
      <c r="D53" t="s">
        <v>4166</v>
      </c>
      <c r="E53" s="1">
        <v>0.99760000000000004</v>
      </c>
      <c r="F53">
        <v>0</v>
      </c>
      <c r="G53">
        <v>0</v>
      </c>
      <c r="H53" s="19">
        <v>3209</v>
      </c>
      <c r="I53" s="19">
        <v>1320134</v>
      </c>
      <c r="J53">
        <v>0</v>
      </c>
      <c r="K53">
        <v>0</v>
      </c>
      <c r="L53">
        <v>0</v>
      </c>
      <c r="M53" s="19">
        <v>1109</v>
      </c>
      <c r="N53" s="29">
        <f>DATE(MID(B53,FIND(",",B53,1)+2,4),VLOOKUP(LEFT(B53,3),General!$A$1:$B$12,2,0),MID(B53,FIND(" ",B53,1)+1,FIND(",",B53,1)-FIND(" ",B53,1)-1)) + TIMEVALUE(MID(B53,FIND("-",B53,1)+2,LEN(B53)-FIND("-",B53,1)+2))</f>
        <v>45471.711805555555</v>
      </c>
      <c r="O53" s="18">
        <f>DATE(MID(C53,FIND(",",C53,1)+2,4),VLOOKUP(LEFT(B53,3),General!$A$1:$B$12,2,0),MID(C53,FIND(" ",C53,1)+1,FIND(",",C53,1)-FIND(" ",C53,1)-1)) + TIMEVALUE(MID(C53,FIND("-",C53,1)+2,LEN(C53)-FIND("-",C53,1)+2))</f>
        <v>45471.711111111108</v>
      </c>
      <c r="P53" s="18">
        <f>DATE(MID(D53,FIND(",",D53,1)+2,4),VLOOKUP(LEFT(B53,3),General!$A$1:$B$12,2,0),MID(D53,FIND(" ",D53,1)+1,FIND(",",D53,1)-FIND(" ",D53,1)-1)) + TIMEVALUE(MID(D53,FIND("-",D53,1)+2,LEN(D53)-FIND("-",D53,1)+2))</f>
        <v>45471.740277777775</v>
      </c>
      <c r="Q53" s="29">
        <f t="shared" si="1"/>
        <v>45471.711805555555</v>
      </c>
      <c r="R53" t="str">
        <f t="shared" si="2"/>
        <v>5:04 pm</v>
      </c>
      <c r="S53" t="str">
        <f t="shared" si="3"/>
        <v>5:46 pm</v>
      </c>
      <c r="T53" s="29">
        <f t="shared" si="4"/>
        <v>45471.711805555555</v>
      </c>
      <c r="U53" s="19">
        <f t="shared" si="5"/>
        <v>3209</v>
      </c>
      <c r="V53" s="1">
        <f t="shared" si="6"/>
        <v>0.99760000000000004</v>
      </c>
      <c r="W53" s="30">
        <f t="shared" si="0"/>
        <v>2.9166666667151731E-2</v>
      </c>
      <c r="X53" s="18">
        <f>DATE(MID(B53,FIND(",",B53,1)+2,4),VLOOKUP(LEFT(B53,3),General!$A$1:$B$12,2,0),MID(B53,FIND(" ",B53,1)+1,FIND(",",B53,1)-FIND(" ",B53,1)-1))</f>
        <v>45471</v>
      </c>
    </row>
    <row r="54" spans="2:24">
      <c r="B54" t="s">
        <v>4167</v>
      </c>
      <c r="C54" t="s">
        <v>4168</v>
      </c>
      <c r="D54" t="s">
        <v>4169</v>
      </c>
      <c r="E54" s="1">
        <v>0.99750000000000005</v>
      </c>
      <c r="F54">
        <v>0</v>
      </c>
      <c r="G54">
        <v>0</v>
      </c>
      <c r="H54" s="19">
        <v>3278</v>
      </c>
      <c r="I54" s="19">
        <v>1320131</v>
      </c>
      <c r="J54">
        <v>0</v>
      </c>
      <c r="K54">
        <v>0</v>
      </c>
      <c r="L54">
        <v>0</v>
      </c>
      <c r="M54" s="19">
        <v>1105</v>
      </c>
      <c r="N54" s="29">
        <f>DATE(MID(B54,FIND(",",B54,1)+2,4),VLOOKUP(LEFT(B54,3),General!$A$1:$B$12,2,0),MID(B54,FIND(" ",B54,1)+1,FIND(",",B54,1)-FIND(" ",B54,1)-1)) + TIMEVALUE(MID(B54,FIND("-",B54,1)+2,LEN(B54)-FIND("-",B54,1)+2))</f>
        <v>45471.753472222219</v>
      </c>
      <c r="O54" s="18">
        <f>DATE(MID(C54,FIND(",",C54,1)+2,4),VLOOKUP(LEFT(B54,3),General!$A$1:$B$12,2,0),MID(C54,FIND(" ",C54,1)+1,FIND(",",C54,1)-FIND(" ",C54,1)-1)) + TIMEVALUE(MID(C54,FIND("-",C54,1)+2,LEN(C54)-FIND("-",C54,1)+2))</f>
        <v>45471.75277777778</v>
      </c>
      <c r="P54" s="18">
        <f>DATE(MID(D54,FIND(",",D54,1)+2,4),VLOOKUP(LEFT(B54,3),General!$A$1:$B$12,2,0),MID(D54,FIND(" ",D54,1)+1,FIND(",",D54,1)-FIND(" ",D54,1)-1)) + TIMEVALUE(MID(D54,FIND("-",D54,1)+2,LEN(D54)-FIND("-",D54,1)+2))</f>
        <v>45471.779861111114</v>
      </c>
      <c r="Q54" s="29">
        <f t="shared" si="1"/>
        <v>45471.753472222219</v>
      </c>
      <c r="R54" t="str">
        <f t="shared" si="2"/>
        <v>6:04 pm</v>
      </c>
      <c r="S54" t="str">
        <f t="shared" si="3"/>
        <v>6:43 pm</v>
      </c>
      <c r="T54" s="29">
        <f t="shared" si="4"/>
        <v>45471.753472222219</v>
      </c>
      <c r="U54" s="19">
        <f t="shared" si="5"/>
        <v>3278</v>
      </c>
      <c r="V54" s="1">
        <f t="shared" si="6"/>
        <v>0.99750000000000005</v>
      </c>
      <c r="W54" s="30">
        <f t="shared" si="0"/>
        <v>2.7083333334303461E-2</v>
      </c>
      <c r="X54" s="18">
        <f>DATE(MID(B54,FIND(",",B54,1)+2,4),VLOOKUP(LEFT(B54,3),General!$A$1:$B$12,2,0),MID(B54,FIND(" ",B54,1)+1,FIND(",",B54,1)-FIND(" ",B54,1)-1))</f>
        <v>45471</v>
      </c>
    </row>
    <row r="55" spans="2:24">
      <c r="B55" t="s">
        <v>4170</v>
      </c>
      <c r="C55" t="s">
        <v>4170</v>
      </c>
      <c r="D55" t="s">
        <v>4171</v>
      </c>
      <c r="E55" s="1">
        <v>0.99780000000000002</v>
      </c>
      <c r="F55">
        <v>0</v>
      </c>
      <c r="G55">
        <v>0</v>
      </c>
      <c r="H55" s="19">
        <v>2951</v>
      </c>
      <c r="I55" s="19">
        <v>1320036</v>
      </c>
      <c r="J55">
        <v>0</v>
      </c>
      <c r="K55">
        <v>0</v>
      </c>
      <c r="L55">
        <v>0</v>
      </c>
      <c r="M55" s="19">
        <v>1104</v>
      </c>
      <c r="N55" s="29">
        <f>DATE(MID(B55,FIND(",",B55,1)+2,4),VLOOKUP(LEFT(B55,3),General!$A$1:$B$12,2,0),MID(B55,FIND(" ",B55,1)+1,FIND(",",B55,1)-FIND(" ",B55,1)-1)) + TIMEVALUE(MID(B55,FIND("-",B55,1)+2,LEN(B55)-FIND("-",B55,1)+2))</f>
        <v>45471.795138888891</v>
      </c>
      <c r="O55" s="18">
        <f>DATE(MID(C55,FIND(",",C55,1)+2,4),VLOOKUP(LEFT(B55,3),General!$A$1:$B$12,2,0),MID(C55,FIND(" ",C55,1)+1,FIND(",",C55,1)-FIND(" ",C55,1)-1)) + TIMEVALUE(MID(C55,FIND("-",C55,1)+2,LEN(C55)-FIND("-",C55,1)+2))</f>
        <v>45471.795138888891</v>
      </c>
      <c r="P55" s="18">
        <f>DATE(MID(D55,FIND(",",D55,1)+2,4),VLOOKUP(LEFT(B55,3),General!$A$1:$B$12,2,0),MID(D55,FIND(" ",D55,1)+1,FIND(",",D55,1)-FIND(" ",D55,1)-1)) + TIMEVALUE(MID(D55,FIND("-",D55,1)+2,LEN(D55)-FIND("-",D55,1)+2))</f>
        <v>45471.836805555555</v>
      </c>
      <c r="Q55" s="29">
        <f t="shared" si="1"/>
        <v>45471.795138888891</v>
      </c>
      <c r="R55" t="str">
        <f t="shared" si="2"/>
        <v>7:05 pm</v>
      </c>
      <c r="S55" t="str">
        <f t="shared" si="3"/>
        <v>8:05 pm</v>
      </c>
      <c r="T55" s="29">
        <f t="shared" si="4"/>
        <v>45471.795138888891</v>
      </c>
      <c r="U55" s="19">
        <f t="shared" si="5"/>
        <v>2951</v>
      </c>
      <c r="V55" s="1">
        <f t="shared" si="6"/>
        <v>0.99780000000000002</v>
      </c>
      <c r="W55" s="30">
        <f t="shared" si="0"/>
        <v>4.1666666664241347E-2</v>
      </c>
      <c r="X55" s="18">
        <f>DATE(MID(B55,FIND(",",B55,1)+2,4),VLOOKUP(LEFT(B55,3),General!$A$1:$B$12,2,0),MID(B55,FIND(" ",B55,1)+1,FIND(",",B55,1)-FIND(" ",B55,1)-1))</f>
        <v>45471</v>
      </c>
    </row>
    <row r="56" spans="2:24">
      <c r="B56" t="s">
        <v>4171</v>
      </c>
      <c r="C56" t="s">
        <v>4172</v>
      </c>
      <c r="D56" t="s">
        <v>4173</v>
      </c>
      <c r="E56" s="1">
        <v>0.998</v>
      </c>
      <c r="F56">
        <v>0</v>
      </c>
      <c r="G56">
        <v>0</v>
      </c>
      <c r="H56" s="19">
        <v>2594</v>
      </c>
      <c r="I56" s="19">
        <v>1320043</v>
      </c>
      <c r="J56">
        <v>0</v>
      </c>
      <c r="K56">
        <v>0</v>
      </c>
      <c r="L56">
        <v>0</v>
      </c>
      <c r="M56" s="19">
        <v>1110</v>
      </c>
      <c r="N56" s="29">
        <f>DATE(MID(B56,FIND(",",B56,1)+2,4),VLOOKUP(LEFT(B56,3),General!$A$1:$B$12,2,0),MID(B56,FIND(" ",B56,1)+1,FIND(",",B56,1)-FIND(" ",B56,1)-1)) + TIMEVALUE(MID(B56,FIND("-",B56,1)+2,LEN(B56)-FIND("-",B56,1)+2))</f>
        <v>45471.836805555555</v>
      </c>
      <c r="O56" s="18">
        <f>DATE(MID(C56,FIND(",",C56,1)+2,4),VLOOKUP(LEFT(B56,3),General!$A$1:$B$12,2,0),MID(C56,FIND(" ",C56,1)+1,FIND(",",C56,1)-FIND(" ",C56,1)-1)) + TIMEVALUE(MID(C56,FIND("-",C56,1)+2,LEN(C56)-FIND("-",C56,1)+2))</f>
        <v>45471.836111111108</v>
      </c>
      <c r="P56" s="18">
        <f>DATE(MID(D56,FIND(",",D56,1)+2,4),VLOOKUP(LEFT(B56,3),General!$A$1:$B$12,2,0),MID(D56,FIND(" ",D56,1)+1,FIND(",",D56,1)-FIND(" ",D56,1)-1)) + TIMEVALUE(MID(D56,FIND("-",D56,1)+2,LEN(D56)-FIND("-",D56,1)+2))</f>
        <v>45471.875694444447</v>
      </c>
      <c r="Q56" s="29">
        <f t="shared" si="1"/>
        <v>45471.836805555555</v>
      </c>
      <c r="R56" t="str">
        <f t="shared" si="2"/>
        <v>8:04 pm</v>
      </c>
      <c r="S56" t="str">
        <f t="shared" si="3"/>
        <v>9:01 pm</v>
      </c>
      <c r="T56" s="29">
        <f t="shared" si="4"/>
        <v>45471.836805555555</v>
      </c>
      <c r="U56" s="19">
        <f t="shared" si="5"/>
        <v>2594</v>
      </c>
      <c r="V56" s="1">
        <f t="shared" si="6"/>
        <v>0.998</v>
      </c>
      <c r="W56" s="30">
        <f t="shared" si="0"/>
        <v>3.9583333338669036E-2</v>
      </c>
      <c r="X56" s="18">
        <f>DATE(MID(B56,FIND(",",B56,1)+2,4),VLOOKUP(LEFT(B56,3),General!$A$1:$B$12,2,0),MID(B56,FIND(" ",B56,1)+1,FIND(",",B56,1)-FIND(" ",B56,1)-1))</f>
        <v>45471</v>
      </c>
    </row>
    <row r="57" spans="2:24">
      <c r="B57" t="s">
        <v>4174</v>
      </c>
      <c r="C57" t="s">
        <v>4175</v>
      </c>
      <c r="D57" t="s">
        <v>4176</v>
      </c>
      <c r="E57" s="1">
        <v>0.99550000000000005</v>
      </c>
      <c r="F57">
        <v>0</v>
      </c>
      <c r="G57">
        <v>0</v>
      </c>
      <c r="H57" s="19">
        <v>5978</v>
      </c>
      <c r="I57" s="19">
        <v>1320050</v>
      </c>
      <c r="J57">
        <v>0</v>
      </c>
      <c r="K57">
        <v>0</v>
      </c>
      <c r="L57">
        <v>0</v>
      </c>
      <c r="M57">
        <v>0</v>
      </c>
      <c r="N57" s="29">
        <f>DATE(MID(B57,FIND(",",B57,1)+2,4),VLOOKUP(LEFT(B57,3),General!$A$1:$B$12,2,0),MID(B57,FIND(" ",B57,1)+1,FIND(",",B57,1)-FIND(" ",B57,1)-1)) + TIMEVALUE(MID(B57,FIND("-",B57,1)+2,LEN(B57)-FIND("-",B57,1)+2))</f>
        <v>45471.878472222219</v>
      </c>
      <c r="O57" s="18">
        <f>DATE(MID(C57,FIND(",",C57,1)+2,4),VLOOKUP(LEFT(B57,3),General!$A$1:$B$12,2,0),MID(C57,FIND(" ",C57,1)+1,FIND(",",C57,1)-FIND(" ",C57,1)-1)) + TIMEVALUE(MID(C57,FIND("-",C57,1)+2,LEN(C57)-FIND("-",C57,1)+2))</f>
        <v>45471.87777777778</v>
      </c>
      <c r="P57" s="18">
        <f>DATE(MID(D57,FIND(",",D57,1)+2,4),VLOOKUP(LEFT(B57,3),General!$A$1:$B$12,2,0),MID(D57,FIND(" ",D57,1)+1,FIND(",",D57,1)-FIND(" ",D57,1)-1)) + TIMEVALUE(MID(D57,FIND("-",D57,1)+2,LEN(D57)-FIND("-",D57,1)+2))</f>
        <v>45471.920138888891</v>
      </c>
      <c r="Q57" s="29">
        <f t="shared" si="1"/>
        <v>45471.878472222219</v>
      </c>
      <c r="R57" t="str">
        <f t="shared" si="2"/>
        <v>9:04 pm</v>
      </c>
      <c r="S57" t="str">
        <f t="shared" si="3"/>
        <v>10:05 pm</v>
      </c>
      <c r="T57" s="29">
        <f t="shared" si="4"/>
        <v>45471.878472222219</v>
      </c>
      <c r="U57" s="19">
        <f t="shared" si="5"/>
        <v>5978</v>
      </c>
      <c r="V57" s="1">
        <f t="shared" si="6"/>
        <v>0.99550000000000005</v>
      </c>
      <c r="W57" s="30">
        <f t="shared" si="0"/>
        <v>4.2361111110949423E-2</v>
      </c>
      <c r="X57" s="18">
        <f>DATE(MID(B57,FIND(",",B57,1)+2,4),VLOOKUP(LEFT(B57,3),General!$A$1:$B$12,2,0),MID(B57,FIND(" ",B57,1)+1,FIND(",",B57,1)-FIND(" ",B57,1)-1))</f>
        <v>45471</v>
      </c>
    </row>
    <row r="58" spans="2:24">
      <c r="B58" t="s">
        <v>4176</v>
      </c>
      <c r="C58" t="s">
        <v>4177</v>
      </c>
      <c r="D58" t="s">
        <v>4178</v>
      </c>
      <c r="E58" s="1">
        <v>0.99729999999999996</v>
      </c>
      <c r="F58">
        <v>0</v>
      </c>
      <c r="G58">
        <v>0</v>
      </c>
      <c r="H58" s="19">
        <v>3511</v>
      </c>
      <c r="I58" s="19">
        <v>1320052</v>
      </c>
      <c r="J58">
        <v>0</v>
      </c>
      <c r="K58">
        <v>0</v>
      </c>
      <c r="L58">
        <v>0</v>
      </c>
      <c r="M58">
        <v>0</v>
      </c>
      <c r="N58" s="29">
        <f>DATE(MID(B58,FIND(",",B58,1)+2,4),VLOOKUP(LEFT(B58,3),General!$A$1:$B$12,2,0),MID(B58,FIND(" ",B58,1)+1,FIND(",",B58,1)-FIND(" ",B58,1)-1)) + TIMEVALUE(MID(B58,FIND("-",B58,1)+2,LEN(B58)-FIND("-",B58,1)+2))</f>
        <v>45471.920138888891</v>
      </c>
      <c r="O58" s="18">
        <f>DATE(MID(C58,FIND(",",C58,1)+2,4),VLOOKUP(LEFT(B58,3),General!$A$1:$B$12,2,0),MID(C58,FIND(" ",C58,1)+1,FIND(",",C58,1)-FIND(" ",C58,1)-1)) + TIMEVALUE(MID(C58,FIND("-",C58,1)+2,LEN(C58)-FIND("-",C58,1)+2))</f>
        <v>45471.919444444444</v>
      </c>
      <c r="P58" s="18">
        <f>DATE(MID(D58,FIND(",",D58,1)+2,4),VLOOKUP(LEFT(B58,3),General!$A$1:$B$12,2,0),MID(D58,FIND(" ",D58,1)+1,FIND(",",D58,1)-FIND(" ",D58,1)-1)) + TIMEVALUE(MID(D58,FIND("-",D58,1)+2,LEN(D58)-FIND("-",D58,1)+2))</f>
        <v>45471.961805555555</v>
      </c>
      <c r="Q58" s="29">
        <f t="shared" si="1"/>
        <v>45471.920138888891</v>
      </c>
      <c r="R58" t="str">
        <f t="shared" si="2"/>
        <v>10:04 pm</v>
      </c>
      <c r="S58" t="str">
        <f t="shared" si="3"/>
        <v>11:05 pm</v>
      </c>
      <c r="T58" s="29">
        <f t="shared" si="4"/>
        <v>45471.920138888891</v>
      </c>
      <c r="U58" s="19">
        <f t="shared" si="5"/>
        <v>3511</v>
      </c>
      <c r="V58" s="1">
        <f t="shared" si="6"/>
        <v>0.99729999999999996</v>
      </c>
      <c r="W58" s="30">
        <f t="shared" si="0"/>
        <v>4.2361111110949423E-2</v>
      </c>
      <c r="X58" s="18">
        <f>DATE(MID(B58,FIND(",",B58,1)+2,4),VLOOKUP(LEFT(B58,3),General!$A$1:$B$12,2,0),MID(B58,FIND(" ",B58,1)+1,FIND(",",B58,1)-FIND(" ",B58,1)-1))</f>
        <v>45471</v>
      </c>
    </row>
    <row r="59" spans="2:24">
      <c r="B59" t="s">
        <v>4178</v>
      </c>
      <c r="C59" t="s">
        <v>4178</v>
      </c>
      <c r="D59" t="s">
        <v>4179</v>
      </c>
      <c r="E59" s="1">
        <v>0.99439999999999995</v>
      </c>
      <c r="F59">
        <v>0</v>
      </c>
      <c r="G59">
        <v>0</v>
      </c>
      <c r="H59" s="19">
        <v>7388</v>
      </c>
      <c r="I59" s="19">
        <v>1320050</v>
      </c>
      <c r="J59">
        <v>0</v>
      </c>
      <c r="K59">
        <v>0</v>
      </c>
      <c r="L59">
        <v>0</v>
      </c>
      <c r="M59">
        <v>0</v>
      </c>
      <c r="N59" s="29">
        <f>DATE(MID(B59,FIND(",",B59,1)+2,4),VLOOKUP(LEFT(B59,3),General!$A$1:$B$12,2,0),MID(B59,FIND(" ",B59,1)+1,FIND(",",B59,1)-FIND(" ",B59,1)-1)) + TIMEVALUE(MID(B59,FIND("-",B59,1)+2,LEN(B59)-FIND("-",B59,1)+2))</f>
        <v>45471.961805555555</v>
      </c>
      <c r="O59" s="18">
        <f>DATE(MID(C59,FIND(",",C59,1)+2,4),VLOOKUP(LEFT(B59,3),General!$A$1:$B$12,2,0),MID(C59,FIND(" ",C59,1)+1,FIND(",",C59,1)-FIND(" ",C59,1)-1)) + TIMEVALUE(MID(C59,FIND("-",C59,1)+2,LEN(C59)-FIND("-",C59,1)+2))</f>
        <v>45471.961805555555</v>
      </c>
      <c r="P59" s="18">
        <f>DATE(MID(D59,FIND(",",D59,1)+2,4),VLOOKUP(LEFT(B59,3),General!$A$1:$B$12,2,0),MID(D59,FIND(" ",D59,1)+1,FIND(",",D59,1)-FIND(" ",D59,1)-1)) + TIMEVALUE(MID(D59,FIND("-",D59,1)+2,LEN(D59)-FIND("-",D59,1)+2))</f>
        <v>45472.003472222219</v>
      </c>
      <c r="Q59" s="29">
        <f t="shared" si="1"/>
        <v>45471.961805555555</v>
      </c>
      <c r="R59" t="str">
        <f t="shared" si="2"/>
        <v>11:05 pm</v>
      </c>
      <c r="S59" t="str">
        <f t="shared" si="3"/>
        <v>12:05 am</v>
      </c>
      <c r="T59" s="29">
        <f t="shared" si="4"/>
        <v>45471.961805555555</v>
      </c>
      <c r="U59" s="19">
        <f t="shared" si="5"/>
        <v>7388</v>
      </c>
      <c r="V59" s="1">
        <f t="shared" si="6"/>
        <v>0.99439999999999995</v>
      </c>
      <c r="W59" s="30">
        <f t="shared" si="0"/>
        <v>4.1666666664241347E-2</v>
      </c>
      <c r="X59" s="18">
        <f>DATE(MID(B59,FIND(",",B59,1)+2,4),VLOOKUP(LEFT(B59,3),General!$A$1:$B$12,2,0),MID(B59,FIND(" ",B59,1)+1,FIND(",",B59,1)-FIND(" ",B59,1)-1))</f>
        <v>45471</v>
      </c>
    </row>
    <row r="60" spans="2:24">
      <c r="B60" t="s">
        <v>4179</v>
      </c>
      <c r="C60" t="s">
        <v>4180</v>
      </c>
      <c r="D60" t="s">
        <v>4181</v>
      </c>
      <c r="E60" s="1">
        <v>0.99770000000000003</v>
      </c>
      <c r="F60">
        <v>0</v>
      </c>
      <c r="G60">
        <v>0</v>
      </c>
      <c r="H60" s="19">
        <v>3027</v>
      </c>
      <c r="I60" s="19">
        <v>1320051</v>
      </c>
      <c r="J60">
        <v>0</v>
      </c>
      <c r="K60">
        <v>0</v>
      </c>
      <c r="L60">
        <v>0</v>
      </c>
      <c r="M60">
        <v>0</v>
      </c>
      <c r="N60" s="29">
        <f>DATE(MID(B60,FIND(",",B60,1)+2,4),VLOOKUP(LEFT(B60,3),General!$A$1:$B$12,2,0),MID(B60,FIND(" ",B60,1)+1,FIND(",",B60,1)-FIND(" ",B60,1)-1)) + TIMEVALUE(MID(B60,FIND("-",B60,1)+2,LEN(B60)-FIND("-",B60,1)+2))</f>
        <v>45472.003472222219</v>
      </c>
      <c r="O60" s="18">
        <f>DATE(MID(C60,FIND(",",C60,1)+2,4),VLOOKUP(LEFT(B60,3),General!$A$1:$B$12,2,0),MID(C60,FIND(" ",C60,1)+1,FIND(",",C60,1)-FIND(" ",C60,1)-1)) + TIMEVALUE(MID(C60,FIND("-",C60,1)+2,LEN(C60)-FIND("-",C60,1)+2))</f>
        <v>45472.00277777778</v>
      </c>
      <c r="P60" s="18">
        <f>DATE(MID(D60,FIND(",",D60,1)+2,4),VLOOKUP(LEFT(B60,3),General!$A$1:$B$12,2,0),MID(D60,FIND(" ",D60,1)+1,FIND(",",D60,1)-FIND(" ",D60,1)-1)) + TIMEVALUE(MID(D60,FIND("-",D60,1)+2,LEN(D60)-FIND("-",D60,1)+2))</f>
        <v>45472.045138888891</v>
      </c>
      <c r="Q60" s="29">
        <f t="shared" si="1"/>
        <v>45472.003472222219</v>
      </c>
      <c r="R60" t="str">
        <f t="shared" si="2"/>
        <v>12:04 am</v>
      </c>
      <c r="S60" t="str">
        <f t="shared" si="3"/>
        <v>1:05 am</v>
      </c>
      <c r="T60" s="29">
        <f t="shared" si="4"/>
        <v>45472.003472222219</v>
      </c>
      <c r="U60" s="19">
        <f t="shared" si="5"/>
        <v>3027</v>
      </c>
      <c r="V60" s="1">
        <f t="shared" si="6"/>
        <v>0.99770000000000003</v>
      </c>
      <c r="W60" s="30">
        <f t="shared" si="0"/>
        <v>4.2361111110949423E-2</v>
      </c>
      <c r="X60" s="18">
        <f>DATE(MID(B60,FIND(",",B60,1)+2,4),VLOOKUP(LEFT(B60,3),General!$A$1:$B$12,2,0),MID(B60,FIND(" ",B60,1)+1,FIND(",",B60,1)-FIND(" ",B60,1)-1))</f>
        <v>45472</v>
      </c>
    </row>
    <row r="61" spans="2:24">
      <c r="B61" t="s">
        <v>4181</v>
      </c>
      <c r="C61" t="s">
        <v>4182</v>
      </c>
      <c r="D61" t="s">
        <v>4183</v>
      </c>
      <c r="E61" s="1">
        <v>0.99770000000000003</v>
      </c>
      <c r="F61">
        <v>0</v>
      </c>
      <c r="G61">
        <v>0</v>
      </c>
      <c r="H61" s="19">
        <v>2995</v>
      </c>
      <c r="I61" s="19">
        <v>1320055</v>
      </c>
      <c r="J61">
        <v>0</v>
      </c>
      <c r="K61">
        <v>0</v>
      </c>
      <c r="L61">
        <v>0</v>
      </c>
      <c r="M61" s="19">
        <v>1107</v>
      </c>
      <c r="N61" s="29">
        <f>DATE(MID(B61,FIND(",",B61,1)+2,4),VLOOKUP(LEFT(B61,3),General!$A$1:$B$12,2,0),MID(B61,FIND(" ",B61,1)+1,FIND(",",B61,1)-FIND(" ",B61,1)-1)) + TIMEVALUE(MID(B61,FIND("-",B61,1)+2,LEN(B61)-FIND("-",B61,1)+2))</f>
        <v>45472.045138888891</v>
      </c>
      <c r="O61" s="18">
        <f>DATE(MID(C61,FIND(",",C61,1)+2,4),VLOOKUP(LEFT(B61,3),General!$A$1:$B$12,2,0),MID(C61,FIND(" ",C61,1)+1,FIND(",",C61,1)-FIND(" ",C61,1)-1)) + TIMEVALUE(MID(C61,FIND("-",C61,1)+2,LEN(C61)-FIND("-",C61,1)+2))</f>
        <v>45472.044444444444</v>
      </c>
      <c r="P61" s="18">
        <f>DATE(MID(D61,FIND(",",D61,1)+2,4),VLOOKUP(LEFT(B61,3),General!$A$1:$B$12,2,0),MID(D61,FIND(" ",D61,1)+1,FIND(",",D61,1)-FIND(" ",D61,1)-1)) + TIMEVALUE(MID(D61,FIND("-",D61,1)+2,LEN(D61)-FIND("-",D61,1)+2))</f>
        <v>45472.086805555555</v>
      </c>
      <c r="Q61" s="29">
        <f t="shared" si="1"/>
        <v>45472.045138888891</v>
      </c>
      <c r="R61" t="str">
        <f t="shared" si="2"/>
        <v>1:04 am</v>
      </c>
      <c r="S61" t="str">
        <f t="shared" si="3"/>
        <v>2:05 am</v>
      </c>
      <c r="T61" s="29">
        <f t="shared" si="4"/>
        <v>45472.045138888891</v>
      </c>
      <c r="U61" s="19">
        <f t="shared" si="5"/>
        <v>2995</v>
      </c>
      <c r="V61" s="1">
        <f t="shared" si="6"/>
        <v>0.99770000000000003</v>
      </c>
      <c r="W61" s="30">
        <f t="shared" si="0"/>
        <v>4.2361111110949423E-2</v>
      </c>
      <c r="X61" s="18">
        <f>DATE(MID(B61,FIND(",",B61,1)+2,4),VLOOKUP(LEFT(B61,3),General!$A$1:$B$12,2,0),MID(B61,FIND(" ",B61,1)+1,FIND(",",B61,1)-FIND(" ",B61,1)-1))</f>
        <v>45472</v>
      </c>
    </row>
    <row r="62" spans="2:24">
      <c r="B62" t="s">
        <v>4183</v>
      </c>
      <c r="C62" t="s">
        <v>4184</v>
      </c>
      <c r="D62" t="s">
        <v>4185</v>
      </c>
      <c r="E62" s="1">
        <v>0.99809999999999999</v>
      </c>
      <c r="F62">
        <v>0</v>
      </c>
      <c r="G62">
        <v>0</v>
      </c>
      <c r="H62" s="19">
        <v>2526</v>
      </c>
      <c r="I62" s="19">
        <v>1320054</v>
      </c>
      <c r="J62">
        <v>0</v>
      </c>
      <c r="K62">
        <v>0</v>
      </c>
      <c r="L62">
        <v>0</v>
      </c>
      <c r="M62" s="19">
        <v>1108</v>
      </c>
      <c r="N62" s="29">
        <f>DATE(MID(B62,FIND(",",B62,1)+2,4),VLOOKUP(LEFT(B62,3),General!$A$1:$B$12,2,0),MID(B62,FIND(" ",B62,1)+1,FIND(",",B62,1)-FIND(" ",B62,1)-1)) + TIMEVALUE(MID(B62,FIND("-",B62,1)+2,LEN(B62)-FIND("-",B62,1)+2))</f>
        <v>45472.086805555555</v>
      </c>
      <c r="O62" s="18">
        <f>DATE(MID(C62,FIND(",",C62,1)+2,4),VLOOKUP(LEFT(B62,3),General!$A$1:$B$12,2,0),MID(C62,FIND(" ",C62,1)+1,FIND(",",C62,1)-FIND(" ",C62,1)-1)) + TIMEVALUE(MID(C62,FIND("-",C62,1)+2,LEN(C62)-FIND("-",C62,1)+2))</f>
        <v>45472.086111111108</v>
      </c>
      <c r="P62" s="18">
        <f>DATE(MID(D62,FIND(",",D62,1)+2,4),VLOOKUP(LEFT(B62,3),General!$A$1:$B$12,2,0),MID(D62,FIND(" ",D62,1)+1,FIND(",",D62,1)-FIND(" ",D62,1)-1)) + TIMEVALUE(MID(D62,FIND("-",D62,1)+2,LEN(D62)-FIND("-",D62,1)+2))</f>
        <v>45472.118750000001</v>
      </c>
      <c r="Q62" s="29">
        <f t="shared" si="1"/>
        <v>45472.086805555555</v>
      </c>
      <c r="R62" t="str">
        <f t="shared" si="2"/>
        <v>2:04 am</v>
      </c>
      <c r="S62" t="str">
        <f t="shared" si="3"/>
        <v>2:51 am</v>
      </c>
      <c r="T62" s="29">
        <f t="shared" si="4"/>
        <v>45472.086805555555</v>
      </c>
      <c r="U62" s="19">
        <f t="shared" si="5"/>
        <v>2526</v>
      </c>
      <c r="V62" s="1">
        <f t="shared" si="6"/>
        <v>0.99809999999999999</v>
      </c>
      <c r="W62" s="30">
        <f t="shared" si="0"/>
        <v>3.2638888893416151E-2</v>
      </c>
      <c r="X62" s="18">
        <f>DATE(MID(B62,FIND(",",B62,1)+2,4),VLOOKUP(LEFT(B62,3),General!$A$1:$B$12,2,0),MID(B62,FIND(" ",B62,1)+1,FIND(",",B62,1)-FIND(" ",B62,1)-1))</f>
        <v>45472</v>
      </c>
    </row>
    <row r="63" spans="2:24">
      <c r="B63" t="s">
        <v>4186</v>
      </c>
      <c r="C63" t="s">
        <v>4186</v>
      </c>
      <c r="D63" t="s">
        <v>4187</v>
      </c>
      <c r="E63" s="1">
        <v>0.99790000000000001</v>
      </c>
      <c r="F63">
        <v>0</v>
      </c>
      <c r="G63">
        <v>0</v>
      </c>
      <c r="H63" s="19">
        <v>2737</v>
      </c>
      <c r="I63" s="19">
        <v>1320055</v>
      </c>
      <c r="J63">
        <v>0</v>
      </c>
      <c r="K63">
        <v>0</v>
      </c>
      <c r="L63">
        <v>0</v>
      </c>
      <c r="M63" s="19">
        <v>1099</v>
      </c>
      <c r="N63" s="29">
        <f>DATE(MID(B63,FIND(",",B63,1)+2,4),VLOOKUP(LEFT(B63,3),General!$A$1:$B$12,2,0),MID(B63,FIND(" ",B63,1)+1,FIND(",",B63,1)-FIND(" ",B63,1)-1)) + TIMEVALUE(MID(B63,FIND("-",B63,1)+2,LEN(B63)-FIND("-",B63,1)+2))</f>
        <v>45472.128472222219</v>
      </c>
      <c r="O63" s="18">
        <f>DATE(MID(C63,FIND(",",C63,1)+2,4),VLOOKUP(LEFT(B63,3),General!$A$1:$B$12,2,0),MID(C63,FIND(" ",C63,1)+1,FIND(",",C63,1)-FIND(" ",C63,1)-1)) + TIMEVALUE(MID(C63,FIND("-",C63,1)+2,LEN(C63)-FIND("-",C63,1)+2))</f>
        <v>45472.128472222219</v>
      </c>
      <c r="P63" s="18">
        <f>DATE(MID(D63,FIND(",",D63,1)+2,4),VLOOKUP(LEFT(B63,3),General!$A$1:$B$12,2,0),MID(D63,FIND(" ",D63,1)+1,FIND(",",D63,1)-FIND(" ",D63,1)-1)) + TIMEVALUE(MID(D63,FIND("-",D63,1)+2,LEN(D63)-FIND("-",D63,1)+2))</f>
        <v>45472.161805555559</v>
      </c>
      <c r="Q63" s="29">
        <f t="shared" si="1"/>
        <v>45472.128472222219</v>
      </c>
      <c r="R63" t="str">
        <f t="shared" si="2"/>
        <v>3:05 am</v>
      </c>
      <c r="S63" t="str">
        <f t="shared" si="3"/>
        <v>3:53 am</v>
      </c>
      <c r="T63" s="29">
        <f t="shared" si="4"/>
        <v>45472.128472222219</v>
      </c>
      <c r="U63" s="19">
        <f t="shared" si="5"/>
        <v>2737</v>
      </c>
      <c r="V63" s="1">
        <f t="shared" si="6"/>
        <v>0.99790000000000001</v>
      </c>
      <c r="W63" s="30">
        <f t="shared" si="0"/>
        <v>3.3333333340124227E-2</v>
      </c>
      <c r="X63" s="18">
        <f>DATE(MID(B63,FIND(",",B63,1)+2,4),VLOOKUP(LEFT(B63,3),General!$A$1:$B$12,2,0),MID(B63,FIND(" ",B63,1)+1,FIND(",",B63,1)-FIND(" ",B63,1)-1))</f>
        <v>45472</v>
      </c>
    </row>
    <row r="64" spans="2:24">
      <c r="B64" t="s">
        <v>4188</v>
      </c>
      <c r="C64" t="s">
        <v>4189</v>
      </c>
      <c r="D64" t="s">
        <v>4190</v>
      </c>
      <c r="E64" s="1">
        <v>0.99760000000000004</v>
      </c>
      <c r="F64">
        <v>0</v>
      </c>
      <c r="G64">
        <v>0</v>
      </c>
      <c r="H64" s="19">
        <v>3125</v>
      </c>
      <c r="I64" s="19">
        <v>1320054</v>
      </c>
      <c r="J64">
        <v>0</v>
      </c>
      <c r="K64">
        <v>0</v>
      </c>
      <c r="L64">
        <v>0</v>
      </c>
      <c r="M64" s="19">
        <v>1103</v>
      </c>
      <c r="N64" s="29">
        <f>DATE(MID(B64,FIND(",",B64,1)+2,4),VLOOKUP(LEFT(B64,3),General!$A$1:$B$12,2,0),MID(B64,FIND(" ",B64,1)+1,FIND(",",B64,1)-FIND(" ",B64,1)-1)) + TIMEVALUE(MID(B64,FIND("-",B64,1)+2,LEN(B64)-FIND("-",B64,1)+2))</f>
        <v>45472.170138888891</v>
      </c>
      <c r="O64" s="18">
        <f>DATE(MID(C64,FIND(",",C64,1)+2,4),VLOOKUP(LEFT(B64,3),General!$A$1:$B$12,2,0),MID(C64,FIND(" ",C64,1)+1,FIND(",",C64,1)-FIND(" ",C64,1)-1)) + TIMEVALUE(MID(C64,FIND("-",C64,1)+2,LEN(C64)-FIND("-",C64,1)+2))</f>
        <v>45472.169444444444</v>
      </c>
      <c r="P64" s="18">
        <f>DATE(MID(D64,FIND(",",D64,1)+2,4),VLOOKUP(LEFT(B64,3),General!$A$1:$B$12,2,0),MID(D64,FIND(" ",D64,1)+1,FIND(",",D64,1)-FIND(" ",D64,1)-1)) + TIMEVALUE(MID(D64,FIND("-",D64,1)+2,LEN(D64)-FIND("-",D64,1)+2))</f>
        <v>45472.197222222225</v>
      </c>
      <c r="Q64" s="29">
        <f t="shared" si="1"/>
        <v>45472.170138888891</v>
      </c>
      <c r="R64" t="str">
        <f t="shared" si="2"/>
        <v>4:04 am</v>
      </c>
      <c r="S64" t="str">
        <f t="shared" si="3"/>
        <v>4:44 am</v>
      </c>
      <c r="T64" s="29">
        <f t="shared" si="4"/>
        <v>45472.170138888891</v>
      </c>
      <c r="U64" s="19">
        <f t="shared" si="5"/>
        <v>3125</v>
      </c>
      <c r="V64" s="1">
        <f t="shared" si="6"/>
        <v>0.99760000000000004</v>
      </c>
      <c r="W64" s="30">
        <f t="shared" si="0"/>
        <v>2.7777777781011537E-2</v>
      </c>
      <c r="X64" s="18">
        <f>DATE(MID(B64,FIND(",",B64,1)+2,4),VLOOKUP(LEFT(B64,3),General!$A$1:$B$12,2,0),MID(B64,FIND(" ",B64,1)+1,FIND(",",B64,1)-FIND(" ",B64,1)-1))</f>
        <v>45472</v>
      </c>
    </row>
    <row r="65" spans="2:24">
      <c r="B65" t="s">
        <v>4191</v>
      </c>
      <c r="C65" t="s">
        <v>4192</v>
      </c>
      <c r="D65" t="s">
        <v>4193</v>
      </c>
      <c r="E65" s="1">
        <v>0.998</v>
      </c>
      <c r="F65">
        <v>0</v>
      </c>
      <c r="G65">
        <v>0</v>
      </c>
      <c r="H65" s="19">
        <v>2671</v>
      </c>
      <c r="I65" s="19">
        <v>1320055</v>
      </c>
      <c r="J65">
        <v>0</v>
      </c>
      <c r="K65">
        <v>0</v>
      </c>
      <c r="L65">
        <v>0</v>
      </c>
      <c r="M65" s="19">
        <v>1105</v>
      </c>
      <c r="N65" s="29">
        <f>DATE(MID(B65,FIND(",",B65,1)+2,4),VLOOKUP(LEFT(B65,3),General!$A$1:$B$12,2,0),MID(B65,FIND(" ",B65,1)+1,FIND(",",B65,1)-FIND(" ",B65,1)-1)) + TIMEVALUE(MID(B65,FIND("-",B65,1)+2,LEN(B65)-FIND("-",B65,1)+2))</f>
        <v>45472.211805555555</v>
      </c>
      <c r="O65" s="18">
        <f>DATE(MID(C65,FIND(",",C65,1)+2,4),VLOOKUP(LEFT(B65,3),General!$A$1:$B$12,2,0),MID(C65,FIND(" ",C65,1)+1,FIND(",",C65,1)-FIND(" ",C65,1)-1)) + TIMEVALUE(MID(C65,FIND("-",C65,1)+2,LEN(C65)-FIND("-",C65,1)+2))</f>
        <v>45472.211111111108</v>
      </c>
      <c r="P65" s="18">
        <f>DATE(MID(D65,FIND(",",D65,1)+2,4),VLOOKUP(LEFT(B65,3),General!$A$1:$B$12,2,0),MID(D65,FIND(" ",D65,1)+1,FIND(",",D65,1)-FIND(" ",D65,1)-1)) + TIMEVALUE(MID(D65,FIND("-",D65,1)+2,LEN(D65)-FIND("-",D65,1)+2))</f>
        <v>45472.238194444442</v>
      </c>
      <c r="Q65" s="29">
        <f t="shared" si="1"/>
        <v>45472.211805555555</v>
      </c>
      <c r="R65" t="str">
        <f t="shared" si="2"/>
        <v>5:04 am</v>
      </c>
      <c r="S65" t="str">
        <f t="shared" si="3"/>
        <v>5:43 am</v>
      </c>
      <c r="T65" s="29">
        <f t="shared" si="4"/>
        <v>45472.211805555555</v>
      </c>
      <c r="U65" s="19">
        <f t="shared" si="5"/>
        <v>2671</v>
      </c>
      <c r="V65" s="1">
        <f t="shared" si="6"/>
        <v>0.998</v>
      </c>
      <c r="W65" s="30">
        <f t="shared" si="0"/>
        <v>2.7083333334303461E-2</v>
      </c>
      <c r="X65" s="18">
        <f>DATE(MID(B65,FIND(",",B65,1)+2,4),VLOOKUP(LEFT(B65,3),General!$A$1:$B$12,2,0),MID(B65,FIND(" ",B65,1)+1,FIND(",",B65,1)-FIND(" ",B65,1)-1))</f>
        <v>45472</v>
      </c>
    </row>
    <row r="66" spans="2:24">
      <c r="B66" t="s">
        <v>4194</v>
      </c>
      <c r="C66" t="s">
        <v>4195</v>
      </c>
      <c r="D66" t="s">
        <v>4196</v>
      </c>
      <c r="E66" s="1">
        <v>0.99770000000000003</v>
      </c>
      <c r="F66">
        <v>0</v>
      </c>
      <c r="G66">
        <v>0</v>
      </c>
      <c r="H66" s="19">
        <v>3067</v>
      </c>
      <c r="I66" s="19">
        <v>1320057</v>
      </c>
      <c r="J66">
        <v>0</v>
      </c>
      <c r="K66">
        <v>0</v>
      </c>
      <c r="L66">
        <v>0</v>
      </c>
      <c r="M66" s="19">
        <v>1105</v>
      </c>
      <c r="N66" s="29">
        <f>DATE(MID(B66,FIND(",",B66,1)+2,4),VLOOKUP(LEFT(B66,3),General!$A$1:$B$12,2,0),MID(B66,FIND(" ",B66,1)+1,FIND(",",B66,1)-FIND(" ",B66,1)-1)) + TIMEVALUE(MID(B66,FIND("-",B66,1)+2,LEN(B66)-FIND("-",B66,1)+2))</f>
        <v>45472.253472222219</v>
      </c>
      <c r="O66" s="18">
        <f>DATE(MID(C66,FIND(",",C66,1)+2,4),VLOOKUP(LEFT(B66,3),General!$A$1:$B$12,2,0),MID(C66,FIND(" ",C66,1)+1,FIND(",",C66,1)-FIND(" ",C66,1)-1)) + TIMEVALUE(MID(C66,FIND("-",C66,1)+2,LEN(C66)-FIND("-",C66,1)+2))</f>
        <v>45472.25277777778</v>
      </c>
      <c r="P66" s="18">
        <f>DATE(MID(D66,FIND(",",D66,1)+2,4),VLOOKUP(LEFT(B66,3),General!$A$1:$B$12,2,0),MID(D66,FIND(" ",D66,1)+1,FIND(",",D66,1)-FIND(" ",D66,1)-1)) + TIMEVALUE(MID(D66,FIND("-",D66,1)+2,LEN(D66)-FIND("-",D66,1)+2))</f>
        <v>45472.282638888886</v>
      </c>
      <c r="Q66" s="29">
        <f t="shared" si="1"/>
        <v>45472.253472222219</v>
      </c>
      <c r="R66" t="str">
        <f t="shared" si="2"/>
        <v>6:04 am</v>
      </c>
      <c r="S66" t="str">
        <f t="shared" si="3"/>
        <v>6:47 am</v>
      </c>
      <c r="T66" s="29">
        <f t="shared" si="4"/>
        <v>45472.253472222219</v>
      </c>
      <c r="U66" s="19">
        <f t="shared" si="5"/>
        <v>3067</v>
      </c>
      <c r="V66" s="1">
        <f t="shared" si="6"/>
        <v>0.99770000000000003</v>
      </c>
      <c r="W66" s="30">
        <f t="shared" si="0"/>
        <v>2.9861111106583849E-2</v>
      </c>
      <c r="X66" s="18">
        <f>DATE(MID(B66,FIND(",",B66,1)+2,4),VLOOKUP(LEFT(B66,3),General!$A$1:$B$12,2,0),MID(B66,FIND(" ",B66,1)+1,FIND(",",B66,1)-FIND(" ",B66,1)-1))</f>
        <v>45472</v>
      </c>
    </row>
    <row r="67" spans="2:24">
      <c r="B67" t="s">
        <v>4197</v>
      </c>
      <c r="C67" t="s">
        <v>4197</v>
      </c>
      <c r="D67" t="s">
        <v>4198</v>
      </c>
      <c r="E67" s="1">
        <v>0.99760000000000004</v>
      </c>
      <c r="F67">
        <v>0</v>
      </c>
      <c r="G67">
        <v>0</v>
      </c>
      <c r="H67" s="19">
        <v>3197</v>
      </c>
      <c r="I67" s="19">
        <v>1320083</v>
      </c>
      <c r="J67">
        <v>0</v>
      </c>
      <c r="K67">
        <v>0</v>
      </c>
      <c r="L67">
        <v>0</v>
      </c>
      <c r="M67" s="19">
        <v>1106</v>
      </c>
      <c r="N67" s="29">
        <f>DATE(MID(B67,FIND(",",B67,1)+2,4),VLOOKUP(LEFT(B67,3),General!$A$1:$B$12,2,0),MID(B67,FIND(" ",B67,1)+1,FIND(",",B67,1)-FIND(" ",B67,1)-1)) + TIMEVALUE(MID(B67,FIND("-",B67,1)+2,LEN(B67)-FIND("-",B67,1)+2))</f>
        <v>45472.295138888891</v>
      </c>
      <c r="O67" s="18">
        <f>DATE(MID(C67,FIND(",",C67,1)+2,4),VLOOKUP(LEFT(B67,3),General!$A$1:$B$12,2,0),MID(C67,FIND(" ",C67,1)+1,FIND(",",C67,1)-FIND(" ",C67,1)-1)) + TIMEVALUE(MID(C67,FIND("-",C67,1)+2,LEN(C67)-FIND("-",C67,1)+2))</f>
        <v>45472.295138888891</v>
      </c>
      <c r="P67" s="18">
        <f>DATE(MID(D67,FIND(",",D67,1)+2,4),VLOOKUP(LEFT(B67,3),General!$A$1:$B$12,2,0),MID(D67,FIND(" ",D67,1)+1,FIND(",",D67,1)-FIND(" ",D67,1)-1)) + TIMEVALUE(MID(D67,FIND("-",D67,1)+2,LEN(D67)-FIND("-",D67,1)+2))</f>
        <v>45472.322916666664</v>
      </c>
      <c r="Q67" s="29">
        <f t="shared" si="1"/>
        <v>45472.295138888891</v>
      </c>
      <c r="R67" t="str">
        <f t="shared" si="2"/>
        <v>7:05 am</v>
      </c>
      <c r="S67" t="str">
        <f t="shared" si="3"/>
        <v>7:45 am</v>
      </c>
      <c r="T67" s="29">
        <f t="shared" si="4"/>
        <v>45472.295138888891</v>
      </c>
      <c r="U67" s="19">
        <f t="shared" si="5"/>
        <v>3197</v>
      </c>
      <c r="V67" s="1">
        <f t="shared" si="6"/>
        <v>0.99760000000000004</v>
      </c>
      <c r="W67" s="30">
        <f t="shared" ref="W67:W130" si="7">(P67-O67)</f>
        <v>2.7777777773735579E-2</v>
      </c>
      <c r="X67" s="18">
        <f>DATE(MID(B67,FIND(",",B67,1)+2,4),VLOOKUP(LEFT(B67,3),General!$A$1:$B$12,2,0),MID(B67,FIND(" ",B67,1)+1,FIND(",",B67,1)-FIND(" ",B67,1)-1))</f>
        <v>45472</v>
      </c>
    </row>
    <row r="68" spans="2:24">
      <c r="B68" t="s">
        <v>4199</v>
      </c>
      <c r="C68" t="s">
        <v>4199</v>
      </c>
      <c r="D68" t="s">
        <v>4200</v>
      </c>
      <c r="E68" s="1">
        <v>0.99739999999999995</v>
      </c>
      <c r="F68">
        <v>0</v>
      </c>
      <c r="G68">
        <v>0</v>
      </c>
      <c r="H68" s="19">
        <v>3423</v>
      </c>
      <c r="I68" s="19">
        <v>1320091</v>
      </c>
      <c r="J68">
        <v>0</v>
      </c>
      <c r="K68">
        <v>0</v>
      </c>
      <c r="L68">
        <v>0</v>
      </c>
      <c r="M68" s="19">
        <v>1105</v>
      </c>
      <c r="N68" s="29">
        <f>DATE(MID(B68,FIND(",",B68,1)+2,4),VLOOKUP(LEFT(B68,3),General!$A$1:$B$12,2,0),MID(B68,FIND(" ",B68,1)+1,FIND(",",B68,1)-FIND(" ",B68,1)-1)) + TIMEVALUE(MID(B68,FIND("-",B68,1)+2,LEN(B68)-FIND("-",B68,1)+2))</f>
        <v>45472.336805555555</v>
      </c>
      <c r="O68" s="18">
        <f>DATE(MID(C68,FIND(",",C68,1)+2,4),VLOOKUP(LEFT(B68,3),General!$A$1:$B$12,2,0),MID(C68,FIND(" ",C68,1)+1,FIND(",",C68,1)-FIND(" ",C68,1)-1)) + TIMEVALUE(MID(C68,FIND("-",C68,1)+2,LEN(C68)-FIND("-",C68,1)+2))</f>
        <v>45472.336805555555</v>
      </c>
      <c r="P68" s="18">
        <f>DATE(MID(D68,FIND(",",D68,1)+2,4),VLOOKUP(LEFT(B68,3),General!$A$1:$B$12,2,0),MID(D68,FIND(" ",D68,1)+1,FIND(",",D68,1)-FIND(" ",D68,1)-1)) + TIMEVALUE(MID(D68,FIND("-",D68,1)+2,LEN(D68)-FIND("-",D68,1)+2))</f>
        <v>45472.378472222219</v>
      </c>
      <c r="Q68" s="29">
        <f t="shared" ref="Q68:Q131" si="8">N68</f>
        <v>45472.336805555555</v>
      </c>
      <c r="R68" t="str">
        <f t="shared" ref="R68:R131" si="9">IF(MID(RIGHT(C68,8),1,1) = " ", RIGHT(C68,7),RIGHT(C68,8))</f>
        <v>8:05 am</v>
      </c>
      <c r="S68" t="str">
        <f t="shared" ref="S68:S131" si="10">IF(MID(RIGHT(D68,8),1,1) = " ", RIGHT(D68,7),RIGHT(D68,8))</f>
        <v>9:05 am</v>
      </c>
      <c r="T68" s="29">
        <f t="shared" ref="T68:T131" si="11">N68</f>
        <v>45472.336805555555</v>
      </c>
      <c r="U68" s="19">
        <f t="shared" ref="U68:U131" si="12">H68</f>
        <v>3423</v>
      </c>
      <c r="V68" s="1">
        <f t="shared" ref="V68:V131" si="13">E68</f>
        <v>0.99739999999999995</v>
      </c>
      <c r="W68" s="30">
        <f t="shared" si="7"/>
        <v>4.1666666664241347E-2</v>
      </c>
      <c r="X68" s="18">
        <f>DATE(MID(B68,FIND(",",B68,1)+2,4),VLOOKUP(LEFT(B68,3),General!$A$1:$B$12,2,0),MID(B68,FIND(" ",B68,1)+1,FIND(",",B68,1)-FIND(" ",B68,1)-1))</f>
        <v>45472</v>
      </c>
    </row>
    <row r="69" spans="2:24">
      <c r="B69" t="s">
        <v>4200</v>
      </c>
      <c r="C69" t="s">
        <v>4201</v>
      </c>
      <c r="D69" t="s">
        <v>4202</v>
      </c>
      <c r="E69" s="1">
        <v>0.99750000000000005</v>
      </c>
      <c r="F69">
        <v>0</v>
      </c>
      <c r="G69">
        <v>0</v>
      </c>
      <c r="H69" s="19">
        <v>3360</v>
      </c>
      <c r="I69" s="19">
        <v>1320106</v>
      </c>
      <c r="J69">
        <v>0</v>
      </c>
      <c r="K69">
        <v>0</v>
      </c>
      <c r="L69">
        <v>0</v>
      </c>
      <c r="M69" s="19">
        <v>1109</v>
      </c>
      <c r="N69" s="29">
        <f>DATE(MID(B69,FIND(",",B69,1)+2,4),VLOOKUP(LEFT(B69,3),General!$A$1:$B$12,2,0),MID(B69,FIND(" ",B69,1)+1,FIND(",",B69,1)-FIND(" ",B69,1)-1)) + TIMEVALUE(MID(B69,FIND("-",B69,1)+2,LEN(B69)-FIND("-",B69,1)+2))</f>
        <v>45472.378472222219</v>
      </c>
      <c r="O69" s="18">
        <f>DATE(MID(C69,FIND(",",C69,1)+2,4),VLOOKUP(LEFT(B69,3),General!$A$1:$B$12,2,0),MID(C69,FIND(" ",C69,1)+1,FIND(",",C69,1)-FIND(" ",C69,1)-1)) + TIMEVALUE(MID(C69,FIND("-",C69,1)+2,LEN(C69)-FIND("-",C69,1)+2))</f>
        <v>45472.37777777778</v>
      </c>
      <c r="P69" s="18">
        <f>DATE(MID(D69,FIND(",",D69,1)+2,4),VLOOKUP(LEFT(B69,3),General!$A$1:$B$12,2,0),MID(D69,FIND(" ",D69,1)+1,FIND(",",D69,1)-FIND(" ",D69,1)-1)) + TIMEVALUE(MID(D69,FIND("-",D69,1)+2,LEN(D69)-FIND("-",D69,1)+2))</f>
        <v>45472.415277777778</v>
      </c>
      <c r="Q69" s="29">
        <f t="shared" si="8"/>
        <v>45472.378472222219</v>
      </c>
      <c r="R69" t="str">
        <f t="shared" si="9"/>
        <v>9:04 am</v>
      </c>
      <c r="S69" t="str">
        <f t="shared" si="10"/>
        <v>9:58 am</v>
      </c>
      <c r="T69" s="29">
        <f t="shared" si="11"/>
        <v>45472.378472222219</v>
      </c>
      <c r="U69" s="19">
        <f t="shared" si="12"/>
        <v>3360</v>
      </c>
      <c r="V69" s="1">
        <f t="shared" si="13"/>
        <v>0.99750000000000005</v>
      </c>
      <c r="W69" s="30">
        <f t="shared" si="7"/>
        <v>3.7499999998544808E-2</v>
      </c>
      <c r="X69" s="18">
        <f>DATE(MID(B69,FIND(",",B69,1)+2,4),VLOOKUP(LEFT(B69,3),General!$A$1:$B$12,2,0),MID(B69,FIND(" ",B69,1)+1,FIND(",",B69,1)-FIND(" ",B69,1)-1))</f>
        <v>45472</v>
      </c>
    </row>
    <row r="70" spans="2:24">
      <c r="B70" t="s">
        <v>4203</v>
      </c>
      <c r="C70" t="s">
        <v>4204</v>
      </c>
      <c r="D70" t="s">
        <v>4205</v>
      </c>
      <c r="E70" s="1">
        <v>0.997</v>
      </c>
      <c r="F70">
        <v>0</v>
      </c>
      <c r="G70">
        <v>0</v>
      </c>
      <c r="H70" s="19">
        <v>3963</v>
      </c>
      <c r="I70" s="19">
        <v>1320111</v>
      </c>
      <c r="J70">
        <v>0</v>
      </c>
      <c r="K70">
        <v>0</v>
      </c>
      <c r="L70">
        <v>0</v>
      </c>
      <c r="M70" s="19">
        <v>1109</v>
      </c>
      <c r="N70" s="29">
        <f>DATE(MID(B70,FIND(",",B70,1)+2,4),VLOOKUP(LEFT(B70,3),General!$A$1:$B$12,2,0),MID(B70,FIND(" ",B70,1)+1,FIND(",",B70,1)-FIND(" ",B70,1)-1)) + TIMEVALUE(MID(B70,FIND("-",B70,1)+2,LEN(B70)-FIND("-",B70,1)+2))</f>
        <v>45472.420138888891</v>
      </c>
      <c r="O70" s="18">
        <f>DATE(MID(C70,FIND(",",C70,1)+2,4),VLOOKUP(LEFT(B70,3),General!$A$1:$B$12,2,0),MID(C70,FIND(" ",C70,1)+1,FIND(",",C70,1)-FIND(" ",C70,1)-1)) + TIMEVALUE(MID(C70,FIND("-",C70,1)+2,LEN(C70)-FIND("-",C70,1)+2))</f>
        <v>45472.419444444444</v>
      </c>
      <c r="P70" s="18">
        <f>DATE(MID(D70,FIND(",",D70,1)+2,4),VLOOKUP(LEFT(B70,3),General!$A$1:$B$12,2,0),MID(D70,FIND(" ",D70,1)+1,FIND(",",D70,1)-FIND(" ",D70,1)-1)) + TIMEVALUE(MID(D70,FIND("-",D70,1)+2,LEN(D70)-FIND("-",D70,1)+2))</f>
        <v>45472.449305555558</v>
      </c>
      <c r="Q70" s="29">
        <f t="shared" si="8"/>
        <v>45472.420138888891</v>
      </c>
      <c r="R70" t="str">
        <f t="shared" si="9"/>
        <v>10:04 am</v>
      </c>
      <c r="S70" t="str">
        <f t="shared" si="10"/>
        <v>10:47 am</v>
      </c>
      <c r="T70" s="29">
        <f t="shared" si="11"/>
        <v>45472.420138888891</v>
      </c>
      <c r="U70" s="19">
        <f t="shared" si="12"/>
        <v>3963</v>
      </c>
      <c r="V70" s="1">
        <f t="shared" si="13"/>
        <v>0.997</v>
      </c>
      <c r="W70" s="30">
        <f t="shared" si="7"/>
        <v>2.9861111113859806E-2</v>
      </c>
      <c r="X70" s="18">
        <f>DATE(MID(B70,FIND(",",B70,1)+2,4),VLOOKUP(LEFT(B70,3),General!$A$1:$B$12,2,0),MID(B70,FIND(" ",B70,1)+1,FIND(",",B70,1)-FIND(" ",B70,1)-1))</f>
        <v>45472</v>
      </c>
    </row>
    <row r="71" spans="2:24">
      <c r="B71" t="s">
        <v>4206</v>
      </c>
      <c r="C71" t="s">
        <v>4207</v>
      </c>
      <c r="D71" t="s">
        <v>4208</v>
      </c>
      <c r="E71" s="1">
        <v>0.99670000000000003</v>
      </c>
      <c r="F71">
        <v>0</v>
      </c>
      <c r="G71">
        <v>0</v>
      </c>
      <c r="H71" s="19">
        <v>4315</v>
      </c>
      <c r="I71" s="19">
        <v>1320114</v>
      </c>
      <c r="J71">
        <v>0</v>
      </c>
      <c r="K71">
        <v>0</v>
      </c>
      <c r="L71">
        <v>0</v>
      </c>
      <c r="M71" s="19">
        <v>1104</v>
      </c>
      <c r="N71" s="29">
        <f>DATE(MID(B71,FIND(",",B71,1)+2,4),VLOOKUP(LEFT(B71,3),General!$A$1:$B$12,2,0),MID(B71,FIND(" ",B71,1)+1,FIND(",",B71,1)-FIND(" ",B71,1)-1)) + TIMEVALUE(MID(B71,FIND("-",B71,1)+2,LEN(B71)-FIND("-",B71,1)+2))</f>
        <v>45472.461805555555</v>
      </c>
      <c r="O71" s="18">
        <f>DATE(MID(C71,FIND(",",C71,1)+2,4),VLOOKUP(LEFT(B71,3),General!$A$1:$B$12,2,0),MID(C71,FIND(" ",C71,1)+1,FIND(",",C71,1)-FIND(" ",C71,1)-1)) + TIMEVALUE(MID(C71,FIND("-",C71,1)+2,LEN(C71)-FIND("-",C71,1)+2))</f>
        <v>45472.461111111108</v>
      </c>
      <c r="P71" s="18">
        <f>DATE(MID(D71,FIND(",",D71,1)+2,4),VLOOKUP(LEFT(B71,3),General!$A$1:$B$12,2,0),MID(D71,FIND(" ",D71,1)+1,FIND(",",D71,1)-FIND(" ",D71,1)-1)) + TIMEVALUE(MID(D71,FIND("-",D71,1)+2,LEN(D71)-FIND("-",D71,1)+2))</f>
        <v>45472.500694444447</v>
      </c>
      <c r="Q71" s="29">
        <f t="shared" si="8"/>
        <v>45472.461805555555</v>
      </c>
      <c r="R71" t="str">
        <f t="shared" si="9"/>
        <v>11:04 am</v>
      </c>
      <c r="S71" t="str">
        <f t="shared" si="10"/>
        <v>12:01 pm</v>
      </c>
      <c r="T71" s="29">
        <f t="shared" si="11"/>
        <v>45472.461805555555</v>
      </c>
      <c r="U71" s="19">
        <f t="shared" si="12"/>
        <v>4315</v>
      </c>
      <c r="V71" s="1">
        <f t="shared" si="13"/>
        <v>0.99670000000000003</v>
      </c>
      <c r="W71" s="30">
        <f t="shared" si="7"/>
        <v>3.9583333338669036E-2</v>
      </c>
      <c r="X71" s="18">
        <f>DATE(MID(B71,FIND(",",B71,1)+2,4),VLOOKUP(LEFT(B71,3),General!$A$1:$B$12,2,0),MID(B71,FIND(" ",B71,1)+1,FIND(",",B71,1)-FIND(" ",B71,1)-1))</f>
        <v>45472</v>
      </c>
    </row>
    <row r="72" spans="2:24">
      <c r="B72" t="s">
        <v>4209</v>
      </c>
      <c r="C72" t="s">
        <v>4210</v>
      </c>
      <c r="D72" t="s">
        <v>4211</v>
      </c>
      <c r="E72" s="1">
        <v>0.99670000000000003</v>
      </c>
      <c r="F72">
        <v>0</v>
      </c>
      <c r="G72">
        <v>0</v>
      </c>
      <c r="H72" s="19">
        <v>4374</v>
      </c>
      <c r="I72" s="19">
        <v>1320117</v>
      </c>
      <c r="J72">
        <v>0</v>
      </c>
      <c r="K72">
        <v>0</v>
      </c>
      <c r="L72">
        <v>0</v>
      </c>
      <c r="M72">
        <v>0</v>
      </c>
      <c r="N72" s="29">
        <f>DATE(MID(B72,FIND(",",B72,1)+2,4),VLOOKUP(LEFT(B72,3),General!$A$1:$B$12,2,0),MID(B72,FIND(" ",B72,1)+1,FIND(",",B72,1)-FIND(" ",B72,1)-1)) + TIMEVALUE(MID(B72,FIND("-",B72,1)+2,LEN(B72)-FIND("-",B72,1)+2))</f>
        <v>45472.503472222219</v>
      </c>
      <c r="O72" s="18">
        <f>DATE(MID(C72,FIND(",",C72,1)+2,4),VLOOKUP(LEFT(B72,3),General!$A$1:$B$12,2,0),MID(C72,FIND(" ",C72,1)+1,FIND(",",C72,1)-FIND(" ",C72,1)-1)) + TIMEVALUE(MID(C72,FIND("-",C72,1)+2,LEN(C72)-FIND("-",C72,1)+2))</f>
        <v>45472.50277777778</v>
      </c>
      <c r="P72" s="18">
        <f>DATE(MID(D72,FIND(",",D72,1)+2,4),VLOOKUP(LEFT(B72,3),General!$A$1:$B$12,2,0),MID(D72,FIND(" ",D72,1)+1,FIND(",",D72,1)-FIND(" ",D72,1)-1)) + TIMEVALUE(MID(D72,FIND("-",D72,1)+2,LEN(D72)-FIND("-",D72,1)+2))</f>
        <v>45472.545138888891</v>
      </c>
      <c r="Q72" s="29">
        <f t="shared" si="8"/>
        <v>45472.503472222219</v>
      </c>
      <c r="R72" t="str">
        <f t="shared" si="9"/>
        <v>12:04 pm</v>
      </c>
      <c r="S72" t="str">
        <f t="shared" si="10"/>
        <v>1:05 pm</v>
      </c>
      <c r="T72" s="29">
        <f t="shared" si="11"/>
        <v>45472.503472222219</v>
      </c>
      <c r="U72" s="19">
        <f t="shared" si="12"/>
        <v>4374</v>
      </c>
      <c r="V72" s="1">
        <f t="shared" si="13"/>
        <v>0.99670000000000003</v>
      </c>
      <c r="W72" s="30">
        <f t="shared" si="7"/>
        <v>4.2361111110949423E-2</v>
      </c>
      <c r="X72" s="18">
        <f>DATE(MID(B72,FIND(",",B72,1)+2,4),VLOOKUP(LEFT(B72,3),General!$A$1:$B$12,2,0),MID(B72,FIND(" ",B72,1)+1,FIND(",",B72,1)-FIND(" ",B72,1)-1))</f>
        <v>45472</v>
      </c>
    </row>
    <row r="73" spans="2:24">
      <c r="B73" t="s">
        <v>4211</v>
      </c>
      <c r="C73" t="s">
        <v>4212</v>
      </c>
      <c r="D73" t="s">
        <v>4213</v>
      </c>
      <c r="E73" s="1">
        <v>0.997</v>
      </c>
      <c r="F73">
        <v>0</v>
      </c>
      <c r="G73">
        <v>0</v>
      </c>
      <c r="H73" s="19">
        <v>3919</v>
      </c>
      <c r="I73" s="19">
        <v>1320125</v>
      </c>
      <c r="J73">
        <v>0</v>
      </c>
      <c r="K73">
        <v>0</v>
      </c>
      <c r="L73">
        <v>0</v>
      </c>
      <c r="M73" s="19">
        <v>1102</v>
      </c>
      <c r="N73" s="29">
        <f>DATE(MID(B73,FIND(",",B73,1)+2,4),VLOOKUP(LEFT(B73,3),General!$A$1:$B$12,2,0),MID(B73,FIND(" ",B73,1)+1,FIND(",",B73,1)-FIND(" ",B73,1)-1)) + TIMEVALUE(MID(B73,FIND("-",B73,1)+2,LEN(B73)-FIND("-",B73,1)+2))</f>
        <v>45472.545138888891</v>
      </c>
      <c r="O73" s="18">
        <f>DATE(MID(C73,FIND(",",C73,1)+2,4),VLOOKUP(LEFT(B73,3),General!$A$1:$B$12,2,0),MID(C73,FIND(" ",C73,1)+1,FIND(",",C73,1)-FIND(" ",C73,1)-1)) + TIMEVALUE(MID(C73,FIND("-",C73,1)+2,LEN(C73)-FIND("-",C73,1)+2))</f>
        <v>45472.544444444444</v>
      </c>
      <c r="P73" s="18">
        <f>DATE(MID(D73,FIND(",",D73,1)+2,4),VLOOKUP(LEFT(B73,3),General!$A$1:$B$12,2,0),MID(D73,FIND(" ",D73,1)+1,FIND(",",D73,1)-FIND(" ",D73,1)-1)) + TIMEVALUE(MID(D73,FIND("-",D73,1)+2,LEN(D73)-FIND("-",D73,1)+2))</f>
        <v>45472.579861111109</v>
      </c>
      <c r="Q73" s="29">
        <f t="shared" si="8"/>
        <v>45472.545138888891</v>
      </c>
      <c r="R73" t="str">
        <f t="shared" si="9"/>
        <v>1:04 pm</v>
      </c>
      <c r="S73" t="str">
        <f t="shared" si="10"/>
        <v>1:55 pm</v>
      </c>
      <c r="T73" s="29">
        <f t="shared" si="11"/>
        <v>45472.545138888891</v>
      </c>
      <c r="U73" s="19">
        <f t="shared" si="12"/>
        <v>3919</v>
      </c>
      <c r="V73" s="1">
        <f t="shared" si="13"/>
        <v>0.997</v>
      </c>
      <c r="W73" s="30">
        <f t="shared" si="7"/>
        <v>3.5416666665696539E-2</v>
      </c>
      <c r="X73" s="18">
        <f>DATE(MID(B73,FIND(",",B73,1)+2,4),VLOOKUP(LEFT(B73,3),General!$A$1:$B$12,2,0),MID(B73,FIND(" ",B73,1)+1,FIND(",",B73,1)-FIND(" ",B73,1)-1))</f>
        <v>45472</v>
      </c>
    </row>
    <row r="74" spans="2:24">
      <c r="B74" t="s">
        <v>4214</v>
      </c>
      <c r="C74" t="s">
        <v>4215</v>
      </c>
      <c r="D74" t="s">
        <v>4216</v>
      </c>
      <c r="E74" s="1">
        <v>0.99660000000000004</v>
      </c>
      <c r="F74">
        <v>0</v>
      </c>
      <c r="G74">
        <v>0</v>
      </c>
      <c r="H74" s="19">
        <v>4437</v>
      </c>
      <c r="I74" s="19">
        <v>1320132</v>
      </c>
      <c r="J74">
        <v>0</v>
      </c>
      <c r="K74">
        <v>0</v>
      </c>
      <c r="L74">
        <v>0</v>
      </c>
      <c r="M74" s="19">
        <v>1101</v>
      </c>
      <c r="N74" s="29">
        <f>DATE(MID(B74,FIND(",",B74,1)+2,4),VLOOKUP(LEFT(B74,3),General!$A$1:$B$12,2,0),MID(B74,FIND(" ",B74,1)+1,FIND(",",B74,1)-FIND(" ",B74,1)-1)) + TIMEVALUE(MID(B74,FIND("-",B74,1)+2,LEN(B74)-FIND("-",B74,1)+2))</f>
        <v>45472.586805555555</v>
      </c>
      <c r="O74" s="18">
        <f>DATE(MID(C74,FIND(",",C74,1)+2,4),VLOOKUP(LEFT(B74,3),General!$A$1:$B$12,2,0),MID(C74,FIND(" ",C74,1)+1,FIND(",",C74,1)-FIND(" ",C74,1)-1)) + TIMEVALUE(MID(C74,FIND("-",C74,1)+2,LEN(C74)-FIND("-",C74,1)+2))</f>
        <v>45472.586111111108</v>
      </c>
      <c r="P74" s="18">
        <f>DATE(MID(D74,FIND(",",D74,1)+2,4),VLOOKUP(LEFT(B74,3),General!$A$1:$B$12,2,0),MID(D74,FIND(" ",D74,1)+1,FIND(",",D74,1)-FIND(" ",D74,1)-1)) + TIMEVALUE(MID(D74,FIND("-",D74,1)+2,LEN(D74)-FIND("-",D74,1)+2))</f>
        <v>45472.613888888889</v>
      </c>
      <c r="Q74" s="29">
        <f t="shared" si="8"/>
        <v>45472.586805555555</v>
      </c>
      <c r="R74" t="str">
        <f t="shared" si="9"/>
        <v>2:04 pm</v>
      </c>
      <c r="S74" t="str">
        <f t="shared" si="10"/>
        <v>2:44 pm</v>
      </c>
      <c r="T74" s="29">
        <f t="shared" si="11"/>
        <v>45472.586805555555</v>
      </c>
      <c r="U74" s="19">
        <f t="shared" si="12"/>
        <v>4437</v>
      </c>
      <c r="V74" s="1">
        <f t="shared" si="13"/>
        <v>0.99660000000000004</v>
      </c>
      <c r="W74" s="30">
        <f t="shared" si="7"/>
        <v>2.7777777781011537E-2</v>
      </c>
      <c r="X74" s="18">
        <f>DATE(MID(B74,FIND(",",B74,1)+2,4),VLOOKUP(LEFT(B74,3),General!$A$1:$B$12,2,0),MID(B74,FIND(" ",B74,1)+1,FIND(",",B74,1)-FIND(" ",B74,1)-1))</f>
        <v>45472</v>
      </c>
    </row>
    <row r="75" spans="2:24">
      <c r="B75" t="s">
        <v>4217</v>
      </c>
      <c r="C75" t="s">
        <v>4217</v>
      </c>
      <c r="D75" t="s">
        <v>4218</v>
      </c>
      <c r="E75" s="1">
        <v>0.99670000000000003</v>
      </c>
      <c r="F75">
        <v>0</v>
      </c>
      <c r="G75">
        <v>0</v>
      </c>
      <c r="H75" s="19">
        <v>4345</v>
      </c>
      <c r="I75" s="19">
        <v>1320138</v>
      </c>
      <c r="J75">
        <v>0</v>
      </c>
      <c r="K75">
        <v>0</v>
      </c>
      <c r="L75">
        <v>0</v>
      </c>
      <c r="M75" s="19">
        <v>1113</v>
      </c>
      <c r="N75" s="29">
        <f>DATE(MID(B75,FIND(",",B75,1)+2,4),VLOOKUP(LEFT(B75,3),General!$A$1:$B$12,2,0),MID(B75,FIND(" ",B75,1)+1,FIND(",",B75,1)-FIND(" ",B75,1)-1)) + TIMEVALUE(MID(B75,FIND("-",B75,1)+2,LEN(B75)-FIND("-",B75,1)+2))</f>
        <v>45472.628472222219</v>
      </c>
      <c r="O75" s="18">
        <f>DATE(MID(C75,FIND(",",C75,1)+2,4),VLOOKUP(LEFT(B75,3),General!$A$1:$B$12,2,0),MID(C75,FIND(" ",C75,1)+1,FIND(",",C75,1)-FIND(" ",C75,1)-1)) + TIMEVALUE(MID(C75,FIND("-",C75,1)+2,LEN(C75)-FIND("-",C75,1)+2))</f>
        <v>45472.628472222219</v>
      </c>
      <c r="P75" s="18">
        <f>DATE(MID(D75,FIND(",",D75,1)+2,4),VLOOKUP(LEFT(B75,3),General!$A$1:$B$12,2,0),MID(D75,FIND(" ",D75,1)+1,FIND(",",D75,1)-FIND(" ",D75,1)-1)) + TIMEVALUE(MID(D75,FIND("-",D75,1)+2,LEN(D75)-FIND("-",D75,1)+2))</f>
        <v>45472.655555555553</v>
      </c>
      <c r="Q75" s="29">
        <f t="shared" si="8"/>
        <v>45472.628472222219</v>
      </c>
      <c r="R75" t="str">
        <f t="shared" si="9"/>
        <v>3:05 pm</v>
      </c>
      <c r="S75" t="str">
        <f t="shared" si="10"/>
        <v>3:44 pm</v>
      </c>
      <c r="T75" s="29">
        <f t="shared" si="11"/>
        <v>45472.628472222219</v>
      </c>
      <c r="U75" s="19">
        <f t="shared" si="12"/>
        <v>4345</v>
      </c>
      <c r="V75" s="1">
        <f t="shared" si="13"/>
        <v>0.99670000000000003</v>
      </c>
      <c r="W75" s="30">
        <f t="shared" si="7"/>
        <v>2.7083333334303461E-2</v>
      </c>
      <c r="X75" s="18">
        <f>DATE(MID(B75,FIND(",",B75,1)+2,4),VLOOKUP(LEFT(B75,3),General!$A$1:$B$12,2,0),MID(B75,FIND(" ",B75,1)+1,FIND(",",B75,1)-FIND(" ",B75,1)-1))</f>
        <v>45472</v>
      </c>
    </row>
    <row r="76" spans="2:24">
      <c r="B76" t="s">
        <v>4219</v>
      </c>
      <c r="C76" t="s">
        <v>4220</v>
      </c>
      <c r="D76" t="s">
        <v>4221</v>
      </c>
      <c r="E76" s="1">
        <v>0.997</v>
      </c>
      <c r="F76">
        <v>0</v>
      </c>
      <c r="G76">
        <v>0</v>
      </c>
      <c r="H76" s="19">
        <v>3970</v>
      </c>
      <c r="I76" s="19">
        <v>1320139</v>
      </c>
      <c r="J76">
        <v>0</v>
      </c>
      <c r="K76">
        <v>0</v>
      </c>
      <c r="L76">
        <v>0</v>
      </c>
      <c r="M76" s="19">
        <v>1108</v>
      </c>
      <c r="N76" s="29">
        <f>DATE(MID(B76,FIND(",",B76,1)+2,4),VLOOKUP(LEFT(B76,3),General!$A$1:$B$12,2,0),MID(B76,FIND(" ",B76,1)+1,FIND(",",B76,1)-FIND(" ",B76,1)-1)) + TIMEVALUE(MID(B76,FIND("-",B76,1)+2,LEN(B76)-FIND("-",B76,1)+2))</f>
        <v>45472.670138888891</v>
      </c>
      <c r="O76" s="18">
        <f>DATE(MID(C76,FIND(",",C76,1)+2,4),VLOOKUP(LEFT(B76,3),General!$A$1:$B$12,2,0),MID(C76,FIND(" ",C76,1)+1,FIND(",",C76,1)-FIND(" ",C76,1)-1)) + TIMEVALUE(MID(C76,FIND("-",C76,1)+2,LEN(C76)-FIND("-",C76,1)+2))</f>
        <v>45472.669444444444</v>
      </c>
      <c r="P76" s="18">
        <f>DATE(MID(D76,FIND(",",D76,1)+2,4),VLOOKUP(LEFT(B76,3),General!$A$1:$B$12,2,0),MID(D76,FIND(" ",D76,1)+1,FIND(",",D76,1)-FIND(" ",D76,1)-1)) + TIMEVALUE(MID(D76,FIND("-",D76,1)+2,LEN(D76)-FIND("-",D76,1)+2))</f>
        <v>45472.698611111111</v>
      </c>
      <c r="Q76" s="29">
        <f t="shared" si="8"/>
        <v>45472.670138888891</v>
      </c>
      <c r="R76" t="str">
        <f t="shared" si="9"/>
        <v>4:04 pm</v>
      </c>
      <c r="S76" t="str">
        <f t="shared" si="10"/>
        <v>4:46 pm</v>
      </c>
      <c r="T76" s="29">
        <f t="shared" si="11"/>
        <v>45472.670138888891</v>
      </c>
      <c r="U76" s="19">
        <f t="shared" si="12"/>
        <v>3970</v>
      </c>
      <c r="V76" s="1">
        <f t="shared" si="13"/>
        <v>0.997</v>
      </c>
      <c r="W76" s="30">
        <f t="shared" si="7"/>
        <v>2.9166666667151731E-2</v>
      </c>
      <c r="X76" s="18">
        <f>DATE(MID(B76,FIND(",",B76,1)+2,4),VLOOKUP(LEFT(B76,3),General!$A$1:$B$12,2,0),MID(B76,FIND(" ",B76,1)+1,FIND(",",B76,1)-FIND(" ",B76,1)-1))</f>
        <v>45472</v>
      </c>
    </row>
    <row r="77" spans="2:24">
      <c r="B77" t="s">
        <v>4222</v>
      </c>
      <c r="C77" t="s">
        <v>4223</v>
      </c>
      <c r="D77" t="s">
        <v>4224</v>
      </c>
      <c r="E77" s="1">
        <v>0.996</v>
      </c>
      <c r="F77">
        <v>0</v>
      </c>
      <c r="G77">
        <v>0</v>
      </c>
      <c r="H77" s="19">
        <v>5232</v>
      </c>
      <c r="I77" s="19">
        <v>1320135</v>
      </c>
      <c r="J77">
        <v>0</v>
      </c>
      <c r="K77">
        <v>0</v>
      </c>
      <c r="L77">
        <v>0</v>
      </c>
      <c r="M77" s="19">
        <v>1105</v>
      </c>
      <c r="N77" s="29">
        <f>DATE(MID(B77,FIND(",",B77,1)+2,4),VLOOKUP(LEFT(B77,3),General!$A$1:$B$12,2,0),MID(B77,FIND(" ",B77,1)+1,FIND(",",B77,1)-FIND(" ",B77,1)-1)) + TIMEVALUE(MID(B77,FIND("-",B77,1)+2,LEN(B77)-FIND("-",B77,1)+2))</f>
        <v>45472.711805555555</v>
      </c>
      <c r="O77" s="18">
        <f>DATE(MID(C77,FIND(",",C77,1)+2,4),VLOOKUP(LEFT(B77,3),General!$A$1:$B$12,2,0),MID(C77,FIND(" ",C77,1)+1,FIND(",",C77,1)-FIND(" ",C77,1)-1)) + TIMEVALUE(MID(C77,FIND("-",C77,1)+2,LEN(C77)-FIND("-",C77,1)+2))</f>
        <v>45472.711111111108</v>
      </c>
      <c r="P77" s="18">
        <f>DATE(MID(D77,FIND(",",D77,1)+2,4),VLOOKUP(LEFT(B77,3),General!$A$1:$B$12,2,0),MID(D77,FIND(" ",D77,1)+1,FIND(",",D77,1)-FIND(" ",D77,1)-1)) + TIMEVALUE(MID(D77,FIND("-",D77,1)+2,LEN(D77)-FIND("-",D77,1)+2))</f>
        <v>45472.738888888889</v>
      </c>
      <c r="Q77" s="29">
        <f t="shared" si="8"/>
        <v>45472.711805555555</v>
      </c>
      <c r="R77" t="str">
        <f t="shared" si="9"/>
        <v>5:04 pm</v>
      </c>
      <c r="S77" t="str">
        <f t="shared" si="10"/>
        <v>5:44 pm</v>
      </c>
      <c r="T77" s="29">
        <f t="shared" si="11"/>
        <v>45472.711805555555</v>
      </c>
      <c r="U77" s="19">
        <f t="shared" si="12"/>
        <v>5232</v>
      </c>
      <c r="V77" s="1">
        <f t="shared" si="13"/>
        <v>0.996</v>
      </c>
      <c r="W77" s="30">
        <f t="shared" si="7"/>
        <v>2.7777777781011537E-2</v>
      </c>
      <c r="X77" s="18">
        <f>DATE(MID(B77,FIND(",",B77,1)+2,4),VLOOKUP(LEFT(B77,3),General!$A$1:$B$12,2,0),MID(B77,FIND(" ",B77,1)+1,FIND(",",B77,1)-FIND(" ",B77,1)-1))</f>
        <v>45472</v>
      </c>
    </row>
    <row r="78" spans="2:24">
      <c r="B78" t="s">
        <v>4225</v>
      </c>
      <c r="C78" t="s">
        <v>4226</v>
      </c>
      <c r="D78" t="s">
        <v>4227</v>
      </c>
      <c r="E78" s="1">
        <v>0.99670000000000003</v>
      </c>
      <c r="F78">
        <v>0</v>
      </c>
      <c r="G78">
        <v>0</v>
      </c>
      <c r="H78" s="19">
        <v>4354</v>
      </c>
      <c r="I78" s="19">
        <v>1320136</v>
      </c>
      <c r="J78">
        <v>0</v>
      </c>
      <c r="K78">
        <v>0</v>
      </c>
      <c r="L78">
        <v>0</v>
      </c>
      <c r="M78" s="19">
        <v>1108</v>
      </c>
      <c r="N78" s="29">
        <f>DATE(MID(B78,FIND(",",B78,1)+2,4),VLOOKUP(LEFT(B78,3),General!$A$1:$B$12,2,0),MID(B78,FIND(" ",B78,1)+1,FIND(",",B78,1)-FIND(" ",B78,1)-1)) + TIMEVALUE(MID(B78,FIND("-",B78,1)+2,LEN(B78)-FIND("-",B78,1)+2))</f>
        <v>45472.753472222219</v>
      </c>
      <c r="O78" s="18">
        <f>DATE(MID(C78,FIND(",",C78,1)+2,4),VLOOKUP(LEFT(B78,3),General!$A$1:$B$12,2,0),MID(C78,FIND(" ",C78,1)+1,FIND(",",C78,1)-FIND(" ",C78,1)-1)) + TIMEVALUE(MID(C78,FIND("-",C78,1)+2,LEN(C78)-FIND("-",C78,1)+2))</f>
        <v>45472.75277777778</v>
      </c>
      <c r="P78" s="18">
        <f>DATE(MID(D78,FIND(",",D78,1)+2,4),VLOOKUP(LEFT(B78,3),General!$A$1:$B$12,2,0),MID(D78,FIND(" ",D78,1)+1,FIND(",",D78,1)-FIND(" ",D78,1)-1)) + TIMEVALUE(MID(D78,FIND("-",D78,1)+2,LEN(D78)-FIND("-",D78,1)+2))</f>
        <v>45472.781944444447</v>
      </c>
      <c r="Q78" s="29">
        <f t="shared" si="8"/>
        <v>45472.753472222219</v>
      </c>
      <c r="R78" t="str">
        <f t="shared" si="9"/>
        <v>6:04 pm</v>
      </c>
      <c r="S78" t="str">
        <f t="shared" si="10"/>
        <v>6:46 pm</v>
      </c>
      <c r="T78" s="29">
        <f t="shared" si="11"/>
        <v>45472.753472222219</v>
      </c>
      <c r="U78" s="19">
        <f t="shared" si="12"/>
        <v>4354</v>
      </c>
      <c r="V78" s="1">
        <f t="shared" si="13"/>
        <v>0.99670000000000003</v>
      </c>
      <c r="W78" s="30">
        <f t="shared" si="7"/>
        <v>2.9166666667151731E-2</v>
      </c>
      <c r="X78" s="18">
        <f>DATE(MID(B78,FIND(",",B78,1)+2,4),VLOOKUP(LEFT(B78,3),General!$A$1:$B$12,2,0),MID(B78,FIND(" ",B78,1)+1,FIND(",",B78,1)-FIND(" ",B78,1)-1))</f>
        <v>45472</v>
      </c>
    </row>
    <row r="79" spans="2:24">
      <c r="B79" t="s">
        <v>4228</v>
      </c>
      <c r="C79" t="s">
        <v>4229</v>
      </c>
      <c r="D79" t="s">
        <v>4230</v>
      </c>
      <c r="E79" s="1">
        <v>0.99709999999999999</v>
      </c>
      <c r="F79">
        <v>0</v>
      </c>
      <c r="G79">
        <v>0</v>
      </c>
      <c r="H79" s="19">
        <v>3840</v>
      </c>
      <c r="I79" s="19">
        <v>1320058</v>
      </c>
      <c r="J79">
        <v>0</v>
      </c>
      <c r="K79">
        <v>0</v>
      </c>
      <c r="L79">
        <v>0</v>
      </c>
      <c r="M79" s="19">
        <v>1112</v>
      </c>
      <c r="N79" s="29">
        <f>DATE(MID(B79,FIND(",",B79,1)+2,4),VLOOKUP(LEFT(B79,3),General!$A$1:$B$12,2,0),MID(B79,FIND(" ",B79,1)+1,FIND(",",B79,1)-FIND(" ",B79,1)-1)) + TIMEVALUE(MID(B79,FIND("-",B79,1)+2,LEN(B79)-FIND("-",B79,1)+2))</f>
        <v>45472.795138888891</v>
      </c>
      <c r="O79" s="18">
        <f>DATE(MID(C79,FIND(",",C79,1)+2,4),VLOOKUP(LEFT(B79,3),General!$A$1:$B$12,2,0),MID(C79,FIND(" ",C79,1)+1,FIND(",",C79,1)-FIND(" ",C79,1)-1)) + TIMEVALUE(MID(C79,FIND("-",C79,1)+2,LEN(C79)-FIND("-",C79,1)+2))</f>
        <v>45472.794444444444</v>
      </c>
      <c r="P79" s="18">
        <f>DATE(MID(D79,FIND(",",D79,1)+2,4),VLOOKUP(LEFT(B79,3),General!$A$1:$B$12,2,0),MID(D79,FIND(" ",D79,1)+1,FIND(",",D79,1)-FIND(" ",D79,1)-1)) + TIMEVALUE(MID(D79,FIND("-",D79,1)+2,LEN(D79)-FIND("-",D79,1)+2))</f>
        <v>45472.831250000003</v>
      </c>
      <c r="Q79" s="29">
        <f t="shared" si="8"/>
        <v>45472.795138888891</v>
      </c>
      <c r="R79" t="str">
        <f t="shared" si="9"/>
        <v>7:04 pm</v>
      </c>
      <c r="S79" t="str">
        <f t="shared" si="10"/>
        <v>7:57 pm</v>
      </c>
      <c r="T79" s="29">
        <f t="shared" si="11"/>
        <v>45472.795138888891</v>
      </c>
      <c r="U79" s="19">
        <f t="shared" si="12"/>
        <v>3840</v>
      </c>
      <c r="V79" s="1">
        <f t="shared" si="13"/>
        <v>0.99709999999999999</v>
      </c>
      <c r="W79" s="30">
        <f t="shared" si="7"/>
        <v>3.680555555911269E-2</v>
      </c>
      <c r="X79" s="18">
        <f>DATE(MID(B79,FIND(",",B79,1)+2,4),VLOOKUP(LEFT(B79,3),General!$A$1:$B$12,2,0),MID(B79,FIND(" ",B79,1)+1,FIND(",",B79,1)-FIND(" ",B79,1)-1))</f>
        <v>45472</v>
      </c>
    </row>
    <row r="80" spans="2:24">
      <c r="B80" t="s">
        <v>4231</v>
      </c>
      <c r="C80" t="s">
        <v>4232</v>
      </c>
      <c r="D80" t="s">
        <v>4233</v>
      </c>
      <c r="E80" s="1">
        <v>0.99709999999999999</v>
      </c>
      <c r="F80">
        <v>0</v>
      </c>
      <c r="G80">
        <v>0</v>
      </c>
      <c r="H80" s="19">
        <v>3848</v>
      </c>
      <c r="I80" s="19">
        <v>1320059</v>
      </c>
      <c r="J80">
        <v>0</v>
      </c>
      <c r="K80">
        <v>0</v>
      </c>
      <c r="L80">
        <v>0</v>
      </c>
      <c r="M80" s="19">
        <v>1104</v>
      </c>
      <c r="N80" s="29">
        <f>DATE(MID(B80,FIND(",",B80,1)+2,4),VLOOKUP(LEFT(B80,3),General!$A$1:$B$12,2,0),MID(B80,FIND(" ",B80,1)+1,FIND(",",B80,1)-FIND(" ",B80,1)-1)) + TIMEVALUE(MID(B80,FIND("-",B80,1)+2,LEN(B80)-FIND("-",B80,1)+2))</f>
        <v>45472.836805555555</v>
      </c>
      <c r="O80" s="18">
        <f>DATE(MID(C80,FIND(",",C80,1)+2,4),VLOOKUP(LEFT(B80,3),General!$A$1:$B$12,2,0),MID(C80,FIND(" ",C80,1)+1,FIND(",",C80,1)-FIND(" ",C80,1)-1)) + TIMEVALUE(MID(C80,FIND("-",C80,1)+2,LEN(C80)-FIND("-",C80,1)+2))</f>
        <v>45472.836111111108</v>
      </c>
      <c r="P80" s="18">
        <f>DATE(MID(D80,FIND(",",D80,1)+2,4),VLOOKUP(LEFT(B80,3),General!$A$1:$B$12,2,0),MID(D80,FIND(" ",D80,1)+1,FIND(",",D80,1)-FIND(" ",D80,1)-1)) + TIMEVALUE(MID(D80,FIND("-",D80,1)+2,LEN(D80)-FIND("-",D80,1)+2))</f>
        <v>45472.865277777775</v>
      </c>
      <c r="Q80" s="29">
        <f t="shared" si="8"/>
        <v>45472.836805555555</v>
      </c>
      <c r="R80" t="str">
        <f t="shared" si="9"/>
        <v>8:04 pm</v>
      </c>
      <c r="S80" t="str">
        <f t="shared" si="10"/>
        <v>8:46 pm</v>
      </c>
      <c r="T80" s="29">
        <f t="shared" si="11"/>
        <v>45472.836805555555</v>
      </c>
      <c r="U80" s="19">
        <f t="shared" si="12"/>
        <v>3848</v>
      </c>
      <c r="V80" s="1">
        <f t="shared" si="13"/>
        <v>0.99709999999999999</v>
      </c>
      <c r="W80" s="30">
        <f t="shared" si="7"/>
        <v>2.9166666667151731E-2</v>
      </c>
      <c r="X80" s="18">
        <f>DATE(MID(B80,FIND(",",B80,1)+2,4),VLOOKUP(LEFT(B80,3),General!$A$1:$B$12,2,0),MID(B80,FIND(" ",B80,1)+1,FIND(",",B80,1)-FIND(" ",B80,1)-1))</f>
        <v>45472</v>
      </c>
    </row>
    <row r="81" spans="2:24">
      <c r="B81" t="s">
        <v>4234</v>
      </c>
      <c r="C81" t="s">
        <v>4235</v>
      </c>
      <c r="D81" t="s">
        <v>4236</v>
      </c>
      <c r="E81" s="1">
        <v>0.99590000000000001</v>
      </c>
      <c r="F81">
        <v>0</v>
      </c>
      <c r="G81">
        <v>0</v>
      </c>
      <c r="H81" s="19">
        <v>5363</v>
      </c>
      <c r="I81" s="19">
        <v>1320083</v>
      </c>
      <c r="J81">
        <v>0</v>
      </c>
      <c r="K81">
        <v>0</v>
      </c>
      <c r="L81">
        <v>0</v>
      </c>
      <c r="M81">
        <v>0</v>
      </c>
      <c r="N81" s="29">
        <f>DATE(MID(B81,FIND(",",B81,1)+2,4),VLOOKUP(LEFT(B81,3),General!$A$1:$B$12,2,0),MID(B81,FIND(" ",B81,1)+1,FIND(",",B81,1)-FIND(" ",B81,1)-1)) + TIMEVALUE(MID(B81,FIND("-",B81,1)+2,LEN(B81)-FIND("-",B81,1)+2))</f>
        <v>45472.878472222219</v>
      </c>
      <c r="O81" s="18">
        <f>DATE(MID(C81,FIND(",",C81,1)+2,4),VLOOKUP(LEFT(B81,3),General!$A$1:$B$12,2,0),MID(C81,FIND(" ",C81,1)+1,FIND(",",C81,1)-FIND(" ",C81,1)-1)) + TIMEVALUE(MID(C81,FIND("-",C81,1)+2,LEN(C81)-FIND("-",C81,1)+2))</f>
        <v>45472.87777777778</v>
      </c>
      <c r="P81" s="18">
        <f>DATE(MID(D81,FIND(",",D81,1)+2,4),VLOOKUP(LEFT(B81,3),General!$A$1:$B$12,2,0),MID(D81,FIND(" ",D81,1)+1,FIND(",",D81,1)-FIND(" ",D81,1)-1)) + TIMEVALUE(MID(D81,FIND("-",D81,1)+2,LEN(D81)-FIND("-",D81,1)+2))</f>
        <v>45472.913888888892</v>
      </c>
      <c r="Q81" s="29">
        <f t="shared" si="8"/>
        <v>45472.878472222219</v>
      </c>
      <c r="R81" t="str">
        <f t="shared" si="9"/>
        <v>9:04 pm</v>
      </c>
      <c r="S81" t="str">
        <f t="shared" si="10"/>
        <v>9:56 pm</v>
      </c>
      <c r="T81" s="29">
        <f t="shared" si="11"/>
        <v>45472.878472222219</v>
      </c>
      <c r="U81" s="19">
        <f t="shared" si="12"/>
        <v>5363</v>
      </c>
      <c r="V81" s="1">
        <f t="shared" si="13"/>
        <v>0.99590000000000001</v>
      </c>
      <c r="W81" s="30">
        <f t="shared" si="7"/>
        <v>3.6111111112404615E-2</v>
      </c>
      <c r="X81" s="18">
        <f>DATE(MID(B81,FIND(",",B81,1)+2,4),VLOOKUP(LEFT(B81,3),General!$A$1:$B$12,2,0),MID(B81,FIND(" ",B81,1)+1,FIND(",",B81,1)-FIND(" ",B81,1)-1))</f>
        <v>45472</v>
      </c>
    </row>
    <row r="82" spans="2:24">
      <c r="B82" t="s">
        <v>4237</v>
      </c>
      <c r="C82" t="s">
        <v>4238</v>
      </c>
      <c r="D82" t="s">
        <v>4239</v>
      </c>
      <c r="E82" s="1">
        <v>0.99660000000000004</v>
      </c>
      <c r="F82">
        <v>0</v>
      </c>
      <c r="G82">
        <v>0</v>
      </c>
      <c r="H82" s="19">
        <v>4435</v>
      </c>
      <c r="I82" s="19">
        <v>1320083</v>
      </c>
      <c r="J82">
        <v>0</v>
      </c>
      <c r="K82">
        <v>0</v>
      </c>
      <c r="L82">
        <v>0</v>
      </c>
      <c r="M82">
        <v>0</v>
      </c>
      <c r="N82" s="29">
        <f>DATE(MID(B82,FIND(",",B82,1)+2,4),VLOOKUP(LEFT(B82,3),General!$A$1:$B$12,2,0),MID(B82,FIND(" ",B82,1)+1,FIND(",",B82,1)-FIND(" ",B82,1)-1)) + TIMEVALUE(MID(B82,FIND("-",B82,1)+2,LEN(B82)-FIND("-",B82,1)+2))</f>
        <v>45472.920138888891</v>
      </c>
      <c r="O82" s="18">
        <f>DATE(MID(C82,FIND(",",C82,1)+2,4),VLOOKUP(LEFT(B82,3),General!$A$1:$B$12,2,0),MID(C82,FIND(" ",C82,1)+1,FIND(",",C82,1)-FIND(" ",C82,1)-1)) + TIMEVALUE(MID(C82,FIND("-",C82,1)+2,LEN(C82)-FIND("-",C82,1)+2))</f>
        <v>45472.919444444444</v>
      </c>
      <c r="P82" s="18">
        <f>DATE(MID(D82,FIND(",",D82,1)+2,4),VLOOKUP(LEFT(B82,3),General!$A$1:$B$12,2,0),MID(D82,FIND(" ",D82,1)+1,FIND(",",D82,1)-FIND(" ",D82,1)-1)) + TIMEVALUE(MID(D82,FIND("-",D82,1)+2,LEN(D82)-FIND("-",D82,1)+2))</f>
        <v>45472.961805555555</v>
      </c>
      <c r="Q82" s="29">
        <f t="shared" si="8"/>
        <v>45472.920138888891</v>
      </c>
      <c r="R82" t="str">
        <f t="shared" si="9"/>
        <v>10:04 pm</v>
      </c>
      <c r="S82" t="str">
        <f t="shared" si="10"/>
        <v>11:05 pm</v>
      </c>
      <c r="T82" s="29">
        <f t="shared" si="11"/>
        <v>45472.920138888891</v>
      </c>
      <c r="U82" s="19">
        <f t="shared" si="12"/>
        <v>4435</v>
      </c>
      <c r="V82" s="1">
        <f t="shared" si="13"/>
        <v>0.99660000000000004</v>
      </c>
      <c r="W82" s="30">
        <f t="shared" si="7"/>
        <v>4.2361111110949423E-2</v>
      </c>
      <c r="X82" s="18">
        <f>DATE(MID(B82,FIND(",",B82,1)+2,4),VLOOKUP(LEFT(B82,3),General!$A$1:$B$12,2,0),MID(B82,FIND(" ",B82,1)+1,FIND(",",B82,1)-FIND(" ",B82,1)-1))</f>
        <v>45472</v>
      </c>
    </row>
    <row r="83" spans="2:24" s="23" customFormat="1">
      <c r="B83" s="23" t="s">
        <v>4239</v>
      </c>
      <c r="C83" s="23" t="s">
        <v>4239</v>
      </c>
      <c r="D83" s="23" t="s">
        <v>4240</v>
      </c>
      <c r="E83" s="24">
        <v>0.99209999999999998</v>
      </c>
      <c r="F83" s="23">
        <v>0</v>
      </c>
      <c r="G83" s="23">
        <v>0</v>
      </c>
      <c r="H83" s="25">
        <v>10432</v>
      </c>
      <c r="I83" s="25">
        <v>1320082</v>
      </c>
      <c r="J83" s="23">
        <v>0</v>
      </c>
      <c r="K83" s="23">
        <v>0</v>
      </c>
      <c r="L83" s="23">
        <v>0</v>
      </c>
      <c r="M83" s="23">
        <v>0</v>
      </c>
      <c r="N83" s="29">
        <f>DATE(MID(B83,FIND(",",B83,1)+2,4),VLOOKUP(LEFT(B83,3),General!$A$1:$B$12,2,0),MID(B83,FIND(" ",B83,1)+1,FIND(",",B83,1)-FIND(" ",B83,1)-1)) + TIMEVALUE(MID(B83,FIND("-",B83,1)+2,LEN(B83)-FIND("-",B83,1)+2))</f>
        <v>45472.961805555555</v>
      </c>
      <c r="O83" s="18">
        <f>DATE(MID(C83,FIND(",",C83,1)+2,4),VLOOKUP(LEFT(B83,3),General!$A$1:$B$12,2,0),MID(C83,FIND(" ",C83,1)+1,FIND(",",C83,1)-FIND(" ",C83,1)-1)) + TIMEVALUE(MID(C83,FIND("-",C83,1)+2,LEN(C83)-FIND("-",C83,1)+2))</f>
        <v>45472.961805555555</v>
      </c>
      <c r="P83" s="18">
        <f>DATE(MID(D83,FIND(",",D83,1)+2,4),VLOOKUP(LEFT(B83,3),General!$A$1:$B$12,2,0),MID(D83,FIND(" ",D83,1)+1,FIND(",",D83,1)-FIND(" ",D83,1)-1)) + TIMEVALUE(MID(D83,FIND("-",D83,1)+2,LEN(D83)-FIND("-",D83,1)+2))</f>
        <v>45473.003472222219</v>
      </c>
      <c r="Q83" s="29">
        <f t="shared" si="8"/>
        <v>45472.961805555555</v>
      </c>
      <c r="R83" t="str">
        <f t="shared" si="9"/>
        <v>11:05 pm</v>
      </c>
      <c r="S83" t="str">
        <f t="shared" si="10"/>
        <v>12:05 am</v>
      </c>
      <c r="T83" s="29">
        <f t="shared" si="11"/>
        <v>45472.961805555555</v>
      </c>
      <c r="U83" s="19">
        <f t="shared" si="12"/>
        <v>10432</v>
      </c>
      <c r="V83" s="1">
        <f t="shared" si="13"/>
        <v>0.99209999999999998</v>
      </c>
      <c r="W83" s="30">
        <f t="shared" si="7"/>
        <v>4.1666666664241347E-2</v>
      </c>
      <c r="X83" s="18">
        <f>DATE(MID(B83,FIND(",",B83,1)+2,4),VLOOKUP(LEFT(B83,3),General!$A$1:$B$12,2,0),MID(B83,FIND(" ",B83,1)+1,FIND(",",B83,1)-FIND(" ",B83,1)-1))</f>
        <v>45472</v>
      </c>
    </row>
    <row r="84" spans="2:24">
      <c r="B84" t="s">
        <v>4240</v>
      </c>
      <c r="C84" t="s">
        <v>4241</v>
      </c>
      <c r="D84" t="s">
        <v>4242</v>
      </c>
      <c r="E84" s="1">
        <v>0.99719999999999998</v>
      </c>
      <c r="F84">
        <v>0</v>
      </c>
      <c r="G84">
        <v>0</v>
      </c>
      <c r="H84" s="19">
        <v>3678</v>
      </c>
      <c r="I84" s="19">
        <v>1320079</v>
      </c>
      <c r="J84">
        <v>0</v>
      </c>
      <c r="K84">
        <v>0</v>
      </c>
      <c r="L84">
        <v>0</v>
      </c>
      <c r="M84" s="19">
        <v>1105</v>
      </c>
      <c r="N84" s="29">
        <f>DATE(MID(B84,FIND(",",B84,1)+2,4),VLOOKUP(LEFT(B84,3),General!$A$1:$B$12,2,0),MID(B84,FIND(" ",B84,1)+1,FIND(",",B84,1)-FIND(" ",B84,1)-1)) + TIMEVALUE(MID(B84,FIND("-",B84,1)+2,LEN(B84)-FIND("-",B84,1)+2))</f>
        <v>45473.003472222219</v>
      </c>
      <c r="O84" s="18">
        <f>DATE(MID(C84,FIND(",",C84,1)+2,4),VLOOKUP(LEFT(B84,3),General!$A$1:$B$12,2,0),MID(C84,FIND(" ",C84,1)+1,FIND(",",C84,1)-FIND(" ",C84,1)-1)) + TIMEVALUE(MID(C84,FIND("-",C84,1)+2,LEN(C84)-FIND("-",C84,1)+2))</f>
        <v>45473.00277777778</v>
      </c>
      <c r="P84" s="18">
        <f>DATE(MID(D84,FIND(",",D84,1)+2,4),VLOOKUP(LEFT(B84,3),General!$A$1:$B$12,2,0),MID(D84,FIND(" ",D84,1)+1,FIND(",",D84,1)-FIND(" ",D84,1)-1)) + TIMEVALUE(MID(D84,FIND("-",D84,1)+2,LEN(D84)-FIND("-",D84,1)+2))</f>
        <v>45473.042361111111</v>
      </c>
      <c r="Q84" s="29">
        <f t="shared" si="8"/>
        <v>45473.003472222219</v>
      </c>
      <c r="R84" t="str">
        <f t="shared" si="9"/>
        <v>12:04 am</v>
      </c>
      <c r="S84" t="str">
        <f t="shared" si="10"/>
        <v>1:01 am</v>
      </c>
      <c r="T84" s="29">
        <f t="shared" si="11"/>
        <v>45473.003472222219</v>
      </c>
      <c r="U84" s="19">
        <f t="shared" si="12"/>
        <v>3678</v>
      </c>
      <c r="V84" s="1">
        <f t="shared" si="13"/>
        <v>0.99719999999999998</v>
      </c>
      <c r="W84" s="30">
        <f t="shared" si="7"/>
        <v>3.9583333331393078E-2</v>
      </c>
      <c r="X84" s="18">
        <f>DATE(MID(B84,FIND(",",B84,1)+2,4),VLOOKUP(LEFT(B84,3),General!$A$1:$B$12,2,0),MID(B84,FIND(" ",B84,1)+1,FIND(",",B84,1)-FIND(" ",B84,1)-1))</f>
        <v>45473</v>
      </c>
    </row>
    <row r="85" spans="2:24">
      <c r="B85" t="s">
        <v>4243</v>
      </c>
      <c r="C85" t="s">
        <v>4244</v>
      </c>
      <c r="D85" t="s">
        <v>4245</v>
      </c>
      <c r="E85" s="1">
        <v>0.99719999999999998</v>
      </c>
      <c r="F85">
        <v>0</v>
      </c>
      <c r="G85">
        <v>0</v>
      </c>
      <c r="H85" s="19">
        <v>3665</v>
      </c>
      <c r="I85" s="19">
        <v>1320081</v>
      </c>
      <c r="J85">
        <v>0</v>
      </c>
      <c r="K85">
        <v>0</v>
      </c>
      <c r="L85">
        <v>0</v>
      </c>
      <c r="M85" s="19">
        <v>1104</v>
      </c>
      <c r="N85" s="29">
        <f>DATE(MID(B85,FIND(",",B85,1)+2,4),VLOOKUP(LEFT(B85,3),General!$A$1:$B$12,2,0),MID(B85,FIND(" ",B85,1)+1,FIND(",",B85,1)-FIND(" ",B85,1)-1)) + TIMEVALUE(MID(B85,FIND("-",B85,1)+2,LEN(B85)-FIND("-",B85,1)+2))</f>
        <v>45473.045138888891</v>
      </c>
      <c r="O85" s="18">
        <f>DATE(MID(C85,FIND(",",C85,1)+2,4),VLOOKUP(LEFT(B85,3),General!$A$1:$B$12,2,0),MID(C85,FIND(" ",C85,1)+1,FIND(",",C85,1)-FIND(" ",C85,1)-1)) + TIMEVALUE(MID(C85,FIND("-",C85,1)+2,LEN(C85)-FIND("-",C85,1)+2))</f>
        <v>45473.044444444444</v>
      </c>
      <c r="P85" s="18">
        <f>DATE(MID(D85,FIND(",",D85,1)+2,4),VLOOKUP(LEFT(B85,3),General!$A$1:$B$12,2,0),MID(D85,FIND(" ",D85,1)+1,FIND(",",D85,1)-FIND(" ",D85,1)-1)) + TIMEVALUE(MID(D85,FIND("-",D85,1)+2,LEN(D85)-FIND("-",D85,1)+2))</f>
        <v>45473.086805555555</v>
      </c>
      <c r="Q85" s="29">
        <f t="shared" si="8"/>
        <v>45473.045138888891</v>
      </c>
      <c r="R85" t="str">
        <f t="shared" si="9"/>
        <v>1:04 am</v>
      </c>
      <c r="S85" t="str">
        <f t="shared" si="10"/>
        <v>2:05 am</v>
      </c>
      <c r="T85" s="29">
        <f t="shared" si="11"/>
        <v>45473.045138888891</v>
      </c>
      <c r="U85" s="19">
        <f t="shared" si="12"/>
        <v>3665</v>
      </c>
      <c r="V85" s="1">
        <f t="shared" si="13"/>
        <v>0.99719999999999998</v>
      </c>
      <c r="W85" s="30">
        <f t="shared" si="7"/>
        <v>4.2361111110949423E-2</v>
      </c>
      <c r="X85" s="18">
        <f>DATE(MID(B85,FIND(",",B85,1)+2,4),VLOOKUP(LEFT(B85,3),General!$A$1:$B$12,2,0),MID(B85,FIND(" ",B85,1)+1,FIND(",",B85,1)-FIND(" ",B85,1)-1))</f>
        <v>45473</v>
      </c>
    </row>
    <row r="86" spans="2:24">
      <c r="B86" t="s">
        <v>4245</v>
      </c>
      <c r="C86" t="s">
        <v>4246</v>
      </c>
      <c r="D86" t="s">
        <v>4247</v>
      </c>
      <c r="E86" s="1">
        <v>0.99729999999999996</v>
      </c>
      <c r="F86">
        <v>0</v>
      </c>
      <c r="G86">
        <v>0</v>
      </c>
      <c r="H86" s="19">
        <v>3504</v>
      </c>
      <c r="I86" s="19">
        <v>1320081</v>
      </c>
      <c r="J86">
        <v>0</v>
      </c>
      <c r="K86">
        <v>0</v>
      </c>
      <c r="L86">
        <v>0</v>
      </c>
      <c r="M86" s="19">
        <v>1104</v>
      </c>
      <c r="N86" s="29">
        <f>DATE(MID(B86,FIND(",",B86,1)+2,4),VLOOKUP(LEFT(B86,3),General!$A$1:$B$12,2,0),MID(B86,FIND(" ",B86,1)+1,FIND(",",B86,1)-FIND(" ",B86,1)-1)) + TIMEVALUE(MID(B86,FIND("-",B86,1)+2,LEN(B86)-FIND("-",B86,1)+2))</f>
        <v>45473.086805555555</v>
      </c>
      <c r="O86" s="18">
        <f>DATE(MID(C86,FIND(",",C86,1)+2,4),VLOOKUP(LEFT(B86,3),General!$A$1:$B$12,2,0),MID(C86,FIND(" ",C86,1)+1,FIND(",",C86,1)-FIND(" ",C86,1)-1)) + TIMEVALUE(MID(C86,FIND("-",C86,1)+2,LEN(C86)-FIND("-",C86,1)+2))</f>
        <v>45473.086111111108</v>
      </c>
      <c r="P86" s="18">
        <f>DATE(MID(D86,FIND(",",D86,1)+2,4),VLOOKUP(LEFT(B86,3),General!$A$1:$B$12,2,0),MID(D86,FIND(" ",D86,1)+1,FIND(",",D86,1)-FIND(" ",D86,1)-1)) + TIMEVALUE(MID(D86,FIND("-",D86,1)+2,LEN(D86)-FIND("-",D86,1)+2))</f>
        <v>45473.117361111108</v>
      </c>
      <c r="Q86" s="29">
        <f t="shared" si="8"/>
        <v>45473.086805555555</v>
      </c>
      <c r="R86" t="str">
        <f t="shared" si="9"/>
        <v>2:04 am</v>
      </c>
      <c r="S86" t="str">
        <f t="shared" si="10"/>
        <v>2:49 am</v>
      </c>
      <c r="T86" s="29">
        <f t="shared" si="11"/>
        <v>45473.086805555555</v>
      </c>
      <c r="U86" s="19">
        <f t="shared" si="12"/>
        <v>3504</v>
      </c>
      <c r="V86" s="1">
        <f t="shared" si="13"/>
        <v>0.99729999999999996</v>
      </c>
      <c r="W86" s="30">
        <f t="shared" si="7"/>
        <v>3.125E-2</v>
      </c>
      <c r="X86" s="18">
        <f>DATE(MID(B86,FIND(",",B86,1)+2,4),VLOOKUP(LEFT(B86,3),General!$A$1:$B$12,2,0),MID(B86,FIND(" ",B86,1)+1,FIND(",",B86,1)-FIND(" ",B86,1)-1))</f>
        <v>45473</v>
      </c>
    </row>
    <row r="87" spans="2:24">
      <c r="B87" t="s">
        <v>4248</v>
      </c>
      <c r="C87" t="s">
        <v>4249</v>
      </c>
      <c r="D87" t="s">
        <v>4250</v>
      </c>
      <c r="E87" s="1">
        <v>0.99450000000000005</v>
      </c>
      <c r="F87">
        <v>0</v>
      </c>
      <c r="G87">
        <v>0</v>
      </c>
      <c r="H87" s="19">
        <v>7272</v>
      </c>
      <c r="I87" s="19">
        <v>1320078</v>
      </c>
      <c r="J87">
        <v>0</v>
      </c>
      <c r="K87">
        <v>0</v>
      </c>
      <c r="L87">
        <v>0</v>
      </c>
      <c r="M87">
        <v>0</v>
      </c>
      <c r="N87" s="29">
        <f>DATE(MID(B87,FIND(",",B87,1)+2,4),VLOOKUP(LEFT(B87,3),General!$A$1:$B$12,2,0),MID(B87,FIND(" ",B87,1)+1,FIND(",",B87,1)-FIND(" ",B87,1)-1)) + TIMEVALUE(MID(B87,FIND("-",B87,1)+2,LEN(B87)-FIND("-",B87,1)+2))</f>
        <v>45473.128472222219</v>
      </c>
      <c r="O87" s="18">
        <f>DATE(MID(C87,FIND(",",C87,1)+2,4),VLOOKUP(LEFT(B87,3),General!$A$1:$B$12,2,0),MID(C87,FIND(" ",C87,1)+1,FIND(",",C87,1)-FIND(" ",C87,1)-1)) + TIMEVALUE(MID(C87,FIND("-",C87,1)+2,LEN(C87)-FIND("-",C87,1)+2))</f>
        <v>45473.12777777778</v>
      </c>
      <c r="P87" s="18">
        <f>DATE(MID(D87,FIND(",",D87,1)+2,4),VLOOKUP(LEFT(B87,3),General!$A$1:$B$12,2,0),MID(D87,FIND(" ",D87,1)+1,FIND(",",D87,1)-FIND(" ",D87,1)-1)) + TIMEVALUE(MID(D87,FIND("-",D87,1)+2,LEN(D87)-FIND("-",D87,1)+2))</f>
        <v>45473.163888888892</v>
      </c>
      <c r="Q87" s="29">
        <f t="shared" si="8"/>
        <v>45473.128472222219</v>
      </c>
      <c r="R87" t="str">
        <f t="shared" si="9"/>
        <v>3:04 am</v>
      </c>
      <c r="S87" t="str">
        <f t="shared" si="10"/>
        <v>3:56 am</v>
      </c>
      <c r="T87" s="29">
        <f t="shared" si="11"/>
        <v>45473.128472222219</v>
      </c>
      <c r="U87" s="19">
        <f t="shared" si="12"/>
        <v>7272</v>
      </c>
      <c r="V87" s="1">
        <f t="shared" si="13"/>
        <v>0.99450000000000005</v>
      </c>
      <c r="W87" s="30">
        <f t="shared" si="7"/>
        <v>3.6111111112404615E-2</v>
      </c>
      <c r="X87" s="18">
        <f>DATE(MID(B87,FIND(",",B87,1)+2,4),VLOOKUP(LEFT(B87,3),General!$A$1:$B$12,2,0),MID(B87,FIND(" ",B87,1)+1,FIND(",",B87,1)-FIND(" ",B87,1)-1))</f>
        <v>45473</v>
      </c>
    </row>
    <row r="88" spans="2:24">
      <c r="B88" t="s">
        <v>4251</v>
      </c>
      <c r="C88" t="s">
        <v>4252</v>
      </c>
      <c r="D88" t="s">
        <v>4253</v>
      </c>
      <c r="E88" s="1">
        <v>0.99739999999999995</v>
      </c>
      <c r="F88">
        <v>0</v>
      </c>
      <c r="G88">
        <v>0</v>
      </c>
      <c r="H88" s="19">
        <v>3440</v>
      </c>
      <c r="I88" s="19">
        <v>1320077</v>
      </c>
      <c r="J88">
        <v>0</v>
      </c>
      <c r="K88">
        <v>0</v>
      </c>
      <c r="L88">
        <v>0</v>
      </c>
      <c r="M88" s="19">
        <v>1111</v>
      </c>
      <c r="N88" s="29">
        <f>DATE(MID(B88,FIND(",",B88,1)+2,4),VLOOKUP(LEFT(B88,3),General!$A$1:$B$12,2,0),MID(B88,FIND(" ",B88,1)+1,FIND(",",B88,1)-FIND(" ",B88,1)-1)) + TIMEVALUE(MID(B88,FIND("-",B88,1)+2,LEN(B88)-FIND("-",B88,1)+2))</f>
        <v>45473.170138888891</v>
      </c>
      <c r="O88" s="18">
        <f>DATE(MID(C88,FIND(",",C88,1)+2,4),VLOOKUP(LEFT(B88,3),General!$A$1:$B$12,2,0),MID(C88,FIND(" ",C88,1)+1,FIND(",",C88,1)-FIND(" ",C88,1)-1)) + TIMEVALUE(MID(C88,FIND("-",C88,1)+2,LEN(C88)-FIND("-",C88,1)+2))</f>
        <v>45473.169444444444</v>
      </c>
      <c r="P88" s="18">
        <f>DATE(MID(D88,FIND(",",D88,1)+2,4),VLOOKUP(LEFT(B88,3),General!$A$1:$B$12,2,0),MID(D88,FIND(" ",D88,1)+1,FIND(",",D88,1)-FIND(" ",D88,1)-1)) + TIMEVALUE(MID(D88,FIND("-",D88,1)+2,LEN(D88)-FIND("-",D88,1)+2))</f>
        <v>45473.2</v>
      </c>
      <c r="Q88" s="29">
        <f t="shared" si="8"/>
        <v>45473.170138888891</v>
      </c>
      <c r="R88" t="str">
        <f t="shared" si="9"/>
        <v>4:04 am</v>
      </c>
      <c r="S88" t="str">
        <f t="shared" si="10"/>
        <v>4:48 am</v>
      </c>
      <c r="T88" s="29">
        <f t="shared" si="11"/>
        <v>45473.170138888891</v>
      </c>
      <c r="U88" s="19">
        <f t="shared" si="12"/>
        <v>3440</v>
      </c>
      <c r="V88" s="1">
        <f t="shared" si="13"/>
        <v>0.99739999999999995</v>
      </c>
      <c r="W88" s="30">
        <f t="shared" si="7"/>
        <v>3.0555555553291924E-2</v>
      </c>
      <c r="X88" s="18">
        <f>DATE(MID(B88,FIND(",",B88,1)+2,4),VLOOKUP(LEFT(B88,3),General!$A$1:$B$12,2,0),MID(B88,FIND(" ",B88,1)+1,FIND(",",B88,1)-FIND(" ",B88,1)-1))</f>
        <v>45473</v>
      </c>
    </row>
    <row r="89" spans="2:24">
      <c r="B89" t="s">
        <v>4254</v>
      </c>
      <c r="C89" t="s">
        <v>4255</v>
      </c>
      <c r="D89" t="s">
        <v>4256</v>
      </c>
      <c r="E89" s="1">
        <v>0.99750000000000005</v>
      </c>
      <c r="F89">
        <v>0</v>
      </c>
      <c r="G89">
        <v>0</v>
      </c>
      <c r="H89" s="19">
        <v>3281</v>
      </c>
      <c r="I89" s="19">
        <v>1320082</v>
      </c>
      <c r="J89">
        <v>0</v>
      </c>
      <c r="K89">
        <v>0</v>
      </c>
      <c r="L89">
        <v>0</v>
      </c>
      <c r="M89" s="19">
        <v>1105</v>
      </c>
      <c r="N89" s="29">
        <f>DATE(MID(B89,FIND(",",B89,1)+2,4),VLOOKUP(LEFT(B89,3),General!$A$1:$B$12,2,0),MID(B89,FIND(" ",B89,1)+1,FIND(",",B89,1)-FIND(" ",B89,1)-1)) + TIMEVALUE(MID(B89,FIND("-",B89,1)+2,LEN(B89)-FIND("-",B89,1)+2))</f>
        <v>45473.211805555555</v>
      </c>
      <c r="O89" s="18">
        <f>DATE(MID(C89,FIND(",",C89,1)+2,4),VLOOKUP(LEFT(B89,3),General!$A$1:$B$12,2,0),MID(C89,FIND(" ",C89,1)+1,FIND(",",C89,1)-FIND(" ",C89,1)-1)) + TIMEVALUE(MID(C89,FIND("-",C89,1)+2,LEN(C89)-FIND("-",C89,1)+2))</f>
        <v>45473.211111111108</v>
      </c>
      <c r="P89" s="18">
        <f>DATE(MID(D89,FIND(",",D89,1)+2,4),VLOOKUP(LEFT(B89,3),General!$A$1:$B$12,2,0),MID(D89,FIND(" ",D89,1)+1,FIND(",",D89,1)-FIND(" ",D89,1)-1)) + TIMEVALUE(MID(D89,FIND("-",D89,1)+2,LEN(D89)-FIND("-",D89,1)+2))</f>
        <v>45473.240972222222</v>
      </c>
      <c r="Q89" s="29">
        <f t="shared" si="8"/>
        <v>45473.211805555555</v>
      </c>
      <c r="R89" t="str">
        <f t="shared" si="9"/>
        <v>5:04 am</v>
      </c>
      <c r="S89" t="str">
        <f t="shared" si="10"/>
        <v>5:47 am</v>
      </c>
      <c r="T89" s="29">
        <f t="shared" si="11"/>
        <v>45473.211805555555</v>
      </c>
      <c r="U89" s="19">
        <f t="shared" si="12"/>
        <v>3281</v>
      </c>
      <c r="V89" s="1">
        <f t="shared" si="13"/>
        <v>0.99750000000000005</v>
      </c>
      <c r="W89" s="30">
        <f t="shared" si="7"/>
        <v>2.9861111113859806E-2</v>
      </c>
      <c r="X89" s="18">
        <f>DATE(MID(B89,FIND(",",B89,1)+2,4),VLOOKUP(LEFT(B89,3),General!$A$1:$B$12,2,0),MID(B89,FIND(" ",B89,1)+1,FIND(",",B89,1)-FIND(" ",B89,1)-1))</f>
        <v>45473</v>
      </c>
    </row>
    <row r="90" spans="2:24">
      <c r="B90" t="s">
        <v>4257</v>
      </c>
      <c r="C90" t="s">
        <v>4258</v>
      </c>
      <c r="D90" t="s">
        <v>4259</v>
      </c>
      <c r="E90" s="1">
        <v>0.99729999999999996</v>
      </c>
      <c r="F90">
        <v>0</v>
      </c>
      <c r="G90">
        <v>0</v>
      </c>
      <c r="H90" s="19">
        <v>3570</v>
      </c>
      <c r="I90" s="19">
        <v>1320079</v>
      </c>
      <c r="J90">
        <v>0</v>
      </c>
      <c r="K90">
        <v>0</v>
      </c>
      <c r="L90">
        <v>0</v>
      </c>
      <c r="M90" s="19">
        <v>1109</v>
      </c>
      <c r="N90" s="29">
        <f>DATE(MID(B90,FIND(",",B90,1)+2,4),VLOOKUP(LEFT(B90,3),General!$A$1:$B$12,2,0),MID(B90,FIND(" ",B90,1)+1,FIND(",",B90,1)-FIND(" ",B90,1)-1)) + TIMEVALUE(MID(B90,FIND("-",B90,1)+2,LEN(B90)-FIND("-",B90,1)+2))</f>
        <v>45473.253472222219</v>
      </c>
      <c r="O90" s="18">
        <f>DATE(MID(C90,FIND(",",C90,1)+2,4),VLOOKUP(LEFT(B90,3),General!$A$1:$B$12,2,0),MID(C90,FIND(" ",C90,1)+1,FIND(",",C90,1)-FIND(" ",C90,1)-1)) + TIMEVALUE(MID(C90,FIND("-",C90,1)+2,LEN(C90)-FIND("-",C90,1)+2))</f>
        <v>45473.25277777778</v>
      </c>
      <c r="P90" s="18">
        <f>DATE(MID(D90,FIND(",",D90,1)+2,4),VLOOKUP(LEFT(B90,3),General!$A$1:$B$12,2,0),MID(D90,FIND(" ",D90,1)+1,FIND(",",D90,1)-FIND(" ",D90,1)-1)) + TIMEVALUE(MID(D90,FIND("-",D90,1)+2,LEN(D90)-FIND("-",D90,1)+2))</f>
        <v>45473.285416666666</v>
      </c>
      <c r="Q90" s="29">
        <f t="shared" si="8"/>
        <v>45473.253472222219</v>
      </c>
      <c r="R90" t="str">
        <f t="shared" si="9"/>
        <v>6:04 am</v>
      </c>
      <c r="S90" t="str">
        <f t="shared" si="10"/>
        <v>6:51 am</v>
      </c>
      <c r="T90" s="29">
        <f t="shared" si="11"/>
        <v>45473.253472222219</v>
      </c>
      <c r="U90" s="19">
        <f t="shared" si="12"/>
        <v>3570</v>
      </c>
      <c r="V90" s="1">
        <f t="shared" si="13"/>
        <v>0.99729999999999996</v>
      </c>
      <c r="W90" s="30">
        <f t="shared" si="7"/>
        <v>3.2638888886140194E-2</v>
      </c>
      <c r="X90" s="18">
        <f>DATE(MID(B90,FIND(",",B90,1)+2,4),VLOOKUP(LEFT(B90,3),General!$A$1:$B$12,2,0),MID(B90,FIND(" ",B90,1)+1,FIND(",",B90,1)-FIND(" ",B90,1)-1))</f>
        <v>45473</v>
      </c>
    </row>
    <row r="91" spans="2:24">
      <c r="B91" t="s">
        <v>4260</v>
      </c>
      <c r="C91" t="s">
        <v>4260</v>
      </c>
      <c r="D91" t="s">
        <v>4261</v>
      </c>
      <c r="E91" s="1">
        <v>0.99719999999999998</v>
      </c>
      <c r="F91">
        <v>0</v>
      </c>
      <c r="G91">
        <v>0</v>
      </c>
      <c r="H91" s="19">
        <v>3635</v>
      </c>
      <c r="I91" s="19">
        <v>1320083</v>
      </c>
      <c r="J91">
        <v>0</v>
      </c>
      <c r="K91">
        <v>0</v>
      </c>
      <c r="L91">
        <v>0</v>
      </c>
      <c r="M91">
        <v>0</v>
      </c>
      <c r="N91" s="29">
        <f>DATE(MID(B91,FIND(",",B91,1)+2,4),VLOOKUP(LEFT(B91,3),General!$A$1:$B$12,2,0),MID(B91,FIND(" ",B91,1)+1,FIND(",",B91,1)-FIND(" ",B91,1)-1)) + TIMEVALUE(MID(B91,FIND("-",B91,1)+2,LEN(B91)-FIND("-",B91,1)+2))</f>
        <v>45473.295138888891</v>
      </c>
      <c r="O91" s="18">
        <f>DATE(MID(C91,FIND(",",C91,1)+2,4),VLOOKUP(LEFT(B91,3),General!$A$1:$B$12,2,0),MID(C91,FIND(" ",C91,1)+1,FIND(",",C91,1)-FIND(" ",C91,1)-1)) + TIMEVALUE(MID(C91,FIND("-",C91,1)+2,LEN(C91)-FIND("-",C91,1)+2))</f>
        <v>45473.295138888891</v>
      </c>
      <c r="P91" s="18">
        <f>DATE(MID(D91,FIND(",",D91,1)+2,4),VLOOKUP(LEFT(B91,3),General!$A$1:$B$12,2,0),MID(D91,FIND(" ",D91,1)+1,FIND(",",D91,1)-FIND(" ",D91,1)-1)) + TIMEVALUE(MID(D91,FIND("-",D91,1)+2,LEN(D91)-FIND("-",D91,1)+2))</f>
        <v>45473.336805555555</v>
      </c>
      <c r="Q91" s="29">
        <f t="shared" si="8"/>
        <v>45473.295138888891</v>
      </c>
      <c r="R91" t="str">
        <f t="shared" si="9"/>
        <v>7:05 am</v>
      </c>
      <c r="S91" t="str">
        <f t="shared" si="10"/>
        <v>8:05 am</v>
      </c>
      <c r="T91" s="29">
        <f t="shared" si="11"/>
        <v>45473.295138888891</v>
      </c>
      <c r="U91" s="19">
        <f t="shared" si="12"/>
        <v>3635</v>
      </c>
      <c r="V91" s="1">
        <f t="shared" si="13"/>
        <v>0.99719999999999998</v>
      </c>
      <c r="W91" s="30">
        <f t="shared" si="7"/>
        <v>4.1666666664241347E-2</v>
      </c>
      <c r="X91" s="18">
        <f>DATE(MID(B91,FIND(",",B91,1)+2,4),VLOOKUP(LEFT(B91,3),General!$A$1:$B$12,2,0),MID(B91,FIND(" ",B91,1)+1,FIND(",",B91,1)-FIND(" ",B91,1)-1))</f>
        <v>45473</v>
      </c>
    </row>
    <row r="92" spans="2:24">
      <c r="B92" t="s">
        <v>4261</v>
      </c>
      <c r="C92" t="s">
        <v>4262</v>
      </c>
      <c r="D92" t="s">
        <v>4263</v>
      </c>
      <c r="E92" s="1">
        <v>0.997</v>
      </c>
      <c r="F92">
        <v>0</v>
      </c>
      <c r="G92">
        <v>0</v>
      </c>
      <c r="H92" s="19">
        <v>3976</v>
      </c>
      <c r="I92" s="19">
        <v>1320087</v>
      </c>
      <c r="J92">
        <v>0</v>
      </c>
      <c r="K92">
        <v>0</v>
      </c>
      <c r="L92">
        <v>0</v>
      </c>
      <c r="M92" s="19">
        <v>1107</v>
      </c>
      <c r="N92" s="29">
        <f>DATE(MID(B92,FIND(",",B92,1)+2,4),VLOOKUP(LEFT(B92,3),General!$A$1:$B$12,2,0),MID(B92,FIND(" ",B92,1)+1,FIND(",",B92,1)-FIND(" ",B92,1)-1)) + TIMEVALUE(MID(B92,FIND("-",B92,1)+2,LEN(B92)-FIND("-",B92,1)+2))</f>
        <v>45473.336805555555</v>
      </c>
      <c r="O92" s="18">
        <f>DATE(MID(C92,FIND(",",C92,1)+2,4),VLOOKUP(LEFT(B92,3),General!$A$1:$B$12,2,0),MID(C92,FIND(" ",C92,1)+1,FIND(",",C92,1)-FIND(" ",C92,1)-1)) + TIMEVALUE(MID(C92,FIND("-",C92,1)+2,LEN(C92)-FIND("-",C92,1)+2))</f>
        <v>45473.336111111108</v>
      </c>
      <c r="P92" s="18">
        <f>DATE(MID(D92,FIND(",",D92,1)+2,4),VLOOKUP(LEFT(B92,3),General!$A$1:$B$12,2,0),MID(D92,FIND(" ",D92,1)+1,FIND(",",D92,1)-FIND(" ",D92,1)-1)) + TIMEVALUE(MID(D92,FIND("-",D92,1)+2,LEN(D92)-FIND("-",D92,1)+2))</f>
        <v>45473.367361111108</v>
      </c>
      <c r="Q92" s="29">
        <f t="shared" si="8"/>
        <v>45473.336805555555</v>
      </c>
      <c r="R92" t="str">
        <f t="shared" si="9"/>
        <v>8:04 am</v>
      </c>
      <c r="S92" t="str">
        <f t="shared" si="10"/>
        <v>8:49 am</v>
      </c>
      <c r="T92" s="29">
        <f t="shared" si="11"/>
        <v>45473.336805555555</v>
      </c>
      <c r="U92" s="19">
        <f t="shared" si="12"/>
        <v>3976</v>
      </c>
      <c r="V92" s="1">
        <f t="shared" si="13"/>
        <v>0.997</v>
      </c>
      <c r="W92" s="30">
        <f t="shared" si="7"/>
        <v>3.125E-2</v>
      </c>
      <c r="X92" s="18">
        <f>DATE(MID(B92,FIND(",",B92,1)+2,4),VLOOKUP(LEFT(B92,3),General!$A$1:$B$12,2,0),MID(B92,FIND(" ",B92,1)+1,FIND(",",B92,1)-FIND(" ",B92,1)-1))</f>
        <v>45473</v>
      </c>
    </row>
    <row r="93" spans="2:24">
      <c r="B93" t="s">
        <v>4264</v>
      </c>
      <c r="C93" t="s">
        <v>4264</v>
      </c>
      <c r="D93" t="s">
        <v>4265</v>
      </c>
      <c r="E93" s="1">
        <v>0.99719999999999998</v>
      </c>
      <c r="F93">
        <v>0</v>
      </c>
      <c r="G93">
        <v>0</v>
      </c>
      <c r="H93" s="19">
        <v>3683</v>
      </c>
      <c r="I93" s="19">
        <v>1320096</v>
      </c>
      <c r="J93">
        <v>0</v>
      </c>
      <c r="K93">
        <v>0</v>
      </c>
      <c r="L93">
        <v>0</v>
      </c>
      <c r="M93" s="19">
        <v>1104</v>
      </c>
      <c r="N93" s="29">
        <f>DATE(MID(B93,FIND(",",B93,1)+2,4),VLOOKUP(LEFT(B93,3),General!$A$1:$B$12,2,0),MID(B93,FIND(" ",B93,1)+1,FIND(",",B93,1)-FIND(" ",B93,1)-1)) + TIMEVALUE(MID(B93,FIND("-",B93,1)+2,LEN(B93)-FIND("-",B93,1)+2))</f>
        <v>45473.378472222219</v>
      </c>
      <c r="O93" s="18">
        <f>DATE(MID(C93,FIND(",",C93,1)+2,4),VLOOKUP(LEFT(B93,3),General!$A$1:$B$12,2,0),MID(C93,FIND(" ",C93,1)+1,FIND(",",C93,1)-FIND(" ",C93,1)-1)) + TIMEVALUE(MID(C93,FIND("-",C93,1)+2,LEN(C93)-FIND("-",C93,1)+2))</f>
        <v>45473.378472222219</v>
      </c>
      <c r="P93" s="18">
        <f>DATE(MID(D93,FIND(",",D93,1)+2,4),VLOOKUP(LEFT(B93,3),General!$A$1:$B$12,2,0),MID(D93,FIND(" ",D93,1)+1,FIND(",",D93,1)-FIND(" ",D93,1)-1)) + TIMEVALUE(MID(D93,FIND("-",D93,1)+2,LEN(D93)-FIND("-",D93,1)+2))</f>
        <v>45473.415277777778</v>
      </c>
      <c r="Q93" s="29">
        <f t="shared" si="8"/>
        <v>45473.378472222219</v>
      </c>
      <c r="R93" t="str">
        <f t="shared" si="9"/>
        <v>9:05 am</v>
      </c>
      <c r="S93" t="str">
        <f t="shared" si="10"/>
        <v>9:58 am</v>
      </c>
      <c r="T93" s="29">
        <f t="shared" si="11"/>
        <v>45473.378472222219</v>
      </c>
      <c r="U93" s="19">
        <f t="shared" si="12"/>
        <v>3683</v>
      </c>
      <c r="V93" s="1">
        <f t="shared" si="13"/>
        <v>0.99719999999999998</v>
      </c>
      <c r="W93" s="30">
        <f t="shared" si="7"/>
        <v>3.680555555911269E-2</v>
      </c>
      <c r="X93" s="18">
        <f>DATE(MID(B93,FIND(",",B93,1)+2,4),VLOOKUP(LEFT(B93,3),General!$A$1:$B$12,2,0),MID(B93,FIND(" ",B93,1)+1,FIND(",",B93,1)-FIND(" ",B93,1)-1))</f>
        <v>45473</v>
      </c>
    </row>
    <row r="94" spans="2:24">
      <c r="B94" t="s">
        <v>4266</v>
      </c>
      <c r="C94" t="s">
        <v>4267</v>
      </c>
      <c r="D94" t="s">
        <v>4268</v>
      </c>
      <c r="E94" s="1">
        <v>0.997</v>
      </c>
      <c r="F94">
        <v>0</v>
      </c>
      <c r="G94">
        <v>0</v>
      </c>
      <c r="H94" s="19">
        <v>3947</v>
      </c>
      <c r="I94" s="19">
        <v>1320100</v>
      </c>
      <c r="J94">
        <v>0</v>
      </c>
      <c r="K94">
        <v>0</v>
      </c>
      <c r="L94">
        <v>0</v>
      </c>
      <c r="M94" s="19">
        <v>1105</v>
      </c>
      <c r="N94" s="29">
        <f>DATE(MID(B94,FIND(",",B94,1)+2,4),VLOOKUP(LEFT(B94,3),General!$A$1:$B$12,2,0),MID(B94,FIND(" ",B94,1)+1,FIND(",",B94,1)-FIND(" ",B94,1)-1)) + TIMEVALUE(MID(B94,FIND("-",B94,1)+2,LEN(B94)-FIND("-",B94,1)+2))</f>
        <v>45473.420138888891</v>
      </c>
      <c r="O94" s="18">
        <f>DATE(MID(C94,FIND(",",C94,1)+2,4),VLOOKUP(LEFT(B94,3),General!$A$1:$B$12,2,0),MID(C94,FIND(" ",C94,1)+1,FIND(",",C94,1)-FIND(" ",C94,1)-1)) + TIMEVALUE(MID(C94,FIND("-",C94,1)+2,LEN(C94)-FIND("-",C94,1)+2))</f>
        <v>45473.419444444444</v>
      </c>
      <c r="P94" s="18">
        <f>DATE(MID(D94,FIND(",",D94,1)+2,4),VLOOKUP(LEFT(B94,3),General!$A$1:$B$12,2,0),MID(D94,FIND(" ",D94,1)+1,FIND(",",D94,1)-FIND(" ",D94,1)-1)) + TIMEVALUE(MID(D94,FIND("-",D94,1)+2,LEN(D94)-FIND("-",D94,1)+2))</f>
        <v>45473.461805555555</v>
      </c>
      <c r="Q94" s="29">
        <f t="shared" si="8"/>
        <v>45473.420138888891</v>
      </c>
      <c r="R94" t="str">
        <f t="shared" si="9"/>
        <v>10:04 am</v>
      </c>
      <c r="S94" t="str">
        <f t="shared" si="10"/>
        <v>11:05 am</v>
      </c>
      <c r="T94" s="29">
        <f t="shared" si="11"/>
        <v>45473.420138888891</v>
      </c>
      <c r="U94" s="19">
        <f t="shared" si="12"/>
        <v>3947</v>
      </c>
      <c r="V94" s="1">
        <f t="shared" si="13"/>
        <v>0.997</v>
      </c>
      <c r="W94" s="30">
        <f t="shared" si="7"/>
        <v>4.2361111110949423E-2</v>
      </c>
      <c r="X94" s="18">
        <f>DATE(MID(B94,FIND(",",B94,1)+2,4),VLOOKUP(LEFT(B94,3),General!$A$1:$B$12,2,0),MID(B94,FIND(" ",B94,1)+1,FIND(",",B94,1)-FIND(" ",B94,1)-1))</f>
        <v>45473</v>
      </c>
    </row>
    <row r="95" spans="2:24">
      <c r="B95" t="s">
        <v>4268</v>
      </c>
      <c r="C95" t="s">
        <v>4268</v>
      </c>
      <c r="D95" t="s">
        <v>4269</v>
      </c>
      <c r="E95" s="1">
        <v>0.997</v>
      </c>
      <c r="F95">
        <v>0</v>
      </c>
      <c r="G95">
        <v>0</v>
      </c>
      <c r="H95" s="19">
        <v>3949</v>
      </c>
      <c r="I95" s="19">
        <v>1320102</v>
      </c>
      <c r="J95">
        <v>0</v>
      </c>
      <c r="K95">
        <v>0</v>
      </c>
      <c r="L95">
        <v>0</v>
      </c>
      <c r="M95" s="19">
        <v>1106</v>
      </c>
      <c r="N95" s="29">
        <f>DATE(MID(B95,FIND(",",B95,1)+2,4),VLOOKUP(LEFT(B95,3),General!$A$1:$B$12,2,0),MID(B95,FIND(" ",B95,1)+1,FIND(",",B95,1)-FIND(" ",B95,1)-1)) + TIMEVALUE(MID(B95,FIND("-",B95,1)+2,LEN(B95)-FIND("-",B95,1)+2))</f>
        <v>45473.461805555555</v>
      </c>
      <c r="O95" s="18">
        <f>DATE(MID(C95,FIND(",",C95,1)+2,4),VLOOKUP(LEFT(B95,3),General!$A$1:$B$12,2,0),MID(C95,FIND(" ",C95,1)+1,FIND(",",C95,1)-FIND(" ",C95,1)-1)) + TIMEVALUE(MID(C95,FIND("-",C95,1)+2,LEN(C95)-FIND("-",C95,1)+2))</f>
        <v>45473.461805555555</v>
      </c>
      <c r="P95" s="18">
        <f>DATE(MID(D95,FIND(",",D95,1)+2,4),VLOOKUP(LEFT(B95,3),General!$A$1:$B$12,2,0),MID(D95,FIND(" ",D95,1)+1,FIND(",",D95,1)-FIND(" ",D95,1)-1)) + TIMEVALUE(MID(D95,FIND("-",D95,1)+2,LEN(D95)-FIND("-",D95,1)+2))</f>
        <v>45473.503472222219</v>
      </c>
      <c r="Q95" s="29">
        <f t="shared" si="8"/>
        <v>45473.461805555555</v>
      </c>
      <c r="R95" t="str">
        <f t="shared" si="9"/>
        <v>11:05 am</v>
      </c>
      <c r="S95" t="str">
        <f t="shared" si="10"/>
        <v>12:05 pm</v>
      </c>
      <c r="T95" s="29">
        <f t="shared" si="11"/>
        <v>45473.461805555555</v>
      </c>
      <c r="U95" s="19">
        <f t="shared" si="12"/>
        <v>3949</v>
      </c>
      <c r="V95" s="1">
        <f t="shared" si="13"/>
        <v>0.997</v>
      </c>
      <c r="W95" s="30">
        <f t="shared" si="7"/>
        <v>4.1666666664241347E-2</v>
      </c>
      <c r="X95" s="18">
        <f>DATE(MID(B95,FIND(",",B95,1)+2,4),VLOOKUP(LEFT(B95,3),General!$A$1:$B$12,2,0),MID(B95,FIND(" ",B95,1)+1,FIND(",",B95,1)-FIND(" ",B95,1)-1))</f>
        <v>45473</v>
      </c>
    </row>
    <row r="96" spans="2:24">
      <c r="B96" t="s">
        <v>4269</v>
      </c>
      <c r="C96" t="s">
        <v>4270</v>
      </c>
      <c r="D96" t="s">
        <v>4271</v>
      </c>
      <c r="E96" s="1">
        <v>0.99639999999999995</v>
      </c>
      <c r="F96">
        <v>0</v>
      </c>
      <c r="G96">
        <v>0</v>
      </c>
      <c r="H96" s="19">
        <v>4780</v>
      </c>
      <c r="I96" s="19">
        <v>1320109</v>
      </c>
      <c r="J96">
        <v>0</v>
      </c>
      <c r="K96">
        <v>0</v>
      </c>
      <c r="L96">
        <v>0</v>
      </c>
      <c r="M96">
        <v>0</v>
      </c>
      <c r="N96" s="29">
        <f>DATE(MID(B96,FIND(",",B96,1)+2,4),VLOOKUP(LEFT(B96,3),General!$A$1:$B$12,2,0),MID(B96,FIND(" ",B96,1)+1,FIND(",",B96,1)-FIND(" ",B96,1)-1)) + TIMEVALUE(MID(B96,FIND("-",B96,1)+2,LEN(B96)-FIND("-",B96,1)+2))</f>
        <v>45473.503472222219</v>
      </c>
      <c r="O96" s="18">
        <f>DATE(MID(C96,FIND(",",C96,1)+2,4),VLOOKUP(LEFT(B96,3),General!$A$1:$B$12,2,0),MID(C96,FIND(" ",C96,1)+1,FIND(",",C96,1)-FIND(" ",C96,1)-1)) + TIMEVALUE(MID(C96,FIND("-",C96,1)+2,LEN(C96)-FIND("-",C96,1)+2))</f>
        <v>45473.50277777778</v>
      </c>
      <c r="P96" s="18">
        <f>DATE(MID(D96,FIND(",",D96,1)+2,4),VLOOKUP(LEFT(B96,3),General!$A$1:$B$12,2,0),MID(D96,FIND(" ",D96,1)+1,FIND(",",D96,1)-FIND(" ",D96,1)-1)) + TIMEVALUE(MID(D96,FIND("-",D96,1)+2,LEN(D96)-FIND("-",D96,1)+2))</f>
        <v>45473.545138888891</v>
      </c>
      <c r="Q96" s="29">
        <f t="shared" si="8"/>
        <v>45473.503472222219</v>
      </c>
      <c r="R96" t="str">
        <f t="shared" si="9"/>
        <v>12:04 pm</v>
      </c>
      <c r="S96" t="str">
        <f t="shared" si="10"/>
        <v>1:05 pm</v>
      </c>
      <c r="T96" s="29">
        <f t="shared" si="11"/>
        <v>45473.503472222219</v>
      </c>
      <c r="U96" s="19">
        <f t="shared" si="12"/>
        <v>4780</v>
      </c>
      <c r="V96" s="1">
        <f t="shared" si="13"/>
        <v>0.99639999999999995</v>
      </c>
      <c r="W96" s="30">
        <f t="shared" si="7"/>
        <v>4.2361111110949423E-2</v>
      </c>
      <c r="X96" s="18">
        <f>DATE(MID(B96,FIND(",",B96,1)+2,4),VLOOKUP(LEFT(B96,3),General!$A$1:$B$12,2,0),MID(B96,FIND(" ",B96,1)+1,FIND(",",B96,1)-FIND(" ",B96,1)-1))</f>
        <v>45473</v>
      </c>
    </row>
    <row r="97" spans="2:24">
      <c r="B97" t="s">
        <v>4271</v>
      </c>
      <c r="C97" t="s">
        <v>4272</v>
      </c>
      <c r="D97" t="s">
        <v>4273</v>
      </c>
      <c r="E97" s="1">
        <v>0.99729999999999996</v>
      </c>
      <c r="F97">
        <v>0</v>
      </c>
      <c r="G97">
        <v>0</v>
      </c>
      <c r="H97" s="19">
        <v>3603</v>
      </c>
      <c r="I97" s="19">
        <v>1320120</v>
      </c>
      <c r="J97">
        <v>0</v>
      </c>
      <c r="K97">
        <v>0</v>
      </c>
      <c r="L97">
        <v>0</v>
      </c>
      <c r="M97" s="19">
        <v>1113</v>
      </c>
      <c r="N97" s="29">
        <f>DATE(MID(B97,FIND(",",B97,1)+2,4),VLOOKUP(LEFT(B97,3),General!$A$1:$B$12,2,0),MID(B97,FIND(" ",B97,1)+1,FIND(",",B97,1)-FIND(" ",B97,1)-1)) + TIMEVALUE(MID(B97,FIND("-",B97,1)+2,LEN(B97)-FIND("-",B97,1)+2))</f>
        <v>45473.545138888891</v>
      </c>
      <c r="O97" s="18">
        <f>DATE(MID(C97,FIND(",",C97,1)+2,4),VLOOKUP(LEFT(B97,3),General!$A$1:$B$12,2,0),MID(C97,FIND(" ",C97,1)+1,FIND(",",C97,1)-FIND(" ",C97,1)-1)) + TIMEVALUE(MID(C97,FIND("-",C97,1)+2,LEN(C97)-FIND("-",C97,1)+2))</f>
        <v>45473.544444444444</v>
      </c>
      <c r="P97" s="18">
        <f>DATE(MID(D97,FIND(",",D97,1)+2,4),VLOOKUP(LEFT(B97,3),General!$A$1:$B$12,2,0),MID(D97,FIND(" ",D97,1)+1,FIND(",",D97,1)-FIND(" ",D97,1)-1)) + TIMEVALUE(MID(D97,FIND("-",D97,1)+2,LEN(D97)-FIND("-",D97,1)+2))</f>
        <v>45473.580555555556</v>
      </c>
      <c r="Q97" s="29">
        <f t="shared" si="8"/>
        <v>45473.545138888891</v>
      </c>
      <c r="R97" t="str">
        <f t="shared" si="9"/>
        <v>1:04 pm</v>
      </c>
      <c r="S97" t="str">
        <f t="shared" si="10"/>
        <v>1:56 pm</v>
      </c>
      <c r="T97" s="29">
        <f t="shared" si="11"/>
        <v>45473.545138888891</v>
      </c>
      <c r="U97" s="19">
        <f t="shared" si="12"/>
        <v>3603</v>
      </c>
      <c r="V97" s="1">
        <f t="shared" si="13"/>
        <v>0.99729999999999996</v>
      </c>
      <c r="W97" s="30">
        <f t="shared" si="7"/>
        <v>3.6111111112404615E-2</v>
      </c>
      <c r="X97" s="18">
        <f>DATE(MID(B97,FIND(",",B97,1)+2,4),VLOOKUP(LEFT(B97,3),General!$A$1:$B$12,2,0),MID(B97,FIND(" ",B97,1)+1,FIND(",",B97,1)-FIND(" ",B97,1)-1))</f>
        <v>45473</v>
      </c>
    </row>
    <row r="98" spans="2:24">
      <c r="B98" t="s">
        <v>4274</v>
      </c>
      <c r="C98" t="s">
        <v>4275</v>
      </c>
      <c r="D98" t="s">
        <v>4276</v>
      </c>
      <c r="E98" s="1">
        <v>0.99729999999999996</v>
      </c>
      <c r="F98">
        <v>0</v>
      </c>
      <c r="G98">
        <v>0</v>
      </c>
      <c r="H98" s="19">
        <v>3559</v>
      </c>
      <c r="I98" s="19">
        <v>1320122</v>
      </c>
      <c r="J98">
        <v>0</v>
      </c>
      <c r="K98">
        <v>0</v>
      </c>
      <c r="L98">
        <v>0</v>
      </c>
      <c r="M98" s="19">
        <v>1107</v>
      </c>
      <c r="N98" s="29">
        <f>DATE(MID(B98,FIND(",",B98,1)+2,4),VLOOKUP(LEFT(B98,3),General!$A$1:$B$12,2,0),MID(B98,FIND(" ",B98,1)+1,FIND(",",B98,1)-FIND(" ",B98,1)-1)) + TIMEVALUE(MID(B98,FIND("-",B98,1)+2,LEN(B98)-FIND("-",B98,1)+2))</f>
        <v>45473.586805555555</v>
      </c>
      <c r="O98" s="18">
        <f>DATE(MID(C98,FIND(",",C98,1)+2,4),VLOOKUP(LEFT(B98,3),General!$A$1:$B$12,2,0),MID(C98,FIND(" ",C98,1)+1,FIND(",",C98,1)-FIND(" ",C98,1)-1)) + TIMEVALUE(MID(C98,FIND("-",C98,1)+2,LEN(C98)-FIND("-",C98,1)+2))</f>
        <v>45473.586111111108</v>
      </c>
      <c r="P98" s="18">
        <f>DATE(MID(D98,FIND(",",D98,1)+2,4),VLOOKUP(LEFT(B98,3),General!$A$1:$B$12,2,0),MID(D98,FIND(" ",D98,1)+1,FIND(",",D98,1)-FIND(" ",D98,1)-1)) + TIMEVALUE(MID(D98,FIND("-",D98,1)+2,LEN(D98)-FIND("-",D98,1)+2))</f>
        <v>45473.613194444442</v>
      </c>
      <c r="Q98" s="29">
        <f t="shared" si="8"/>
        <v>45473.586805555555</v>
      </c>
      <c r="R98" t="str">
        <f t="shared" si="9"/>
        <v>2:04 pm</v>
      </c>
      <c r="S98" t="str">
        <f t="shared" si="10"/>
        <v>2:43 pm</v>
      </c>
      <c r="T98" s="29">
        <f t="shared" si="11"/>
        <v>45473.586805555555</v>
      </c>
      <c r="U98" s="19">
        <f t="shared" si="12"/>
        <v>3559</v>
      </c>
      <c r="V98" s="1">
        <f t="shared" si="13"/>
        <v>0.99729999999999996</v>
      </c>
      <c r="W98" s="30">
        <f t="shared" si="7"/>
        <v>2.7083333334303461E-2</v>
      </c>
      <c r="X98" s="18">
        <f>DATE(MID(B98,FIND(",",B98,1)+2,4),VLOOKUP(LEFT(B98,3),General!$A$1:$B$12,2,0),MID(B98,FIND(" ",B98,1)+1,FIND(",",B98,1)-FIND(" ",B98,1)-1))</f>
        <v>45473</v>
      </c>
    </row>
    <row r="99" spans="2:24">
      <c r="B99" t="s">
        <v>4277</v>
      </c>
      <c r="C99" t="s">
        <v>4278</v>
      </c>
      <c r="D99" t="s">
        <v>4279</v>
      </c>
      <c r="E99" s="1">
        <v>0.99550000000000005</v>
      </c>
      <c r="F99">
        <v>0</v>
      </c>
      <c r="G99">
        <v>0</v>
      </c>
      <c r="H99" s="19">
        <v>5957</v>
      </c>
      <c r="I99" s="19">
        <v>1320123</v>
      </c>
      <c r="J99">
        <v>0</v>
      </c>
      <c r="K99">
        <v>0</v>
      </c>
      <c r="L99">
        <v>0</v>
      </c>
      <c r="M99">
        <v>0</v>
      </c>
      <c r="N99" s="29">
        <f>DATE(MID(B99,FIND(",",B99,1)+2,4),VLOOKUP(LEFT(B99,3),General!$A$1:$B$12,2,0),MID(B99,FIND(" ",B99,1)+1,FIND(",",B99,1)-FIND(" ",B99,1)-1)) + TIMEVALUE(MID(B99,FIND("-",B99,1)+2,LEN(B99)-FIND("-",B99,1)+2))</f>
        <v>45473.628472222219</v>
      </c>
      <c r="O99" s="18">
        <f>DATE(MID(C99,FIND(",",C99,1)+2,4),VLOOKUP(LEFT(B99,3),General!$A$1:$B$12,2,0),MID(C99,FIND(" ",C99,1)+1,FIND(",",C99,1)-FIND(" ",C99,1)-1)) + TIMEVALUE(MID(C99,FIND("-",C99,1)+2,LEN(C99)-FIND("-",C99,1)+2))</f>
        <v>45473.62777777778</v>
      </c>
      <c r="P99" s="18">
        <f>DATE(MID(D99,FIND(",",D99,1)+2,4),VLOOKUP(LEFT(B99,3),General!$A$1:$B$12,2,0),MID(D99,FIND(" ",D99,1)+1,FIND(",",D99,1)-FIND(" ",D99,1)-1)) + TIMEVALUE(MID(D99,FIND("-",D99,1)+2,LEN(D99)-FIND("-",D99,1)+2))</f>
        <v>45473.670138888891</v>
      </c>
      <c r="Q99" s="29">
        <f t="shared" si="8"/>
        <v>45473.628472222219</v>
      </c>
      <c r="R99" t="str">
        <f t="shared" si="9"/>
        <v>3:04 pm</v>
      </c>
      <c r="S99" t="str">
        <f t="shared" si="10"/>
        <v>4:05 pm</v>
      </c>
      <c r="T99" s="29">
        <f t="shared" si="11"/>
        <v>45473.628472222219</v>
      </c>
      <c r="U99" s="19">
        <f t="shared" si="12"/>
        <v>5957</v>
      </c>
      <c r="V99" s="1">
        <f t="shared" si="13"/>
        <v>0.99550000000000005</v>
      </c>
      <c r="W99" s="30">
        <f t="shared" si="7"/>
        <v>4.2361111110949423E-2</v>
      </c>
      <c r="X99" s="18">
        <f>DATE(MID(B99,FIND(",",B99,1)+2,4),VLOOKUP(LEFT(B99,3),General!$A$1:$B$12,2,0),MID(B99,FIND(" ",B99,1)+1,FIND(",",B99,1)-FIND(" ",B99,1)-1))</f>
        <v>45473</v>
      </c>
    </row>
    <row r="100" spans="2:24">
      <c r="B100" t="s">
        <v>4279</v>
      </c>
      <c r="C100" t="s">
        <v>4280</v>
      </c>
      <c r="D100" t="s">
        <v>4281</v>
      </c>
      <c r="E100" s="1">
        <v>0.99750000000000005</v>
      </c>
      <c r="F100">
        <v>0</v>
      </c>
      <c r="G100">
        <v>0</v>
      </c>
      <c r="H100" s="19">
        <v>3350</v>
      </c>
      <c r="I100" s="19">
        <v>1320121</v>
      </c>
      <c r="J100">
        <v>0</v>
      </c>
      <c r="K100">
        <v>0</v>
      </c>
      <c r="L100">
        <v>0</v>
      </c>
      <c r="M100" s="19">
        <v>1110</v>
      </c>
      <c r="N100" s="29">
        <f>DATE(MID(B100,FIND(",",B100,1)+2,4),VLOOKUP(LEFT(B100,3),General!$A$1:$B$12,2,0),MID(B100,FIND(" ",B100,1)+1,FIND(",",B100,1)-FIND(" ",B100,1)-1)) + TIMEVALUE(MID(B100,FIND("-",B100,1)+2,LEN(B100)-FIND("-",B100,1)+2))</f>
        <v>45473.670138888891</v>
      </c>
      <c r="O100" s="18">
        <f>DATE(MID(C100,FIND(",",C100,1)+2,4),VLOOKUP(LEFT(B100,3),General!$A$1:$B$12,2,0),MID(C100,FIND(" ",C100,1)+1,FIND(",",C100,1)-FIND(" ",C100,1)-1)) + TIMEVALUE(MID(C100,FIND("-",C100,1)+2,LEN(C100)-FIND("-",C100,1)+2))</f>
        <v>45473.669444444444</v>
      </c>
      <c r="P100" s="18">
        <f>DATE(MID(D100,FIND(",",D100,1)+2,4),VLOOKUP(LEFT(B100,3),General!$A$1:$B$12,2,0),MID(D100,FIND(" ",D100,1)+1,FIND(",",D100,1)-FIND(" ",D100,1)-1)) + TIMEVALUE(MID(D100,FIND("-",D100,1)+2,LEN(D100)-FIND("-",D100,1)+2))</f>
        <v>45473.711805555555</v>
      </c>
      <c r="Q100" s="29">
        <f t="shared" si="8"/>
        <v>45473.670138888891</v>
      </c>
      <c r="R100" t="str">
        <f t="shared" si="9"/>
        <v>4:04 pm</v>
      </c>
      <c r="S100" t="str">
        <f t="shared" si="10"/>
        <v>5:05 pm</v>
      </c>
      <c r="T100" s="29">
        <f t="shared" si="11"/>
        <v>45473.670138888891</v>
      </c>
      <c r="U100" s="19">
        <f t="shared" si="12"/>
        <v>3350</v>
      </c>
      <c r="V100" s="1">
        <f t="shared" si="13"/>
        <v>0.99750000000000005</v>
      </c>
      <c r="W100" s="30">
        <f t="shared" si="7"/>
        <v>4.2361111110949423E-2</v>
      </c>
      <c r="X100" s="18">
        <f>DATE(MID(B100,FIND(",",B100,1)+2,4),VLOOKUP(LEFT(B100,3),General!$A$1:$B$12,2,0),MID(B100,FIND(" ",B100,1)+1,FIND(",",B100,1)-FIND(" ",B100,1)-1))</f>
        <v>45473</v>
      </c>
    </row>
    <row r="101" spans="2:24">
      <c r="B101" t="s">
        <v>4281</v>
      </c>
      <c r="C101" t="s">
        <v>4282</v>
      </c>
      <c r="D101" t="s">
        <v>4283</v>
      </c>
      <c r="E101" s="1">
        <v>0.99729999999999996</v>
      </c>
      <c r="F101">
        <v>0</v>
      </c>
      <c r="G101">
        <v>0</v>
      </c>
      <c r="H101" s="19">
        <v>3582</v>
      </c>
      <c r="I101" s="19">
        <v>1320149</v>
      </c>
      <c r="J101">
        <v>0</v>
      </c>
      <c r="K101">
        <v>0</v>
      </c>
      <c r="L101">
        <v>0</v>
      </c>
      <c r="M101" s="19">
        <v>1106</v>
      </c>
      <c r="N101" s="29">
        <f>DATE(MID(B101,FIND(",",B101,1)+2,4),VLOOKUP(LEFT(B101,3),General!$A$1:$B$12,2,0),MID(B101,FIND(" ",B101,1)+1,FIND(",",B101,1)-FIND(" ",B101,1)-1)) + TIMEVALUE(MID(B101,FIND("-",B101,1)+2,LEN(B101)-FIND("-",B101,1)+2))</f>
        <v>45473.711805555555</v>
      </c>
      <c r="O101" s="18">
        <f>DATE(MID(C101,FIND(",",C101,1)+2,4),VLOOKUP(LEFT(B101,3),General!$A$1:$B$12,2,0),MID(C101,FIND(" ",C101,1)+1,FIND(",",C101,1)-FIND(" ",C101,1)-1)) + TIMEVALUE(MID(C101,FIND("-",C101,1)+2,LEN(C101)-FIND("-",C101,1)+2))</f>
        <v>45473.711111111108</v>
      </c>
      <c r="P101" s="18">
        <f>DATE(MID(D101,FIND(",",D101,1)+2,4),VLOOKUP(LEFT(B101,3),General!$A$1:$B$12,2,0),MID(D101,FIND(" ",D101,1)+1,FIND(",",D101,1)-FIND(" ",D101,1)-1)) + TIMEVALUE(MID(D101,FIND("-",D101,1)+2,LEN(D101)-FIND("-",D101,1)+2))</f>
        <v>45473.741666666669</v>
      </c>
      <c r="Q101" s="29">
        <f t="shared" si="8"/>
        <v>45473.711805555555</v>
      </c>
      <c r="R101" t="str">
        <f t="shared" si="9"/>
        <v>5:04 pm</v>
      </c>
      <c r="S101" t="str">
        <f t="shared" si="10"/>
        <v>5:48 pm</v>
      </c>
      <c r="T101" s="29">
        <f t="shared" si="11"/>
        <v>45473.711805555555</v>
      </c>
      <c r="U101" s="19">
        <f t="shared" si="12"/>
        <v>3582</v>
      </c>
      <c r="V101" s="1">
        <f t="shared" si="13"/>
        <v>0.99729999999999996</v>
      </c>
      <c r="W101" s="30">
        <f t="shared" si="7"/>
        <v>3.0555555560567882E-2</v>
      </c>
      <c r="X101" s="18">
        <f>DATE(MID(B101,FIND(",",B101,1)+2,4),VLOOKUP(LEFT(B101,3),General!$A$1:$B$12,2,0),MID(B101,FIND(" ",B101,1)+1,FIND(",",B101,1)-FIND(" ",B101,1)-1))</f>
        <v>45473</v>
      </c>
    </row>
    <row r="102" spans="2:24">
      <c r="B102" t="s">
        <v>4284</v>
      </c>
      <c r="C102" t="s">
        <v>4285</v>
      </c>
      <c r="D102" t="s">
        <v>4286</v>
      </c>
      <c r="E102" s="1">
        <v>0.99719999999999998</v>
      </c>
      <c r="F102">
        <v>0</v>
      </c>
      <c r="G102">
        <v>0</v>
      </c>
      <c r="H102" s="19">
        <v>3666</v>
      </c>
      <c r="I102" s="19">
        <v>1320147</v>
      </c>
      <c r="J102">
        <v>0</v>
      </c>
      <c r="K102">
        <v>0</v>
      </c>
      <c r="L102">
        <v>0</v>
      </c>
      <c r="M102" s="19">
        <v>1105</v>
      </c>
      <c r="N102" s="29">
        <f>DATE(MID(B102,FIND(",",B102,1)+2,4),VLOOKUP(LEFT(B102,3),General!$A$1:$B$12,2,0),MID(B102,FIND(" ",B102,1)+1,FIND(",",B102,1)-FIND(" ",B102,1)-1)) + TIMEVALUE(MID(B102,FIND("-",B102,1)+2,LEN(B102)-FIND("-",B102,1)+2))</f>
        <v>45473.753472222219</v>
      </c>
      <c r="O102" s="18">
        <f>DATE(MID(C102,FIND(",",C102,1)+2,4),VLOOKUP(LEFT(B102,3),General!$A$1:$B$12,2,0),MID(C102,FIND(" ",C102,1)+1,FIND(",",C102,1)-FIND(" ",C102,1)-1)) + TIMEVALUE(MID(C102,FIND("-",C102,1)+2,LEN(C102)-FIND("-",C102,1)+2))</f>
        <v>45473.75277777778</v>
      </c>
      <c r="P102" s="18">
        <f>DATE(MID(D102,FIND(",",D102,1)+2,4),VLOOKUP(LEFT(B102,3),General!$A$1:$B$12,2,0),MID(D102,FIND(" ",D102,1)+1,FIND(",",D102,1)-FIND(" ",D102,1)-1)) + TIMEVALUE(MID(D102,FIND("-",D102,1)+2,LEN(D102)-FIND("-",D102,1)+2))</f>
        <v>45473.782638888886</v>
      </c>
      <c r="Q102" s="29">
        <f t="shared" si="8"/>
        <v>45473.753472222219</v>
      </c>
      <c r="R102" t="str">
        <f t="shared" si="9"/>
        <v>6:04 pm</v>
      </c>
      <c r="S102" t="str">
        <f t="shared" si="10"/>
        <v>6:47 pm</v>
      </c>
      <c r="T102" s="29">
        <f t="shared" si="11"/>
        <v>45473.753472222219</v>
      </c>
      <c r="U102" s="19">
        <f t="shared" si="12"/>
        <v>3666</v>
      </c>
      <c r="V102" s="1">
        <f t="shared" si="13"/>
        <v>0.99719999999999998</v>
      </c>
      <c r="W102" s="30">
        <f t="shared" si="7"/>
        <v>2.9861111106583849E-2</v>
      </c>
      <c r="X102" s="18">
        <f>DATE(MID(B102,FIND(",",B102,1)+2,4),VLOOKUP(LEFT(B102,3),General!$A$1:$B$12,2,0),MID(B102,FIND(" ",B102,1)+1,FIND(",",B102,1)-FIND(" ",B102,1)-1))</f>
        <v>45473</v>
      </c>
    </row>
    <row r="103" spans="2:24">
      <c r="B103" t="s">
        <v>4287</v>
      </c>
      <c r="C103" t="s">
        <v>4288</v>
      </c>
      <c r="D103" t="s">
        <v>4289</v>
      </c>
      <c r="E103" s="1">
        <v>0.99760000000000004</v>
      </c>
      <c r="F103">
        <v>0</v>
      </c>
      <c r="G103">
        <v>0</v>
      </c>
      <c r="H103" s="19">
        <v>3172</v>
      </c>
      <c r="I103" s="19">
        <v>1320068</v>
      </c>
      <c r="J103">
        <v>0</v>
      </c>
      <c r="K103">
        <v>0</v>
      </c>
      <c r="L103">
        <v>0</v>
      </c>
      <c r="M103" s="19">
        <v>1100</v>
      </c>
      <c r="N103" s="29">
        <f>DATE(MID(B103,FIND(",",B103,1)+2,4),VLOOKUP(LEFT(B103,3),General!$A$1:$B$12,2,0),MID(B103,FIND(" ",B103,1)+1,FIND(",",B103,1)-FIND(" ",B103,1)-1)) + TIMEVALUE(MID(B103,FIND("-",B103,1)+2,LEN(B103)-FIND("-",B103,1)+2))</f>
        <v>45473.795138888891</v>
      </c>
      <c r="O103" s="18">
        <f>DATE(MID(C103,FIND(",",C103,1)+2,4),VLOOKUP(LEFT(B103,3),General!$A$1:$B$12,2,0),MID(C103,FIND(" ",C103,1)+1,FIND(",",C103,1)-FIND(" ",C103,1)-1)) + TIMEVALUE(MID(C103,FIND("-",C103,1)+2,LEN(C103)-FIND("-",C103,1)+2))</f>
        <v>45473.794444444444</v>
      </c>
      <c r="P103" s="18">
        <f>DATE(MID(D103,FIND(",",D103,1)+2,4),VLOOKUP(LEFT(B103,3),General!$A$1:$B$12,2,0),MID(D103,FIND(" ",D103,1)+1,FIND(",",D103,1)-FIND(" ",D103,1)-1)) + TIMEVALUE(MID(D103,FIND("-",D103,1)+2,LEN(D103)-FIND("-",D103,1)+2))</f>
        <v>45473.831250000003</v>
      </c>
      <c r="Q103" s="29">
        <f t="shared" si="8"/>
        <v>45473.795138888891</v>
      </c>
      <c r="R103" t="str">
        <f t="shared" si="9"/>
        <v>7:04 pm</v>
      </c>
      <c r="S103" t="str">
        <f t="shared" si="10"/>
        <v>7:57 pm</v>
      </c>
      <c r="T103" s="29">
        <f t="shared" si="11"/>
        <v>45473.795138888891</v>
      </c>
      <c r="U103" s="19">
        <f t="shared" si="12"/>
        <v>3172</v>
      </c>
      <c r="V103" s="1">
        <f t="shared" si="13"/>
        <v>0.99760000000000004</v>
      </c>
      <c r="W103" s="30">
        <f t="shared" si="7"/>
        <v>3.680555555911269E-2</v>
      </c>
      <c r="X103" s="18">
        <f>DATE(MID(B103,FIND(",",B103,1)+2,4),VLOOKUP(LEFT(B103,3),General!$A$1:$B$12,2,0),MID(B103,FIND(" ",B103,1)+1,FIND(",",B103,1)-FIND(" ",B103,1)-1))</f>
        <v>45473</v>
      </c>
    </row>
    <row r="104" spans="2:24">
      <c r="B104" t="s">
        <v>4290</v>
      </c>
      <c r="C104" t="s">
        <v>4291</v>
      </c>
      <c r="D104" t="s">
        <v>4292</v>
      </c>
      <c r="E104" s="1">
        <v>0.99780000000000002</v>
      </c>
      <c r="F104">
        <v>0</v>
      </c>
      <c r="G104">
        <v>0</v>
      </c>
      <c r="H104" s="19">
        <v>2920</v>
      </c>
      <c r="I104" s="19">
        <v>1320069</v>
      </c>
      <c r="J104">
        <v>0</v>
      </c>
      <c r="K104">
        <v>0</v>
      </c>
      <c r="L104">
        <v>0</v>
      </c>
      <c r="M104" s="19">
        <v>1098</v>
      </c>
      <c r="N104" s="29">
        <f>DATE(MID(B104,FIND(",",B104,1)+2,4),VLOOKUP(LEFT(B104,3),General!$A$1:$B$12,2,0),MID(B104,FIND(" ",B104,1)+1,FIND(",",B104,1)-FIND(" ",B104,1)-1)) + TIMEVALUE(MID(B104,FIND("-",B104,1)+2,LEN(B104)-FIND("-",B104,1)+2))</f>
        <v>45473.836805555555</v>
      </c>
      <c r="O104" s="18">
        <f>DATE(MID(C104,FIND(",",C104,1)+2,4),VLOOKUP(LEFT(B104,3),General!$A$1:$B$12,2,0),MID(C104,FIND(" ",C104,1)+1,FIND(",",C104,1)-FIND(" ",C104,1)-1)) + TIMEVALUE(MID(C104,FIND("-",C104,1)+2,LEN(C104)-FIND("-",C104,1)+2))</f>
        <v>45473.836111111108</v>
      </c>
      <c r="P104" s="18">
        <f>DATE(MID(D104,FIND(",",D104,1)+2,4),VLOOKUP(LEFT(B104,3),General!$A$1:$B$12,2,0),MID(D104,FIND(" ",D104,1)+1,FIND(",",D104,1)-FIND(" ",D104,1)-1)) + TIMEVALUE(MID(D104,FIND("-",D104,1)+2,LEN(D104)-FIND("-",D104,1)+2))</f>
        <v>45473.863888888889</v>
      </c>
      <c r="Q104" s="29">
        <f t="shared" si="8"/>
        <v>45473.836805555555</v>
      </c>
      <c r="R104" t="str">
        <f t="shared" si="9"/>
        <v>8:04 pm</v>
      </c>
      <c r="S104" t="str">
        <f t="shared" si="10"/>
        <v>8:44 pm</v>
      </c>
      <c r="T104" s="29">
        <f t="shared" si="11"/>
        <v>45473.836805555555</v>
      </c>
      <c r="U104" s="19">
        <f t="shared" si="12"/>
        <v>2920</v>
      </c>
      <c r="V104" s="1">
        <f t="shared" si="13"/>
        <v>0.99780000000000002</v>
      </c>
      <c r="W104" s="30">
        <f t="shared" si="7"/>
        <v>2.7777777781011537E-2</v>
      </c>
      <c r="X104" s="18">
        <f>DATE(MID(B104,FIND(",",B104,1)+2,4),VLOOKUP(LEFT(B104,3),General!$A$1:$B$12,2,0),MID(B104,FIND(" ",B104,1)+1,FIND(",",B104,1)-FIND(" ",B104,1)-1))</f>
        <v>45473</v>
      </c>
    </row>
    <row r="105" spans="2:24">
      <c r="B105" t="s">
        <v>4293</v>
      </c>
      <c r="C105" t="s">
        <v>4294</v>
      </c>
      <c r="D105" t="s">
        <v>4295</v>
      </c>
      <c r="E105" s="1">
        <v>0.996</v>
      </c>
      <c r="F105">
        <v>0</v>
      </c>
      <c r="G105">
        <v>0</v>
      </c>
      <c r="H105" s="19">
        <v>5272</v>
      </c>
      <c r="I105" s="19">
        <v>1320079</v>
      </c>
      <c r="J105">
        <v>0</v>
      </c>
      <c r="K105">
        <v>0</v>
      </c>
      <c r="L105">
        <v>0</v>
      </c>
      <c r="M105">
        <v>0</v>
      </c>
      <c r="N105" s="29">
        <f>DATE(MID(B105,FIND(",",B105,1)+2,4),VLOOKUP(LEFT(B105,3),General!$A$1:$B$12,2,0),MID(B105,FIND(" ",B105,1)+1,FIND(",",B105,1)-FIND(" ",B105,1)-1)) + TIMEVALUE(MID(B105,FIND("-",B105,1)+2,LEN(B105)-FIND("-",B105,1)+2))</f>
        <v>45473.878472222219</v>
      </c>
      <c r="O105" s="18">
        <f>DATE(MID(C105,FIND(",",C105,1)+2,4),VLOOKUP(LEFT(B105,3),General!$A$1:$B$12,2,0),MID(C105,FIND(" ",C105,1)+1,FIND(",",C105,1)-FIND(" ",C105,1)-1)) + TIMEVALUE(MID(C105,FIND("-",C105,1)+2,LEN(C105)-FIND("-",C105,1)+2))</f>
        <v>45473.87777777778</v>
      </c>
      <c r="P105" s="18">
        <f>DATE(MID(D105,FIND(",",D105,1)+2,4),VLOOKUP(LEFT(B105,3),General!$A$1:$B$12,2,0),MID(D105,FIND(" ",D105,1)+1,FIND(",",D105,1)-FIND(" ",D105,1)-1)) + TIMEVALUE(MID(D105,FIND("-",D105,1)+2,LEN(D105)-FIND("-",D105,1)+2))</f>
        <v>45473.920138888891</v>
      </c>
      <c r="Q105" s="29">
        <f t="shared" si="8"/>
        <v>45473.878472222219</v>
      </c>
      <c r="R105" t="str">
        <f t="shared" si="9"/>
        <v>9:04 pm</v>
      </c>
      <c r="S105" t="str">
        <f t="shared" si="10"/>
        <v>10:05 pm</v>
      </c>
      <c r="T105" s="29">
        <f t="shared" si="11"/>
        <v>45473.878472222219</v>
      </c>
      <c r="U105" s="19">
        <f t="shared" si="12"/>
        <v>5272</v>
      </c>
      <c r="V105" s="1">
        <f t="shared" si="13"/>
        <v>0.996</v>
      </c>
      <c r="W105" s="30">
        <f t="shared" si="7"/>
        <v>4.2361111110949423E-2</v>
      </c>
      <c r="X105" s="18">
        <f>DATE(MID(B105,FIND(",",B105,1)+2,4),VLOOKUP(LEFT(B105,3),General!$A$1:$B$12,2,0),MID(B105,FIND(" ",B105,1)+1,FIND(",",B105,1)-FIND(" ",B105,1)-1))</f>
        <v>45473</v>
      </c>
    </row>
    <row r="106" spans="2:24">
      <c r="B106" t="s">
        <v>4295</v>
      </c>
      <c r="C106" t="s">
        <v>4296</v>
      </c>
      <c r="D106" t="s">
        <v>4297</v>
      </c>
      <c r="E106" s="1">
        <v>0.99409999999999998</v>
      </c>
      <c r="F106">
        <v>0</v>
      </c>
      <c r="G106">
        <v>0</v>
      </c>
      <c r="H106" s="19">
        <v>7843</v>
      </c>
      <c r="I106" s="19">
        <v>1320078</v>
      </c>
      <c r="J106">
        <v>0</v>
      </c>
      <c r="K106">
        <v>0</v>
      </c>
      <c r="L106">
        <v>0</v>
      </c>
      <c r="M106">
        <v>0</v>
      </c>
      <c r="N106" s="29">
        <f>DATE(MID(B106,FIND(",",B106,1)+2,4),VLOOKUP(LEFT(B106,3),General!$A$1:$B$12,2,0),MID(B106,FIND(" ",B106,1)+1,FIND(",",B106,1)-FIND(" ",B106,1)-1)) + TIMEVALUE(MID(B106,FIND("-",B106,1)+2,LEN(B106)-FIND("-",B106,1)+2))</f>
        <v>45473.920138888891</v>
      </c>
      <c r="O106" s="18">
        <f>DATE(MID(C106,FIND(",",C106,1)+2,4),VLOOKUP(LEFT(B106,3),General!$A$1:$B$12,2,0),MID(C106,FIND(" ",C106,1)+1,FIND(",",C106,1)-FIND(" ",C106,1)-1)) + TIMEVALUE(MID(C106,FIND("-",C106,1)+2,LEN(C106)-FIND("-",C106,1)+2))</f>
        <v>45473.919444444444</v>
      </c>
      <c r="P106" s="18">
        <f>DATE(MID(D106,FIND(",",D106,1)+2,4),VLOOKUP(LEFT(B106,3),General!$A$1:$B$12,2,0),MID(D106,FIND(" ",D106,1)+1,FIND(",",D106,1)-FIND(" ",D106,1)-1)) + TIMEVALUE(MID(D106,FIND("-",D106,1)+2,LEN(D106)-FIND("-",D106,1)+2))</f>
        <v>45473.961805555555</v>
      </c>
      <c r="Q106" s="29">
        <f t="shared" si="8"/>
        <v>45473.920138888891</v>
      </c>
      <c r="R106" t="str">
        <f t="shared" si="9"/>
        <v>10:04 pm</v>
      </c>
      <c r="S106" t="str">
        <f t="shared" si="10"/>
        <v>11:05 pm</v>
      </c>
      <c r="T106" s="29">
        <f t="shared" si="11"/>
        <v>45473.920138888891</v>
      </c>
      <c r="U106" s="19">
        <f t="shared" si="12"/>
        <v>7843</v>
      </c>
      <c r="V106" s="1">
        <f t="shared" si="13"/>
        <v>0.99409999999999998</v>
      </c>
      <c r="W106" s="30">
        <f t="shared" si="7"/>
        <v>4.2361111110949423E-2</v>
      </c>
      <c r="X106" s="18">
        <f>DATE(MID(B106,FIND(",",B106,1)+2,4),VLOOKUP(LEFT(B106,3),General!$A$1:$B$12,2,0),MID(B106,FIND(" ",B106,1)+1,FIND(",",B106,1)-FIND(" ",B106,1)-1))</f>
        <v>45473</v>
      </c>
    </row>
    <row r="107" spans="2:24">
      <c r="B107" t="s">
        <v>4297</v>
      </c>
      <c r="C107" t="s">
        <v>4298</v>
      </c>
      <c r="D107" t="s">
        <v>4299</v>
      </c>
      <c r="E107" s="1">
        <v>0.99590000000000001</v>
      </c>
      <c r="F107">
        <v>0</v>
      </c>
      <c r="G107">
        <v>0</v>
      </c>
      <c r="H107" s="19">
        <v>5397</v>
      </c>
      <c r="I107" s="19">
        <v>1320075</v>
      </c>
      <c r="J107">
        <v>0</v>
      </c>
      <c r="K107">
        <v>0</v>
      </c>
      <c r="L107">
        <v>0</v>
      </c>
      <c r="M107">
        <v>0</v>
      </c>
      <c r="N107" s="29">
        <f>DATE(MID(B107,FIND(",",B107,1)+2,4),VLOOKUP(LEFT(B107,3),General!$A$1:$B$12,2,0),MID(B107,FIND(" ",B107,1)+1,FIND(",",B107,1)-FIND(" ",B107,1)-1)) + TIMEVALUE(MID(B107,FIND("-",B107,1)+2,LEN(B107)-FIND("-",B107,1)+2))</f>
        <v>45473.961805555555</v>
      </c>
      <c r="O107" s="18">
        <f>DATE(MID(C107,FIND(",",C107,1)+2,4),VLOOKUP(LEFT(B107,3),General!$A$1:$B$12,2,0),MID(C107,FIND(" ",C107,1)+1,FIND(",",C107,1)-FIND(" ",C107,1)-1)) + TIMEVALUE(MID(C107,FIND("-",C107,1)+2,LEN(C107)-FIND("-",C107,1)+2))</f>
        <v>45473.961111111108</v>
      </c>
      <c r="P107" s="18">
        <f>DATE(MID(D107,FIND(",",D107,1)+2,4),VLOOKUP(LEFT(B107,3),General!$A$1:$B$12,2,0),MID(D107,FIND(" ",D107,1)+1,FIND(",",D107,1)-FIND(" ",D107,1)-1)) + TIMEVALUE(MID(D107,FIND("-",D107,1)+2,LEN(D107)-FIND("-",D107,1)+2))</f>
        <v>45444.003472222219</v>
      </c>
      <c r="Q107" s="29">
        <f t="shared" si="8"/>
        <v>45473.961805555555</v>
      </c>
      <c r="R107" t="str">
        <f t="shared" si="9"/>
        <v>11:04 pm</v>
      </c>
      <c r="S107" t="str">
        <f t="shared" si="10"/>
        <v>12:05 am</v>
      </c>
      <c r="T107" s="29">
        <f t="shared" si="11"/>
        <v>45473.961805555555</v>
      </c>
      <c r="U107" s="19">
        <f t="shared" si="12"/>
        <v>5397</v>
      </c>
      <c r="V107" s="1">
        <f t="shared" si="13"/>
        <v>0.99590000000000001</v>
      </c>
      <c r="W107" s="30">
        <f t="shared" si="7"/>
        <v>-29.957638888889051</v>
      </c>
      <c r="X107" s="18">
        <f>DATE(MID(B107,FIND(",",B107,1)+2,4),VLOOKUP(LEFT(B107,3),General!$A$1:$B$12,2,0),MID(B107,FIND(" ",B107,1)+1,FIND(",",B107,1)-FIND(" ",B107,1)-1))</f>
        <v>45473</v>
      </c>
    </row>
    <row r="108" spans="2:24">
      <c r="B108" t="s">
        <v>4299</v>
      </c>
      <c r="C108" t="s">
        <v>4300</v>
      </c>
      <c r="D108" t="s">
        <v>4301</v>
      </c>
      <c r="E108" s="1">
        <v>0.99660000000000004</v>
      </c>
      <c r="F108">
        <v>0</v>
      </c>
      <c r="G108">
        <v>0</v>
      </c>
      <c r="H108" s="19">
        <v>4512</v>
      </c>
      <c r="I108" s="19">
        <v>1320075</v>
      </c>
      <c r="J108">
        <v>0</v>
      </c>
      <c r="K108">
        <v>0</v>
      </c>
      <c r="L108">
        <v>0</v>
      </c>
      <c r="M108">
        <v>0</v>
      </c>
      <c r="N108" s="29">
        <f>DATE(MID(B108,FIND(",",B108,1)+2,4),VLOOKUP(LEFT(B108,3),General!$A$1:$B$12,2,0),MID(B108,FIND(" ",B108,1)+1,FIND(",",B108,1)-FIND(" ",B108,1)-1)) + TIMEVALUE(MID(B108,FIND("-",B108,1)+2,LEN(B108)-FIND("-",B108,1)+2))</f>
        <v>45474.003472222219</v>
      </c>
      <c r="O108" s="18">
        <f>DATE(MID(C108,FIND(",",C108,1)+2,4),VLOOKUP(LEFT(B108,3),General!$A$1:$B$12,2,0),MID(C108,FIND(" ",C108,1)+1,FIND(",",C108,1)-FIND(" ",C108,1)-1)) + TIMEVALUE(MID(C108,FIND("-",C108,1)+2,LEN(C108)-FIND("-",C108,1)+2))</f>
        <v>45474.00277777778</v>
      </c>
      <c r="P108" s="18">
        <f>DATE(MID(D108,FIND(",",D108,1)+2,4),VLOOKUP(LEFT(B108,3),General!$A$1:$B$12,2,0),MID(D108,FIND(" ",D108,1)+1,FIND(",",D108,1)-FIND(" ",D108,1)-1)) + TIMEVALUE(MID(D108,FIND("-",D108,1)+2,LEN(D108)-FIND("-",D108,1)+2))</f>
        <v>45474.045138888891</v>
      </c>
      <c r="Q108" s="29">
        <f t="shared" si="8"/>
        <v>45474.003472222219</v>
      </c>
      <c r="R108" t="str">
        <f t="shared" si="9"/>
        <v>12:04 am</v>
      </c>
      <c r="S108" t="str">
        <f t="shared" si="10"/>
        <v>1:05 am</v>
      </c>
      <c r="T108" s="29">
        <f t="shared" si="11"/>
        <v>45474.003472222219</v>
      </c>
      <c r="U108" s="19">
        <f t="shared" si="12"/>
        <v>4512</v>
      </c>
      <c r="V108" s="1">
        <f t="shared" si="13"/>
        <v>0.99660000000000004</v>
      </c>
      <c r="W108" s="30">
        <f t="shared" si="7"/>
        <v>4.2361111110949423E-2</v>
      </c>
      <c r="X108" s="18">
        <f>DATE(MID(B108,FIND(",",B108,1)+2,4),VLOOKUP(LEFT(B108,3),General!$A$1:$B$12,2,0),MID(B108,FIND(" ",B108,1)+1,FIND(",",B108,1)-FIND(" ",B108,1)-1))</f>
        <v>45474</v>
      </c>
    </row>
    <row r="109" spans="2:24">
      <c r="B109" t="s">
        <v>4301</v>
      </c>
      <c r="C109" t="s">
        <v>4302</v>
      </c>
      <c r="D109" t="s">
        <v>4303</v>
      </c>
      <c r="E109" s="1">
        <v>0.99470000000000003</v>
      </c>
      <c r="F109">
        <v>0</v>
      </c>
      <c r="G109">
        <v>0</v>
      </c>
      <c r="H109" s="19">
        <v>7061</v>
      </c>
      <c r="I109" s="19">
        <v>1320073</v>
      </c>
      <c r="J109">
        <v>0</v>
      </c>
      <c r="K109">
        <v>0</v>
      </c>
      <c r="L109">
        <v>0</v>
      </c>
      <c r="M109">
        <v>0</v>
      </c>
      <c r="N109" s="29">
        <f>DATE(MID(B109,FIND(",",B109,1)+2,4),VLOOKUP(LEFT(B109,3),General!$A$1:$B$12,2,0),MID(B109,FIND(" ",B109,1)+1,FIND(",",B109,1)-FIND(" ",B109,1)-1)) + TIMEVALUE(MID(B109,FIND("-",B109,1)+2,LEN(B109)-FIND("-",B109,1)+2))</f>
        <v>45474.045138888891</v>
      </c>
      <c r="O109" s="18">
        <f>DATE(MID(C109,FIND(",",C109,1)+2,4),VLOOKUP(LEFT(B109,3),General!$A$1:$B$12,2,0),MID(C109,FIND(" ",C109,1)+1,FIND(",",C109,1)-FIND(" ",C109,1)-1)) + TIMEVALUE(MID(C109,FIND("-",C109,1)+2,LEN(C109)-FIND("-",C109,1)+2))</f>
        <v>45474.044444444444</v>
      </c>
      <c r="P109" s="18">
        <f>DATE(MID(D109,FIND(",",D109,1)+2,4),VLOOKUP(LEFT(B109,3),General!$A$1:$B$12,2,0),MID(D109,FIND(" ",D109,1)+1,FIND(",",D109,1)-FIND(" ",D109,1)-1)) + TIMEVALUE(MID(D109,FIND("-",D109,1)+2,LEN(D109)-FIND("-",D109,1)+2))</f>
        <v>45474.07916666667</v>
      </c>
      <c r="Q109" s="29">
        <f t="shared" si="8"/>
        <v>45474.045138888891</v>
      </c>
      <c r="R109" t="str">
        <f t="shared" si="9"/>
        <v>1:04 am</v>
      </c>
      <c r="S109" t="str">
        <f t="shared" si="10"/>
        <v>1:54 am</v>
      </c>
      <c r="T109" s="29">
        <f t="shared" si="11"/>
        <v>45474.045138888891</v>
      </c>
      <c r="U109" s="19">
        <f t="shared" si="12"/>
        <v>7061</v>
      </c>
      <c r="V109" s="1">
        <f t="shared" si="13"/>
        <v>0.99470000000000003</v>
      </c>
      <c r="W109" s="30">
        <f t="shared" si="7"/>
        <v>3.4722222226264421E-2</v>
      </c>
      <c r="X109" s="18">
        <f>DATE(MID(B109,FIND(",",B109,1)+2,4),VLOOKUP(LEFT(B109,3),General!$A$1:$B$12,2,0),MID(B109,FIND(" ",B109,1)+1,FIND(",",B109,1)-FIND(" ",B109,1)-1))</f>
        <v>45474</v>
      </c>
    </row>
    <row r="110" spans="2:24">
      <c r="B110" t="s">
        <v>4304</v>
      </c>
      <c r="C110" t="s">
        <v>4305</v>
      </c>
      <c r="D110" t="s">
        <v>4306</v>
      </c>
      <c r="E110" s="1">
        <v>0.997</v>
      </c>
      <c r="F110">
        <v>0</v>
      </c>
      <c r="G110">
        <v>0</v>
      </c>
      <c r="H110" s="19">
        <v>3895</v>
      </c>
      <c r="I110" s="19">
        <v>1320073</v>
      </c>
      <c r="J110">
        <v>0</v>
      </c>
      <c r="K110">
        <v>0</v>
      </c>
      <c r="L110">
        <v>0</v>
      </c>
      <c r="M110" s="19">
        <v>1102</v>
      </c>
      <c r="N110" s="29">
        <f>DATE(MID(B110,FIND(",",B110,1)+2,4),VLOOKUP(LEFT(B110,3),General!$A$1:$B$12,2,0),MID(B110,FIND(" ",B110,1)+1,FIND(",",B110,1)-FIND(" ",B110,1)-1)) + TIMEVALUE(MID(B110,FIND("-",B110,1)+2,LEN(B110)-FIND("-",B110,1)+2))</f>
        <v>45474.086805555555</v>
      </c>
      <c r="O110" s="18">
        <f>DATE(MID(C110,FIND(",",C110,1)+2,4),VLOOKUP(LEFT(B110,3),General!$A$1:$B$12,2,0),MID(C110,FIND(" ",C110,1)+1,FIND(",",C110,1)-FIND(" ",C110,1)-1)) + TIMEVALUE(MID(C110,FIND("-",C110,1)+2,LEN(C110)-FIND("-",C110,1)+2))</f>
        <v>45474.086111111108</v>
      </c>
      <c r="P110" s="18">
        <f>DATE(MID(D110,FIND(",",D110,1)+2,4),VLOOKUP(LEFT(B110,3),General!$A$1:$B$12,2,0),MID(D110,FIND(" ",D110,1)+1,FIND(",",D110,1)-FIND(" ",D110,1)-1)) + TIMEVALUE(MID(D110,FIND("-",D110,1)+2,LEN(D110)-FIND("-",D110,1)+2))</f>
        <v>45474.125694444447</v>
      </c>
      <c r="Q110" s="29">
        <f t="shared" si="8"/>
        <v>45474.086805555555</v>
      </c>
      <c r="R110" t="str">
        <f t="shared" si="9"/>
        <v>2:04 am</v>
      </c>
      <c r="S110" t="str">
        <f t="shared" si="10"/>
        <v>3:01 am</v>
      </c>
      <c r="T110" s="29">
        <f t="shared" si="11"/>
        <v>45474.086805555555</v>
      </c>
      <c r="U110" s="19">
        <f t="shared" si="12"/>
        <v>3895</v>
      </c>
      <c r="V110" s="1">
        <f t="shared" si="13"/>
        <v>0.997</v>
      </c>
      <c r="W110" s="30">
        <f t="shared" si="7"/>
        <v>3.9583333338669036E-2</v>
      </c>
      <c r="X110" s="18">
        <f>DATE(MID(B110,FIND(",",B110,1)+2,4),VLOOKUP(LEFT(B110,3),General!$A$1:$B$12,2,0),MID(B110,FIND(" ",B110,1)+1,FIND(",",B110,1)-FIND(" ",B110,1)-1))</f>
        <v>45474</v>
      </c>
    </row>
    <row r="111" spans="2:24">
      <c r="B111" t="s">
        <v>4307</v>
      </c>
      <c r="C111" t="s">
        <v>4308</v>
      </c>
      <c r="D111" t="s">
        <v>4309</v>
      </c>
      <c r="E111" s="1">
        <v>0.99739999999999995</v>
      </c>
      <c r="F111">
        <v>0</v>
      </c>
      <c r="G111">
        <v>0</v>
      </c>
      <c r="H111" s="19">
        <v>3405</v>
      </c>
      <c r="I111" s="19">
        <v>1320070</v>
      </c>
      <c r="J111">
        <v>0</v>
      </c>
      <c r="K111">
        <v>0</v>
      </c>
      <c r="L111">
        <v>0</v>
      </c>
      <c r="M111" s="19">
        <v>1110</v>
      </c>
      <c r="N111" s="29">
        <f>DATE(MID(B111,FIND(",",B111,1)+2,4),VLOOKUP(LEFT(B111,3),General!$A$1:$B$12,2,0),MID(B111,FIND(" ",B111,1)+1,FIND(",",B111,1)-FIND(" ",B111,1)-1)) + TIMEVALUE(MID(B111,FIND("-",B111,1)+2,LEN(B111)-FIND("-",B111,1)+2))</f>
        <v>45474.128472222219</v>
      </c>
      <c r="O111" s="18">
        <f>DATE(MID(C111,FIND(",",C111,1)+2,4),VLOOKUP(LEFT(B111,3),General!$A$1:$B$12,2,0),MID(C111,FIND(" ",C111,1)+1,FIND(",",C111,1)-FIND(" ",C111,1)-1)) + TIMEVALUE(MID(C111,FIND("-",C111,1)+2,LEN(C111)-FIND("-",C111,1)+2))</f>
        <v>45474.12777777778</v>
      </c>
      <c r="P111" s="18">
        <f>DATE(MID(D111,FIND(",",D111,1)+2,4),VLOOKUP(LEFT(B111,3),General!$A$1:$B$12,2,0),MID(D111,FIND(" ",D111,1)+1,FIND(",",D111,1)-FIND(" ",D111,1)-1)) + TIMEVALUE(MID(D111,FIND("-",D111,1)+2,LEN(D111)-FIND("-",D111,1)+2))</f>
        <v>45474.165277777778</v>
      </c>
      <c r="Q111" s="29">
        <f t="shared" si="8"/>
        <v>45474.128472222219</v>
      </c>
      <c r="R111" t="str">
        <f t="shared" si="9"/>
        <v>3:04 am</v>
      </c>
      <c r="S111" t="str">
        <f t="shared" si="10"/>
        <v>3:58 am</v>
      </c>
      <c r="T111" s="29">
        <f t="shared" si="11"/>
        <v>45474.128472222219</v>
      </c>
      <c r="U111" s="19">
        <f t="shared" si="12"/>
        <v>3405</v>
      </c>
      <c r="V111" s="1">
        <f t="shared" si="13"/>
        <v>0.99739999999999995</v>
      </c>
      <c r="W111" s="30">
        <f t="shared" si="7"/>
        <v>3.7499999998544808E-2</v>
      </c>
      <c r="X111" s="18">
        <f>DATE(MID(B111,FIND(",",B111,1)+2,4),VLOOKUP(LEFT(B111,3),General!$A$1:$B$12,2,0),MID(B111,FIND(" ",B111,1)+1,FIND(",",B111,1)-FIND(" ",B111,1)-1))</f>
        <v>45474</v>
      </c>
    </row>
    <row r="112" spans="2:24">
      <c r="B112" t="s">
        <v>4310</v>
      </c>
      <c r="C112" t="s">
        <v>4311</v>
      </c>
      <c r="D112" t="s">
        <v>4312</v>
      </c>
      <c r="E112" s="1">
        <v>0.99770000000000003</v>
      </c>
      <c r="F112">
        <v>0</v>
      </c>
      <c r="G112">
        <v>0</v>
      </c>
      <c r="H112" s="19">
        <v>3017</v>
      </c>
      <c r="I112" s="19">
        <v>1320072</v>
      </c>
      <c r="J112">
        <v>0</v>
      </c>
      <c r="K112">
        <v>0</v>
      </c>
      <c r="L112">
        <v>0</v>
      </c>
      <c r="M112" s="19">
        <v>1105</v>
      </c>
      <c r="N112" s="29">
        <f>DATE(MID(B112,FIND(",",B112,1)+2,4),VLOOKUP(LEFT(B112,3),General!$A$1:$B$12,2,0),MID(B112,FIND(" ",B112,1)+1,FIND(",",B112,1)-FIND(" ",B112,1)-1)) + TIMEVALUE(MID(B112,FIND("-",B112,1)+2,LEN(B112)-FIND("-",B112,1)+2))</f>
        <v>45474.170138888891</v>
      </c>
      <c r="O112" s="18">
        <f>DATE(MID(C112,FIND(",",C112,1)+2,4),VLOOKUP(LEFT(B112,3),General!$A$1:$B$12,2,0),MID(C112,FIND(" ",C112,1)+1,FIND(",",C112,1)-FIND(" ",C112,1)-1)) + TIMEVALUE(MID(C112,FIND("-",C112,1)+2,LEN(C112)-FIND("-",C112,1)+2))</f>
        <v>45474.169444444444</v>
      </c>
      <c r="P112" s="18">
        <f>DATE(MID(D112,FIND(",",D112,1)+2,4),VLOOKUP(LEFT(B112,3),General!$A$1:$B$12,2,0),MID(D112,FIND(" ",D112,1)+1,FIND(",",D112,1)-FIND(" ",D112,1)-1)) + TIMEVALUE(MID(D112,FIND("-",D112,1)+2,LEN(D112)-FIND("-",D112,1)+2))</f>
        <v>45474.198611111111</v>
      </c>
      <c r="Q112" s="29">
        <f t="shared" si="8"/>
        <v>45474.170138888891</v>
      </c>
      <c r="R112" t="str">
        <f t="shared" si="9"/>
        <v>4:04 am</v>
      </c>
      <c r="S112" t="str">
        <f t="shared" si="10"/>
        <v>4:46 am</v>
      </c>
      <c r="T112" s="29">
        <f t="shared" si="11"/>
        <v>45474.170138888891</v>
      </c>
      <c r="U112" s="19">
        <f t="shared" si="12"/>
        <v>3017</v>
      </c>
      <c r="V112" s="1">
        <f t="shared" si="13"/>
        <v>0.99770000000000003</v>
      </c>
      <c r="W112" s="30">
        <f t="shared" si="7"/>
        <v>2.9166666667151731E-2</v>
      </c>
      <c r="X112" s="18">
        <f>DATE(MID(B112,FIND(",",B112,1)+2,4),VLOOKUP(LEFT(B112,3),General!$A$1:$B$12,2,0),MID(B112,FIND(" ",B112,1)+1,FIND(",",B112,1)-FIND(" ",B112,1)-1))</f>
        <v>45474</v>
      </c>
    </row>
    <row r="113" spans="2:24">
      <c r="B113" t="s">
        <v>4313</v>
      </c>
      <c r="C113" t="s">
        <v>4314</v>
      </c>
      <c r="D113" t="s">
        <v>4315</v>
      </c>
      <c r="E113" s="1">
        <v>0.99780000000000002</v>
      </c>
      <c r="F113">
        <v>0</v>
      </c>
      <c r="G113">
        <v>0</v>
      </c>
      <c r="H113" s="19">
        <v>2844</v>
      </c>
      <c r="I113" s="19">
        <v>1320078</v>
      </c>
      <c r="J113">
        <v>0</v>
      </c>
      <c r="K113">
        <v>0</v>
      </c>
      <c r="L113">
        <v>0</v>
      </c>
      <c r="M113" s="19">
        <v>1102</v>
      </c>
      <c r="N113" s="29">
        <f>DATE(MID(B113,FIND(",",B113,1)+2,4),VLOOKUP(LEFT(B113,3),General!$A$1:$B$12,2,0),MID(B113,FIND(" ",B113,1)+1,FIND(",",B113,1)-FIND(" ",B113,1)-1)) + TIMEVALUE(MID(B113,FIND("-",B113,1)+2,LEN(B113)-FIND("-",B113,1)+2))</f>
        <v>45474.211805555555</v>
      </c>
      <c r="O113" s="18">
        <f>DATE(MID(C113,FIND(",",C113,1)+2,4),VLOOKUP(LEFT(B113,3),General!$A$1:$B$12,2,0),MID(C113,FIND(" ",C113,1)+1,FIND(",",C113,1)-FIND(" ",C113,1)-1)) + TIMEVALUE(MID(C113,FIND("-",C113,1)+2,LEN(C113)-FIND("-",C113,1)+2))</f>
        <v>45474.211111111108</v>
      </c>
      <c r="P113" s="18">
        <f>DATE(MID(D113,FIND(",",D113,1)+2,4),VLOOKUP(LEFT(B113,3),General!$A$1:$B$12,2,0),MID(D113,FIND(" ",D113,1)+1,FIND(",",D113,1)-FIND(" ",D113,1)-1)) + TIMEVALUE(MID(D113,FIND("-",D113,1)+2,LEN(D113)-FIND("-",D113,1)+2))</f>
        <v>45474.237500000003</v>
      </c>
      <c r="Q113" s="29">
        <f t="shared" si="8"/>
        <v>45474.211805555555</v>
      </c>
      <c r="R113" t="str">
        <f t="shared" si="9"/>
        <v>5:04 am</v>
      </c>
      <c r="S113" t="str">
        <f t="shared" si="10"/>
        <v>5:42 am</v>
      </c>
      <c r="T113" s="29">
        <f t="shared" si="11"/>
        <v>45474.211805555555</v>
      </c>
      <c r="U113" s="19">
        <f t="shared" si="12"/>
        <v>2844</v>
      </c>
      <c r="V113" s="1">
        <f t="shared" si="13"/>
        <v>0.99780000000000002</v>
      </c>
      <c r="W113" s="30">
        <f t="shared" si="7"/>
        <v>2.6388888894871343E-2</v>
      </c>
      <c r="X113" s="18">
        <f>DATE(MID(B113,FIND(",",B113,1)+2,4),VLOOKUP(LEFT(B113,3),General!$A$1:$B$12,2,0),MID(B113,FIND(" ",B113,1)+1,FIND(",",B113,1)-FIND(" ",B113,1)-1))</f>
        <v>45474</v>
      </c>
    </row>
    <row r="114" spans="2:24">
      <c r="B114" t="s">
        <v>4316</v>
      </c>
      <c r="C114" t="s">
        <v>4317</v>
      </c>
      <c r="D114" t="s">
        <v>4318</v>
      </c>
      <c r="E114" s="1">
        <v>0.99750000000000005</v>
      </c>
      <c r="F114">
        <v>0</v>
      </c>
      <c r="G114">
        <v>0</v>
      </c>
      <c r="H114" s="19">
        <v>3300</v>
      </c>
      <c r="I114" s="19">
        <v>1320079</v>
      </c>
      <c r="J114">
        <v>0</v>
      </c>
      <c r="K114">
        <v>0</v>
      </c>
      <c r="L114">
        <v>0</v>
      </c>
      <c r="M114" s="19">
        <v>1102</v>
      </c>
      <c r="N114" s="29">
        <f>DATE(MID(B114,FIND(",",B114,1)+2,4),VLOOKUP(LEFT(B114,3),General!$A$1:$B$12,2,0),MID(B114,FIND(" ",B114,1)+1,FIND(",",B114,1)-FIND(" ",B114,1)-1)) + TIMEVALUE(MID(B114,FIND("-",B114,1)+2,LEN(B114)-FIND("-",B114,1)+2))</f>
        <v>45474.253472222219</v>
      </c>
      <c r="O114" s="18">
        <f>DATE(MID(C114,FIND(",",C114,1)+2,4),VLOOKUP(LEFT(B114,3),General!$A$1:$B$12,2,0),MID(C114,FIND(" ",C114,1)+1,FIND(",",C114,1)-FIND(" ",C114,1)-1)) + TIMEVALUE(MID(C114,FIND("-",C114,1)+2,LEN(C114)-FIND("-",C114,1)+2))</f>
        <v>45474.25277777778</v>
      </c>
      <c r="P114" s="18">
        <f>DATE(MID(D114,FIND(",",D114,1)+2,4),VLOOKUP(LEFT(B114,3),General!$A$1:$B$12,2,0),MID(D114,FIND(" ",D114,1)+1,FIND(",",D114,1)-FIND(" ",D114,1)-1)) + TIMEVALUE(MID(D114,FIND("-",D114,1)+2,LEN(D114)-FIND("-",D114,1)+2))</f>
        <v>45474.28125</v>
      </c>
      <c r="Q114" s="29">
        <f t="shared" si="8"/>
        <v>45474.253472222219</v>
      </c>
      <c r="R114" t="str">
        <f t="shared" si="9"/>
        <v>6:04 am</v>
      </c>
      <c r="S114" t="str">
        <f t="shared" si="10"/>
        <v>6:45 am</v>
      </c>
      <c r="T114" s="29">
        <f t="shared" si="11"/>
        <v>45474.253472222219</v>
      </c>
      <c r="U114" s="19">
        <f t="shared" si="12"/>
        <v>3300</v>
      </c>
      <c r="V114" s="1">
        <f t="shared" si="13"/>
        <v>0.99750000000000005</v>
      </c>
      <c r="W114" s="30">
        <f t="shared" si="7"/>
        <v>2.8472222220443655E-2</v>
      </c>
      <c r="X114" s="18">
        <f>DATE(MID(B114,FIND(",",B114,1)+2,4),VLOOKUP(LEFT(B114,3),General!$A$1:$B$12,2,0),MID(B114,FIND(" ",B114,1)+1,FIND(",",B114,1)-FIND(" ",B114,1)-1))</f>
        <v>45474</v>
      </c>
    </row>
    <row r="115" spans="2:24">
      <c r="B115" t="s">
        <v>4319</v>
      </c>
      <c r="C115" t="s">
        <v>4320</v>
      </c>
      <c r="D115" t="s">
        <v>4321</v>
      </c>
      <c r="E115" s="1">
        <v>0.99760000000000004</v>
      </c>
      <c r="F115">
        <v>0</v>
      </c>
      <c r="G115">
        <v>0</v>
      </c>
      <c r="H115" s="19">
        <v>3194</v>
      </c>
      <c r="I115" s="19">
        <v>1320081</v>
      </c>
      <c r="J115">
        <v>0</v>
      </c>
      <c r="K115">
        <v>0</v>
      </c>
      <c r="L115">
        <v>0</v>
      </c>
      <c r="M115" s="19">
        <v>1100</v>
      </c>
      <c r="N115" s="29">
        <f>DATE(MID(B115,FIND(",",B115,1)+2,4),VLOOKUP(LEFT(B115,3),General!$A$1:$B$12,2,0),MID(B115,FIND(" ",B115,1)+1,FIND(",",B115,1)-FIND(" ",B115,1)-1)) + TIMEVALUE(MID(B115,FIND("-",B115,1)+2,LEN(B115)-FIND("-",B115,1)+2))</f>
        <v>45474.295138888891</v>
      </c>
      <c r="O115" s="18">
        <f>DATE(MID(C115,FIND(",",C115,1)+2,4),VLOOKUP(LEFT(B115,3),General!$A$1:$B$12,2,0),MID(C115,FIND(" ",C115,1)+1,FIND(",",C115,1)-FIND(" ",C115,1)-1)) + TIMEVALUE(MID(C115,FIND("-",C115,1)+2,LEN(C115)-FIND("-",C115,1)+2))</f>
        <v>45474.294444444444</v>
      </c>
      <c r="P115" s="18">
        <f>DATE(MID(D115,FIND(",",D115,1)+2,4),VLOOKUP(LEFT(B115,3),General!$A$1:$B$12,2,0),MID(D115,FIND(" ",D115,1)+1,FIND(",",D115,1)-FIND(" ",D115,1)-1)) + TIMEVALUE(MID(D115,FIND("-",D115,1)+2,LEN(D115)-FIND("-",D115,1)+2))</f>
        <v>45474.323611111111</v>
      </c>
      <c r="Q115" s="29">
        <f t="shared" si="8"/>
        <v>45474.295138888891</v>
      </c>
      <c r="R115" t="str">
        <f t="shared" si="9"/>
        <v>7:04 am</v>
      </c>
      <c r="S115" t="str">
        <f t="shared" si="10"/>
        <v>7:46 am</v>
      </c>
      <c r="T115" s="29">
        <f t="shared" si="11"/>
        <v>45474.295138888891</v>
      </c>
      <c r="U115" s="19">
        <f t="shared" si="12"/>
        <v>3194</v>
      </c>
      <c r="V115" s="1">
        <f t="shared" si="13"/>
        <v>0.99760000000000004</v>
      </c>
      <c r="W115" s="30">
        <f t="shared" si="7"/>
        <v>2.9166666667151731E-2</v>
      </c>
      <c r="X115" s="18">
        <f>DATE(MID(B115,FIND(",",B115,1)+2,4),VLOOKUP(LEFT(B115,3),General!$A$1:$B$12,2,0),MID(B115,FIND(" ",B115,1)+1,FIND(",",B115,1)-FIND(" ",B115,1)-1))</f>
        <v>45474</v>
      </c>
    </row>
    <row r="116" spans="2:24">
      <c r="B116" t="s">
        <v>4322</v>
      </c>
      <c r="C116" t="s">
        <v>4323</v>
      </c>
      <c r="D116" t="s">
        <v>4324</v>
      </c>
      <c r="E116" s="1">
        <v>0.99380000000000002</v>
      </c>
      <c r="F116">
        <v>0</v>
      </c>
      <c r="G116">
        <v>0</v>
      </c>
      <c r="H116" s="19">
        <v>8187</v>
      </c>
      <c r="I116" s="19">
        <v>1320102</v>
      </c>
      <c r="J116">
        <v>0</v>
      </c>
      <c r="K116">
        <v>0</v>
      </c>
      <c r="L116">
        <v>0</v>
      </c>
      <c r="M116">
        <v>0</v>
      </c>
      <c r="N116" s="29">
        <f>DATE(MID(B116,FIND(",",B116,1)+2,4),VLOOKUP(LEFT(B116,3),General!$A$1:$B$12,2,0),MID(B116,FIND(" ",B116,1)+1,FIND(",",B116,1)-FIND(" ",B116,1)-1)) + TIMEVALUE(MID(B116,FIND("-",B116,1)+2,LEN(B116)-FIND("-",B116,1)+2))</f>
        <v>45474.336805555555</v>
      </c>
      <c r="O116" s="18">
        <f>DATE(MID(C116,FIND(",",C116,1)+2,4),VLOOKUP(LEFT(B116,3),General!$A$1:$B$12,2,0),MID(C116,FIND(" ",C116,1)+1,FIND(",",C116,1)-FIND(" ",C116,1)-1)) + TIMEVALUE(MID(C116,FIND("-",C116,1)+2,LEN(C116)-FIND("-",C116,1)+2))</f>
        <v>45474.336111111108</v>
      </c>
      <c r="P116" s="18">
        <f>DATE(MID(D116,FIND(",",D116,1)+2,4),VLOOKUP(LEFT(B116,3),General!$A$1:$B$12,2,0),MID(D116,FIND(" ",D116,1)+1,FIND(",",D116,1)-FIND(" ",D116,1)-1)) + TIMEVALUE(MID(D116,FIND("-",D116,1)+2,LEN(D116)-FIND("-",D116,1)+2))</f>
        <v>45474.378472222219</v>
      </c>
      <c r="Q116" s="29">
        <f t="shared" si="8"/>
        <v>45474.336805555555</v>
      </c>
      <c r="R116" t="str">
        <f t="shared" si="9"/>
        <v>8:04 am</v>
      </c>
      <c r="S116" t="str">
        <f t="shared" si="10"/>
        <v>9:05 am</v>
      </c>
      <c r="T116" s="29">
        <f t="shared" si="11"/>
        <v>45474.336805555555</v>
      </c>
      <c r="U116" s="19">
        <f t="shared" si="12"/>
        <v>8187</v>
      </c>
      <c r="V116" s="1">
        <f t="shared" si="13"/>
        <v>0.99380000000000002</v>
      </c>
      <c r="W116" s="30">
        <f t="shared" si="7"/>
        <v>4.2361111110949423E-2</v>
      </c>
      <c r="X116" s="18">
        <f>DATE(MID(B116,FIND(",",B116,1)+2,4),VLOOKUP(LEFT(B116,3),General!$A$1:$B$12,2,0),MID(B116,FIND(" ",B116,1)+1,FIND(",",B116,1)-FIND(" ",B116,1)-1))</f>
        <v>45474</v>
      </c>
    </row>
    <row r="117" spans="2:24">
      <c r="B117" t="s">
        <v>4324</v>
      </c>
      <c r="C117" t="s">
        <v>4325</v>
      </c>
      <c r="D117" t="s">
        <v>4326</v>
      </c>
      <c r="E117" s="1">
        <v>0.99639999999999995</v>
      </c>
      <c r="F117">
        <v>0</v>
      </c>
      <c r="G117">
        <v>975</v>
      </c>
      <c r="H117" s="19">
        <v>4706</v>
      </c>
      <c r="I117" s="19">
        <v>1320141</v>
      </c>
      <c r="J117">
        <v>0</v>
      </c>
      <c r="K117">
        <v>0</v>
      </c>
      <c r="L117">
        <v>0</v>
      </c>
      <c r="M117" s="19">
        <v>1102</v>
      </c>
      <c r="N117" s="29">
        <f>DATE(MID(B117,FIND(",",B117,1)+2,4),VLOOKUP(LEFT(B117,3),General!$A$1:$B$12,2,0),MID(B117,FIND(" ",B117,1)+1,FIND(",",B117,1)-FIND(" ",B117,1)-1)) + TIMEVALUE(MID(B117,FIND("-",B117,1)+2,LEN(B117)-FIND("-",B117,1)+2))</f>
        <v>45474.378472222219</v>
      </c>
      <c r="O117" s="18">
        <f>DATE(MID(C117,FIND(",",C117,1)+2,4),VLOOKUP(LEFT(B117,3),General!$A$1:$B$12,2,0),MID(C117,FIND(" ",C117,1)+1,FIND(",",C117,1)-FIND(" ",C117,1)-1)) + TIMEVALUE(MID(C117,FIND("-",C117,1)+2,LEN(C117)-FIND("-",C117,1)+2))</f>
        <v>45474.37777777778</v>
      </c>
      <c r="P117" s="18">
        <f>DATE(MID(D117,FIND(",",D117,1)+2,4),VLOOKUP(LEFT(B117,3),General!$A$1:$B$12,2,0),MID(D117,FIND(" ",D117,1)+1,FIND(",",D117,1)-FIND(" ",D117,1)-1)) + TIMEVALUE(MID(D117,FIND("-",D117,1)+2,LEN(D117)-FIND("-",D117,1)+2))</f>
        <v>45474.418749999997</v>
      </c>
      <c r="Q117" s="29">
        <f t="shared" si="8"/>
        <v>45474.378472222219</v>
      </c>
      <c r="R117" t="str">
        <f t="shared" si="9"/>
        <v>9:04 am</v>
      </c>
      <c r="S117" t="str">
        <f t="shared" si="10"/>
        <v>10:03 am</v>
      </c>
      <c r="T117" s="29">
        <f t="shared" si="11"/>
        <v>45474.378472222219</v>
      </c>
      <c r="U117" s="19">
        <f t="shared" si="12"/>
        <v>4706</v>
      </c>
      <c r="V117" s="1">
        <f t="shared" si="13"/>
        <v>0.99639999999999995</v>
      </c>
      <c r="W117" s="30">
        <f t="shared" si="7"/>
        <v>4.0972222217533272E-2</v>
      </c>
      <c r="X117" s="18">
        <f>DATE(MID(B117,FIND(",",B117,1)+2,4),VLOOKUP(LEFT(B117,3),General!$A$1:$B$12,2,0),MID(B117,FIND(" ",B117,1)+1,FIND(",",B117,1)-FIND(" ",B117,1)-1))</f>
        <v>45474</v>
      </c>
    </row>
    <row r="118" spans="2:24">
      <c r="B118" t="s">
        <v>4327</v>
      </c>
      <c r="C118" t="s">
        <v>4328</v>
      </c>
      <c r="D118" t="s">
        <v>4329</v>
      </c>
      <c r="E118" s="1">
        <v>0.99550000000000005</v>
      </c>
      <c r="F118">
        <v>0</v>
      </c>
      <c r="G118">
        <v>0</v>
      </c>
      <c r="H118" s="19">
        <v>5921</v>
      </c>
      <c r="I118" s="19">
        <v>1320144</v>
      </c>
      <c r="J118">
        <v>0</v>
      </c>
      <c r="K118">
        <v>0</v>
      </c>
      <c r="L118">
        <v>0</v>
      </c>
      <c r="M118">
        <v>0</v>
      </c>
      <c r="N118" s="29">
        <f>DATE(MID(B118,FIND(",",B118,1)+2,4),VLOOKUP(LEFT(B118,3),General!$A$1:$B$12,2,0),MID(B118,FIND(" ",B118,1)+1,FIND(",",B118,1)-FIND(" ",B118,1)-1)) + TIMEVALUE(MID(B118,FIND("-",B118,1)+2,LEN(B118)-FIND("-",B118,1)+2))</f>
        <v>45474.420138888891</v>
      </c>
      <c r="O118" s="18">
        <f>DATE(MID(C118,FIND(",",C118,1)+2,4),VLOOKUP(LEFT(B118,3),General!$A$1:$B$12,2,0),MID(C118,FIND(" ",C118,1)+1,FIND(",",C118,1)-FIND(" ",C118,1)-1)) + TIMEVALUE(MID(C118,FIND("-",C118,1)+2,LEN(C118)-FIND("-",C118,1)+2))</f>
        <v>45474.419444444444</v>
      </c>
      <c r="P118" s="18">
        <f>DATE(MID(D118,FIND(",",D118,1)+2,4),VLOOKUP(LEFT(B118,3),General!$A$1:$B$12,2,0),MID(D118,FIND(" ",D118,1)+1,FIND(",",D118,1)-FIND(" ",D118,1)-1)) + TIMEVALUE(MID(D118,FIND("-",D118,1)+2,LEN(D118)-FIND("-",D118,1)+2))</f>
        <v>45474.456250000003</v>
      </c>
      <c r="Q118" s="29">
        <f t="shared" si="8"/>
        <v>45474.420138888891</v>
      </c>
      <c r="R118" t="str">
        <f t="shared" si="9"/>
        <v>10:04 am</v>
      </c>
      <c r="S118" t="str">
        <f t="shared" si="10"/>
        <v>10:57 am</v>
      </c>
      <c r="T118" s="29">
        <f t="shared" si="11"/>
        <v>45474.420138888891</v>
      </c>
      <c r="U118" s="19">
        <f t="shared" si="12"/>
        <v>5921</v>
      </c>
      <c r="V118" s="1">
        <f t="shared" si="13"/>
        <v>0.99550000000000005</v>
      </c>
      <c r="W118" s="30">
        <f t="shared" si="7"/>
        <v>3.680555555911269E-2</v>
      </c>
      <c r="X118" s="18">
        <f>DATE(MID(B118,FIND(",",B118,1)+2,4),VLOOKUP(LEFT(B118,3),General!$A$1:$B$12,2,0),MID(B118,FIND(" ",B118,1)+1,FIND(",",B118,1)-FIND(" ",B118,1)-1))</f>
        <v>45474</v>
      </c>
    </row>
    <row r="119" spans="2:24">
      <c r="B119" t="s">
        <v>4330</v>
      </c>
      <c r="C119" t="s">
        <v>4331</v>
      </c>
      <c r="D119" t="s">
        <v>4332</v>
      </c>
      <c r="E119" s="1">
        <v>0.99690000000000001</v>
      </c>
      <c r="F119">
        <v>0</v>
      </c>
      <c r="G119">
        <v>0</v>
      </c>
      <c r="H119" s="19">
        <v>4046</v>
      </c>
      <c r="I119" s="19">
        <v>1320149</v>
      </c>
      <c r="J119">
        <v>0</v>
      </c>
      <c r="K119">
        <v>0</v>
      </c>
      <c r="L119">
        <v>0</v>
      </c>
      <c r="M119" s="19">
        <v>1100</v>
      </c>
      <c r="N119" s="29">
        <f>DATE(MID(B119,FIND(",",B119,1)+2,4),VLOOKUP(LEFT(B119,3),General!$A$1:$B$12,2,0),MID(B119,FIND(" ",B119,1)+1,FIND(",",B119,1)-FIND(" ",B119,1)-1)) + TIMEVALUE(MID(B119,FIND("-",B119,1)+2,LEN(B119)-FIND("-",B119,1)+2))</f>
        <v>45474.461805555555</v>
      </c>
      <c r="O119" s="18">
        <f>DATE(MID(C119,FIND(",",C119,1)+2,4),VLOOKUP(LEFT(B119,3),General!$A$1:$B$12,2,0),MID(C119,FIND(" ",C119,1)+1,FIND(",",C119,1)-FIND(" ",C119,1)-1)) + TIMEVALUE(MID(C119,FIND("-",C119,1)+2,LEN(C119)-FIND("-",C119,1)+2))</f>
        <v>45474.461111111108</v>
      </c>
      <c r="P119" s="18">
        <f>DATE(MID(D119,FIND(",",D119,1)+2,4),VLOOKUP(LEFT(B119,3),General!$A$1:$B$12,2,0),MID(D119,FIND(" ",D119,1)+1,FIND(",",D119,1)-FIND(" ",D119,1)-1)) + TIMEVALUE(MID(D119,FIND("-",D119,1)+2,LEN(D119)-FIND("-",D119,1)+2))</f>
        <v>45474.488888888889</v>
      </c>
      <c r="Q119" s="29">
        <f t="shared" si="8"/>
        <v>45474.461805555555</v>
      </c>
      <c r="R119" t="str">
        <f t="shared" si="9"/>
        <v>11:04 am</v>
      </c>
      <c r="S119" t="str">
        <f t="shared" si="10"/>
        <v>11:44 am</v>
      </c>
      <c r="T119" s="29">
        <f t="shared" si="11"/>
        <v>45474.461805555555</v>
      </c>
      <c r="U119" s="19">
        <f t="shared" si="12"/>
        <v>4046</v>
      </c>
      <c r="V119" s="1">
        <f t="shared" si="13"/>
        <v>0.99690000000000001</v>
      </c>
      <c r="W119" s="30">
        <f t="shared" si="7"/>
        <v>2.7777777781011537E-2</v>
      </c>
      <c r="X119" s="18">
        <f>DATE(MID(B119,FIND(",",B119,1)+2,4),VLOOKUP(LEFT(B119,3),General!$A$1:$B$12,2,0),MID(B119,FIND(" ",B119,1)+1,FIND(",",B119,1)-FIND(" ",B119,1)-1))</f>
        <v>45474</v>
      </c>
    </row>
    <row r="120" spans="2:24">
      <c r="B120" t="s">
        <v>4333</v>
      </c>
      <c r="C120" t="s">
        <v>4334</v>
      </c>
      <c r="D120" t="s">
        <v>4335</v>
      </c>
      <c r="E120" s="1">
        <v>0.99760000000000004</v>
      </c>
      <c r="F120">
        <v>0</v>
      </c>
      <c r="G120">
        <v>0</v>
      </c>
      <c r="H120" s="19">
        <v>3222</v>
      </c>
      <c r="I120" s="19">
        <v>1320155</v>
      </c>
      <c r="J120">
        <v>0</v>
      </c>
      <c r="K120">
        <v>0</v>
      </c>
      <c r="L120">
        <v>0</v>
      </c>
      <c r="M120" s="19">
        <v>1113</v>
      </c>
      <c r="N120" s="29">
        <f>DATE(MID(B120,FIND(",",B120,1)+2,4),VLOOKUP(LEFT(B120,3),General!$A$1:$B$12,2,0),MID(B120,FIND(" ",B120,1)+1,FIND(",",B120,1)-FIND(" ",B120,1)-1)) + TIMEVALUE(MID(B120,FIND("-",B120,1)+2,LEN(B120)-FIND("-",B120,1)+2))</f>
        <v>45474.503472222219</v>
      </c>
      <c r="O120" s="18">
        <f>DATE(MID(C120,FIND(",",C120,1)+2,4),VLOOKUP(LEFT(B120,3),General!$A$1:$B$12,2,0),MID(C120,FIND(" ",C120,1)+1,FIND(",",C120,1)-FIND(" ",C120,1)-1)) + TIMEVALUE(MID(C120,FIND("-",C120,1)+2,LEN(C120)-FIND("-",C120,1)+2))</f>
        <v>45474.50277777778</v>
      </c>
      <c r="P120" s="18">
        <f>DATE(MID(D120,FIND(",",D120,1)+2,4),VLOOKUP(LEFT(B120,3),General!$A$1:$B$12,2,0),MID(D120,FIND(" ",D120,1)+1,FIND(",",D120,1)-FIND(" ",D120,1)-1)) + TIMEVALUE(MID(D120,FIND("-",D120,1)+2,LEN(D120)-FIND("-",D120,1)+2))</f>
        <v>45474.530555555553</v>
      </c>
      <c r="Q120" s="29">
        <f t="shared" si="8"/>
        <v>45474.503472222219</v>
      </c>
      <c r="R120" t="str">
        <f t="shared" si="9"/>
        <v>12:04 pm</v>
      </c>
      <c r="S120" t="str">
        <f t="shared" si="10"/>
        <v>12:44 pm</v>
      </c>
      <c r="T120" s="29">
        <f t="shared" si="11"/>
        <v>45474.503472222219</v>
      </c>
      <c r="U120" s="19">
        <f t="shared" si="12"/>
        <v>3222</v>
      </c>
      <c r="V120" s="1">
        <f t="shared" si="13"/>
        <v>0.99760000000000004</v>
      </c>
      <c r="W120" s="30">
        <f t="shared" si="7"/>
        <v>2.7777777773735579E-2</v>
      </c>
      <c r="X120" s="18">
        <f>DATE(MID(B120,FIND(",",B120,1)+2,4),VLOOKUP(LEFT(B120,3),General!$A$1:$B$12,2,0),MID(B120,FIND(" ",B120,1)+1,FIND(",",B120,1)-FIND(" ",B120,1)-1))</f>
        <v>45474</v>
      </c>
    </row>
    <row r="121" spans="2:24">
      <c r="B121" t="s">
        <v>4336</v>
      </c>
      <c r="C121" t="s">
        <v>4337</v>
      </c>
      <c r="D121" t="s">
        <v>4338</v>
      </c>
      <c r="E121" s="1">
        <v>0.99739999999999995</v>
      </c>
      <c r="F121">
        <v>0</v>
      </c>
      <c r="G121">
        <v>0</v>
      </c>
      <c r="H121" s="19">
        <v>3375</v>
      </c>
      <c r="I121" s="19">
        <v>1320166</v>
      </c>
      <c r="J121">
        <v>0</v>
      </c>
      <c r="K121">
        <v>0</v>
      </c>
      <c r="L121">
        <v>0</v>
      </c>
      <c r="M121" s="19">
        <v>1103</v>
      </c>
      <c r="N121" s="29">
        <f>DATE(MID(B121,FIND(",",B121,1)+2,4),VLOOKUP(LEFT(B121,3),General!$A$1:$B$12,2,0),MID(B121,FIND(" ",B121,1)+1,FIND(",",B121,1)-FIND(" ",B121,1)-1)) + TIMEVALUE(MID(B121,FIND("-",B121,1)+2,LEN(B121)-FIND("-",B121,1)+2))</f>
        <v>45474.545138888891</v>
      </c>
      <c r="O121" s="18">
        <f>DATE(MID(C121,FIND(",",C121,1)+2,4),VLOOKUP(LEFT(B121,3),General!$A$1:$B$12,2,0),MID(C121,FIND(" ",C121,1)+1,FIND(",",C121,1)-FIND(" ",C121,1)-1)) + TIMEVALUE(MID(C121,FIND("-",C121,1)+2,LEN(C121)-FIND("-",C121,1)+2))</f>
        <v>45474.544444444444</v>
      </c>
      <c r="P121" s="18">
        <f>DATE(MID(D121,FIND(",",D121,1)+2,4),VLOOKUP(LEFT(B121,3),General!$A$1:$B$12,2,0),MID(D121,FIND(" ",D121,1)+1,FIND(",",D121,1)-FIND(" ",D121,1)-1)) + TIMEVALUE(MID(D121,FIND("-",D121,1)+2,LEN(D121)-FIND("-",D121,1)+2))</f>
        <v>45474.572222222225</v>
      </c>
      <c r="Q121" s="29">
        <f t="shared" si="8"/>
        <v>45474.545138888891</v>
      </c>
      <c r="R121" t="str">
        <f t="shared" si="9"/>
        <v>1:04 pm</v>
      </c>
      <c r="S121" t="str">
        <f t="shared" si="10"/>
        <v>1:44 pm</v>
      </c>
      <c r="T121" s="29">
        <f t="shared" si="11"/>
        <v>45474.545138888891</v>
      </c>
      <c r="U121" s="19">
        <f t="shared" si="12"/>
        <v>3375</v>
      </c>
      <c r="V121" s="1">
        <f t="shared" si="13"/>
        <v>0.99739999999999995</v>
      </c>
      <c r="W121" s="30">
        <f t="shared" si="7"/>
        <v>2.7777777781011537E-2</v>
      </c>
      <c r="X121" s="18">
        <f>DATE(MID(B121,FIND(",",B121,1)+2,4),VLOOKUP(LEFT(B121,3),General!$A$1:$B$12,2,0),MID(B121,FIND(" ",B121,1)+1,FIND(",",B121,1)-FIND(" ",B121,1)-1))</f>
        <v>45474</v>
      </c>
    </row>
    <row r="122" spans="2:24">
      <c r="B122" t="s">
        <v>4339</v>
      </c>
      <c r="C122" t="s">
        <v>4340</v>
      </c>
      <c r="D122" t="s">
        <v>4341</v>
      </c>
      <c r="E122" s="1">
        <v>0.99739999999999995</v>
      </c>
      <c r="F122">
        <v>0</v>
      </c>
      <c r="G122">
        <v>0</v>
      </c>
      <c r="H122" s="19">
        <v>3475</v>
      </c>
      <c r="I122" s="19">
        <v>1320152</v>
      </c>
      <c r="J122">
        <v>0</v>
      </c>
      <c r="K122">
        <v>0</v>
      </c>
      <c r="L122">
        <v>0</v>
      </c>
      <c r="M122" s="19">
        <v>1103</v>
      </c>
      <c r="N122" s="29">
        <f>DATE(MID(B122,FIND(",",B122,1)+2,4),VLOOKUP(LEFT(B122,3),General!$A$1:$B$12,2,0),MID(B122,FIND(" ",B122,1)+1,FIND(",",B122,1)-FIND(" ",B122,1)-1)) + TIMEVALUE(MID(B122,FIND("-",B122,1)+2,LEN(B122)-FIND("-",B122,1)+2))</f>
        <v>45474.586805555555</v>
      </c>
      <c r="O122" s="18">
        <f>DATE(MID(C122,FIND(",",C122,1)+2,4),VLOOKUP(LEFT(B122,3),General!$A$1:$B$12,2,0),MID(C122,FIND(" ",C122,1)+1,FIND(",",C122,1)-FIND(" ",C122,1)-1)) + TIMEVALUE(MID(C122,FIND("-",C122,1)+2,LEN(C122)-FIND("-",C122,1)+2))</f>
        <v>45474.586111111108</v>
      </c>
      <c r="P122" s="18">
        <f>DATE(MID(D122,FIND(",",D122,1)+2,4),VLOOKUP(LEFT(B122,3),General!$A$1:$B$12,2,0),MID(D122,FIND(" ",D122,1)+1,FIND(",",D122,1)-FIND(" ",D122,1)-1)) + TIMEVALUE(MID(D122,FIND("-",D122,1)+2,LEN(D122)-FIND("-",D122,1)+2))</f>
        <v>45474.618750000001</v>
      </c>
      <c r="Q122" s="29">
        <f t="shared" si="8"/>
        <v>45474.586805555555</v>
      </c>
      <c r="R122" t="str">
        <f t="shared" si="9"/>
        <v>2:04 pm</v>
      </c>
      <c r="S122" t="str">
        <f t="shared" si="10"/>
        <v>2:51 pm</v>
      </c>
      <c r="T122" s="29">
        <f t="shared" si="11"/>
        <v>45474.586805555555</v>
      </c>
      <c r="U122" s="19">
        <f t="shared" si="12"/>
        <v>3475</v>
      </c>
      <c r="V122" s="1">
        <f t="shared" si="13"/>
        <v>0.99739999999999995</v>
      </c>
      <c r="W122" s="30">
        <f t="shared" si="7"/>
        <v>3.2638888893416151E-2</v>
      </c>
      <c r="X122" s="18">
        <f>DATE(MID(B122,FIND(",",B122,1)+2,4),VLOOKUP(LEFT(B122,3),General!$A$1:$B$12,2,0),MID(B122,FIND(" ",B122,1)+1,FIND(",",B122,1)-FIND(" ",B122,1)-1))</f>
        <v>45474</v>
      </c>
    </row>
    <row r="123" spans="2:24">
      <c r="B123" t="s">
        <v>4342</v>
      </c>
      <c r="C123" t="s">
        <v>4343</v>
      </c>
      <c r="D123" t="s">
        <v>4344</v>
      </c>
      <c r="E123" s="1">
        <v>0.99429999999999996</v>
      </c>
      <c r="F123">
        <v>0</v>
      </c>
      <c r="G123">
        <v>0</v>
      </c>
      <c r="H123" s="19">
        <v>7579</v>
      </c>
      <c r="I123" s="19">
        <v>1320202</v>
      </c>
      <c r="J123">
        <v>0</v>
      </c>
      <c r="K123">
        <v>0</v>
      </c>
      <c r="L123">
        <v>0</v>
      </c>
      <c r="M123">
        <v>0</v>
      </c>
      <c r="N123" s="29">
        <f>DATE(MID(B123,FIND(",",B123,1)+2,4),VLOOKUP(LEFT(B123,3),General!$A$1:$B$12,2,0),MID(B123,FIND(" ",B123,1)+1,FIND(",",B123,1)-FIND(" ",B123,1)-1)) + TIMEVALUE(MID(B123,FIND("-",B123,1)+2,LEN(B123)-FIND("-",B123,1)+2))</f>
        <v>45474.628472222219</v>
      </c>
      <c r="O123" s="18">
        <f>DATE(MID(C123,FIND(",",C123,1)+2,4),VLOOKUP(LEFT(B123,3),General!$A$1:$B$12,2,0),MID(C123,FIND(" ",C123,1)+1,FIND(",",C123,1)-FIND(" ",C123,1)-1)) + TIMEVALUE(MID(C123,FIND("-",C123,1)+2,LEN(C123)-FIND("-",C123,1)+2))</f>
        <v>45474.62777777778</v>
      </c>
      <c r="P123" s="18">
        <f>DATE(MID(D123,FIND(",",D123,1)+2,4),VLOOKUP(LEFT(B123,3),General!$A$1:$B$12,2,0),MID(D123,FIND(" ",D123,1)+1,FIND(",",D123,1)-FIND(" ",D123,1)-1)) + TIMEVALUE(MID(D123,FIND("-",D123,1)+2,LEN(D123)-FIND("-",D123,1)+2))</f>
        <v>45474.665972222225</v>
      </c>
      <c r="Q123" s="29">
        <f t="shared" si="8"/>
        <v>45474.628472222219</v>
      </c>
      <c r="R123" t="str">
        <f t="shared" si="9"/>
        <v>3:04 pm</v>
      </c>
      <c r="S123" t="str">
        <f t="shared" si="10"/>
        <v>3:59 pm</v>
      </c>
      <c r="T123" s="29">
        <f t="shared" si="11"/>
        <v>45474.628472222219</v>
      </c>
      <c r="U123" s="19">
        <f t="shared" si="12"/>
        <v>7579</v>
      </c>
      <c r="V123" s="1">
        <f t="shared" si="13"/>
        <v>0.99429999999999996</v>
      </c>
      <c r="W123" s="30">
        <f t="shared" si="7"/>
        <v>3.8194444445252884E-2</v>
      </c>
      <c r="X123" s="18">
        <f>DATE(MID(B123,FIND(",",B123,1)+2,4),VLOOKUP(LEFT(B123,3),General!$A$1:$B$12,2,0),MID(B123,FIND(" ",B123,1)+1,FIND(",",B123,1)-FIND(" ",B123,1)-1))</f>
        <v>45474</v>
      </c>
    </row>
    <row r="124" spans="2:24">
      <c r="B124" t="s">
        <v>4345</v>
      </c>
      <c r="C124" t="s">
        <v>4345</v>
      </c>
      <c r="D124" t="s">
        <v>4346</v>
      </c>
      <c r="E124" s="1">
        <v>0.99780000000000002</v>
      </c>
      <c r="F124">
        <v>0</v>
      </c>
      <c r="G124">
        <v>0</v>
      </c>
      <c r="H124" s="19">
        <v>2946</v>
      </c>
      <c r="I124" s="19">
        <v>1320242</v>
      </c>
      <c r="J124">
        <v>0</v>
      </c>
      <c r="K124">
        <v>0</v>
      </c>
      <c r="L124">
        <v>0</v>
      </c>
      <c r="M124" s="19">
        <v>1108</v>
      </c>
      <c r="N124" s="29">
        <f>DATE(MID(B124,FIND(",",B124,1)+2,4),VLOOKUP(LEFT(B124,3),General!$A$1:$B$12,2,0),MID(B124,FIND(" ",B124,1)+1,FIND(",",B124,1)-FIND(" ",B124,1)-1)) + TIMEVALUE(MID(B124,FIND("-",B124,1)+2,LEN(B124)-FIND("-",B124,1)+2))</f>
        <v>45474.670138888891</v>
      </c>
      <c r="O124" s="18">
        <f>DATE(MID(C124,FIND(",",C124,1)+2,4),VLOOKUP(LEFT(B124,3),General!$A$1:$B$12,2,0),MID(C124,FIND(" ",C124,1)+1,FIND(",",C124,1)-FIND(" ",C124,1)-1)) + TIMEVALUE(MID(C124,FIND("-",C124,1)+2,LEN(C124)-FIND("-",C124,1)+2))</f>
        <v>45474.670138888891</v>
      </c>
      <c r="P124" s="18">
        <f>DATE(MID(D124,FIND(",",D124,1)+2,4),VLOOKUP(LEFT(B124,3),General!$A$1:$B$12,2,0),MID(D124,FIND(" ",D124,1)+1,FIND(",",D124,1)-FIND(" ",D124,1)-1)) + TIMEVALUE(MID(D124,FIND("-",D124,1)+2,LEN(D124)-FIND("-",D124,1)+2))</f>
        <v>45474.711805555555</v>
      </c>
      <c r="Q124" s="29">
        <f t="shared" si="8"/>
        <v>45474.670138888891</v>
      </c>
      <c r="R124" t="str">
        <f t="shared" si="9"/>
        <v>4:05 pm</v>
      </c>
      <c r="S124" t="str">
        <f t="shared" si="10"/>
        <v>5:05 pm</v>
      </c>
      <c r="T124" s="29">
        <f t="shared" si="11"/>
        <v>45474.670138888891</v>
      </c>
      <c r="U124" s="19">
        <f t="shared" si="12"/>
        <v>2946</v>
      </c>
      <c r="V124" s="1">
        <f t="shared" si="13"/>
        <v>0.99780000000000002</v>
      </c>
      <c r="W124" s="30">
        <f t="shared" si="7"/>
        <v>4.1666666664241347E-2</v>
      </c>
      <c r="X124" s="18">
        <f>DATE(MID(B124,FIND(",",B124,1)+2,4),VLOOKUP(LEFT(B124,3),General!$A$1:$B$12,2,0),MID(B124,FIND(" ",B124,1)+1,FIND(",",B124,1)-FIND(" ",B124,1)-1))</f>
        <v>45474</v>
      </c>
    </row>
    <row r="125" spans="2:24">
      <c r="B125" t="s">
        <v>4346</v>
      </c>
      <c r="C125" t="s">
        <v>4347</v>
      </c>
      <c r="D125" t="s">
        <v>4348</v>
      </c>
      <c r="E125" s="1">
        <v>0.99750000000000005</v>
      </c>
      <c r="F125">
        <v>0</v>
      </c>
      <c r="G125">
        <v>0</v>
      </c>
      <c r="H125" s="19">
        <v>3319</v>
      </c>
      <c r="I125" s="19">
        <v>1320252</v>
      </c>
      <c r="J125">
        <v>0</v>
      </c>
      <c r="K125">
        <v>0</v>
      </c>
      <c r="L125">
        <v>0</v>
      </c>
      <c r="M125" s="19">
        <v>1102</v>
      </c>
      <c r="N125" s="29">
        <f>DATE(MID(B125,FIND(",",B125,1)+2,4),VLOOKUP(LEFT(B125,3),General!$A$1:$B$12,2,0),MID(B125,FIND(" ",B125,1)+1,FIND(",",B125,1)-FIND(" ",B125,1)-1)) + TIMEVALUE(MID(B125,FIND("-",B125,1)+2,LEN(B125)-FIND("-",B125,1)+2))</f>
        <v>45474.711805555555</v>
      </c>
      <c r="O125" s="18">
        <f>DATE(MID(C125,FIND(",",C125,1)+2,4),VLOOKUP(LEFT(B125,3),General!$A$1:$B$12,2,0),MID(C125,FIND(" ",C125,1)+1,FIND(",",C125,1)-FIND(" ",C125,1)-1)) + TIMEVALUE(MID(C125,FIND("-",C125,1)+2,LEN(C125)-FIND("-",C125,1)+2))</f>
        <v>45474.711111111108</v>
      </c>
      <c r="P125" s="18">
        <f>DATE(MID(D125,FIND(",",D125,1)+2,4),VLOOKUP(LEFT(B125,3),General!$A$1:$B$12,2,0),MID(D125,FIND(" ",D125,1)+1,FIND(",",D125,1)-FIND(" ",D125,1)-1)) + TIMEVALUE(MID(D125,FIND("-",D125,1)+2,LEN(D125)-FIND("-",D125,1)+2))</f>
        <v>45474.740277777775</v>
      </c>
      <c r="Q125" s="29">
        <f t="shared" si="8"/>
        <v>45474.711805555555</v>
      </c>
      <c r="R125" t="str">
        <f t="shared" si="9"/>
        <v>5:04 pm</v>
      </c>
      <c r="S125" t="str">
        <f t="shared" si="10"/>
        <v>5:46 pm</v>
      </c>
      <c r="T125" s="29">
        <f t="shared" si="11"/>
        <v>45474.711805555555</v>
      </c>
      <c r="U125" s="19">
        <f t="shared" si="12"/>
        <v>3319</v>
      </c>
      <c r="V125" s="1">
        <f t="shared" si="13"/>
        <v>0.99750000000000005</v>
      </c>
      <c r="W125" s="30">
        <f t="shared" si="7"/>
        <v>2.9166666667151731E-2</v>
      </c>
      <c r="X125" s="18">
        <f>DATE(MID(B125,FIND(",",B125,1)+2,4),VLOOKUP(LEFT(B125,3),General!$A$1:$B$12,2,0),MID(B125,FIND(" ",B125,1)+1,FIND(",",B125,1)-FIND(" ",B125,1)-1))</f>
        <v>45474</v>
      </c>
    </row>
    <row r="126" spans="2:24">
      <c r="B126" t="s">
        <v>4349</v>
      </c>
      <c r="C126" t="s">
        <v>4350</v>
      </c>
      <c r="D126" t="s">
        <v>4351</v>
      </c>
      <c r="E126" s="1">
        <v>0.99729999999999996</v>
      </c>
      <c r="F126">
        <v>0</v>
      </c>
      <c r="G126">
        <v>0</v>
      </c>
      <c r="H126" s="19">
        <v>3601</v>
      </c>
      <c r="I126" s="19">
        <v>1320249</v>
      </c>
      <c r="J126">
        <v>0</v>
      </c>
      <c r="K126">
        <v>0</v>
      </c>
      <c r="L126">
        <v>0</v>
      </c>
      <c r="M126" s="19">
        <v>1112</v>
      </c>
      <c r="N126" s="29">
        <f>DATE(MID(B126,FIND(",",B126,1)+2,4),VLOOKUP(LEFT(B126,3),General!$A$1:$B$12,2,0),MID(B126,FIND(" ",B126,1)+1,FIND(",",B126,1)-FIND(" ",B126,1)-1)) + TIMEVALUE(MID(B126,FIND("-",B126,1)+2,LEN(B126)-FIND("-",B126,1)+2))</f>
        <v>45474.753472222219</v>
      </c>
      <c r="O126" s="18">
        <f>DATE(MID(C126,FIND(",",C126,1)+2,4),VLOOKUP(LEFT(B126,3),General!$A$1:$B$12,2,0),MID(C126,FIND(" ",C126,1)+1,FIND(",",C126,1)-FIND(" ",C126,1)-1)) + TIMEVALUE(MID(C126,FIND("-",C126,1)+2,LEN(C126)-FIND("-",C126,1)+2))</f>
        <v>45474.75277777778</v>
      </c>
      <c r="P126" s="18">
        <f>DATE(MID(D126,FIND(",",D126,1)+2,4),VLOOKUP(LEFT(B126,3),General!$A$1:$B$12,2,0),MID(D126,FIND(" ",D126,1)+1,FIND(",",D126,1)-FIND(" ",D126,1)-1)) + TIMEVALUE(MID(D126,FIND("-",D126,1)+2,LEN(D126)-FIND("-",D126,1)+2))</f>
        <v>45474.785416666666</v>
      </c>
      <c r="Q126" s="29">
        <f t="shared" si="8"/>
        <v>45474.753472222219</v>
      </c>
      <c r="R126" t="str">
        <f t="shared" si="9"/>
        <v>6:04 pm</v>
      </c>
      <c r="S126" t="str">
        <f t="shared" si="10"/>
        <v>6:51 pm</v>
      </c>
      <c r="T126" s="29">
        <f t="shared" si="11"/>
        <v>45474.753472222219</v>
      </c>
      <c r="U126" s="19">
        <f t="shared" si="12"/>
        <v>3601</v>
      </c>
      <c r="V126" s="1">
        <f t="shared" si="13"/>
        <v>0.99729999999999996</v>
      </c>
      <c r="W126" s="30">
        <f t="shared" si="7"/>
        <v>3.2638888886140194E-2</v>
      </c>
      <c r="X126" s="18">
        <f>DATE(MID(B126,FIND(",",B126,1)+2,4),VLOOKUP(LEFT(B126,3),General!$A$1:$B$12,2,0),MID(B126,FIND(" ",B126,1)+1,FIND(",",B126,1)-FIND(" ",B126,1)-1))</f>
        <v>45474</v>
      </c>
    </row>
    <row r="127" spans="2:24">
      <c r="B127" t="s">
        <v>4352</v>
      </c>
      <c r="C127" t="s">
        <v>4352</v>
      </c>
      <c r="D127" t="s">
        <v>4353</v>
      </c>
      <c r="E127" s="1">
        <v>0.99809999999999999</v>
      </c>
      <c r="F127">
        <v>0</v>
      </c>
      <c r="G127">
        <v>0</v>
      </c>
      <c r="H127" s="19">
        <v>2489</v>
      </c>
      <c r="I127" s="19">
        <v>1320158</v>
      </c>
      <c r="J127">
        <v>0</v>
      </c>
      <c r="K127">
        <v>0</v>
      </c>
      <c r="L127">
        <v>0</v>
      </c>
      <c r="M127" s="19">
        <v>1106</v>
      </c>
      <c r="N127" s="29">
        <f>DATE(MID(B127,FIND(",",B127,1)+2,4),VLOOKUP(LEFT(B127,3),General!$A$1:$B$12,2,0),MID(B127,FIND(" ",B127,1)+1,FIND(",",B127,1)-FIND(" ",B127,1)-1)) + TIMEVALUE(MID(B127,FIND("-",B127,1)+2,LEN(B127)-FIND("-",B127,1)+2))</f>
        <v>45474.795138888891</v>
      </c>
      <c r="O127" s="18">
        <f>DATE(MID(C127,FIND(",",C127,1)+2,4),VLOOKUP(LEFT(B127,3),General!$A$1:$B$12,2,0),MID(C127,FIND(" ",C127,1)+1,FIND(",",C127,1)-FIND(" ",C127,1)-1)) + TIMEVALUE(MID(C127,FIND("-",C127,1)+2,LEN(C127)-FIND("-",C127,1)+2))</f>
        <v>45474.795138888891</v>
      </c>
      <c r="P127" s="18">
        <f>DATE(MID(D127,FIND(",",D127,1)+2,4),VLOOKUP(LEFT(B127,3),General!$A$1:$B$12,2,0),MID(D127,FIND(" ",D127,1)+1,FIND(",",D127,1)-FIND(" ",D127,1)-1)) + TIMEVALUE(MID(D127,FIND("-",D127,1)+2,LEN(D127)-FIND("-",D127,1)+2))</f>
        <v>45474.818749999999</v>
      </c>
      <c r="Q127" s="29">
        <f t="shared" si="8"/>
        <v>45474.795138888891</v>
      </c>
      <c r="R127" t="str">
        <f t="shared" si="9"/>
        <v>7:05 pm</v>
      </c>
      <c r="S127" t="str">
        <f t="shared" si="10"/>
        <v>7:39 pm</v>
      </c>
      <c r="T127" s="29">
        <f t="shared" si="11"/>
        <v>45474.795138888891</v>
      </c>
      <c r="U127" s="19">
        <f t="shared" si="12"/>
        <v>2489</v>
      </c>
      <c r="V127" s="1">
        <f t="shared" si="13"/>
        <v>0.99809999999999999</v>
      </c>
      <c r="W127" s="30">
        <f t="shared" si="7"/>
        <v>2.361111110803904E-2</v>
      </c>
      <c r="X127" s="18">
        <f>DATE(MID(B127,FIND(",",B127,1)+2,4),VLOOKUP(LEFT(B127,3),General!$A$1:$B$12,2,0),MID(B127,FIND(" ",B127,1)+1,FIND(",",B127,1)-FIND(" ",B127,1)-1))</f>
        <v>45474</v>
      </c>
    </row>
    <row r="128" spans="2:24">
      <c r="B128" t="s">
        <v>4354</v>
      </c>
      <c r="C128" t="s">
        <v>4355</v>
      </c>
      <c r="D128" t="s">
        <v>4356</v>
      </c>
      <c r="E128" s="1">
        <v>0.99790000000000001</v>
      </c>
      <c r="F128">
        <v>0</v>
      </c>
      <c r="G128">
        <v>0</v>
      </c>
      <c r="H128" s="19">
        <v>2713</v>
      </c>
      <c r="I128" s="19">
        <v>1320156</v>
      </c>
      <c r="J128">
        <v>0</v>
      </c>
      <c r="K128">
        <v>0</v>
      </c>
      <c r="L128">
        <v>0</v>
      </c>
      <c r="M128" s="19">
        <v>1107</v>
      </c>
      <c r="N128" s="29">
        <f>DATE(MID(B128,FIND(",",B128,1)+2,4),VLOOKUP(LEFT(B128,3),General!$A$1:$B$12,2,0),MID(B128,FIND(" ",B128,1)+1,FIND(",",B128,1)-FIND(" ",B128,1)-1)) + TIMEVALUE(MID(B128,FIND("-",B128,1)+2,LEN(B128)-FIND("-",B128,1)+2))</f>
        <v>45474.836805555555</v>
      </c>
      <c r="O128" s="18">
        <f>DATE(MID(C128,FIND(",",C128,1)+2,4),VLOOKUP(LEFT(B128,3),General!$A$1:$B$12,2,0),MID(C128,FIND(" ",C128,1)+1,FIND(",",C128,1)-FIND(" ",C128,1)-1)) + TIMEVALUE(MID(C128,FIND("-",C128,1)+2,LEN(C128)-FIND("-",C128,1)+2))</f>
        <v>45474.836111111108</v>
      </c>
      <c r="P128" s="18">
        <f>DATE(MID(D128,FIND(",",D128,1)+2,4),VLOOKUP(LEFT(B128,3),General!$A$1:$B$12,2,0),MID(D128,FIND(" ",D128,1)+1,FIND(",",D128,1)-FIND(" ",D128,1)-1)) + TIMEVALUE(MID(D128,FIND("-",D128,1)+2,LEN(D128)-FIND("-",D128,1)+2))</f>
        <v>45474.862500000003</v>
      </c>
      <c r="Q128" s="29">
        <f t="shared" si="8"/>
        <v>45474.836805555555</v>
      </c>
      <c r="R128" t="str">
        <f t="shared" si="9"/>
        <v>8:04 pm</v>
      </c>
      <c r="S128" t="str">
        <f t="shared" si="10"/>
        <v>8:42 pm</v>
      </c>
      <c r="T128" s="29">
        <f t="shared" si="11"/>
        <v>45474.836805555555</v>
      </c>
      <c r="U128" s="19">
        <f t="shared" si="12"/>
        <v>2713</v>
      </c>
      <c r="V128" s="1">
        <f t="shared" si="13"/>
        <v>0.99790000000000001</v>
      </c>
      <c r="W128" s="30">
        <f t="shared" si="7"/>
        <v>2.6388888894871343E-2</v>
      </c>
      <c r="X128" s="18">
        <f>DATE(MID(B128,FIND(",",B128,1)+2,4),VLOOKUP(LEFT(B128,3),General!$A$1:$B$12,2,0),MID(B128,FIND(" ",B128,1)+1,FIND(",",B128,1)-FIND(" ",B128,1)-1))</f>
        <v>45474</v>
      </c>
    </row>
    <row r="129" spans="2:24">
      <c r="B129" t="s">
        <v>4357</v>
      </c>
      <c r="C129" t="s">
        <v>4358</v>
      </c>
      <c r="D129" t="s">
        <v>4359</v>
      </c>
      <c r="E129" s="1">
        <v>0.99780000000000002</v>
      </c>
      <c r="F129">
        <v>0</v>
      </c>
      <c r="G129">
        <v>0</v>
      </c>
      <c r="H129" s="19">
        <v>2948</v>
      </c>
      <c r="I129" s="19">
        <v>1320160</v>
      </c>
      <c r="J129">
        <v>0</v>
      </c>
      <c r="K129">
        <v>0</v>
      </c>
      <c r="L129">
        <v>0</v>
      </c>
      <c r="M129" s="19">
        <v>1101</v>
      </c>
      <c r="N129" s="29">
        <f>DATE(MID(B129,FIND(",",B129,1)+2,4),VLOOKUP(LEFT(B129,3),General!$A$1:$B$12,2,0),MID(B129,FIND(" ",B129,1)+1,FIND(",",B129,1)-FIND(" ",B129,1)-1)) + TIMEVALUE(MID(B129,FIND("-",B129,1)+2,LEN(B129)-FIND("-",B129,1)+2))</f>
        <v>45474.878472222219</v>
      </c>
      <c r="O129" s="18">
        <f>DATE(MID(C129,FIND(",",C129,1)+2,4),VLOOKUP(LEFT(B129,3),General!$A$1:$B$12,2,0),MID(C129,FIND(" ",C129,1)+1,FIND(",",C129,1)-FIND(" ",C129,1)-1)) + TIMEVALUE(MID(C129,FIND("-",C129,1)+2,LEN(C129)-FIND("-",C129,1)+2))</f>
        <v>45474.87777777778</v>
      </c>
      <c r="P129" s="18">
        <f>DATE(MID(D129,FIND(",",D129,1)+2,4),VLOOKUP(LEFT(B129,3),General!$A$1:$B$12,2,0),MID(D129,FIND(" ",D129,1)+1,FIND(",",D129,1)-FIND(" ",D129,1)-1)) + TIMEVALUE(MID(D129,FIND("-",D129,1)+2,LEN(D129)-FIND("-",D129,1)+2))</f>
        <v>45474.920138888891</v>
      </c>
      <c r="Q129" s="29">
        <f t="shared" si="8"/>
        <v>45474.878472222219</v>
      </c>
      <c r="R129" t="str">
        <f t="shared" si="9"/>
        <v>9:04 pm</v>
      </c>
      <c r="S129" t="str">
        <f t="shared" si="10"/>
        <v>10:05 pm</v>
      </c>
      <c r="T129" s="29">
        <f t="shared" si="11"/>
        <v>45474.878472222219</v>
      </c>
      <c r="U129" s="19">
        <f t="shared" si="12"/>
        <v>2948</v>
      </c>
      <c r="V129" s="1">
        <f t="shared" si="13"/>
        <v>0.99780000000000002</v>
      </c>
      <c r="W129" s="30">
        <f t="shared" si="7"/>
        <v>4.2361111110949423E-2</v>
      </c>
      <c r="X129" s="18">
        <f>DATE(MID(B129,FIND(",",B129,1)+2,4),VLOOKUP(LEFT(B129,3),General!$A$1:$B$12,2,0),MID(B129,FIND(" ",B129,1)+1,FIND(",",B129,1)-FIND(" ",B129,1)-1))</f>
        <v>45474</v>
      </c>
    </row>
    <row r="130" spans="2:24">
      <c r="B130" t="s">
        <v>4359</v>
      </c>
      <c r="C130" t="s">
        <v>4360</v>
      </c>
      <c r="D130" t="s">
        <v>4361</v>
      </c>
      <c r="E130" s="1">
        <v>0.99519999999999997</v>
      </c>
      <c r="F130">
        <v>0</v>
      </c>
      <c r="G130">
        <v>0</v>
      </c>
      <c r="H130" s="19">
        <v>6318</v>
      </c>
      <c r="I130" s="19">
        <v>1320165</v>
      </c>
      <c r="J130">
        <v>0</v>
      </c>
      <c r="K130">
        <v>0</v>
      </c>
      <c r="L130">
        <v>0</v>
      </c>
      <c r="M130">
        <v>0</v>
      </c>
      <c r="N130" s="29">
        <f>DATE(MID(B130,FIND(",",B130,1)+2,4),VLOOKUP(LEFT(B130,3),General!$A$1:$B$12,2,0),MID(B130,FIND(" ",B130,1)+1,FIND(",",B130,1)-FIND(" ",B130,1)-1)) + TIMEVALUE(MID(B130,FIND("-",B130,1)+2,LEN(B130)-FIND("-",B130,1)+2))</f>
        <v>45474.920138888891</v>
      </c>
      <c r="O130" s="18">
        <f>DATE(MID(C130,FIND(",",C130,1)+2,4),VLOOKUP(LEFT(B130,3),General!$A$1:$B$12,2,0),MID(C130,FIND(" ",C130,1)+1,FIND(",",C130,1)-FIND(" ",C130,1)-1)) + TIMEVALUE(MID(C130,FIND("-",C130,1)+2,LEN(C130)-FIND("-",C130,1)+2))</f>
        <v>45474.919444444444</v>
      </c>
      <c r="P130" s="18">
        <f>DATE(MID(D130,FIND(",",D130,1)+2,4),VLOOKUP(LEFT(B130,3),General!$A$1:$B$12,2,0),MID(D130,FIND(" ",D130,1)+1,FIND(",",D130,1)-FIND(" ",D130,1)-1)) + TIMEVALUE(MID(D130,FIND("-",D130,1)+2,LEN(D130)-FIND("-",D130,1)+2))</f>
        <v>45474.954861111109</v>
      </c>
      <c r="Q130" s="29">
        <f t="shared" si="8"/>
        <v>45474.920138888891</v>
      </c>
      <c r="R130" t="str">
        <f t="shared" si="9"/>
        <v>10:04 pm</v>
      </c>
      <c r="S130" t="str">
        <f t="shared" si="10"/>
        <v>10:55 pm</v>
      </c>
      <c r="T130" s="29">
        <f t="shared" si="11"/>
        <v>45474.920138888891</v>
      </c>
      <c r="U130" s="19">
        <f t="shared" si="12"/>
        <v>6318</v>
      </c>
      <c r="V130" s="1">
        <f t="shared" si="13"/>
        <v>0.99519999999999997</v>
      </c>
      <c r="W130" s="30">
        <f t="shared" si="7"/>
        <v>3.5416666665696539E-2</v>
      </c>
      <c r="X130" s="18">
        <f>DATE(MID(B130,FIND(",",B130,1)+2,4),VLOOKUP(LEFT(B130,3),General!$A$1:$B$12,2,0),MID(B130,FIND(" ",B130,1)+1,FIND(",",B130,1)-FIND(" ",B130,1)-1))</f>
        <v>45474</v>
      </c>
    </row>
    <row r="131" spans="2:24">
      <c r="B131" t="s">
        <v>4362</v>
      </c>
      <c r="C131" t="s">
        <v>4363</v>
      </c>
      <c r="D131" t="s">
        <v>4364</v>
      </c>
      <c r="E131" s="1">
        <v>0.99609999999999999</v>
      </c>
      <c r="F131">
        <v>0</v>
      </c>
      <c r="G131">
        <v>0</v>
      </c>
      <c r="H131" s="19">
        <v>5190</v>
      </c>
      <c r="I131" s="19">
        <v>1320164</v>
      </c>
      <c r="J131">
        <v>0</v>
      </c>
      <c r="K131">
        <v>0</v>
      </c>
      <c r="L131">
        <v>0</v>
      </c>
      <c r="M131">
        <v>0</v>
      </c>
      <c r="N131" s="29">
        <f>DATE(MID(B131,FIND(",",B131,1)+2,4),VLOOKUP(LEFT(B131,3),General!$A$1:$B$12,2,0),MID(B131,FIND(" ",B131,1)+1,FIND(",",B131,1)-FIND(" ",B131,1)-1)) + TIMEVALUE(MID(B131,FIND("-",B131,1)+2,LEN(B131)-FIND("-",B131,1)+2))</f>
        <v>45474.961805555555</v>
      </c>
      <c r="O131" s="18">
        <f>DATE(MID(C131,FIND(",",C131,1)+2,4),VLOOKUP(LEFT(B131,3),General!$A$1:$B$12,2,0),MID(C131,FIND(" ",C131,1)+1,FIND(",",C131,1)-FIND(" ",C131,1)-1)) + TIMEVALUE(MID(C131,FIND("-",C131,1)+2,LEN(C131)-FIND("-",C131,1)+2))</f>
        <v>45474.961111111108</v>
      </c>
      <c r="P131" s="18">
        <f>DATE(MID(D131,FIND(",",D131,1)+2,4),VLOOKUP(LEFT(B131,3),General!$A$1:$B$12,2,0),MID(D131,FIND(" ",D131,1)+1,FIND(",",D131,1)-FIND(" ",D131,1)-1)) + TIMEVALUE(MID(D131,FIND("-",D131,1)+2,LEN(D131)-FIND("-",D131,1)+2))</f>
        <v>45475.003472222219</v>
      </c>
      <c r="Q131" s="29">
        <f t="shared" si="8"/>
        <v>45474.961805555555</v>
      </c>
      <c r="R131" t="str">
        <f t="shared" si="9"/>
        <v>11:04 pm</v>
      </c>
      <c r="S131" t="str">
        <f t="shared" si="10"/>
        <v>12:05 am</v>
      </c>
      <c r="T131" s="29">
        <f t="shared" si="11"/>
        <v>45474.961805555555</v>
      </c>
      <c r="U131" s="19">
        <f t="shared" si="12"/>
        <v>5190</v>
      </c>
      <c r="V131" s="1">
        <f t="shared" si="13"/>
        <v>0.99609999999999999</v>
      </c>
      <c r="W131" s="30">
        <f t="shared" ref="W131:W194" si="14">(P131-O131)</f>
        <v>4.2361111110949423E-2</v>
      </c>
      <c r="X131" s="18">
        <f>DATE(MID(B131,FIND(",",B131,1)+2,4),VLOOKUP(LEFT(B131,3),General!$A$1:$B$12,2,0),MID(B131,FIND(" ",B131,1)+1,FIND(",",B131,1)-FIND(" ",B131,1)-1))</f>
        <v>45474</v>
      </c>
    </row>
    <row r="132" spans="2:24">
      <c r="B132" t="s">
        <v>4364</v>
      </c>
      <c r="C132" t="s">
        <v>4365</v>
      </c>
      <c r="D132" t="s">
        <v>4366</v>
      </c>
      <c r="E132" s="1">
        <v>0.99750000000000005</v>
      </c>
      <c r="F132">
        <v>0</v>
      </c>
      <c r="G132">
        <v>0</v>
      </c>
      <c r="H132" s="19">
        <v>3255</v>
      </c>
      <c r="I132" s="19">
        <v>1320166</v>
      </c>
      <c r="J132">
        <v>0</v>
      </c>
      <c r="K132">
        <v>0</v>
      </c>
      <c r="L132">
        <v>0</v>
      </c>
      <c r="M132">
        <v>0</v>
      </c>
      <c r="N132" s="29">
        <f>DATE(MID(B132,FIND(",",B132,1)+2,4),VLOOKUP(LEFT(B132,3),General!$A$1:$B$12,2,0),MID(B132,FIND(" ",B132,1)+1,FIND(",",B132,1)-FIND(" ",B132,1)-1)) + TIMEVALUE(MID(B132,FIND("-",B132,1)+2,LEN(B132)-FIND("-",B132,1)+2))</f>
        <v>45475.003472222219</v>
      </c>
      <c r="O132" s="18">
        <f>DATE(MID(C132,FIND(",",C132,1)+2,4),VLOOKUP(LEFT(B132,3),General!$A$1:$B$12,2,0),MID(C132,FIND(" ",C132,1)+1,FIND(",",C132,1)-FIND(" ",C132,1)-1)) + TIMEVALUE(MID(C132,FIND("-",C132,1)+2,LEN(C132)-FIND("-",C132,1)+2))</f>
        <v>45475.00277777778</v>
      </c>
      <c r="P132" s="18">
        <f>DATE(MID(D132,FIND(",",D132,1)+2,4),VLOOKUP(LEFT(B132,3),General!$A$1:$B$12,2,0),MID(D132,FIND(" ",D132,1)+1,FIND(",",D132,1)-FIND(" ",D132,1)-1)) + TIMEVALUE(MID(D132,FIND("-",D132,1)+2,LEN(D132)-FIND("-",D132,1)+2))</f>
        <v>45475.045138888891</v>
      </c>
      <c r="Q132" s="29">
        <f t="shared" ref="Q132:Q195" si="15">N132</f>
        <v>45475.003472222219</v>
      </c>
      <c r="R132" t="str">
        <f t="shared" ref="R132:R195" si="16">IF(MID(RIGHT(C132,8),1,1) = " ", RIGHT(C132,7),RIGHT(C132,8))</f>
        <v>12:04 am</v>
      </c>
      <c r="S132" t="str">
        <f t="shared" ref="S132:S195" si="17">IF(MID(RIGHT(D132,8),1,1) = " ", RIGHT(D132,7),RIGHT(D132,8))</f>
        <v>1:05 am</v>
      </c>
      <c r="T132" s="29">
        <f t="shared" ref="T132:T195" si="18">N132</f>
        <v>45475.003472222219</v>
      </c>
      <c r="U132" s="19">
        <f t="shared" ref="U132:U195" si="19">H132</f>
        <v>3255</v>
      </c>
      <c r="V132" s="1">
        <f t="shared" ref="V132:V195" si="20">E132</f>
        <v>0.99750000000000005</v>
      </c>
      <c r="W132" s="30">
        <f t="shared" si="14"/>
        <v>4.2361111110949423E-2</v>
      </c>
      <c r="X132" s="18">
        <f>DATE(MID(B132,FIND(",",B132,1)+2,4),VLOOKUP(LEFT(B132,3),General!$A$1:$B$12,2,0),MID(B132,FIND(" ",B132,1)+1,FIND(",",B132,1)-FIND(" ",B132,1)-1))</f>
        <v>45475</v>
      </c>
    </row>
    <row r="133" spans="2:24">
      <c r="B133" t="s">
        <v>4366</v>
      </c>
      <c r="C133" t="s">
        <v>4367</v>
      </c>
      <c r="D133" t="s">
        <v>4368</v>
      </c>
      <c r="E133" s="1">
        <v>0.99760000000000004</v>
      </c>
      <c r="F133">
        <v>0</v>
      </c>
      <c r="G133">
        <v>0</v>
      </c>
      <c r="H133" s="19">
        <v>3194</v>
      </c>
      <c r="I133" s="19">
        <v>1320173</v>
      </c>
      <c r="J133">
        <v>0</v>
      </c>
      <c r="K133">
        <v>0</v>
      </c>
      <c r="L133">
        <v>0</v>
      </c>
      <c r="M133" s="19">
        <v>1103</v>
      </c>
      <c r="N133" s="29">
        <f>DATE(MID(B133,FIND(",",B133,1)+2,4),VLOOKUP(LEFT(B133,3),General!$A$1:$B$12,2,0),MID(B133,FIND(" ",B133,1)+1,FIND(",",B133,1)-FIND(" ",B133,1)-1)) + TIMEVALUE(MID(B133,FIND("-",B133,1)+2,LEN(B133)-FIND("-",B133,1)+2))</f>
        <v>45475.045138888891</v>
      </c>
      <c r="O133" s="18">
        <f>DATE(MID(C133,FIND(",",C133,1)+2,4),VLOOKUP(LEFT(B133,3),General!$A$1:$B$12,2,0),MID(C133,FIND(" ",C133,1)+1,FIND(",",C133,1)-FIND(" ",C133,1)-1)) + TIMEVALUE(MID(C133,FIND("-",C133,1)+2,LEN(C133)-FIND("-",C133,1)+2))</f>
        <v>45475.044444444444</v>
      </c>
      <c r="P133" s="18">
        <f>DATE(MID(D133,FIND(",",D133,1)+2,4),VLOOKUP(LEFT(B133,3),General!$A$1:$B$12,2,0),MID(D133,FIND(" ",D133,1)+1,FIND(",",D133,1)-FIND(" ",D133,1)-1)) + TIMEVALUE(MID(D133,FIND("-",D133,1)+2,LEN(D133)-FIND("-",D133,1)+2))</f>
        <v>45475.070833333331</v>
      </c>
      <c r="Q133" s="29">
        <f t="shared" si="15"/>
        <v>45475.045138888891</v>
      </c>
      <c r="R133" t="str">
        <f t="shared" si="16"/>
        <v>1:04 am</v>
      </c>
      <c r="S133" t="str">
        <f t="shared" si="17"/>
        <v>1:42 am</v>
      </c>
      <c r="T133" s="29">
        <f t="shared" si="18"/>
        <v>45475.045138888891</v>
      </c>
      <c r="U133" s="19">
        <f t="shared" si="19"/>
        <v>3194</v>
      </c>
      <c r="V133" s="1">
        <f t="shared" si="20"/>
        <v>0.99760000000000004</v>
      </c>
      <c r="W133" s="30">
        <f t="shared" si="14"/>
        <v>2.6388888887595385E-2</v>
      </c>
      <c r="X133" s="18">
        <f>DATE(MID(B133,FIND(",",B133,1)+2,4),VLOOKUP(LEFT(B133,3),General!$A$1:$B$12,2,0),MID(B133,FIND(" ",B133,1)+1,FIND(",",B133,1)-FIND(" ",B133,1)-1))</f>
        <v>45475</v>
      </c>
    </row>
    <row r="134" spans="2:24">
      <c r="B134" t="s">
        <v>4369</v>
      </c>
      <c r="C134" t="s">
        <v>4370</v>
      </c>
      <c r="D134" t="s">
        <v>4371</v>
      </c>
      <c r="E134" s="1">
        <v>0.998</v>
      </c>
      <c r="F134">
        <v>0</v>
      </c>
      <c r="G134">
        <v>0</v>
      </c>
      <c r="H134" s="19">
        <v>2653</v>
      </c>
      <c r="I134" s="19">
        <v>1320170</v>
      </c>
      <c r="J134">
        <v>0</v>
      </c>
      <c r="K134">
        <v>0</v>
      </c>
      <c r="L134">
        <v>0</v>
      </c>
      <c r="M134" s="19">
        <v>1111</v>
      </c>
      <c r="N134" s="29">
        <f>DATE(MID(B134,FIND(",",B134,1)+2,4),VLOOKUP(LEFT(B134,3),General!$A$1:$B$12,2,0),MID(B134,FIND(" ",B134,1)+1,FIND(",",B134,1)-FIND(" ",B134,1)-1)) + TIMEVALUE(MID(B134,FIND("-",B134,1)+2,LEN(B134)-FIND("-",B134,1)+2))</f>
        <v>45475.086805555555</v>
      </c>
      <c r="O134" s="18">
        <f>DATE(MID(C134,FIND(",",C134,1)+2,4),VLOOKUP(LEFT(B134,3),General!$A$1:$B$12,2,0),MID(C134,FIND(" ",C134,1)+1,FIND(",",C134,1)-FIND(" ",C134,1)-1)) + TIMEVALUE(MID(C134,FIND("-",C134,1)+2,LEN(C134)-FIND("-",C134,1)+2))</f>
        <v>45475.086111111108</v>
      </c>
      <c r="P134" s="18">
        <f>DATE(MID(D134,FIND(",",D134,1)+2,4),VLOOKUP(LEFT(B134,3),General!$A$1:$B$12,2,0),MID(D134,FIND(" ",D134,1)+1,FIND(",",D134,1)-FIND(" ",D134,1)-1)) + TIMEVALUE(MID(D134,FIND("-",D134,1)+2,LEN(D134)-FIND("-",D134,1)+2))</f>
        <v>45475.113194444442</v>
      </c>
      <c r="Q134" s="29">
        <f t="shared" si="15"/>
        <v>45475.086805555555</v>
      </c>
      <c r="R134" t="str">
        <f t="shared" si="16"/>
        <v>2:04 am</v>
      </c>
      <c r="S134" t="str">
        <f t="shared" si="17"/>
        <v>2:43 am</v>
      </c>
      <c r="T134" s="29">
        <f t="shared" si="18"/>
        <v>45475.086805555555</v>
      </c>
      <c r="U134" s="19">
        <f t="shared" si="19"/>
        <v>2653</v>
      </c>
      <c r="V134" s="1">
        <f t="shared" si="20"/>
        <v>0.998</v>
      </c>
      <c r="W134" s="30">
        <f t="shared" si="14"/>
        <v>2.7083333334303461E-2</v>
      </c>
      <c r="X134" s="18">
        <f>DATE(MID(B134,FIND(",",B134,1)+2,4),VLOOKUP(LEFT(B134,3),General!$A$1:$B$12,2,0),MID(B134,FIND(" ",B134,1)+1,FIND(",",B134,1)-FIND(" ",B134,1)-1))</f>
        <v>45475</v>
      </c>
    </row>
    <row r="135" spans="2:24">
      <c r="B135" t="s">
        <v>4372</v>
      </c>
      <c r="C135" t="s">
        <v>4372</v>
      </c>
      <c r="D135" t="s">
        <v>4373</v>
      </c>
      <c r="E135" s="1">
        <v>0.99760000000000004</v>
      </c>
      <c r="F135">
        <v>0</v>
      </c>
      <c r="G135">
        <v>0</v>
      </c>
      <c r="H135" s="19">
        <v>3143</v>
      </c>
      <c r="I135" s="19">
        <v>1320170</v>
      </c>
      <c r="J135">
        <v>0</v>
      </c>
      <c r="K135">
        <v>0</v>
      </c>
      <c r="L135">
        <v>0</v>
      </c>
      <c r="M135" s="19">
        <v>1104</v>
      </c>
      <c r="N135" s="29">
        <f>DATE(MID(B135,FIND(",",B135,1)+2,4),VLOOKUP(LEFT(B135,3),General!$A$1:$B$12,2,0),MID(B135,FIND(" ",B135,1)+1,FIND(",",B135,1)-FIND(" ",B135,1)-1)) + TIMEVALUE(MID(B135,FIND("-",B135,1)+2,LEN(B135)-FIND("-",B135,1)+2))</f>
        <v>45475.128472222219</v>
      </c>
      <c r="O135" s="18">
        <f>DATE(MID(C135,FIND(",",C135,1)+2,4),VLOOKUP(LEFT(B135,3),General!$A$1:$B$12,2,0),MID(C135,FIND(" ",C135,1)+1,FIND(",",C135,1)-FIND(" ",C135,1)-1)) + TIMEVALUE(MID(C135,FIND("-",C135,1)+2,LEN(C135)-FIND("-",C135,1)+2))</f>
        <v>45475.128472222219</v>
      </c>
      <c r="P135" s="18">
        <f>DATE(MID(D135,FIND(",",D135,1)+2,4),VLOOKUP(LEFT(B135,3),General!$A$1:$B$12,2,0),MID(D135,FIND(" ",D135,1)+1,FIND(",",D135,1)-FIND(" ",D135,1)-1)) + TIMEVALUE(MID(D135,FIND("-",D135,1)+2,LEN(D135)-FIND("-",D135,1)+2))</f>
        <v>45475.154166666667</v>
      </c>
      <c r="Q135" s="29">
        <f t="shared" si="15"/>
        <v>45475.128472222219</v>
      </c>
      <c r="R135" t="str">
        <f t="shared" si="16"/>
        <v>3:05 am</v>
      </c>
      <c r="S135" t="str">
        <f t="shared" si="17"/>
        <v>3:42 am</v>
      </c>
      <c r="T135" s="29">
        <f t="shared" si="18"/>
        <v>45475.128472222219</v>
      </c>
      <c r="U135" s="19">
        <f t="shared" si="19"/>
        <v>3143</v>
      </c>
      <c r="V135" s="1">
        <f t="shared" si="20"/>
        <v>0.99760000000000004</v>
      </c>
      <c r="W135" s="30">
        <f t="shared" si="14"/>
        <v>2.5694444448163267E-2</v>
      </c>
      <c r="X135" s="18">
        <f>DATE(MID(B135,FIND(",",B135,1)+2,4),VLOOKUP(LEFT(B135,3),General!$A$1:$B$12,2,0),MID(B135,FIND(" ",B135,1)+1,FIND(",",B135,1)-FIND(" ",B135,1)-1))</f>
        <v>45475</v>
      </c>
    </row>
    <row r="136" spans="2:24">
      <c r="B136" t="s">
        <v>4374</v>
      </c>
      <c r="C136" t="s">
        <v>4375</v>
      </c>
      <c r="D136" t="s">
        <v>4376</v>
      </c>
      <c r="E136" s="1">
        <v>0.99780000000000002</v>
      </c>
      <c r="F136">
        <v>0</v>
      </c>
      <c r="G136">
        <v>0</v>
      </c>
      <c r="H136" s="19">
        <v>2882</v>
      </c>
      <c r="I136" s="19">
        <v>1320171</v>
      </c>
      <c r="J136">
        <v>0</v>
      </c>
      <c r="K136">
        <v>0</v>
      </c>
      <c r="L136">
        <v>0</v>
      </c>
      <c r="M136" s="19">
        <v>1100</v>
      </c>
      <c r="N136" s="29">
        <f>DATE(MID(B136,FIND(",",B136,1)+2,4),VLOOKUP(LEFT(B136,3),General!$A$1:$B$12,2,0),MID(B136,FIND(" ",B136,1)+1,FIND(",",B136,1)-FIND(" ",B136,1)-1)) + TIMEVALUE(MID(B136,FIND("-",B136,1)+2,LEN(B136)-FIND("-",B136,1)+2))</f>
        <v>45475.170138888891</v>
      </c>
      <c r="O136" s="18">
        <f>DATE(MID(C136,FIND(",",C136,1)+2,4),VLOOKUP(LEFT(B136,3),General!$A$1:$B$12,2,0),MID(C136,FIND(" ",C136,1)+1,FIND(",",C136,1)-FIND(" ",C136,1)-1)) + TIMEVALUE(MID(C136,FIND("-",C136,1)+2,LEN(C136)-FIND("-",C136,1)+2))</f>
        <v>45475.169444444444</v>
      </c>
      <c r="P136" s="18">
        <f>DATE(MID(D136,FIND(",",D136,1)+2,4),VLOOKUP(LEFT(B136,3),General!$A$1:$B$12,2,0),MID(D136,FIND(" ",D136,1)+1,FIND(",",D136,1)-FIND(" ",D136,1)-1)) + TIMEVALUE(MID(D136,FIND("-",D136,1)+2,LEN(D136)-FIND("-",D136,1)+2))</f>
        <v>45475.199305555558</v>
      </c>
      <c r="Q136" s="29">
        <f t="shared" si="15"/>
        <v>45475.170138888891</v>
      </c>
      <c r="R136" t="str">
        <f t="shared" si="16"/>
        <v>4:04 am</v>
      </c>
      <c r="S136" t="str">
        <f t="shared" si="17"/>
        <v>4:47 am</v>
      </c>
      <c r="T136" s="29">
        <f t="shared" si="18"/>
        <v>45475.170138888891</v>
      </c>
      <c r="U136" s="19">
        <f t="shared" si="19"/>
        <v>2882</v>
      </c>
      <c r="V136" s="1">
        <f t="shared" si="20"/>
        <v>0.99780000000000002</v>
      </c>
      <c r="W136" s="30">
        <f t="shared" si="14"/>
        <v>2.9861111113859806E-2</v>
      </c>
      <c r="X136" s="18">
        <f>DATE(MID(B136,FIND(",",B136,1)+2,4),VLOOKUP(LEFT(B136,3),General!$A$1:$B$12,2,0),MID(B136,FIND(" ",B136,1)+1,FIND(",",B136,1)-FIND(" ",B136,1)-1))</f>
        <v>45475</v>
      </c>
    </row>
    <row r="137" spans="2:24">
      <c r="B137" t="s">
        <v>4377</v>
      </c>
      <c r="C137" t="s">
        <v>4378</v>
      </c>
      <c r="D137" t="s">
        <v>4379</v>
      </c>
      <c r="E137" s="1">
        <v>0.99790000000000001</v>
      </c>
      <c r="F137">
        <v>0</v>
      </c>
      <c r="G137">
        <v>0</v>
      </c>
      <c r="H137" s="19">
        <v>2831</v>
      </c>
      <c r="I137" s="19">
        <v>1320178</v>
      </c>
      <c r="J137">
        <v>0</v>
      </c>
      <c r="K137">
        <v>0</v>
      </c>
      <c r="L137">
        <v>0</v>
      </c>
      <c r="M137" s="19">
        <v>1109</v>
      </c>
      <c r="N137" s="29">
        <f>DATE(MID(B137,FIND(",",B137,1)+2,4),VLOOKUP(LEFT(B137,3),General!$A$1:$B$12,2,0),MID(B137,FIND(" ",B137,1)+1,FIND(",",B137,1)-FIND(" ",B137,1)-1)) + TIMEVALUE(MID(B137,FIND("-",B137,1)+2,LEN(B137)-FIND("-",B137,1)+2))</f>
        <v>45475.211805555555</v>
      </c>
      <c r="O137" s="18">
        <f>DATE(MID(C137,FIND(",",C137,1)+2,4),VLOOKUP(LEFT(B137,3),General!$A$1:$B$12,2,0),MID(C137,FIND(" ",C137,1)+1,FIND(",",C137,1)-FIND(" ",C137,1)-1)) + TIMEVALUE(MID(C137,FIND("-",C137,1)+2,LEN(C137)-FIND("-",C137,1)+2))</f>
        <v>45475.211111111108</v>
      </c>
      <c r="P137" s="18">
        <f>DATE(MID(D137,FIND(",",D137,1)+2,4),VLOOKUP(LEFT(B137,3),General!$A$1:$B$12,2,0),MID(D137,FIND(" ",D137,1)+1,FIND(",",D137,1)-FIND(" ",D137,1)-1)) + TIMEVALUE(MID(D137,FIND("-",D137,1)+2,LEN(D137)-FIND("-",D137,1)+2))</f>
        <v>45475.237500000003</v>
      </c>
      <c r="Q137" s="29">
        <f t="shared" si="15"/>
        <v>45475.211805555555</v>
      </c>
      <c r="R137" t="str">
        <f t="shared" si="16"/>
        <v>5:04 am</v>
      </c>
      <c r="S137" t="str">
        <f t="shared" si="17"/>
        <v>5:42 am</v>
      </c>
      <c r="T137" s="29">
        <f t="shared" si="18"/>
        <v>45475.211805555555</v>
      </c>
      <c r="U137" s="19">
        <f t="shared" si="19"/>
        <v>2831</v>
      </c>
      <c r="V137" s="1">
        <f t="shared" si="20"/>
        <v>0.99790000000000001</v>
      </c>
      <c r="W137" s="30">
        <f t="shared" si="14"/>
        <v>2.6388888894871343E-2</v>
      </c>
      <c r="X137" s="18">
        <f>DATE(MID(B137,FIND(",",B137,1)+2,4),VLOOKUP(LEFT(B137,3),General!$A$1:$B$12,2,0),MID(B137,FIND(" ",B137,1)+1,FIND(",",B137,1)-FIND(" ",B137,1)-1))</f>
        <v>45475</v>
      </c>
    </row>
    <row r="138" spans="2:24">
      <c r="B138" t="s">
        <v>4380</v>
      </c>
      <c r="C138" t="s">
        <v>4381</v>
      </c>
      <c r="D138" t="s">
        <v>4382</v>
      </c>
      <c r="E138" s="1">
        <v>0.99770000000000003</v>
      </c>
      <c r="F138">
        <v>0</v>
      </c>
      <c r="G138">
        <v>0</v>
      </c>
      <c r="H138" s="19">
        <v>3076</v>
      </c>
      <c r="I138" s="19">
        <v>1320175</v>
      </c>
      <c r="J138">
        <v>0</v>
      </c>
      <c r="K138">
        <v>0</v>
      </c>
      <c r="L138">
        <v>0</v>
      </c>
      <c r="M138" s="19">
        <v>1110</v>
      </c>
      <c r="N138" s="29">
        <f>DATE(MID(B138,FIND(",",B138,1)+2,4),VLOOKUP(LEFT(B138,3),General!$A$1:$B$12,2,0),MID(B138,FIND(" ",B138,1)+1,FIND(",",B138,1)-FIND(" ",B138,1)-1)) + TIMEVALUE(MID(B138,FIND("-",B138,1)+2,LEN(B138)-FIND("-",B138,1)+2))</f>
        <v>45475.253472222219</v>
      </c>
      <c r="O138" s="18">
        <f>DATE(MID(C138,FIND(",",C138,1)+2,4),VLOOKUP(LEFT(B138,3),General!$A$1:$B$12,2,0),MID(C138,FIND(" ",C138,1)+1,FIND(",",C138,1)-FIND(" ",C138,1)-1)) + TIMEVALUE(MID(C138,FIND("-",C138,1)+2,LEN(C138)-FIND("-",C138,1)+2))</f>
        <v>45475.25277777778</v>
      </c>
      <c r="P138" s="18">
        <f>DATE(MID(D138,FIND(",",D138,1)+2,4),VLOOKUP(LEFT(B138,3),General!$A$1:$B$12,2,0),MID(D138,FIND(" ",D138,1)+1,FIND(",",D138,1)-FIND(" ",D138,1)-1)) + TIMEVALUE(MID(D138,FIND("-",D138,1)+2,LEN(D138)-FIND("-",D138,1)+2))</f>
        <v>45475.282638888886</v>
      </c>
      <c r="Q138" s="29">
        <f t="shared" si="15"/>
        <v>45475.253472222219</v>
      </c>
      <c r="R138" t="str">
        <f t="shared" si="16"/>
        <v>6:04 am</v>
      </c>
      <c r="S138" t="str">
        <f t="shared" si="17"/>
        <v>6:47 am</v>
      </c>
      <c r="T138" s="29">
        <f t="shared" si="18"/>
        <v>45475.253472222219</v>
      </c>
      <c r="U138" s="19">
        <f t="shared" si="19"/>
        <v>3076</v>
      </c>
      <c r="V138" s="1">
        <f t="shared" si="20"/>
        <v>0.99770000000000003</v>
      </c>
      <c r="W138" s="30">
        <f t="shared" si="14"/>
        <v>2.9861111106583849E-2</v>
      </c>
      <c r="X138" s="18">
        <f>DATE(MID(B138,FIND(",",B138,1)+2,4),VLOOKUP(LEFT(B138,3),General!$A$1:$B$12,2,0),MID(B138,FIND(" ",B138,1)+1,FIND(",",B138,1)-FIND(" ",B138,1)-1))</f>
        <v>45475</v>
      </c>
    </row>
    <row r="139" spans="2:24">
      <c r="B139" t="s">
        <v>4383</v>
      </c>
      <c r="C139" t="s">
        <v>4384</v>
      </c>
      <c r="D139" t="s">
        <v>4385</v>
      </c>
      <c r="E139" s="1">
        <v>0.99760000000000004</v>
      </c>
      <c r="F139">
        <v>0</v>
      </c>
      <c r="G139">
        <v>0</v>
      </c>
      <c r="H139" s="19">
        <v>3131</v>
      </c>
      <c r="I139" s="19">
        <v>1320181</v>
      </c>
      <c r="J139">
        <v>0</v>
      </c>
      <c r="K139">
        <v>0</v>
      </c>
      <c r="L139">
        <v>0</v>
      </c>
      <c r="M139">
        <v>0</v>
      </c>
      <c r="N139" s="29">
        <f>DATE(MID(B139,FIND(",",B139,1)+2,4),VLOOKUP(LEFT(B139,3),General!$A$1:$B$12,2,0),MID(B139,FIND(" ",B139,1)+1,FIND(",",B139,1)-FIND(" ",B139,1)-1)) + TIMEVALUE(MID(B139,FIND("-",B139,1)+2,LEN(B139)-FIND("-",B139,1)+2))</f>
        <v>45475.295138888891</v>
      </c>
      <c r="O139" s="18">
        <f>DATE(MID(C139,FIND(",",C139,1)+2,4),VLOOKUP(LEFT(B139,3),General!$A$1:$B$12,2,0),MID(C139,FIND(" ",C139,1)+1,FIND(",",C139,1)-FIND(" ",C139,1)-1)) + TIMEVALUE(MID(C139,FIND("-",C139,1)+2,LEN(C139)-FIND("-",C139,1)+2))</f>
        <v>45475.294444444444</v>
      </c>
      <c r="P139" s="18">
        <f>DATE(MID(D139,FIND(",",D139,1)+2,4),VLOOKUP(LEFT(B139,3),General!$A$1:$B$12,2,0),MID(D139,FIND(" ",D139,1)+1,FIND(",",D139,1)-FIND(" ",D139,1)-1)) + TIMEVALUE(MID(D139,FIND("-",D139,1)+2,LEN(D139)-FIND("-",D139,1)+2))</f>
        <v>45475.336805555555</v>
      </c>
      <c r="Q139" s="29">
        <f t="shared" si="15"/>
        <v>45475.295138888891</v>
      </c>
      <c r="R139" t="str">
        <f t="shared" si="16"/>
        <v>7:04 am</v>
      </c>
      <c r="S139" t="str">
        <f t="shared" si="17"/>
        <v>8:05 am</v>
      </c>
      <c r="T139" s="29">
        <f t="shared" si="18"/>
        <v>45475.295138888891</v>
      </c>
      <c r="U139" s="19">
        <f t="shared" si="19"/>
        <v>3131</v>
      </c>
      <c r="V139" s="1">
        <f t="shared" si="20"/>
        <v>0.99760000000000004</v>
      </c>
      <c r="W139" s="30">
        <f t="shared" si="14"/>
        <v>4.2361111110949423E-2</v>
      </c>
      <c r="X139" s="18">
        <f>DATE(MID(B139,FIND(",",B139,1)+2,4),VLOOKUP(LEFT(B139,3),General!$A$1:$B$12,2,0),MID(B139,FIND(" ",B139,1)+1,FIND(",",B139,1)-FIND(" ",B139,1)-1))</f>
        <v>45475</v>
      </c>
    </row>
    <row r="140" spans="2:24">
      <c r="B140" t="s">
        <v>4385</v>
      </c>
      <c r="C140" t="s">
        <v>4386</v>
      </c>
      <c r="D140" t="s">
        <v>4387</v>
      </c>
      <c r="E140" s="1">
        <v>0.99670000000000003</v>
      </c>
      <c r="F140">
        <v>0</v>
      </c>
      <c r="G140">
        <v>0</v>
      </c>
      <c r="H140" s="19">
        <v>4367</v>
      </c>
      <c r="I140" s="19">
        <v>1320200</v>
      </c>
      <c r="J140">
        <v>0</v>
      </c>
      <c r="K140">
        <v>0</v>
      </c>
      <c r="L140">
        <v>0</v>
      </c>
      <c r="M140">
        <v>0</v>
      </c>
      <c r="N140" s="29">
        <f>DATE(MID(B140,FIND(",",B140,1)+2,4),VLOOKUP(LEFT(B140,3),General!$A$1:$B$12,2,0),MID(B140,FIND(" ",B140,1)+1,FIND(",",B140,1)-FIND(" ",B140,1)-1)) + TIMEVALUE(MID(B140,FIND("-",B140,1)+2,LEN(B140)-FIND("-",B140,1)+2))</f>
        <v>45475.336805555555</v>
      </c>
      <c r="O140" s="18">
        <f>DATE(MID(C140,FIND(",",C140,1)+2,4),VLOOKUP(LEFT(B140,3),General!$A$1:$B$12,2,0),MID(C140,FIND(" ",C140,1)+1,FIND(",",C140,1)-FIND(" ",C140,1)-1)) + TIMEVALUE(MID(C140,FIND("-",C140,1)+2,LEN(C140)-FIND("-",C140,1)+2))</f>
        <v>45475.336111111108</v>
      </c>
      <c r="P140" s="18">
        <f>DATE(MID(D140,FIND(",",D140,1)+2,4),VLOOKUP(LEFT(B140,3),General!$A$1:$B$12,2,0),MID(D140,FIND(" ",D140,1)+1,FIND(",",D140,1)-FIND(" ",D140,1)-1)) + TIMEVALUE(MID(D140,FIND("-",D140,1)+2,LEN(D140)-FIND("-",D140,1)+2))</f>
        <v>45475.378472222219</v>
      </c>
      <c r="Q140" s="29">
        <f t="shared" si="15"/>
        <v>45475.336805555555</v>
      </c>
      <c r="R140" t="str">
        <f t="shared" si="16"/>
        <v>8:04 am</v>
      </c>
      <c r="S140" t="str">
        <f t="shared" si="17"/>
        <v>9:05 am</v>
      </c>
      <c r="T140" s="29">
        <f t="shared" si="18"/>
        <v>45475.336805555555</v>
      </c>
      <c r="U140" s="19">
        <f t="shared" si="19"/>
        <v>4367</v>
      </c>
      <c r="V140" s="1">
        <f t="shared" si="20"/>
        <v>0.99670000000000003</v>
      </c>
      <c r="W140" s="30">
        <f t="shared" si="14"/>
        <v>4.2361111110949423E-2</v>
      </c>
      <c r="X140" s="18">
        <f>DATE(MID(B140,FIND(",",B140,1)+2,4),VLOOKUP(LEFT(B140,3),General!$A$1:$B$12,2,0),MID(B140,FIND(" ",B140,1)+1,FIND(",",B140,1)-FIND(" ",B140,1)-1))</f>
        <v>45475</v>
      </c>
    </row>
    <row r="141" spans="2:24">
      <c r="B141" t="s">
        <v>4387</v>
      </c>
      <c r="C141" t="s">
        <v>4388</v>
      </c>
      <c r="D141" t="s">
        <v>4389</v>
      </c>
      <c r="E141" s="1">
        <v>0.99709999999999999</v>
      </c>
      <c r="F141">
        <v>0</v>
      </c>
      <c r="G141">
        <v>0</v>
      </c>
      <c r="H141" s="19">
        <v>3848</v>
      </c>
      <c r="I141" s="19">
        <v>1320231</v>
      </c>
      <c r="J141">
        <v>0</v>
      </c>
      <c r="K141">
        <v>0</v>
      </c>
      <c r="L141">
        <v>0</v>
      </c>
      <c r="M141" s="19">
        <v>1101</v>
      </c>
      <c r="N141" s="29">
        <f>DATE(MID(B141,FIND(",",B141,1)+2,4),VLOOKUP(LEFT(B141,3),General!$A$1:$B$12,2,0),MID(B141,FIND(" ",B141,1)+1,FIND(",",B141,1)-FIND(" ",B141,1)-1)) + TIMEVALUE(MID(B141,FIND("-",B141,1)+2,LEN(B141)-FIND("-",B141,1)+2))</f>
        <v>45475.378472222219</v>
      </c>
      <c r="O141" s="18">
        <f>DATE(MID(C141,FIND(",",C141,1)+2,4),VLOOKUP(LEFT(B141,3),General!$A$1:$B$12,2,0),MID(C141,FIND(" ",C141,1)+1,FIND(",",C141,1)-FIND(" ",C141,1)-1)) + TIMEVALUE(MID(C141,FIND("-",C141,1)+2,LEN(C141)-FIND("-",C141,1)+2))</f>
        <v>45475.37777777778</v>
      </c>
      <c r="P141" s="18">
        <f>DATE(MID(D141,FIND(",",D141,1)+2,4),VLOOKUP(LEFT(B141,3),General!$A$1:$B$12,2,0),MID(D141,FIND(" ",D141,1)+1,FIND(",",D141,1)-FIND(" ",D141,1)-1)) + TIMEVALUE(MID(D141,FIND("-",D141,1)+2,LEN(D141)-FIND("-",D141,1)+2))</f>
        <v>45475.411111111112</v>
      </c>
      <c r="Q141" s="29">
        <f t="shared" si="15"/>
        <v>45475.378472222219</v>
      </c>
      <c r="R141" t="str">
        <f t="shared" si="16"/>
        <v>9:04 am</v>
      </c>
      <c r="S141" t="str">
        <f t="shared" si="17"/>
        <v>9:52 am</v>
      </c>
      <c r="T141" s="29">
        <f t="shared" si="18"/>
        <v>45475.378472222219</v>
      </c>
      <c r="U141" s="19">
        <f t="shared" si="19"/>
        <v>3848</v>
      </c>
      <c r="V141" s="1">
        <f t="shared" si="20"/>
        <v>0.99709999999999999</v>
      </c>
      <c r="W141" s="30">
        <f t="shared" si="14"/>
        <v>3.3333333332848269E-2</v>
      </c>
      <c r="X141" s="18">
        <f>DATE(MID(B141,FIND(",",B141,1)+2,4),VLOOKUP(LEFT(B141,3),General!$A$1:$B$12,2,0),MID(B141,FIND(" ",B141,1)+1,FIND(",",B141,1)-FIND(" ",B141,1)-1))</f>
        <v>45475</v>
      </c>
    </row>
    <row r="142" spans="2:24">
      <c r="B142" t="s">
        <v>4390</v>
      </c>
      <c r="C142" t="s">
        <v>4391</v>
      </c>
      <c r="D142" t="s">
        <v>4392</v>
      </c>
      <c r="E142" s="1">
        <v>0.99650000000000005</v>
      </c>
      <c r="F142">
        <v>0</v>
      </c>
      <c r="G142">
        <v>0</v>
      </c>
      <c r="H142" s="19">
        <v>4567</v>
      </c>
      <c r="I142" s="19">
        <v>1320242</v>
      </c>
      <c r="J142">
        <v>0</v>
      </c>
      <c r="K142">
        <v>0</v>
      </c>
      <c r="L142">
        <v>0</v>
      </c>
      <c r="M142" s="19">
        <v>1114</v>
      </c>
      <c r="N142" s="29">
        <f>DATE(MID(B142,FIND(",",B142,1)+2,4),VLOOKUP(LEFT(B142,3),General!$A$1:$B$12,2,0),MID(B142,FIND(" ",B142,1)+1,FIND(",",B142,1)-FIND(" ",B142,1)-1)) + TIMEVALUE(MID(B142,FIND("-",B142,1)+2,LEN(B142)-FIND("-",B142,1)+2))</f>
        <v>45475.420138888891</v>
      </c>
      <c r="O142" s="18">
        <f>DATE(MID(C142,FIND(",",C142,1)+2,4),VLOOKUP(LEFT(B142,3),General!$A$1:$B$12,2,0),MID(C142,FIND(" ",C142,1)+1,FIND(",",C142,1)-FIND(" ",C142,1)-1)) + TIMEVALUE(MID(C142,FIND("-",C142,1)+2,LEN(C142)-FIND("-",C142,1)+2))</f>
        <v>45475.419444444444</v>
      </c>
      <c r="P142" s="18">
        <f>DATE(MID(D142,FIND(",",D142,1)+2,4),VLOOKUP(LEFT(B142,3),General!$A$1:$B$12,2,0),MID(D142,FIND(" ",D142,1)+1,FIND(",",D142,1)-FIND(" ",D142,1)-1)) + TIMEVALUE(MID(D142,FIND("-",D142,1)+2,LEN(D142)-FIND("-",D142,1)+2))</f>
        <v>45475.448611111111</v>
      </c>
      <c r="Q142" s="29">
        <f t="shared" si="15"/>
        <v>45475.420138888891</v>
      </c>
      <c r="R142" t="str">
        <f t="shared" si="16"/>
        <v>10:04 am</v>
      </c>
      <c r="S142" t="str">
        <f t="shared" si="17"/>
        <v>10:46 am</v>
      </c>
      <c r="T142" s="29">
        <f t="shared" si="18"/>
        <v>45475.420138888891</v>
      </c>
      <c r="U142" s="19">
        <f t="shared" si="19"/>
        <v>4567</v>
      </c>
      <c r="V142" s="1">
        <f t="shared" si="20"/>
        <v>0.99650000000000005</v>
      </c>
      <c r="W142" s="30">
        <f t="shared" si="14"/>
        <v>2.9166666667151731E-2</v>
      </c>
      <c r="X142" s="18">
        <f>DATE(MID(B142,FIND(",",B142,1)+2,4),VLOOKUP(LEFT(B142,3),General!$A$1:$B$12,2,0),MID(B142,FIND(" ",B142,1)+1,FIND(",",B142,1)-FIND(" ",B142,1)-1))</f>
        <v>45475</v>
      </c>
    </row>
    <row r="143" spans="2:24">
      <c r="B143" t="s">
        <v>4393</v>
      </c>
      <c r="C143" t="s">
        <v>4394</v>
      </c>
      <c r="D143" t="s">
        <v>4395</v>
      </c>
      <c r="E143" s="1">
        <v>0.99650000000000005</v>
      </c>
      <c r="F143">
        <v>0</v>
      </c>
      <c r="G143">
        <v>0</v>
      </c>
      <c r="H143" s="19">
        <v>4635</v>
      </c>
      <c r="I143" s="19">
        <v>1320254</v>
      </c>
      <c r="J143">
        <v>0</v>
      </c>
      <c r="K143">
        <v>0</v>
      </c>
      <c r="L143">
        <v>0</v>
      </c>
      <c r="M143" s="19">
        <v>1105</v>
      </c>
      <c r="N143" s="29">
        <f>DATE(MID(B143,FIND(",",B143,1)+2,4),VLOOKUP(LEFT(B143,3),General!$A$1:$B$12,2,0),MID(B143,FIND(" ",B143,1)+1,FIND(",",B143,1)-FIND(" ",B143,1)-1)) + TIMEVALUE(MID(B143,FIND("-",B143,1)+2,LEN(B143)-FIND("-",B143,1)+2))</f>
        <v>45475.461805555555</v>
      </c>
      <c r="O143" s="18">
        <f>DATE(MID(C143,FIND(",",C143,1)+2,4),VLOOKUP(LEFT(B143,3),General!$A$1:$B$12,2,0),MID(C143,FIND(" ",C143,1)+1,FIND(",",C143,1)-FIND(" ",C143,1)-1)) + TIMEVALUE(MID(C143,FIND("-",C143,1)+2,LEN(C143)-FIND("-",C143,1)+2))</f>
        <v>45475.461111111108</v>
      </c>
      <c r="P143" s="18">
        <f>DATE(MID(D143,FIND(",",D143,1)+2,4),VLOOKUP(LEFT(B143,3),General!$A$1:$B$12,2,0),MID(D143,FIND(" ",D143,1)+1,FIND(",",D143,1)-FIND(" ",D143,1)-1)) + TIMEVALUE(MID(D143,FIND("-",D143,1)+2,LEN(D143)-FIND("-",D143,1)+2))</f>
        <v>45475.493055555555</v>
      </c>
      <c r="Q143" s="29">
        <f t="shared" si="15"/>
        <v>45475.461805555555</v>
      </c>
      <c r="R143" t="str">
        <f t="shared" si="16"/>
        <v>11:04 am</v>
      </c>
      <c r="S143" t="str">
        <f t="shared" si="17"/>
        <v>11:50 am</v>
      </c>
      <c r="T143" s="29">
        <f t="shared" si="18"/>
        <v>45475.461805555555</v>
      </c>
      <c r="U143" s="19">
        <f t="shared" si="19"/>
        <v>4635</v>
      </c>
      <c r="V143" s="1">
        <f t="shared" si="20"/>
        <v>0.99650000000000005</v>
      </c>
      <c r="W143" s="30">
        <f t="shared" si="14"/>
        <v>3.1944444446708076E-2</v>
      </c>
      <c r="X143" s="18">
        <f>DATE(MID(B143,FIND(",",B143,1)+2,4),VLOOKUP(LEFT(B143,3),General!$A$1:$B$12,2,0),MID(B143,FIND(" ",B143,1)+1,FIND(",",B143,1)-FIND(" ",B143,1)-1))</f>
        <v>45475</v>
      </c>
    </row>
    <row r="144" spans="2:24">
      <c r="B144" t="s">
        <v>4396</v>
      </c>
      <c r="C144" t="s">
        <v>4397</v>
      </c>
      <c r="D144" t="s">
        <v>4398</v>
      </c>
      <c r="E144" s="1">
        <v>0.99660000000000004</v>
      </c>
      <c r="F144">
        <v>0</v>
      </c>
      <c r="G144">
        <v>0</v>
      </c>
      <c r="H144" s="19">
        <v>4535</v>
      </c>
      <c r="I144" s="19">
        <v>1320250</v>
      </c>
      <c r="J144">
        <v>0</v>
      </c>
      <c r="K144">
        <v>0</v>
      </c>
      <c r="L144">
        <v>0</v>
      </c>
      <c r="M144" s="19">
        <v>1103</v>
      </c>
      <c r="N144" s="29">
        <f>DATE(MID(B144,FIND(",",B144,1)+2,4),VLOOKUP(LEFT(B144,3),General!$A$1:$B$12,2,0),MID(B144,FIND(" ",B144,1)+1,FIND(",",B144,1)-FIND(" ",B144,1)-1)) + TIMEVALUE(MID(B144,FIND("-",B144,1)+2,LEN(B144)-FIND("-",B144,1)+2))</f>
        <v>45475.503472222219</v>
      </c>
      <c r="O144" s="18">
        <f>DATE(MID(C144,FIND(",",C144,1)+2,4),VLOOKUP(LEFT(B144,3),General!$A$1:$B$12,2,0),MID(C144,FIND(" ",C144,1)+1,FIND(",",C144,1)-FIND(" ",C144,1)-1)) + TIMEVALUE(MID(C144,FIND("-",C144,1)+2,LEN(C144)-FIND("-",C144,1)+2))</f>
        <v>45475.50277777778</v>
      </c>
      <c r="P144" s="18">
        <f>DATE(MID(D144,FIND(",",D144,1)+2,4),VLOOKUP(LEFT(B144,3),General!$A$1:$B$12,2,0),MID(D144,FIND(" ",D144,1)+1,FIND(",",D144,1)-FIND(" ",D144,1)-1)) + TIMEVALUE(MID(D144,FIND("-",D144,1)+2,LEN(D144)-FIND("-",D144,1)+2))</f>
        <v>45475.535416666666</v>
      </c>
      <c r="Q144" s="29">
        <f t="shared" si="15"/>
        <v>45475.503472222219</v>
      </c>
      <c r="R144" t="str">
        <f t="shared" si="16"/>
        <v>12:04 pm</v>
      </c>
      <c r="S144" t="str">
        <f t="shared" si="17"/>
        <v>12:51 pm</v>
      </c>
      <c r="T144" s="29">
        <f t="shared" si="18"/>
        <v>45475.503472222219</v>
      </c>
      <c r="U144" s="19">
        <f t="shared" si="19"/>
        <v>4535</v>
      </c>
      <c r="V144" s="1">
        <f t="shared" si="20"/>
        <v>0.99660000000000004</v>
      </c>
      <c r="W144" s="30">
        <f t="shared" si="14"/>
        <v>3.2638888886140194E-2</v>
      </c>
      <c r="X144" s="18">
        <f>DATE(MID(B144,FIND(",",B144,1)+2,4),VLOOKUP(LEFT(B144,3),General!$A$1:$B$12,2,0),MID(B144,FIND(" ",B144,1)+1,FIND(",",B144,1)-FIND(" ",B144,1)-1))</f>
        <v>45475</v>
      </c>
    </row>
    <row r="145" spans="2:24">
      <c r="B145" t="s">
        <v>4399</v>
      </c>
      <c r="C145" t="s">
        <v>4400</v>
      </c>
      <c r="D145" t="s">
        <v>4401</v>
      </c>
      <c r="E145" s="1">
        <v>0.99650000000000005</v>
      </c>
      <c r="F145">
        <v>0</v>
      </c>
      <c r="G145">
        <v>0</v>
      </c>
      <c r="H145" s="19">
        <v>4621</v>
      </c>
      <c r="I145" s="19">
        <v>1320261</v>
      </c>
      <c r="J145">
        <v>0</v>
      </c>
      <c r="K145">
        <v>0</v>
      </c>
      <c r="L145">
        <v>0</v>
      </c>
      <c r="M145" s="19">
        <v>1102</v>
      </c>
      <c r="N145" s="29">
        <f>DATE(MID(B145,FIND(",",B145,1)+2,4),VLOOKUP(LEFT(B145,3),General!$A$1:$B$12,2,0),MID(B145,FIND(" ",B145,1)+1,FIND(",",B145,1)-FIND(" ",B145,1)-1)) + TIMEVALUE(MID(B145,FIND("-",B145,1)+2,LEN(B145)-FIND("-",B145,1)+2))</f>
        <v>45475.545138888891</v>
      </c>
      <c r="O145" s="18">
        <f>DATE(MID(C145,FIND(",",C145,1)+2,4),VLOOKUP(LEFT(B145,3),General!$A$1:$B$12,2,0),MID(C145,FIND(" ",C145,1)+1,FIND(",",C145,1)-FIND(" ",C145,1)-1)) + TIMEVALUE(MID(C145,FIND("-",C145,1)+2,LEN(C145)-FIND("-",C145,1)+2))</f>
        <v>45475.544444444444</v>
      </c>
      <c r="P145" s="18">
        <f>DATE(MID(D145,FIND(",",D145,1)+2,4),VLOOKUP(LEFT(B145,3),General!$A$1:$B$12,2,0),MID(D145,FIND(" ",D145,1)+1,FIND(",",D145,1)-FIND(" ",D145,1)-1)) + TIMEVALUE(MID(D145,FIND("-",D145,1)+2,LEN(D145)-FIND("-",D145,1)+2))</f>
        <v>45475.573611111111</v>
      </c>
      <c r="Q145" s="29">
        <f t="shared" si="15"/>
        <v>45475.545138888891</v>
      </c>
      <c r="R145" t="str">
        <f t="shared" si="16"/>
        <v>1:04 pm</v>
      </c>
      <c r="S145" t="str">
        <f t="shared" si="17"/>
        <v>1:46 pm</v>
      </c>
      <c r="T145" s="29">
        <f t="shared" si="18"/>
        <v>45475.545138888891</v>
      </c>
      <c r="U145" s="19">
        <f t="shared" si="19"/>
        <v>4621</v>
      </c>
      <c r="V145" s="1">
        <f t="shared" si="20"/>
        <v>0.99650000000000005</v>
      </c>
      <c r="W145" s="30">
        <f t="shared" si="14"/>
        <v>2.9166666667151731E-2</v>
      </c>
      <c r="X145" s="18">
        <f>DATE(MID(B145,FIND(",",B145,1)+2,4),VLOOKUP(LEFT(B145,3),General!$A$1:$B$12,2,0),MID(B145,FIND(" ",B145,1)+1,FIND(",",B145,1)-FIND(" ",B145,1)-1))</f>
        <v>45475</v>
      </c>
    </row>
    <row r="146" spans="2:24">
      <c r="B146" t="s">
        <v>4402</v>
      </c>
      <c r="C146" t="s">
        <v>4402</v>
      </c>
      <c r="D146" t="s">
        <v>4403</v>
      </c>
      <c r="E146" s="1">
        <v>0.99680000000000002</v>
      </c>
      <c r="F146">
        <v>0</v>
      </c>
      <c r="G146">
        <v>0</v>
      </c>
      <c r="H146" s="19">
        <v>4214</v>
      </c>
      <c r="I146" s="19">
        <v>1320271</v>
      </c>
      <c r="J146">
        <v>0</v>
      </c>
      <c r="K146">
        <v>0</v>
      </c>
      <c r="L146">
        <v>0</v>
      </c>
      <c r="M146" s="19">
        <v>1107</v>
      </c>
      <c r="N146" s="29">
        <f>DATE(MID(B146,FIND(",",B146,1)+2,4),VLOOKUP(LEFT(B146,3),General!$A$1:$B$12,2,0),MID(B146,FIND(" ",B146,1)+1,FIND(",",B146,1)-FIND(" ",B146,1)-1)) + TIMEVALUE(MID(B146,FIND("-",B146,1)+2,LEN(B146)-FIND("-",B146,1)+2))</f>
        <v>45475.586805555555</v>
      </c>
      <c r="O146" s="18">
        <f>DATE(MID(C146,FIND(",",C146,1)+2,4),VLOOKUP(LEFT(B146,3),General!$A$1:$B$12,2,0),MID(C146,FIND(" ",C146,1)+1,FIND(",",C146,1)-FIND(" ",C146,1)-1)) + TIMEVALUE(MID(C146,FIND("-",C146,1)+2,LEN(C146)-FIND("-",C146,1)+2))</f>
        <v>45475.586805555555</v>
      </c>
      <c r="P146" s="18">
        <f>DATE(MID(D146,FIND(",",D146,1)+2,4),VLOOKUP(LEFT(B146,3),General!$A$1:$B$12,2,0),MID(D146,FIND(" ",D146,1)+1,FIND(",",D146,1)-FIND(" ",D146,1)-1)) + TIMEVALUE(MID(D146,FIND("-",D146,1)+2,LEN(D146)-FIND("-",D146,1)+2))</f>
        <v>45475.613194444442</v>
      </c>
      <c r="Q146" s="29">
        <f t="shared" si="15"/>
        <v>45475.586805555555</v>
      </c>
      <c r="R146" t="str">
        <f t="shared" si="16"/>
        <v>2:05 pm</v>
      </c>
      <c r="S146" t="str">
        <f t="shared" si="17"/>
        <v>2:43 pm</v>
      </c>
      <c r="T146" s="29">
        <f t="shared" si="18"/>
        <v>45475.586805555555</v>
      </c>
      <c r="U146" s="19">
        <f t="shared" si="19"/>
        <v>4214</v>
      </c>
      <c r="V146" s="1">
        <f t="shared" si="20"/>
        <v>0.99680000000000002</v>
      </c>
      <c r="W146" s="30">
        <f t="shared" si="14"/>
        <v>2.6388888887595385E-2</v>
      </c>
      <c r="X146" s="18">
        <f>DATE(MID(B146,FIND(",",B146,1)+2,4),VLOOKUP(LEFT(B146,3),General!$A$1:$B$12,2,0),MID(B146,FIND(" ",B146,1)+1,FIND(",",B146,1)-FIND(" ",B146,1)-1))</f>
        <v>45475</v>
      </c>
    </row>
    <row r="147" spans="2:24">
      <c r="B147" t="s">
        <v>4404</v>
      </c>
      <c r="C147" t="s">
        <v>4405</v>
      </c>
      <c r="D147" t="s">
        <v>4406</v>
      </c>
      <c r="E147" s="1">
        <v>0.99470000000000003</v>
      </c>
      <c r="F147">
        <v>0</v>
      </c>
      <c r="G147">
        <v>0</v>
      </c>
      <c r="H147" s="19">
        <v>7016</v>
      </c>
      <c r="I147" s="19">
        <v>1320281</v>
      </c>
      <c r="J147">
        <v>0</v>
      </c>
      <c r="K147">
        <v>0</v>
      </c>
      <c r="L147">
        <v>0</v>
      </c>
      <c r="M147">
        <v>0</v>
      </c>
      <c r="N147" s="29">
        <f>DATE(MID(B147,FIND(",",B147,1)+2,4),VLOOKUP(LEFT(B147,3),General!$A$1:$B$12,2,0),MID(B147,FIND(" ",B147,1)+1,FIND(",",B147,1)-FIND(" ",B147,1)-1)) + TIMEVALUE(MID(B147,FIND("-",B147,1)+2,LEN(B147)-FIND("-",B147,1)+2))</f>
        <v>45475.628472222219</v>
      </c>
      <c r="O147" s="18">
        <f>DATE(MID(C147,FIND(",",C147,1)+2,4),VLOOKUP(LEFT(B147,3),General!$A$1:$B$12,2,0),MID(C147,FIND(" ",C147,1)+1,FIND(",",C147,1)-FIND(" ",C147,1)-1)) + TIMEVALUE(MID(C147,FIND("-",C147,1)+2,LEN(C147)-FIND("-",C147,1)+2))</f>
        <v>45475.62777777778</v>
      </c>
      <c r="P147" s="18">
        <f>DATE(MID(D147,FIND(",",D147,1)+2,4),VLOOKUP(LEFT(B147,3),General!$A$1:$B$12,2,0),MID(D147,FIND(" ",D147,1)+1,FIND(",",D147,1)-FIND(" ",D147,1)-1)) + TIMEVALUE(MID(D147,FIND("-",D147,1)+2,LEN(D147)-FIND("-",D147,1)+2))</f>
        <v>45475.670138888891</v>
      </c>
      <c r="Q147" s="29">
        <f t="shared" si="15"/>
        <v>45475.628472222219</v>
      </c>
      <c r="R147" t="str">
        <f t="shared" si="16"/>
        <v>3:04 pm</v>
      </c>
      <c r="S147" t="str">
        <f t="shared" si="17"/>
        <v>4:05 pm</v>
      </c>
      <c r="T147" s="29">
        <f t="shared" si="18"/>
        <v>45475.628472222219</v>
      </c>
      <c r="U147" s="19">
        <f t="shared" si="19"/>
        <v>7016</v>
      </c>
      <c r="V147" s="1">
        <f t="shared" si="20"/>
        <v>0.99470000000000003</v>
      </c>
      <c r="W147" s="30">
        <f t="shared" si="14"/>
        <v>4.2361111110949423E-2</v>
      </c>
      <c r="X147" s="18">
        <f>DATE(MID(B147,FIND(",",B147,1)+2,4),VLOOKUP(LEFT(B147,3),General!$A$1:$B$12,2,0),MID(B147,FIND(" ",B147,1)+1,FIND(",",B147,1)-FIND(" ",B147,1)-1))</f>
        <v>45475</v>
      </c>
    </row>
    <row r="148" spans="2:24">
      <c r="B148" t="s">
        <v>4406</v>
      </c>
      <c r="C148" t="s">
        <v>4406</v>
      </c>
      <c r="D148" t="s">
        <v>4407</v>
      </c>
      <c r="E148" s="1">
        <v>0.99739999999999995</v>
      </c>
      <c r="F148">
        <v>0</v>
      </c>
      <c r="G148">
        <v>0</v>
      </c>
      <c r="H148" s="19">
        <v>3392</v>
      </c>
      <c r="I148" s="19">
        <v>1320304</v>
      </c>
      <c r="J148">
        <v>0</v>
      </c>
      <c r="K148">
        <v>0</v>
      </c>
      <c r="L148">
        <v>0</v>
      </c>
      <c r="M148" s="19">
        <v>1106</v>
      </c>
      <c r="N148" s="29">
        <f>DATE(MID(B148,FIND(",",B148,1)+2,4),VLOOKUP(LEFT(B148,3),General!$A$1:$B$12,2,0),MID(B148,FIND(" ",B148,1)+1,FIND(",",B148,1)-FIND(" ",B148,1)-1)) + TIMEVALUE(MID(B148,FIND("-",B148,1)+2,LEN(B148)-FIND("-",B148,1)+2))</f>
        <v>45475.670138888891</v>
      </c>
      <c r="O148" s="18">
        <f>DATE(MID(C148,FIND(",",C148,1)+2,4),VLOOKUP(LEFT(B148,3),General!$A$1:$B$12,2,0),MID(C148,FIND(" ",C148,1)+1,FIND(",",C148,1)-FIND(" ",C148,1)-1)) + TIMEVALUE(MID(C148,FIND("-",C148,1)+2,LEN(C148)-FIND("-",C148,1)+2))</f>
        <v>45475.670138888891</v>
      </c>
      <c r="P148" s="18">
        <f>DATE(MID(D148,FIND(",",D148,1)+2,4),VLOOKUP(LEFT(B148,3),General!$A$1:$B$12,2,0),MID(D148,FIND(" ",D148,1)+1,FIND(",",D148,1)-FIND(" ",D148,1)-1)) + TIMEVALUE(MID(D148,FIND("-",D148,1)+2,LEN(D148)-FIND("-",D148,1)+2))</f>
        <v>45475.700694444444</v>
      </c>
      <c r="Q148" s="29">
        <f t="shared" si="15"/>
        <v>45475.670138888891</v>
      </c>
      <c r="R148" t="str">
        <f t="shared" si="16"/>
        <v>4:05 pm</v>
      </c>
      <c r="S148" t="str">
        <f t="shared" si="17"/>
        <v>4:49 pm</v>
      </c>
      <c r="T148" s="29">
        <f t="shared" si="18"/>
        <v>45475.670138888891</v>
      </c>
      <c r="U148" s="19">
        <f t="shared" si="19"/>
        <v>3392</v>
      </c>
      <c r="V148" s="1">
        <f t="shared" si="20"/>
        <v>0.99739999999999995</v>
      </c>
      <c r="W148" s="30">
        <f t="shared" si="14"/>
        <v>3.0555555553291924E-2</v>
      </c>
      <c r="X148" s="18">
        <f>DATE(MID(B148,FIND(",",B148,1)+2,4),VLOOKUP(LEFT(B148,3),General!$A$1:$B$12,2,0),MID(B148,FIND(" ",B148,1)+1,FIND(",",B148,1)-FIND(" ",B148,1)-1))</f>
        <v>45475</v>
      </c>
    </row>
    <row r="149" spans="2:24">
      <c r="B149" t="s">
        <v>4408</v>
      </c>
      <c r="C149" t="s">
        <v>4409</v>
      </c>
      <c r="D149" t="s">
        <v>4410</v>
      </c>
      <c r="E149" s="1">
        <v>0.99750000000000005</v>
      </c>
      <c r="F149">
        <v>0</v>
      </c>
      <c r="G149">
        <v>0</v>
      </c>
      <c r="H149" s="19">
        <v>3269</v>
      </c>
      <c r="I149" s="19">
        <v>1320310</v>
      </c>
      <c r="J149">
        <v>0</v>
      </c>
      <c r="K149">
        <v>0</v>
      </c>
      <c r="L149">
        <v>0</v>
      </c>
      <c r="M149" s="19">
        <v>1107</v>
      </c>
      <c r="N149" s="29">
        <f>DATE(MID(B149,FIND(",",B149,1)+2,4),VLOOKUP(LEFT(B149,3),General!$A$1:$B$12,2,0),MID(B149,FIND(" ",B149,1)+1,FIND(",",B149,1)-FIND(" ",B149,1)-1)) + TIMEVALUE(MID(B149,FIND("-",B149,1)+2,LEN(B149)-FIND("-",B149,1)+2))</f>
        <v>45475.711805555555</v>
      </c>
      <c r="O149" s="18">
        <f>DATE(MID(C149,FIND(",",C149,1)+2,4),VLOOKUP(LEFT(B149,3),General!$A$1:$B$12,2,0),MID(C149,FIND(" ",C149,1)+1,FIND(",",C149,1)-FIND(" ",C149,1)-1)) + TIMEVALUE(MID(C149,FIND("-",C149,1)+2,LEN(C149)-FIND("-",C149,1)+2))</f>
        <v>45475.711111111108</v>
      </c>
      <c r="P149" s="18">
        <f>DATE(MID(D149,FIND(",",D149,1)+2,4),VLOOKUP(LEFT(B149,3),General!$A$1:$B$12,2,0),MID(D149,FIND(" ",D149,1)+1,FIND(",",D149,1)-FIND(" ",D149,1)-1)) + TIMEVALUE(MID(D149,FIND("-",D149,1)+2,LEN(D149)-FIND("-",D149,1)+2))</f>
        <v>45475.738888888889</v>
      </c>
      <c r="Q149" s="29">
        <f t="shared" si="15"/>
        <v>45475.711805555555</v>
      </c>
      <c r="R149" t="str">
        <f t="shared" si="16"/>
        <v>5:04 pm</v>
      </c>
      <c r="S149" t="str">
        <f t="shared" si="17"/>
        <v>5:44 pm</v>
      </c>
      <c r="T149" s="29">
        <f t="shared" si="18"/>
        <v>45475.711805555555</v>
      </c>
      <c r="U149" s="19">
        <f t="shared" si="19"/>
        <v>3269</v>
      </c>
      <c r="V149" s="1">
        <f t="shared" si="20"/>
        <v>0.99750000000000005</v>
      </c>
      <c r="W149" s="30">
        <f t="shared" si="14"/>
        <v>2.7777777781011537E-2</v>
      </c>
      <c r="X149" s="18">
        <f>DATE(MID(B149,FIND(",",B149,1)+2,4),VLOOKUP(LEFT(B149,3),General!$A$1:$B$12,2,0),MID(B149,FIND(" ",B149,1)+1,FIND(",",B149,1)-FIND(" ",B149,1)-1))</f>
        <v>45475</v>
      </c>
    </row>
    <row r="150" spans="2:24">
      <c r="B150" t="s">
        <v>4411</v>
      </c>
      <c r="C150" t="s">
        <v>4412</v>
      </c>
      <c r="D150" t="s">
        <v>4413</v>
      </c>
      <c r="E150" s="1">
        <v>0.99729999999999996</v>
      </c>
      <c r="F150">
        <v>0</v>
      </c>
      <c r="G150">
        <v>0</v>
      </c>
      <c r="H150" s="19">
        <v>3604</v>
      </c>
      <c r="I150" s="19">
        <v>1320309</v>
      </c>
      <c r="J150">
        <v>0</v>
      </c>
      <c r="K150">
        <v>0</v>
      </c>
      <c r="L150">
        <v>0</v>
      </c>
      <c r="M150" s="19">
        <v>1108</v>
      </c>
      <c r="N150" s="29">
        <f>DATE(MID(B150,FIND(",",B150,1)+2,4),VLOOKUP(LEFT(B150,3),General!$A$1:$B$12,2,0),MID(B150,FIND(" ",B150,1)+1,FIND(",",B150,1)-FIND(" ",B150,1)-1)) + TIMEVALUE(MID(B150,FIND("-",B150,1)+2,LEN(B150)-FIND("-",B150,1)+2))</f>
        <v>45475.753472222219</v>
      </c>
      <c r="O150" s="18">
        <f>DATE(MID(C150,FIND(",",C150,1)+2,4),VLOOKUP(LEFT(B150,3),General!$A$1:$B$12,2,0),MID(C150,FIND(" ",C150,1)+1,FIND(",",C150,1)-FIND(" ",C150,1)-1)) + TIMEVALUE(MID(C150,FIND("-",C150,1)+2,LEN(C150)-FIND("-",C150,1)+2))</f>
        <v>45475.75277777778</v>
      </c>
      <c r="P150" s="18">
        <f>DATE(MID(D150,FIND(",",D150,1)+2,4),VLOOKUP(LEFT(B150,3),General!$A$1:$B$12,2,0),MID(D150,FIND(" ",D150,1)+1,FIND(",",D150,1)-FIND(" ",D150,1)-1)) + TIMEVALUE(MID(D150,FIND("-",D150,1)+2,LEN(D150)-FIND("-",D150,1)+2))</f>
        <v>45475.786805555559</v>
      </c>
      <c r="Q150" s="29">
        <f t="shared" si="15"/>
        <v>45475.753472222219</v>
      </c>
      <c r="R150" t="str">
        <f t="shared" si="16"/>
        <v>6:04 pm</v>
      </c>
      <c r="S150" t="str">
        <f t="shared" si="17"/>
        <v>6:53 pm</v>
      </c>
      <c r="T150" s="29">
        <f t="shared" si="18"/>
        <v>45475.753472222219</v>
      </c>
      <c r="U150" s="19">
        <f t="shared" si="19"/>
        <v>3604</v>
      </c>
      <c r="V150" s="1">
        <f t="shared" si="20"/>
        <v>0.99729999999999996</v>
      </c>
      <c r="W150" s="30">
        <f t="shared" si="14"/>
        <v>3.4027777779556345E-2</v>
      </c>
      <c r="X150" s="18">
        <f>DATE(MID(B150,FIND(",",B150,1)+2,4),VLOOKUP(LEFT(B150,3),General!$A$1:$B$12,2,0),MID(B150,FIND(" ",B150,1)+1,FIND(",",B150,1)-FIND(" ",B150,1)-1))</f>
        <v>45475</v>
      </c>
    </row>
    <row r="151" spans="2:24">
      <c r="B151" t="s">
        <v>4414</v>
      </c>
      <c r="C151" t="s">
        <v>4415</v>
      </c>
      <c r="D151" t="s">
        <v>4416</v>
      </c>
      <c r="E151" s="1">
        <v>0.998</v>
      </c>
      <c r="F151">
        <v>0</v>
      </c>
      <c r="G151">
        <v>0</v>
      </c>
      <c r="H151" s="19">
        <v>2680</v>
      </c>
      <c r="I151" s="19">
        <v>1320210</v>
      </c>
      <c r="J151">
        <v>0</v>
      </c>
      <c r="K151">
        <v>0</v>
      </c>
      <c r="L151">
        <v>0</v>
      </c>
      <c r="M151" s="19">
        <v>1096</v>
      </c>
      <c r="N151" s="29">
        <f>DATE(MID(B151,FIND(",",B151,1)+2,4),VLOOKUP(LEFT(B151,3),General!$A$1:$B$12,2,0),MID(B151,FIND(" ",B151,1)+1,FIND(",",B151,1)-FIND(" ",B151,1)-1)) + TIMEVALUE(MID(B151,FIND("-",B151,1)+2,LEN(B151)-FIND("-",B151,1)+2))</f>
        <v>45475.795138888891</v>
      </c>
      <c r="O151" s="18">
        <f>DATE(MID(C151,FIND(",",C151,1)+2,4),VLOOKUP(LEFT(B151,3),General!$A$1:$B$12,2,0),MID(C151,FIND(" ",C151,1)+1,FIND(",",C151,1)-FIND(" ",C151,1)-1)) + TIMEVALUE(MID(C151,FIND("-",C151,1)+2,LEN(C151)-FIND("-",C151,1)+2))</f>
        <v>45475.794444444444</v>
      </c>
      <c r="P151" s="18">
        <f>DATE(MID(D151,FIND(",",D151,1)+2,4),VLOOKUP(LEFT(B151,3),General!$A$1:$B$12,2,0),MID(D151,FIND(" ",D151,1)+1,FIND(",",D151,1)-FIND(" ",D151,1)-1)) + TIMEVALUE(MID(D151,FIND("-",D151,1)+2,LEN(D151)-FIND("-",D151,1)+2))</f>
        <v>45475.820833333331</v>
      </c>
      <c r="Q151" s="29">
        <f t="shared" si="15"/>
        <v>45475.795138888891</v>
      </c>
      <c r="R151" t="str">
        <f t="shared" si="16"/>
        <v>7:04 pm</v>
      </c>
      <c r="S151" t="str">
        <f t="shared" si="17"/>
        <v>7:42 pm</v>
      </c>
      <c r="T151" s="29">
        <f t="shared" si="18"/>
        <v>45475.795138888891</v>
      </c>
      <c r="U151" s="19">
        <f t="shared" si="19"/>
        <v>2680</v>
      </c>
      <c r="V151" s="1">
        <f t="shared" si="20"/>
        <v>0.998</v>
      </c>
      <c r="W151" s="30">
        <f t="shared" si="14"/>
        <v>2.6388888887595385E-2</v>
      </c>
      <c r="X151" s="18">
        <f>DATE(MID(B151,FIND(",",B151,1)+2,4),VLOOKUP(LEFT(B151,3),General!$A$1:$B$12,2,0),MID(B151,FIND(" ",B151,1)+1,FIND(",",B151,1)-FIND(" ",B151,1)-1))</f>
        <v>45475</v>
      </c>
    </row>
    <row r="152" spans="2:24">
      <c r="B152" t="s">
        <v>4417</v>
      </c>
      <c r="C152" t="s">
        <v>4418</v>
      </c>
      <c r="D152" t="s">
        <v>4419</v>
      </c>
      <c r="E152" s="1">
        <v>0.99750000000000005</v>
      </c>
      <c r="F152">
        <v>0</v>
      </c>
      <c r="G152">
        <v>0</v>
      </c>
      <c r="H152" s="19">
        <v>3350</v>
      </c>
      <c r="I152" s="19">
        <v>1320209</v>
      </c>
      <c r="J152">
        <v>0</v>
      </c>
      <c r="K152">
        <v>0</v>
      </c>
      <c r="L152">
        <v>0</v>
      </c>
      <c r="M152" s="19">
        <v>1099</v>
      </c>
      <c r="N152" s="29">
        <f>DATE(MID(B152,FIND(",",B152,1)+2,4),VLOOKUP(LEFT(B152,3),General!$A$1:$B$12,2,0),MID(B152,FIND(" ",B152,1)+1,FIND(",",B152,1)-FIND(" ",B152,1)-1)) + TIMEVALUE(MID(B152,FIND("-",B152,1)+2,LEN(B152)-FIND("-",B152,1)+2))</f>
        <v>45475.836805555555</v>
      </c>
      <c r="O152" s="18">
        <f>DATE(MID(C152,FIND(",",C152,1)+2,4),VLOOKUP(LEFT(B152,3),General!$A$1:$B$12,2,0),MID(C152,FIND(" ",C152,1)+1,FIND(",",C152,1)-FIND(" ",C152,1)-1)) + TIMEVALUE(MID(C152,FIND("-",C152,1)+2,LEN(C152)-FIND("-",C152,1)+2))</f>
        <v>45475.836111111108</v>
      </c>
      <c r="P152" s="18">
        <f>DATE(MID(D152,FIND(",",D152,1)+2,4),VLOOKUP(LEFT(B152,3),General!$A$1:$B$12,2,0),MID(D152,FIND(" ",D152,1)+1,FIND(",",D152,1)-FIND(" ",D152,1)-1)) + TIMEVALUE(MID(D152,FIND("-",D152,1)+2,LEN(D152)-FIND("-",D152,1)+2))</f>
        <v>45475.865277777775</v>
      </c>
      <c r="Q152" s="29">
        <f t="shared" si="15"/>
        <v>45475.836805555555</v>
      </c>
      <c r="R152" t="str">
        <f t="shared" si="16"/>
        <v>8:04 pm</v>
      </c>
      <c r="S152" t="str">
        <f t="shared" si="17"/>
        <v>8:46 pm</v>
      </c>
      <c r="T152" s="29">
        <f t="shared" si="18"/>
        <v>45475.836805555555</v>
      </c>
      <c r="U152" s="19">
        <f t="shared" si="19"/>
        <v>3350</v>
      </c>
      <c r="V152" s="1">
        <f t="shared" si="20"/>
        <v>0.99750000000000005</v>
      </c>
      <c r="W152" s="30">
        <f t="shared" si="14"/>
        <v>2.9166666667151731E-2</v>
      </c>
      <c r="X152" s="18">
        <f>DATE(MID(B152,FIND(",",B152,1)+2,4),VLOOKUP(LEFT(B152,3),General!$A$1:$B$12,2,0),MID(B152,FIND(" ",B152,1)+1,FIND(",",B152,1)-FIND(" ",B152,1)-1))</f>
        <v>45475</v>
      </c>
    </row>
    <row r="153" spans="2:24">
      <c r="B153" t="s">
        <v>4420</v>
      </c>
      <c r="C153" t="s">
        <v>4421</v>
      </c>
      <c r="D153" t="s">
        <v>4422</v>
      </c>
      <c r="E153" s="1">
        <v>0.99780000000000002</v>
      </c>
      <c r="F153">
        <v>0</v>
      </c>
      <c r="G153">
        <v>0</v>
      </c>
      <c r="H153" s="19">
        <v>2856</v>
      </c>
      <c r="I153" s="19">
        <v>1320211</v>
      </c>
      <c r="J153">
        <v>0</v>
      </c>
      <c r="K153">
        <v>0</v>
      </c>
      <c r="L153">
        <v>0</v>
      </c>
      <c r="M153" s="19">
        <v>1111</v>
      </c>
      <c r="N153" s="29">
        <f>DATE(MID(B153,FIND(",",B153,1)+2,4),VLOOKUP(LEFT(B153,3),General!$A$1:$B$12,2,0),MID(B153,FIND(" ",B153,1)+1,FIND(",",B153,1)-FIND(" ",B153,1)-1)) + TIMEVALUE(MID(B153,FIND("-",B153,1)+2,LEN(B153)-FIND("-",B153,1)+2))</f>
        <v>45475.878472222219</v>
      </c>
      <c r="O153" s="18">
        <f>DATE(MID(C153,FIND(",",C153,1)+2,4),VLOOKUP(LEFT(B153,3),General!$A$1:$B$12,2,0),MID(C153,FIND(" ",C153,1)+1,FIND(",",C153,1)-FIND(" ",C153,1)-1)) + TIMEVALUE(MID(C153,FIND("-",C153,1)+2,LEN(C153)-FIND("-",C153,1)+2))</f>
        <v>45475.87777777778</v>
      </c>
      <c r="P153" s="18">
        <f>DATE(MID(D153,FIND(",",D153,1)+2,4),VLOOKUP(LEFT(B153,3),General!$A$1:$B$12,2,0),MID(D153,FIND(" ",D153,1)+1,FIND(",",D153,1)-FIND(" ",D153,1)-1)) + TIMEVALUE(MID(D153,FIND("-",D153,1)+2,LEN(D153)-FIND("-",D153,1)+2))</f>
        <v>45475.920138888891</v>
      </c>
      <c r="Q153" s="29">
        <f t="shared" si="15"/>
        <v>45475.878472222219</v>
      </c>
      <c r="R153" t="str">
        <f t="shared" si="16"/>
        <v>9:04 pm</v>
      </c>
      <c r="S153" t="str">
        <f t="shared" si="17"/>
        <v>10:05 pm</v>
      </c>
      <c r="T153" s="29">
        <f t="shared" si="18"/>
        <v>45475.878472222219</v>
      </c>
      <c r="U153" s="19">
        <f t="shared" si="19"/>
        <v>2856</v>
      </c>
      <c r="V153" s="1">
        <f t="shared" si="20"/>
        <v>0.99780000000000002</v>
      </c>
      <c r="W153" s="30">
        <f t="shared" si="14"/>
        <v>4.2361111110949423E-2</v>
      </c>
      <c r="X153" s="18">
        <f>DATE(MID(B153,FIND(",",B153,1)+2,4),VLOOKUP(LEFT(B153,3),General!$A$1:$B$12,2,0),MID(B153,FIND(" ",B153,1)+1,FIND(",",B153,1)-FIND(" ",B153,1)-1))</f>
        <v>45475</v>
      </c>
    </row>
    <row r="154" spans="2:24">
      <c r="B154" t="s">
        <v>4422</v>
      </c>
      <c r="C154" t="s">
        <v>4423</v>
      </c>
      <c r="D154" t="s">
        <v>4424</v>
      </c>
      <c r="E154" s="1">
        <v>0.99439999999999995</v>
      </c>
      <c r="F154">
        <v>0</v>
      </c>
      <c r="G154">
        <v>0</v>
      </c>
      <c r="H154" s="19">
        <v>7420</v>
      </c>
      <c r="I154" s="19">
        <v>1320213</v>
      </c>
      <c r="J154">
        <v>0</v>
      </c>
      <c r="K154">
        <v>0</v>
      </c>
      <c r="L154">
        <v>0</v>
      </c>
      <c r="M154">
        <v>0</v>
      </c>
      <c r="N154" s="29">
        <f>DATE(MID(B154,FIND(",",B154,1)+2,4),VLOOKUP(LEFT(B154,3),General!$A$1:$B$12,2,0),MID(B154,FIND(" ",B154,1)+1,FIND(",",B154,1)-FIND(" ",B154,1)-1)) + TIMEVALUE(MID(B154,FIND("-",B154,1)+2,LEN(B154)-FIND("-",B154,1)+2))</f>
        <v>45475.920138888891</v>
      </c>
      <c r="O154" s="18">
        <f>DATE(MID(C154,FIND(",",C154,1)+2,4),VLOOKUP(LEFT(B154,3),General!$A$1:$B$12,2,0),MID(C154,FIND(" ",C154,1)+1,FIND(",",C154,1)-FIND(" ",C154,1)-1)) + TIMEVALUE(MID(C154,FIND("-",C154,1)+2,LEN(C154)-FIND("-",C154,1)+2))</f>
        <v>45475.919444444444</v>
      </c>
      <c r="P154" s="18">
        <f>DATE(MID(D154,FIND(",",D154,1)+2,4),VLOOKUP(LEFT(B154,3),General!$A$1:$B$12,2,0),MID(D154,FIND(" ",D154,1)+1,FIND(",",D154,1)-FIND(" ",D154,1)-1)) + TIMEVALUE(MID(D154,FIND("-",D154,1)+2,LEN(D154)-FIND("-",D154,1)+2))</f>
        <v>45475.961805555555</v>
      </c>
      <c r="Q154" s="29">
        <f t="shared" si="15"/>
        <v>45475.920138888891</v>
      </c>
      <c r="R154" t="str">
        <f t="shared" si="16"/>
        <v>10:04 pm</v>
      </c>
      <c r="S154" t="str">
        <f t="shared" si="17"/>
        <v>11:05 pm</v>
      </c>
      <c r="T154" s="29">
        <f t="shared" si="18"/>
        <v>45475.920138888891</v>
      </c>
      <c r="U154" s="19">
        <f t="shared" si="19"/>
        <v>7420</v>
      </c>
      <c r="V154" s="1">
        <f t="shared" si="20"/>
        <v>0.99439999999999995</v>
      </c>
      <c r="W154" s="30">
        <f t="shared" si="14"/>
        <v>4.2361111110949423E-2</v>
      </c>
      <c r="X154" s="18">
        <f>DATE(MID(B154,FIND(",",B154,1)+2,4),VLOOKUP(LEFT(B154,3),General!$A$1:$B$12,2,0),MID(B154,FIND(" ",B154,1)+1,FIND(",",B154,1)-FIND(" ",B154,1)-1))</f>
        <v>45475</v>
      </c>
    </row>
    <row r="155" spans="2:24">
      <c r="B155" t="s">
        <v>4424</v>
      </c>
      <c r="C155" t="s">
        <v>4424</v>
      </c>
      <c r="D155" t="s">
        <v>4425</v>
      </c>
      <c r="E155" s="1">
        <v>0.99739999999999995</v>
      </c>
      <c r="F155">
        <v>0</v>
      </c>
      <c r="G155">
        <v>0</v>
      </c>
      <c r="H155" s="19">
        <v>3426</v>
      </c>
      <c r="I155" s="19">
        <v>1320208</v>
      </c>
      <c r="J155">
        <v>0</v>
      </c>
      <c r="K155">
        <v>0</v>
      </c>
      <c r="L155">
        <v>0</v>
      </c>
      <c r="M155">
        <v>0</v>
      </c>
      <c r="N155" s="29">
        <f>DATE(MID(B155,FIND(",",B155,1)+2,4),VLOOKUP(LEFT(B155,3),General!$A$1:$B$12,2,0),MID(B155,FIND(" ",B155,1)+1,FIND(",",B155,1)-FIND(" ",B155,1)-1)) + TIMEVALUE(MID(B155,FIND("-",B155,1)+2,LEN(B155)-FIND("-",B155,1)+2))</f>
        <v>45475.961805555555</v>
      </c>
      <c r="O155" s="18">
        <f>DATE(MID(C155,FIND(",",C155,1)+2,4),VLOOKUP(LEFT(B155,3),General!$A$1:$B$12,2,0),MID(C155,FIND(" ",C155,1)+1,FIND(",",C155,1)-FIND(" ",C155,1)-1)) + TIMEVALUE(MID(C155,FIND("-",C155,1)+2,LEN(C155)-FIND("-",C155,1)+2))</f>
        <v>45475.961805555555</v>
      </c>
      <c r="P155" s="18">
        <f>DATE(MID(D155,FIND(",",D155,1)+2,4),VLOOKUP(LEFT(B155,3),General!$A$1:$B$12,2,0),MID(D155,FIND(" ",D155,1)+1,FIND(",",D155,1)-FIND(" ",D155,1)-1)) + TIMEVALUE(MID(D155,FIND("-",D155,1)+2,LEN(D155)-FIND("-",D155,1)+2))</f>
        <v>45476.003472222219</v>
      </c>
      <c r="Q155" s="29">
        <f t="shared" si="15"/>
        <v>45475.961805555555</v>
      </c>
      <c r="R155" t="str">
        <f t="shared" si="16"/>
        <v>11:05 pm</v>
      </c>
      <c r="S155" t="str">
        <f t="shared" si="17"/>
        <v>12:05 am</v>
      </c>
      <c r="T155" s="29">
        <f t="shared" si="18"/>
        <v>45475.961805555555</v>
      </c>
      <c r="U155" s="19">
        <f t="shared" si="19"/>
        <v>3426</v>
      </c>
      <c r="V155" s="1">
        <f t="shared" si="20"/>
        <v>0.99739999999999995</v>
      </c>
      <c r="W155" s="30">
        <f t="shared" si="14"/>
        <v>4.1666666664241347E-2</v>
      </c>
      <c r="X155" s="18">
        <f>DATE(MID(B155,FIND(",",B155,1)+2,4),VLOOKUP(LEFT(B155,3),General!$A$1:$B$12,2,0),MID(B155,FIND(" ",B155,1)+1,FIND(",",B155,1)-FIND(" ",B155,1)-1))</f>
        <v>45475</v>
      </c>
    </row>
    <row r="156" spans="2:24">
      <c r="B156" t="s">
        <v>4425</v>
      </c>
      <c r="C156" t="s">
        <v>4426</v>
      </c>
      <c r="D156" t="s">
        <v>4427</v>
      </c>
      <c r="E156" s="1">
        <v>0.99539999999999995</v>
      </c>
      <c r="F156">
        <v>0</v>
      </c>
      <c r="G156">
        <v>0</v>
      </c>
      <c r="H156" s="19">
        <v>6091</v>
      </c>
      <c r="I156" s="19">
        <v>1320206</v>
      </c>
      <c r="J156">
        <v>0</v>
      </c>
      <c r="K156">
        <v>0</v>
      </c>
      <c r="L156">
        <v>0</v>
      </c>
      <c r="M156">
        <v>0</v>
      </c>
      <c r="N156" s="29">
        <f>DATE(MID(B156,FIND(",",B156,1)+2,4),VLOOKUP(LEFT(B156,3),General!$A$1:$B$12,2,0),MID(B156,FIND(" ",B156,1)+1,FIND(",",B156,1)-FIND(" ",B156,1)-1)) + TIMEVALUE(MID(B156,FIND("-",B156,1)+2,LEN(B156)-FIND("-",B156,1)+2))</f>
        <v>45476.003472222219</v>
      </c>
      <c r="O156" s="18">
        <f>DATE(MID(C156,FIND(",",C156,1)+2,4),VLOOKUP(LEFT(B156,3),General!$A$1:$B$12,2,0),MID(C156,FIND(" ",C156,1)+1,FIND(",",C156,1)-FIND(" ",C156,1)-1)) + TIMEVALUE(MID(C156,FIND("-",C156,1)+2,LEN(C156)-FIND("-",C156,1)+2))</f>
        <v>45476.00277777778</v>
      </c>
      <c r="P156" s="18">
        <f>DATE(MID(D156,FIND(",",D156,1)+2,4),VLOOKUP(LEFT(B156,3),General!$A$1:$B$12,2,0),MID(D156,FIND(" ",D156,1)+1,FIND(",",D156,1)-FIND(" ",D156,1)-1)) + TIMEVALUE(MID(D156,FIND("-",D156,1)+2,LEN(D156)-FIND("-",D156,1)+2))</f>
        <v>45476.045138888891</v>
      </c>
      <c r="Q156" s="29">
        <f t="shared" si="15"/>
        <v>45476.003472222219</v>
      </c>
      <c r="R156" t="str">
        <f t="shared" si="16"/>
        <v>12:04 am</v>
      </c>
      <c r="S156" t="str">
        <f t="shared" si="17"/>
        <v>1:05 am</v>
      </c>
      <c r="T156" s="29">
        <f t="shared" si="18"/>
        <v>45476.003472222219</v>
      </c>
      <c r="U156" s="19">
        <f t="shared" si="19"/>
        <v>6091</v>
      </c>
      <c r="V156" s="1">
        <f t="shared" si="20"/>
        <v>0.99539999999999995</v>
      </c>
      <c r="W156" s="30">
        <f t="shared" si="14"/>
        <v>4.2361111110949423E-2</v>
      </c>
      <c r="X156" s="18">
        <f>DATE(MID(B156,FIND(",",B156,1)+2,4),VLOOKUP(LEFT(B156,3),General!$A$1:$B$12,2,0),MID(B156,FIND(" ",B156,1)+1,FIND(",",B156,1)-FIND(" ",B156,1)-1))</f>
        <v>45476</v>
      </c>
    </row>
    <row r="157" spans="2:24">
      <c r="B157" t="s">
        <v>4427</v>
      </c>
      <c r="C157" t="s">
        <v>4428</v>
      </c>
      <c r="D157" t="s">
        <v>4429</v>
      </c>
      <c r="E157" s="1">
        <v>0.99790000000000001</v>
      </c>
      <c r="F157">
        <v>0</v>
      </c>
      <c r="G157">
        <v>0</v>
      </c>
      <c r="H157" s="19">
        <v>2746</v>
      </c>
      <c r="I157" s="19">
        <v>1320220</v>
      </c>
      <c r="J157">
        <v>0</v>
      </c>
      <c r="K157">
        <v>0</v>
      </c>
      <c r="L157">
        <v>0</v>
      </c>
      <c r="M157" s="19">
        <v>1099</v>
      </c>
      <c r="N157" s="29">
        <f>DATE(MID(B157,FIND(",",B157,1)+2,4),VLOOKUP(LEFT(B157,3),General!$A$1:$B$12,2,0),MID(B157,FIND(" ",B157,1)+1,FIND(",",B157,1)-FIND(" ",B157,1)-1)) + TIMEVALUE(MID(B157,FIND("-",B157,1)+2,LEN(B157)-FIND("-",B157,1)+2))</f>
        <v>45476.045138888891</v>
      </c>
      <c r="O157" s="18">
        <f>DATE(MID(C157,FIND(",",C157,1)+2,4),VLOOKUP(LEFT(B157,3),General!$A$1:$B$12,2,0),MID(C157,FIND(" ",C157,1)+1,FIND(",",C157,1)-FIND(" ",C157,1)-1)) + TIMEVALUE(MID(C157,FIND("-",C157,1)+2,LEN(C157)-FIND("-",C157,1)+2))</f>
        <v>45476.044444444444</v>
      </c>
      <c r="P157" s="18">
        <f>DATE(MID(D157,FIND(",",D157,1)+2,4),VLOOKUP(LEFT(B157,3),General!$A$1:$B$12,2,0),MID(D157,FIND(" ",D157,1)+1,FIND(",",D157,1)-FIND(" ",D157,1)-1)) + TIMEVALUE(MID(D157,FIND("-",D157,1)+2,LEN(D157)-FIND("-",D157,1)+2))</f>
        <v>45476.086805555555</v>
      </c>
      <c r="Q157" s="29">
        <f t="shared" si="15"/>
        <v>45476.045138888891</v>
      </c>
      <c r="R157" t="str">
        <f t="shared" si="16"/>
        <v>1:04 am</v>
      </c>
      <c r="S157" t="str">
        <f t="shared" si="17"/>
        <v>2:05 am</v>
      </c>
      <c r="T157" s="29">
        <f t="shared" si="18"/>
        <v>45476.045138888891</v>
      </c>
      <c r="U157" s="19">
        <f t="shared" si="19"/>
        <v>2746</v>
      </c>
      <c r="V157" s="1">
        <f t="shared" si="20"/>
        <v>0.99790000000000001</v>
      </c>
      <c r="W157" s="30">
        <f t="shared" si="14"/>
        <v>4.2361111110949423E-2</v>
      </c>
      <c r="X157" s="18">
        <f>DATE(MID(B157,FIND(",",B157,1)+2,4),VLOOKUP(LEFT(B157,3),General!$A$1:$B$12,2,0),MID(B157,FIND(" ",B157,1)+1,FIND(",",B157,1)-FIND(" ",B157,1)-1))</f>
        <v>45476</v>
      </c>
    </row>
    <row r="158" spans="2:24">
      <c r="B158" t="s">
        <v>4429</v>
      </c>
      <c r="C158" t="s">
        <v>4430</v>
      </c>
      <c r="D158" t="s">
        <v>4431</v>
      </c>
      <c r="E158" s="1">
        <v>0.998</v>
      </c>
      <c r="F158">
        <v>0</v>
      </c>
      <c r="G158">
        <v>0</v>
      </c>
      <c r="H158" s="19">
        <v>2585</v>
      </c>
      <c r="I158" s="19">
        <v>1320220</v>
      </c>
      <c r="J158">
        <v>0</v>
      </c>
      <c r="K158">
        <v>0</v>
      </c>
      <c r="L158">
        <v>0</v>
      </c>
      <c r="M158" s="19">
        <v>1100</v>
      </c>
      <c r="N158" s="29">
        <f>DATE(MID(B158,FIND(",",B158,1)+2,4),VLOOKUP(LEFT(B158,3),General!$A$1:$B$12,2,0),MID(B158,FIND(" ",B158,1)+1,FIND(",",B158,1)-FIND(" ",B158,1)-1)) + TIMEVALUE(MID(B158,FIND("-",B158,1)+2,LEN(B158)-FIND("-",B158,1)+2))</f>
        <v>45476.086805555555</v>
      </c>
      <c r="O158" s="18">
        <f>DATE(MID(C158,FIND(",",C158,1)+2,4),VLOOKUP(LEFT(B158,3),General!$A$1:$B$12,2,0),MID(C158,FIND(" ",C158,1)+1,FIND(",",C158,1)-FIND(" ",C158,1)-1)) + TIMEVALUE(MID(C158,FIND("-",C158,1)+2,LEN(C158)-FIND("-",C158,1)+2))</f>
        <v>45476.086111111108</v>
      </c>
      <c r="P158" s="18">
        <f>DATE(MID(D158,FIND(",",D158,1)+2,4),VLOOKUP(LEFT(B158,3),General!$A$1:$B$12,2,0),MID(D158,FIND(" ",D158,1)+1,FIND(",",D158,1)-FIND(" ",D158,1)-1)) + TIMEVALUE(MID(D158,FIND("-",D158,1)+2,LEN(D158)-FIND("-",D158,1)+2))</f>
        <v>45476.114583333336</v>
      </c>
      <c r="Q158" s="29">
        <f t="shared" si="15"/>
        <v>45476.086805555555</v>
      </c>
      <c r="R158" t="str">
        <f t="shared" si="16"/>
        <v>2:04 am</v>
      </c>
      <c r="S158" t="str">
        <f t="shared" si="17"/>
        <v>2:45 am</v>
      </c>
      <c r="T158" s="29">
        <f t="shared" si="18"/>
        <v>45476.086805555555</v>
      </c>
      <c r="U158" s="19">
        <f t="shared" si="19"/>
        <v>2585</v>
      </c>
      <c r="V158" s="1">
        <f t="shared" si="20"/>
        <v>0.998</v>
      </c>
      <c r="W158" s="30">
        <f t="shared" si="14"/>
        <v>2.8472222227719612E-2</v>
      </c>
      <c r="X158" s="18">
        <f>DATE(MID(B158,FIND(",",B158,1)+2,4),VLOOKUP(LEFT(B158,3),General!$A$1:$B$12,2,0),MID(B158,FIND(" ",B158,1)+1,FIND(",",B158,1)-FIND(" ",B158,1)-1))</f>
        <v>45476</v>
      </c>
    </row>
    <row r="159" spans="2:24">
      <c r="B159" t="s">
        <v>4432</v>
      </c>
      <c r="C159" t="s">
        <v>4432</v>
      </c>
      <c r="D159" t="s">
        <v>4433</v>
      </c>
      <c r="E159" s="1">
        <v>0.99790000000000001</v>
      </c>
      <c r="F159">
        <v>0</v>
      </c>
      <c r="G159">
        <v>0</v>
      </c>
      <c r="H159" s="19">
        <v>2739</v>
      </c>
      <c r="I159" s="19">
        <v>1320219</v>
      </c>
      <c r="J159">
        <v>0</v>
      </c>
      <c r="K159">
        <v>0</v>
      </c>
      <c r="L159">
        <v>0</v>
      </c>
      <c r="M159" s="19">
        <v>1107</v>
      </c>
      <c r="N159" s="29">
        <f>DATE(MID(B159,FIND(",",B159,1)+2,4),VLOOKUP(LEFT(B159,3),General!$A$1:$B$12,2,0),MID(B159,FIND(" ",B159,1)+1,FIND(",",B159,1)-FIND(" ",B159,1)-1)) + TIMEVALUE(MID(B159,FIND("-",B159,1)+2,LEN(B159)-FIND("-",B159,1)+2))</f>
        <v>45476.128472222219</v>
      </c>
      <c r="O159" s="18">
        <f>DATE(MID(C159,FIND(",",C159,1)+2,4),VLOOKUP(LEFT(B159,3),General!$A$1:$B$12,2,0),MID(C159,FIND(" ",C159,1)+1,FIND(",",C159,1)-FIND(" ",C159,1)-1)) + TIMEVALUE(MID(C159,FIND("-",C159,1)+2,LEN(C159)-FIND("-",C159,1)+2))</f>
        <v>45476.128472222219</v>
      </c>
      <c r="P159" s="18">
        <f>DATE(MID(D159,FIND(",",D159,1)+2,4),VLOOKUP(LEFT(B159,3),General!$A$1:$B$12,2,0),MID(D159,FIND(" ",D159,1)+1,FIND(",",D159,1)-FIND(" ",D159,1)-1)) + TIMEVALUE(MID(D159,FIND("-",D159,1)+2,LEN(D159)-FIND("-",D159,1)+2))</f>
        <v>45476.166666666664</v>
      </c>
      <c r="Q159" s="29">
        <f t="shared" si="15"/>
        <v>45476.128472222219</v>
      </c>
      <c r="R159" t="str">
        <f t="shared" si="16"/>
        <v>3:05 am</v>
      </c>
      <c r="S159" t="str">
        <f t="shared" si="17"/>
        <v>4:00 am</v>
      </c>
      <c r="T159" s="29">
        <f t="shared" si="18"/>
        <v>45476.128472222219</v>
      </c>
      <c r="U159" s="19">
        <f t="shared" si="19"/>
        <v>2739</v>
      </c>
      <c r="V159" s="1">
        <f t="shared" si="20"/>
        <v>0.99790000000000001</v>
      </c>
      <c r="W159" s="30">
        <f t="shared" si="14"/>
        <v>3.8194444445252884E-2</v>
      </c>
      <c r="X159" s="18">
        <f>DATE(MID(B159,FIND(",",B159,1)+2,4),VLOOKUP(LEFT(B159,3),General!$A$1:$B$12,2,0),MID(B159,FIND(" ",B159,1)+1,FIND(",",B159,1)-FIND(" ",B159,1)-1))</f>
        <v>45476</v>
      </c>
    </row>
    <row r="160" spans="2:24">
      <c r="B160" t="s">
        <v>4434</v>
      </c>
      <c r="C160" t="s">
        <v>4435</v>
      </c>
      <c r="D160" t="s">
        <v>4436</v>
      </c>
      <c r="E160" s="1">
        <v>0.99809999999999999</v>
      </c>
      <c r="F160">
        <v>0</v>
      </c>
      <c r="G160">
        <v>0</v>
      </c>
      <c r="H160" s="19">
        <v>2561</v>
      </c>
      <c r="I160" s="19">
        <v>1320219</v>
      </c>
      <c r="J160">
        <v>0</v>
      </c>
      <c r="K160">
        <v>0</v>
      </c>
      <c r="L160">
        <v>0</v>
      </c>
      <c r="M160" s="19">
        <v>1099</v>
      </c>
      <c r="N160" s="29">
        <f>DATE(MID(B160,FIND(",",B160,1)+2,4),VLOOKUP(LEFT(B160,3),General!$A$1:$B$12,2,0),MID(B160,FIND(" ",B160,1)+1,FIND(",",B160,1)-FIND(" ",B160,1)-1)) + TIMEVALUE(MID(B160,FIND("-",B160,1)+2,LEN(B160)-FIND("-",B160,1)+2))</f>
        <v>45476.170138888891</v>
      </c>
      <c r="O160" s="18">
        <f>DATE(MID(C160,FIND(",",C160,1)+2,4),VLOOKUP(LEFT(B160,3),General!$A$1:$B$12,2,0),MID(C160,FIND(" ",C160,1)+1,FIND(",",C160,1)-FIND(" ",C160,1)-1)) + TIMEVALUE(MID(C160,FIND("-",C160,1)+2,LEN(C160)-FIND("-",C160,1)+2))</f>
        <v>45476.169444444444</v>
      </c>
      <c r="P160" s="18">
        <f>DATE(MID(D160,FIND(",",D160,1)+2,4),VLOOKUP(LEFT(B160,3),General!$A$1:$B$12,2,0),MID(D160,FIND(" ",D160,1)+1,FIND(",",D160,1)-FIND(" ",D160,1)-1)) + TIMEVALUE(MID(D160,FIND("-",D160,1)+2,LEN(D160)-FIND("-",D160,1)+2))</f>
        <v>45476.199305555558</v>
      </c>
      <c r="Q160" s="29">
        <f t="shared" si="15"/>
        <v>45476.170138888891</v>
      </c>
      <c r="R160" t="str">
        <f t="shared" si="16"/>
        <v>4:04 am</v>
      </c>
      <c r="S160" t="str">
        <f t="shared" si="17"/>
        <v>4:47 am</v>
      </c>
      <c r="T160" s="29">
        <f t="shared" si="18"/>
        <v>45476.170138888891</v>
      </c>
      <c r="U160" s="19">
        <f t="shared" si="19"/>
        <v>2561</v>
      </c>
      <c r="V160" s="1">
        <f t="shared" si="20"/>
        <v>0.99809999999999999</v>
      </c>
      <c r="W160" s="30">
        <f t="shared" si="14"/>
        <v>2.9861111113859806E-2</v>
      </c>
      <c r="X160" s="18">
        <f>DATE(MID(B160,FIND(",",B160,1)+2,4),VLOOKUP(LEFT(B160,3),General!$A$1:$B$12,2,0),MID(B160,FIND(" ",B160,1)+1,FIND(",",B160,1)-FIND(" ",B160,1)-1))</f>
        <v>45476</v>
      </c>
    </row>
    <row r="161" spans="2:24">
      <c r="B161" t="s">
        <v>4437</v>
      </c>
      <c r="C161" t="s">
        <v>4438</v>
      </c>
      <c r="D161" t="s">
        <v>4439</v>
      </c>
      <c r="E161" s="1">
        <v>0.99809999999999999</v>
      </c>
      <c r="F161">
        <v>0</v>
      </c>
      <c r="G161">
        <v>0</v>
      </c>
      <c r="H161" s="19">
        <v>2573</v>
      </c>
      <c r="I161" s="19">
        <v>1320236</v>
      </c>
      <c r="J161">
        <v>0</v>
      </c>
      <c r="K161">
        <v>0</v>
      </c>
      <c r="L161">
        <v>0</v>
      </c>
      <c r="M161" s="19">
        <v>1097</v>
      </c>
      <c r="N161" s="29">
        <f>DATE(MID(B161,FIND(",",B161,1)+2,4),VLOOKUP(LEFT(B161,3),General!$A$1:$B$12,2,0),MID(B161,FIND(" ",B161,1)+1,FIND(",",B161,1)-FIND(" ",B161,1)-1)) + TIMEVALUE(MID(B161,FIND("-",B161,1)+2,LEN(B161)-FIND("-",B161,1)+2))</f>
        <v>45476.211805555555</v>
      </c>
      <c r="O161" s="18">
        <f>DATE(MID(C161,FIND(",",C161,1)+2,4),VLOOKUP(LEFT(B161,3),General!$A$1:$B$12,2,0),MID(C161,FIND(" ",C161,1)+1,FIND(",",C161,1)-FIND(" ",C161,1)-1)) + TIMEVALUE(MID(C161,FIND("-",C161,1)+2,LEN(C161)-FIND("-",C161,1)+2))</f>
        <v>45476.211111111108</v>
      </c>
      <c r="P161" s="18">
        <f>DATE(MID(D161,FIND(",",D161,1)+2,4),VLOOKUP(LEFT(B161,3),General!$A$1:$B$12,2,0),MID(D161,FIND(" ",D161,1)+1,FIND(",",D161,1)-FIND(" ",D161,1)-1)) + TIMEVALUE(MID(D161,FIND("-",D161,1)+2,LEN(D161)-FIND("-",D161,1)+2))</f>
        <v>45476.237500000003</v>
      </c>
      <c r="Q161" s="29">
        <f t="shared" si="15"/>
        <v>45476.211805555555</v>
      </c>
      <c r="R161" t="str">
        <f t="shared" si="16"/>
        <v>5:04 am</v>
      </c>
      <c r="S161" t="str">
        <f t="shared" si="17"/>
        <v>5:42 am</v>
      </c>
      <c r="T161" s="29">
        <f t="shared" si="18"/>
        <v>45476.211805555555</v>
      </c>
      <c r="U161" s="19">
        <f t="shared" si="19"/>
        <v>2573</v>
      </c>
      <c r="V161" s="1">
        <f t="shared" si="20"/>
        <v>0.99809999999999999</v>
      </c>
      <c r="W161" s="30">
        <f t="shared" si="14"/>
        <v>2.6388888894871343E-2</v>
      </c>
      <c r="X161" s="18">
        <f>DATE(MID(B161,FIND(",",B161,1)+2,4),VLOOKUP(LEFT(B161,3),General!$A$1:$B$12,2,0),MID(B161,FIND(" ",B161,1)+1,FIND(",",B161,1)-FIND(" ",B161,1)-1))</f>
        <v>45476</v>
      </c>
    </row>
    <row r="162" spans="2:24">
      <c r="B162" t="s">
        <v>4440</v>
      </c>
      <c r="C162" t="s">
        <v>4441</v>
      </c>
      <c r="D162" t="s">
        <v>4442</v>
      </c>
      <c r="E162" s="1">
        <v>0.998</v>
      </c>
      <c r="F162">
        <v>0</v>
      </c>
      <c r="G162">
        <v>0</v>
      </c>
      <c r="H162" s="19">
        <v>2694</v>
      </c>
      <c r="I162" s="19">
        <v>1320235</v>
      </c>
      <c r="J162">
        <v>0</v>
      </c>
      <c r="K162">
        <v>0</v>
      </c>
      <c r="L162">
        <v>0</v>
      </c>
      <c r="M162" s="19">
        <v>1102</v>
      </c>
      <c r="N162" s="29">
        <f>DATE(MID(B162,FIND(",",B162,1)+2,4),VLOOKUP(LEFT(B162,3),General!$A$1:$B$12,2,0),MID(B162,FIND(" ",B162,1)+1,FIND(",",B162,1)-FIND(" ",B162,1)-1)) + TIMEVALUE(MID(B162,FIND("-",B162,1)+2,LEN(B162)-FIND("-",B162,1)+2))</f>
        <v>45476.253472222219</v>
      </c>
      <c r="O162" s="18">
        <f>DATE(MID(C162,FIND(",",C162,1)+2,4),VLOOKUP(LEFT(B162,3),General!$A$1:$B$12,2,0),MID(C162,FIND(" ",C162,1)+1,FIND(",",C162,1)-FIND(" ",C162,1)-1)) + TIMEVALUE(MID(C162,FIND("-",C162,1)+2,LEN(C162)-FIND("-",C162,1)+2))</f>
        <v>45476.25277777778</v>
      </c>
      <c r="P162" s="18">
        <f>DATE(MID(D162,FIND(",",D162,1)+2,4),VLOOKUP(LEFT(B162,3),General!$A$1:$B$12,2,0),MID(D162,FIND(" ",D162,1)+1,FIND(",",D162,1)-FIND(" ",D162,1)-1)) + TIMEVALUE(MID(D162,FIND("-",D162,1)+2,LEN(D162)-FIND("-",D162,1)+2))</f>
        <v>45476.282638888886</v>
      </c>
      <c r="Q162" s="29">
        <f t="shared" si="15"/>
        <v>45476.253472222219</v>
      </c>
      <c r="R162" t="str">
        <f t="shared" si="16"/>
        <v>6:04 am</v>
      </c>
      <c r="S162" t="str">
        <f t="shared" si="17"/>
        <v>6:47 am</v>
      </c>
      <c r="T162" s="29">
        <f t="shared" si="18"/>
        <v>45476.253472222219</v>
      </c>
      <c r="U162" s="19">
        <f t="shared" si="19"/>
        <v>2694</v>
      </c>
      <c r="V162" s="1">
        <f t="shared" si="20"/>
        <v>0.998</v>
      </c>
      <c r="W162" s="30">
        <f t="shared" si="14"/>
        <v>2.9861111106583849E-2</v>
      </c>
      <c r="X162" s="18">
        <f>DATE(MID(B162,FIND(",",B162,1)+2,4),VLOOKUP(LEFT(B162,3),General!$A$1:$B$12,2,0),MID(B162,FIND(" ",B162,1)+1,FIND(",",B162,1)-FIND(" ",B162,1)-1))</f>
        <v>45476</v>
      </c>
    </row>
    <row r="163" spans="2:24">
      <c r="B163" t="s">
        <v>4443</v>
      </c>
      <c r="C163" t="s">
        <v>4444</v>
      </c>
      <c r="D163" t="s">
        <v>4445</v>
      </c>
      <c r="E163" s="1">
        <v>0.99790000000000001</v>
      </c>
      <c r="F163">
        <v>0</v>
      </c>
      <c r="G163">
        <v>0</v>
      </c>
      <c r="H163" s="19">
        <v>2774</v>
      </c>
      <c r="I163" s="19">
        <v>1320241</v>
      </c>
      <c r="J163">
        <v>0</v>
      </c>
      <c r="K163">
        <v>0</v>
      </c>
      <c r="L163">
        <v>0</v>
      </c>
      <c r="M163" s="19">
        <v>1101</v>
      </c>
      <c r="N163" s="29">
        <f>DATE(MID(B163,FIND(",",B163,1)+2,4),VLOOKUP(LEFT(B163,3),General!$A$1:$B$12,2,0),MID(B163,FIND(" ",B163,1)+1,FIND(",",B163,1)-FIND(" ",B163,1)-1)) + TIMEVALUE(MID(B163,FIND("-",B163,1)+2,LEN(B163)-FIND("-",B163,1)+2))</f>
        <v>45476.295138888891</v>
      </c>
      <c r="O163" s="18">
        <f>DATE(MID(C163,FIND(",",C163,1)+2,4),VLOOKUP(LEFT(B163,3),General!$A$1:$B$12,2,0),MID(C163,FIND(" ",C163,1)+1,FIND(",",C163,1)-FIND(" ",C163,1)-1)) + TIMEVALUE(MID(C163,FIND("-",C163,1)+2,LEN(C163)-FIND("-",C163,1)+2))</f>
        <v>45476.294444444444</v>
      </c>
      <c r="P163" s="18">
        <f>DATE(MID(D163,FIND(",",D163,1)+2,4),VLOOKUP(LEFT(B163,3),General!$A$1:$B$12,2,0),MID(D163,FIND(" ",D163,1)+1,FIND(",",D163,1)-FIND(" ",D163,1)-1)) + TIMEVALUE(MID(D163,FIND("-",D163,1)+2,LEN(D163)-FIND("-",D163,1)+2))</f>
        <v>45476.324999999997</v>
      </c>
      <c r="Q163" s="29">
        <f t="shared" si="15"/>
        <v>45476.295138888891</v>
      </c>
      <c r="R163" t="str">
        <f t="shared" si="16"/>
        <v>7:04 am</v>
      </c>
      <c r="S163" t="str">
        <f t="shared" si="17"/>
        <v>7:48 am</v>
      </c>
      <c r="T163" s="29">
        <f t="shared" si="18"/>
        <v>45476.295138888891</v>
      </c>
      <c r="U163" s="19">
        <f t="shared" si="19"/>
        <v>2774</v>
      </c>
      <c r="V163" s="1">
        <f t="shared" si="20"/>
        <v>0.99790000000000001</v>
      </c>
      <c r="W163" s="30">
        <f t="shared" si="14"/>
        <v>3.0555555553291924E-2</v>
      </c>
      <c r="X163" s="18">
        <f>DATE(MID(B163,FIND(",",B163,1)+2,4),VLOOKUP(LEFT(B163,3),General!$A$1:$B$12,2,0),MID(B163,FIND(" ",B163,1)+1,FIND(",",B163,1)-FIND(" ",B163,1)-1))</f>
        <v>45476</v>
      </c>
    </row>
    <row r="164" spans="2:24">
      <c r="B164" t="s">
        <v>4446</v>
      </c>
      <c r="C164" t="s">
        <v>4447</v>
      </c>
      <c r="D164" t="s">
        <v>4448</v>
      </c>
      <c r="E164" s="1">
        <v>0.99770000000000003</v>
      </c>
      <c r="F164">
        <v>0</v>
      </c>
      <c r="G164">
        <v>0</v>
      </c>
      <c r="H164" s="19">
        <v>3054</v>
      </c>
      <c r="I164" s="19">
        <v>1320244</v>
      </c>
      <c r="J164">
        <v>0</v>
      </c>
      <c r="K164">
        <v>0</v>
      </c>
      <c r="L164">
        <v>0</v>
      </c>
      <c r="M164" s="19">
        <v>1102</v>
      </c>
      <c r="N164" s="29">
        <f>DATE(MID(B164,FIND(",",B164,1)+2,4),VLOOKUP(LEFT(B164,3),General!$A$1:$B$12,2,0),MID(B164,FIND(" ",B164,1)+1,FIND(",",B164,1)-FIND(" ",B164,1)-1)) + TIMEVALUE(MID(B164,FIND("-",B164,1)+2,LEN(B164)-FIND("-",B164,1)+2))</f>
        <v>45476.336805555555</v>
      </c>
      <c r="O164" s="18">
        <f>DATE(MID(C164,FIND(",",C164,1)+2,4),VLOOKUP(LEFT(B164,3),General!$A$1:$B$12,2,0),MID(C164,FIND(" ",C164,1)+1,FIND(",",C164,1)-FIND(" ",C164,1)-1)) + TIMEVALUE(MID(C164,FIND("-",C164,1)+2,LEN(C164)-FIND("-",C164,1)+2))</f>
        <v>45476.336111111108</v>
      </c>
      <c r="P164" s="18">
        <f>DATE(MID(D164,FIND(",",D164,1)+2,4),VLOOKUP(LEFT(B164,3),General!$A$1:$B$12,2,0),MID(D164,FIND(" ",D164,1)+1,FIND(",",D164,1)-FIND(" ",D164,1)-1)) + TIMEVALUE(MID(D164,FIND("-",D164,1)+2,LEN(D164)-FIND("-",D164,1)+2))</f>
        <v>45476.362500000003</v>
      </c>
      <c r="Q164" s="29">
        <f t="shared" si="15"/>
        <v>45476.336805555555</v>
      </c>
      <c r="R164" t="str">
        <f t="shared" si="16"/>
        <v>8:04 am</v>
      </c>
      <c r="S164" t="str">
        <f t="shared" si="17"/>
        <v>8:42 am</v>
      </c>
      <c r="T164" s="29">
        <f t="shared" si="18"/>
        <v>45476.336805555555</v>
      </c>
      <c r="U164" s="19">
        <f t="shared" si="19"/>
        <v>3054</v>
      </c>
      <c r="V164" s="1">
        <f t="shared" si="20"/>
        <v>0.99770000000000003</v>
      </c>
      <c r="W164" s="30">
        <f t="shared" si="14"/>
        <v>2.6388888894871343E-2</v>
      </c>
      <c r="X164" s="18">
        <f>DATE(MID(B164,FIND(",",B164,1)+2,4),VLOOKUP(LEFT(B164,3),General!$A$1:$B$12,2,0),MID(B164,FIND(" ",B164,1)+1,FIND(",",B164,1)-FIND(" ",B164,1)-1))</f>
        <v>45476</v>
      </c>
    </row>
    <row r="165" spans="2:24">
      <c r="B165" t="s">
        <v>4449</v>
      </c>
      <c r="C165" t="s">
        <v>4450</v>
      </c>
      <c r="D165" t="s">
        <v>4451</v>
      </c>
      <c r="E165" s="1">
        <v>0.99709999999999999</v>
      </c>
      <c r="F165">
        <v>0</v>
      </c>
      <c r="G165">
        <v>0</v>
      </c>
      <c r="H165" s="19">
        <v>3857</v>
      </c>
      <c r="I165" s="19">
        <v>1320256</v>
      </c>
      <c r="J165">
        <v>0</v>
      </c>
      <c r="K165">
        <v>0</v>
      </c>
      <c r="L165">
        <v>0</v>
      </c>
      <c r="M165" s="19">
        <v>1104</v>
      </c>
      <c r="N165" s="29">
        <f>DATE(MID(B165,FIND(",",B165,1)+2,4),VLOOKUP(LEFT(B165,3),General!$A$1:$B$12,2,0),MID(B165,FIND(" ",B165,1)+1,FIND(",",B165,1)-FIND(" ",B165,1)-1)) + TIMEVALUE(MID(B165,FIND("-",B165,1)+2,LEN(B165)-FIND("-",B165,1)+2))</f>
        <v>45476.378472222219</v>
      </c>
      <c r="O165" s="18">
        <f>DATE(MID(C165,FIND(",",C165,1)+2,4),VLOOKUP(LEFT(B165,3),General!$A$1:$B$12,2,0),MID(C165,FIND(" ",C165,1)+1,FIND(",",C165,1)-FIND(" ",C165,1)-1)) + TIMEVALUE(MID(C165,FIND("-",C165,1)+2,LEN(C165)-FIND("-",C165,1)+2))</f>
        <v>45476.37777777778</v>
      </c>
      <c r="P165" s="18">
        <f>DATE(MID(D165,FIND(",",D165,1)+2,4),VLOOKUP(LEFT(B165,3),General!$A$1:$B$12,2,0),MID(D165,FIND(" ",D165,1)+1,FIND(",",D165,1)-FIND(" ",D165,1)-1)) + TIMEVALUE(MID(D165,FIND("-",D165,1)+2,LEN(D165)-FIND("-",D165,1)+2))</f>
        <v>45476.404166666667</v>
      </c>
      <c r="Q165" s="29">
        <f t="shared" si="15"/>
        <v>45476.378472222219</v>
      </c>
      <c r="R165" t="str">
        <f t="shared" si="16"/>
        <v>9:04 am</v>
      </c>
      <c r="S165" t="str">
        <f t="shared" si="17"/>
        <v>9:42 am</v>
      </c>
      <c r="T165" s="29">
        <f t="shared" si="18"/>
        <v>45476.378472222219</v>
      </c>
      <c r="U165" s="19">
        <f t="shared" si="19"/>
        <v>3857</v>
      </c>
      <c r="V165" s="1">
        <f t="shared" si="20"/>
        <v>0.99709999999999999</v>
      </c>
      <c r="W165" s="30">
        <f t="shared" si="14"/>
        <v>2.6388888887595385E-2</v>
      </c>
      <c r="X165" s="18">
        <f>DATE(MID(B165,FIND(",",B165,1)+2,4),VLOOKUP(LEFT(B165,3),General!$A$1:$B$12,2,0),MID(B165,FIND(" ",B165,1)+1,FIND(",",B165,1)-FIND(" ",B165,1)-1))</f>
        <v>45476</v>
      </c>
    </row>
    <row r="166" spans="2:24">
      <c r="B166" t="s">
        <v>4452</v>
      </c>
      <c r="C166" t="s">
        <v>4453</v>
      </c>
      <c r="D166" t="s">
        <v>4454</v>
      </c>
      <c r="E166" s="1">
        <v>0.99680000000000002</v>
      </c>
      <c r="F166">
        <v>0</v>
      </c>
      <c r="G166">
        <v>0</v>
      </c>
      <c r="H166" s="19">
        <v>4221</v>
      </c>
      <c r="I166" s="19">
        <v>1320270</v>
      </c>
      <c r="J166">
        <v>0</v>
      </c>
      <c r="K166">
        <v>0</v>
      </c>
      <c r="L166">
        <v>0</v>
      </c>
      <c r="M166" s="19">
        <v>1103</v>
      </c>
      <c r="N166" s="29">
        <f>DATE(MID(B166,FIND(",",B166,1)+2,4),VLOOKUP(LEFT(B166,3),General!$A$1:$B$12,2,0),MID(B166,FIND(" ",B166,1)+1,FIND(",",B166,1)-FIND(" ",B166,1)-1)) + TIMEVALUE(MID(B166,FIND("-",B166,1)+2,LEN(B166)-FIND("-",B166,1)+2))</f>
        <v>45476.420138888891</v>
      </c>
      <c r="O166" s="18">
        <f>DATE(MID(C166,FIND(",",C166,1)+2,4),VLOOKUP(LEFT(B166,3),General!$A$1:$B$12,2,0),MID(C166,FIND(" ",C166,1)+1,FIND(",",C166,1)-FIND(" ",C166,1)-1)) + TIMEVALUE(MID(C166,FIND("-",C166,1)+2,LEN(C166)-FIND("-",C166,1)+2))</f>
        <v>45476.419444444444</v>
      </c>
      <c r="P166" s="18">
        <f>DATE(MID(D166,FIND(",",D166,1)+2,4),VLOOKUP(LEFT(B166,3),General!$A$1:$B$12,2,0),MID(D166,FIND(" ",D166,1)+1,FIND(",",D166,1)-FIND(" ",D166,1)-1)) + TIMEVALUE(MID(D166,FIND("-",D166,1)+2,LEN(D166)-FIND("-",D166,1)+2))</f>
        <v>45476.452777777777</v>
      </c>
      <c r="Q166" s="29">
        <f t="shared" si="15"/>
        <v>45476.420138888891</v>
      </c>
      <c r="R166" t="str">
        <f t="shared" si="16"/>
        <v>10:04 am</v>
      </c>
      <c r="S166" t="str">
        <f t="shared" si="17"/>
        <v>10:52 am</v>
      </c>
      <c r="T166" s="29">
        <f t="shared" si="18"/>
        <v>45476.420138888891</v>
      </c>
      <c r="U166" s="19">
        <f t="shared" si="19"/>
        <v>4221</v>
      </c>
      <c r="V166" s="1">
        <f t="shared" si="20"/>
        <v>0.99680000000000002</v>
      </c>
      <c r="W166" s="30">
        <f t="shared" si="14"/>
        <v>3.3333333332848269E-2</v>
      </c>
      <c r="X166" s="18">
        <f>DATE(MID(B166,FIND(",",B166,1)+2,4),VLOOKUP(LEFT(B166,3),General!$A$1:$B$12,2,0),MID(B166,FIND(" ",B166,1)+1,FIND(",",B166,1)-FIND(" ",B166,1)-1))</f>
        <v>45476</v>
      </c>
    </row>
    <row r="167" spans="2:24">
      <c r="B167" t="s">
        <v>4455</v>
      </c>
      <c r="C167" t="s">
        <v>4455</v>
      </c>
      <c r="D167" t="s">
        <v>4456</v>
      </c>
      <c r="E167" s="1">
        <v>0.99680000000000002</v>
      </c>
      <c r="F167">
        <v>0</v>
      </c>
      <c r="G167">
        <v>0</v>
      </c>
      <c r="H167" s="19">
        <v>4249</v>
      </c>
      <c r="I167" s="19">
        <v>1320278</v>
      </c>
      <c r="J167">
        <v>0</v>
      </c>
      <c r="K167">
        <v>0</v>
      </c>
      <c r="L167">
        <v>0</v>
      </c>
      <c r="M167" s="19">
        <v>1104</v>
      </c>
      <c r="N167" s="29">
        <f>DATE(MID(B167,FIND(",",B167,1)+2,4),VLOOKUP(LEFT(B167,3),General!$A$1:$B$12,2,0),MID(B167,FIND(" ",B167,1)+1,FIND(",",B167,1)-FIND(" ",B167,1)-1)) + TIMEVALUE(MID(B167,FIND("-",B167,1)+2,LEN(B167)-FIND("-",B167,1)+2))</f>
        <v>45476.461805555555</v>
      </c>
      <c r="O167" s="18">
        <f>DATE(MID(C167,FIND(",",C167,1)+2,4),VLOOKUP(LEFT(B167,3),General!$A$1:$B$12,2,0),MID(C167,FIND(" ",C167,1)+1,FIND(",",C167,1)-FIND(" ",C167,1)-1)) + TIMEVALUE(MID(C167,FIND("-",C167,1)+2,LEN(C167)-FIND("-",C167,1)+2))</f>
        <v>45476.461805555555</v>
      </c>
      <c r="P167" s="18">
        <f>DATE(MID(D167,FIND(",",D167,1)+2,4),VLOOKUP(LEFT(B167,3),General!$A$1:$B$12,2,0),MID(D167,FIND(" ",D167,1)+1,FIND(",",D167,1)-FIND(" ",D167,1)-1)) + TIMEVALUE(MID(D167,FIND("-",D167,1)+2,LEN(D167)-FIND("-",D167,1)+2))</f>
        <v>45476.499305555553</v>
      </c>
      <c r="Q167" s="29">
        <f t="shared" si="15"/>
        <v>45476.461805555555</v>
      </c>
      <c r="R167" t="str">
        <f t="shared" si="16"/>
        <v>11:05 am</v>
      </c>
      <c r="S167" t="str">
        <f t="shared" si="17"/>
        <v>11:59 am</v>
      </c>
      <c r="T167" s="29">
        <f t="shared" si="18"/>
        <v>45476.461805555555</v>
      </c>
      <c r="U167" s="19">
        <f t="shared" si="19"/>
        <v>4249</v>
      </c>
      <c r="V167" s="1">
        <f t="shared" si="20"/>
        <v>0.99680000000000002</v>
      </c>
      <c r="W167" s="30">
        <f t="shared" si="14"/>
        <v>3.7499999998544808E-2</v>
      </c>
      <c r="X167" s="18">
        <f>DATE(MID(B167,FIND(",",B167,1)+2,4),VLOOKUP(LEFT(B167,3),General!$A$1:$B$12,2,0),MID(B167,FIND(" ",B167,1)+1,FIND(",",B167,1)-FIND(" ",B167,1)-1))</f>
        <v>45476</v>
      </c>
    </row>
    <row r="168" spans="2:24">
      <c r="B168" t="s">
        <v>4457</v>
      </c>
      <c r="C168" t="s">
        <v>4458</v>
      </c>
      <c r="D168" t="s">
        <v>4459</v>
      </c>
      <c r="E168" s="1">
        <v>0.99670000000000003</v>
      </c>
      <c r="F168">
        <v>0</v>
      </c>
      <c r="G168">
        <v>0</v>
      </c>
      <c r="H168" s="19">
        <v>4371</v>
      </c>
      <c r="I168" s="19">
        <v>1320276</v>
      </c>
      <c r="J168">
        <v>0</v>
      </c>
      <c r="K168">
        <v>0</v>
      </c>
      <c r="L168">
        <v>0</v>
      </c>
      <c r="M168" s="19">
        <v>1104</v>
      </c>
      <c r="N168" s="29">
        <f>DATE(MID(B168,FIND(",",B168,1)+2,4),VLOOKUP(LEFT(B168,3),General!$A$1:$B$12,2,0),MID(B168,FIND(" ",B168,1)+1,FIND(",",B168,1)-FIND(" ",B168,1)-1)) + TIMEVALUE(MID(B168,FIND("-",B168,1)+2,LEN(B168)-FIND("-",B168,1)+2))</f>
        <v>45476.503472222219</v>
      </c>
      <c r="O168" s="18">
        <f>DATE(MID(C168,FIND(",",C168,1)+2,4),VLOOKUP(LEFT(B168,3),General!$A$1:$B$12,2,0),MID(C168,FIND(" ",C168,1)+1,FIND(",",C168,1)-FIND(" ",C168,1)-1)) + TIMEVALUE(MID(C168,FIND("-",C168,1)+2,LEN(C168)-FIND("-",C168,1)+2))</f>
        <v>45476.50277777778</v>
      </c>
      <c r="P168" s="18">
        <f>DATE(MID(D168,FIND(",",D168,1)+2,4),VLOOKUP(LEFT(B168,3),General!$A$1:$B$12,2,0),MID(D168,FIND(" ",D168,1)+1,FIND(",",D168,1)-FIND(" ",D168,1)-1)) + TIMEVALUE(MID(D168,FIND("-",D168,1)+2,LEN(D168)-FIND("-",D168,1)+2))</f>
        <v>45476.542361111111</v>
      </c>
      <c r="Q168" s="29">
        <f t="shared" si="15"/>
        <v>45476.503472222219</v>
      </c>
      <c r="R168" t="str">
        <f t="shared" si="16"/>
        <v>12:04 pm</v>
      </c>
      <c r="S168" t="str">
        <f t="shared" si="17"/>
        <v>1:01 pm</v>
      </c>
      <c r="T168" s="29">
        <f t="shared" si="18"/>
        <v>45476.503472222219</v>
      </c>
      <c r="U168" s="19">
        <f t="shared" si="19"/>
        <v>4371</v>
      </c>
      <c r="V168" s="1">
        <f t="shared" si="20"/>
        <v>0.99670000000000003</v>
      </c>
      <c r="W168" s="30">
        <f t="shared" si="14"/>
        <v>3.9583333331393078E-2</v>
      </c>
      <c r="X168" s="18">
        <f>DATE(MID(B168,FIND(",",B168,1)+2,4),VLOOKUP(LEFT(B168,3),General!$A$1:$B$12,2,0),MID(B168,FIND(" ",B168,1)+1,FIND(",",B168,1)-FIND(" ",B168,1)-1))</f>
        <v>45476</v>
      </c>
    </row>
    <row r="169" spans="2:24">
      <c r="B169" t="s">
        <v>4460</v>
      </c>
      <c r="C169" t="s">
        <v>4461</v>
      </c>
      <c r="D169" t="s">
        <v>4462</v>
      </c>
      <c r="E169" s="1">
        <v>0.99709999999999999</v>
      </c>
      <c r="F169">
        <v>0</v>
      </c>
      <c r="G169">
        <v>0</v>
      </c>
      <c r="H169" s="19">
        <v>3783</v>
      </c>
      <c r="I169" s="19">
        <v>1320283</v>
      </c>
      <c r="J169">
        <v>0</v>
      </c>
      <c r="K169">
        <v>0</v>
      </c>
      <c r="L169">
        <v>0</v>
      </c>
      <c r="M169" s="19">
        <v>1106</v>
      </c>
      <c r="N169" s="29">
        <f>DATE(MID(B169,FIND(",",B169,1)+2,4),VLOOKUP(LEFT(B169,3),General!$A$1:$B$12,2,0),MID(B169,FIND(" ",B169,1)+1,FIND(",",B169,1)-FIND(" ",B169,1)-1)) + TIMEVALUE(MID(B169,FIND("-",B169,1)+2,LEN(B169)-FIND("-",B169,1)+2))</f>
        <v>45476.545138888891</v>
      </c>
      <c r="O169" s="18">
        <f>DATE(MID(C169,FIND(",",C169,1)+2,4),VLOOKUP(LEFT(B169,3),General!$A$1:$B$12,2,0),MID(C169,FIND(" ",C169,1)+1,FIND(",",C169,1)-FIND(" ",C169,1)-1)) + TIMEVALUE(MID(C169,FIND("-",C169,1)+2,LEN(C169)-FIND("-",C169,1)+2))</f>
        <v>45476.544444444444</v>
      </c>
      <c r="P169" s="18">
        <f>DATE(MID(D169,FIND(",",D169,1)+2,4),VLOOKUP(LEFT(B169,3),General!$A$1:$B$12,2,0),MID(D169,FIND(" ",D169,1)+1,FIND(",",D169,1)-FIND(" ",D169,1)-1)) + TIMEVALUE(MID(D169,FIND("-",D169,1)+2,LEN(D169)-FIND("-",D169,1)+2))</f>
        <v>45476.576388888891</v>
      </c>
      <c r="Q169" s="29">
        <f t="shared" si="15"/>
        <v>45476.545138888891</v>
      </c>
      <c r="R169" t="str">
        <f t="shared" si="16"/>
        <v>1:04 pm</v>
      </c>
      <c r="S169" t="str">
        <f t="shared" si="17"/>
        <v>1:50 pm</v>
      </c>
      <c r="T169" s="29">
        <f t="shared" si="18"/>
        <v>45476.545138888891</v>
      </c>
      <c r="U169" s="19">
        <f t="shared" si="19"/>
        <v>3783</v>
      </c>
      <c r="V169" s="1">
        <f t="shared" si="20"/>
        <v>0.99709999999999999</v>
      </c>
      <c r="W169" s="30">
        <f t="shared" si="14"/>
        <v>3.1944444446708076E-2</v>
      </c>
      <c r="X169" s="18">
        <f>DATE(MID(B169,FIND(",",B169,1)+2,4),VLOOKUP(LEFT(B169,3),General!$A$1:$B$12,2,0),MID(B169,FIND(" ",B169,1)+1,FIND(",",B169,1)-FIND(" ",B169,1)-1))</f>
        <v>45476</v>
      </c>
    </row>
    <row r="170" spans="2:24">
      <c r="B170" t="s">
        <v>4463</v>
      </c>
      <c r="C170" t="s">
        <v>4464</v>
      </c>
      <c r="D170" t="s">
        <v>4465</v>
      </c>
      <c r="E170" s="1">
        <v>0.99729999999999996</v>
      </c>
      <c r="F170">
        <v>0</v>
      </c>
      <c r="G170">
        <v>0</v>
      </c>
      <c r="H170" s="19">
        <v>3603</v>
      </c>
      <c r="I170" s="19">
        <v>1320282</v>
      </c>
      <c r="J170">
        <v>0</v>
      </c>
      <c r="K170">
        <v>0</v>
      </c>
      <c r="L170">
        <v>0</v>
      </c>
      <c r="M170" s="19">
        <v>1105</v>
      </c>
      <c r="N170" s="29">
        <f>DATE(MID(B170,FIND(",",B170,1)+2,4),VLOOKUP(LEFT(B170,3),General!$A$1:$B$12,2,0),MID(B170,FIND(" ",B170,1)+1,FIND(",",B170,1)-FIND(" ",B170,1)-1)) + TIMEVALUE(MID(B170,FIND("-",B170,1)+2,LEN(B170)-FIND("-",B170,1)+2))</f>
        <v>45476.586805555555</v>
      </c>
      <c r="O170" s="18">
        <f>DATE(MID(C170,FIND(",",C170,1)+2,4),VLOOKUP(LEFT(B170,3),General!$A$1:$B$12,2,0),MID(C170,FIND(" ",C170,1)+1,FIND(",",C170,1)-FIND(" ",C170,1)-1)) + TIMEVALUE(MID(C170,FIND("-",C170,1)+2,LEN(C170)-FIND("-",C170,1)+2))</f>
        <v>45476.586111111108</v>
      </c>
      <c r="P170" s="18">
        <f>DATE(MID(D170,FIND(",",D170,1)+2,4),VLOOKUP(LEFT(B170,3),General!$A$1:$B$12,2,0),MID(D170,FIND(" ",D170,1)+1,FIND(",",D170,1)-FIND(" ",D170,1)-1)) + TIMEVALUE(MID(D170,FIND("-",D170,1)+2,LEN(D170)-FIND("-",D170,1)+2))</f>
        <v>45476.627083333333</v>
      </c>
      <c r="Q170" s="29">
        <f t="shared" si="15"/>
        <v>45476.586805555555</v>
      </c>
      <c r="R170" t="str">
        <f t="shared" si="16"/>
        <v>2:04 pm</v>
      </c>
      <c r="S170" t="str">
        <f t="shared" si="17"/>
        <v>3:03 pm</v>
      </c>
      <c r="T170" s="29">
        <f t="shared" si="18"/>
        <v>45476.586805555555</v>
      </c>
      <c r="U170" s="19">
        <f t="shared" si="19"/>
        <v>3603</v>
      </c>
      <c r="V170" s="1">
        <f t="shared" si="20"/>
        <v>0.99729999999999996</v>
      </c>
      <c r="W170" s="30">
        <f t="shared" si="14"/>
        <v>4.0972222224809229E-2</v>
      </c>
      <c r="X170" s="18">
        <f>DATE(MID(B170,FIND(",",B170,1)+2,4),VLOOKUP(LEFT(B170,3),General!$A$1:$B$12,2,0),MID(B170,FIND(" ",B170,1)+1,FIND(",",B170,1)-FIND(" ",B170,1)-1))</f>
        <v>45476</v>
      </c>
    </row>
    <row r="171" spans="2:24">
      <c r="B171" t="s">
        <v>4466</v>
      </c>
      <c r="C171" t="s">
        <v>4467</v>
      </c>
      <c r="D171" t="s">
        <v>4468</v>
      </c>
      <c r="E171" s="1">
        <v>0.99319999999999997</v>
      </c>
      <c r="F171">
        <v>0</v>
      </c>
      <c r="G171">
        <v>0</v>
      </c>
      <c r="H171" s="19">
        <v>9024</v>
      </c>
      <c r="I171" s="19">
        <v>1320287</v>
      </c>
      <c r="J171">
        <v>0</v>
      </c>
      <c r="K171">
        <v>0</v>
      </c>
      <c r="L171">
        <v>0</v>
      </c>
      <c r="M171">
        <v>0</v>
      </c>
      <c r="N171" s="29">
        <f>DATE(MID(B171,FIND(",",B171,1)+2,4),VLOOKUP(LEFT(B171,3),General!$A$1:$B$12,2,0),MID(B171,FIND(" ",B171,1)+1,FIND(",",B171,1)-FIND(" ",B171,1)-1)) + TIMEVALUE(MID(B171,FIND("-",B171,1)+2,LEN(B171)-FIND("-",B171,1)+2))</f>
        <v>45476.628472222219</v>
      </c>
      <c r="O171" s="18">
        <f>DATE(MID(C171,FIND(",",C171,1)+2,4),VLOOKUP(LEFT(B171,3),General!$A$1:$B$12,2,0),MID(C171,FIND(" ",C171,1)+1,FIND(",",C171,1)-FIND(" ",C171,1)-1)) + TIMEVALUE(MID(C171,FIND("-",C171,1)+2,LEN(C171)-FIND("-",C171,1)+2))</f>
        <v>45476.62777777778</v>
      </c>
      <c r="P171" s="18">
        <f>DATE(MID(D171,FIND(",",D171,1)+2,4),VLOOKUP(LEFT(B171,3),General!$A$1:$B$12,2,0),MID(D171,FIND(" ",D171,1)+1,FIND(",",D171,1)-FIND(" ",D171,1)-1)) + TIMEVALUE(MID(D171,FIND("-",D171,1)+2,LEN(D171)-FIND("-",D171,1)+2))</f>
        <v>45476.670138888891</v>
      </c>
      <c r="Q171" s="29">
        <f t="shared" si="15"/>
        <v>45476.628472222219</v>
      </c>
      <c r="R171" t="str">
        <f t="shared" si="16"/>
        <v>3:04 pm</v>
      </c>
      <c r="S171" t="str">
        <f t="shared" si="17"/>
        <v>4:05 pm</v>
      </c>
      <c r="T171" s="29">
        <f t="shared" si="18"/>
        <v>45476.628472222219</v>
      </c>
      <c r="U171" s="19">
        <f t="shared" si="19"/>
        <v>9024</v>
      </c>
      <c r="V171" s="1">
        <f t="shared" si="20"/>
        <v>0.99319999999999997</v>
      </c>
      <c r="W171" s="30">
        <f t="shared" si="14"/>
        <v>4.2361111110949423E-2</v>
      </c>
      <c r="X171" s="18">
        <f>DATE(MID(B171,FIND(",",B171,1)+2,4),VLOOKUP(LEFT(B171,3),General!$A$1:$B$12,2,0),MID(B171,FIND(" ",B171,1)+1,FIND(",",B171,1)-FIND(" ",B171,1)-1))</f>
        <v>45476</v>
      </c>
    </row>
    <row r="172" spans="2:24">
      <c r="B172" t="s">
        <v>4468</v>
      </c>
      <c r="C172" t="s">
        <v>4469</v>
      </c>
      <c r="D172" t="s">
        <v>4470</v>
      </c>
      <c r="E172" s="1">
        <v>0.99780000000000002</v>
      </c>
      <c r="F172">
        <v>0</v>
      </c>
      <c r="G172">
        <v>0</v>
      </c>
      <c r="H172" s="19">
        <v>2912</v>
      </c>
      <c r="I172" s="19">
        <v>1320254</v>
      </c>
      <c r="J172">
        <v>0</v>
      </c>
      <c r="K172">
        <v>0</v>
      </c>
      <c r="L172">
        <v>0</v>
      </c>
      <c r="M172" s="19">
        <v>1104</v>
      </c>
      <c r="N172" s="29">
        <f>DATE(MID(B172,FIND(",",B172,1)+2,4),VLOOKUP(LEFT(B172,3),General!$A$1:$B$12,2,0),MID(B172,FIND(" ",B172,1)+1,FIND(",",B172,1)-FIND(" ",B172,1)-1)) + TIMEVALUE(MID(B172,FIND("-",B172,1)+2,LEN(B172)-FIND("-",B172,1)+2))</f>
        <v>45476.670138888891</v>
      </c>
      <c r="O172" s="18">
        <f>DATE(MID(C172,FIND(",",C172,1)+2,4),VLOOKUP(LEFT(B172,3),General!$A$1:$B$12,2,0),MID(C172,FIND(" ",C172,1)+1,FIND(",",C172,1)-FIND(" ",C172,1)-1)) + TIMEVALUE(MID(C172,FIND("-",C172,1)+2,LEN(C172)-FIND("-",C172,1)+2))</f>
        <v>45476.669444444444</v>
      </c>
      <c r="P172" s="18">
        <f>DATE(MID(D172,FIND(",",D172,1)+2,4),VLOOKUP(LEFT(B172,3),General!$A$1:$B$12,2,0),MID(D172,FIND(" ",D172,1)+1,FIND(",",D172,1)-FIND(" ",D172,1)-1)) + TIMEVALUE(MID(D172,FIND("-",D172,1)+2,LEN(D172)-FIND("-",D172,1)+2))</f>
        <v>45476.711805555555</v>
      </c>
      <c r="Q172" s="29">
        <f t="shared" si="15"/>
        <v>45476.670138888891</v>
      </c>
      <c r="R172" t="str">
        <f t="shared" si="16"/>
        <v>4:04 pm</v>
      </c>
      <c r="S172" t="str">
        <f t="shared" si="17"/>
        <v>5:05 pm</v>
      </c>
      <c r="T172" s="29">
        <f t="shared" si="18"/>
        <v>45476.670138888891</v>
      </c>
      <c r="U172" s="19">
        <f t="shared" si="19"/>
        <v>2912</v>
      </c>
      <c r="V172" s="1">
        <f t="shared" si="20"/>
        <v>0.99780000000000002</v>
      </c>
      <c r="W172" s="30">
        <f t="shared" si="14"/>
        <v>4.2361111110949423E-2</v>
      </c>
      <c r="X172" s="18">
        <f>DATE(MID(B172,FIND(",",B172,1)+2,4),VLOOKUP(LEFT(B172,3),General!$A$1:$B$12,2,0),MID(B172,FIND(" ",B172,1)+1,FIND(",",B172,1)-FIND(" ",B172,1)-1))</f>
        <v>45476</v>
      </c>
    </row>
    <row r="173" spans="2:24">
      <c r="B173" t="s">
        <v>4470</v>
      </c>
      <c r="C173" t="s">
        <v>4471</v>
      </c>
      <c r="D173" t="s">
        <v>4472</v>
      </c>
      <c r="E173" s="1">
        <v>0.99680000000000002</v>
      </c>
      <c r="F173">
        <v>0</v>
      </c>
      <c r="G173">
        <v>0</v>
      </c>
      <c r="H173" s="19">
        <v>4215</v>
      </c>
      <c r="I173" s="19">
        <v>1320257</v>
      </c>
      <c r="J173">
        <v>0</v>
      </c>
      <c r="K173">
        <v>0</v>
      </c>
      <c r="L173">
        <v>0</v>
      </c>
      <c r="M173">
        <v>0</v>
      </c>
      <c r="N173" s="29">
        <f>DATE(MID(B173,FIND(",",B173,1)+2,4),VLOOKUP(LEFT(B173,3),General!$A$1:$B$12,2,0),MID(B173,FIND(" ",B173,1)+1,FIND(",",B173,1)-FIND(" ",B173,1)-1)) + TIMEVALUE(MID(B173,FIND("-",B173,1)+2,LEN(B173)-FIND("-",B173,1)+2))</f>
        <v>45476.711805555555</v>
      </c>
      <c r="O173" s="18">
        <f>DATE(MID(C173,FIND(",",C173,1)+2,4),VLOOKUP(LEFT(B173,3),General!$A$1:$B$12,2,0),MID(C173,FIND(" ",C173,1)+1,FIND(",",C173,1)-FIND(" ",C173,1)-1)) + TIMEVALUE(MID(C173,FIND("-",C173,1)+2,LEN(C173)-FIND("-",C173,1)+2))</f>
        <v>45476.711111111108</v>
      </c>
      <c r="P173" s="18">
        <f>DATE(MID(D173,FIND(",",D173,1)+2,4),VLOOKUP(LEFT(B173,3),General!$A$1:$B$12,2,0),MID(D173,FIND(" ",D173,1)+1,FIND(",",D173,1)-FIND(" ",D173,1)-1)) + TIMEVALUE(MID(D173,FIND("-",D173,1)+2,LEN(D173)-FIND("-",D173,1)+2))</f>
        <v>45476.753472222219</v>
      </c>
      <c r="Q173" s="29">
        <f t="shared" si="15"/>
        <v>45476.711805555555</v>
      </c>
      <c r="R173" t="str">
        <f t="shared" si="16"/>
        <v>5:04 pm</v>
      </c>
      <c r="S173" t="str">
        <f t="shared" si="17"/>
        <v>6:05 pm</v>
      </c>
      <c r="T173" s="29">
        <f t="shared" si="18"/>
        <v>45476.711805555555</v>
      </c>
      <c r="U173" s="19">
        <f t="shared" si="19"/>
        <v>4215</v>
      </c>
      <c r="V173" s="1">
        <f t="shared" si="20"/>
        <v>0.99680000000000002</v>
      </c>
      <c r="W173" s="30">
        <f t="shared" si="14"/>
        <v>4.2361111110949423E-2</v>
      </c>
      <c r="X173" s="18">
        <f>DATE(MID(B173,FIND(",",B173,1)+2,4),VLOOKUP(LEFT(B173,3),General!$A$1:$B$12,2,0),MID(B173,FIND(" ",B173,1)+1,FIND(",",B173,1)-FIND(" ",B173,1)-1))</f>
        <v>45476</v>
      </c>
    </row>
    <row r="174" spans="2:24">
      <c r="B174" t="s">
        <v>4472</v>
      </c>
      <c r="C174" t="s">
        <v>4473</v>
      </c>
      <c r="D174" t="s">
        <v>4474</v>
      </c>
      <c r="E174" s="1">
        <v>0.99770000000000003</v>
      </c>
      <c r="F174">
        <v>0</v>
      </c>
      <c r="G174">
        <v>0</v>
      </c>
      <c r="H174" s="19">
        <v>3028</v>
      </c>
      <c r="I174" s="19">
        <v>1320253</v>
      </c>
      <c r="J174">
        <v>0</v>
      </c>
      <c r="K174">
        <v>0</v>
      </c>
      <c r="L174">
        <v>0</v>
      </c>
      <c r="M174" s="19">
        <v>1104</v>
      </c>
      <c r="N174" s="29">
        <f>DATE(MID(B174,FIND(",",B174,1)+2,4),VLOOKUP(LEFT(B174,3),General!$A$1:$B$12,2,0),MID(B174,FIND(" ",B174,1)+1,FIND(",",B174,1)-FIND(" ",B174,1)-1)) + TIMEVALUE(MID(B174,FIND("-",B174,1)+2,LEN(B174)-FIND("-",B174,1)+2))</f>
        <v>45476.753472222219</v>
      </c>
      <c r="O174" s="18">
        <f>DATE(MID(C174,FIND(",",C174,1)+2,4),VLOOKUP(LEFT(B174,3),General!$A$1:$B$12,2,0),MID(C174,FIND(" ",C174,1)+1,FIND(",",C174,1)-FIND(" ",C174,1)-1)) + TIMEVALUE(MID(C174,FIND("-",C174,1)+2,LEN(C174)-FIND("-",C174,1)+2))</f>
        <v>45476.75277777778</v>
      </c>
      <c r="P174" s="18">
        <f>DATE(MID(D174,FIND(",",D174,1)+2,4),VLOOKUP(LEFT(B174,3),General!$A$1:$B$12,2,0),MID(D174,FIND(" ",D174,1)+1,FIND(",",D174,1)-FIND(" ",D174,1)-1)) + TIMEVALUE(MID(D174,FIND("-",D174,1)+2,LEN(D174)-FIND("-",D174,1)+2))</f>
        <v>45476.78125</v>
      </c>
      <c r="Q174" s="29">
        <f t="shared" si="15"/>
        <v>45476.753472222219</v>
      </c>
      <c r="R174" t="str">
        <f t="shared" si="16"/>
        <v>6:04 pm</v>
      </c>
      <c r="S174" t="str">
        <f t="shared" si="17"/>
        <v>6:45 pm</v>
      </c>
      <c r="T174" s="29">
        <f t="shared" si="18"/>
        <v>45476.753472222219</v>
      </c>
      <c r="U174" s="19">
        <f t="shared" si="19"/>
        <v>3028</v>
      </c>
      <c r="V174" s="1">
        <f t="shared" si="20"/>
        <v>0.99770000000000003</v>
      </c>
      <c r="W174" s="30">
        <f t="shared" si="14"/>
        <v>2.8472222220443655E-2</v>
      </c>
      <c r="X174" s="18">
        <f>DATE(MID(B174,FIND(",",B174,1)+2,4),VLOOKUP(LEFT(B174,3),General!$A$1:$B$12,2,0),MID(B174,FIND(" ",B174,1)+1,FIND(",",B174,1)-FIND(" ",B174,1)-1))</f>
        <v>45476</v>
      </c>
    </row>
    <row r="175" spans="2:24">
      <c r="B175" t="s">
        <v>4475</v>
      </c>
      <c r="C175" t="s">
        <v>4476</v>
      </c>
      <c r="D175" t="s">
        <v>4477</v>
      </c>
      <c r="E175" s="1">
        <v>0.99780000000000002</v>
      </c>
      <c r="F175">
        <v>0</v>
      </c>
      <c r="G175">
        <v>0</v>
      </c>
      <c r="H175" s="19">
        <v>2874</v>
      </c>
      <c r="I175" s="19">
        <v>1320163</v>
      </c>
      <c r="J175">
        <v>0</v>
      </c>
      <c r="K175">
        <v>0</v>
      </c>
      <c r="L175">
        <v>0</v>
      </c>
      <c r="M175" s="19">
        <v>1102</v>
      </c>
      <c r="N175" s="29">
        <f>DATE(MID(B175,FIND(",",B175,1)+2,4),VLOOKUP(LEFT(B175,3),General!$A$1:$B$12,2,0),MID(B175,FIND(" ",B175,1)+1,FIND(",",B175,1)-FIND(" ",B175,1)-1)) + TIMEVALUE(MID(B175,FIND("-",B175,1)+2,LEN(B175)-FIND("-",B175,1)+2))</f>
        <v>45476.795138888891</v>
      </c>
      <c r="O175" s="18">
        <f>DATE(MID(C175,FIND(",",C175,1)+2,4),VLOOKUP(LEFT(B175,3),General!$A$1:$B$12,2,0),MID(C175,FIND(" ",C175,1)+1,FIND(",",C175,1)-FIND(" ",C175,1)-1)) + TIMEVALUE(MID(C175,FIND("-",C175,1)+2,LEN(C175)-FIND("-",C175,1)+2))</f>
        <v>45476.794444444444</v>
      </c>
      <c r="P175" s="18">
        <f>DATE(MID(D175,FIND(",",D175,1)+2,4),VLOOKUP(LEFT(B175,3),General!$A$1:$B$12,2,0),MID(D175,FIND(" ",D175,1)+1,FIND(",",D175,1)-FIND(" ",D175,1)-1)) + TIMEVALUE(MID(D175,FIND("-",D175,1)+2,LEN(D175)-FIND("-",D175,1)+2))</f>
        <v>45476.834027777775</v>
      </c>
      <c r="Q175" s="29">
        <f t="shared" si="15"/>
        <v>45476.795138888891</v>
      </c>
      <c r="R175" t="str">
        <f t="shared" si="16"/>
        <v>7:04 pm</v>
      </c>
      <c r="S175" t="str">
        <f t="shared" si="17"/>
        <v>8:01 pm</v>
      </c>
      <c r="T175" s="29">
        <f t="shared" si="18"/>
        <v>45476.795138888891</v>
      </c>
      <c r="U175" s="19">
        <f t="shared" si="19"/>
        <v>2874</v>
      </c>
      <c r="V175" s="1">
        <f t="shared" si="20"/>
        <v>0.99780000000000002</v>
      </c>
      <c r="W175" s="30">
        <f t="shared" si="14"/>
        <v>3.9583333331393078E-2</v>
      </c>
      <c r="X175" s="18">
        <f>DATE(MID(B175,FIND(",",B175,1)+2,4),VLOOKUP(LEFT(B175,3),General!$A$1:$B$12,2,0),MID(B175,FIND(" ",B175,1)+1,FIND(",",B175,1)-FIND(" ",B175,1)-1))</f>
        <v>45476</v>
      </c>
    </row>
    <row r="176" spans="2:24">
      <c r="B176" t="s">
        <v>4478</v>
      </c>
      <c r="C176" t="s">
        <v>4479</v>
      </c>
      <c r="D176" t="s">
        <v>4480</v>
      </c>
      <c r="E176" s="1">
        <v>0.99770000000000003</v>
      </c>
      <c r="F176">
        <v>0</v>
      </c>
      <c r="G176">
        <v>0</v>
      </c>
      <c r="H176" s="19">
        <v>2989</v>
      </c>
      <c r="I176" s="19">
        <v>1320166</v>
      </c>
      <c r="J176">
        <v>0</v>
      </c>
      <c r="K176">
        <v>0</v>
      </c>
      <c r="L176">
        <v>0</v>
      </c>
      <c r="M176" s="19">
        <v>1103</v>
      </c>
      <c r="N176" s="29">
        <f>DATE(MID(B176,FIND(",",B176,1)+2,4),VLOOKUP(LEFT(B176,3),General!$A$1:$B$12,2,0),MID(B176,FIND(" ",B176,1)+1,FIND(",",B176,1)-FIND(" ",B176,1)-1)) + TIMEVALUE(MID(B176,FIND("-",B176,1)+2,LEN(B176)-FIND("-",B176,1)+2))</f>
        <v>45476.836805555555</v>
      </c>
      <c r="O176" s="18">
        <f>DATE(MID(C176,FIND(",",C176,1)+2,4),VLOOKUP(LEFT(B176,3),General!$A$1:$B$12,2,0),MID(C176,FIND(" ",C176,1)+1,FIND(",",C176,1)-FIND(" ",C176,1)-1)) + TIMEVALUE(MID(C176,FIND("-",C176,1)+2,LEN(C176)-FIND("-",C176,1)+2))</f>
        <v>45476.836111111108</v>
      </c>
      <c r="P176" s="18">
        <f>DATE(MID(D176,FIND(",",D176,1)+2,4),VLOOKUP(LEFT(B176,3),General!$A$1:$B$12,2,0),MID(D176,FIND(" ",D176,1)+1,FIND(",",D176,1)-FIND(" ",D176,1)-1)) + TIMEVALUE(MID(D176,FIND("-",D176,1)+2,LEN(D176)-FIND("-",D176,1)+2))</f>
        <v>45476.862500000003</v>
      </c>
      <c r="Q176" s="29">
        <f t="shared" si="15"/>
        <v>45476.836805555555</v>
      </c>
      <c r="R176" t="str">
        <f t="shared" si="16"/>
        <v>8:04 pm</v>
      </c>
      <c r="S176" t="str">
        <f t="shared" si="17"/>
        <v>8:42 pm</v>
      </c>
      <c r="T176" s="29">
        <f t="shared" si="18"/>
        <v>45476.836805555555</v>
      </c>
      <c r="U176" s="19">
        <f t="shared" si="19"/>
        <v>2989</v>
      </c>
      <c r="V176" s="1">
        <f t="shared" si="20"/>
        <v>0.99770000000000003</v>
      </c>
      <c r="W176" s="30">
        <f t="shared" si="14"/>
        <v>2.6388888894871343E-2</v>
      </c>
      <c r="X176" s="18">
        <f>DATE(MID(B176,FIND(",",B176,1)+2,4),VLOOKUP(LEFT(B176,3),General!$A$1:$B$12,2,0),MID(B176,FIND(" ",B176,1)+1,FIND(",",B176,1)-FIND(" ",B176,1)-1))</f>
        <v>45476</v>
      </c>
    </row>
    <row r="177" spans="2:24">
      <c r="B177" t="s">
        <v>4481</v>
      </c>
      <c r="C177" t="s">
        <v>4482</v>
      </c>
      <c r="D177" t="s">
        <v>4483</v>
      </c>
      <c r="E177" s="1">
        <v>0.99780000000000002</v>
      </c>
      <c r="F177">
        <v>0</v>
      </c>
      <c r="G177">
        <v>0</v>
      </c>
      <c r="H177" s="19">
        <v>2851</v>
      </c>
      <c r="I177" s="19">
        <v>1320173</v>
      </c>
      <c r="J177">
        <v>0</v>
      </c>
      <c r="K177">
        <v>0</v>
      </c>
      <c r="L177">
        <v>0</v>
      </c>
      <c r="M177" s="19">
        <v>1102</v>
      </c>
      <c r="N177" s="29">
        <f>DATE(MID(B177,FIND(",",B177,1)+2,4),VLOOKUP(LEFT(B177,3),General!$A$1:$B$12,2,0),MID(B177,FIND(" ",B177,1)+1,FIND(",",B177,1)-FIND(" ",B177,1)-1)) + TIMEVALUE(MID(B177,FIND("-",B177,1)+2,LEN(B177)-FIND("-",B177,1)+2))</f>
        <v>45476.878472222219</v>
      </c>
      <c r="O177" s="18">
        <f>DATE(MID(C177,FIND(",",C177,1)+2,4),VLOOKUP(LEFT(B177,3),General!$A$1:$B$12,2,0),MID(C177,FIND(" ",C177,1)+1,FIND(",",C177,1)-FIND(" ",C177,1)-1)) + TIMEVALUE(MID(C177,FIND("-",C177,1)+2,LEN(C177)-FIND("-",C177,1)+2))</f>
        <v>45476.87777777778</v>
      </c>
      <c r="P177" s="18">
        <f>DATE(MID(D177,FIND(",",D177,1)+2,4),VLOOKUP(LEFT(B177,3),General!$A$1:$B$12,2,0),MID(D177,FIND(" ",D177,1)+1,FIND(",",D177,1)-FIND(" ",D177,1)-1)) + TIMEVALUE(MID(D177,FIND("-",D177,1)+2,LEN(D177)-FIND("-",D177,1)+2))</f>
        <v>45476.913194444445</v>
      </c>
      <c r="Q177" s="29">
        <f t="shared" si="15"/>
        <v>45476.878472222219</v>
      </c>
      <c r="R177" t="str">
        <f t="shared" si="16"/>
        <v>9:04 pm</v>
      </c>
      <c r="S177" t="str">
        <f t="shared" si="17"/>
        <v>9:55 pm</v>
      </c>
      <c r="T177" s="29">
        <f t="shared" si="18"/>
        <v>45476.878472222219</v>
      </c>
      <c r="U177" s="19">
        <f t="shared" si="19"/>
        <v>2851</v>
      </c>
      <c r="V177" s="1">
        <f t="shared" si="20"/>
        <v>0.99780000000000002</v>
      </c>
      <c r="W177" s="30">
        <f t="shared" si="14"/>
        <v>3.5416666665696539E-2</v>
      </c>
      <c r="X177" s="18">
        <f>DATE(MID(B177,FIND(",",B177,1)+2,4),VLOOKUP(LEFT(B177,3),General!$A$1:$B$12,2,0),MID(B177,FIND(" ",B177,1)+1,FIND(",",B177,1)-FIND(" ",B177,1)-1))</f>
        <v>45476</v>
      </c>
    </row>
    <row r="178" spans="2:24">
      <c r="B178" t="s">
        <v>4484</v>
      </c>
      <c r="C178" t="s">
        <v>4485</v>
      </c>
      <c r="D178" t="s">
        <v>4486</v>
      </c>
      <c r="E178" s="1">
        <v>0.99760000000000004</v>
      </c>
      <c r="F178">
        <v>0</v>
      </c>
      <c r="G178">
        <v>0</v>
      </c>
      <c r="H178" s="19">
        <v>3178</v>
      </c>
      <c r="I178" s="19">
        <v>1320174</v>
      </c>
      <c r="J178">
        <v>0</v>
      </c>
      <c r="K178">
        <v>0</v>
      </c>
      <c r="L178">
        <v>0</v>
      </c>
      <c r="M178" s="19">
        <v>1100</v>
      </c>
      <c r="N178" s="29">
        <f>DATE(MID(B178,FIND(",",B178,1)+2,4),VLOOKUP(LEFT(B178,3),General!$A$1:$B$12,2,0),MID(B178,FIND(" ",B178,1)+1,FIND(",",B178,1)-FIND(" ",B178,1)-1)) + TIMEVALUE(MID(B178,FIND("-",B178,1)+2,LEN(B178)-FIND("-",B178,1)+2))</f>
        <v>45476.920138888891</v>
      </c>
      <c r="O178" s="18">
        <f>DATE(MID(C178,FIND(",",C178,1)+2,4),VLOOKUP(LEFT(B178,3),General!$A$1:$B$12,2,0),MID(C178,FIND(" ",C178,1)+1,FIND(",",C178,1)-FIND(" ",C178,1)-1)) + TIMEVALUE(MID(C178,FIND("-",C178,1)+2,LEN(C178)-FIND("-",C178,1)+2))</f>
        <v>45476.919444444444</v>
      </c>
      <c r="P178" s="18">
        <f>DATE(MID(D178,FIND(",",D178,1)+2,4),VLOOKUP(LEFT(B178,3),General!$A$1:$B$12,2,0),MID(D178,FIND(" ",D178,1)+1,FIND(",",D178,1)-FIND(" ",D178,1)-1)) + TIMEVALUE(MID(D178,FIND("-",D178,1)+2,LEN(D178)-FIND("-",D178,1)+2))</f>
        <v>45476.945833333331</v>
      </c>
      <c r="Q178" s="29">
        <f t="shared" si="15"/>
        <v>45476.920138888891</v>
      </c>
      <c r="R178" t="str">
        <f t="shared" si="16"/>
        <v>10:04 pm</v>
      </c>
      <c r="S178" t="str">
        <f t="shared" si="17"/>
        <v>10:42 pm</v>
      </c>
      <c r="T178" s="29">
        <f t="shared" si="18"/>
        <v>45476.920138888891</v>
      </c>
      <c r="U178" s="19">
        <f t="shared" si="19"/>
        <v>3178</v>
      </c>
      <c r="V178" s="1">
        <f t="shared" si="20"/>
        <v>0.99760000000000004</v>
      </c>
      <c r="W178" s="30">
        <f t="shared" si="14"/>
        <v>2.6388888887595385E-2</v>
      </c>
      <c r="X178" s="18">
        <f>DATE(MID(B178,FIND(",",B178,1)+2,4),VLOOKUP(LEFT(B178,3),General!$A$1:$B$12,2,0),MID(B178,FIND(" ",B178,1)+1,FIND(",",B178,1)-FIND(" ",B178,1)-1))</f>
        <v>45476</v>
      </c>
    </row>
    <row r="179" spans="2:24">
      <c r="B179" t="s">
        <v>4487</v>
      </c>
      <c r="C179" t="s">
        <v>4487</v>
      </c>
      <c r="D179" t="s">
        <v>4488</v>
      </c>
      <c r="E179" s="1">
        <v>0.99329999999999996</v>
      </c>
      <c r="F179">
        <v>0</v>
      </c>
      <c r="G179">
        <v>0</v>
      </c>
      <c r="H179" s="19">
        <v>8796</v>
      </c>
      <c r="I179" s="19">
        <v>1320176</v>
      </c>
      <c r="J179">
        <v>0</v>
      </c>
      <c r="K179">
        <v>0</v>
      </c>
      <c r="L179">
        <v>0</v>
      </c>
      <c r="M179">
        <v>0</v>
      </c>
      <c r="N179" s="29">
        <f>DATE(MID(B179,FIND(",",B179,1)+2,4),VLOOKUP(LEFT(B179,3),General!$A$1:$B$12,2,0),MID(B179,FIND(" ",B179,1)+1,FIND(",",B179,1)-FIND(" ",B179,1)-1)) + TIMEVALUE(MID(B179,FIND("-",B179,1)+2,LEN(B179)-FIND("-",B179,1)+2))</f>
        <v>45476.961805555555</v>
      </c>
      <c r="O179" s="18">
        <f>DATE(MID(C179,FIND(",",C179,1)+2,4),VLOOKUP(LEFT(B179,3),General!$A$1:$B$12,2,0),MID(C179,FIND(" ",C179,1)+1,FIND(",",C179,1)-FIND(" ",C179,1)-1)) + TIMEVALUE(MID(C179,FIND("-",C179,1)+2,LEN(C179)-FIND("-",C179,1)+2))</f>
        <v>45476.961805555555</v>
      </c>
      <c r="P179" s="18">
        <f>DATE(MID(D179,FIND(",",D179,1)+2,4),VLOOKUP(LEFT(B179,3),General!$A$1:$B$12,2,0),MID(D179,FIND(" ",D179,1)+1,FIND(",",D179,1)-FIND(" ",D179,1)-1)) + TIMEVALUE(MID(D179,FIND("-",D179,1)+2,LEN(D179)-FIND("-",D179,1)+2))</f>
        <v>45477.003472222219</v>
      </c>
      <c r="Q179" s="29">
        <f t="shared" si="15"/>
        <v>45476.961805555555</v>
      </c>
      <c r="R179" t="str">
        <f t="shared" si="16"/>
        <v>11:05 pm</v>
      </c>
      <c r="S179" t="str">
        <f t="shared" si="17"/>
        <v>12:05 am</v>
      </c>
      <c r="T179" s="29">
        <f t="shared" si="18"/>
        <v>45476.961805555555</v>
      </c>
      <c r="U179" s="19">
        <f t="shared" si="19"/>
        <v>8796</v>
      </c>
      <c r="V179" s="1">
        <f t="shared" si="20"/>
        <v>0.99329999999999996</v>
      </c>
      <c r="W179" s="30">
        <f t="shared" si="14"/>
        <v>4.1666666664241347E-2</v>
      </c>
      <c r="X179" s="18">
        <f>DATE(MID(B179,FIND(",",B179,1)+2,4),VLOOKUP(LEFT(B179,3),General!$A$1:$B$12,2,0),MID(B179,FIND(" ",B179,1)+1,FIND(",",B179,1)-FIND(" ",B179,1)-1))</f>
        <v>45476</v>
      </c>
    </row>
    <row r="180" spans="2:24">
      <c r="B180" t="s">
        <v>4488</v>
      </c>
      <c r="C180" t="s">
        <v>4489</v>
      </c>
      <c r="D180" t="s">
        <v>4490</v>
      </c>
      <c r="E180" s="1">
        <v>0.99760000000000004</v>
      </c>
      <c r="F180">
        <v>0</v>
      </c>
      <c r="G180">
        <v>0</v>
      </c>
      <c r="H180" s="19">
        <v>3195</v>
      </c>
      <c r="I180" s="19">
        <v>1320172</v>
      </c>
      <c r="J180">
        <v>0</v>
      </c>
      <c r="K180">
        <v>0</v>
      </c>
      <c r="L180">
        <v>0</v>
      </c>
      <c r="M180" s="19">
        <v>1100</v>
      </c>
      <c r="N180" s="29">
        <f>DATE(MID(B180,FIND(",",B180,1)+2,4),VLOOKUP(LEFT(B180,3),General!$A$1:$B$12,2,0),MID(B180,FIND(" ",B180,1)+1,FIND(",",B180,1)-FIND(" ",B180,1)-1)) + TIMEVALUE(MID(B180,FIND("-",B180,1)+2,LEN(B180)-FIND("-",B180,1)+2))</f>
        <v>45477.003472222219</v>
      </c>
      <c r="O180" s="18">
        <f>DATE(MID(C180,FIND(",",C180,1)+2,4),VLOOKUP(LEFT(B180,3),General!$A$1:$B$12,2,0),MID(C180,FIND(" ",C180,1)+1,FIND(",",C180,1)-FIND(" ",C180,1)-1)) + TIMEVALUE(MID(C180,FIND("-",C180,1)+2,LEN(C180)-FIND("-",C180,1)+2))</f>
        <v>45477.00277777778</v>
      </c>
      <c r="P180" s="18">
        <f>DATE(MID(D180,FIND(",",D180,1)+2,4),VLOOKUP(LEFT(B180,3),General!$A$1:$B$12,2,0),MID(D180,FIND(" ",D180,1)+1,FIND(",",D180,1)-FIND(" ",D180,1)-1)) + TIMEVALUE(MID(D180,FIND("-",D180,1)+2,LEN(D180)-FIND("-",D180,1)+2))</f>
        <v>45477.045138888891</v>
      </c>
      <c r="Q180" s="29">
        <f t="shared" si="15"/>
        <v>45477.003472222219</v>
      </c>
      <c r="R180" t="str">
        <f t="shared" si="16"/>
        <v>12:04 am</v>
      </c>
      <c r="S180" t="str">
        <f t="shared" si="17"/>
        <v>1:05 am</v>
      </c>
      <c r="T180" s="29">
        <f t="shared" si="18"/>
        <v>45477.003472222219</v>
      </c>
      <c r="U180" s="19">
        <f t="shared" si="19"/>
        <v>3195</v>
      </c>
      <c r="V180" s="1">
        <f t="shared" si="20"/>
        <v>0.99760000000000004</v>
      </c>
      <c r="W180" s="30">
        <f t="shared" si="14"/>
        <v>4.2361111110949423E-2</v>
      </c>
      <c r="X180" s="18">
        <f>DATE(MID(B180,FIND(",",B180,1)+2,4),VLOOKUP(LEFT(B180,3),General!$A$1:$B$12,2,0),MID(B180,FIND(" ",B180,1)+1,FIND(",",B180,1)-FIND(" ",B180,1)-1))</f>
        <v>45477</v>
      </c>
    </row>
    <row r="181" spans="2:24">
      <c r="B181" t="s">
        <v>4490</v>
      </c>
      <c r="C181" t="s">
        <v>4491</v>
      </c>
      <c r="D181" t="s">
        <v>4492</v>
      </c>
      <c r="E181" s="1">
        <v>0.99790000000000001</v>
      </c>
      <c r="F181">
        <v>0</v>
      </c>
      <c r="G181">
        <v>0</v>
      </c>
      <c r="H181" s="19">
        <v>2823</v>
      </c>
      <c r="I181" s="19">
        <v>1320172</v>
      </c>
      <c r="J181">
        <v>0</v>
      </c>
      <c r="K181">
        <v>0</v>
      </c>
      <c r="L181">
        <v>0</v>
      </c>
      <c r="M181" s="19">
        <v>1101</v>
      </c>
      <c r="N181" s="29">
        <f>DATE(MID(B181,FIND(",",B181,1)+2,4),VLOOKUP(LEFT(B181,3),General!$A$1:$B$12,2,0),MID(B181,FIND(" ",B181,1)+1,FIND(",",B181,1)-FIND(" ",B181,1)-1)) + TIMEVALUE(MID(B181,FIND("-",B181,1)+2,LEN(B181)-FIND("-",B181,1)+2))</f>
        <v>45477.045138888891</v>
      </c>
      <c r="O181" s="18">
        <f>DATE(MID(C181,FIND(",",C181,1)+2,4),VLOOKUP(LEFT(B181,3),General!$A$1:$B$12,2,0),MID(C181,FIND(" ",C181,1)+1,FIND(",",C181,1)-FIND(" ",C181,1)-1)) + TIMEVALUE(MID(C181,FIND("-",C181,1)+2,LEN(C181)-FIND("-",C181,1)+2))</f>
        <v>45477.044444444444</v>
      </c>
      <c r="P181" s="18">
        <f>DATE(MID(D181,FIND(",",D181,1)+2,4),VLOOKUP(LEFT(B181,3),General!$A$1:$B$12,2,0),MID(D181,FIND(" ",D181,1)+1,FIND(",",D181,1)-FIND(" ",D181,1)-1)) + TIMEVALUE(MID(D181,FIND("-",D181,1)+2,LEN(D181)-FIND("-",D181,1)+2))</f>
        <v>45477.070833333331</v>
      </c>
      <c r="Q181" s="29">
        <f t="shared" si="15"/>
        <v>45477.045138888891</v>
      </c>
      <c r="R181" t="str">
        <f t="shared" si="16"/>
        <v>1:04 am</v>
      </c>
      <c r="S181" t="str">
        <f t="shared" si="17"/>
        <v>1:42 am</v>
      </c>
      <c r="T181" s="29">
        <f t="shared" si="18"/>
        <v>45477.045138888891</v>
      </c>
      <c r="U181" s="19">
        <f t="shared" si="19"/>
        <v>2823</v>
      </c>
      <c r="V181" s="1">
        <f t="shared" si="20"/>
        <v>0.99790000000000001</v>
      </c>
      <c r="W181" s="30">
        <f t="shared" si="14"/>
        <v>2.6388888887595385E-2</v>
      </c>
      <c r="X181" s="18">
        <f>DATE(MID(B181,FIND(",",B181,1)+2,4),VLOOKUP(LEFT(B181,3),General!$A$1:$B$12,2,0),MID(B181,FIND(" ",B181,1)+1,FIND(",",B181,1)-FIND(" ",B181,1)-1))</f>
        <v>45477</v>
      </c>
    </row>
    <row r="182" spans="2:24">
      <c r="B182" t="s">
        <v>4493</v>
      </c>
      <c r="C182" t="s">
        <v>4494</v>
      </c>
      <c r="D182" t="s">
        <v>4495</v>
      </c>
      <c r="E182" s="1">
        <v>0.99790000000000001</v>
      </c>
      <c r="F182">
        <v>0</v>
      </c>
      <c r="G182">
        <v>0</v>
      </c>
      <c r="H182" s="19">
        <v>2748</v>
      </c>
      <c r="I182" s="19">
        <v>1320175</v>
      </c>
      <c r="J182">
        <v>0</v>
      </c>
      <c r="K182">
        <v>0</v>
      </c>
      <c r="L182">
        <v>0</v>
      </c>
      <c r="M182" s="19">
        <v>1104</v>
      </c>
      <c r="N182" s="29">
        <f>DATE(MID(B182,FIND(",",B182,1)+2,4),VLOOKUP(LEFT(B182,3),General!$A$1:$B$12,2,0),MID(B182,FIND(" ",B182,1)+1,FIND(",",B182,1)-FIND(" ",B182,1)-1)) + TIMEVALUE(MID(B182,FIND("-",B182,1)+2,LEN(B182)-FIND("-",B182,1)+2))</f>
        <v>45477.086805555555</v>
      </c>
      <c r="O182" s="18">
        <f>DATE(MID(C182,FIND(",",C182,1)+2,4),VLOOKUP(LEFT(B182,3),General!$A$1:$B$12,2,0),MID(C182,FIND(" ",C182,1)+1,FIND(",",C182,1)-FIND(" ",C182,1)-1)) + TIMEVALUE(MID(C182,FIND("-",C182,1)+2,LEN(C182)-FIND("-",C182,1)+2))</f>
        <v>45477.086111111108</v>
      </c>
      <c r="P182" s="18">
        <f>DATE(MID(D182,FIND(",",D182,1)+2,4),VLOOKUP(LEFT(B182,3),General!$A$1:$B$12,2,0),MID(D182,FIND(" ",D182,1)+1,FIND(",",D182,1)-FIND(" ",D182,1)-1)) + TIMEVALUE(MID(D182,FIND("-",D182,1)+2,LEN(D182)-FIND("-",D182,1)+2))</f>
        <v>45477.113888888889</v>
      </c>
      <c r="Q182" s="29">
        <f t="shared" si="15"/>
        <v>45477.086805555555</v>
      </c>
      <c r="R182" t="str">
        <f t="shared" si="16"/>
        <v>2:04 am</v>
      </c>
      <c r="S182" t="str">
        <f t="shared" si="17"/>
        <v>2:44 am</v>
      </c>
      <c r="T182" s="29">
        <f t="shared" si="18"/>
        <v>45477.086805555555</v>
      </c>
      <c r="U182" s="19">
        <f t="shared" si="19"/>
        <v>2748</v>
      </c>
      <c r="V182" s="1">
        <f t="shared" si="20"/>
        <v>0.99790000000000001</v>
      </c>
      <c r="W182" s="30">
        <f t="shared" si="14"/>
        <v>2.7777777781011537E-2</v>
      </c>
      <c r="X182" s="18">
        <f>DATE(MID(B182,FIND(",",B182,1)+2,4),VLOOKUP(LEFT(B182,3),General!$A$1:$B$12,2,0),MID(B182,FIND(" ",B182,1)+1,FIND(",",B182,1)-FIND(" ",B182,1)-1))</f>
        <v>45477</v>
      </c>
    </row>
    <row r="183" spans="2:24">
      <c r="B183" t="s">
        <v>4496</v>
      </c>
      <c r="C183" t="s">
        <v>4497</v>
      </c>
      <c r="D183" t="s">
        <v>4498</v>
      </c>
      <c r="E183" s="1">
        <v>0.99790000000000001</v>
      </c>
      <c r="F183">
        <v>0</v>
      </c>
      <c r="G183">
        <v>0</v>
      </c>
      <c r="H183" s="19">
        <v>2781</v>
      </c>
      <c r="I183" s="19">
        <v>1320174</v>
      </c>
      <c r="J183">
        <v>0</v>
      </c>
      <c r="K183">
        <v>0</v>
      </c>
      <c r="L183">
        <v>0</v>
      </c>
      <c r="M183" s="19">
        <v>1101</v>
      </c>
      <c r="N183" s="29">
        <f>DATE(MID(B183,FIND(",",B183,1)+2,4),VLOOKUP(LEFT(B183,3),General!$A$1:$B$12,2,0),MID(B183,FIND(" ",B183,1)+1,FIND(",",B183,1)-FIND(" ",B183,1)-1)) + TIMEVALUE(MID(B183,FIND("-",B183,1)+2,LEN(B183)-FIND("-",B183,1)+2))</f>
        <v>45477.128472222219</v>
      </c>
      <c r="O183" s="18">
        <f>DATE(MID(C183,FIND(",",C183,1)+2,4),VLOOKUP(LEFT(B183,3),General!$A$1:$B$12,2,0),MID(C183,FIND(" ",C183,1)+1,FIND(",",C183,1)-FIND(" ",C183,1)-1)) + TIMEVALUE(MID(C183,FIND("-",C183,1)+2,LEN(C183)-FIND("-",C183,1)+2))</f>
        <v>45477.12777777778</v>
      </c>
      <c r="P183" s="18">
        <f>DATE(MID(D183,FIND(",",D183,1)+2,4),VLOOKUP(LEFT(B183,3),General!$A$1:$B$12,2,0),MID(D183,FIND(" ",D183,1)+1,FIND(",",D183,1)-FIND(" ",D183,1)-1)) + TIMEVALUE(MID(D183,FIND("-",D183,1)+2,LEN(D183)-FIND("-",D183,1)+2))</f>
        <v>45477.160416666666</v>
      </c>
      <c r="Q183" s="29">
        <f t="shared" si="15"/>
        <v>45477.128472222219</v>
      </c>
      <c r="R183" t="str">
        <f t="shared" si="16"/>
        <v>3:04 am</v>
      </c>
      <c r="S183" t="str">
        <f t="shared" si="17"/>
        <v>3:51 am</v>
      </c>
      <c r="T183" s="29">
        <f t="shared" si="18"/>
        <v>45477.128472222219</v>
      </c>
      <c r="U183" s="19">
        <f t="shared" si="19"/>
        <v>2781</v>
      </c>
      <c r="V183" s="1">
        <f t="shared" si="20"/>
        <v>0.99790000000000001</v>
      </c>
      <c r="W183" s="30">
        <f t="shared" si="14"/>
        <v>3.2638888886140194E-2</v>
      </c>
      <c r="X183" s="18">
        <f>DATE(MID(B183,FIND(",",B183,1)+2,4),VLOOKUP(LEFT(B183,3),General!$A$1:$B$12,2,0),MID(B183,FIND(" ",B183,1)+1,FIND(",",B183,1)-FIND(" ",B183,1)-1))</f>
        <v>45477</v>
      </c>
    </row>
    <row r="184" spans="2:24">
      <c r="B184" t="s">
        <v>4499</v>
      </c>
      <c r="C184" t="s">
        <v>4500</v>
      </c>
      <c r="D184" t="s">
        <v>4501</v>
      </c>
      <c r="E184" s="1">
        <v>0.99770000000000003</v>
      </c>
      <c r="F184">
        <v>0</v>
      </c>
      <c r="G184">
        <v>0</v>
      </c>
      <c r="H184" s="19">
        <v>3025</v>
      </c>
      <c r="I184" s="19">
        <v>1320175</v>
      </c>
      <c r="J184">
        <v>0</v>
      </c>
      <c r="K184">
        <v>0</v>
      </c>
      <c r="L184">
        <v>0</v>
      </c>
      <c r="M184" s="19">
        <v>1099</v>
      </c>
      <c r="N184" s="29">
        <f>DATE(MID(B184,FIND(",",B184,1)+2,4),VLOOKUP(LEFT(B184,3),General!$A$1:$B$12,2,0),MID(B184,FIND(" ",B184,1)+1,FIND(",",B184,1)-FIND(" ",B184,1)-1)) + TIMEVALUE(MID(B184,FIND("-",B184,1)+2,LEN(B184)-FIND("-",B184,1)+2))</f>
        <v>45477.170138888891</v>
      </c>
      <c r="O184" s="18">
        <f>DATE(MID(C184,FIND(",",C184,1)+2,4),VLOOKUP(LEFT(B184,3),General!$A$1:$B$12,2,0),MID(C184,FIND(" ",C184,1)+1,FIND(",",C184,1)-FIND(" ",C184,1)-1)) + TIMEVALUE(MID(C184,FIND("-",C184,1)+2,LEN(C184)-FIND("-",C184,1)+2))</f>
        <v>45477.169444444444</v>
      </c>
      <c r="P184" s="18">
        <f>DATE(MID(D184,FIND(",",D184,1)+2,4),VLOOKUP(LEFT(B184,3),General!$A$1:$B$12,2,0),MID(D184,FIND(" ",D184,1)+1,FIND(",",D184,1)-FIND(" ",D184,1)-1)) + TIMEVALUE(MID(D184,FIND("-",D184,1)+2,LEN(D184)-FIND("-",D184,1)+2))</f>
        <v>45477.195138888892</v>
      </c>
      <c r="Q184" s="29">
        <f t="shared" si="15"/>
        <v>45477.170138888891</v>
      </c>
      <c r="R184" t="str">
        <f t="shared" si="16"/>
        <v>4:04 am</v>
      </c>
      <c r="S184" t="str">
        <f t="shared" si="17"/>
        <v>4:41 am</v>
      </c>
      <c r="T184" s="29">
        <f t="shared" si="18"/>
        <v>45477.170138888891</v>
      </c>
      <c r="U184" s="19">
        <f t="shared" si="19"/>
        <v>3025</v>
      </c>
      <c r="V184" s="1">
        <f t="shared" si="20"/>
        <v>0.99770000000000003</v>
      </c>
      <c r="W184" s="30">
        <f t="shared" si="14"/>
        <v>2.5694444448163267E-2</v>
      </c>
      <c r="X184" s="18">
        <f>DATE(MID(B184,FIND(",",B184,1)+2,4),VLOOKUP(LEFT(B184,3),General!$A$1:$B$12,2,0),MID(B184,FIND(" ",B184,1)+1,FIND(",",B184,1)-FIND(" ",B184,1)-1))</f>
        <v>45477</v>
      </c>
    </row>
    <row r="185" spans="2:24">
      <c r="B185" t="s">
        <v>4502</v>
      </c>
      <c r="C185" t="s">
        <v>4503</v>
      </c>
      <c r="D185" t="s">
        <v>4504</v>
      </c>
      <c r="E185" s="1">
        <v>0.99809999999999999</v>
      </c>
      <c r="F185">
        <v>0</v>
      </c>
      <c r="G185">
        <v>0</v>
      </c>
      <c r="H185" s="19">
        <v>2515</v>
      </c>
      <c r="I185" s="19">
        <v>1320181</v>
      </c>
      <c r="J185">
        <v>0</v>
      </c>
      <c r="K185">
        <v>0</v>
      </c>
      <c r="L185">
        <v>0</v>
      </c>
      <c r="M185" s="19">
        <v>1106</v>
      </c>
      <c r="N185" s="29">
        <f>DATE(MID(B185,FIND(",",B185,1)+2,4),VLOOKUP(LEFT(B185,3),General!$A$1:$B$12,2,0),MID(B185,FIND(" ",B185,1)+1,FIND(",",B185,1)-FIND(" ",B185,1)-1)) + TIMEVALUE(MID(B185,FIND("-",B185,1)+2,LEN(B185)-FIND("-",B185,1)+2))</f>
        <v>45477.211805555555</v>
      </c>
      <c r="O185" s="18">
        <f>DATE(MID(C185,FIND(",",C185,1)+2,4),VLOOKUP(LEFT(B185,3),General!$A$1:$B$12,2,0),MID(C185,FIND(" ",C185,1)+1,FIND(",",C185,1)-FIND(" ",C185,1)-1)) + TIMEVALUE(MID(C185,FIND("-",C185,1)+2,LEN(C185)-FIND("-",C185,1)+2))</f>
        <v>45477.211111111108</v>
      </c>
      <c r="P185" s="18">
        <f>DATE(MID(D185,FIND(",",D185,1)+2,4),VLOOKUP(LEFT(B185,3),General!$A$1:$B$12,2,0),MID(D185,FIND(" ",D185,1)+1,FIND(",",D185,1)-FIND(" ",D185,1)-1)) + TIMEVALUE(MID(D185,FIND("-",D185,1)+2,LEN(D185)-FIND("-",D185,1)+2))</f>
        <v>45477.239583333336</v>
      </c>
      <c r="Q185" s="29">
        <f t="shared" si="15"/>
        <v>45477.211805555555</v>
      </c>
      <c r="R185" t="str">
        <f t="shared" si="16"/>
        <v>5:04 am</v>
      </c>
      <c r="S185" t="str">
        <f t="shared" si="17"/>
        <v>5:45 am</v>
      </c>
      <c r="T185" s="29">
        <f t="shared" si="18"/>
        <v>45477.211805555555</v>
      </c>
      <c r="U185" s="19">
        <f t="shared" si="19"/>
        <v>2515</v>
      </c>
      <c r="V185" s="1">
        <f t="shared" si="20"/>
        <v>0.99809999999999999</v>
      </c>
      <c r="W185" s="30">
        <f t="shared" si="14"/>
        <v>2.8472222227719612E-2</v>
      </c>
      <c r="X185" s="18">
        <f>DATE(MID(B185,FIND(",",B185,1)+2,4),VLOOKUP(LEFT(B185,3),General!$A$1:$B$12,2,0),MID(B185,FIND(" ",B185,1)+1,FIND(",",B185,1)-FIND(" ",B185,1)-1))</f>
        <v>45477</v>
      </c>
    </row>
    <row r="186" spans="2:24">
      <c r="B186" t="s">
        <v>4505</v>
      </c>
      <c r="C186" t="s">
        <v>4506</v>
      </c>
      <c r="D186" t="s">
        <v>4507</v>
      </c>
      <c r="E186" s="1">
        <v>0.99760000000000004</v>
      </c>
      <c r="F186">
        <v>0</v>
      </c>
      <c r="G186">
        <v>0</v>
      </c>
      <c r="H186" s="19">
        <v>3162</v>
      </c>
      <c r="I186" s="19">
        <v>1320184</v>
      </c>
      <c r="J186">
        <v>0</v>
      </c>
      <c r="K186">
        <v>0</v>
      </c>
      <c r="L186">
        <v>0</v>
      </c>
      <c r="M186" s="19">
        <v>1106</v>
      </c>
      <c r="N186" s="29">
        <f>DATE(MID(B186,FIND(",",B186,1)+2,4),VLOOKUP(LEFT(B186,3),General!$A$1:$B$12,2,0),MID(B186,FIND(" ",B186,1)+1,FIND(",",B186,1)-FIND(" ",B186,1)-1)) + TIMEVALUE(MID(B186,FIND("-",B186,1)+2,LEN(B186)-FIND("-",B186,1)+2))</f>
        <v>45477.253472222219</v>
      </c>
      <c r="O186" s="18">
        <f>DATE(MID(C186,FIND(",",C186,1)+2,4),VLOOKUP(LEFT(B186,3),General!$A$1:$B$12,2,0),MID(C186,FIND(" ",C186,1)+1,FIND(",",C186,1)-FIND(" ",C186,1)-1)) + TIMEVALUE(MID(C186,FIND("-",C186,1)+2,LEN(C186)-FIND("-",C186,1)+2))</f>
        <v>45477.25277777778</v>
      </c>
      <c r="P186" s="18">
        <f>DATE(MID(D186,FIND(",",D186,1)+2,4),VLOOKUP(LEFT(B186,3),General!$A$1:$B$12,2,0),MID(D186,FIND(" ",D186,1)+1,FIND(",",D186,1)-FIND(" ",D186,1)-1)) + TIMEVALUE(MID(D186,FIND("-",D186,1)+2,LEN(D186)-FIND("-",D186,1)+2))</f>
        <v>45477.279861111114</v>
      </c>
      <c r="Q186" s="29">
        <f t="shared" si="15"/>
        <v>45477.253472222219</v>
      </c>
      <c r="R186" t="str">
        <f t="shared" si="16"/>
        <v>6:04 am</v>
      </c>
      <c r="S186" t="str">
        <f t="shared" si="17"/>
        <v>6:43 am</v>
      </c>
      <c r="T186" s="29">
        <f t="shared" si="18"/>
        <v>45477.253472222219</v>
      </c>
      <c r="U186" s="19">
        <f t="shared" si="19"/>
        <v>3162</v>
      </c>
      <c r="V186" s="1">
        <f t="shared" si="20"/>
        <v>0.99760000000000004</v>
      </c>
      <c r="W186" s="30">
        <f t="shared" si="14"/>
        <v>2.7083333334303461E-2</v>
      </c>
      <c r="X186" s="18">
        <f>DATE(MID(B186,FIND(",",B186,1)+2,4),VLOOKUP(LEFT(B186,3),General!$A$1:$B$12,2,0),MID(B186,FIND(" ",B186,1)+1,FIND(",",B186,1)-FIND(" ",B186,1)-1))</f>
        <v>45477</v>
      </c>
    </row>
    <row r="187" spans="2:24">
      <c r="B187" t="s">
        <v>4508</v>
      </c>
      <c r="C187" t="s">
        <v>4508</v>
      </c>
      <c r="D187" t="s">
        <v>4509</v>
      </c>
      <c r="E187" s="1">
        <v>0.99529999999999996</v>
      </c>
      <c r="F187">
        <v>0</v>
      </c>
      <c r="G187">
        <v>0</v>
      </c>
      <c r="H187" s="19">
        <v>6252</v>
      </c>
      <c r="I187" s="19">
        <v>1320192</v>
      </c>
      <c r="J187">
        <v>0</v>
      </c>
      <c r="K187">
        <v>0</v>
      </c>
      <c r="L187">
        <v>0</v>
      </c>
      <c r="M187">
        <v>0</v>
      </c>
      <c r="N187" s="29">
        <f>DATE(MID(B187,FIND(",",B187,1)+2,4),VLOOKUP(LEFT(B187,3),General!$A$1:$B$12,2,0),MID(B187,FIND(" ",B187,1)+1,FIND(",",B187,1)-FIND(" ",B187,1)-1)) + TIMEVALUE(MID(B187,FIND("-",B187,1)+2,LEN(B187)-FIND("-",B187,1)+2))</f>
        <v>45477.295138888891</v>
      </c>
      <c r="O187" s="18">
        <f>DATE(MID(C187,FIND(",",C187,1)+2,4),VLOOKUP(LEFT(B187,3),General!$A$1:$B$12,2,0),MID(C187,FIND(" ",C187,1)+1,FIND(",",C187,1)-FIND(" ",C187,1)-1)) + TIMEVALUE(MID(C187,FIND("-",C187,1)+2,LEN(C187)-FIND("-",C187,1)+2))</f>
        <v>45477.295138888891</v>
      </c>
      <c r="P187" s="18">
        <f>DATE(MID(D187,FIND(",",D187,1)+2,4),VLOOKUP(LEFT(B187,3),General!$A$1:$B$12,2,0),MID(D187,FIND(" ",D187,1)+1,FIND(",",D187,1)-FIND(" ",D187,1)-1)) + TIMEVALUE(MID(D187,FIND("-",D187,1)+2,LEN(D187)-FIND("-",D187,1)+2))</f>
        <v>45477.336805555555</v>
      </c>
      <c r="Q187" s="29">
        <f t="shared" si="15"/>
        <v>45477.295138888891</v>
      </c>
      <c r="R187" t="str">
        <f t="shared" si="16"/>
        <v>7:05 am</v>
      </c>
      <c r="S187" t="str">
        <f t="shared" si="17"/>
        <v>8:05 am</v>
      </c>
      <c r="T187" s="29">
        <f t="shared" si="18"/>
        <v>45477.295138888891</v>
      </c>
      <c r="U187" s="19">
        <f t="shared" si="19"/>
        <v>6252</v>
      </c>
      <c r="V187" s="1">
        <f t="shared" si="20"/>
        <v>0.99529999999999996</v>
      </c>
      <c r="W187" s="30">
        <f t="shared" si="14"/>
        <v>4.1666666664241347E-2</v>
      </c>
      <c r="X187" s="18">
        <f>DATE(MID(B187,FIND(",",B187,1)+2,4),VLOOKUP(LEFT(B187,3),General!$A$1:$B$12,2,0),MID(B187,FIND(" ",B187,1)+1,FIND(",",B187,1)-FIND(" ",B187,1)-1))</f>
        <v>45477</v>
      </c>
    </row>
    <row r="188" spans="2:24">
      <c r="B188" t="s">
        <v>4509</v>
      </c>
      <c r="C188" t="s">
        <v>4510</v>
      </c>
      <c r="D188" t="s">
        <v>4511</v>
      </c>
      <c r="E188" s="1">
        <v>0.99790000000000001</v>
      </c>
      <c r="F188">
        <v>0</v>
      </c>
      <c r="G188">
        <v>0</v>
      </c>
      <c r="H188" s="19">
        <v>2837</v>
      </c>
      <c r="I188" s="19">
        <v>1320230</v>
      </c>
      <c r="J188">
        <v>0</v>
      </c>
      <c r="K188">
        <v>0</v>
      </c>
      <c r="L188">
        <v>0</v>
      </c>
      <c r="M188" s="19">
        <v>1113</v>
      </c>
      <c r="N188" s="29">
        <f>DATE(MID(B188,FIND(",",B188,1)+2,4),VLOOKUP(LEFT(B188,3),General!$A$1:$B$12,2,0),MID(B188,FIND(" ",B188,1)+1,FIND(",",B188,1)-FIND(" ",B188,1)-1)) + TIMEVALUE(MID(B188,FIND("-",B188,1)+2,LEN(B188)-FIND("-",B188,1)+2))</f>
        <v>45477.336805555555</v>
      </c>
      <c r="O188" s="18">
        <f>DATE(MID(C188,FIND(",",C188,1)+2,4),VLOOKUP(LEFT(B188,3),General!$A$1:$B$12,2,0),MID(C188,FIND(" ",C188,1)+1,FIND(",",C188,1)-FIND(" ",C188,1)-1)) + TIMEVALUE(MID(C188,FIND("-",C188,1)+2,LEN(C188)-FIND("-",C188,1)+2))</f>
        <v>45477.336111111108</v>
      </c>
      <c r="P188" s="18">
        <f>DATE(MID(D188,FIND(",",D188,1)+2,4),VLOOKUP(LEFT(B188,3),General!$A$1:$B$12,2,0),MID(D188,FIND(" ",D188,1)+1,FIND(",",D188,1)-FIND(" ",D188,1)-1)) + TIMEVALUE(MID(D188,FIND("-",D188,1)+2,LEN(D188)-FIND("-",D188,1)+2))</f>
        <v>45477.373611111114</v>
      </c>
      <c r="Q188" s="29">
        <f t="shared" si="15"/>
        <v>45477.336805555555</v>
      </c>
      <c r="R188" t="str">
        <f t="shared" si="16"/>
        <v>8:04 am</v>
      </c>
      <c r="S188" t="str">
        <f t="shared" si="17"/>
        <v>8:58 am</v>
      </c>
      <c r="T188" s="29">
        <f t="shared" si="18"/>
        <v>45477.336805555555</v>
      </c>
      <c r="U188" s="19">
        <f t="shared" si="19"/>
        <v>2837</v>
      </c>
      <c r="V188" s="1">
        <f t="shared" si="20"/>
        <v>0.99790000000000001</v>
      </c>
      <c r="W188" s="30">
        <f t="shared" si="14"/>
        <v>3.7500000005820766E-2</v>
      </c>
      <c r="X188" s="18">
        <f>DATE(MID(B188,FIND(",",B188,1)+2,4),VLOOKUP(LEFT(B188,3),General!$A$1:$B$12,2,0),MID(B188,FIND(" ",B188,1)+1,FIND(",",B188,1)-FIND(" ",B188,1)-1))</f>
        <v>45477</v>
      </c>
    </row>
    <row r="189" spans="2:24">
      <c r="B189" t="s">
        <v>4512</v>
      </c>
      <c r="C189" t="s">
        <v>4513</v>
      </c>
      <c r="D189" t="s">
        <v>4514</v>
      </c>
      <c r="E189" s="1">
        <v>0.99750000000000005</v>
      </c>
      <c r="F189">
        <v>0</v>
      </c>
      <c r="G189">
        <v>0</v>
      </c>
      <c r="H189" s="19">
        <v>3354</v>
      </c>
      <c r="I189" s="19">
        <v>1320248</v>
      </c>
      <c r="J189">
        <v>0</v>
      </c>
      <c r="K189">
        <v>0</v>
      </c>
      <c r="L189">
        <v>0</v>
      </c>
      <c r="M189" s="19">
        <v>1108</v>
      </c>
      <c r="N189" s="29">
        <f>DATE(MID(B189,FIND(",",B189,1)+2,4),VLOOKUP(LEFT(B189,3),General!$A$1:$B$12,2,0),MID(B189,FIND(" ",B189,1)+1,FIND(",",B189,1)-FIND(" ",B189,1)-1)) + TIMEVALUE(MID(B189,FIND("-",B189,1)+2,LEN(B189)-FIND("-",B189,1)+2))</f>
        <v>45477.378472222219</v>
      </c>
      <c r="O189" s="18">
        <f>DATE(MID(C189,FIND(",",C189,1)+2,4),VLOOKUP(LEFT(B189,3),General!$A$1:$B$12,2,0),MID(C189,FIND(" ",C189,1)+1,FIND(",",C189,1)-FIND(" ",C189,1)-1)) + TIMEVALUE(MID(C189,FIND("-",C189,1)+2,LEN(C189)-FIND("-",C189,1)+2))</f>
        <v>45477.37777777778</v>
      </c>
      <c r="P189" s="18">
        <f>DATE(MID(D189,FIND(",",D189,1)+2,4),VLOOKUP(LEFT(B189,3),General!$A$1:$B$12,2,0),MID(D189,FIND(" ",D189,1)+1,FIND(",",D189,1)-FIND(" ",D189,1)-1)) + TIMEVALUE(MID(D189,FIND("-",D189,1)+2,LEN(D189)-FIND("-",D189,1)+2))</f>
        <v>45477.404861111114</v>
      </c>
      <c r="Q189" s="29">
        <f t="shared" si="15"/>
        <v>45477.378472222219</v>
      </c>
      <c r="R189" t="str">
        <f t="shared" si="16"/>
        <v>9:04 am</v>
      </c>
      <c r="S189" t="str">
        <f t="shared" si="17"/>
        <v>9:43 am</v>
      </c>
      <c r="T189" s="29">
        <f t="shared" si="18"/>
        <v>45477.378472222219</v>
      </c>
      <c r="U189" s="19">
        <f t="shared" si="19"/>
        <v>3354</v>
      </c>
      <c r="V189" s="1">
        <f t="shared" si="20"/>
        <v>0.99750000000000005</v>
      </c>
      <c r="W189" s="30">
        <f t="shared" si="14"/>
        <v>2.7083333334303461E-2</v>
      </c>
      <c r="X189" s="18">
        <f>DATE(MID(B189,FIND(",",B189,1)+2,4),VLOOKUP(LEFT(B189,3),General!$A$1:$B$12,2,0),MID(B189,FIND(" ",B189,1)+1,FIND(",",B189,1)-FIND(" ",B189,1)-1))</f>
        <v>45477</v>
      </c>
    </row>
    <row r="190" spans="2:24">
      <c r="B190" t="s">
        <v>4515</v>
      </c>
      <c r="C190" t="s">
        <v>4516</v>
      </c>
      <c r="D190" t="s">
        <v>4517</v>
      </c>
      <c r="E190" s="1">
        <v>0.99719999999999998</v>
      </c>
      <c r="F190">
        <v>0</v>
      </c>
      <c r="G190">
        <v>0</v>
      </c>
      <c r="H190" s="19">
        <v>3664</v>
      </c>
      <c r="I190" s="19">
        <v>1320278</v>
      </c>
      <c r="J190">
        <v>0</v>
      </c>
      <c r="K190">
        <v>0</v>
      </c>
      <c r="L190">
        <v>0</v>
      </c>
      <c r="M190" s="19">
        <v>1100</v>
      </c>
      <c r="N190" s="29">
        <f>DATE(MID(B190,FIND(",",B190,1)+2,4),VLOOKUP(LEFT(B190,3),General!$A$1:$B$12,2,0),MID(B190,FIND(" ",B190,1)+1,FIND(",",B190,1)-FIND(" ",B190,1)-1)) + TIMEVALUE(MID(B190,FIND("-",B190,1)+2,LEN(B190)-FIND("-",B190,1)+2))</f>
        <v>45477.420138888891</v>
      </c>
      <c r="O190" s="18">
        <f>DATE(MID(C190,FIND(",",C190,1)+2,4),VLOOKUP(LEFT(B190,3),General!$A$1:$B$12,2,0),MID(C190,FIND(" ",C190,1)+1,FIND(",",C190,1)-FIND(" ",C190,1)-1)) + TIMEVALUE(MID(C190,FIND("-",C190,1)+2,LEN(C190)-FIND("-",C190,1)+2))</f>
        <v>45477.419444444444</v>
      </c>
      <c r="P190" s="18">
        <f>DATE(MID(D190,FIND(",",D190,1)+2,4),VLOOKUP(LEFT(B190,3),General!$A$1:$B$12,2,0),MID(D190,FIND(" ",D190,1)+1,FIND(",",D190,1)-FIND(" ",D190,1)-1)) + TIMEVALUE(MID(D190,FIND("-",D190,1)+2,LEN(D190)-FIND("-",D190,1)+2))</f>
        <v>45477.45416666667</v>
      </c>
      <c r="Q190" s="29">
        <f t="shared" si="15"/>
        <v>45477.420138888891</v>
      </c>
      <c r="R190" t="str">
        <f t="shared" si="16"/>
        <v>10:04 am</v>
      </c>
      <c r="S190" t="str">
        <f t="shared" si="17"/>
        <v>10:54 am</v>
      </c>
      <c r="T190" s="29">
        <f t="shared" si="18"/>
        <v>45477.420138888891</v>
      </c>
      <c r="U190" s="19">
        <f t="shared" si="19"/>
        <v>3664</v>
      </c>
      <c r="V190" s="1">
        <f t="shared" si="20"/>
        <v>0.99719999999999998</v>
      </c>
      <c r="W190" s="30">
        <f t="shared" si="14"/>
        <v>3.4722222226264421E-2</v>
      </c>
      <c r="X190" s="18">
        <f>DATE(MID(B190,FIND(",",B190,1)+2,4),VLOOKUP(LEFT(B190,3),General!$A$1:$B$12,2,0),MID(B190,FIND(" ",B190,1)+1,FIND(",",B190,1)-FIND(" ",B190,1)-1))</f>
        <v>45477</v>
      </c>
    </row>
    <row r="191" spans="2:24">
      <c r="B191" t="s">
        <v>4518</v>
      </c>
      <c r="C191" t="s">
        <v>4519</v>
      </c>
      <c r="D191" t="s">
        <v>4520</v>
      </c>
      <c r="E191" s="1">
        <v>0.99680000000000002</v>
      </c>
      <c r="F191">
        <v>0</v>
      </c>
      <c r="G191">
        <v>0</v>
      </c>
      <c r="H191" s="19">
        <v>4259</v>
      </c>
      <c r="I191" s="19">
        <v>1320241</v>
      </c>
      <c r="J191">
        <v>0</v>
      </c>
      <c r="K191">
        <v>0</v>
      </c>
      <c r="L191">
        <v>0</v>
      </c>
      <c r="M191" s="19">
        <v>1100</v>
      </c>
      <c r="N191" s="29">
        <f>DATE(MID(B191,FIND(",",B191,1)+2,4),VLOOKUP(LEFT(B191,3),General!$A$1:$B$12,2,0),MID(B191,FIND(" ",B191,1)+1,FIND(",",B191,1)-FIND(" ",B191,1)-1)) + TIMEVALUE(MID(B191,FIND("-",B191,1)+2,LEN(B191)-FIND("-",B191,1)+2))</f>
        <v>45477.461805555555</v>
      </c>
      <c r="O191" s="18">
        <f>DATE(MID(C191,FIND(",",C191,1)+2,4),VLOOKUP(LEFT(B191,3),General!$A$1:$B$12,2,0),MID(C191,FIND(" ",C191,1)+1,FIND(",",C191,1)-FIND(" ",C191,1)-1)) + TIMEVALUE(MID(C191,FIND("-",C191,1)+2,LEN(C191)-FIND("-",C191,1)+2))</f>
        <v>45477.461111111108</v>
      </c>
      <c r="P191" s="18">
        <f>DATE(MID(D191,FIND(",",D191,1)+2,4),VLOOKUP(LEFT(B191,3),General!$A$1:$B$12,2,0),MID(D191,FIND(" ",D191,1)+1,FIND(",",D191,1)-FIND(" ",D191,1)-1)) + TIMEVALUE(MID(D191,FIND("-",D191,1)+2,LEN(D191)-FIND("-",D191,1)+2))</f>
        <v>45477.503472222219</v>
      </c>
      <c r="Q191" s="29">
        <f t="shared" si="15"/>
        <v>45477.461805555555</v>
      </c>
      <c r="R191" t="str">
        <f t="shared" si="16"/>
        <v>11:04 am</v>
      </c>
      <c r="S191" t="str">
        <f t="shared" si="17"/>
        <v>12:05 pm</v>
      </c>
      <c r="T191" s="29">
        <f t="shared" si="18"/>
        <v>45477.461805555555</v>
      </c>
      <c r="U191" s="19">
        <f t="shared" si="19"/>
        <v>4259</v>
      </c>
      <c r="V191" s="1">
        <f t="shared" si="20"/>
        <v>0.99680000000000002</v>
      </c>
      <c r="W191" s="30">
        <f t="shared" si="14"/>
        <v>4.2361111110949423E-2</v>
      </c>
      <c r="X191" s="18">
        <f>DATE(MID(B191,FIND(",",B191,1)+2,4),VLOOKUP(LEFT(B191,3),General!$A$1:$B$12,2,0),MID(B191,FIND(" ",B191,1)+1,FIND(",",B191,1)-FIND(" ",B191,1)-1))</f>
        <v>45477</v>
      </c>
    </row>
    <row r="192" spans="2:24">
      <c r="B192" t="s">
        <v>4520</v>
      </c>
      <c r="C192" t="s">
        <v>4520</v>
      </c>
      <c r="D192" t="s">
        <v>4521</v>
      </c>
      <c r="E192" s="1">
        <v>0.997</v>
      </c>
      <c r="F192">
        <v>0</v>
      </c>
      <c r="G192">
        <v>0</v>
      </c>
      <c r="H192" s="19">
        <v>3985</v>
      </c>
      <c r="I192" s="19">
        <v>1320267</v>
      </c>
      <c r="J192">
        <v>0</v>
      </c>
      <c r="K192">
        <v>0</v>
      </c>
      <c r="L192">
        <v>0</v>
      </c>
      <c r="M192" s="19">
        <v>1104</v>
      </c>
      <c r="N192" s="29">
        <f>DATE(MID(B192,FIND(",",B192,1)+2,4),VLOOKUP(LEFT(B192,3),General!$A$1:$B$12,2,0),MID(B192,FIND(" ",B192,1)+1,FIND(",",B192,1)-FIND(" ",B192,1)-1)) + TIMEVALUE(MID(B192,FIND("-",B192,1)+2,LEN(B192)-FIND("-",B192,1)+2))</f>
        <v>45477.503472222219</v>
      </c>
      <c r="O192" s="18">
        <f>DATE(MID(C192,FIND(",",C192,1)+2,4),VLOOKUP(LEFT(B192,3),General!$A$1:$B$12,2,0),MID(C192,FIND(" ",C192,1)+1,FIND(",",C192,1)-FIND(" ",C192,1)-1)) + TIMEVALUE(MID(C192,FIND("-",C192,1)+2,LEN(C192)-FIND("-",C192,1)+2))</f>
        <v>45477.503472222219</v>
      </c>
      <c r="P192" s="18">
        <f>DATE(MID(D192,FIND(",",D192,1)+2,4),VLOOKUP(LEFT(B192,3),General!$A$1:$B$12,2,0),MID(D192,FIND(" ",D192,1)+1,FIND(",",D192,1)-FIND(" ",D192,1)-1)) + TIMEVALUE(MID(D192,FIND("-",D192,1)+2,LEN(D192)-FIND("-",D192,1)+2))</f>
        <v>45477.545138888891</v>
      </c>
      <c r="Q192" s="29">
        <f t="shared" si="15"/>
        <v>45477.503472222219</v>
      </c>
      <c r="R192" t="str">
        <f t="shared" si="16"/>
        <v>12:05 pm</v>
      </c>
      <c r="S192" t="str">
        <f t="shared" si="17"/>
        <v>1:05 pm</v>
      </c>
      <c r="T192" s="29">
        <f t="shared" si="18"/>
        <v>45477.503472222219</v>
      </c>
      <c r="U192" s="19">
        <f t="shared" si="19"/>
        <v>3985</v>
      </c>
      <c r="V192" s="1">
        <f t="shared" si="20"/>
        <v>0.997</v>
      </c>
      <c r="W192" s="30">
        <f t="shared" si="14"/>
        <v>4.1666666671517305E-2</v>
      </c>
      <c r="X192" s="18">
        <f>DATE(MID(B192,FIND(",",B192,1)+2,4),VLOOKUP(LEFT(B192,3),General!$A$1:$B$12,2,0),MID(B192,FIND(" ",B192,1)+1,FIND(",",B192,1)-FIND(" ",B192,1)-1))</f>
        <v>45477</v>
      </c>
    </row>
    <row r="193" spans="2:24">
      <c r="B193" t="s">
        <v>4521</v>
      </c>
      <c r="C193" t="s">
        <v>4522</v>
      </c>
      <c r="D193" t="s">
        <v>4523</v>
      </c>
      <c r="E193" s="1">
        <v>0.99709999999999999</v>
      </c>
      <c r="F193">
        <v>0</v>
      </c>
      <c r="G193">
        <v>0</v>
      </c>
      <c r="H193" s="19">
        <v>3770</v>
      </c>
      <c r="I193" s="19">
        <v>1320284</v>
      </c>
      <c r="J193">
        <v>0</v>
      </c>
      <c r="K193">
        <v>0</v>
      </c>
      <c r="L193">
        <v>0</v>
      </c>
      <c r="M193" s="19">
        <v>1101</v>
      </c>
      <c r="N193" s="29">
        <f>DATE(MID(B193,FIND(",",B193,1)+2,4),VLOOKUP(LEFT(B193,3),General!$A$1:$B$12,2,0),MID(B193,FIND(" ",B193,1)+1,FIND(",",B193,1)-FIND(" ",B193,1)-1)) + TIMEVALUE(MID(B193,FIND("-",B193,1)+2,LEN(B193)-FIND("-",B193,1)+2))</f>
        <v>45477.545138888891</v>
      </c>
      <c r="O193" s="18">
        <f>DATE(MID(C193,FIND(",",C193,1)+2,4),VLOOKUP(LEFT(B193,3),General!$A$1:$B$12,2,0),MID(C193,FIND(" ",C193,1)+1,FIND(",",C193,1)-FIND(" ",C193,1)-1)) + TIMEVALUE(MID(C193,FIND("-",C193,1)+2,LEN(C193)-FIND("-",C193,1)+2))</f>
        <v>45477.544444444444</v>
      </c>
      <c r="P193" s="18">
        <f>DATE(MID(D193,FIND(",",D193,1)+2,4),VLOOKUP(LEFT(B193,3),General!$A$1:$B$12,2,0),MID(D193,FIND(" ",D193,1)+1,FIND(",",D193,1)-FIND(" ",D193,1)-1)) + TIMEVALUE(MID(D193,FIND("-",D193,1)+2,LEN(D193)-FIND("-",D193,1)+2))</f>
        <v>45477.586111111108</v>
      </c>
      <c r="Q193" s="29">
        <f t="shared" si="15"/>
        <v>45477.545138888891</v>
      </c>
      <c r="R193" t="str">
        <f t="shared" si="16"/>
        <v>1:04 pm</v>
      </c>
      <c r="S193" t="str">
        <f t="shared" si="17"/>
        <v>2:04 pm</v>
      </c>
      <c r="T193" s="29">
        <f t="shared" si="18"/>
        <v>45477.545138888891</v>
      </c>
      <c r="U193" s="19">
        <f t="shared" si="19"/>
        <v>3770</v>
      </c>
      <c r="V193" s="1">
        <f t="shared" si="20"/>
        <v>0.99709999999999999</v>
      </c>
      <c r="W193" s="30">
        <f t="shared" si="14"/>
        <v>4.1666666664241347E-2</v>
      </c>
      <c r="X193" s="18">
        <f>DATE(MID(B193,FIND(",",B193,1)+2,4),VLOOKUP(LEFT(B193,3),General!$A$1:$B$12,2,0),MID(B193,FIND(" ",B193,1)+1,FIND(",",B193,1)-FIND(" ",B193,1)-1))</f>
        <v>45477</v>
      </c>
    </row>
    <row r="194" spans="2:24">
      <c r="B194" t="s">
        <v>4524</v>
      </c>
      <c r="C194" t="s">
        <v>4523</v>
      </c>
      <c r="D194" t="s">
        <v>4525</v>
      </c>
      <c r="E194" s="1">
        <v>0.99719999999999998</v>
      </c>
      <c r="F194">
        <v>0</v>
      </c>
      <c r="G194">
        <v>0</v>
      </c>
      <c r="H194" s="19">
        <v>3649</v>
      </c>
      <c r="I194" s="19">
        <v>1320317</v>
      </c>
      <c r="J194">
        <v>0</v>
      </c>
      <c r="K194">
        <v>0</v>
      </c>
      <c r="L194">
        <v>0</v>
      </c>
      <c r="M194" s="19">
        <v>1103</v>
      </c>
      <c r="N194" s="29">
        <f>DATE(MID(B194,FIND(",",B194,1)+2,4),VLOOKUP(LEFT(B194,3),General!$A$1:$B$12,2,0),MID(B194,FIND(" ",B194,1)+1,FIND(",",B194,1)-FIND(" ",B194,1)-1)) + TIMEVALUE(MID(B194,FIND("-",B194,1)+2,LEN(B194)-FIND("-",B194,1)+2))</f>
        <v>45477.586805555555</v>
      </c>
      <c r="O194" s="18">
        <f>DATE(MID(C194,FIND(",",C194,1)+2,4),VLOOKUP(LEFT(B194,3),General!$A$1:$B$12,2,0),MID(C194,FIND(" ",C194,1)+1,FIND(",",C194,1)-FIND(" ",C194,1)-1)) + TIMEVALUE(MID(C194,FIND("-",C194,1)+2,LEN(C194)-FIND("-",C194,1)+2))</f>
        <v>45477.586111111108</v>
      </c>
      <c r="P194" s="18">
        <f>DATE(MID(D194,FIND(",",D194,1)+2,4),VLOOKUP(LEFT(B194,3),General!$A$1:$B$12,2,0),MID(D194,FIND(" ",D194,1)+1,FIND(",",D194,1)-FIND(" ",D194,1)-1)) + TIMEVALUE(MID(D194,FIND("-",D194,1)+2,LEN(D194)-FIND("-",D194,1)+2))</f>
        <v>45477.611805555556</v>
      </c>
      <c r="Q194" s="29">
        <f t="shared" si="15"/>
        <v>45477.586805555555</v>
      </c>
      <c r="R194" t="str">
        <f t="shared" si="16"/>
        <v>2:04 pm</v>
      </c>
      <c r="S194" t="str">
        <f t="shared" si="17"/>
        <v>2:41 pm</v>
      </c>
      <c r="T194" s="29">
        <f t="shared" si="18"/>
        <v>45477.586805555555</v>
      </c>
      <c r="U194" s="19">
        <f t="shared" si="19"/>
        <v>3649</v>
      </c>
      <c r="V194" s="1">
        <f t="shared" si="20"/>
        <v>0.99719999999999998</v>
      </c>
      <c r="W194" s="30">
        <f t="shared" si="14"/>
        <v>2.5694444448163267E-2</v>
      </c>
      <c r="X194" s="18">
        <f>DATE(MID(B194,FIND(",",B194,1)+2,4),VLOOKUP(LEFT(B194,3),General!$A$1:$B$12,2,0),MID(B194,FIND(" ",B194,1)+1,FIND(",",B194,1)-FIND(" ",B194,1)-1))</f>
        <v>45477</v>
      </c>
    </row>
    <row r="195" spans="2:24">
      <c r="B195" t="s">
        <v>4526</v>
      </c>
      <c r="C195" t="s">
        <v>4527</v>
      </c>
      <c r="D195" t="s">
        <v>4528</v>
      </c>
      <c r="E195" s="1">
        <v>0.99729999999999996</v>
      </c>
      <c r="F195">
        <v>0</v>
      </c>
      <c r="G195">
        <v>0</v>
      </c>
      <c r="H195" s="19">
        <v>3502</v>
      </c>
      <c r="I195" s="19">
        <v>1320326</v>
      </c>
      <c r="J195">
        <v>0</v>
      </c>
      <c r="K195">
        <v>0</v>
      </c>
      <c r="L195">
        <v>0</v>
      </c>
      <c r="M195" s="19">
        <v>1105</v>
      </c>
      <c r="N195" s="29">
        <f>DATE(MID(B195,FIND(",",B195,1)+2,4),VLOOKUP(LEFT(B195,3),General!$A$1:$B$12,2,0),MID(B195,FIND(" ",B195,1)+1,FIND(",",B195,1)-FIND(" ",B195,1)-1)) + TIMEVALUE(MID(B195,FIND("-",B195,1)+2,LEN(B195)-FIND("-",B195,1)+2))</f>
        <v>45477.628472222219</v>
      </c>
      <c r="O195" s="18">
        <f>DATE(MID(C195,FIND(",",C195,1)+2,4),VLOOKUP(LEFT(B195,3),General!$A$1:$B$12,2,0),MID(C195,FIND(" ",C195,1)+1,FIND(",",C195,1)-FIND(" ",C195,1)-1)) + TIMEVALUE(MID(C195,FIND("-",C195,1)+2,LEN(C195)-FIND("-",C195,1)+2))</f>
        <v>45477.62777777778</v>
      </c>
      <c r="P195" s="18">
        <f>DATE(MID(D195,FIND(",",D195,1)+2,4),VLOOKUP(LEFT(B195,3),General!$A$1:$B$12,2,0),MID(D195,FIND(" ",D195,1)+1,FIND(",",D195,1)-FIND(" ",D195,1)-1)) + TIMEVALUE(MID(D195,FIND("-",D195,1)+2,LEN(D195)-FIND("-",D195,1)+2))</f>
        <v>45477.654166666667</v>
      </c>
      <c r="Q195" s="29">
        <f t="shared" si="15"/>
        <v>45477.628472222219</v>
      </c>
      <c r="R195" t="str">
        <f t="shared" si="16"/>
        <v>3:04 pm</v>
      </c>
      <c r="S195" t="str">
        <f t="shared" si="17"/>
        <v>3:42 pm</v>
      </c>
      <c r="T195" s="29">
        <f t="shared" si="18"/>
        <v>45477.628472222219</v>
      </c>
      <c r="U195" s="19">
        <f t="shared" si="19"/>
        <v>3502</v>
      </c>
      <c r="V195" s="1">
        <f t="shared" si="20"/>
        <v>0.99729999999999996</v>
      </c>
      <c r="W195" s="30">
        <f t="shared" ref="W195:W258" si="21">(P195-O195)</f>
        <v>2.6388888887595385E-2</v>
      </c>
      <c r="X195" s="18">
        <f>DATE(MID(B195,FIND(",",B195,1)+2,4),VLOOKUP(LEFT(B195,3),General!$A$1:$B$12,2,0),MID(B195,FIND(" ",B195,1)+1,FIND(",",B195,1)-FIND(" ",B195,1)-1))</f>
        <v>45477</v>
      </c>
    </row>
    <row r="196" spans="2:24">
      <c r="B196" t="s">
        <v>4529</v>
      </c>
      <c r="C196" t="s">
        <v>4530</v>
      </c>
      <c r="D196" t="s">
        <v>4531</v>
      </c>
      <c r="E196" s="1">
        <v>0.99780000000000002</v>
      </c>
      <c r="F196">
        <v>0</v>
      </c>
      <c r="G196">
        <v>0</v>
      </c>
      <c r="H196" s="19">
        <v>2911</v>
      </c>
      <c r="I196" s="19">
        <v>1320331</v>
      </c>
      <c r="J196">
        <v>0</v>
      </c>
      <c r="K196">
        <v>0</v>
      </c>
      <c r="L196">
        <v>0</v>
      </c>
      <c r="M196" s="19">
        <v>1109</v>
      </c>
      <c r="N196" s="29">
        <f>DATE(MID(B196,FIND(",",B196,1)+2,4),VLOOKUP(LEFT(B196,3),General!$A$1:$B$12,2,0),MID(B196,FIND(" ",B196,1)+1,FIND(",",B196,1)-FIND(" ",B196,1)-1)) + TIMEVALUE(MID(B196,FIND("-",B196,1)+2,LEN(B196)-FIND("-",B196,1)+2))</f>
        <v>45477.670138888891</v>
      </c>
      <c r="O196" s="18">
        <f>DATE(MID(C196,FIND(",",C196,1)+2,4),VLOOKUP(LEFT(B196,3),General!$A$1:$B$12,2,0),MID(C196,FIND(" ",C196,1)+1,FIND(",",C196,1)-FIND(" ",C196,1)-1)) + TIMEVALUE(MID(C196,FIND("-",C196,1)+2,LEN(C196)-FIND("-",C196,1)+2))</f>
        <v>45477.669444444444</v>
      </c>
      <c r="P196" s="18">
        <f>DATE(MID(D196,FIND(",",D196,1)+2,4),VLOOKUP(LEFT(B196,3),General!$A$1:$B$12,2,0),MID(D196,FIND(" ",D196,1)+1,FIND(",",D196,1)-FIND(" ",D196,1)-1)) + TIMEVALUE(MID(D196,FIND("-",D196,1)+2,LEN(D196)-FIND("-",D196,1)+2))</f>
        <v>45477.695833333331</v>
      </c>
      <c r="Q196" s="29">
        <f t="shared" ref="Q196:Q259" si="22">N196</f>
        <v>45477.670138888891</v>
      </c>
      <c r="R196" t="str">
        <f t="shared" ref="R196:R259" si="23">IF(MID(RIGHT(C196,8),1,1) = " ", RIGHT(C196,7),RIGHT(C196,8))</f>
        <v>4:04 pm</v>
      </c>
      <c r="S196" t="str">
        <f t="shared" ref="S196:S259" si="24">IF(MID(RIGHT(D196,8),1,1) = " ", RIGHT(D196,7),RIGHT(D196,8))</f>
        <v>4:42 pm</v>
      </c>
      <c r="T196" s="29">
        <f t="shared" ref="T196:T259" si="25">N196</f>
        <v>45477.670138888891</v>
      </c>
      <c r="U196" s="19">
        <f t="shared" ref="U196:U259" si="26">H196</f>
        <v>2911</v>
      </c>
      <c r="V196" s="1">
        <f t="shared" ref="V196:V259" si="27">E196</f>
        <v>0.99780000000000002</v>
      </c>
      <c r="W196" s="30">
        <f t="shared" si="21"/>
        <v>2.6388888887595385E-2</v>
      </c>
      <c r="X196" s="18">
        <f>DATE(MID(B196,FIND(",",B196,1)+2,4),VLOOKUP(LEFT(B196,3),General!$A$1:$B$12,2,0),MID(B196,FIND(" ",B196,1)+1,FIND(",",B196,1)-FIND(" ",B196,1)-1))</f>
        <v>45477</v>
      </c>
    </row>
    <row r="197" spans="2:24">
      <c r="B197" t="s">
        <v>4532</v>
      </c>
      <c r="C197" t="s">
        <v>4533</v>
      </c>
      <c r="D197" t="s">
        <v>4534</v>
      </c>
      <c r="E197" s="1">
        <v>0.99750000000000005</v>
      </c>
      <c r="F197">
        <v>0</v>
      </c>
      <c r="G197">
        <v>0</v>
      </c>
      <c r="H197" s="19">
        <v>3273</v>
      </c>
      <c r="I197" s="19">
        <v>1320335</v>
      </c>
      <c r="J197">
        <v>0</v>
      </c>
      <c r="K197">
        <v>0</v>
      </c>
      <c r="L197">
        <v>0</v>
      </c>
      <c r="M197" s="19">
        <v>1109</v>
      </c>
      <c r="N197" s="29">
        <f>DATE(MID(B197,FIND(",",B197,1)+2,4),VLOOKUP(LEFT(B197,3),General!$A$1:$B$12,2,0),MID(B197,FIND(" ",B197,1)+1,FIND(",",B197,1)-FIND(" ",B197,1)-1)) + TIMEVALUE(MID(B197,FIND("-",B197,1)+2,LEN(B197)-FIND("-",B197,1)+2))</f>
        <v>45477.711805555555</v>
      </c>
      <c r="O197" s="18">
        <f>DATE(MID(C197,FIND(",",C197,1)+2,4),VLOOKUP(LEFT(B197,3),General!$A$1:$B$12,2,0),MID(C197,FIND(" ",C197,1)+1,FIND(",",C197,1)-FIND(" ",C197,1)-1)) + TIMEVALUE(MID(C197,FIND("-",C197,1)+2,LEN(C197)-FIND("-",C197,1)+2))</f>
        <v>45477.711111111108</v>
      </c>
      <c r="P197" s="18">
        <f>DATE(MID(D197,FIND(",",D197,1)+2,4),VLOOKUP(LEFT(B197,3),General!$A$1:$B$12,2,0),MID(D197,FIND(" ",D197,1)+1,FIND(",",D197,1)-FIND(" ",D197,1)-1)) + TIMEVALUE(MID(D197,FIND("-",D197,1)+2,LEN(D197)-FIND("-",D197,1)+2))</f>
        <v>45477.738194444442</v>
      </c>
      <c r="Q197" s="29">
        <f t="shared" si="22"/>
        <v>45477.711805555555</v>
      </c>
      <c r="R197" t="str">
        <f t="shared" si="23"/>
        <v>5:04 pm</v>
      </c>
      <c r="S197" t="str">
        <f t="shared" si="24"/>
        <v>5:43 pm</v>
      </c>
      <c r="T197" s="29">
        <f t="shared" si="25"/>
        <v>45477.711805555555</v>
      </c>
      <c r="U197" s="19">
        <f t="shared" si="26"/>
        <v>3273</v>
      </c>
      <c r="V197" s="1">
        <f t="shared" si="27"/>
        <v>0.99750000000000005</v>
      </c>
      <c r="W197" s="30">
        <f t="shared" si="21"/>
        <v>2.7083333334303461E-2</v>
      </c>
      <c r="X197" s="18">
        <f>DATE(MID(B197,FIND(",",B197,1)+2,4),VLOOKUP(LEFT(B197,3),General!$A$1:$B$12,2,0),MID(B197,FIND(" ",B197,1)+1,FIND(",",B197,1)-FIND(" ",B197,1)-1))</f>
        <v>45477</v>
      </c>
    </row>
    <row r="198" spans="2:24">
      <c r="B198" t="s">
        <v>4535</v>
      </c>
      <c r="C198" t="s">
        <v>4536</v>
      </c>
      <c r="D198" t="s">
        <v>4537</v>
      </c>
      <c r="E198" s="1">
        <v>0.99760000000000004</v>
      </c>
      <c r="F198">
        <v>0</v>
      </c>
      <c r="G198">
        <v>0</v>
      </c>
      <c r="H198" s="19">
        <v>3178</v>
      </c>
      <c r="I198" s="19">
        <v>1320335</v>
      </c>
      <c r="J198">
        <v>0</v>
      </c>
      <c r="K198">
        <v>0</v>
      </c>
      <c r="L198">
        <v>0</v>
      </c>
      <c r="M198" s="19">
        <v>1102</v>
      </c>
      <c r="N198" s="29">
        <f>DATE(MID(B198,FIND(",",B198,1)+2,4),VLOOKUP(LEFT(B198,3),General!$A$1:$B$12,2,0),MID(B198,FIND(" ",B198,1)+1,FIND(",",B198,1)-FIND(" ",B198,1)-1)) + TIMEVALUE(MID(B198,FIND("-",B198,1)+2,LEN(B198)-FIND("-",B198,1)+2))</f>
        <v>45477.753472222219</v>
      </c>
      <c r="O198" s="18">
        <f>DATE(MID(C198,FIND(",",C198,1)+2,4),VLOOKUP(LEFT(B198,3),General!$A$1:$B$12,2,0),MID(C198,FIND(" ",C198,1)+1,FIND(",",C198,1)-FIND(" ",C198,1)-1)) + TIMEVALUE(MID(C198,FIND("-",C198,1)+2,LEN(C198)-FIND("-",C198,1)+2))</f>
        <v>45477.75277777778</v>
      </c>
      <c r="P198" s="18">
        <f>DATE(MID(D198,FIND(",",D198,1)+2,4),VLOOKUP(LEFT(B198,3),General!$A$1:$B$12,2,0),MID(D198,FIND(" ",D198,1)+1,FIND(",",D198,1)-FIND(" ",D198,1)-1)) + TIMEVALUE(MID(D198,FIND("-",D198,1)+2,LEN(D198)-FIND("-",D198,1)+2))</f>
        <v>45477.779861111114</v>
      </c>
      <c r="Q198" s="29">
        <f t="shared" si="22"/>
        <v>45477.753472222219</v>
      </c>
      <c r="R198" t="str">
        <f t="shared" si="23"/>
        <v>6:04 pm</v>
      </c>
      <c r="S198" t="str">
        <f t="shared" si="24"/>
        <v>6:43 pm</v>
      </c>
      <c r="T198" s="29">
        <f t="shared" si="25"/>
        <v>45477.753472222219</v>
      </c>
      <c r="U198" s="19">
        <f t="shared" si="26"/>
        <v>3178</v>
      </c>
      <c r="V198" s="1">
        <f t="shared" si="27"/>
        <v>0.99760000000000004</v>
      </c>
      <c r="W198" s="30">
        <f t="shared" si="21"/>
        <v>2.7083333334303461E-2</v>
      </c>
      <c r="X198" s="18">
        <f>DATE(MID(B198,FIND(",",B198,1)+2,4),VLOOKUP(LEFT(B198,3),General!$A$1:$B$12,2,0),MID(B198,FIND(" ",B198,1)+1,FIND(",",B198,1)-FIND(" ",B198,1)-1))</f>
        <v>45477</v>
      </c>
    </row>
    <row r="199" spans="2:24">
      <c r="B199" t="s">
        <v>4538</v>
      </c>
      <c r="C199" t="s">
        <v>4539</v>
      </c>
      <c r="D199" t="s">
        <v>4540</v>
      </c>
      <c r="E199" s="1">
        <v>0.99790000000000001</v>
      </c>
      <c r="F199">
        <v>0</v>
      </c>
      <c r="G199">
        <v>0</v>
      </c>
      <c r="H199" s="19">
        <v>2758</v>
      </c>
      <c r="I199" s="19">
        <v>1320254</v>
      </c>
      <c r="J199">
        <v>0</v>
      </c>
      <c r="K199">
        <v>0</v>
      </c>
      <c r="L199">
        <v>0</v>
      </c>
      <c r="M199" s="19">
        <v>1103</v>
      </c>
      <c r="N199" s="29">
        <f>DATE(MID(B199,FIND(",",B199,1)+2,4),VLOOKUP(LEFT(B199,3),General!$A$1:$B$12,2,0),MID(B199,FIND(" ",B199,1)+1,FIND(",",B199,1)-FIND(" ",B199,1)-1)) + TIMEVALUE(MID(B199,FIND("-",B199,1)+2,LEN(B199)-FIND("-",B199,1)+2))</f>
        <v>45477.795138888891</v>
      </c>
      <c r="O199" s="18">
        <f>DATE(MID(C199,FIND(",",C199,1)+2,4),VLOOKUP(LEFT(B199,3),General!$A$1:$B$12,2,0),MID(C199,FIND(" ",C199,1)+1,FIND(",",C199,1)-FIND(" ",C199,1)-1)) + TIMEVALUE(MID(C199,FIND("-",C199,1)+2,LEN(C199)-FIND("-",C199,1)+2))</f>
        <v>45477.794444444444</v>
      </c>
      <c r="P199" s="18">
        <f>DATE(MID(D199,FIND(",",D199,1)+2,4),VLOOKUP(LEFT(B199,3),General!$A$1:$B$12,2,0),MID(D199,FIND(" ",D199,1)+1,FIND(",",D199,1)-FIND(" ",D199,1)-1)) + TIMEVALUE(MID(D199,FIND("-",D199,1)+2,LEN(D199)-FIND("-",D199,1)+2))</f>
        <v>45477.827777777777</v>
      </c>
      <c r="Q199" s="29">
        <f t="shared" si="22"/>
        <v>45477.795138888891</v>
      </c>
      <c r="R199" t="str">
        <f t="shared" si="23"/>
        <v>7:04 pm</v>
      </c>
      <c r="S199" t="str">
        <f t="shared" si="24"/>
        <v>7:52 pm</v>
      </c>
      <c r="T199" s="29">
        <f t="shared" si="25"/>
        <v>45477.795138888891</v>
      </c>
      <c r="U199" s="19">
        <f t="shared" si="26"/>
        <v>2758</v>
      </c>
      <c r="V199" s="1">
        <f t="shared" si="27"/>
        <v>0.99790000000000001</v>
      </c>
      <c r="W199" s="30">
        <f t="shared" si="21"/>
        <v>3.3333333332848269E-2</v>
      </c>
      <c r="X199" s="18">
        <f>DATE(MID(B199,FIND(",",B199,1)+2,4),VLOOKUP(LEFT(B199,3),General!$A$1:$B$12,2,0),MID(B199,FIND(" ",B199,1)+1,FIND(",",B199,1)-FIND(" ",B199,1)-1))</f>
        <v>45477</v>
      </c>
    </row>
    <row r="200" spans="2:24">
      <c r="B200" t="s">
        <v>4541</v>
      </c>
      <c r="C200" t="s">
        <v>4542</v>
      </c>
      <c r="D200" t="s">
        <v>4543</v>
      </c>
      <c r="E200" s="1">
        <v>0.99770000000000003</v>
      </c>
      <c r="F200">
        <v>0</v>
      </c>
      <c r="G200">
        <v>0</v>
      </c>
      <c r="H200" s="19">
        <v>3005</v>
      </c>
      <c r="I200" s="19">
        <v>1320255</v>
      </c>
      <c r="J200">
        <v>0</v>
      </c>
      <c r="K200">
        <v>0</v>
      </c>
      <c r="L200">
        <v>0</v>
      </c>
      <c r="M200" s="19">
        <v>1101</v>
      </c>
      <c r="N200" s="29">
        <f>DATE(MID(B200,FIND(",",B200,1)+2,4),VLOOKUP(LEFT(B200,3),General!$A$1:$B$12,2,0),MID(B200,FIND(" ",B200,1)+1,FIND(",",B200,1)-FIND(" ",B200,1)-1)) + TIMEVALUE(MID(B200,FIND("-",B200,1)+2,LEN(B200)-FIND("-",B200,1)+2))</f>
        <v>45477.836805555555</v>
      </c>
      <c r="O200" s="18">
        <f>DATE(MID(C200,FIND(",",C200,1)+2,4),VLOOKUP(LEFT(B200,3),General!$A$1:$B$12,2,0),MID(C200,FIND(" ",C200,1)+1,FIND(",",C200,1)-FIND(" ",C200,1)-1)) + TIMEVALUE(MID(C200,FIND("-",C200,1)+2,LEN(C200)-FIND("-",C200,1)+2))</f>
        <v>45477.836111111108</v>
      </c>
      <c r="P200" s="18">
        <f>DATE(MID(D200,FIND(",",D200,1)+2,4),VLOOKUP(LEFT(B200,3),General!$A$1:$B$12,2,0),MID(D200,FIND(" ",D200,1)+1,FIND(",",D200,1)-FIND(" ",D200,1)-1)) + TIMEVALUE(MID(D200,FIND("-",D200,1)+2,LEN(D200)-FIND("-",D200,1)+2))</f>
        <v>45477.863888888889</v>
      </c>
      <c r="Q200" s="29">
        <f t="shared" si="22"/>
        <v>45477.836805555555</v>
      </c>
      <c r="R200" t="str">
        <f t="shared" si="23"/>
        <v>8:04 pm</v>
      </c>
      <c r="S200" t="str">
        <f t="shared" si="24"/>
        <v>8:44 pm</v>
      </c>
      <c r="T200" s="29">
        <f t="shared" si="25"/>
        <v>45477.836805555555</v>
      </c>
      <c r="U200" s="19">
        <f t="shared" si="26"/>
        <v>3005</v>
      </c>
      <c r="V200" s="1">
        <f t="shared" si="27"/>
        <v>0.99770000000000003</v>
      </c>
      <c r="W200" s="30">
        <f t="shared" si="21"/>
        <v>2.7777777781011537E-2</v>
      </c>
      <c r="X200" s="18">
        <f>DATE(MID(B200,FIND(",",B200,1)+2,4),VLOOKUP(LEFT(B200,3),General!$A$1:$B$12,2,0),MID(B200,FIND(" ",B200,1)+1,FIND(",",B200,1)-FIND(" ",B200,1)-1))</f>
        <v>45477</v>
      </c>
    </row>
    <row r="201" spans="2:24">
      <c r="B201" t="s">
        <v>4544</v>
      </c>
      <c r="C201" t="s">
        <v>4545</v>
      </c>
      <c r="D201" t="s">
        <v>4546</v>
      </c>
      <c r="E201" s="1">
        <v>0.99780000000000002</v>
      </c>
      <c r="F201">
        <v>0</v>
      </c>
      <c r="G201">
        <v>0</v>
      </c>
      <c r="H201" s="19">
        <v>2931</v>
      </c>
      <c r="I201" s="19">
        <v>1320260</v>
      </c>
      <c r="J201">
        <v>0</v>
      </c>
      <c r="K201">
        <v>0</v>
      </c>
      <c r="L201">
        <v>0</v>
      </c>
      <c r="M201" s="19">
        <v>1102</v>
      </c>
      <c r="N201" s="29">
        <f>DATE(MID(B201,FIND(",",B201,1)+2,4),VLOOKUP(LEFT(B201,3),General!$A$1:$B$12,2,0),MID(B201,FIND(" ",B201,1)+1,FIND(",",B201,1)-FIND(" ",B201,1)-1)) + TIMEVALUE(MID(B201,FIND("-",B201,1)+2,LEN(B201)-FIND("-",B201,1)+2))</f>
        <v>45477.878472222219</v>
      </c>
      <c r="O201" s="18">
        <f>DATE(MID(C201,FIND(",",C201,1)+2,4),VLOOKUP(LEFT(B201,3),General!$A$1:$B$12,2,0),MID(C201,FIND(" ",C201,1)+1,FIND(",",C201,1)-FIND(" ",C201,1)-1)) + TIMEVALUE(MID(C201,FIND("-",C201,1)+2,LEN(C201)-FIND("-",C201,1)+2))</f>
        <v>45477.87777777778</v>
      </c>
      <c r="P201" s="18">
        <f>DATE(MID(D201,FIND(",",D201,1)+2,4),VLOOKUP(LEFT(B201,3),General!$A$1:$B$12,2,0),MID(D201,FIND(" ",D201,1)+1,FIND(",",D201,1)-FIND(" ",D201,1)-1)) + TIMEVALUE(MID(D201,FIND("-",D201,1)+2,LEN(D201)-FIND("-",D201,1)+2))</f>
        <v>45477.918055555558</v>
      </c>
      <c r="Q201" s="29">
        <f t="shared" si="22"/>
        <v>45477.878472222219</v>
      </c>
      <c r="R201" t="str">
        <f t="shared" si="23"/>
        <v>9:04 pm</v>
      </c>
      <c r="S201" t="str">
        <f t="shared" si="24"/>
        <v>10:02 pm</v>
      </c>
      <c r="T201" s="29">
        <f t="shared" si="25"/>
        <v>45477.878472222219</v>
      </c>
      <c r="U201" s="19">
        <f t="shared" si="26"/>
        <v>2931</v>
      </c>
      <c r="V201" s="1">
        <f t="shared" si="27"/>
        <v>0.99780000000000002</v>
      </c>
      <c r="W201" s="30">
        <f t="shared" si="21"/>
        <v>4.0277777778101154E-2</v>
      </c>
      <c r="X201" s="18">
        <f>DATE(MID(B201,FIND(",",B201,1)+2,4),VLOOKUP(LEFT(B201,3),General!$A$1:$B$12,2,0),MID(B201,FIND(" ",B201,1)+1,FIND(",",B201,1)-FIND(" ",B201,1)-1))</f>
        <v>45477</v>
      </c>
    </row>
    <row r="202" spans="2:24">
      <c r="B202" t="s">
        <v>4547</v>
      </c>
      <c r="C202" t="s">
        <v>4548</v>
      </c>
      <c r="D202" t="s">
        <v>4549</v>
      </c>
      <c r="E202" s="1">
        <v>0.99729999999999996</v>
      </c>
      <c r="F202">
        <v>0</v>
      </c>
      <c r="G202">
        <v>0</v>
      </c>
      <c r="H202" s="19">
        <v>3526</v>
      </c>
      <c r="I202" s="19">
        <v>1320259</v>
      </c>
      <c r="J202">
        <v>0</v>
      </c>
      <c r="K202">
        <v>0</v>
      </c>
      <c r="L202">
        <v>0</v>
      </c>
      <c r="M202" s="19">
        <v>1102</v>
      </c>
      <c r="N202" s="29">
        <f>DATE(MID(B202,FIND(",",B202,1)+2,4),VLOOKUP(LEFT(B202,3),General!$A$1:$B$12,2,0),MID(B202,FIND(" ",B202,1)+1,FIND(",",B202,1)-FIND(" ",B202,1)-1)) + TIMEVALUE(MID(B202,FIND("-",B202,1)+2,LEN(B202)-FIND("-",B202,1)+2))</f>
        <v>45477.920138888891</v>
      </c>
      <c r="O202" s="18">
        <f>DATE(MID(C202,FIND(",",C202,1)+2,4),VLOOKUP(LEFT(B202,3),General!$A$1:$B$12,2,0),MID(C202,FIND(" ",C202,1)+1,FIND(",",C202,1)-FIND(" ",C202,1)-1)) + TIMEVALUE(MID(C202,FIND("-",C202,1)+2,LEN(C202)-FIND("-",C202,1)+2))</f>
        <v>45477.919444444444</v>
      </c>
      <c r="P202" s="18">
        <f>DATE(MID(D202,FIND(",",D202,1)+2,4),VLOOKUP(LEFT(B202,3),General!$A$1:$B$12,2,0),MID(D202,FIND(" ",D202,1)+1,FIND(",",D202,1)-FIND(" ",D202,1)-1)) + TIMEVALUE(MID(D202,FIND("-",D202,1)+2,LEN(D202)-FIND("-",D202,1)+2))</f>
        <v>45477.950694444444</v>
      </c>
      <c r="Q202" s="29">
        <f t="shared" si="22"/>
        <v>45477.920138888891</v>
      </c>
      <c r="R202" t="str">
        <f t="shared" si="23"/>
        <v>10:04 pm</v>
      </c>
      <c r="S202" t="str">
        <f t="shared" si="24"/>
        <v>10:49 pm</v>
      </c>
      <c r="T202" s="29">
        <f t="shared" si="25"/>
        <v>45477.920138888891</v>
      </c>
      <c r="U202" s="19">
        <f t="shared" si="26"/>
        <v>3526</v>
      </c>
      <c r="V202" s="1">
        <f t="shared" si="27"/>
        <v>0.99729999999999996</v>
      </c>
      <c r="W202" s="30">
        <f t="shared" si="21"/>
        <v>3.125E-2</v>
      </c>
      <c r="X202" s="18">
        <f>DATE(MID(B202,FIND(",",B202,1)+2,4),VLOOKUP(LEFT(B202,3),General!$A$1:$B$12,2,0),MID(B202,FIND(" ",B202,1)+1,FIND(",",B202,1)-FIND(" ",B202,1)-1))</f>
        <v>45477</v>
      </c>
    </row>
    <row r="203" spans="2:24" s="23" customFormat="1">
      <c r="B203" s="23" t="s">
        <v>4550</v>
      </c>
      <c r="C203" s="23" t="s">
        <v>4551</v>
      </c>
      <c r="D203" s="23" t="s">
        <v>4552</v>
      </c>
      <c r="E203" s="24">
        <v>0.99199999999999999</v>
      </c>
      <c r="F203" s="23">
        <v>0</v>
      </c>
      <c r="G203" s="23">
        <v>0</v>
      </c>
      <c r="H203" s="25">
        <v>10536</v>
      </c>
      <c r="I203" s="25">
        <v>1320258</v>
      </c>
      <c r="J203" s="23">
        <v>0</v>
      </c>
      <c r="K203" s="23">
        <v>0</v>
      </c>
      <c r="L203" s="23">
        <v>0</v>
      </c>
      <c r="M203" s="23">
        <v>0</v>
      </c>
      <c r="N203" s="29">
        <f>DATE(MID(B203,FIND(",",B203,1)+2,4),VLOOKUP(LEFT(B203,3),General!$A$1:$B$12,2,0),MID(B203,FIND(" ",B203,1)+1,FIND(",",B203,1)-FIND(" ",B203,1)-1)) + TIMEVALUE(MID(B203,FIND("-",B203,1)+2,LEN(B203)-FIND("-",B203,1)+2))</f>
        <v>45477.961805555555</v>
      </c>
      <c r="O203" s="18">
        <f>DATE(MID(C203,FIND(",",C203,1)+2,4),VLOOKUP(LEFT(B203,3),General!$A$1:$B$12,2,0),MID(C203,FIND(" ",C203,1)+1,FIND(",",C203,1)-FIND(" ",C203,1)-1)) + TIMEVALUE(MID(C203,FIND("-",C203,1)+2,LEN(C203)-FIND("-",C203,1)+2))</f>
        <v>45477.961111111108</v>
      </c>
      <c r="P203" s="18">
        <f>DATE(MID(D203,FIND(",",D203,1)+2,4),VLOOKUP(LEFT(B203,3),General!$A$1:$B$12,2,0),MID(D203,FIND(" ",D203,1)+1,FIND(",",D203,1)-FIND(" ",D203,1)-1)) + TIMEVALUE(MID(D203,FIND("-",D203,1)+2,LEN(D203)-FIND("-",D203,1)+2))</f>
        <v>45478.003472222219</v>
      </c>
      <c r="Q203" s="29">
        <f t="shared" si="22"/>
        <v>45477.961805555555</v>
      </c>
      <c r="R203" t="str">
        <f t="shared" si="23"/>
        <v>11:04 pm</v>
      </c>
      <c r="S203" t="str">
        <f t="shared" si="24"/>
        <v>12:05 am</v>
      </c>
      <c r="T203" s="29">
        <f t="shared" si="25"/>
        <v>45477.961805555555</v>
      </c>
      <c r="U203" s="19">
        <f t="shared" si="26"/>
        <v>10536</v>
      </c>
      <c r="V203" s="1">
        <f t="shared" si="27"/>
        <v>0.99199999999999999</v>
      </c>
      <c r="W203" s="30">
        <f t="shared" si="21"/>
        <v>4.2361111110949423E-2</v>
      </c>
      <c r="X203" s="18">
        <f>DATE(MID(B203,FIND(",",B203,1)+2,4),VLOOKUP(LEFT(B203,3),General!$A$1:$B$12,2,0),MID(B203,FIND(" ",B203,1)+1,FIND(",",B203,1)-FIND(" ",B203,1)-1))</f>
        <v>45477</v>
      </c>
    </row>
    <row r="204" spans="2:24">
      <c r="B204" t="s">
        <v>4552</v>
      </c>
      <c r="C204" t="s">
        <v>4553</v>
      </c>
      <c r="D204" t="s">
        <v>4554</v>
      </c>
      <c r="E204" s="1">
        <v>0.99760000000000004</v>
      </c>
      <c r="F204">
        <v>0</v>
      </c>
      <c r="G204">
        <v>0</v>
      </c>
      <c r="H204" s="19">
        <v>3125</v>
      </c>
      <c r="I204" s="19">
        <v>1320257</v>
      </c>
      <c r="J204">
        <v>0</v>
      </c>
      <c r="K204">
        <v>0</v>
      </c>
      <c r="L204">
        <v>0</v>
      </c>
      <c r="M204" s="19">
        <v>1103</v>
      </c>
      <c r="N204" s="29">
        <f>DATE(MID(B204,FIND(",",B204,1)+2,4),VLOOKUP(LEFT(B204,3),General!$A$1:$B$12,2,0),MID(B204,FIND(" ",B204,1)+1,FIND(",",B204,1)-FIND(" ",B204,1)-1)) + TIMEVALUE(MID(B204,FIND("-",B204,1)+2,LEN(B204)-FIND("-",B204,1)+2))</f>
        <v>45478.003472222219</v>
      </c>
      <c r="O204" s="18">
        <f>DATE(MID(C204,FIND(",",C204,1)+2,4),VLOOKUP(LEFT(B204,3),General!$A$1:$B$12,2,0),MID(C204,FIND(" ",C204,1)+1,FIND(",",C204,1)-FIND(" ",C204,1)-1)) + TIMEVALUE(MID(C204,FIND("-",C204,1)+2,LEN(C204)-FIND("-",C204,1)+2))</f>
        <v>45478.00277777778</v>
      </c>
      <c r="P204" s="18">
        <f>DATE(MID(D204,FIND(",",D204,1)+2,4),VLOOKUP(LEFT(B204,3),General!$A$1:$B$12,2,0),MID(D204,FIND(" ",D204,1)+1,FIND(",",D204,1)-FIND(" ",D204,1)-1)) + TIMEVALUE(MID(D204,FIND("-",D204,1)+2,LEN(D204)-FIND("-",D204,1)+2))</f>
        <v>45478.042361111111</v>
      </c>
      <c r="Q204" s="29">
        <f t="shared" si="22"/>
        <v>45478.003472222219</v>
      </c>
      <c r="R204" t="str">
        <f t="shared" si="23"/>
        <v>12:04 am</v>
      </c>
      <c r="S204" t="str">
        <f t="shared" si="24"/>
        <v>1:01 am</v>
      </c>
      <c r="T204" s="29">
        <f t="shared" si="25"/>
        <v>45478.003472222219</v>
      </c>
      <c r="U204" s="19">
        <f t="shared" si="26"/>
        <v>3125</v>
      </c>
      <c r="V204" s="1">
        <f t="shared" si="27"/>
        <v>0.99760000000000004</v>
      </c>
      <c r="W204" s="30">
        <f t="shared" si="21"/>
        <v>3.9583333331393078E-2</v>
      </c>
      <c r="X204" s="18">
        <f>DATE(MID(B204,FIND(",",B204,1)+2,4),VLOOKUP(LEFT(B204,3),General!$A$1:$B$12,2,0),MID(B204,FIND(" ",B204,1)+1,FIND(",",B204,1)-FIND(" ",B204,1)-1))</f>
        <v>45478</v>
      </c>
    </row>
    <row r="205" spans="2:24">
      <c r="B205" t="s">
        <v>4555</v>
      </c>
      <c r="C205" t="s">
        <v>4556</v>
      </c>
      <c r="D205" t="s">
        <v>4557</v>
      </c>
      <c r="E205" s="1">
        <v>0.99750000000000005</v>
      </c>
      <c r="F205">
        <v>0</v>
      </c>
      <c r="G205">
        <v>0</v>
      </c>
      <c r="H205" s="19">
        <v>3316</v>
      </c>
      <c r="I205" s="19">
        <v>1320263</v>
      </c>
      <c r="J205">
        <v>0</v>
      </c>
      <c r="K205">
        <v>0</v>
      </c>
      <c r="L205">
        <v>0</v>
      </c>
      <c r="M205" s="19">
        <v>1102</v>
      </c>
      <c r="N205" s="29">
        <f>DATE(MID(B205,FIND(",",B205,1)+2,4),VLOOKUP(LEFT(B205,3),General!$A$1:$B$12,2,0),MID(B205,FIND(" ",B205,1)+1,FIND(",",B205,1)-FIND(" ",B205,1)-1)) + TIMEVALUE(MID(B205,FIND("-",B205,1)+2,LEN(B205)-FIND("-",B205,1)+2))</f>
        <v>45478.045138888891</v>
      </c>
      <c r="O205" s="18">
        <f>DATE(MID(C205,FIND(",",C205,1)+2,4),VLOOKUP(LEFT(B205,3),General!$A$1:$B$12,2,0),MID(C205,FIND(" ",C205,1)+1,FIND(",",C205,1)-FIND(" ",C205,1)-1)) + TIMEVALUE(MID(C205,FIND("-",C205,1)+2,LEN(C205)-FIND("-",C205,1)+2))</f>
        <v>45478.044444444444</v>
      </c>
      <c r="P205" s="18">
        <f>DATE(MID(D205,FIND(",",D205,1)+2,4),VLOOKUP(LEFT(B205,3),General!$A$1:$B$12,2,0),MID(D205,FIND(" ",D205,1)+1,FIND(",",D205,1)-FIND(" ",D205,1)-1)) + TIMEVALUE(MID(D205,FIND("-",D205,1)+2,LEN(D205)-FIND("-",D205,1)+2))</f>
        <v>45478.070833333331</v>
      </c>
      <c r="Q205" s="29">
        <f t="shared" si="22"/>
        <v>45478.045138888891</v>
      </c>
      <c r="R205" t="str">
        <f t="shared" si="23"/>
        <v>1:04 am</v>
      </c>
      <c r="S205" t="str">
        <f t="shared" si="24"/>
        <v>1:42 am</v>
      </c>
      <c r="T205" s="29">
        <f t="shared" si="25"/>
        <v>45478.045138888891</v>
      </c>
      <c r="U205" s="19">
        <f t="shared" si="26"/>
        <v>3316</v>
      </c>
      <c r="V205" s="1">
        <f t="shared" si="27"/>
        <v>0.99750000000000005</v>
      </c>
      <c r="W205" s="30">
        <f t="shared" si="21"/>
        <v>2.6388888887595385E-2</v>
      </c>
      <c r="X205" s="18">
        <f>DATE(MID(B205,FIND(",",B205,1)+2,4),VLOOKUP(LEFT(B205,3),General!$A$1:$B$12,2,0),MID(B205,FIND(" ",B205,1)+1,FIND(",",B205,1)-FIND(" ",B205,1)-1))</f>
        <v>45478</v>
      </c>
    </row>
    <row r="206" spans="2:24">
      <c r="B206" t="s">
        <v>4558</v>
      </c>
      <c r="C206" t="s">
        <v>4559</v>
      </c>
      <c r="D206" t="s">
        <v>4560</v>
      </c>
      <c r="E206" s="1">
        <v>0.99809999999999999</v>
      </c>
      <c r="F206">
        <v>0</v>
      </c>
      <c r="G206">
        <v>0</v>
      </c>
      <c r="H206" s="19">
        <v>2548</v>
      </c>
      <c r="I206" s="19">
        <v>1320261</v>
      </c>
      <c r="J206">
        <v>0</v>
      </c>
      <c r="K206">
        <v>0</v>
      </c>
      <c r="L206">
        <v>0</v>
      </c>
      <c r="M206" s="19">
        <v>1102</v>
      </c>
      <c r="N206" s="29">
        <f>DATE(MID(B206,FIND(",",B206,1)+2,4),VLOOKUP(LEFT(B206,3),General!$A$1:$B$12,2,0),MID(B206,FIND(" ",B206,1)+1,FIND(",",B206,1)-FIND(" ",B206,1)-1)) + TIMEVALUE(MID(B206,FIND("-",B206,1)+2,LEN(B206)-FIND("-",B206,1)+2))</f>
        <v>45478.086805555555</v>
      </c>
      <c r="O206" s="18">
        <f>DATE(MID(C206,FIND(",",C206,1)+2,4),VLOOKUP(LEFT(B206,3),General!$A$1:$B$12,2,0),MID(C206,FIND(" ",C206,1)+1,FIND(",",C206,1)-FIND(" ",C206,1)-1)) + TIMEVALUE(MID(C206,FIND("-",C206,1)+2,LEN(C206)-FIND("-",C206,1)+2))</f>
        <v>45478.086111111108</v>
      </c>
      <c r="P206" s="18">
        <f>DATE(MID(D206,FIND(",",D206,1)+2,4),VLOOKUP(LEFT(B206,3),General!$A$1:$B$12,2,0),MID(D206,FIND(" ",D206,1)+1,FIND(",",D206,1)-FIND(" ",D206,1)-1)) + TIMEVALUE(MID(D206,FIND("-",D206,1)+2,LEN(D206)-FIND("-",D206,1)+2))</f>
        <v>45478.111805555556</v>
      </c>
      <c r="Q206" s="29">
        <f t="shared" si="22"/>
        <v>45478.086805555555</v>
      </c>
      <c r="R206" t="str">
        <f t="shared" si="23"/>
        <v>2:04 am</v>
      </c>
      <c r="S206" t="str">
        <f t="shared" si="24"/>
        <v>2:41 am</v>
      </c>
      <c r="T206" s="29">
        <f t="shared" si="25"/>
        <v>45478.086805555555</v>
      </c>
      <c r="U206" s="19">
        <f t="shared" si="26"/>
        <v>2548</v>
      </c>
      <c r="V206" s="1">
        <f t="shared" si="27"/>
        <v>0.99809999999999999</v>
      </c>
      <c r="W206" s="30">
        <f t="shared" si="21"/>
        <v>2.5694444448163267E-2</v>
      </c>
      <c r="X206" s="18">
        <f>DATE(MID(B206,FIND(",",B206,1)+2,4),VLOOKUP(LEFT(B206,3),General!$A$1:$B$12,2,0),MID(B206,FIND(" ",B206,1)+1,FIND(",",B206,1)-FIND(" ",B206,1)-1))</f>
        <v>45478</v>
      </c>
    </row>
    <row r="207" spans="2:24">
      <c r="B207" t="s">
        <v>4561</v>
      </c>
      <c r="C207" t="s">
        <v>4561</v>
      </c>
      <c r="D207" t="s">
        <v>4562</v>
      </c>
      <c r="E207" s="1">
        <v>0.99780000000000002</v>
      </c>
      <c r="F207">
        <v>0</v>
      </c>
      <c r="G207">
        <v>0</v>
      </c>
      <c r="H207" s="19">
        <v>2872</v>
      </c>
      <c r="I207" s="19">
        <v>1320262</v>
      </c>
      <c r="J207">
        <v>0</v>
      </c>
      <c r="K207">
        <v>0</v>
      </c>
      <c r="L207">
        <v>0</v>
      </c>
      <c r="M207" s="19">
        <v>1103</v>
      </c>
      <c r="N207" s="29">
        <f>DATE(MID(B207,FIND(",",B207,1)+2,4),VLOOKUP(LEFT(B207,3),General!$A$1:$B$12,2,0),MID(B207,FIND(" ",B207,1)+1,FIND(",",B207,1)-FIND(" ",B207,1)-1)) + TIMEVALUE(MID(B207,FIND("-",B207,1)+2,LEN(B207)-FIND("-",B207,1)+2))</f>
        <v>45478.128472222219</v>
      </c>
      <c r="O207" s="18">
        <f>DATE(MID(C207,FIND(",",C207,1)+2,4),VLOOKUP(LEFT(B207,3),General!$A$1:$B$12,2,0),MID(C207,FIND(" ",C207,1)+1,FIND(",",C207,1)-FIND(" ",C207,1)-1)) + TIMEVALUE(MID(C207,FIND("-",C207,1)+2,LEN(C207)-FIND("-",C207,1)+2))</f>
        <v>45478.128472222219</v>
      </c>
      <c r="P207" s="18">
        <f>DATE(MID(D207,FIND(",",D207,1)+2,4),VLOOKUP(LEFT(B207,3),General!$A$1:$B$12,2,0),MID(D207,FIND(" ",D207,1)+1,FIND(",",D207,1)-FIND(" ",D207,1)-1)) + TIMEVALUE(MID(D207,FIND("-",D207,1)+2,LEN(D207)-FIND("-",D207,1)+2))</f>
        <v>45478.15347222222</v>
      </c>
      <c r="Q207" s="29">
        <f t="shared" si="22"/>
        <v>45478.128472222219</v>
      </c>
      <c r="R207" t="str">
        <f t="shared" si="23"/>
        <v>3:05 am</v>
      </c>
      <c r="S207" t="str">
        <f t="shared" si="24"/>
        <v>3:41 am</v>
      </c>
      <c r="T207" s="29">
        <f t="shared" si="25"/>
        <v>45478.128472222219</v>
      </c>
      <c r="U207" s="19">
        <f t="shared" si="26"/>
        <v>2872</v>
      </c>
      <c r="V207" s="1">
        <f t="shared" si="27"/>
        <v>0.99780000000000002</v>
      </c>
      <c r="W207" s="30">
        <f t="shared" si="21"/>
        <v>2.5000000001455192E-2</v>
      </c>
      <c r="X207" s="18">
        <f>DATE(MID(B207,FIND(",",B207,1)+2,4),VLOOKUP(LEFT(B207,3),General!$A$1:$B$12,2,0),MID(B207,FIND(" ",B207,1)+1,FIND(",",B207,1)-FIND(" ",B207,1)-1))</f>
        <v>45478</v>
      </c>
    </row>
    <row r="208" spans="2:24">
      <c r="B208" t="s">
        <v>4563</v>
      </c>
      <c r="C208" t="s">
        <v>4564</v>
      </c>
      <c r="D208" t="s">
        <v>4565</v>
      </c>
      <c r="E208" s="1">
        <v>0.99780000000000002</v>
      </c>
      <c r="F208">
        <v>0</v>
      </c>
      <c r="G208">
        <v>0</v>
      </c>
      <c r="H208" s="19">
        <v>2936</v>
      </c>
      <c r="I208" s="19">
        <v>1320262</v>
      </c>
      <c r="J208">
        <v>0</v>
      </c>
      <c r="K208">
        <v>0</v>
      </c>
      <c r="L208">
        <v>0</v>
      </c>
      <c r="M208" s="19">
        <v>1101</v>
      </c>
      <c r="N208" s="29">
        <f>DATE(MID(B208,FIND(",",B208,1)+2,4),VLOOKUP(LEFT(B208,3),General!$A$1:$B$12,2,0),MID(B208,FIND(" ",B208,1)+1,FIND(",",B208,1)-FIND(" ",B208,1)-1)) + TIMEVALUE(MID(B208,FIND("-",B208,1)+2,LEN(B208)-FIND("-",B208,1)+2))</f>
        <v>45478.170138888891</v>
      </c>
      <c r="O208" s="18">
        <f>DATE(MID(C208,FIND(",",C208,1)+2,4),VLOOKUP(LEFT(B208,3),General!$A$1:$B$12,2,0),MID(C208,FIND(" ",C208,1)+1,FIND(",",C208,1)-FIND(" ",C208,1)-1)) + TIMEVALUE(MID(C208,FIND("-",C208,1)+2,LEN(C208)-FIND("-",C208,1)+2))</f>
        <v>45478.169444444444</v>
      </c>
      <c r="P208" s="18">
        <f>DATE(MID(D208,FIND(",",D208,1)+2,4),VLOOKUP(LEFT(B208,3),General!$A$1:$B$12,2,0),MID(D208,FIND(" ",D208,1)+1,FIND(",",D208,1)-FIND(" ",D208,1)-1)) + TIMEVALUE(MID(D208,FIND("-",D208,1)+2,LEN(D208)-FIND("-",D208,1)+2))</f>
        <v>45478.197222222225</v>
      </c>
      <c r="Q208" s="29">
        <f t="shared" si="22"/>
        <v>45478.170138888891</v>
      </c>
      <c r="R208" t="str">
        <f t="shared" si="23"/>
        <v>4:04 am</v>
      </c>
      <c r="S208" t="str">
        <f t="shared" si="24"/>
        <v>4:44 am</v>
      </c>
      <c r="T208" s="29">
        <f t="shared" si="25"/>
        <v>45478.170138888891</v>
      </c>
      <c r="U208" s="19">
        <f t="shared" si="26"/>
        <v>2936</v>
      </c>
      <c r="V208" s="1">
        <f t="shared" si="27"/>
        <v>0.99780000000000002</v>
      </c>
      <c r="W208" s="30">
        <f t="shared" si="21"/>
        <v>2.7777777781011537E-2</v>
      </c>
      <c r="X208" s="18">
        <f>DATE(MID(B208,FIND(",",B208,1)+2,4),VLOOKUP(LEFT(B208,3),General!$A$1:$B$12,2,0),MID(B208,FIND(" ",B208,1)+1,FIND(",",B208,1)-FIND(" ",B208,1)-1))</f>
        <v>45478</v>
      </c>
    </row>
    <row r="209" spans="2:24">
      <c r="B209" t="s">
        <v>4566</v>
      </c>
      <c r="C209" t="s">
        <v>4567</v>
      </c>
      <c r="D209" t="s">
        <v>4568</v>
      </c>
      <c r="E209" s="1">
        <v>0.99780000000000002</v>
      </c>
      <c r="F209">
        <v>0</v>
      </c>
      <c r="G209">
        <v>0</v>
      </c>
      <c r="H209" s="19">
        <v>2902</v>
      </c>
      <c r="I209" s="19">
        <v>1320265</v>
      </c>
      <c r="J209">
        <v>0</v>
      </c>
      <c r="K209">
        <v>0</v>
      </c>
      <c r="L209">
        <v>0</v>
      </c>
      <c r="M209" s="19">
        <v>1106</v>
      </c>
      <c r="N209" s="29">
        <f>DATE(MID(B209,FIND(",",B209,1)+2,4),VLOOKUP(LEFT(B209,3),General!$A$1:$B$12,2,0),MID(B209,FIND(" ",B209,1)+1,FIND(",",B209,1)-FIND(" ",B209,1)-1)) + TIMEVALUE(MID(B209,FIND("-",B209,1)+2,LEN(B209)-FIND("-",B209,1)+2))</f>
        <v>45478.211805555555</v>
      </c>
      <c r="O209" s="18">
        <f>DATE(MID(C209,FIND(",",C209,1)+2,4),VLOOKUP(LEFT(B209,3),General!$A$1:$B$12,2,0),MID(C209,FIND(" ",C209,1)+1,FIND(",",C209,1)-FIND(" ",C209,1)-1)) + TIMEVALUE(MID(C209,FIND("-",C209,1)+2,LEN(C209)-FIND("-",C209,1)+2))</f>
        <v>45478.211111111108</v>
      </c>
      <c r="P209" s="18">
        <f>DATE(MID(D209,FIND(",",D209,1)+2,4),VLOOKUP(LEFT(B209,3),General!$A$1:$B$12,2,0),MID(D209,FIND(" ",D209,1)+1,FIND(",",D209,1)-FIND(" ",D209,1)-1)) + TIMEVALUE(MID(D209,FIND("-",D209,1)+2,LEN(D209)-FIND("-",D209,1)+2))</f>
        <v>45478.236805555556</v>
      </c>
      <c r="Q209" s="29">
        <f t="shared" si="22"/>
        <v>45478.211805555555</v>
      </c>
      <c r="R209" t="str">
        <f t="shared" si="23"/>
        <v>5:04 am</v>
      </c>
      <c r="S209" t="str">
        <f t="shared" si="24"/>
        <v>5:41 am</v>
      </c>
      <c r="T209" s="29">
        <f t="shared" si="25"/>
        <v>45478.211805555555</v>
      </c>
      <c r="U209" s="19">
        <f t="shared" si="26"/>
        <v>2902</v>
      </c>
      <c r="V209" s="1">
        <f t="shared" si="27"/>
        <v>0.99780000000000002</v>
      </c>
      <c r="W209" s="30">
        <f t="shared" si="21"/>
        <v>2.5694444448163267E-2</v>
      </c>
      <c r="X209" s="18">
        <f>DATE(MID(B209,FIND(",",B209,1)+2,4),VLOOKUP(LEFT(B209,3),General!$A$1:$B$12,2,0),MID(B209,FIND(" ",B209,1)+1,FIND(",",B209,1)-FIND(" ",B209,1)-1))</f>
        <v>45478</v>
      </c>
    </row>
    <row r="210" spans="2:24">
      <c r="B210" t="s">
        <v>4569</v>
      </c>
      <c r="C210" t="s">
        <v>4570</v>
      </c>
      <c r="D210" t="s">
        <v>4571</v>
      </c>
      <c r="E210" s="1">
        <v>0.998</v>
      </c>
      <c r="F210">
        <v>0</v>
      </c>
      <c r="G210">
        <v>0</v>
      </c>
      <c r="H210" s="19">
        <v>2669</v>
      </c>
      <c r="I210" s="19">
        <v>1320265</v>
      </c>
      <c r="J210">
        <v>0</v>
      </c>
      <c r="K210">
        <v>0</v>
      </c>
      <c r="L210">
        <v>0</v>
      </c>
      <c r="M210" s="19">
        <v>1104</v>
      </c>
      <c r="N210" s="29">
        <f>DATE(MID(B210,FIND(",",B210,1)+2,4),VLOOKUP(LEFT(B210,3),General!$A$1:$B$12,2,0),MID(B210,FIND(" ",B210,1)+1,FIND(",",B210,1)-FIND(" ",B210,1)-1)) + TIMEVALUE(MID(B210,FIND("-",B210,1)+2,LEN(B210)-FIND("-",B210,1)+2))</f>
        <v>45478.253472222219</v>
      </c>
      <c r="O210" s="18">
        <f>DATE(MID(C210,FIND(",",C210,1)+2,4),VLOOKUP(LEFT(B210,3),General!$A$1:$B$12,2,0),MID(C210,FIND(" ",C210,1)+1,FIND(",",C210,1)-FIND(" ",C210,1)-1)) + TIMEVALUE(MID(C210,FIND("-",C210,1)+2,LEN(C210)-FIND("-",C210,1)+2))</f>
        <v>45478.25277777778</v>
      </c>
      <c r="P210" s="18">
        <f>DATE(MID(D210,FIND(",",D210,1)+2,4),VLOOKUP(LEFT(B210,3),General!$A$1:$B$12,2,0),MID(D210,FIND(" ",D210,1)+1,FIND(",",D210,1)-FIND(" ",D210,1)-1)) + TIMEVALUE(MID(D210,FIND("-",D210,1)+2,LEN(D210)-FIND("-",D210,1)+2))</f>
        <v>45478.279166666667</v>
      </c>
      <c r="Q210" s="29">
        <f t="shared" si="22"/>
        <v>45478.253472222219</v>
      </c>
      <c r="R210" t="str">
        <f t="shared" si="23"/>
        <v>6:04 am</v>
      </c>
      <c r="S210" t="str">
        <f t="shared" si="24"/>
        <v>6:42 am</v>
      </c>
      <c r="T210" s="29">
        <f t="shared" si="25"/>
        <v>45478.253472222219</v>
      </c>
      <c r="U210" s="19">
        <f t="shared" si="26"/>
        <v>2669</v>
      </c>
      <c r="V210" s="1">
        <f t="shared" si="27"/>
        <v>0.998</v>
      </c>
      <c r="W210" s="30">
        <f t="shared" si="21"/>
        <v>2.6388888887595385E-2</v>
      </c>
      <c r="X210" s="18">
        <f>DATE(MID(B210,FIND(",",B210,1)+2,4),VLOOKUP(LEFT(B210,3),General!$A$1:$B$12,2,0),MID(B210,FIND(" ",B210,1)+1,FIND(",",B210,1)-FIND(" ",B210,1)-1))</f>
        <v>45478</v>
      </c>
    </row>
    <row r="211" spans="2:24">
      <c r="B211" t="s">
        <v>4572</v>
      </c>
      <c r="C211" t="s">
        <v>4573</v>
      </c>
      <c r="D211" t="s">
        <v>4574</v>
      </c>
      <c r="E211" s="1">
        <v>0.99770000000000003</v>
      </c>
      <c r="F211">
        <v>0</v>
      </c>
      <c r="G211">
        <v>0</v>
      </c>
      <c r="H211" s="19">
        <v>3015</v>
      </c>
      <c r="I211" s="19">
        <v>1320279</v>
      </c>
      <c r="J211">
        <v>0</v>
      </c>
      <c r="K211">
        <v>0</v>
      </c>
      <c r="L211">
        <v>0</v>
      </c>
      <c r="M211" s="19">
        <v>1107</v>
      </c>
      <c r="N211" s="29">
        <f>DATE(MID(B211,FIND(",",B211,1)+2,4),VLOOKUP(LEFT(B211,3),General!$A$1:$B$12,2,0),MID(B211,FIND(" ",B211,1)+1,FIND(",",B211,1)-FIND(" ",B211,1)-1)) + TIMEVALUE(MID(B211,FIND("-",B211,1)+2,LEN(B211)-FIND("-",B211,1)+2))</f>
        <v>45478.295138888891</v>
      </c>
      <c r="O211" s="18">
        <f>DATE(MID(C211,FIND(",",C211,1)+2,4),VLOOKUP(LEFT(B211,3),General!$A$1:$B$12,2,0),MID(C211,FIND(" ",C211,1)+1,FIND(",",C211,1)-FIND(" ",C211,1)-1)) + TIMEVALUE(MID(C211,FIND("-",C211,1)+2,LEN(C211)-FIND("-",C211,1)+2))</f>
        <v>45478.294444444444</v>
      </c>
      <c r="P211" s="18">
        <f>DATE(MID(D211,FIND(",",D211,1)+2,4),VLOOKUP(LEFT(B211,3),General!$A$1:$B$12,2,0),MID(D211,FIND(" ",D211,1)+1,FIND(",",D211,1)-FIND(" ",D211,1)-1)) + TIMEVALUE(MID(D211,FIND("-",D211,1)+2,LEN(D211)-FIND("-",D211,1)+2))</f>
        <v>45478.320833333331</v>
      </c>
      <c r="Q211" s="29">
        <f t="shared" si="22"/>
        <v>45478.295138888891</v>
      </c>
      <c r="R211" t="str">
        <f t="shared" si="23"/>
        <v>7:04 am</v>
      </c>
      <c r="S211" t="str">
        <f t="shared" si="24"/>
        <v>7:42 am</v>
      </c>
      <c r="T211" s="29">
        <f t="shared" si="25"/>
        <v>45478.295138888891</v>
      </c>
      <c r="U211" s="19">
        <f t="shared" si="26"/>
        <v>3015</v>
      </c>
      <c r="V211" s="1">
        <f t="shared" si="27"/>
        <v>0.99770000000000003</v>
      </c>
      <c r="W211" s="30">
        <f t="shared" si="21"/>
        <v>2.6388888887595385E-2</v>
      </c>
      <c r="X211" s="18">
        <f>DATE(MID(B211,FIND(",",B211,1)+2,4),VLOOKUP(LEFT(B211,3),General!$A$1:$B$12,2,0),MID(B211,FIND(" ",B211,1)+1,FIND(",",B211,1)-FIND(" ",B211,1)-1))</f>
        <v>45478</v>
      </c>
    </row>
    <row r="212" spans="2:24">
      <c r="B212" t="s">
        <v>4575</v>
      </c>
      <c r="C212" t="s">
        <v>4576</v>
      </c>
      <c r="D212" t="s">
        <v>4577</v>
      </c>
      <c r="E212" s="1">
        <v>0.99780000000000002</v>
      </c>
      <c r="F212">
        <v>0</v>
      </c>
      <c r="G212">
        <v>0</v>
      </c>
      <c r="H212" s="19">
        <v>2968</v>
      </c>
      <c r="I212" s="19">
        <v>1320324</v>
      </c>
      <c r="J212">
        <v>0</v>
      </c>
      <c r="K212">
        <v>0</v>
      </c>
      <c r="L212">
        <v>0</v>
      </c>
      <c r="M212" s="19">
        <v>1109</v>
      </c>
      <c r="N212" s="29">
        <f>DATE(MID(B212,FIND(",",B212,1)+2,4),VLOOKUP(LEFT(B212,3),General!$A$1:$B$12,2,0),MID(B212,FIND(" ",B212,1)+1,FIND(",",B212,1)-FIND(" ",B212,1)-1)) + TIMEVALUE(MID(B212,FIND("-",B212,1)+2,LEN(B212)-FIND("-",B212,1)+2))</f>
        <v>45478.336805555555</v>
      </c>
      <c r="O212" s="18">
        <f>DATE(MID(C212,FIND(",",C212,1)+2,4),VLOOKUP(LEFT(B212,3),General!$A$1:$B$12,2,0),MID(C212,FIND(" ",C212,1)+1,FIND(",",C212,1)-FIND(" ",C212,1)-1)) + TIMEVALUE(MID(C212,FIND("-",C212,1)+2,LEN(C212)-FIND("-",C212,1)+2))</f>
        <v>45478.336111111108</v>
      </c>
      <c r="P212" s="18">
        <f>DATE(MID(D212,FIND(",",D212,1)+2,4),VLOOKUP(LEFT(B212,3),General!$A$1:$B$12,2,0),MID(D212,FIND(" ",D212,1)+1,FIND(",",D212,1)-FIND(" ",D212,1)-1)) + TIMEVALUE(MID(D212,FIND("-",D212,1)+2,LEN(D212)-FIND("-",D212,1)+2))</f>
        <v>45478.363888888889</v>
      </c>
      <c r="Q212" s="29">
        <f t="shared" si="22"/>
        <v>45478.336805555555</v>
      </c>
      <c r="R212" t="str">
        <f t="shared" si="23"/>
        <v>8:04 am</v>
      </c>
      <c r="S212" t="str">
        <f t="shared" si="24"/>
        <v>8:44 am</v>
      </c>
      <c r="T212" s="29">
        <f t="shared" si="25"/>
        <v>45478.336805555555</v>
      </c>
      <c r="U212" s="19">
        <f t="shared" si="26"/>
        <v>2968</v>
      </c>
      <c r="V212" s="1">
        <f t="shared" si="27"/>
        <v>0.99780000000000002</v>
      </c>
      <c r="W212" s="30">
        <f t="shared" si="21"/>
        <v>2.7777777781011537E-2</v>
      </c>
      <c r="X212" s="18">
        <f>DATE(MID(B212,FIND(",",B212,1)+2,4),VLOOKUP(LEFT(B212,3),General!$A$1:$B$12,2,0),MID(B212,FIND(" ",B212,1)+1,FIND(",",B212,1)-FIND(" ",B212,1)-1))</f>
        <v>45478</v>
      </c>
    </row>
    <row r="213" spans="2:24">
      <c r="B213" t="s">
        <v>4578</v>
      </c>
      <c r="C213" t="s">
        <v>4579</v>
      </c>
      <c r="D213" t="s">
        <v>4580</v>
      </c>
      <c r="E213" s="1">
        <v>0.99690000000000001</v>
      </c>
      <c r="F213">
        <v>0</v>
      </c>
      <c r="G213">
        <v>0</v>
      </c>
      <c r="H213" s="19">
        <v>4106</v>
      </c>
      <c r="I213" s="19">
        <v>1320322</v>
      </c>
      <c r="J213">
        <v>0</v>
      </c>
      <c r="K213">
        <v>0</v>
      </c>
      <c r="L213">
        <v>0</v>
      </c>
      <c r="M213" s="19">
        <v>1103</v>
      </c>
      <c r="N213" s="29">
        <f>DATE(MID(B213,FIND(",",B213,1)+2,4),VLOOKUP(LEFT(B213,3),General!$A$1:$B$12,2,0),MID(B213,FIND(" ",B213,1)+1,FIND(",",B213,1)-FIND(" ",B213,1)-1)) + TIMEVALUE(MID(B213,FIND("-",B213,1)+2,LEN(B213)-FIND("-",B213,1)+2))</f>
        <v>45478.378472222219</v>
      </c>
      <c r="O213" s="18">
        <f>DATE(MID(C213,FIND(",",C213,1)+2,4),VLOOKUP(LEFT(B213,3),General!$A$1:$B$12,2,0),MID(C213,FIND(" ",C213,1)+1,FIND(",",C213,1)-FIND(" ",C213,1)-1)) + TIMEVALUE(MID(C213,FIND("-",C213,1)+2,LEN(C213)-FIND("-",C213,1)+2))</f>
        <v>45478.37777777778</v>
      </c>
      <c r="P213" s="18">
        <f>DATE(MID(D213,FIND(",",D213,1)+2,4),VLOOKUP(LEFT(B213,3),General!$A$1:$B$12,2,0),MID(D213,FIND(" ",D213,1)+1,FIND(",",D213,1)-FIND(" ",D213,1)-1)) + TIMEVALUE(MID(D213,FIND("-",D213,1)+2,LEN(D213)-FIND("-",D213,1)+2))</f>
        <v>45478.404166666667</v>
      </c>
      <c r="Q213" s="29">
        <f t="shared" si="22"/>
        <v>45478.378472222219</v>
      </c>
      <c r="R213" t="str">
        <f t="shared" si="23"/>
        <v>9:04 am</v>
      </c>
      <c r="S213" t="str">
        <f t="shared" si="24"/>
        <v>9:42 am</v>
      </c>
      <c r="T213" s="29">
        <f t="shared" si="25"/>
        <v>45478.378472222219</v>
      </c>
      <c r="U213" s="19">
        <f t="shared" si="26"/>
        <v>4106</v>
      </c>
      <c r="V213" s="1">
        <f t="shared" si="27"/>
        <v>0.99690000000000001</v>
      </c>
      <c r="W213" s="30">
        <f t="shared" si="21"/>
        <v>2.6388888887595385E-2</v>
      </c>
      <c r="X213" s="18">
        <f>DATE(MID(B213,FIND(",",B213,1)+2,4),VLOOKUP(LEFT(B213,3),General!$A$1:$B$12,2,0),MID(B213,FIND(" ",B213,1)+1,FIND(",",B213,1)-FIND(" ",B213,1)-1))</f>
        <v>45478</v>
      </c>
    </row>
    <row r="214" spans="2:24">
      <c r="B214" t="s">
        <v>4581</v>
      </c>
      <c r="C214" t="s">
        <v>4582</v>
      </c>
      <c r="D214" t="s">
        <v>4583</v>
      </c>
      <c r="E214" s="1">
        <v>0.99680000000000002</v>
      </c>
      <c r="F214">
        <v>0</v>
      </c>
      <c r="G214">
        <v>0</v>
      </c>
      <c r="H214" s="19">
        <v>4274</v>
      </c>
      <c r="I214" s="19">
        <v>1320332</v>
      </c>
      <c r="J214">
        <v>0</v>
      </c>
      <c r="K214">
        <v>0</v>
      </c>
      <c r="L214">
        <v>0</v>
      </c>
      <c r="M214" s="19">
        <v>1102</v>
      </c>
      <c r="N214" s="29">
        <f>DATE(MID(B214,FIND(",",B214,1)+2,4),VLOOKUP(LEFT(B214,3),General!$A$1:$B$12,2,0),MID(B214,FIND(" ",B214,1)+1,FIND(",",B214,1)-FIND(" ",B214,1)-1)) + TIMEVALUE(MID(B214,FIND("-",B214,1)+2,LEN(B214)-FIND("-",B214,1)+2))</f>
        <v>45478.420138888891</v>
      </c>
      <c r="O214" s="18">
        <f>DATE(MID(C214,FIND(",",C214,1)+2,4),VLOOKUP(LEFT(B214,3),General!$A$1:$B$12,2,0),MID(C214,FIND(" ",C214,1)+1,FIND(",",C214,1)-FIND(" ",C214,1)-1)) + TIMEVALUE(MID(C214,FIND("-",C214,1)+2,LEN(C214)-FIND("-",C214,1)+2))</f>
        <v>45478.419444444444</v>
      </c>
      <c r="P214" s="18">
        <f>DATE(MID(D214,FIND(",",D214,1)+2,4),VLOOKUP(LEFT(B214,3),General!$A$1:$B$12,2,0),MID(D214,FIND(" ",D214,1)+1,FIND(",",D214,1)-FIND(" ",D214,1)-1)) + TIMEVALUE(MID(D214,FIND("-",D214,1)+2,LEN(D214)-FIND("-",D214,1)+2))</f>
        <v>45478.45208333333</v>
      </c>
      <c r="Q214" s="29">
        <f t="shared" si="22"/>
        <v>45478.420138888891</v>
      </c>
      <c r="R214" t="str">
        <f t="shared" si="23"/>
        <v>10:04 am</v>
      </c>
      <c r="S214" t="str">
        <f t="shared" si="24"/>
        <v>10:51 am</v>
      </c>
      <c r="T214" s="29">
        <f t="shared" si="25"/>
        <v>45478.420138888891</v>
      </c>
      <c r="U214" s="19">
        <f t="shared" si="26"/>
        <v>4274</v>
      </c>
      <c r="V214" s="1">
        <f t="shared" si="27"/>
        <v>0.99680000000000002</v>
      </c>
      <c r="W214" s="30">
        <f t="shared" si="21"/>
        <v>3.2638888886140194E-2</v>
      </c>
      <c r="X214" s="18">
        <f>DATE(MID(B214,FIND(",",B214,1)+2,4),VLOOKUP(LEFT(B214,3),General!$A$1:$B$12,2,0),MID(B214,FIND(" ",B214,1)+1,FIND(",",B214,1)-FIND(" ",B214,1)-1))</f>
        <v>45478</v>
      </c>
    </row>
    <row r="215" spans="2:24">
      <c r="B215" t="s">
        <v>4584</v>
      </c>
      <c r="C215" t="s">
        <v>4585</v>
      </c>
      <c r="D215" t="s">
        <v>4586</v>
      </c>
      <c r="E215" s="1">
        <v>0.997</v>
      </c>
      <c r="F215">
        <v>0</v>
      </c>
      <c r="G215">
        <v>0</v>
      </c>
      <c r="H215" s="19">
        <v>4005</v>
      </c>
      <c r="I215" s="19">
        <v>1320333</v>
      </c>
      <c r="J215">
        <v>0</v>
      </c>
      <c r="K215">
        <v>0</v>
      </c>
      <c r="L215">
        <v>0</v>
      </c>
      <c r="M215" s="19">
        <v>1106</v>
      </c>
      <c r="N215" s="29">
        <f>DATE(MID(B215,FIND(",",B215,1)+2,4),VLOOKUP(LEFT(B215,3),General!$A$1:$B$12,2,0),MID(B215,FIND(" ",B215,1)+1,FIND(",",B215,1)-FIND(" ",B215,1)-1)) + TIMEVALUE(MID(B215,FIND("-",B215,1)+2,LEN(B215)-FIND("-",B215,1)+2))</f>
        <v>45478.461805555555</v>
      </c>
      <c r="O215" s="18">
        <f>DATE(MID(C215,FIND(",",C215,1)+2,4),VLOOKUP(LEFT(B215,3),General!$A$1:$B$12,2,0),MID(C215,FIND(" ",C215,1)+1,FIND(",",C215,1)-FIND(" ",C215,1)-1)) + TIMEVALUE(MID(C215,FIND("-",C215,1)+2,LEN(C215)-FIND("-",C215,1)+2))</f>
        <v>45478.461111111108</v>
      </c>
      <c r="P215" s="18">
        <f>DATE(MID(D215,FIND(",",D215,1)+2,4),VLOOKUP(LEFT(B215,3),General!$A$1:$B$12,2,0),MID(D215,FIND(" ",D215,1)+1,FIND(",",D215,1)-FIND(" ",D215,1)-1)) + TIMEVALUE(MID(D215,FIND("-",D215,1)+2,LEN(D215)-FIND("-",D215,1)+2))</f>
        <v>45478.496527777781</v>
      </c>
      <c r="Q215" s="29">
        <f t="shared" si="22"/>
        <v>45478.461805555555</v>
      </c>
      <c r="R215" t="str">
        <f t="shared" si="23"/>
        <v>11:04 am</v>
      </c>
      <c r="S215" t="str">
        <f t="shared" si="24"/>
        <v>11:55 am</v>
      </c>
      <c r="T215" s="29">
        <f t="shared" si="25"/>
        <v>45478.461805555555</v>
      </c>
      <c r="U215" s="19">
        <f t="shared" si="26"/>
        <v>4005</v>
      </c>
      <c r="V215" s="1">
        <f t="shared" si="27"/>
        <v>0.997</v>
      </c>
      <c r="W215" s="30">
        <f t="shared" si="21"/>
        <v>3.5416666672972497E-2</v>
      </c>
      <c r="X215" s="18">
        <f>DATE(MID(B215,FIND(",",B215,1)+2,4),VLOOKUP(LEFT(B215,3),General!$A$1:$B$12,2,0),MID(B215,FIND(" ",B215,1)+1,FIND(",",B215,1)-FIND(" ",B215,1)-1))</f>
        <v>45478</v>
      </c>
    </row>
    <row r="216" spans="2:24">
      <c r="B216" t="s">
        <v>4587</v>
      </c>
      <c r="C216" t="s">
        <v>4588</v>
      </c>
      <c r="D216" t="s">
        <v>4589</v>
      </c>
      <c r="E216" s="1">
        <v>0.99739999999999995</v>
      </c>
      <c r="F216">
        <v>0</v>
      </c>
      <c r="G216">
        <v>0</v>
      </c>
      <c r="H216" s="19">
        <v>3459</v>
      </c>
      <c r="I216" s="19">
        <v>1320350</v>
      </c>
      <c r="J216">
        <v>0</v>
      </c>
      <c r="K216">
        <v>0</v>
      </c>
      <c r="L216">
        <v>0</v>
      </c>
      <c r="M216" s="19">
        <v>1105</v>
      </c>
      <c r="N216" s="29">
        <f>DATE(MID(B216,FIND(",",B216,1)+2,4),VLOOKUP(LEFT(B216,3),General!$A$1:$B$12,2,0),MID(B216,FIND(" ",B216,1)+1,FIND(",",B216,1)-FIND(" ",B216,1)-1)) + TIMEVALUE(MID(B216,FIND("-",B216,1)+2,LEN(B216)-FIND("-",B216,1)+2))</f>
        <v>45478.503472222219</v>
      </c>
      <c r="O216" s="18">
        <f>DATE(MID(C216,FIND(",",C216,1)+2,4),VLOOKUP(LEFT(B216,3),General!$A$1:$B$12,2,0),MID(C216,FIND(" ",C216,1)+1,FIND(",",C216,1)-FIND(" ",C216,1)-1)) + TIMEVALUE(MID(C216,FIND("-",C216,1)+2,LEN(C216)-FIND("-",C216,1)+2))</f>
        <v>45478.50277777778</v>
      </c>
      <c r="P216" s="18">
        <f>DATE(MID(D216,FIND(",",D216,1)+2,4),VLOOKUP(LEFT(B216,3),General!$A$1:$B$12,2,0),MID(D216,FIND(" ",D216,1)+1,FIND(",",D216,1)-FIND(" ",D216,1)-1)) + TIMEVALUE(MID(D216,FIND("-",D216,1)+2,LEN(D216)-FIND("-",D216,1)+2))</f>
        <v>45478.530555555553</v>
      </c>
      <c r="Q216" s="29">
        <f t="shared" si="22"/>
        <v>45478.503472222219</v>
      </c>
      <c r="R216" t="str">
        <f t="shared" si="23"/>
        <v>12:04 pm</v>
      </c>
      <c r="S216" t="str">
        <f t="shared" si="24"/>
        <v>12:44 pm</v>
      </c>
      <c r="T216" s="29">
        <f t="shared" si="25"/>
        <v>45478.503472222219</v>
      </c>
      <c r="U216" s="19">
        <f t="shared" si="26"/>
        <v>3459</v>
      </c>
      <c r="V216" s="1">
        <f t="shared" si="27"/>
        <v>0.99739999999999995</v>
      </c>
      <c r="W216" s="30">
        <f t="shared" si="21"/>
        <v>2.7777777773735579E-2</v>
      </c>
      <c r="X216" s="18">
        <f>DATE(MID(B216,FIND(",",B216,1)+2,4),VLOOKUP(LEFT(B216,3),General!$A$1:$B$12,2,0),MID(B216,FIND(" ",B216,1)+1,FIND(",",B216,1)-FIND(" ",B216,1)-1))</f>
        <v>45478</v>
      </c>
    </row>
    <row r="217" spans="2:24">
      <c r="B217" t="s">
        <v>4590</v>
      </c>
      <c r="C217" t="s">
        <v>4591</v>
      </c>
      <c r="D217" t="s">
        <v>4592</v>
      </c>
      <c r="E217" s="1">
        <v>0.99760000000000004</v>
      </c>
      <c r="F217">
        <v>0</v>
      </c>
      <c r="G217">
        <v>0</v>
      </c>
      <c r="H217" s="19">
        <v>3219</v>
      </c>
      <c r="I217" s="19">
        <v>1320375</v>
      </c>
      <c r="J217">
        <v>0</v>
      </c>
      <c r="K217">
        <v>0</v>
      </c>
      <c r="L217">
        <v>0</v>
      </c>
      <c r="M217" s="19">
        <v>1107</v>
      </c>
      <c r="N217" s="29">
        <f>DATE(MID(B217,FIND(",",B217,1)+2,4),VLOOKUP(LEFT(B217,3),General!$A$1:$B$12,2,0),MID(B217,FIND(" ",B217,1)+1,FIND(",",B217,1)-FIND(" ",B217,1)-1)) + TIMEVALUE(MID(B217,FIND("-",B217,1)+2,LEN(B217)-FIND("-",B217,1)+2))</f>
        <v>45478.545138888891</v>
      </c>
      <c r="O217" s="18">
        <f>DATE(MID(C217,FIND(",",C217,1)+2,4),VLOOKUP(LEFT(B217,3),General!$A$1:$B$12,2,0),MID(C217,FIND(" ",C217,1)+1,FIND(",",C217,1)-FIND(" ",C217,1)-1)) + TIMEVALUE(MID(C217,FIND("-",C217,1)+2,LEN(C217)-FIND("-",C217,1)+2))</f>
        <v>45478.544444444444</v>
      </c>
      <c r="P217" s="18">
        <f>DATE(MID(D217,FIND(",",D217,1)+2,4),VLOOKUP(LEFT(B217,3),General!$A$1:$B$12,2,0),MID(D217,FIND(" ",D217,1)+1,FIND(",",D217,1)-FIND(" ",D217,1)-1)) + TIMEVALUE(MID(D217,FIND("-",D217,1)+2,LEN(D217)-FIND("-",D217,1)+2))</f>
        <v>45478.570138888892</v>
      </c>
      <c r="Q217" s="29">
        <f t="shared" si="22"/>
        <v>45478.545138888891</v>
      </c>
      <c r="R217" t="str">
        <f t="shared" si="23"/>
        <v>1:04 pm</v>
      </c>
      <c r="S217" t="str">
        <f t="shared" si="24"/>
        <v>1:41 pm</v>
      </c>
      <c r="T217" s="29">
        <f t="shared" si="25"/>
        <v>45478.545138888891</v>
      </c>
      <c r="U217" s="19">
        <f t="shared" si="26"/>
        <v>3219</v>
      </c>
      <c r="V217" s="1">
        <f t="shared" si="27"/>
        <v>0.99760000000000004</v>
      </c>
      <c r="W217" s="30">
        <f t="shared" si="21"/>
        <v>2.5694444448163267E-2</v>
      </c>
      <c r="X217" s="18">
        <f>DATE(MID(B217,FIND(",",B217,1)+2,4),VLOOKUP(LEFT(B217,3),General!$A$1:$B$12,2,0),MID(B217,FIND(" ",B217,1)+1,FIND(",",B217,1)-FIND(" ",B217,1)-1))</f>
        <v>45478</v>
      </c>
    </row>
    <row r="218" spans="2:24">
      <c r="B218" t="s">
        <v>4593</v>
      </c>
      <c r="C218" t="s">
        <v>4594</v>
      </c>
      <c r="D218" t="s">
        <v>4595</v>
      </c>
      <c r="E218" s="1">
        <v>0.99729999999999996</v>
      </c>
      <c r="F218">
        <v>0</v>
      </c>
      <c r="G218">
        <v>0</v>
      </c>
      <c r="H218" s="19">
        <v>3523</v>
      </c>
      <c r="I218" s="19">
        <v>1320403</v>
      </c>
      <c r="J218">
        <v>0</v>
      </c>
      <c r="K218">
        <v>0</v>
      </c>
      <c r="L218">
        <v>0</v>
      </c>
      <c r="M218" s="19">
        <v>1097</v>
      </c>
      <c r="N218" s="29">
        <f>DATE(MID(B218,FIND(",",B218,1)+2,4),VLOOKUP(LEFT(B218,3),General!$A$1:$B$12,2,0),MID(B218,FIND(" ",B218,1)+1,FIND(",",B218,1)-FIND(" ",B218,1)-1)) + TIMEVALUE(MID(B218,FIND("-",B218,1)+2,LEN(B218)-FIND("-",B218,1)+2))</f>
        <v>45478.586805555555</v>
      </c>
      <c r="O218" s="18">
        <f>DATE(MID(C218,FIND(",",C218,1)+2,4),VLOOKUP(LEFT(B218,3),General!$A$1:$B$12,2,0),MID(C218,FIND(" ",C218,1)+1,FIND(",",C218,1)-FIND(" ",C218,1)-1)) + TIMEVALUE(MID(C218,FIND("-",C218,1)+2,LEN(C218)-FIND("-",C218,1)+2))</f>
        <v>45478.586111111108</v>
      </c>
      <c r="P218" s="18">
        <f>DATE(MID(D218,FIND(",",D218,1)+2,4),VLOOKUP(LEFT(B218,3),General!$A$1:$B$12,2,0),MID(D218,FIND(" ",D218,1)+1,FIND(",",D218,1)-FIND(" ",D218,1)-1)) + TIMEVALUE(MID(D218,FIND("-",D218,1)+2,LEN(D218)-FIND("-",D218,1)+2))</f>
        <v>45478.611805555556</v>
      </c>
      <c r="Q218" s="29">
        <f t="shared" si="22"/>
        <v>45478.586805555555</v>
      </c>
      <c r="R218" t="str">
        <f t="shared" si="23"/>
        <v>2:04 pm</v>
      </c>
      <c r="S218" t="str">
        <f t="shared" si="24"/>
        <v>2:41 pm</v>
      </c>
      <c r="T218" s="29">
        <f t="shared" si="25"/>
        <v>45478.586805555555</v>
      </c>
      <c r="U218" s="19">
        <f t="shared" si="26"/>
        <v>3523</v>
      </c>
      <c r="V218" s="1">
        <f t="shared" si="27"/>
        <v>0.99729999999999996</v>
      </c>
      <c r="W218" s="30">
        <f t="shared" si="21"/>
        <v>2.5694444448163267E-2</v>
      </c>
      <c r="X218" s="18">
        <f>DATE(MID(B218,FIND(",",B218,1)+2,4),VLOOKUP(LEFT(B218,3),General!$A$1:$B$12,2,0),MID(B218,FIND(" ",B218,1)+1,FIND(",",B218,1)-FIND(" ",B218,1)-1))</f>
        <v>45478</v>
      </c>
    </row>
    <row r="219" spans="2:24">
      <c r="B219" t="s">
        <v>4596</v>
      </c>
      <c r="C219" t="s">
        <v>4597</v>
      </c>
      <c r="D219" t="s">
        <v>4598</v>
      </c>
      <c r="E219" s="1">
        <v>0.997</v>
      </c>
      <c r="F219">
        <v>0</v>
      </c>
      <c r="G219">
        <v>0</v>
      </c>
      <c r="H219" s="19">
        <v>3925</v>
      </c>
      <c r="I219" s="19">
        <v>1320423</v>
      </c>
      <c r="J219">
        <v>0</v>
      </c>
      <c r="K219">
        <v>0</v>
      </c>
      <c r="L219">
        <v>0</v>
      </c>
      <c r="M219">
        <v>0</v>
      </c>
      <c r="N219" s="29">
        <f>DATE(MID(B219,FIND(",",B219,1)+2,4),VLOOKUP(LEFT(B219,3),General!$A$1:$B$12,2,0),MID(B219,FIND(" ",B219,1)+1,FIND(",",B219,1)-FIND(" ",B219,1)-1)) + TIMEVALUE(MID(B219,FIND("-",B219,1)+2,LEN(B219)-FIND("-",B219,1)+2))</f>
        <v>45478.628472222219</v>
      </c>
      <c r="O219" s="18">
        <f>DATE(MID(C219,FIND(",",C219,1)+2,4),VLOOKUP(LEFT(B219,3),General!$A$1:$B$12,2,0),MID(C219,FIND(" ",C219,1)+1,FIND(",",C219,1)-FIND(" ",C219,1)-1)) + TIMEVALUE(MID(C219,FIND("-",C219,1)+2,LEN(C219)-FIND("-",C219,1)+2))</f>
        <v>45478.62777777778</v>
      </c>
      <c r="P219" s="18">
        <f>DATE(MID(D219,FIND(",",D219,1)+2,4),VLOOKUP(LEFT(B219,3),General!$A$1:$B$12,2,0),MID(D219,FIND(" ",D219,1)+1,FIND(",",D219,1)-FIND(" ",D219,1)-1)) + TIMEVALUE(MID(D219,FIND("-",D219,1)+2,LEN(D219)-FIND("-",D219,1)+2))</f>
        <v>45478.670138888891</v>
      </c>
      <c r="Q219" s="29">
        <f t="shared" si="22"/>
        <v>45478.628472222219</v>
      </c>
      <c r="R219" t="str">
        <f t="shared" si="23"/>
        <v>3:04 pm</v>
      </c>
      <c r="S219" t="str">
        <f t="shared" si="24"/>
        <v>4:05 pm</v>
      </c>
      <c r="T219" s="29">
        <f t="shared" si="25"/>
        <v>45478.628472222219</v>
      </c>
      <c r="U219" s="19">
        <f t="shared" si="26"/>
        <v>3925</v>
      </c>
      <c r="V219" s="1">
        <f t="shared" si="27"/>
        <v>0.997</v>
      </c>
      <c r="W219" s="30">
        <f t="shared" si="21"/>
        <v>4.2361111110949423E-2</v>
      </c>
      <c r="X219" s="18">
        <f>DATE(MID(B219,FIND(",",B219,1)+2,4),VLOOKUP(LEFT(B219,3),General!$A$1:$B$12,2,0),MID(B219,FIND(" ",B219,1)+1,FIND(",",B219,1)-FIND(" ",B219,1)-1))</f>
        <v>45478</v>
      </c>
    </row>
    <row r="220" spans="2:24">
      <c r="B220" t="s">
        <v>4598</v>
      </c>
      <c r="C220" t="s">
        <v>4599</v>
      </c>
      <c r="D220" t="s">
        <v>4600</v>
      </c>
      <c r="E220" s="1">
        <v>0.99739999999999995</v>
      </c>
      <c r="F220">
        <v>0</v>
      </c>
      <c r="G220">
        <v>0</v>
      </c>
      <c r="H220" s="19">
        <v>3382</v>
      </c>
      <c r="I220" s="19">
        <v>1320420</v>
      </c>
      <c r="J220">
        <v>0</v>
      </c>
      <c r="K220">
        <v>0</v>
      </c>
      <c r="L220">
        <v>0</v>
      </c>
      <c r="M220" s="19">
        <v>1099</v>
      </c>
      <c r="N220" s="29">
        <f>DATE(MID(B220,FIND(",",B220,1)+2,4),VLOOKUP(LEFT(B220,3),General!$A$1:$B$12,2,0),MID(B220,FIND(" ",B220,1)+1,FIND(",",B220,1)-FIND(" ",B220,1)-1)) + TIMEVALUE(MID(B220,FIND("-",B220,1)+2,LEN(B220)-FIND("-",B220,1)+2))</f>
        <v>45478.670138888891</v>
      </c>
      <c r="O220" s="18">
        <f>DATE(MID(C220,FIND(",",C220,1)+2,4),VLOOKUP(LEFT(B220,3),General!$A$1:$B$12,2,0),MID(C220,FIND(" ",C220,1)+1,FIND(",",C220,1)-FIND(" ",C220,1)-1)) + TIMEVALUE(MID(C220,FIND("-",C220,1)+2,LEN(C220)-FIND("-",C220,1)+2))</f>
        <v>45478.669444444444</v>
      </c>
      <c r="P220" s="18">
        <f>DATE(MID(D220,FIND(",",D220,1)+2,4),VLOOKUP(LEFT(B220,3),General!$A$1:$B$12,2,0),MID(D220,FIND(" ",D220,1)+1,FIND(",",D220,1)-FIND(" ",D220,1)-1)) + TIMEVALUE(MID(D220,FIND("-",D220,1)+2,LEN(D220)-FIND("-",D220,1)+2))</f>
        <v>45478.700694444444</v>
      </c>
      <c r="Q220" s="29">
        <f t="shared" si="22"/>
        <v>45478.670138888891</v>
      </c>
      <c r="R220" t="str">
        <f t="shared" si="23"/>
        <v>4:04 pm</v>
      </c>
      <c r="S220" t="str">
        <f t="shared" si="24"/>
        <v>4:49 pm</v>
      </c>
      <c r="T220" s="29">
        <f t="shared" si="25"/>
        <v>45478.670138888891</v>
      </c>
      <c r="U220" s="19">
        <f t="shared" si="26"/>
        <v>3382</v>
      </c>
      <c r="V220" s="1">
        <f t="shared" si="27"/>
        <v>0.99739999999999995</v>
      </c>
      <c r="W220" s="30">
        <f t="shared" si="21"/>
        <v>3.125E-2</v>
      </c>
      <c r="X220" s="18">
        <f>DATE(MID(B220,FIND(",",B220,1)+2,4),VLOOKUP(LEFT(B220,3),General!$A$1:$B$12,2,0),MID(B220,FIND(" ",B220,1)+1,FIND(",",B220,1)-FIND(" ",B220,1)-1))</f>
        <v>45478</v>
      </c>
    </row>
    <row r="221" spans="2:24">
      <c r="B221" t="s">
        <v>4601</v>
      </c>
      <c r="C221" t="s">
        <v>4602</v>
      </c>
      <c r="D221" t="s">
        <v>4603</v>
      </c>
      <c r="E221" s="1">
        <v>0.99770000000000003</v>
      </c>
      <c r="F221">
        <v>0</v>
      </c>
      <c r="G221">
        <v>0</v>
      </c>
      <c r="H221" s="19">
        <v>2991</v>
      </c>
      <c r="I221" s="19">
        <v>1320425</v>
      </c>
      <c r="J221">
        <v>0</v>
      </c>
      <c r="K221">
        <v>0</v>
      </c>
      <c r="L221">
        <v>0</v>
      </c>
      <c r="M221" s="19">
        <v>1101</v>
      </c>
      <c r="N221" s="29">
        <f>DATE(MID(B221,FIND(",",B221,1)+2,4),VLOOKUP(LEFT(B221,3),General!$A$1:$B$12,2,0),MID(B221,FIND(" ",B221,1)+1,FIND(",",B221,1)-FIND(" ",B221,1)-1)) + TIMEVALUE(MID(B221,FIND("-",B221,1)+2,LEN(B221)-FIND("-",B221,1)+2))</f>
        <v>45478.711805555555</v>
      </c>
      <c r="O221" s="18">
        <f>DATE(MID(C221,FIND(",",C221,1)+2,4),VLOOKUP(LEFT(B221,3),General!$A$1:$B$12,2,0),MID(C221,FIND(" ",C221,1)+1,FIND(",",C221,1)-FIND(" ",C221,1)-1)) + TIMEVALUE(MID(C221,FIND("-",C221,1)+2,LEN(C221)-FIND("-",C221,1)+2))</f>
        <v>45478.711111111108</v>
      </c>
      <c r="P221" s="18">
        <f>DATE(MID(D221,FIND(",",D221,1)+2,4),VLOOKUP(LEFT(B221,3),General!$A$1:$B$12,2,0),MID(D221,FIND(" ",D221,1)+1,FIND(",",D221,1)-FIND(" ",D221,1)-1)) + TIMEVALUE(MID(D221,FIND("-",D221,1)+2,LEN(D221)-FIND("-",D221,1)+2))</f>
        <v>45478.738194444442</v>
      </c>
      <c r="Q221" s="29">
        <f t="shared" si="22"/>
        <v>45478.711805555555</v>
      </c>
      <c r="R221" t="str">
        <f t="shared" si="23"/>
        <v>5:04 pm</v>
      </c>
      <c r="S221" t="str">
        <f t="shared" si="24"/>
        <v>5:43 pm</v>
      </c>
      <c r="T221" s="29">
        <f t="shared" si="25"/>
        <v>45478.711805555555</v>
      </c>
      <c r="U221" s="19">
        <f t="shared" si="26"/>
        <v>2991</v>
      </c>
      <c r="V221" s="1">
        <f t="shared" si="27"/>
        <v>0.99770000000000003</v>
      </c>
      <c r="W221" s="30">
        <f t="shared" si="21"/>
        <v>2.7083333334303461E-2</v>
      </c>
      <c r="X221" s="18">
        <f>DATE(MID(B221,FIND(",",B221,1)+2,4),VLOOKUP(LEFT(B221,3),General!$A$1:$B$12,2,0),MID(B221,FIND(" ",B221,1)+1,FIND(",",B221,1)-FIND(" ",B221,1)-1))</f>
        <v>45478</v>
      </c>
    </row>
    <row r="222" spans="2:24">
      <c r="B222" t="s">
        <v>4604</v>
      </c>
      <c r="C222" t="s">
        <v>4605</v>
      </c>
      <c r="D222" t="s">
        <v>4606</v>
      </c>
      <c r="E222" s="1">
        <v>0.99739999999999995</v>
      </c>
      <c r="F222">
        <v>0</v>
      </c>
      <c r="G222">
        <v>0</v>
      </c>
      <c r="H222" s="19">
        <v>3421</v>
      </c>
      <c r="I222" s="19">
        <v>1320425</v>
      </c>
      <c r="J222">
        <v>0</v>
      </c>
      <c r="K222">
        <v>0</v>
      </c>
      <c r="L222">
        <v>0</v>
      </c>
      <c r="M222" s="19">
        <v>1102</v>
      </c>
      <c r="N222" s="29">
        <f>DATE(MID(B222,FIND(",",B222,1)+2,4),VLOOKUP(LEFT(B222,3),General!$A$1:$B$12,2,0),MID(B222,FIND(" ",B222,1)+1,FIND(",",B222,1)-FIND(" ",B222,1)-1)) + TIMEVALUE(MID(B222,FIND("-",B222,1)+2,LEN(B222)-FIND("-",B222,1)+2))</f>
        <v>45478.753472222219</v>
      </c>
      <c r="O222" s="18">
        <f>DATE(MID(C222,FIND(",",C222,1)+2,4),VLOOKUP(LEFT(B222,3),General!$A$1:$B$12,2,0),MID(C222,FIND(" ",C222,1)+1,FIND(",",C222,1)-FIND(" ",C222,1)-1)) + TIMEVALUE(MID(C222,FIND("-",C222,1)+2,LEN(C222)-FIND("-",C222,1)+2))</f>
        <v>45478.75277777778</v>
      </c>
      <c r="P222" s="18">
        <f>DATE(MID(D222,FIND(",",D222,1)+2,4),VLOOKUP(LEFT(B222,3),General!$A$1:$B$12,2,0),MID(D222,FIND(" ",D222,1)+1,FIND(",",D222,1)-FIND(" ",D222,1)-1)) + TIMEVALUE(MID(D222,FIND("-",D222,1)+2,LEN(D222)-FIND("-",D222,1)+2))</f>
        <v>45478.780555555553</v>
      </c>
      <c r="Q222" s="29">
        <f t="shared" si="22"/>
        <v>45478.753472222219</v>
      </c>
      <c r="R222" t="str">
        <f t="shared" si="23"/>
        <v>6:04 pm</v>
      </c>
      <c r="S222" t="str">
        <f t="shared" si="24"/>
        <v>6:44 pm</v>
      </c>
      <c r="T222" s="29">
        <f t="shared" si="25"/>
        <v>45478.753472222219</v>
      </c>
      <c r="U222" s="19">
        <f t="shared" si="26"/>
        <v>3421</v>
      </c>
      <c r="V222" s="1">
        <f t="shared" si="27"/>
        <v>0.99739999999999995</v>
      </c>
      <c r="W222" s="30">
        <f t="shared" si="21"/>
        <v>2.7777777773735579E-2</v>
      </c>
      <c r="X222" s="18">
        <f>DATE(MID(B222,FIND(",",B222,1)+2,4),VLOOKUP(LEFT(B222,3),General!$A$1:$B$12,2,0),MID(B222,FIND(" ",B222,1)+1,FIND(",",B222,1)-FIND(" ",B222,1)-1))</f>
        <v>45478</v>
      </c>
    </row>
    <row r="223" spans="2:24">
      <c r="B223" t="s">
        <v>4607</v>
      </c>
      <c r="C223" t="s">
        <v>4608</v>
      </c>
      <c r="D223" t="s">
        <v>4609</v>
      </c>
      <c r="E223" s="1">
        <v>0.99750000000000005</v>
      </c>
      <c r="F223">
        <v>0</v>
      </c>
      <c r="G223">
        <v>0</v>
      </c>
      <c r="H223" s="19">
        <v>3296</v>
      </c>
      <c r="I223" s="19">
        <v>1320346</v>
      </c>
      <c r="J223">
        <v>0</v>
      </c>
      <c r="K223">
        <v>0</v>
      </c>
      <c r="L223">
        <v>0</v>
      </c>
      <c r="M223" s="19">
        <v>1096</v>
      </c>
      <c r="N223" s="29">
        <f>DATE(MID(B223,FIND(",",B223,1)+2,4),VLOOKUP(LEFT(B223,3),General!$A$1:$B$12,2,0),MID(B223,FIND(" ",B223,1)+1,FIND(",",B223,1)-FIND(" ",B223,1)-1)) + TIMEVALUE(MID(B223,FIND("-",B223,1)+2,LEN(B223)-FIND("-",B223,1)+2))</f>
        <v>45478.795138888891</v>
      </c>
      <c r="O223" s="18">
        <f>DATE(MID(C223,FIND(",",C223,1)+2,4),VLOOKUP(LEFT(B223,3),General!$A$1:$B$12,2,0),MID(C223,FIND(" ",C223,1)+1,FIND(",",C223,1)-FIND(" ",C223,1)-1)) + TIMEVALUE(MID(C223,FIND("-",C223,1)+2,LEN(C223)-FIND("-",C223,1)+2))</f>
        <v>45478.794444444444</v>
      </c>
      <c r="P223" s="18">
        <f>DATE(MID(D223,FIND(",",D223,1)+2,4),VLOOKUP(LEFT(B223,3),General!$A$1:$B$12,2,0),MID(D223,FIND(" ",D223,1)+1,FIND(",",D223,1)-FIND(" ",D223,1)-1)) + TIMEVALUE(MID(D223,FIND("-",D223,1)+2,LEN(D223)-FIND("-",D223,1)+2))</f>
        <v>45478.818055555559</v>
      </c>
      <c r="Q223" s="29">
        <f t="shared" si="22"/>
        <v>45478.795138888891</v>
      </c>
      <c r="R223" t="str">
        <f t="shared" si="23"/>
        <v>7:04 pm</v>
      </c>
      <c r="S223" t="str">
        <f t="shared" si="24"/>
        <v>7:38 pm</v>
      </c>
      <c r="T223" s="29">
        <f t="shared" si="25"/>
        <v>45478.795138888891</v>
      </c>
      <c r="U223" s="19">
        <f t="shared" si="26"/>
        <v>3296</v>
      </c>
      <c r="V223" s="1">
        <f t="shared" si="27"/>
        <v>0.99750000000000005</v>
      </c>
      <c r="W223" s="30">
        <f t="shared" si="21"/>
        <v>2.3611111115314998E-2</v>
      </c>
      <c r="X223" s="18">
        <f>DATE(MID(B223,FIND(",",B223,1)+2,4),VLOOKUP(LEFT(B223,3),General!$A$1:$B$12,2,0),MID(B223,FIND(" ",B223,1)+1,FIND(",",B223,1)-FIND(" ",B223,1)-1))</f>
        <v>45478</v>
      </c>
    </row>
    <row r="224" spans="2:24">
      <c r="B224" t="s">
        <v>4610</v>
      </c>
      <c r="C224" t="s">
        <v>4611</v>
      </c>
      <c r="D224" t="s">
        <v>4612</v>
      </c>
      <c r="E224" s="1">
        <v>0.998</v>
      </c>
      <c r="F224">
        <v>0</v>
      </c>
      <c r="G224">
        <v>0</v>
      </c>
      <c r="H224" s="19">
        <v>2705</v>
      </c>
      <c r="I224" s="19">
        <v>1320354</v>
      </c>
      <c r="J224">
        <v>0</v>
      </c>
      <c r="K224">
        <v>0</v>
      </c>
      <c r="L224">
        <v>0</v>
      </c>
      <c r="M224" s="19">
        <v>1105</v>
      </c>
      <c r="N224" s="29">
        <f>DATE(MID(B224,FIND(",",B224,1)+2,4),VLOOKUP(LEFT(B224,3),General!$A$1:$B$12,2,0),MID(B224,FIND(" ",B224,1)+1,FIND(",",B224,1)-FIND(" ",B224,1)-1)) + TIMEVALUE(MID(B224,FIND("-",B224,1)+2,LEN(B224)-FIND("-",B224,1)+2))</f>
        <v>45478.836805555555</v>
      </c>
      <c r="O224" s="18">
        <f>DATE(MID(C224,FIND(",",C224,1)+2,4),VLOOKUP(LEFT(B224,3),General!$A$1:$B$12,2,0),MID(C224,FIND(" ",C224,1)+1,FIND(",",C224,1)-FIND(" ",C224,1)-1)) + TIMEVALUE(MID(C224,FIND("-",C224,1)+2,LEN(C224)-FIND("-",C224,1)+2))</f>
        <v>45478.836111111108</v>
      </c>
      <c r="P224" s="18">
        <f>DATE(MID(D224,FIND(",",D224,1)+2,4),VLOOKUP(LEFT(B224,3),General!$A$1:$B$12,2,0),MID(D224,FIND(" ",D224,1)+1,FIND(",",D224,1)-FIND(" ",D224,1)-1)) + TIMEVALUE(MID(D224,FIND("-",D224,1)+2,LEN(D224)-FIND("-",D224,1)+2))</f>
        <v>45478.864583333336</v>
      </c>
      <c r="Q224" s="29">
        <f t="shared" si="22"/>
        <v>45478.836805555555</v>
      </c>
      <c r="R224" t="str">
        <f t="shared" si="23"/>
        <v>8:04 pm</v>
      </c>
      <c r="S224" t="str">
        <f t="shared" si="24"/>
        <v>8:45 pm</v>
      </c>
      <c r="T224" s="29">
        <f t="shared" si="25"/>
        <v>45478.836805555555</v>
      </c>
      <c r="U224" s="19">
        <f t="shared" si="26"/>
        <v>2705</v>
      </c>
      <c r="V224" s="1">
        <f t="shared" si="27"/>
        <v>0.998</v>
      </c>
      <c r="W224" s="30">
        <f t="shared" si="21"/>
        <v>2.8472222227719612E-2</v>
      </c>
      <c r="X224" s="18">
        <f>DATE(MID(B224,FIND(",",B224,1)+2,4),VLOOKUP(LEFT(B224,3),General!$A$1:$B$12,2,0),MID(B224,FIND(" ",B224,1)+1,FIND(",",B224,1)-FIND(" ",B224,1)-1))</f>
        <v>45478</v>
      </c>
    </row>
    <row r="225" spans="2:24">
      <c r="B225" t="s">
        <v>4613</v>
      </c>
      <c r="C225" t="s">
        <v>4614</v>
      </c>
      <c r="D225" t="s">
        <v>4615</v>
      </c>
      <c r="E225" s="1">
        <v>0.99760000000000004</v>
      </c>
      <c r="F225">
        <v>0</v>
      </c>
      <c r="G225">
        <v>0</v>
      </c>
      <c r="H225" s="19">
        <v>3223</v>
      </c>
      <c r="I225" s="19">
        <v>1320359</v>
      </c>
      <c r="J225">
        <v>0</v>
      </c>
      <c r="K225">
        <v>0</v>
      </c>
      <c r="L225">
        <v>0</v>
      </c>
      <c r="M225">
        <v>0</v>
      </c>
      <c r="N225" s="29">
        <f>DATE(MID(B225,FIND(",",B225,1)+2,4),VLOOKUP(LEFT(B225,3),General!$A$1:$B$12,2,0),MID(B225,FIND(" ",B225,1)+1,FIND(",",B225,1)-FIND(" ",B225,1)-1)) + TIMEVALUE(MID(B225,FIND("-",B225,1)+2,LEN(B225)-FIND("-",B225,1)+2))</f>
        <v>45478.878472222219</v>
      </c>
      <c r="O225" s="18">
        <f>DATE(MID(C225,FIND(",",C225,1)+2,4),VLOOKUP(LEFT(B225,3),General!$A$1:$B$12,2,0),MID(C225,FIND(" ",C225,1)+1,FIND(",",C225,1)-FIND(" ",C225,1)-1)) + TIMEVALUE(MID(C225,FIND("-",C225,1)+2,LEN(C225)-FIND("-",C225,1)+2))</f>
        <v>45478.87777777778</v>
      </c>
      <c r="P225" s="18">
        <f>DATE(MID(D225,FIND(",",D225,1)+2,4),VLOOKUP(LEFT(B225,3),General!$A$1:$B$12,2,0),MID(D225,FIND(" ",D225,1)+1,FIND(",",D225,1)-FIND(" ",D225,1)-1)) + TIMEVALUE(MID(D225,FIND("-",D225,1)+2,LEN(D225)-FIND("-",D225,1)+2))</f>
        <v>45478.920138888891</v>
      </c>
      <c r="Q225" s="29">
        <f t="shared" si="22"/>
        <v>45478.878472222219</v>
      </c>
      <c r="R225" t="str">
        <f t="shared" si="23"/>
        <v>9:04 pm</v>
      </c>
      <c r="S225" t="str">
        <f t="shared" si="24"/>
        <v>10:05 pm</v>
      </c>
      <c r="T225" s="29">
        <f t="shared" si="25"/>
        <v>45478.878472222219</v>
      </c>
      <c r="U225" s="19">
        <f t="shared" si="26"/>
        <v>3223</v>
      </c>
      <c r="V225" s="1">
        <f t="shared" si="27"/>
        <v>0.99760000000000004</v>
      </c>
      <c r="W225" s="30">
        <f t="shared" si="21"/>
        <v>4.2361111110949423E-2</v>
      </c>
      <c r="X225" s="18">
        <f>DATE(MID(B225,FIND(",",B225,1)+2,4),VLOOKUP(LEFT(B225,3),General!$A$1:$B$12,2,0),MID(B225,FIND(" ",B225,1)+1,FIND(",",B225,1)-FIND(" ",B225,1)-1))</f>
        <v>45478</v>
      </c>
    </row>
    <row r="226" spans="2:24">
      <c r="B226" t="s">
        <v>4615</v>
      </c>
      <c r="C226" t="s">
        <v>4616</v>
      </c>
      <c r="D226" t="s">
        <v>4617</v>
      </c>
      <c r="E226" s="1">
        <v>0.99770000000000003</v>
      </c>
      <c r="F226">
        <v>0</v>
      </c>
      <c r="G226">
        <v>0</v>
      </c>
      <c r="H226" s="19">
        <v>2991</v>
      </c>
      <c r="I226" s="19">
        <v>1320354</v>
      </c>
      <c r="J226">
        <v>0</v>
      </c>
      <c r="K226">
        <v>0</v>
      </c>
      <c r="L226">
        <v>0</v>
      </c>
      <c r="M226" s="19">
        <v>1099</v>
      </c>
      <c r="N226" s="29">
        <f>DATE(MID(B226,FIND(",",B226,1)+2,4),VLOOKUP(LEFT(B226,3),General!$A$1:$B$12,2,0),MID(B226,FIND(" ",B226,1)+1,FIND(",",B226,1)-FIND(" ",B226,1)-1)) + TIMEVALUE(MID(B226,FIND("-",B226,1)+2,LEN(B226)-FIND("-",B226,1)+2))</f>
        <v>45478.920138888891</v>
      </c>
      <c r="O226" s="18">
        <f>DATE(MID(C226,FIND(",",C226,1)+2,4),VLOOKUP(LEFT(B226,3),General!$A$1:$B$12,2,0),MID(C226,FIND(" ",C226,1)+1,FIND(",",C226,1)-FIND(" ",C226,1)-1)) + TIMEVALUE(MID(C226,FIND("-",C226,1)+2,LEN(C226)-FIND("-",C226,1)+2))</f>
        <v>45478.919444444444</v>
      </c>
      <c r="P226" s="18">
        <f>DATE(MID(D226,FIND(",",D226,1)+2,4),VLOOKUP(LEFT(B226,3),General!$A$1:$B$12,2,0),MID(D226,FIND(" ",D226,1)+1,FIND(",",D226,1)-FIND(" ",D226,1)-1)) + TIMEVALUE(MID(D226,FIND("-",D226,1)+2,LEN(D226)-FIND("-",D226,1)+2))</f>
        <v>45478.947222222225</v>
      </c>
      <c r="Q226" s="29">
        <f t="shared" si="22"/>
        <v>45478.920138888891</v>
      </c>
      <c r="R226" t="str">
        <f t="shared" si="23"/>
        <v>10:04 pm</v>
      </c>
      <c r="S226" t="str">
        <f t="shared" si="24"/>
        <v>10:44 pm</v>
      </c>
      <c r="T226" s="29">
        <f t="shared" si="25"/>
        <v>45478.920138888891</v>
      </c>
      <c r="U226" s="19">
        <f t="shared" si="26"/>
        <v>2991</v>
      </c>
      <c r="V226" s="1">
        <f t="shared" si="27"/>
        <v>0.99770000000000003</v>
      </c>
      <c r="W226" s="30">
        <f t="shared" si="21"/>
        <v>2.7777777781011537E-2</v>
      </c>
      <c r="X226" s="18">
        <f>DATE(MID(B226,FIND(",",B226,1)+2,4),VLOOKUP(LEFT(B226,3),General!$A$1:$B$12,2,0),MID(B226,FIND(" ",B226,1)+1,FIND(",",B226,1)-FIND(" ",B226,1)-1))</f>
        <v>45478</v>
      </c>
    </row>
    <row r="227" spans="2:24">
      <c r="B227" t="s">
        <v>4618</v>
      </c>
      <c r="C227" t="s">
        <v>4618</v>
      </c>
      <c r="D227" t="s">
        <v>4619</v>
      </c>
      <c r="E227" s="1">
        <v>0.998</v>
      </c>
      <c r="F227">
        <v>0</v>
      </c>
      <c r="G227">
        <v>0</v>
      </c>
      <c r="H227" s="19">
        <v>2640</v>
      </c>
      <c r="I227" s="19">
        <v>1320353</v>
      </c>
      <c r="J227">
        <v>0</v>
      </c>
      <c r="K227">
        <v>0</v>
      </c>
      <c r="L227">
        <v>0</v>
      </c>
      <c r="M227" s="19">
        <v>1098</v>
      </c>
      <c r="N227" s="29">
        <f>DATE(MID(B227,FIND(",",B227,1)+2,4),VLOOKUP(LEFT(B227,3),General!$A$1:$B$12,2,0),MID(B227,FIND(" ",B227,1)+1,FIND(",",B227,1)-FIND(" ",B227,1)-1)) + TIMEVALUE(MID(B227,FIND("-",B227,1)+2,LEN(B227)-FIND("-",B227,1)+2))</f>
        <v>45478.961805555555</v>
      </c>
      <c r="O227" s="18">
        <f>DATE(MID(C227,FIND(",",C227,1)+2,4),VLOOKUP(LEFT(B227,3),General!$A$1:$B$12,2,0),MID(C227,FIND(" ",C227,1)+1,FIND(",",C227,1)-FIND(" ",C227,1)-1)) + TIMEVALUE(MID(C227,FIND("-",C227,1)+2,LEN(C227)-FIND("-",C227,1)+2))</f>
        <v>45478.961805555555</v>
      </c>
      <c r="P227" s="18">
        <f>DATE(MID(D227,FIND(",",D227,1)+2,4),VLOOKUP(LEFT(B227,3),General!$A$1:$B$12,2,0),MID(D227,FIND(" ",D227,1)+1,FIND(",",D227,1)-FIND(" ",D227,1)-1)) + TIMEVALUE(MID(D227,FIND("-",D227,1)+2,LEN(D227)-FIND("-",D227,1)+2))</f>
        <v>45479.003472222219</v>
      </c>
      <c r="Q227" s="29">
        <f t="shared" si="22"/>
        <v>45478.961805555555</v>
      </c>
      <c r="R227" t="str">
        <f t="shared" si="23"/>
        <v>11:05 pm</v>
      </c>
      <c r="S227" t="str">
        <f t="shared" si="24"/>
        <v>12:05 am</v>
      </c>
      <c r="T227" s="29">
        <f t="shared" si="25"/>
        <v>45478.961805555555</v>
      </c>
      <c r="U227" s="19">
        <f t="shared" si="26"/>
        <v>2640</v>
      </c>
      <c r="V227" s="1">
        <f t="shared" si="27"/>
        <v>0.998</v>
      </c>
      <c r="W227" s="30">
        <f t="shared" si="21"/>
        <v>4.1666666664241347E-2</v>
      </c>
      <c r="X227" s="18">
        <f>DATE(MID(B227,FIND(",",B227,1)+2,4),VLOOKUP(LEFT(B227,3),General!$A$1:$B$12,2,0),MID(B227,FIND(" ",B227,1)+1,FIND(",",B227,1)-FIND(" ",B227,1)-1))</f>
        <v>45478</v>
      </c>
    </row>
    <row r="228" spans="2:24">
      <c r="B228" t="s">
        <v>4619</v>
      </c>
      <c r="C228" t="s">
        <v>4620</v>
      </c>
      <c r="D228" t="s">
        <v>4621</v>
      </c>
      <c r="E228" s="1">
        <v>0.99780000000000002</v>
      </c>
      <c r="F228">
        <v>0</v>
      </c>
      <c r="G228">
        <v>0</v>
      </c>
      <c r="H228" s="19">
        <v>2851</v>
      </c>
      <c r="I228" s="19">
        <v>1320360</v>
      </c>
      <c r="J228">
        <v>0</v>
      </c>
      <c r="K228">
        <v>0</v>
      </c>
      <c r="L228">
        <v>0</v>
      </c>
      <c r="M228" s="19">
        <v>1099</v>
      </c>
      <c r="N228" s="29">
        <f>DATE(MID(B228,FIND(",",B228,1)+2,4),VLOOKUP(LEFT(B228,3),General!$A$1:$B$12,2,0),MID(B228,FIND(" ",B228,1)+1,FIND(",",B228,1)-FIND(" ",B228,1)-1)) + TIMEVALUE(MID(B228,FIND("-",B228,1)+2,LEN(B228)-FIND("-",B228,1)+2))</f>
        <v>45479.003472222219</v>
      </c>
      <c r="O228" s="18">
        <f>DATE(MID(C228,FIND(",",C228,1)+2,4),VLOOKUP(LEFT(B228,3),General!$A$1:$B$12,2,0),MID(C228,FIND(" ",C228,1)+1,FIND(",",C228,1)-FIND(" ",C228,1)-1)) + TIMEVALUE(MID(C228,FIND("-",C228,1)+2,LEN(C228)-FIND("-",C228,1)+2))</f>
        <v>45479.00277777778</v>
      </c>
      <c r="P228" s="18">
        <f>DATE(MID(D228,FIND(",",D228,1)+2,4),VLOOKUP(LEFT(B228,3),General!$A$1:$B$12,2,0),MID(D228,FIND(" ",D228,1)+1,FIND(",",D228,1)-FIND(" ",D228,1)-1)) + TIMEVALUE(MID(D228,FIND("-",D228,1)+2,LEN(D228)-FIND("-",D228,1)+2))</f>
        <v>45479.029166666667</v>
      </c>
      <c r="Q228" s="29">
        <f t="shared" si="22"/>
        <v>45479.003472222219</v>
      </c>
      <c r="R228" t="str">
        <f t="shared" si="23"/>
        <v>12:04 am</v>
      </c>
      <c r="S228" t="str">
        <f t="shared" si="24"/>
        <v>12:42 am</v>
      </c>
      <c r="T228" s="29">
        <f t="shared" si="25"/>
        <v>45479.003472222219</v>
      </c>
      <c r="U228" s="19">
        <f t="shared" si="26"/>
        <v>2851</v>
      </c>
      <c r="V228" s="1">
        <f t="shared" si="27"/>
        <v>0.99780000000000002</v>
      </c>
      <c r="W228" s="30">
        <f t="shared" si="21"/>
        <v>2.6388888887595385E-2</v>
      </c>
      <c r="X228" s="18">
        <f>DATE(MID(B228,FIND(",",B228,1)+2,4),VLOOKUP(LEFT(B228,3),General!$A$1:$B$12,2,0),MID(B228,FIND(" ",B228,1)+1,FIND(",",B228,1)-FIND(" ",B228,1)-1))</f>
        <v>45479</v>
      </c>
    </row>
    <row r="229" spans="2:24">
      <c r="B229" t="s">
        <v>4622</v>
      </c>
      <c r="C229" t="s">
        <v>4623</v>
      </c>
      <c r="D229" t="s">
        <v>4624</v>
      </c>
      <c r="E229" s="1">
        <v>0.99780000000000002</v>
      </c>
      <c r="F229">
        <v>0</v>
      </c>
      <c r="G229">
        <v>0</v>
      </c>
      <c r="H229" s="19">
        <v>2915</v>
      </c>
      <c r="I229" s="19">
        <v>1320361</v>
      </c>
      <c r="J229">
        <v>0</v>
      </c>
      <c r="K229">
        <v>0</v>
      </c>
      <c r="L229">
        <v>0</v>
      </c>
      <c r="M229" s="19">
        <v>1104</v>
      </c>
      <c r="N229" s="29">
        <f>DATE(MID(B229,FIND(",",B229,1)+2,4),VLOOKUP(LEFT(B229,3),General!$A$1:$B$12,2,0),MID(B229,FIND(" ",B229,1)+1,FIND(",",B229,1)-FIND(" ",B229,1)-1)) + TIMEVALUE(MID(B229,FIND("-",B229,1)+2,LEN(B229)-FIND("-",B229,1)+2))</f>
        <v>45479.045138888891</v>
      </c>
      <c r="O229" s="18">
        <f>DATE(MID(C229,FIND(",",C229,1)+2,4),VLOOKUP(LEFT(B229,3),General!$A$1:$B$12,2,0),MID(C229,FIND(" ",C229,1)+1,FIND(",",C229,1)-FIND(" ",C229,1)-1)) + TIMEVALUE(MID(C229,FIND("-",C229,1)+2,LEN(C229)-FIND("-",C229,1)+2))</f>
        <v>45479.044444444444</v>
      </c>
      <c r="P229" s="18">
        <f>DATE(MID(D229,FIND(",",D229,1)+2,4),VLOOKUP(LEFT(B229,3),General!$A$1:$B$12,2,0),MID(D229,FIND(" ",D229,1)+1,FIND(",",D229,1)-FIND(" ",D229,1)-1)) + TIMEVALUE(MID(D229,FIND("-",D229,1)+2,LEN(D229)-FIND("-",D229,1)+2))</f>
        <v>45479.070138888892</v>
      </c>
      <c r="Q229" s="29">
        <f t="shared" si="22"/>
        <v>45479.045138888891</v>
      </c>
      <c r="R229" t="str">
        <f t="shared" si="23"/>
        <v>1:04 am</v>
      </c>
      <c r="S229" t="str">
        <f t="shared" si="24"/>
        <v>1:41 am</v>
      </c>
      <c r="T229" s="29">
        <f t="shared" si="25"/>
        <v>45479.045138888891</v>
      </c>
      <c r="U229" s="19">
        <f t="shared" si="26"/>
        <v>2915</v>
      </c>
      <c r="V229" s="1">
        <f t="shared" si="27"/>
        <v>0.99780000000000002</v>
      </c>
      <c r="W229" s="30">
        <f t="shared" si="21"/>
        <v>2.5694444448163267E-2</v>
      </c>
      <c r="X229" s="18">
        <f>DATE(MID(B229,FIND(",",B229,1)+2,4),VLOOKUP(LEFT(B229,3),General!$A$1:$B$12,2,0),MID(B229,FIND(" ",B229,1)+1,FIND(",",B229,1)-FIND(" ",B229,1)-1))</f>
        <v>45479</v>
      </c>
    </row>
    <row r="230" spans="2:24">
      <c r="B230" t="s">
        <v>4625</v>
      </c>
      <c r="C230" t="s">
        <v>4626</v>
      </c>
      <c r="D230" t="s">
        <v>4627</v>
      </c>
      <c r="E230" s="1">
        <v>0.99790000000000001</v>
      </c>
      <c r="F230">
        <v>0</v>
      </c>
      <c r="G230">
        <v>0</v>
      </c>
      <c r="H230" s="19">
        <v>2795</v>
      </c>
      <c r="I230" s="19">
        <v>1320363</v>
      </c>
      <c r="J230">
        <v>0</v>
      </c>
      <c r="K230">
        <v>0</v>
      </c>
      <c r="L230">
        <v>0</v>
      </c>
      <c r="M230" s="19">
        <v>1096</v>
      </c>
      <c r="N230" s="29">
        <f>DATE(MID(B230,FIND(",",B230,1)+2,4),VLOOKUP(LEFT(B230,3),General!$A$1:$B$12,2,0),MID(B230,FIND(" ",B230,1)+1,FIND(",",B230,1)-FIND(" ",B230,1)-1)) + TIMEVALUE(MID(B230,FIND("-",B230,1)+2,LEN(B230)-FIND("-",B230,1)+2))</f>
        <v>45479.086805555555</v>
      </c>
      <c r="O230" s="18">
        <f>DATE(MID(C230,FIND(",",C230,1)+2,4),VLOOKUP(LEFT(B230,3),General!$A$1:$B$12,2,0),MID(C230,FIND(" ",C230,1)+1,FIND(",",C230,1)-FIND(" ",C230,1)-1)) + TIMEVALUE(MID(C230,FIND("-",C230,1)+2,LEN(C230)-FIND("-",C230,1)+2))</f>
        <v>45479.086111111108</v>
      </c>
      <c r="P230" s="18">
        <f>DATE(MID(D230,FIND(",",D230,1)+2,4),VLOOKUP(LEFT(B230,3),General!$A$1:$B$12,2,0),MID(D230,FIND(" ",D230,1)+1,FIND(",",D230,1)-FIND(" ",D230,1)-1)) + TIMEVALUE(MID(D230,FIND("-",D230,1)+2,LEN(D230)-FIND("-",D230,1)+2))</f>
        <v>45479.111805555556</v>
      </c>
      <c r="Q230" s="29">
        <f t="shared" si="22"/>
        <v>45479.086805555555</v>
      </c>
      <c r="R230" t="str">
        <f t="shared" si="23"/>
        <v>2:04 am</v>
      </c>
      <c r="S230" t="str">
        <f t="shared" si="24"/>
        <v>2:41 am</v>
      </c>
      <c r="T230" s="29">
        <f t="shared" si="25"/>
        <v>45479.086805555555</v>
      </c>
      <c r="U230" s="19">
        <f t="shared" si="26"/>
        <v>2795</v>
      </c>
      <c r="V230" s="1">
        <f t="shared" si="27"/>
        <v>0.99790000000000001</v>
      </c>
      <c r="W230" s="30">
        <f t="shared" si="21"/>
        <v>2.5694444448163267E-2</v>
      </c>
      <c r="X230" s="18">
        <f>DATE(MID(B230,FIND(",",B230,1)+2,4),VLOOKUP(LEFT(B230,3),General!$A$1:$B$12,2,0),MID(B230,FIND(" ",B230,1)+1,FIND(",",B230,1)-FIND(" ",B230,1)-1))</f>
        <v>45479</v>
      </c>
    </row>
    <row r="231" spans="2:24">
      <c r="B231" t="s">
        <v>4628</v>
      </c>
      <c r="C231" t="s">
        <v>4629</v>
      </c>
      <c r="D231" t="s">
        <v>4630</v>
      </c>
      <c r="E231" s="1">
        <v>0.99809999999999999</v>
      </c>
      <c r="F231">
        <v>0</v>
      </c>
      <c r="G231">
        <v>0</v>
      </c>
      <c r="H231" s="19">
        <v>2548</v>
      </c>
      <c r="I231" s="19">
        <v>1320361</v>
      </c>
      <c r="J231">
        <v>0</v>
      </c>
      <c r="K231">
        <v>0</v>
      </c>
      <c r="L231">
        <v>0</v>
      </c>
      <c r="M231" s="19">
        <v>1103</v>
      </c>
      <c r="N231" s="29">
        <f>DATE(MID(B231,FIND(",",B231,1)+2,4),VLOOKUP(LEFT(B231,3),General!$A$1:$B$12,2,0),MID(B231,FIND(" ",B231,1)+1,FIND(",",B231,1)-FIND(" ",B231,1)-1)) + TIMEVALUE(MID(B231,FIND("-",B231,1)+2,LEN(B231)-FIND("-",B231,1)+2))</f>
        <v>45479.128472222219</v>
      </c>
      <c r="O231" s="18">
        <f>DATE(MID(C231,FIND(",",C231,1)+2,4),VLOOKUP(LEFT(B231,3),General!$A$1:$B$12,2,0),MID(C231,FIND(" ",C231,1)+1,FIND(",",C231,1)-FIND(" ",C231,1)-1)) + TIMEVALUE(MID(C231,FIND("-",C231,1)+2,LEN(C231)-FIND("-",C231,1)+2))</f>
        <v>45479.12777777778</v>
      </c>
      <c r="P231" s="18">
        <f>DATE(MID(D231,FIND(",",D231,1)+2,4),VLOOKUP(LEFT(B231,3),General!$A$1:$B$12,2,0),MID(D231,FIND(" ",D231,1)+1,FIND(",",D231,1)-FIND(" ",D231,1)-1)) + TIMEVALUE(MID(D231,FIND("-",D231,1)+2,LEN(D231)-FIND("-",D231,1)+2))</f>
        <v>45479.154861111114</v>
      </c>
      <c r="Q231" s="29">
        <f t="shared" si="22"/>
        <v>45479.128472222219</v>
      </c>
      <c r="R231" t="str">
        <f t="shared" si="23"/>
        <v>3:04 am</v>
      </c>
      <c r="S231" t="str">
        <f t="shared" si="24"/>
        <v>3:43 am</v>
      </c>
      <c r="T231" s="29">
        <f t="shared" si="25"/>
        <v>45479.128472222219</v>
      </c>
      <c r="U231" s="19">
        <f t="shared" si="26"/>
        <v>2548</v>
      </c>
      <c r="V231" s="1">
        <f t="shared" si="27"/>
        <v>0.99809999999999999</v>
      </c>
      <c r="W231" s="30">
        <f t="shared" si="21"/>
        <v>2.7083333334303461E-2</v>
      </c>
      <c r="X231" s="18">
        <f>DATE(MID(B231,FIND(",",B231,1)+2,4),VLOOKUP(LEFT(B231,3),General!$A$1:$B$12,2,0),MID(B231,FIND(" ",B231,1)+1,FIND(",",B231,1)-FIND(" ",B231,1)-1))</f>
        <v>45479</v>
      </c>
    </row>
    <row r="232" spans="2:24">
      <c r="B232" t="s">
        <v>4631</v>
      </c>
      <c r="C232" t="s">
        <v>4632</v>
      </c>
      <c r="D232" t="s">
        <v>4633</v>
      </c>
      <c r="E232" s="1">
        <v>0.99780000000000002</v>
      </c>
      <c r="F232">
        <v>0</v>
      </c>
      <c r="G232">
        <v>0</v>
      </c>
      <c r="H232" s="19">
        <v>2945</v>
      </c>
      <c r="I232" s="19">
        <v>1320364</v>
      </c>
      <c r="J232">
        <v>0</v>
      </c>
      <c r="K232">
        <v>0</v>
      </c>
      <c r="L232">
        <v>0</v>
      </c>
      <c r="M232" s="19">
        <v>1098</v>
      </c>
      <c r="N232" s="29">
        <f>DATE(MID(B232,FIND(",",B232,1)+2,4),VLOOKUP(LEFT(B232,3),General!$A$1:$B$12,2,0),MID(B232,FIND(" ",B232,1)+1,FIND(",",B232,1)-FIND(" ",B232,1)-1)) + TIMEVALUE(MID(B232,FIND("-",B232,1)+2,LEN(B232)-FIND("-",B232,1)+2))</f>
        <v>45479.170138888891</v>
      </c>
      <c r="O232" s="18">
        <f>DATE(MID(C232,FIND(",",C232,1)+2,4),VLOOKUP(LEFT(B232,3),General!$A$1:$B$12,2,0),MID(C232,FIND(" ",C232,1)+1,FIND(",",C232,1)-FIND(" ",C232,1)-1)) + TIMEVALUE(MID(C232,FIND("-",C232,1)+2,LEN(C232)-FIND("-",C232,1)+2))</f>
        <v>45479.169444444444</v>
      </c>
      <c r="P232" s="18">
        <f>DATE(MID(D232,FIND(",",D232,1)+2,4),VLOOKUP(LEFT(B232,3),General!$A$1:$B$12,2,0),MID(D232,FIND(" ",D232,1)+1,FIND(",",D232,1)-FIND(" ",D232,1)-1)) + TIMEVALUE(MID(D232,FIND("-",D232,1)+2,LEN(D232)-FIND("-",D232,1)+2))</f>
        <v>45479.195833333331</v>
      </c>
      <c r="Q232" s="29">
        <f t="shared" si="22"/>
        <v>45479.170138888891</v>
      </c>
      <c r="R232" t="str">
        <f t="shared" si="23"/>
        <v>4:04 am</v>
      </c>
      <c r="S232" t="str">
        <f t="shared" si="24"/>
        <v>4:42 am</v>
      </c>
      <c r="T232" s="29">
        <f t="shared" si="25"/>
        <v>45479.170138888891</v>
      </c>
      <c r="U232" s="19">
        <f t="shared" si="26"/>
        <v>2945</v>
      </c>
      <c r="V232" s="1">
        <f t="shared" si="27"/>
        <v>0.99780000000000002</v>
      </c>
      <c r="W232" s="30">
        <f t="shared" si="21"/>
        <v>2.6388888887595385E-2</v>
      </c>
      <c r="X232" s="18">
        <f>DATE(MID(B232,FIND(",",B232,1)+2,4),VLOOKUP(LEFT(B232,3),General!$A$1:$B$12,2,0),MID(B232,FIND(" ",B232,1)+1,FIND(",",B232,1)-FIND(" ",B232,1)-1))</f>
        <v>45479</v>
      </c>
    </row>
    <row r="233" spans="2:24">
      <c r="B233" t="s">
        <v>4634</v>
      </c>
      <c r="C233" t="s">
        <v>4635</v>
      </c>
      <c r="D233" t="s">
        <v>4636</v>
      </c>
      <c r="E233" s="1">
        <v>0.99680000000000002</v>
      </c>
      <c r="F233">
        <v>0</v>
      </c>
      <c r="G233">
        <v>0</v>
      </c>
      <c r="H233" s="19">
        <v>4217</v>
      </c>
      <c r="I233" s="19">
        <v>1320371</v>
      </c>
      <c r="J233">
        <v>0</v>
      </c>
      <c r="K233">
        <v>0</v>
      </c>
      <c r="L233">
        <v>0</v>
      </c>
      <c r="M233" s="19">
        <v>1109</v>
      </c>
      <c r="N233" s="29">
        <f>DATE(MID(B233,FIND(",",B233,1)+2,4),VLOOKUP(LEFT(B233,3),General!$A$1:$B$12,2,0),MID(B233,FIND(" ",B233,1)+1,FIND(",",B233,1)-FIND(" ",B233,1)-1)) + TIMEVALUE(MID(B233,FIND("-",B233,1)+2,LEN(B233)-FIND("-",B233,1)+2))</f>
        <v>45479.211805555555</v>
      </c>
      <c r="O233" s="18">
        <f>DATE(MID(C233,FIND(",",C233,1)+2,4),VLOOKUP(LEFT(B233,3),General!$A$1:$B$12,2,0),MID(C233,FIND(" ",C233,1)+1,FIND(",",C233,1)-FIND(" ",C233,1)-1)) + TIMEVALUE(MID(C233,FIND("-",C233,1)+2,LEN(C233)-FIND("-",C233,1)+2))</f>
        <v>45479.211111111108</v>
      </c>
      <c r="P233" s="18">
        <f>DATE(MID(D233,FIND(",",D233,1)+2,4),VLOOKUP(LEFT(B233,3),General!$A$1:$B$12,2,0),MID(D233,FIND(" ",D233,1)+1,FIND(",",D233,1)-FIND(" ",D233,1)-1)) + TIMEVALUE(MID(D233,FIND("-",D233,1)+2,LEN(D233)-FIND("-",D233,1)+2))</f>
        <v>45479.238888888889</v>
      </c>
      <c r="Q233" s="29">
        <f t="shared" si="22"/>
        <v>45479.211805555555</v>
      </c>
      <c r="R233" t="str">
        <f t="shared" si="23"/>
        <v>5:04 am</v>
      </c>
      <c r="S233" t="str">
        <f t="shared" si="24"/>
        <v>5:44 am</v>
      </c>
      <c r="T233" s="29">
        <f t="shared" si="25"/>
        <v>45479.211805555555</v>
      </c>
      <c r="U233" s="19">
        <f t="shared" si="26"/>
        <v>4217</v>
      </c>
      <c r="V233" s="1">
        <f t="shared" si="27"/>
        <v>0.99680000000000002</v>
      </c>
      <c r="W233" s="30">
        <f t="shared" si="21"/>
        <v>2.7777777781011537E-2</v>
      </c>
      <c r="X233" s="18">
        <f>DATE(MID(B233,FIND(",",B233,1)+2,4),VLOOKUP(LEFT(B233,3),General!$A$1:$B$12,2,0),MID(B233,FIND(" ",B233,1)+1,FIND(",",B233,1)-FIND(" ",B233,1)-1))</f>
        <v>45479</v>
      </c>
    </row>
    <row r="234" spans="2:24">
      <c r="B234" t="s">
        <v>4637</v>
      </c>
      <c r="C234" t="s">
        <v>4638</v>
      </c>
      <c r="D234" t="s">
        <v>4639</v>
      </c>
      <c r="E234" s="1">
        <v>0.99790000000000001</v>
      </c>
      <c r="F234">
        <v>0</v>
      </c>
      <c r="G234">
        <v>0</v>
      </c>
      <c r="H234" s="19">
        <v>2809</v>
      </c>
      <c r="I234" s="19">
        <v>1320374</v>
      </c>
      <c r="J234">
        <v>0</v>
      </c>
      <c r="K234">
        <v>0</v>
      </c>
      <c r="L234">
        <v>0</v>
      </c>
      <c r="M234" s="19">
        <v>1100</v>
      </c>
      <c r="N234" s="29">
        <f>DATE(MID(B234,FIND(",",B234,1)+2,4),VLOOKUP(LEFT(B234,3),General!$A$1:$B$12,2,0),MID(B234,FIND(" ",B234,1)+1,FIND(",",B234,1)-FIND(" ",B234,1)-1)) + TIMEVALUE(MID(B234,FIND("-",B234,1)+2,LEN(B234)-FIND("-",B234,1)+2))</f>
        <v>45479.253472222219</v>
      </c>
      <c r="O234" s="18">
        <f>DATE(MID(C234,FIND(",",C234,1)+2,4),VLOOKUP(LEFT(B234,3),General!$A$1:$B$12,2,0),MID(C234,FIND(" ",C234,1)+1,FIND(",",C234,1)-FIND(" ",C234,1)-1)) + TIMEVALUE(MID(C234,FIND("-",C234,1)+2,LEN(C234)-FIND("-",C234,1)+2))</f>
        <v>45479.25277777778</v>
      </c>
      <c r="P234" s="18">
        <f>DATE(MID(D234,FIND(",",D234,1)+2,4),VLOOKUP(LEFT(B234,3),General!$A$1:$B$12,2,0),MID(D234,FIND(" ",D234,1)+1,FIND(",",D234,1)-FIND(" ",D234,1)-1)) + TIMEVALUE(MID(D234,FIND("-",D234,1)+2,LEN(D234)-FIND("-",D234,1)+2))</f>
        <v>45479.279861111114</v>
      </c>
      <c r="Q234" s="29">
        <f t="shared" si="22"/>
        <v>45479.253472222219</v>
      </c>
      <c r="R234" t="str">
        <f t="shared" si="23"/>
        <v>6:04 am</v>
      </c>
      <c r="S234" t="str">
        <f t="shared" si="24"/>
        <v>6:43 am</v>
      </c>
      <c r="T234" s="29">
        <f t="shared" si="25"/>
        <v>45479.253472222219</v>
      </c>
      <c r="U234" s="19">
        <f t="shared" si="26"/>
        <v>2809</v>
      </c>
      <c r="V234" s="1">
        <f t="shared" si="27"/>
        <v>0.99790000000000001</v>
      </c>
      <c r="W234" s="30">
        <f t="shared" si="21"/>
        <v>2.7083333334303461E-2</v>
      </c>
      <c r="X234" s="18">
        <f>DATE(MID(B234,FIND(",",B234,1)+2,4),VLOOKUP(LEFT(B234,3),General!$A$1:$B$12,2,0),MID(B234,FIND(" ",B234,1)+1,FIND(",",B234,1)-FIND(" ",B234,1)-1))</f>
        <v>45479</v>
      </c>
    </row>
    <row r="235" spans="2:24">
      <c r="B235" t="s">
        <v>4640</v>
      </c>
      <c r="C235" t="s">
        <v>4641</v>
      </c>
      <c r="D235" t="s">
        <v>4642</v>
      </c>
      <c r="E235" s="1">
        <v>0.99780000000000002</v>
      </c>
      <c r="F235">
        <v>0</v>
      </c>
      <c r="G235">
        <v>0</v>
      </c>
      <c r="H235" s="19">
        <v>2898</v>
      </c>
      <c r="I235" s="19">
        <v>1320385</v>
      </c>
      <c r="J235">
        <v>0</v>
      </c>
      <c r="K235">
        <v>0</v>
      </c>
      <c r="L235">
        <v>0</v>
      </c>
      <c r="M235" s="19">
        <v>1103</v>
      </c>
      <c r="N235" s="29">
        <f>DATE(MID(B235,FIND(",",B235,1)+2,4),VLOOKUP(LEFT(B235,3),General!$A$1:$B$12,2,0),MID(B235,FIND(" ",B235,1)+1,FIND(",",B235,1)-FIND(" ",B235,1)-1)) + TIMEVALUE(MID(B235,FIND("-",B235,1)+2,LEN(B235)-FIND("-",B235,1)+2))</f>
        <v>45479.295138888891</v>
      </c>
      <c r="O235" s="18">
        <f>DATE(MID(C235,FIND(",",C235,1)+2,4),VLOOKUP(LEFT(B235,3),General!$A$1:$B$12,2,0),MID(C235,FIND(" ",C235,1)+1,FIND(",",C235,1)-FIND(" ",C235,1)-1)) + TIMEVALUE(MID(C235,FIND("-",C235,1)+2,LEN(C235)-FIND("-",C235,1)+2))</f>
        <v>45479.294444444444</v>
      </c>
      <c r="P235" s="18">
        <f>DATE(MID(D235,FIND(",",D235,1)+2,4),VLOOKUP(LEFT(B235,3),General!$A$1:$B$12,2,0),MID(D235,FIND(" ",D235,1)+1,FIND(",",D235,1)-FIND(" ",D235,1)-1)) + TIMEVALUE(MID(D235,FIND("-",D235,1)+2,LEN(D235)-FIND("-",D235,1)+2))</f>
        <v>45479.322222222225</v>
      </c>
      <c r="Q235" s="29">
        <f t="shared" si="22"/>
        <v>45479.295138888891</v>
      </c>
      <c r="R235" t="str">
        <f t="shared" si="23"/>
        <v>7:04 am</v>
      </c>
      <c r="S235" t="str">
        <f t="shared" si="24"/>
        <v>7:44 am</v>
      </c>
      <c r="T235" s="29">
        <f t="shared" si="25"/>
        <v>45479.295138888891</v>
      </c>
      <c r="U235" s="19">
        <f t="shared" si="26"/>
        <v>2898</v>
      </c>
      <c r="V235" s="1">
        <f t="shared" si="27"/>
        <v>0.99780000000000002</v>
      </c>
      <c r="W235" s="30">
        <f t="shared" si="21"/>
        <v>2.7777777781011537E-2</v>
      </c>
      <c r="X235" s="18">
        <f>DATE(MID(B235,FIND(",",B235,1)+2,4),VLOOKUP(LEFT(B235,3),General!$A$1:$B$12,2,0),MID(B235,FIND(" ",B235,1)+1,FIND(",",B235,1)-FIND(" ",B235,1)-1))</f>
        <v>45479</v>
      </c>
    </row>
    <row r="236" spans="2:24">
      <c r="B236" t="s">
        <v>4643</v>
      </c>
      <c r="C236" t="s">
        <v>4644</v>
      </c>
      <c r="D236" t="s">
        <v>4645</v>
      </c>
      <c r="E236" s="1">
        <v>0.99770000000000003</v>
      </c>
      <c r="F236">
        <v>0</v>
      </c>
      <c r="G236">
        <v>0</v>
      </c>
      <c r="H236" s="19">
        <v>3083</v>
      </c>
      <c r="I236" s="19">
        <v>1320388</v>
      </c>
      <c r="J236">
        <v>0</v>
      </c>
      <c r="K236">
        <v>0</v>
      </c>
      <c r="L236">
        <v>0</v>
      </c>
      <c r="M236" s="19">
        <v>1104</v>
      </c>
      <c r="N236" s="29">
        <f>DATE(MID(B236,FIND(",",B236,1)+2,4),VLOOKUP(LEFT(B236,3),General!$A$1:$B$12,2,0),MID(B236,FIND(" ",B236,1)+1,FIND(",",B236,1)-FIND(" ",B236,1)-1)) + TIMEVALUE(MID(B236,FIND("-",B236,1)+2,LEN(B236)-FIND("-",B236,1)+2))</f>
        <v>45479.336805555555</v>
      </c>
      <c r="O236" s="18">
        <f>DATE(MID(C236,FIND(",",C236,1)+2,4),VLOOKUP(LEFT(B236,3),General!$A$1:$B$12,2,0),MID(C236,FIND(" ",C236,1)+1,FIND(",",C236,1)-FIND(" ",C236,1)-1)) + TIMEVALUE(MID(C236,FIND("-",C236,1)+2,LEN(C236)-FIND("-",C236,1)+2))</f>
        <v>45479.336111111108</v>
      </c>
      <c r="P236" s="18">
        <f>DATE(MID(D236,FIND(",",D236,1)+2,4),VLOOKUP(LEFT(B236,3),General!$A$1:$B$12,2,0),MID(D236,FIND(" ",D236,1)+1,FIND(",",D236,1)-FIND(" ",D236,1)-1)) + TIMEVALUE(MID(D236,FIND("-",D236,1)+2,LEN(D236)-FIND("-",D236,1)+2))</f>
        <v>45479.361805555556</v>
      </c>
      <c r="Q236" s="29">
        <f t="shared" si="22"/>
        <v>45479.336805555555</v>
      </c>
      <c r="R236" t="str">
        <f t="shared" si="23"/>
        <v>8:04 am</v>
      </c>
      <c r="S236" t="str">
        <f t="shared" si="24"/>
        <v>8:41 am</v>
      </c>
      <c r="T236" s="29">
        <f t="shared" si="25"/>
        <v>45479.336805555555</v>
      </c>
      <c r="U236" s="19">
        <f t="shared" si="26"/>
        <v>3083</v>
      </c>
      <c r="V236" s="1">
        <f t="shared" si="27"/>
        <v>0.99770000000000003</v>
      </c>
      <c r="W236" s="30">
        <f t="shared" si="21"/>
        <v>2.5694444448163267E-2</v>
      </c>
      <c r="X236" s="18">
        <f>DATE(MID(B236,FIND(",",B236,1)+2,4),VLOOKUP(LEFT(B236,3),General!$A$1:$B$12,2,0),MID(B236,FIND(" ",B236,1)+1,FIND(",",B236,1)-FIND(" ",B236,1)-1))</f>
        <v>45479</v>
      </c>
    </row>
    <row r="237" spans="2:24">
      <c r="B237" t="s">
        <v>4646</v>
      </c>
      <c r="C237" t="s">
        <v>4647</v>
      </c>
      <c r="D237" t="s">
        <v>4648</v>
      </c>
      <c r="E237" s="1">
        <v>0.99780000000000002</v>
      </c>
      <c r="F237">
        <v>0</v>
      </c>
      <c r="G237">
        <v>0</v>
      </c>
      <c r="H237" s="19">
        <v>2925</v>
      </c>
      <c r="I237" s="19">
        <v>1320393</v>
      </c>
      <c r="J237">
        <v>0</v>
      </c>
      <c r="K237">
        <v>0</v>
      </c>
      <c r="L237">
        <v>0</v>
      </c>
      <c r="M237" s="19">
        <v>1102</v>
      </c>
      <c r="N237" s="29">
        <f>DATE(MID(B237,FIND(",",B237,1)+2,4),VLOOKUP(LEFT(B237,3),General!$A$1:$B$12,2,0),MID(B237,FIND(" ",B237,1)+1,FIND(",",B237,1)-FIND(" ",B237,1)-1)) + TIMEVALUE(MID(B237,FIND("-",B237,1)+2,LEN(B237)-FIND("-",B237,1)+2))</f>
        <v>45479.378472222219</v>
      </c>
      <c r="O237" s="18">
        <f>DATE(MID(C237,FIND(",",C237,1)+2,4),VLOOKUP(LEFT(B237,3),General!$A$1:$B$12,2,0),MID(C237,FIND(" ",C237,1)+1,FIND(",",C237,1)-FIND(" ",C237,1)-1)) + TIMEVALUE(MID(C237,FIND("-",C237,1)+2,LEN(C237)-FIND("-",C237,1)+2))</f>
        <v>45479.37777777778</v>
      </c>
      <c r="P237" s="18">
        <f>DATE(MID(D237,FIND(",",D237,1)+2,4),VLOOKUP(LEFT(B237,3),General!$A$1:$B$12,2,0),MID(D237,FIND(" ",D237,1)+1,FIND(",",D237,1)-FIND(" ",D237,1)-1)) + TIMEVALUE(MID(D237,FIND("-",D237,1)+2,LEN(D237)-FIND("-",D237,1)+2))</f>
        <v>45479.404861111114</v>
      </c>
      <c r="Q237" s="29">
        <f t="shared" si="22"/>
        <v>45479.378472222219</v>
      </c>
      <c r="R237" t="str">
        <f t="shared" si="23"/>
        <v>9:04 am</v>
      </c>
      <c r="S237" t="str">
        <f t="shared" si="24"/>
        <v>9:43 am</v>
      </c>
      <c r="T237" s="29">
        <f t="shared" si="25"/>
        <v>45479.378472222219</v>
      </c>
      <c r="U237" s="19">
        <f t="shared" si="26"/>
        <v>2925</v>
      </c>
      <c r="V237" s="1">
        <f t="shared" si="27"/>
        <v>0.99780000000000002</v>
      </c>
      <c r="W237" s="30">
        <f t="shared" si="21"/>
        <v>2.7083333334303461E-2</v>
      </c>
      <c r="X237" s="18">
        <f>DATE(MID(B237,FIND(",",B237,1)+2,4),VLOOKUP(LEFT(B237,3),General!$A$1:$B$12,2,0),MID(B237,FIND(" ",B237,1)+1,FIND(",",B237,1)-FIND(" ",B237,1)-1))</f>
        <v>45479</v>
      </c>
    </row>
    <row r="238" spans="2:24">
      <c r="B238" t="s">
        <v>4649</v>
      </c>
      <c r="C238" t="s">
        <v>4650</v>
      </c>
      <c r="D238" t="s">
        <v>4651</v>
      </c>
      <c r="E238" s="1">
        <v>0.99760000000000004</v>
      </c>
      <c r="F238">
        <v>0</v>
      </c>
      <c r="G238">
        <v>0</v>
      </c>
      <c r="H238" s="19">
        <v>3166</v>
      </c>
      <c r="I238" s="19">
        <v>1320394</v>
      </c>
      <c r="J238">
        <v>0</v>
      </c>
      <c r="K238">
        <v>0</v>
      </c>
      <c r="L238">
        <v>0</v>
      </c>
      <c r="M238" s="19">
        <v>1106</v>
      </c>
      <c r="N238" s="29">
        <f>DATE(MID(B238,FIND(",",B238,1)+2,4),VLOOKUP(LEFT(B238,3),General!$A$1:$B$12,2,0),MID(B238,FIND(" ",B238,1)+1,FIND(",",B238,1)-FIND(" ",B238,1)-1)) + TIMEVALUE(MID(B238,FIND("-",B238,1)+2,LEN(B238)-FIND("-",B238,1)+2))</f>
        <v>45479.420138888891</v>
      </c>
      <c r="O238" s="18">
        <f>DATE(MID(C238,FIND(",",C238,1)+2,4),VLOOKUP(LEFT(B238,3),General!$A$1:$B$12,2,0),MID(C238,FIND(" ",C238,1)+1,FIND(",",C238,1)-FIND(" ",C238,1)-1)) + TIMEVALUE(MID(C238,FIND("-",C238,1)+2,LEN(C238)-FIND("-",C238,1)+2))</f>
        <v>45479.419444444444</v>
      </c>
      <c r="P238" s="18">
        <f>DATE(MID(D238,FIND(",",D238,1)+2,4),VLOOKUP(LEFT(B238,3),General!$A$1:$B$12,2,0),MID(D238,FIND(" ",D238,1)+1,FIND(",",D238,1)-FIND(" ",D238,1)-1)) + TIMEVALUE(MID(D238,FIND("-",D238,1)+2,LEN(D238)-FIND("-",D238,1)+2))</f>
        <v>45479.445833333331</v>
      </c>
      <c r="Q238" s="29">
        <f t="shared" si="22"/>
        <v>45479.420138888891</v>
      </c>
      <c r="R238" t="str">
        <f t="shared" si="23"/>
        <v>10:04 am</v>
      </c>
      <c r="S238" t="str">
        <f t="shared" si="24"/>
        <v>10:42 am</v>
      </c>
      <c r="T238" s="29">
        <f t="shared" si="25"/>
        <v>45479.420138888891</v>
      </c>
      <c r="U238" s="19">
        <f t="shared" si="26"/>
        <v>3166</v>
      </c>
      <c r="V238" s="1">
        <f t="shared" si="27"/>
        <v>0.99760000000000004</v>
      </c>
      <c r="W238" s="30">
        <f t="shared" si="21"/>
        <v>2.6388888887595385E-2</v>
      </c>
      <c r="X238" s="18">
        <f>DATE(MID(B238,FIND(",",B238,1)+2,4),VLOOKUP(LEFT(B238,3),General!$A$1:$B$12,2,0),MID(B238,FIND(" ",B238,1)+1,FIND(",",B238,1)-FIND(" ",B238,1)-1))</f>
        <v>45479</v>
      </c>
    </row>
    <row r="239" spans="2:24" s="23" customFormat="1">
      <c r="B239" s="23" t="s">
        <v>4652</v>
      </c>
      <c r="C239" s="23" t="s">
        <v>4652</v>
      </c>
      <c r="D239" s="23" t="s">
        <v>4653</v>
      </c>
      <c r="E239" s="24">
        <v>0.9899</v>
      </c>
      <c r="F239" s="23">
        <v>0</v>
      </c>
      <c r="G239" s="23">
        <v>0</v>
      </c>
      <c r="H239" s="25">
        <v>13321</v>
      </c>
      <c r="I239" s="25">
        <v>1320392</v>
      </c>
      <c r="J239" s="23">
        <v>0</v>
      </c>
      <c r="K239" s="23">
        <v>0</v>
      </c>
      <c r="L239" s="23">
        <v>0</v>
      </c>
      <c r="M239" s="23">
        <v>0</v>
      </c>
      <c r="N239" s="29">
        <f>DATE(MID(B239,FIND(",",B239,1)+2,4),VLOOKUP(LEFT(B239,3),General!$A$1:$B$12,2,0),MID(B239,FIND(" ",B239,1)+1,FIND(",",B239,1)-FIND(" ",B239,1)-1)) + TIMEVALUE(MID(B239,FIND("-",B239,1)+2,LEN(B239)-FIND("-",B239,1)+2))</f>
        <v>45479.461805555555</v>
      </c>
      <c r="O239" s="18">
        <f>DATE(MID(C239,FIND(",",C239,1)+2,4),VLOOKUP(LEFT(B239,3),General!$A$1:$B$12,2,0),MID(C239,FIND(" ",C239,1)+1,FIND(",",C239,1)-FIND(" ",C239,1)-1)) + TIMEVALUE(MID(C239,FIND("-",C239,1)+2,LEN(C239)-FIND("-",C239,1)+2))</f>
        <v>45479.461805555555</v>
      </c>
      <c r="P239" s="18">
        <f>DATE(MID(D239,FIND(",",D239,1)+2,4),VLOOKUP(LEFT(B239,3),General!$A$1:$B$12,2,0),MID(D239,FIND(" ",D239,1)+1,FIND(",",D239,1)-FIND(" ",D239,1)-1)) + TIMEVALUE(MID(D239,FIND("-",D239,1)+2,LEN(D239)-FIND("-",D239,1)+2))</f>
        <v>45479.503472222219</v>
      </c>
      <c r="Q239" s="29">
        <f t="shared" si="22"/>
        <v>45479.461805555555</v>
      </c>
      <c r="R239" t="str">
        <f t="shared" si="23"/>
        <v>11:05 am</v>
      </c>
      <c r="S239" t="str">
        <f t="shared" si="24"/>
        <v>12:05 pm</v>
      </c>
      <c r="T239" s="29">
        <f t="shared" si="25"/>
        <v>45479.461805555555</v>
      </c>
      <c r="U239" s="19">
        <f t="shared" si="26"/>
        <v>13321</v>
      </c>
      <c r="V239" s="1">
        <f t="shared" si="27"/>
        <v>0.9899</v>
      </c>
      <c r="W239" s="30">
        <f t="shared" si="21"/>
        <v>4.1666666664241347E-2</v>
      </c>
      <c r="X239" s="18">
        <f>DATE(MID(B239,FIND(",",B239,1)+2,4),VLOOKUP(LEFT(B239,3),General!$A$1:$B$12,2,0),MID(B239,FIND(" ",B239,1)+1,FIND(",",B239,1)-FIND(" ",B239,1)-1))</f>
        <v>45479</v>
      </c>
    </row>
    <row r="240" spans="2:24">
      <c r="B240" t="s">
        <v>4653</v>
      </c>
      <c r="C240" t="s">
        <v>4654</v>
      </c>
      <c r="D240" t="s">
        <v>4655</v>
      </c>
      <c r="E240" s="1">
        <v>0.99639999999999995</v>
      </c>
      <c r="F240">
        <v>0</v>
      </c>
      <c r="G240">
        <v>0</v>
      </c>
      <c r="H240" s="19">
        <v>4782</v>
      </c>
      <c r="I240" s="19">
        <v>1320355</v>
      </c>
      <c r="J240">
        <v>0</v>
      </c>
      <c r="K240">
        <v>0</v>
      </c>
      <c r="L240">
        <v>0</v>
      </c>
      <c r="M240">
        <v>0</v>
      </c>
      <c r="N240" s="29">
        <f>DATE(MID(B240,FIND(",",B240,1)+2,4),VLOOKUP(LEFT(B240,3),General!$A$1:$B$12,2,0),MID(B240,FIND(" ",B240,1)+1,FIND(",",B240,1)-FIND(" ",B240,1)-1)) + TIMEVALUE(MID(B240,FIND("-",B240,1)+2,LEN(B240)-FIND("-",B240,1)+2))</f>
        <v>45479.503472222219</v>
      </c>
      <c r="O240" s="18">
        <f>DATE(MID(C240,FIND(",",C240,1)+2,4),VLOOKUP(LEFT(B240,3),General!$A$1:$B$12,2,0),MID(C240,FIND(" ",C240,1)+1,FIND(",",C240,1)-FIND(" ",C240,1)-1)) + TIMEVALUE(MID(C240,FIND("-",C240,1)+2,LEN(C240)-FIND("-",C240,1)+2))</f>
        <v>45479.50277777778</v>
      </c>
      <c r="P240" s="18">
        <f>DATE(MID(D240,FIND(",",D240,1)+2,4),VLOOKUP(LEFT(B240,3),General!$A$1:$B$12,2,0),MID(D240,FIND(" ",D240,1)+1,FIND(",",D240,1)-FIND(" ",D240,1)-1)) + TIMEVALUE(MID(D240,FIND("-",D240,1)+2,LEN(D240)-FIND("-",D240,1)+2))</f>
        <v>45479.545138888891</v>
      </c>
      <c r="Q240" s="29">
        <f t="shared" si="22"/>
        <v>45479.503472222219</v>
      </c>
      <c r="R240" t="str">
        <f t="shared" si="23"/>
        <v>12:04 pm</v>
      </c>
      <c r="S240" t="str">
        <f t="shared" si="24"/>
        <v>1:05 pm</v>
      </c>
      <c r="T240" s="29">
        <f t="shared" si="25"/>
        <v>45479.503472222219</v>
      </c>
      <c r="U240" s="19">
        <f t="shared" si="26"/>
        <v>4782</v>
      </c>
      <c r="V240" s="1">
        <f t="shared" si="27"/>
        <v>0.99639999999999995</v>
      </c>
      <c r="W240" s="30">
        <f t="shared" si="21"/>
        <v>4.2361111110949423E-2</v>
      </c>
      <c r="X240" s="18">
        <f>DATE(MID(B240,FIND(",",B240,1)+2,4),VLOOKUP(LEFT(B240,3),General!$A$1:$B$12,2,0),MID(B240,FIND(" ",B240,1)+1,FIND(",",B240,1)-FIND(" ",B240,1)-1))</f>
        <v>45479</v>
      </c>
    </row>
    <row r="241" spans="2:24">
      <c r="B241" t="s">
        <v>4655</v>
      </c>
      <c r="C241" t="s">
        <v>4656</v>
      </c>
      <c r="D241" t="s">
        <v>4657</v>
      </c>
      <c r="E241" s="1">
        <v>0.997</v>
      </c>
      <c r="F241">
        <v>0</v>
      </c>
      <c r="G241">
        <v>0</v>
      </c>
      <c r="H241" s="19">
        <v>3953</v>
      </c>
      <c r="I241" s="19">
        <v>1320374</v>
      </c>
      <c r="J241">
        <v>0</v>
      </c>
      <c r="K241">
        <v>0</v>
      </c>
      <c r="L241">
        <v>0</v>
      </c>
      <c r="M241" s="19">
        <v>1109</v>
      </c>
      <c r="N241" s="29">
        <f>DATE(MID(B241,FIND(",",B241,1)+2,4),VLOOKUP(LEFT(B241,3),General!$A$1:$B$12,2,0),MID(B241,FIND(" ",B241,1)+1,FIND(",",B241,1)-FIND(" ",B241,1)-1)) + TIMEVALUE(MID(B241,FIND("-",B241,1)+2,LEN(B241)-FIND("-",B241,1)+2))</f>
        <v>45479.545138888891</v>
      </c>
      <c r="O241" s="18">
        <f>DATE(MID(C241,FIND(",",C241,1)+2,4),VLOOKUP(LEFT(B241,3),General!$A$1:$B$12,2,0),MID(C241,FIND(" ",C241,1)+1,FIND(",",C241,1)-FIND(" ",C241,1)-1)) + TIMEVALUE(MID(C241,FIND("-",C241,1)+2,LEN(C241)-FIND("-",C241,1)+2))</f>
        <v>45479.544444444444</v>
      </c>
      <c r="P241" s="18">
        <f>DATE(MID(D241,FIND(",",D241,1)+2,4),VLOOKUP(LEFT(B241,3),General!$A$1:$B$12,2,0),MID(D241,FIND(" ",D241,1)+1,FIND(",",D241,1)-FIND(" ",D241,1)-1)) + TIMEVALUE(MID(D241,FIND("-",D241,1)+2,LEN(D241)-FIND("-",D241,1)+2))</f>
        <v>45479.575694444444</v>
      </c>
      <c r="Q241" s="29">
        <f t="shared" si="22"/>
        <v>45479.545138888891</v>
      </c>
      <c r="R241" t="str">
        <f t="shared" si="23"/>
        <v>1:04 pm</v>
      </c>
      <c r="S241" t="str">
        <f t="shared" si="24"/>
        <v>1:49 pm</v>
      </c>
      <c r="T241" s="29">
        <f t="shared" si="25"/>
        <v>45479.545138888891</v>
      </c>
      <c r="U241" s="19">
        <f t="shared" si="26"/>
        <v>3953</v>
      </c>
      <c r="V241" s="1">
        <f t="shared" si="27"/>
        <v>0.997</v>
      </c>
      <c r="W241" s="30">
        <f t="shared" si="21"/>
        <v>3.125E-2</v>
      </c>
      <c r="X241" s="18">
        <f>DATE(MID(B241,FIND(",",B241,1)+2,4),VLOOKUP(LEFT(B241,3),General!$A$1:$B$12,2,0),MID(B241,FIND(" ",B241,1)+1,FIND(",",B241,1)-FIND(" ",B241,1)-1))</f>
        <v>45479</v>
      </c>
    </row>
    <row r="242" spans="2:24">
      <c r="B242" t="s">
        <v>4658</v>
      </c>
      <c r="C242" t="s">
        <v>4659</v>
      </c>
      <c r="D242" t="s">
        <v>4660</v>
      </c>
      <c r="E242" s="1">
        <v>0.99660000000000004</v>
      </c>
      <c r="F242">
        <v>0</v>
      </c>
      <c r="G242">
        <v>0</v>
      </c>
      <c r="H242" s="19">
        <v>4543</v>
      </c>
      <c r="I242" s="19">
        <v>1320374</v>
      </c>
      <c r="J242">
        <v>0</v>
      </c>
      <c r="K242">
        <v>0</v>
      </c>
      <c r="L242">
        <v>0</v>
      </c>
      <c r="M242" s="19">
        <v>1103</v>
      </c>
      <c r="N242" s="29">
        <f>DATE(MID(B242,FIND(",",B242,1)+2,4),VLOOKUP(LEFT(B242,3),General!$A$1:$B$12,2,0),MID(B242,FIND(" ",B242,1)+1,FIND(",",B242,1)-FIND(" ",B242,1)-1)) + TIMEVALUE(MID(B242,FIND("-",B242,1)+2,LEN(B242)-FIND("-",B242,1)+2))</f>
        <v>45479.586805555555</v>
      </c>
      <c r="O242" s="18">
        <f>DATE(MID(C242,FIND(",",C242,1)+2,4),VLOOKUP(LEFT(B242,3),General!$A$1:$B$12,2,0),MID(C242,FIND(" ",C242,1)+1,FIND(",",C242,1)-FIND(" ",C242,1)-1)) + TIMEVALUE(MID(C242,FIND("-",C242,1)+2,LEN(C242)-FIND("-",C242,1)+2))</f>
        <v>45479.586111111108</v>
      </c>
      <c r="P242" s="18">
        <f>DATE(MID(D242,FIND(",",D242,1)+2,4),VLOOKUP(LEFT(B242,3),General!$A$1:$B$12,2,0),MID(D242,FIND(" ",D242,1)+1,FIND(",",D242,1)-FIND(" ",D242,1)-1)) + TIMEVALUE(MID(D242,FIND("-",D242,1)+2,LEN(D242)-FIND("-",D242,1)+2))</f>
        <v>45479.615972222222</v>
      </c>
      <c r="Q242" s="29">
        <f t="shared" si="22"/>
        <v>45479.586805555555</v>
      </c>
      <c r="R242" t="str">
        <f t="shared" si="23"/>
        <v>2:04 pm</v>
      </c>
      <c r="S242" t="str">
        <f t="shared" si="24"/>
        <v>2:47 pm</v>
      </c>
      <c r="T242" s="29">
        <f t="shared" si="25"/>
        <v>45479.586805555555</v>
      </c>
      <c r="U242" s="19">
        <f t="shared" si="26"/>
        <v>4543</v>
      </c>
      <c r="V242" s="1">
        <f t="shared" si="27"/>
        <v>0.99660000000000004</v>
      </c>
      <c r="W242" s="30">
        <f t="shared" si="21"/>
        <v>2.9861111113859806E-2</v>
      </c>
      <c r="X242" s="18">
        <f>DATE(MID(B242,FIND(",",B242,1)+2,4),VLOOKUP(LEFT(B242,3),General!$A$1:$B$12,2,0),MID(B242,FIND(" ",B242,1)+1,FIND(",",B242,1)-FIND(" ",B242,1)-1))</f>
        <v>45479</v>
      </c>
    </row>
    <row r="243" spans="2:24">
      <c r="B243" t="s">
        <v>4661</v>
      </c>
      <c r="C243" t="s">
        <v>4662</v>
      </c>
      <c r="D243" t="s">
        <v>4663</v>
      </c>
      <c r="E243" s="1">
        <v>0.99739999999999995</v>
      </c>
      <c r="F243">
        <v>0</v>
      </c>
      <c r="G243">
        <v>0</v>
      </c>
      <c r="H243" s="19">
        <v>3474</v>
      </c>
      <c r="I243" s="19">
        <v>1320368</v>
      </c>
      <c r="J243">
        <v>0</v>
      </c>
      <c r="K243">
        <v>0</v>
      </c>
      <c r="L243">
        <v>0</v>
      </c>
      <c r="M243">
        <v>0</v>
      </c>
      <c r="N243" s="29">
        <f>DATE(MID(B243,FIND(",",B243,1)+2,4),VLOOKUP(LEFT(B243,3),General!$A$1:$B$12,2,0),MID(B243,FIND(" ",B243,1)+1,FIND(",",B243,1)-FIND(" ",B243,1)-1)) + TIMEVALUE(MID(B243,FIND("-",B243,1)+2,LEN(B243)-FIND("-",B243,1)+2))</f>
        <v>45479.628472222219</v>
      </c>
      <c r="O243" s="18">
        <f>DATE(MID(C243,FIND(",",C243,1)+2,4),VLOOKUP(LEFT(B243,3),General!$A$1:$B$12,2,0),MID(C243,FIND(" ",C243,1)+1,FIND(",",C243,1)-FIND(" ",C243,1)-1)) + TIMEVALUE(MID(C243,FIND("-",C243,1)+2,LEN(C243)-FIND("-",C243,1)+2))</f>
        <v>45479.62777777778</v>
      </c>
      <c r="P243" s="18">
        <f>DATE(MID(D243,FIND(",",D243,1)+2,4),VLOOKUP(LEFT(B243,3),General!$A$1:$B$12,2,0),MID(D243,FIND(" ",D243,1)+1,FIND(",",D243,1)-FIND(" ",D243,1)-1)) + TIMEVALUE(MID(D243,FIND("-",D243,1)+2,LEN(D243)-FIND("-",D243,1)+2))</f>
        <v>45479.670138888891</v>
      </c>
      <c r="Q243" s="29">
        <f t="shared" si="22"/>
        <v>45479.628472222219</v>
      </c>
      <c r="R243" t="str">
        <f t="shared" si="23"/>
        <v>3:04 pm</v>
      </c>
      <c r="S243" t="str">
        <f t="shared" si="24"/>
        <v>4:05 pm</v>
      </c>
      <c r="T243" s="29">
        <f t="shared" si="25"/>
        <v>45479.628472222219</v>
      </c>
      <c r="U243" s="19">
        <f t="shared" si="26"/>
        <v>3474</v>
      </c>
      <c r="V243" s="1">
        <f t="shared" si="27"/>
        <v>0.99739999999999995</v>
      </c>
      <c r="W243" s="30">
        <f t="shared" si="21"/>
        <v>4.2361111110949423E-2</v>
      </c>
      <c r="X243" s="18">
        <f>DATE(MID(B243,FIND(",",B243,1)+2,4),VLOOKUP(LEFT(B243,3),General!$A$1:$B$12,2,0),MID(B243,FIND(" ",B243,1)+1,FIND(",",B243,1)-FIND(" ",B243,1)-1))</f>
        <v>45479</v>
      </c>
    </row>
    <row r="244" spans="2:24">
      <c r="B244" t="s">
        <v>4663</v>
      </c>
      <c r="C244" t="s">
        <v>4664</v>
      </c>
      <c r="D244" t="s">
        <v>4665</v>
      </c>
      <c r="E244" s="1">
        <v>0.99780000000000002</v>
      </c>
      <c r="F244">
        <v>0</v>
      </c>
      <c r="G244">
        <v>0</v>
      </c>
      <c r="H244" s="19">
        <v>2882</v>
      </c>
      <c r="I244" s="19">
        <v>1320371</v>
      </c>
      <c r="J244">
        <v>0</v>
      </c>
      <c r="K244">
        <v>0</v>
      </c>
      <c r="L244">
        <v>0</v>
      </c>
      <c r="M244" s="19">
        <v>1103</v>
      </c>
      <c r="N244" s="29">
        <f>DATE(MID(B244,FIND(",",B244,1)+2,4),VLOOKUP(LEFT(B244,3),General!$A$1:$B$12,2,0),MID(B244,FIND(" ",B244,1)+1,FIND(",",B244,1)-FIND(" ",B244,1)-1)) + TIMEVALUE(MID(B244,FIND("-",B244,1)+2,LEN(B244)-FIND("-",B244,1)+2))</f>
        <v>45479.670138888891</v>
      </c>
      <c r="O244" s="18">
        <f>DATE(MID(C244,FIND(",",C244,1)+2,4),VLOOKUP(LEFT(B244,3),General!$A$1:$B$12,2,0),MID(C244,FIND(" ",C244,1)+1,FIND(",",C244,1)-FIND(" ",C244,1)-1)) + TIMEVALUE(MID(C244,FIND("-",C244,1)+2,LEN(C244)-FIND("-",C244,1)+2))</f>
        <v>45479.669444444444</v>
      </c>
      <c r="P244" s="18">
        <f>DATE(MID(D244,FIND(",",D244,1)+2,4),VLOOKUP(LEFT(B244,3),General!$A$1:$B$12,2,0),MID(D244,FIND(" ",D244,1)+1,FIND(",",D244,1)-FIND(" ",D244,1)-1)) + TIMEVALUE(MID(D244,FIND("-",D244,1)+2,LEN(D244)-FIND("-",D244,1)+2))</f>
        <v>45479.709027777775</v>
      </c>
      <c r="Q244" s="29">
        <f t="shared" si="22"/>
        <v>45479.670138888891</v>
      </c>
      <c r="R244" t="str">
        <f t="shared" si="23"/>
        <v>4:04 pm</v>
      </c>
      <c r="S244" t="str">
        <f t="shared" si="24"/>
        <v>5:01 pm</v>
      </c>
      <c r="T244" s="29">
        <f t="shared" si="25"/>
        <v>45479.670138888891</v>
      </c>
      <c r="U244" s="19">
        <f t="shared" si="26"/>
        <v>2882</v>
      </c>
      <c r="V244" s="1">
        <f t="shared" si="27"/>
        <v>0.99780000000000002</v>
      </c>
      <c r="W244" s="30">
        <f t="shared" si="21"/>
        <v>3.9583333331393078E-2</v>
      </c>
      <c r="X244" s="18">
        <f>DATE(MID(B244,FIND(",",B244,1)+2,4),VLOOKUP(LEFT(B244,3),General!$A$1:$B$12,2,0),MID(B244,FIND(" ",B244,1)+1,FIND(",",B244,1)-FIND(" ",B244,1)-1))</f>
        <v>45479</v>
      </c>
    </row>
    <row r="245" spans="2:24">
      <c r="B245" t="s">
        <v>4666</v>
      </c>
      <c r="C245" t="s">
        <v>4667</v>
      </c>
      <c r="D245" t="s">
        <v>4668</v>
      </c>
      <c r="E245" s="1">
        <v>0.99780000000000002</v>
      </c>
      <c r="F245">
        <v>0</v>
      </c>
      <c r="G245">
        <v>0</v>
      </c>
      <c r="H245" s="19">
        <v>2932</v>
      </c>
      <c r="I245" s="19">
        <v>1320381</v>
      </c>
      <c r="J245">
        <v>0</v>
      </c>
      <c r="K245">
        <v>0</v>
      </c>
      <c r="L245">
        <v>0</v>
      </c>
      <c r="M245" s="19">
        <v>1110</v>
      </c>
      <c r="N245" s="29">
        <f>DATE(MID(B245,FIND(",",B245,1)+2,4),VLOOKUP(LEFT(B245,3),General!$A$1:$B$12,2,0),MID(B245,FIND(" ",B245,1)+1,FIND(",",B245,1)-FIND(" ",B245,1)-1)) + TIMEVALUE(MID(B245,FIND("-",B245,1)+2,LEN(B245)-FIND("-",B245,1)+2))</f>
        <v>45479.711805555555</v>
      </c>
      <c r="O245" s="18">
        <f>DATE(MID(C245,FIND(",",C245,1)+2,4),VLOOKUP(LEFT(B245,3),General!$A$1:$B$12,2,0),MID(C245,FIND(" ",C245,1)+1,FIND(",",C245,1)-FIND(" ",C245,1)-1)) + TIMEVALUE(MID(C245,FIND("-",C245,1)+2,LEN(C245)-FIND("-",C245,1)+2))</f>
        <v>45479.711111111108</v>
      </c>
      <c r="P245" s="18">
        <f>DATE(MID(D245,FIND(",",D245,1)+2,4),VLOOKUP(LEFT(B245,3),General!$A$1:$B$12,2,0),MID(D245,FIND(" ",D245,1)+1,FIND(",",D245,1)-FIND(" ",D245,1)-1)) + TIMEVALUE(MID(D245,FIND("-",D245,1)+2,LEN(D245)-FIND("-",D245,1)+2))</f>
        <v>45479.738194444442</v>
      </c>
      <c r="Q245" s="29">
        <f t="shared" si="22"/>
        <v>45479.711805555555</v>
      </c>
      <c r="R245" t="str">
        <f t="shared" si="23"/>
        <v>5:04 pm</v>
      </c>
      <c r="S245" t="str">
        <f t="shared" si="24"/>
        <v>5:43 pm</v>
      </c>
      <c r="T245" s="29">
        <f t="shared" si="25"/>
        <v>45479.711805555555</v>
      </c>
      <c r="U245" s="19">
        <f t="shared" si="26"/>
        <v>2932</v>
      </c>
      <c r="V245" s="1">
        <f t="shared" si="27"/>
        <v>0.99780000000000002</v>
      </c>
      <c r="W245" s="30">
        <f t="shared" si="21"/>
        <v>2.7083333334303461E-2</v>
      </c>
      <c r="X245" s="18">
        <f>DATE(MID(B245,FIND(",",B245,1)+2,4),VLOOKUP(LEFT(B245,3),General!$A$1:$B$12,2,0),MID(B245,FIND(" ",B245,1)+1,FIND(",",B245,1)-FIND(" ",B245,1)-1))</f>
        <v>45479</v>
      </c>
    </row>
    <row r="246" spans="2:24">
      <c r="B246" t="s">
        <v>4669</v>
      </c>
      <c r="C246" t="s">
        <v>4670</v>
      </c>
      <c r="D246" t="s">
        <v>4671</v>
      </c>
      <c r="E246" s="1">
        <v>0.99739999999999995</v>
      </c>
      <c r="F246">
        <v>0</v>
      </c>
      <c r="G246">
        <v>0</v>
      </c>
      <c r="H246" s="19">
        <v>3437</v>
      </c>
      <c r="I246" s="19">
        <v>1320415</v>
      </c>
      <c r="J246">
        <v>0</v>
      </c>
      <c r="K246">
        <v>0</v>
      </c>
      <c r="L246">
        <v>0</v>
      </c>
      <c r="M246" s="19">
        <v>1098</v>
      </c>
      <c r="N246" s="29">
        <f>DATE(MID(B246,FIND(",",B246,1)+2,4),VLOOKUP(LEFT(B246,3),General!$A$1:$B$12,2,0),MID(B246,FIND(" ",B246,1)+1,FIND(",",B246,1)-FIND(" ",B246,1)-1)) + TIMEVALUE(MID(B246,FIND("-",B246,1)+2,LEN(B246)-FIND("-",B246,1)+2))</f>
        <v>45479.753472222219</v>
      </c>
      <c r="O246" s="18">
        <f>DATE(MID(C246,FIND(",",C246,1)+2,4),VLOOKUP(LEFT(B246,3),General!$A$1:$B$12,2,0),MID(C246,FIND(" ",C246,1)+1,FIND(",",C246,1)-FIND(" ",C246,1)-1)) + TIMEVALUE(MID(C246,FIND("-",C246,1)+2,LEN(C246)-FIND("-",C246,1)+2))</f>
        <v>45479.75277777778</v>
      </c>
      <c r="P246" s="18">
        <f>DATE(MID(D246,FIND(",",D246,1)+2,4),VLOOKUP(LEFT(B246,3),General!$A$1:$B$12,2,0),MID(D246,FIND(" ",D246,1)+1,FIND(",",D246,1)-FIND(" ",D246,1)-1)) + TIMEVALUE(MID(D246,FIND("-",D246,1)+2,LEN(D246)-FIND("-",D246,1)+2))</f>
        <v>45479.78125</v>
      </c>
      <c r="Q246" s="29">
        <f t="shared" si="22"/>
        <v>45479.753472222219</v>
      </c>
      <c r="R246" t="str">
        <f t="shared" si="23"/>
        <v>6:04 pm</v>
      </c>
      <c r="S246" t="str">
        <f t="shared" si="24"/>
        <v>6:45 pm</v>
      </c>
      <c r="T246" s="29">
        <f t="shared" si="25"/>
        <v>45479.753472222219</v>
      </c>
      <c r="U246" s="19">
        <f t="shared" si="26"/>
        <v>3437</v>
      </c>
      <c r="V246" s="1">
        <f t="shared" si="27"/>
        <v>0.99739999999999995</v>
      </c>
      <c r="W246" s="30">
        <f t="shared" si="21"/>
        <v>2.8472222220443655E-2</v>
      </c>
      <c r="X246" s="18">
        <f>DATE(MID(B246,FIND(",",B246,1)+2,4),VLOOKUP(LEFT(B246,3),General!$A$1:$B$12,2,0),MID(B246,FIND(" ",B246,1)+1,FIND(",",B246,1)-FIND(" ",B246,1)-1))</f>
        <v>45479</v>
      </c>
    </row>
    <row r="247" spans="2:24">
      <c r="B247" t="s">
        <v>4672</v>
      </c>
      <c r="C247" t="s">
        <v>4672</v>
      </c>
      <c r="D247" t="s">
        <v>4673</v>
      </c>
      <c r="E247" s="1">
        <v>0.99790000000000001</v>
      </c>
      <c r="F247">
        <v>0</v>
      </c>
      <c r="G247">
        <v>0</v>
      </c>
      <c r="H247" s="19">
        <v>2819</v>
      </c>
      <c r="I247" s="19">
        <v>1320326</v>
      </c>
      <c r="J247">
        <v>0</v>
      </c>
      <c r="K247">
        <v>0</v>
      </c>
      <c r="L247">
        <v>0</v>
      </c>
      <c r="M247" s="19">
        <v>1104</v>
      </c>
      <c r="N247" s="29">
        <f>DATE(MID(B247,FIND(",",B247,1)+2,4),VLOOKUP(LEFT(B247,3),General!$A$1:$B$12,2,0),MID(B247,FIND(" ",B247,1)+1,FIND(",",B247,1)-FIND(" ",B247,1)-1)) + TIMEVALUE(MID(B247,FIND("-",B247,1)+2,LEN(B247)-FIND("-",B247,1)+2))</f>
        <v>45479.795138888891</v>
      </c>
      <c r="O247" s="18">
        <f>DATE(MID(C247,FIND(",",C247,1)+2,4),VLOOKUP(LEFT(B247,3),General!$A$1:$B$12,2,0),MID(C247,FIND(" ",C247,1)+1,FIND(",",C247,1)-FIND(" ",C247,1)-1)) + TIMEVALUE(MID(C247,FIND("-",C247,1)+2,LEN(C247)-FIND("-",C247,1)+2))</f>
        <v>45479.795138888891</v>
      </c>
      <c r="P247" s="18">
        <f>DATE(MID(D247,FIND(",",D247,1)+2,4),VLOOKUP(LEFT(B247,3),General!$A$1:$B$12,2,0),MID(D247,FIND(" ",D247,1)+1,FIND(",",D247,1)-FIND(" ",D247,1)-1)) + TIMEVALUE(MID(D247,FIND("-",D247,1)+2,LEN(D247)-FIND("-",D247,1)+2))</f>
        <v>45479.833333333336</v>
      </c>
      <c r="Q247" s="29">
        <f t="shared" si="22"/>
        <v>45479.795138888891</v>
      </c>
      <c r="R247" t="str">
        <f t="shared" si="23"/>
        <v>7:05 pm</v>
      </c>
      <c r="S247" t="str">
        <f t="shared" si="24"/>
        <v>8:00 pm</v>
      </c>
      <c r="T247" s="29">
        <f t="shared" si="25"/>
        <v>45479.795138888891</v>
      </c>
      <c r="U247" s="19">
        <f t="shared" si="26"/>
        <v>2819</v>
      </c>
      <c r="V247" s="1">
        <f t="shared" si="27"/>
        <v>0.99790000000000001</v>
      </c>
      <c r="W247" s="30">
        <f t="shared" si="21"/>
        <v>3.8194444445252884E-2</v>
      </c>
      <c r="X247" s="18">
        <f>DATE(MID(B247,FIND(",",B247,1)+2,4),VLOOKUP(LEFT(B247,3),General!$A$1:$B$12,2,0),MID(B247,FIND(" ",B247,1)+1,FIND(",",B247,1)-FIND(" ",B247,1)-1))</f>
        <v>45479</v>
      </c>
    </row>
    <row r="248" spans="2:24">
      <c r="B248" t="s">
        <v>4674</v>
      </c>
      <c r="C248" t="s">
        <v>4675</v>
      </c>
      <c r="D248" t="s">
        <v>4676</v>
      </c>
      <c r="E248" s="1">
        <v>0.99809999999999999</v>
      </c>
      <c r="F248">
        <v>0</v>
      </c>
      <c r="G248">
        <v>0</v>
      </c>
      <c r="H248" s="19">
        <v>2448</v>
      </c>
      <c r="I248" s="19">
        <v>1320326</v>
      </c>
      <c r="J248">
        <v>0</v>
      </c>
      <c r="K248">
        <v>0</v>
      </c>
      <c r="L248">
        <v>0</v>
      </c>
      <c r="M248" s="19">
        <v>1102</v>
      </c>
      <c r="N248" s="29">
        <f>DATE(MID(B248,FIND(",",B248,1)+2,4),VLOOKUP(LEFT(B248,3),General!$A$1:$B$12,2,0),MID(B248,FIND(" ",B248,1)+1,FIND(",",B248,1)-FIND(" ",B248,1)-1)) + TIMEVALUE(MID(B248,FIND("-",B248,1)+2,LEN(B248)-FIND("-",B248,1)+2))</f>
        <v>45479.836805555555</v>
      </c>
      <c r="O248" s="18">
        <f>DATE(MID(C248,FIND(",",C248,1)+2,4),VLOOKUP(LEFT(B248,3),General!$A$1:$B$12,2,0),MID(C248,FIND(" ",C248,1)+1,FIND(",",C248,1)-FIND(" ",C248,1)-1)) + TIMEVALUE(MID(C248,FIND("-",C248,1)+2,LEN(C248)-FIND("-",C248,1)+2))</f>
        <v>45479.836111111108</v>
      </c>
      <c r="P248" s="18">
        <f>DATE(MID(D248,FIND(",",D248,1)+2,4),VLOOKUP(LEFT(B248,3),General!$A$1:$B$12,2,0),MID(D248,FIND(" ",D248,1)+1,FIND(",",D248,1)-FIND(" ",D248,1)-1)) + TIMEVALUE(MID(D248,FIND("-",D248,1)+2,LEN(D248)-FIND("-",D248,1)+2))</f>
        <v>45479.863194444442</v>
      </c>
      <c r="Q248" s="29">
        <f t="shared" si="22"/>
        <v>45479.836805555555</v>
      </c>
      <c r="R248" t="str">
        <f t="shared" si="23"/>
        <v>8:04 pm</v>
      </c>
      <c r="S248" t="str">
        <f t="shared" si="24"/>
        <v>8:43 pm</v>
      </c>
      <c r="T248" s="29">
        <f t="shared" si="25"/>
        <v>45479.836805555555</v>
      </c>
      <c r="U248" s="19">
        <f t="shared" si="26"/>
        <v>2448</v>
      </c>
      <c r="V248" s="1">
        <f t="shared" si="27"/>
        <v>0.99809999999999999</v>
      </c>
      <c r="W248" s="30">
        <f t="shared" si="21"/>
        <v>2.7083333334303461E-2</v>
      </c>
      <c r="X248" s="18">
        <f>DATE(MID(B248,FIND(",",B248,1)+2,4),VLOOKUP(LEFT(B248,3),General!$A$1:$B$12,2,0),MID(B248,FIND(" ",B248,1)+1,FIND(",",B248,1)-FIND(" ",B248,1)-1))</f>
        <v>45479</v>
      </c>
    </row>
    <row r="249" spans="2:24">
      <c r="B249" t="s">
        <v>4677</v>
      </c>
      <c r="C249" t="s">
        <v>4678</v>
      </c>
      <c r="D249" t="s">
        <v>4679</v>
      </c>
      <c r="E249" s="1">
        <v>0.99460000000000004</v>
      </c>
      <c r="F249">
        <v>0</v>
      </c>
      <c r="G249">
        <v>0</v>
      </c>
      <c r="H249" s="19">
        <v>7165</v>
      </c>
      <c r="I249" s="19">
        <v>1320331</v>
      </c>
      <c r="J249">
        <v>0</v>
      </c>
      <c r="K249">
        <v>0</v>
      </c>
      <c r="L249">
        <v>0</v>
      </c>
      <c r="M249">
        <v>0</v>
      </c>
      <c r="N249" s="29">
        <f>DATE(MID(B249,FIND(",",B249,1)+2,4),VLOOKUP(LEFT(B249,3),General!$A$1:$B$12,2,0),MID(B249,FIND(" ",B249,1)+1,FIND(",",B249,1)-FIND(" ",B249,1)-1)) + TIMEVALUE(MID(B249,FIND("-",B249,1)+2,LEN(B249)-FIND("-",B249,1)+2))</f>
        <v>45479.878472222219</v>
      </c>
      <c r="O249" s="18">
        <f>DATE(MID(C249,FIND(",",C249,1)+2,4),VLOOKUP(LEFT(B249,3),General!$A$1:$B$12,2,0),MID(C249,FIND(" ",C249,1)+1,FIND(",",C249,1)-FIND(" ",C249,1)-1)) + TIMEVALUE(MID(C249,FIND("-",C249,1)+2,LEN(C249)-FIND("-",C249,1)+2))</f>
        <v>45479.87777777778</v>
      </c>
      <c r="P249" s="18">
        <f>DATE(MID(D249,FIND(",",D249,1)+2,4),VLOOKUP(LEFT(B249,3),General!$A$1:$B$12,2,0),MID(D249,FIND(" ",D249,1)+1,FIND(",",D249,1)-FIND(" ",D249,1)-1)) + TIMEVALUE(MID(D249,FIND("-",D249,1)+2,LEN(D249)-FIND("-",D249,1)+2))</f>
        <v>45479.920138888891</v>
      </c>
      <c r="Q249" s="29">
        <f t="shared" si="22"/>
        <v>45479.878472222219</v>
      </c>
      <c r="R249" t="str">
        <f t="shared" si="23"/>
        <v>9:04 pm</v>
      </c>
      <c r="S249" t="str">
        <f t="shared" si="24"/>
        <v>10:05 pm</v>
      </c>
      <c r="T249" s="29">
        <f t="shared" si="25"/>
        <v>45479.878472222219</v>
      </c>
      <c r="U249" s="19">
        <f t="shared" si="26"/>
        <v>7165</v>
      </c>
      <c r="V249" s="1">
        <f t="shared" si="27"/>
        <v>0.99460000000000004</v>
      </c>
      <c r="W249" s="30">
        <f t="shared" si="21"/>
        <v>4.2361111110949423E-2</v>
      </c>
      <c r="X249" s="18">
        <f>DATE(MID(B249,FIND(",",B249,1)+2,4),VLOOKUP(LEFT(B249,3),General!$A$1:$B$12,2,0),MID(B249,FIND(" ",B249,1)+1,FIND(",",B249,1)-FIND(" ",B249,1)-1))</f>
        <v>45479</v>
      </c>
    </row>
    <row r="250" spans="2:24">
      <c r="B250" t="s">
        <v>4679</v>
      </c>
      <c r="C250" t="s">
        <v>4680</v>
      </c>
      <c r="D250" t="s">
        <v>4681</v>
      </c>
      <c r="E250" s="1">
        <v>0.99509999999999998</v>
      </c>
      <c r="F250">
        <v>0</v>
      </c>
      <c r="G250">
        <v>0</v>
      </c>
      <c r="H250" s="19">
        <v>6486</v>
      </c>
      <c r="I250" s="19">
        <v>1320325</v>
      </c>
      <c r="J250">
        <v>0</v>
      </c>
      <c r="K250">
        <v>0</v>
      </c>
      <c r="L250">
        <v>0</v>
      </c>
      <c r="M250">
        <v>0</v>
      </c>
      <c r="N250" s="29">
        <f>DATE(MID(B250,FIND(",",B250,1)+2,4),VLOOKUP(LEFT(B250,3),General!$A$1:$B$12,2,0),MID(B250,FIND(" ",B250,1)+1,FIND(",",B250,1)-FIND(" ",B250,1)-1)) + TIMEVALUE(MID(B250,FIND("-",B250,1)+2,LEN(B250)-FIND("-",B250,1)+2))</f>
        <v>45479.920138888891</v>
      </c>
      <c r="O250" s="18">
        <f>DATE(MID(C250,FIND(",",C250,1)+2,4),VLOOKUP(LEFT(B250,3),General!$A$1:$B$12,2,0),MID(C250,FIND(" ",C250,1)+1,FIND(",",C250,1)-FIND(" ",C250,1)-1)) + TIMEVALUE(MID(C250,FIND("-",C250,1)+2,LEN(C250)-FIND("-",C250,1)+2))</f>
        <v>45479.919444444444</v>
      </c>
      <c r="P250" s="18">
        <f>DATE(MID(D250,FIND(",",D250,1)+2,4),VLOOKUP(LEFT(B250,3),General!$A$1:$B$12,2,0),MID(D250,FIND(" ",D250,1)+1,FIND(",",D250,1)-FIND(" ",D250,1)-1)) + TIMEVALUE(MID(D250,FIND("-",D250,1)+2,LEN(D250)-FIND("-",D250,1)+2))</f>
        <v>45479.95416666667</v>
      </c>
      <c r="Q250" s="29">
        <f t="shared" si="22"/>
        <v>45479.920138888891</v>
      </c>
      <c r="R250" t="str">
        <f t="shared" si="23"/>
        <v>10:04 pm</v>
      </c>
      <c r="S250" t="str">
        <f t="shared" si="24"/>
        <v>10:54 pm</v>
      </c>
      <c r="T250" s="29">
        <f t="shared" si="25"/>
        <v>45479.920138888891</v>
      </c>
      <c r="U250" s="19">
        <f t="shared" si="26"/>
        <v>6486</v>
      </c>
      <c r="V250" s="1">
        <f t="shared" si="27"/>
        <v>0.99509999999999998</v>
      </c>
      <c r="W250" s="30">
        <f t="shared" si="21"/>
        <v>3.4722222226264421E-2</v>
      </c>
      <c r="X250" s="18">
        <f>DATE(MID(B250,FIND(",",B250,1)+2,4),VLOOKUP(LEFT(B250,3),General!$A$1:$B$12,2,0),MID(B250,FIND(" ",B250,1)+1,FIND(",",B250,1)-FIND(" ",B250,1)-1))</f>
        <v>45479</v>
      </c>
    </row>
    <row r="251" spans="2:24">
      <c r="B251" t="s">
        <v>4682</v>
      </c>
      <c r="C251" t="s">
        <v>4683</v>
      </c>
      <c r="D251" t="s">
        <v>4684</v>
      </c>
      <c r="E251" s="1">
        <v>0.99809999999999999</v>
      </c>
      <c r="F251">
        <v>0</v>
      </c>
      <c r="G251">
        <v>0</v>
      </c>
      <c r="H251" s="19">
        <v>2521</v>
      </c>
      <c r="I251" s="19">
        <v>1320324</v>
      </c>
      <c r="J251">
        <v>0</v>
      </c>
      <c r="K251">
        <v>0</v>
      </c>
      <c r="L251">
        <v>0</v>
      </c>
      <c r="M251" s="19">
        <v>1098</v>
      </c>
      <c r="N251" s="29">
        <f>DATE(MID(B251,FIND(",",B251,1)+2,4),VLOOKUP(LEFT(B251,3),General!$A$1:$B$12,2,0),MID(B251,FIND(" ",B251,1)+1,FIND(",",B251,1)-FIND(" ",B251,1)-1)) + TIMEVALUE(MID(B251,FIND("-",B251,1)+2,LEN(B251)-FIND("-",B251,1)+2))</f>
        <v>45479.961805555555</v>
      </c>
      <c r="O251" s="18">
        <f>DATE(MID(C251,FIND(",",C251,1)+2,4),VLOOKUP(LEFT(B251,3),General!$A$1:$B$12,2,0),MID(C251,FIND(" ",C251,1)+1,FIND(",",C251,1)-FIND(" ",C251,1)-1)) + TIMEVALUE(MID(C251,FIND("-",C251,1)+2,LEN(C251)-FIND("-",C251,1)+2))</f>
        <v>45479.961111111108</v>
      </c>
      <c r="P251" s="18">
        <f>DATE(MID(D251,FIND(",",D251,1)+2,4),VLOOKUP(LEFT(B251,3),General!$A$1:$B$12,2,0),MID(D251,FIND(" ",D251,1)+1,FIND(",",D251,1)-FIND(" ",D251,1)-1)) + TIMEVALUE(MID(D251,FIND("-",D251,1)+2,LEN(D251)-FIND("-",D251,1)+2))</f>
        <v>45480.000694444447</v>
      </c>
      <c r="Q251" s="29">
        <f t="shared" si="22"/>
        <v>45479.961805555555</v>
      </c>
      <c r="R251" t="str">
        <f t="shared" si="23"/>
        <v>11:04 pm</v>
      </c>
      <c r="S251" t="str">
        <f t="shared" si="24"/>
        <v>12:01 am</v>
      </c>
      <c r="T251" s="29">
        <f t="shared" si="25"/>
        <v>45479.961805555555</v>
      </c>
      <c r="U251" s="19">
        <f t="shared" si="26"/>
        <v>2521</v>
      </c>
      <c r="V251" s="1">
        <f t="shared" si="27"/>
        <v>0.99809999999999999</v>
      </c>
      <c r="W251" s="30">
        <f t="shared" si="21"/>
        <v>3.9583333338669036E-2</v>
      </c>
      <c r="X251" s="18">
        <f>DATE(MID(B251,FIND(",",B251,1)+2,4),VLOOKUP(LEFT(B251,3),General!$A$1:$B$12,2,0),MID(B251,FIND(" ",B251,1)+1,FIND(",",B251,1)-FIND(" ",B251,1)-1))</f>
        <v>45479</v>
      </c>
    </row>
    <row r="252" spans="2:24">
      <c r="B252" t="s">
        <v>4685</v>
      </c>
      <c r="C252" t="s">
        <v>4686</v>
      </c>
      <c r="D252" t="s">
        <v>4687</v>
      </c>
      <c r="E252" s="1">
        <v>0.998</v>
      </c>
      <c r="F252">
        <v>0</v>
      </c>
      <c r="G252">
        <v>0</v>
      </c>
      <c r="H252" s="19">
        <v>2696</v>
      </c>
      <c r="I252" s="19">
        <v>1320323</v>
      </c>
      <c r="J252">
        <v>0</v>
      </c>
      <c r="K252">
        <v>0</v>
      </c>
      <c r="L252">
        <v>0</v>
      </c>
      <c r="M252" s="19">
        <v>1107</v>
      </c>
      <c r="N252" s="29">
        <f>DATE(MID(B252,FIND(",",B252,1)+2,4),VLOOKUP(LEFT(B252,3),General!$A$1:$B$12,2,0),MID(B252,FIND(" ",B252,1)+1,FIND(",",B252,1)-FIND(" ",B252,1)-1)) + TIMEVALUE(MID(B252,FIND("-",B252,1)+2,LEN(B252)-FIND("-",B252,1)+2))</f>
        <v>45480.003472222219</v>
      </c>
      <c r="O252" s="18">
        <f>DATE(MID(C252,FIND(",",C252,1)+2,4),VLOOKUP(LEFT(B252,3),General!$A$1:$B$12,2,0),MID(C252,FIND(" ",C252,1)+1,FIND(",",C252,1)-FIND(" ",C252,1)-1)) + TIMEVALUE(MID(C252,FIND("-",C252,1)+2,LEN(C252)-FIND("-",C252,1)+2))</f>
        <v>45480.00277777778</v>
      </c>
      <c r="P252" s="18">
        <f>DATE(MID(D252,FIND(",",D252,1)+2,4),VLOOKUP(LEFT(B252,3),General!$A$1:$B$12,2,0),MID(D252,FIND(" ",D252,1)+1,FIND(",",D252,1)-FIND(" ",D252,1)-1)) + TIMEVALUE(MID(D252,FIND("-",D252,1)+2,LEN(D252)-FIND("-",D252,1)+2))</f>
        <v>45480.029166666667</v>
      </c>
      <c r="Q252" s="29">
        <f t="shared" si="22"/>
        <v>45480.003472222219</v>
      </c>
      <c r="R252" t="str">
        <f t="shared" si="23"/>
        <v>12:04 am</v>
      </c>
      <c r="S252" t="str">
        <f t="shared" si="24"/>
        <v>12:42 am</v>
      </c>
      <c r="T252" s="29">
        <f t="shared" si="25"/>
        <v>45480.003472222219</v>
      </c>
      <c r="U252" s="19">
        <f t="shared" si="26"/>
        <v>2696</v>
      </c>
      <c r="V252" s="1">
        <f t="shared" si="27"/>
        <v>0.998</v>
      </c>
      <c r="W252" s="30">
        <f t="shared" si="21"/>
        <v>2.6388888887595385E-2</v>
      </c>
      <c r="X252" s="18">
        <f>DATE(MID(B252,FIND(",",B252,1)+2,4),VLOOKUP(LEFT(B252,3),General!$A$1:$B$12,2,0),MID(B252,FIND(" ",B252,1)+1,FIND(",",B252,1)-FIND(" ",B252,1)-1))</f>
        <v>45480</v>
      </c>
    </row>
    <row r="253" spans="2:24">
      <c r="B253" t="s">
        <v>4688</v>
      </c>
      <c r="C253" t="s">
        <v>4689</v>
      </c>
      <c r="D253" t="s">
        <v>4690</v>
      </c>
      <c r="E253" s="1">
        <v>0.99429999999999996</v>
      </c>
      <c r="F253">
        <v>0</v>
      </c>
      <c r="G253">
        <v>0</v>
      </c>
      <c r="H253" s="19">
        <v>7472</v>
      </c>
      <c r="I253" s="19">
        <v>1320331</v>
      </c>
      <c r="J253">
        <v>0</v>
      </c>
      <c r="K253">
        <v>0</v>
      </c>
      <c r="L253">
        <v>0</v>
      </c>
      <c r="M253">
        <v>0</v>
      </c>
      <c r="N253" s="29">
        <f>DATE(MID(B253,FIND(",",B253,1)+2,4),VLOOKUP(LEFT(B253,3),General!$A$1:$B$12,2,0),MID(B253,FIND(" ",B253,1)+1,FIND(",",B253,1)-FIND(" ",B253,1)-1)) + TIMEVALUE(MID(B253,FIND("-",B253,1)+2,LEN(B253)-FIND("-",B253,1)+2))</f>
        <v>45480.045138888891</v>
      </c>
      <c r="O253" s="18">
        <f>DATE(MID(C253,FIND(",",C253,1)+2,4),VLOOKUP(LEFT(B253,3),General!$A$1:$B$12,2,0),MID(C253,FIND(" ",C253,1)+1,FIND(",",C253,1)-FIND(" ",C253,1)-1)) + TIMEVALUE(MID(C253,FIND("-",C253,1)+2,LEN(C253)-FIND("-",C253,1)+2))</f>
        <v>45480.044444444444</v>
      </c>
      <c r="P253" s="18">
        <f>DATE(MID(D253,FIND(",",D253,1)+2,4),VLOOKUP(LEFT(B253,3),General!$A$1:$B$12,2,0),MID(D253,FIND(" ",D253,1)+1,FIND(",",D253,1)-FIND(" ",D253,1)-1)) + TIMEVALUE(MID(D253,FIND("-",D253,1)+2,LEN(D253)-FIND("-",D253,1)+2))</f>
        <v>45480.079861111109</v>
      </c>
      <c r="Q253" s="29">
        <f t="shared" si="22"/>
        <v>45480.045138888891</v>
      </c>
      <c r="R253" t="str">
        <f t="shared" si="23"/>
        <v>1:04 am</v>
      </c>
      <c r="S253" t="str">
        <f t="shared" si="24"/>
        <v>1:55 am</v>
      </c>
      <c r="T253" s="29">
        <f t="shared" si="25"/>
        <v>45480.045138888891</v>
      </c>
      <c r="U253" s="19">
        <f t="shared" si="26"/>
        <v>7472</v>
      </c>
      <c r="V253" s="1">
        <f t="shared" si="27"/>
        <v>0.99429999999999996</v>
      </c>
      <c r="W253" s="30">
        <f t="shared" si="21"/>
        <v>3.5416666665696539E-2</v>
      </c>
      <c r="X253" s="18">
        <f>DATE(MID(B253,FIND(",",B253,1)+2,4),VLOOKUP(LEFT(B253,3),General!$A$1:$B$12,2,0),MID(B253,FIND(" ",B253,1)+1,FIND(",",B253,1)-FIND(" ",B253,1)-1))</f>
        <v>45480</v>
      </c>
    </row>
    <row r="254" spans="2:24">
      <c r="B254" t="s">
        <v>4691</v>
      </c>
      <c r="C254" t="s">
        <v>4692</v>
      </c>
      <c r="D254" t="s">
        <v>4693</v>
      </c>
      <c r="E254" s="1">
        <v>0.99780000000000002</v>
      </c>
      <c r="F254">
        <v>0</v>
      </c>
      <c r="G254">
        <v>0</v>
      </c>
      <c r="H254" s="19">
        <v>2842</v>
      </c>
      <c r="I254" s="19">
        <v>1320329</v>
      </c>
      <c r="J254">
        <v>0</v>
      </c>
      <c r="K254">
        <v>0</v>
      </c>
      <c r="L254">
        <v>0</v>
      </c>
      <c r="M254" s="19">
        <v>1102</v>
      </c>
      <c r="N254" s="29">
        <f>DATE(MID(B254,FIND(",",B254,1)+2,4),VLOOKUP(LEFT(B254,3),General!$A$1:$B$12,2,0),MID(B254,FIND(" ",B254,1)+1,FIND(",",B254,1)-FIND(" ",B254,1)-1)) + TIMEVALUE(MID(B254,FIND("-",B254,1)+2,LEN(B254)-FIND("-",B254,1)+2))</f>
        <v>45480.086805555555</v>
      </c>
      <c r="O254" s="18">
        <f>DATE(MID(C254,FIND(",",C254,1)+2,4),VLOOKUP(LEFT(B254,3),General!$A$1:$B$12,2,0),MID(C254,FIND(" ",C254,1)+1,FIND(",",C254,1)-FIND(" ",C254,1)-1)) + TIMEVALUE(MID(C254,FIND("-",C254,1)+2,LEN(C254)-FIND("-",C254,1)+2))</f>
        <v>45480.086111111108</v>
      </c>
      <c r="P254" s="18">
        <f>DATE(MID(D254,FIND(",",D254,1)+2,4),VLOOKUP(LEFT(B254,3),General!$A$1:$B$12,2,0),MID(D254,FIND(" ",D254,1)+1,FIND(",",D254,1)-FIND(" ",D254,1)-1)) + TIMEVALUE(MID(D254,FIND("-",D254,1)+2,LEN(D254)-FIND("-",D254,1)+2))</f>
        <v>45480.111805555556</v>
      </c>
      <c r="Q254" s="29">
        <f t="shared" si="22"/>
        <v>45480.086805555555</v>
      </c>
      <c r="R254" t="str">
        <f t="shared" si="23"/>
        <v>2:04 am</v>
      </c>
      <c r="S254" t="str">
        <f t="shared" si="24"/>
        <v>2:41 am</v>
      </c>
      <c r="T254" s="29">
        <f t="shared" si="25"/>
        <v>45480.086805555555</v>
      </c>
      <c r="U254" s="19">
        <f t="shared" si="26"/>
        <v>2842</v>
      </c>
      <c r="V254" s="1">
        <f t="shared" si="27"/>
        <v>0.99780000000000002</v>
      </c>
      <c r="W254" s="30">
        <f t="shared" si="21"/>
        <v>2.5694444448163267E-2</v>
      </c>
      <c r="X254" s="18">
        <f>DATE(MID(B254,FIND(",",B254,1)+2,4),VLOOKUP(LEFT(B254,3),General!$A$1:$B$12,2,0),MID(B254,FIND(" ",B254,1)+1,FIND(",",B254,1)-FIND(" ",B254,1)-1))</f>
        <v>45480</v>
      </c>
    </row>
    <row r="255" spans="2:24">
      <c r="B255" t="s">
        <v>4694</v>
      </c>
      <c r="C255" t="s">
        <v>4695</v>
      </c>
      <c r="D255" t="s">
        <v>4696</v>
      </c>
      <c r="E255" s="1">
        <v>0.998</v>
      </c>
      <c r="F255">
        <v>0</v>
      </c>
      <c r="G255">
        <v>0</v>
      </c>
      <c r="H255" s="19">
        <v>2663</v>
      </c>
      <c r="I255" s="19">
        <v>1320331</v>
      </c>
      <c r="J255">
        <v>0</v>
      </c>
      <c r="K255">
        <v>0</v>
      </c>
      <c r="L255">
        <v>0</v>
      </c>
      <c r="M255">
        <v>0</v>
      </c>
      <c r="N255" s="29">
        <f>DATE(MID(B255,FIND(",",B255,1)+2,4),VLOOKUP(LEFT(B255,3),General!$A$1:$B$12,2,0),MID(B255,FIND(" ",B255,1)+1,FIND(",",B255,1)-FIND(" ",B255,1)-1)) + TIMEVALUE(MID(B255,FIND("-",B255,1)+2,LEN(B255)-FIND("-",B255,1)+2))</f>
        <v>45480.128472222219</v>
      </c>
      <c r="O255" s="18">
        <f>DATE(MID(C255,FIND(",",C255,1)+2,4),VLOOKUP(LEFT(B255,3),General!$A$1:$B$12,2,0),MID(C255,FIND(" ",C255,1)+1,FIND(",",C255,1)-FIND(" ",C255,1)-1)) + TIMEVALUE(MID(C255,FIND("-",C255,1)+2,LEN(C255)-FIND("-",C255,1)+2))</f>
        <v>45480.12777777778</v>
      </c>
      <c r="P255" s="18">
        <f>DATE(MID(D255,FIND(",",D255,1)+2,4),VLOOKUP(LEFT(B255,3),General!$A$1:$B$12,2,0),MID(D255,FIND(" ",D255,1)+1,FIND(",",D255,1)-FIND(" ",D255,1)-1)) + TIMEVALUE(MID(D255,FIND("-",D255,1)+2,LEN(D255)-FIND("-",D255,1)+2))</f>
        <v>45480.170138888891</v>
      </c>
      <c r="Q255" s="29">
        <f t="shared" si="22"/>
        <v>45480.128472222219</v>
      </c>
      <c r="R255" t="str">
        <f t="shared" si="23"/>
        <v>3:04 am</v>
      </c>
      <c r="S255" t="str">
        <f t="shared" si="24"/>
        <v>4:05 am</v>
      </c>
      <c r="T255" s="29">
        <f t="shared" si="25"/>
        <v>45480.128472222219</v>
      </c>
      <c r="U255" s="19">
        <f t="shared" si="26"/>
        <v>2663</v>
      </c>
      <c r="V255" s="1">
        <f t="shared" si="27"/>
        <v>0.998</v>
      </c>
      <c r="W255" s="30">
        <f t="shared" si="21"/>
        <v>4.2361111110949423E-2</v>
      </c>
      <c r="X255" s="18">
        <f>DATE(MID(B255,FIND(",",B255,1)+2,4),VLOOKUP(LEFT(B255,3),General!$A$1:$B$12,2,0),MID(B255,FIND(" ",B255,1)+1,FIND(",",B255,1)-FIND(" ",B255,1)-1))</f>
        <v>45480</v>
      </c>
    </row>
    <row r="256" spans="2:24">
      <c r="B256" t="s">
        <v>4696</v>
      </c>
      <c r="C256" t="s">
        <v>4697</v>
      </c>
      <c r="D256" t="s">
        <v>4698</v>
      </c>
      <c r="E256" s="1">
        <v>0.998</v>
      </c>
      <c r="F256">
        <v>0</v>
      </c>
      <c r="G256">
        <v>0</v>
      </c>
      <c r="H256" s="19">
        <v>2650</v>
      </c>
      <c r="I256" s="19">
        <v>1320333</v>
      </c>
      <c r="J256">
        <v>0</v>
      </c>
      <c r="K256">
        <v>0</v>
      </c>
      <c r="L256">
        <v>0</v>
      </c>
      <c r="M256" s="19">
        <v>1098</v>
      </c>
      <c r="N256" s="29">
        <f>DATE(MID(B256,FIND(",",B256,1)+2,4),VLOOKUP(LEFT(B256,3),General!$A$1:$B$12,2,0),MID(B256,FIND(" ",B256,1)+1,FIND(",",B256,1)-FIND(" ",B256,1)-1)) + TIMEVALUE(MID(B256,FIND("-",B256,1)+2,LEN(B256)-FIND("-",B256,1)+2))</f>
        <v>45480.170138888891</v>
      </c>
      <c r="O256" s="18">
        <f>DATE(MID(C256,FIND(",",C256,1)+2,4),VLOOKUP(LEFT(B256,3),General!$A$1:$B$12,2,0),MID(C256,FIND(" ",C256,1)+1,FIND(",",C256,1)-FIND(" ",C256,1)-1)) + TIMEVALUE(MID(C256,FIND("-",C256,1)+2,LEN(C256)-FIND("-",C256,1)+2))</f>
        <v>45480.169444444444</v>
      </c>
      <c r="P256" s="18">
        <f>DATE(MID(D256,FIND(",",D256,1)+2,4),VLOOKUP(LEFT(B256,3),General!$A$1:$B$12,2,0),MID(D256,FIND(" ",D256,1)+1,FIND(",",D256,1)-FIND(" ",D256,1)-1)) + TIMEVALUE(MID(D256,FIND("-",D256,1)+2,LEN(D256)-FIND("-",D256,1)+2))</f>
        <v>45480.195138888892</v>
      </c>
      <c r="Q256" s="29">
        <f t="shared" si="22"/>
        <v>45480.170138888891</v>
      </c>
      <c r="R256" t="str">
        <f t="shared" si="23"/>
        <v>4:04 am</v>
      </c>
      <c r="S256" t="str">
        <f t="shared" si="24"/>
        <v>4:41 am</v>
      </c>
      <c r="T256" s="29">
        <f t="shared" si="25"/>
        <v>45480.170138888891</v>
      </c>
      <c r="U256" s="19">
        <f t="shared" si="26"/>
        <v>2650</v>
      </c>
      <c r="V256" s="1">
        <f t="shared" si="27"/>
        <v>0.998</v>
      </c>
      <c r="W256" s="30">
        <f t="shared" si="21"/>
        <v>2.5694444448163267E-2</v>
      </c>
      <c r="X256" s="18">
        <f>DATE(MID(B256,FIND(",",B256,1)+2,4),VLOOKUP(LEFT(B256,3),General!$A$1:$B$12,2,0),MID(B256,FIND(" ",B256,1)+1,FIND(",",B256,1)-FIND(" ",B256,1)-1))</f>
        <v>45480</v>
      </c>
    </row>
    <row r="257" spans="2:24">
      <c r="B257" t="s">
        <v>4699</v>
      </c>
      <c r="C257" t="s">
        <v>4700</v>
      </c>
      <c r="D257" t="s">
        <v>4701</v>
      </c>
      <c r="E257" s="1">
        <v>0.998</v>
      </c>
      <c r="F257">
        <v>0</v>
      </c>
      <c r="G257">
        <v>0</v>
      </c>
      <c r="H257" s="19">
        <v>2650</v>
      </c>
      <c r="I257" s="19">
        <v>1320338</v>
      </c>
      <c r="J257">
        <v>0</v>
      </c>
      <c r="K257">
        <v>0</v>
      </c>
      <c r="L257">
        <v>0</v>
      </c>
      <c r="M257" s="19">
        <v>1109</v>
      </c>
      <c r="N257" s="29">
        <f>DATE(MID(B257,FIND(",",B257,1)+2,4),VLOOKUP(LEFT(B257,3),General!$A$1:$B$12,2,0),MID(B257,FIND(" ",B257,1)+1,FIND(",",B257,1)-FIND(" ",B257,1)-1)) + TIMEVALUE(MID(B257,FIND("-",B257,1)+2,LEN(B257)-FIND("-",B257,1)+2))</f>
        <v>45480.211805555555</v>
      </c>
      <c r="O257" s="18">
        <f>DATE(MID(C257,FIND(",",C257,1)+2,4),VLOOKUP(LEFT(B257,3),General!$A$1:$B$12,2,0),MID(C257,FIND(" ",C257,1)+1,FIND(",",C257,1)-FIND(" ",C257,1)-1)) + TIMEVALUE(MID(C257,FIND("-",C257,1)+2,LEN(C257)-FIND("-",C257,1)+2))</f>
        <v>45480.211111111108</v>
      </c>
      <c r="P257" s="18">
        <f>DATE(MID(D257,FIND(",",D257,1)+2,4),VLOOKUP(LEFT(B257,3),General!$A$1:$B$12,2,0),MID(D257,FIND(" ",D257,1)+1,FIND(",",D257,1)-FIND(" ",D257,1)-1)) + TIMEVALUE(MID(D257,FIND("-",D257,1)+2,LEN(D257)-FIND("-",D257,1)+2))</f>
        <v>45480.250694444447</v>
      </c>
      <c r="Q257" s="29">
        <f t="shared" si="22"/>
        <v>45480.211805555555</v>
      </c>
      <c r="R257" t="str">
        <f t="shared" si="23"/>
        <v>5:04 am</v>
      </c>
      <c r="S257" t="str">
        <f t="shared" si="24"/>
        <v>6:01 am</v>
      </c>
      <c r="T257" s="29">
        <f t="shared" si="25"/>
        <v>45480.211805555555</v>
      </c>
      <c r="U257" s="19">
        <f t="shared" si="26"/>
        <v>2650</v>
      </c>
      <c r="V257" s="1">
        <f t="shared" si="27"/>
        <v>0.998</v>
      </c>
      <c r="W257" s="30">
        <f t="shared" si="21"/>
        <v>3.9583333338669036E-2</v>
      </c>
      <c r="X257" s="18">
        <f>DATE(MID(B257,FIND(",",B257,1)+2,4),VLOOKUP(LEFT(B257,3),General!$A$1:$B$12,2,0),MID(B257,FIND(" ",B257,1)+1,FIND(",",B257,1)-FIND(" ",B257,1)-1))</f>
        <v>45480</v>
      </c>
    </row>
    <row r="258" spans="2:24">
      <c r="B258" t="s">
        <v>4702</v>
      </c>
      <c r="C258" t="s">
        <v>4703</v>
      </c>
      <c r="D258" t="s">
        <v>4704</v>
      </c>
      <c r="E258" s="1">
        <v>0.99750000000000005</v>
      </c>
      <c r="F258">
        <v>0</v>
      </c>
      <c r="G258">
        <v>0</v>
      </c>
      <c r="H258" s="19">
        <v>3278</v>
      </c>
      <c r="I258" s="19">
        <v>1320344</v>
      </c>
      <c r="J258">
        <v>0</v>
      </c>
      <c r="K258">
        <v>0</v>
      </c>
      <c r="L258">
        <v>0</v>
      </c>
      <c r="M258">
        <v>0</v>
      </c>
      <c r="N258" s="29">
        <f>DATE(MID(B258,FIND(",",B258,1)+2,4),VLOOKUP(LEFT(B258,3),General!$A$1:$B$12,2,0),MID(B258,FIND(" ",B258,1)+1,FIND(",",B258,1)-FIND(" ",B258,1)-1)) + TIMEVALUE(MID(B258,FIND("-",B258,1)+2,LEN(B258)-FIND("-",B258,1)+2))</f>
        <v>45480.253472222219</v>
      </c>
      <c r="O258" s="18">
        <f>DATE(MID(C258,FIND(",",C258,1)+2,4),VLOOKUP(LEFT(B258,3),General!$A$1:$B$12,2,0),MID(C258,FIND(" ",C258,1)+1,FIND(",",C258,1)-FIND(" ",C258,1)-1)) + TIMEVALUE(MID(C258,FIND("-",C258,1)+2,LEN(C258)-FIND("-",C258,1)+2))</f>
        <v>45480.25277777778</v>
      </c>
      <c r="P258" s="18">
        <f>DATE(MID(D258,FIND(",",D258,1)+2,4),VLOOKUP(LEFT(B258,3),General!$A$1:$B$12,2,0),MID(D258,FIND(" ",D258,1)+1,FIND(",",D258,1)-FIND(" ",D258,1)-1)) + TIMEVALUE(MID(D258,FIND("-",D258,1)+2,LEN(D258)-FIND("-",D258,1)+2))</f>
        <v>45480.295138888891</v>
      </c>
      <c r="Q258" s="29">
        <f t="shared" si="22"/>
        <v>45480.253472222219</v>
      </c>
      <c r="R258" t="str">
        <f t="shared" si="23"/>
        <v>6:04 am</v>
      </c>
      <c r="S258" t="str">
        <f t="shared" si="24"/>
        <v>7:05 am</v>
      </c>
      <c r="T258" s="29">
        <f t="shared" si="25"/>
        <v>45480.253472222219</v>
      </c>
      <c r="U258" s="19">
        <f t="shared" si="26"/>
        <v>3278</v>
      </c>
      <c r="V258" s="1">
        <f t="shared" si="27"/>
        <v>0.99750000000000005</v>
      </c>
      <c r="W258" s="30">
        <f t="shared" si="21"/>
        <v>4.2361111110949423E-2</v>
      </c>
      <c r="X258" s="18">
        <f>DATE(MID(B258,FIND(",",B258,1)+2,4),VLOOKUP(LEFT(B258,3),General!$A$1:$B$12,2,0),MID(B258,FIND(" ",B258,1)+1,FIND(",",B258,1)-FIND(" ",B258,1)-1))</f>
        <v>45480</v>
      </c>
    </row>
    <row r="259" spans="2:24">
      <c r="B259" t="s">
        <v>4704</v>
      </c>
      <c r="C259" t="s">
        <v>4704</v>
      </c>
      <c r="D259" t="s">
        <v>4705</v>
      </c>
      <c r="E259" s="1">
        <v>0.99760000000000004</v>
      </c>
      <c r="F259">
        <v>0</v>
      </c>
      <c r="G259">
        <v>0</v>
      </c>
      <c r="H259" s="19">
        <v>3172</v>
      </c>
      <c r="I259" s="19">
        <v>1320345</v>
      </c>
      <c r="J259">
        <v>0</v>
      </c>
      <c r="K259">
        <v>0</v>
      </c>
      <c r="L259">
        <v>0</v>
      </c>
      <c r="M259">
        <v>0</v>
      </c>
      <c r="N259" s="29">
        <f>DATE(MID(B259,FIND(",",B259,1)+2,4),VLOOKUP(LEFT(B259,3),General!$A$1:$B$12,2,0),MID(B259,FIND(" ",B259,1)+1,FIND(",",B259,1)-FIND(" ",B259,1)-1)) + TIMEVALUE(MID(B259,FIND("-",B259,1)+2,LEN(B259)-FIND("-",B259,1)+2))</f>
        <v>45480.295138888891</v>
      </c>
      <c r="O259" s="18">
        <f>DATE(MID(C259,FIND(",",C259,1)+2,4),VLOOKUP(LEFT(B259,3),General!$A$1:$B$12,2,0),MID(C259,FIND(" ",C259,1)+1,FIND(",",C259,1)-FIND(" ",C259,1)-1)) + TIMEVALUE(MID(C259,FIND("-",C259,1)+2,LEN(C259)-FIND("-",C259,1)+2))</f>
        <v>45480.295138888891</v>
      </c>
      <c r="P259" s="18">
        <f>DATE(MID(D259,FIND(",",D259,1)+2,4),VLOOKUP(LEFT(B259,3),General!$A$1:$B$12,2,0),MID(D259,FIND(" ",D259,1)+1,FIND(",",D259,1)-FIND(" ",D259,1)-1)) + TIMEVALUE(MID(D259,FIND("-",D259,1)+2,LEN(D259)-FIND("-",D259,1)+2))</f>
        <v>45480.336805555555</v>
      </c>
      <c r="Q259" s="29">
        <f t="shared" si="22"/>
        <v>45480.295138888891</v>
      </c>
      <c r="R259" t="str">
        <f t="shared" si="23"/>
        <v>7:05 am</v>
      </c>
      <c r="S259" t="str">
        <f t="shared" si="24"/>
        <v>8:05 am</v>
      </c>
      <c r="T259" s="29">
        <f t="shared" si="25"/>
        <v>45480.295138888891</v>
      </c>
      <c r="U259" s="19">
        <f t="shared" si="26"/>
        <v>3172</v>
      </c>
      <c r="V259" s="1">
        <f t="shared" si="27"/>
        <v>0.99760000000000004</v>
      </c>
      <c r="W259" s="30">
        <f t="shared" ref="W259:W312" si="28">(P259-O259)</f>
        <v>4.1666666664241347E-2</v>
      </c>
      <c r="X259" s="18">
        <f>DATE(MID(B259,FIND(",",B259,1)+2,4),VLOOKUP(LEFT(B259,3),General!$A$1:$B$12,2,0),MID(B259,FIND(" ",B259,1)+1,FIND(",",B259,1)-FIND(" ",B259,1)-1))</f>
        <v>45480</v>
      </c>
    </row>
    <row r="260" spans="2:24">
      <c r="B260" t="s">
        <v>4705</v>
      </c>
      <c r="C260" t="s">
        <v>4706</v>
      </c>
      <c r="D260" t="s">
        <v>4707</v>
      </c>
      <c r="E260" s="1">
        <v>0.99739999999999995</v>
      </c>
      <c r="F260">
        <v>0</v>
      </c>
      <c r="G260">
        <v>0</v>
      </c>
      <c r="H260" s="19">
        <v>3446</v>
      </c>
      <c r="I260" s="19">
        <v>1320347</v>
      </c>
      <c r="J260">
        <v>0</v>
      </c>
      <c r="K260">
        <v>0</v>
      </c>
      <c r="L260">
        <v>0</v>
      </c>
      <c r="M260">
        <v>0</v>
      </c>
      <c r="N260" s="29">
        <f>DATE(MID(B260,FIND(",",B260,1)+2,4),VLOOKUP(LEFT(B260,3),General!$A$1:$B$12,2,0),MID(B260,FIND(" ",B260,1)+1,FIND(",",B260,1)-FIND(" ",B260,1)-1)) + TIMEVALUE(MID(B260,FIND("-",B260,1)+2,LEN(B260)-FIND("-",B260,1)+2))</f>
        <v>45480.336805555555</v>
      </c>
      <c r="O260" s="18">
        <f>DATE(MID(C260,FIND(",",C260,1)+2,4),VLOOKUP(LEFT(B260,3),General!$A$1:$B$12,2,0),MID(C260,FIND(" ",C260,1)+1,FIND(",",C260,1)-FIND(" ",C260,1)-1)) + TIMEVALUE(MID(C260,FIND("-",C260,1)+2,LEN(C260)-FIND("-",C260,1)+2))</f>
        <v>45480.336111111108</v>
      </c>
      <c r="P260" s="18">
        <f>DATE(MID(D260,FIND(",",D260,1)+2,4),VLOOKUP(LEFT(B260,3),General!$A$1:$B$12,2,0),MID(D260,FIND(" ",D260,1)+1,FIND(",",D260,1)-FIND(" ",D260,1)-1)) + TIMEVALUE(MID(D260,FIND("-",D260,1)+2,LEN(D260)-FIND("-",D260,1)+2))</f>
        <v>45480.378472222219</v>
      </c>
      <c r="Q260" s="29">
        <f t="shared" ref="Q260:Q312" si="29">N260</f>
        <v>45480.336805555555</v>
      </c>
      <c r="R260" t="str">
        <f t="shared" ref="R260:R312" si="30">IF(MID(RIGHT(C260,8),1,1) = " ", RIGHT(C260,7),RIGHT(C260,8))</f>
        <v>8:04 am</v>
      </c>
      <c r="S260" t="str">
        <f t="shared" ref="S260:S312" si="31">IF(MID(RIGHT(D260,8),1,1) = " ", RIGHT(D260,7),RIGHT(D260,8))</f>
        <v>9:05 am</v>
      </c>
      <c r="T260" s="29">
        <f t="shared" ref="T260:T312" si="32">N260</f>
        <v>45480.336805555555</v>
      </c>
      <c r="U260" s="19">
        <f t="shared" ref="U260:U312" si="33">H260</f>
        <v>3446</v>
      </c>
      <c r="V260" s="1">
        <f t="shared" ref="V260:V312" si="34">E260</f>
        <v>0.99739999999999995</v>
      </c>
      <c r="W260" s="30">
        <f t="shared" si="28"/>
        <v>4.2361111110949423E-2</v>
      </c>
      <c r="X260" s="18">
        <f>DATE(MID(B260,FIND(",",B260,1)+2,4),VLOOKUP(LEFT(B260,3),General!$A$1:$B$12,2,0),MID(B260,FIND(" ",B260,1)+1,FIND(",",B260,1)-FIND(" ",B260,1)-1))</f>
        <v>45480</v>
      </c>
    </row>
    <row r="261" spans="2:24">
      <c r="B261" t="s">
        <v>4707</v>
      </c>
      <c r="C261" t="s">
        <v>4708</v>
      </c>
      <c r="D261" t="s">
        <v>4709</v>
      </c>
      <c r="E261" s="1">
        <v>0.99660000000000004</v>
      </c>
      <c r="F261">
        <v>0</v>
      </c>
      <c r="G261">
        <v>0</v>
      </c>
      <c r="H261" s="19">
        <v>4427</v>
      </c>
      <c r="I261" s="19">
        <v>1320354</v>
      </c>
      <c r="J261">
        <v>0</v>
      </c>
      <c r="K261">
        <v>0</v>
      </c>
      <c r="L261">
        <v>0</v>
      </c>
      <c r="M261">
        <v>0</v>
      </c>
      <c r="N261" s="29">
        <f>DATE(MID(B261,FIND(",",B261,1)+2,4),VLOOKUP(LEFT(B261,3),General!$A$1:$B$12,2,0),MID(B261,FIND(" ",B261,1)+1,FIND(",",B261,1)-FIND(" ",B261,1)-1)) + TIMEVALUE(MID(B261,FIND("-",B261,1)+2,LEN(B261)-FIND("-",B261,1)+2))</f>
        <v>45480.378472222219</v>
      </c>
      <c r="O261" s="18">
        <f>DATE(MID(C261,FIND(",",C261,1)+2,4),VLOOKUP(LEFT(B261,3),General!$A$1:$B$12,2,0),MID(C261,FIND(" ",C261,1)+1,FIND(",",C261,1)-FIND(" ",C261,1)-1)) + TIMEVALUE(MID(C261,FIND("-",C261,1)+2,LEN(C261)-FIND("-",C261,1)+2))</f>
        <v>45480.37777777778</v>
      </c>
      <c r="P261" s="18">
        <f>DATE(MID(D261,FIND(",",D261,1)+2,4),VLOOKUP(LEFT(B261,3),General!$A$1:$B$12,2,0),MID(D261,FIND(" ",D261,1)+1,FIND(",",D261,1)-FIND(" ",D261,1)-1)) + TIMEVALUE(MID(D261,FIND("-",D261,1)+2,LEN(D261)-FIND("-",D261,1)+2))</f>
        <v>45480.420138888891</v>
      </c>
      <c r="Q261" s="29">
        <f t="shared" si="29"/>
        <v>45480.378472222219</v>
      </c>
      <c r="R261" t="str">
        <f t="shared" si="30"/>
        <v>9:04 am</v>
      </c>
      <c r="S261" t="str">
        <f t="shared" si="31"/>
        <v>10:05 am</v>
      </c>
      <c r="T261" s="29">
        <f t="shared" si="32"/>
        <v>45480.378472222219</v>
      </c>
      <c r="U261" s="19">
        <f t="shared" si="33"/>
        <v>4427</v>
      </c>
      <c r="V261" s="1">
        <f t="shared" si="34"/>
        <v>0.99660000000000004</v>
      </c>
      <c r="W261" s="30">
        <f t="shared" si="28"/>
        <v>4.2361111110949423E-2</v>
      </c>
      <c r="X261" s="18">
        <f>DATE(MID(B261,FIND(",",B261,1)+2,4),VLOOKUP(LEFT(B261,3),General!$A$1:$B$12,2,0),MID(B261,FIND(" ",B261,1)+1,FIND(",",B261,1)-FIND(" ",B261,1)-1))</f>
        <v>45480</v>
      </c>
    </row>
    <row r="262" spans="2:24">
      <c r="B262" t="s">
        <v>4709</v>
      </c>
      <c r="C262" t="s">
        <v>4710</v>
      </c>
      <c r="D262" t="s">
        <v>4711</v>
      </c>
      <c r="E262" s="1">
        <v>0.99750000000000005</v>
      </c>
      <c r="F262">
        <v>0</v>
      </c>
      <c r="G262">
        <v>0</v>
      </c>
      <c r="H262" s="19">
        <v>3351</v>
      </c>
      <c r="I262" s="19">
        <v>1320355</v>
      </c>
      <c r="J262">
        <v>0</v>
      </c>
      <c r="K262">
        <v>0</v>
      </c>
      <c r="L262">
        <v>0</v>
      </c>
      <c r="M262">
        <v>0</v>
      </c>
      <c r="N262" s="29">
        <f>DATE(MID(B262,FIND(",",B262,1)+2,4),VLOOKUP(LEFT(B262,3),General!$A$1:$B$12,2,0),MID(B262,FIND(" ",B262,1)+1,FIND(",",B262,1)-FIND(" ",B262,1)-1)) + TIMEVALUE(MID(B262,FIND("-",B262,1)+2,LEN(B262)-FIND("-",B262,1)+2))</f>
        <v>45480.420138888891</v>
      </c>
      <c r="O262" s="18">
        <f>DATE(MID(C262,FIND(",",C262,1)+2,4),VLOOKUP(LEFT(B262,3),General!$A$1:$B$12,2,0),MID(C262,FIND(" ",C262,1)+1,FIND(",",C262,1)-FIND(" ",C262,1)-1)) + TIMEVALUE(MID(C262,FIND("-",C262,1)+2,LEN(C262)-FIND("-",C262,1)+2))</f>
        <v>45480.419444444444</v>
      </c>
      <c r="P262" s="18">
        <f>DATE(MID(D262,FIND(",",D262,1)+2,4),VLOOKUP(LEFT(B262,3),General!$A$1:$B$12,2,0),MID(D262,FIND(" ",D262,1)+1,FIND(",",D262,1)-FIND(" ",D262,1)-1)) + TIMEVALUE(MID(D262,FIND("-",D262,1)+2,LEN(D262)-FIND("-",D262,1)+2))</f>
        <v>45480.461805555555</v>
      </c>
      <c r="Q262" s="29">
        <f t="shared" si="29"/>
        <v>45480.420138888891</v>
      </c>
      <c r="R262" t="str">
        <f t="shared" si="30"/>
        <v>10:04 am</v>
      </c>
      <c r="S262" t="str">
        <f t="shared" si="31"/>
        <v>11:05 am</v>
      </c>
      <c r="T262" s="29">
        <f t="shared" si="32"/>
        <v>45480.420138888891</v>
      </c>
      <c r="U262" s="19">
        <f t="shared" si="33"/>
        <v>3351</v>
      </c>
      <c r="V262" s="1">
        <f t="shared" si="34"/>
        <v>0.99750000000000005</v>
      </c>
      <c r="W262" s="30">
        <f t="shared" si="28"/>
        <v>4.2361111110949423E-2</v>
      </c>
      <c r="X262" s="18">
        <f>DATE(MID(B262,FIND(",",B262,1)+2,4),VLOOKUP(LEFT(B262,3),General!$A$1:$B$12,2,0),MID(B262,FIND(" ",B262,1)+1,FIND(",",B262,1)-FIND(" ",B262,1)-1))</f>
        <v>45480</v>
      </c>
    </row>
    <row r="263" spans="2:24">
      <c r="B263" t="s">
        <v>4711</v>
      </c>
      <c r="C263" t="s">
        <v>4712</v>
      </c>
      <c r="D263" t="s">
        <v>4713</v>
      </c>
      <c r="E263" s="1">
        <v>0.99709999999999999</v>
      </c>
      <c r="F263">
        <v>0</v>
      </c>
      <c r="G263">
        <v>0</v>
      </c>
      <c r="H263" s="19">
        <v>3842</v>
      </c>
      <c r="I263" s="19">
        <v>1320357</v>
      </c>
      <c r="J263">
        <v>0</v>
      </c>
      <c r="K263">
        <v>0</v>
      </c>
      <c r="L263">
        <v>0</v>
      </c>
      <c r="M263">
        <v>0</v>
      </c>
      <c r="N263" s="29">
        <f>DATE(MID(B263,FIND(",",B263,1)+2,4),VLOOKUP(LEFT(B263,3),General!$A$1:$B$12,2,0),MID(B263,FIND(" ",B263,1)+1,FIND(",",B263,1)-FIND(" ",B263,1)-1)) + TIMEVALUE(MID(B263,FIND("-",B263,1)+2,LEN(B263)-FIND("-",B263,1)+2))</f>
        <v>45480.461805555555</v>
      </c>
      <c r="O263" s="18">
        <f>DATE(MID(C263,FIND(",",C263,1)+2,4),VLOOKUP(LEFT(B263,3),General!$A$1:$B$12,2,0),MID(C263,FIND(" ",C263,1)+1,FIND(",",C263,1)-FIND(" ",C263,1)-1)) + TIMEVALUE(MID(C263,FIND("-",C263,1)+2,LEN(C263)-FIND("-",C263,1)+2))</f>
        <v>45480.461111111108</v>
      </c>
      <c r="P263" s="18">
        <f>DATE(MID(D263,FIND(",",D263,1)+2,4),VLOOKUP(LEFT(B263,3),General!$A$1:$B$12,2,0),MID(D263,FIND(" ",D263,1)+1,FIND(",",D263,1)-FIND(" ",D263,1)-1)) + TIMEVALUE(MID(D263,FIND("-",D263,1)+2,LEN(D263)-FIND("-",D263,1)+2))</f>
        <v>45480.503472222219</v>
      </c>
      <c r="Q263" s="29">
        <f t="shared" si="29"/>
        <v>45480.461805555555</v>
      </c>
      <c r="R263" t="str">
        <f t="shared" si="30"/>
        <v>11:04 am</v>
      </c>
      <c r="S263" t="str">
        <f t="shared" si="31"/>
        <v>12:05 pm</v>
      </c>
      <c r="T263" s="29">
        <f t="shared" si="32"/>
        <v>45480.461805555555</v>
      </c>
      <c r="U263" s="19">
        <f t="shared" si="33"/>
        <v>3842</v>
      </c>
      <c r="V263" s="1">
        <f t="shared" si="34"/>
        <v>0.99709999999999999</v>
      </c>
      <c r="W263" s="30">
        <f t="shared" si="28"/>
        <v>4.2361111110949423E-2</v>
      </c>
      <c r="X263" s="18">
        <f>DATE(MID(B263,FIND(",",B263,1)+2,4),VLOOKUP(LEFT(B263,3),General!$A$1:$B$12,2,0),MID(B263,FIND(" ",B263,1)+1,FIND(",",B263,1)-FIND(" ",B263,1)-1))</f>
        <v>45480</v>
      </c>
    </row>
    <row r="264" spans="2:24">
      <c r="B264" t="s">
        <v>4713</v>
      </c>
      <c r="C264" t="s">
        <v>4714</v>
      </c>
      <c r="D264" t="s">
        <v>4715</v>
      </c>
      <c r="E264" s="1">
        <v>0.99729999999999996</v>
      </c>
      <c r="F264">
        <v>0</v>
      </c>
      <c r="G264">
        <v>0</v>
      </c>
      <c r="H264" s="19">
        <v>3585</v>
      </c>
      <c r="I264" s="19">
        <v>1320355</v>
      </c>
      <c r="J264">
        <v>0</v>
      </c>
      <c r="K264">
        <v>0</v>
      </c>
      <c r="L264">
        <v>0</v>
      </c>
      <c r="M264" s="19">
        <v>1101</v>
      </c>
      <c r="N264" s="29">
        <f>DATE(MID(B264,FIND(",",B264,1)+2,4),VLOOKUP(LEFT(B264,3),General!$A$1:$B$12,2,0),MID(B264,FIND(" ",B264,1)+1,FIND(",",B264,1)-FIND(" ",B264,1)-1)) + TIMEVALUE(MID(B264,FIND("-",B264,1)+2,LEN(B264)-FIND("-",B264,1)+2))</f>
        <v>45480.503472222219</v>
      </c>
      <c r="O264" s="18">
        <f>DATE(MID(C264,FIND(",",C264,1)+2,4),VLOOKUP(LEFT(B264,3),General!$A$1:$B$12,2,0),MID(C264,FIND(" ",C264,1)+1,FIND(",",C264,1)-FIND(" ",C264,1)-1)) + TIMEVALUE(MID(C264,FIND("-",C264,1)+2,LEN(C264)-FIND("-",C264,1)+2))</f>
        <v>45480.50277777778</v>
      </c>
      <c r="P264" s="18">
        <f>DATE(MID(D264,FIND(",",D264,1)+2,4),VLOOKUP(LEFT(B264,3),General!$A$1:$B$12,2,0),MID(D264,FIND(" ",D264,1)+1,FIND(",",D264,1)-FIND(" ",D264,1)-1)) + TIMEVALUE(MID(D264,FIND("-",D264,1)+2,LEN(D264)-FIND("-",D264,1)+2))</f>
        <v>45480.529861111114</v>
      </c>
      <c r="Q264" s="29">
        <f t="shared" si="29"/>
        <v>45480.503472222219</v>
      </c>
      <c r="R264" t="str">
        <f t="shared" si="30"/>
        <v>12:04 pm</v>
      </c>
      <c r="S264" t="str">
        <f t="shared" si="31"/>
        <v>12:43 pm</v>
      </c>
      <c r="T264" s="29">
        <f t="shared" si="32"/>
        <v>45480.503472222219</v>
      </c>
      <c r="U264" s="19">
        <f t="shared" si="33"/>
        <v>3585</v>
      </c>
      <c r="V264" s="1">
        <f t="shared" si="34"/>
        <v>0.99729999999999996</v>
      </c>
      <c r="W264" s="30">
        <f t="shared" si="28"/>
        <v>2.7083333334303461E-2</v>
      </c>
      <c r="X264" s="18">
        <f>DATE(MID(B264,FIND(",",B264,1)+2,4),VLOOKUP(LEFT(B264,3),General!$A$1:$B$12,2,0),MID(B264,FIND(" ",B264,1)+1,FIND(",",B264,1)-FIND(" ",B264,1)-1))</f>
        <v>45480</v>
      </c>
    </row>
    <row r="265" spans="2:24">
      <c r="B265" t="s">
        <v>4716</v>
      </c>
      <c r="C265" t="s">
        <v>4717</v>
      </c>
      <c r="D265" t="s">
        <v>4718</v>
      </c>
      <c r="E265" s="1">
        <v>0.99729999999999996</v>
      </c>
      <c r="F265">
        <v>0</v>
      </c>
      <c r="G265">
        <v>0</v>
      </c>
      <c r="H265" s="19">
        <v>3593</v>
      </c>
      <c r="I265" s="19">
        <v>1320363</v>
      </c>
      <c r="J265">
        <v>0</v>
      </c>
      <c r="K265">
        <v>0</v>
      </c>
      <c r="L265">
        <v>0</v>
      </c>
      <c r="M265" s="19">
        <v>1107</v>
      </c>
      <c r="N265" s="29">
        <f>DATE(MID(B265,FIND(",",B265,1)+2,4),VLOOKUP(LEFT(B265,3),General!$A$1:$B$12,2,0),MID(B265,FIND(" ",B265,1)+1,FIND(",",B265,1)-FIND(" ",B265,1)-1)) + TIMEVALUE(MID(B265,FIND("-",B265,1)+2,LEN(B265)-FIND("-",B265,1)+2))</f>
        <v>45480.545138888891</v>
      </c>
      <c r="O265" s="18">
        <f>DATE(MID(C265,FIND(",",C265,1)+2,4),VLOOKUP(LEFT(B265,3),General!$A$1:$B$12,2,0),MID(C265,FIND(" ",C265,1)+1,FIND(",",C265,1)-FIND(" ",C265,1)-1)) + TIMEVALUE(MID(C265,FIND("-",C265,1)+2,LEN(C265)-FIND("-",C265,1)+2))</f>
        <v>45480.544444444444</v>
      </c>
      <c r="P265" s="18">
        <f>DATE(MID(D265,FIND(",",D265,1)+2,4),VLOOKUP(LEFT(B265,3),General!$A$1:$B$12,2,0),MID(D265,FIND(" ",D265,1)+1,FIND(",",D265,1)-FIND(" ",D265,1)-1)) + TIMEVALUE(MID(D265,FIND("-",D265,1)+2,LEN(D265)-FIND("-",D265,1)+2))</f>
        <v>45480.571527777778</v>
      </c>
      <c r="Q265" s="29">
        <f t="shared" si="29"/>
        <v>45480.545138888891</v>
      </c>
      <c r="R265" t="str">
        <f t="shared" si="30"/>
        <v>1:04 pm</v>
      </c>
      <c r="S265" t="str">
        <f t="shared" si="31"/>
        <v>1:43 pm</v>
      </c>
      <c r="T265" s="29">
        <f t="shared" si="32"/>
        <v>45480.545138888891</v>
      </c>
      <c r="U265" s="19">
        <f t="shared" si="33"/>
        <v>3593</v>
      </c>
      <c r="V265" s="1">
        <f t="shared" si="34"/>
        <v>0.99729999999999996</v>
      </c>
      <c r="W265" s="30">
        <f t="shared" si="28"/>
        <v>2.7083333334303461E-2</v>
      </c>
      <c r="X265" s="18">
        <f>DATE(MID(B265,FIND(",",B265,1)+2,4),VLOOKUP(LEFT(B265,3),General!$A$1:$B$12,2,0),MID(B265,FIND(" ",B265,1)+1,FIND(",",B265,1)-FIND(" ",B265,1)-1))</f>
        <v>45480</v>
      </c>
    </row>
    <row r="266" spans="2:24">
      <c r="B266" t="s">
        <v>4719</v>
      </c>
      <c r="C266" t="s">
        <v>4720</v>
      </c>
      <c r="D266" t="s">
        <v>4721</v>
      </c>
      <c r="E266" s="1">
        <v>0.99719999999999998</v>
      </c>
      <c r="F266">
        <v>0</v>
      </c>
      <c r="G266">
        <v>0</v>
      </c>
      <c r="H266" s="19">
        <v>3639</v>
      </c>
      <c r="I266" s="19">
        <v>1320363</v>
      </c>
      <c r="J266">
        <v>0</v>
      </c>
      <c r="K266">
        <v>0</v>
      </c>
      <c r="L266">
        <v>0</v>
      </c>
      <c r="M266" s="19">
        <v>1101</v>
      </c>
      <c r="N266" s="29">
        <f>DATE(MID(B266,FIND(",",B266,1)+2,4),VLOOKUP(LEFT(B266,3),General!$A$1:$B$12,2,0),MID(B266,FIND(" ",B266,1)+1,FIND(",",B266,1)-FIND(" ",B266,1)-1)) + TIMEVALUE(MID(B266,FIND("-",B266,1)+2,LEN(B266)-FIND("-",B266,1)+2))</f>
        <v>45480.586805555555</v>
      </c>
      <c r="O266" s="18">
        <f>DATE(MID(C266,FIND(",",C266,1)+2,4),VLOOKUP(LEFT(B266,3),General!$A$1:$B$12,2,0),MID(C266,FIND(" ",C266,1)+1,FIND(",",C266,1)-FIND(" ",C266,1)-1)) + TIMEVALUE(MID(C266,FIND("-",C266,1)+2,LEN(C266)-FIND("-",C266,1)+2))</f>
        <v>45480.586111111108</v>
      </c>
      <c r="P266" s="18">
        <f>DATE(MID(D266,FIND(",",D266,1)+2,4),VLOOKUP(LEFT(B266,3),General!$A$1:$B$12,2,0),MID(D266,FIND(" ",D266,1)+1,FIND(",",D266,1)-FIND(" ",D266,1)-1)) + TIMEVALUE(MID(D266,FIND("-",D266,1)+2,LEN(D266)-FIND("-",D266,1)+2))</f>
        <v>45480.618055555555</v>
      </c>
      <c r="Q266" s="29">
        <f t="shared" si="29"/>
        <v>45480.586805555555</v>
      </c>
      <c r="R266" t="str">
        <f t="shared" si="30"/>
        <v>2:04 pm</v>
      </c>
      <c r="S266" t="str">
        <f t="shared" si="31"/>
        <v>2:50 pm</v>
      </c>
      <c r="T266" s="29">
        <f t="shared" si="32"/>
        <v>45480.586805555555</v>
      </c>
      <c r="U266" s="19">
        <f t="shared" si="33"/>
        <v>3639</v>
      </c>
      <c r="V266" s="1">
        <f t="shared" si="34"/>
        <v>0.99719999999999998</v>
      </c>
      <c r="W266" s="30">
        <f t="shared" si="28"/>
        <v>3.1944444446708076E-2</v>
      </c>
      <c r="X266" s="18">
        <f>DATE(MID(B266,FIND(",",B266,1)+2,4),VLOOKUP(LEFT(B266,3),General!$A$1:$B$12,2,0),MID(B266,FIND(" ",B266,1)+1,FIND(",",B266,1)-FIND(" ",B266,1)-1))</f>
        <v>45480</v>
      </c>
    </row>
    <row r="267" spans="2:24">
      <c r="B267" t="s">
        <v>4722</v>
      </c>
      <c r="C267" t="s">
        <v>4723</v>
      </c>
      <c r="D267" t="s">
        <v>4724</v>
      </c>
      <c r="E267" s="1">
        <v>0.99609999999999999</v>
      </c>
      <c r="F267">
        <v>0</v>
      </c>
      <c r="G267">
        <v>0</v>
      </c>
      <c r="H267" s="19">
        <v>5154</v>
      </c>
      <c r="I267" s="19">
        <v>1320366</v>
      </c>
      <c r="J267">
        <v>0</v>
      </c>
      <c r="K267">
        <v>0</v>
      </c>
      <c r="L267">
        <v>0</v>
      </c>
      <c r="M267">
        <v>0</v>
      </c>
      <c r="N267" s="29">
        <f>DATE(MID(B267,FIND(",",B267,1)+2,4),VLOOKUP(LEFT(B267,3),General!$A$1:$B$12,2,0),MID(B267,FIND(" ",B267,1)+1,FIND(",",B267,1)-FIND(" ",B267,1)-1)) + TIMEVALUE(MID(B267,FIND("-",B267,1)+2,LEN(B267)-FIND("-",B267,1)+2))</f>
        <v>45480.628472222219</v>
      </c>
      <c r="O267" s="18">
        <f>DATE(MID(C267,FIND(",",C267,1)+2,4),VLOOKUP(LEFT(B267,3),General!$A$1:$B$12,2,0),MID(C267,FIND(" ",C267,1)+1,FIND(",",C267,1)-FIND(" ",C267,1)-1)) + TIMEVALUE(MID(C267,FIND("-",C267,1)+2,LEN(C267)-FIND("-",C267,1)+2))</f>
        <v>45480.62777777778</v>
      </c>
      <c r="P267" s="18">
        <f>DATE(MID(D267,FIND(",",D267,1)+2,4),VLOOKUP(LEFT(B267,3),General!$A$1:$B$12,2,0),MID(D267,FIND(" ",D267,1)+1,FIND(",",D267,1)-FIND(" ",D267,1)-1)) + TIMEVALUE(MID(D267,FIND("-",D267,1)+2,LEN(D267)-FIND("-",D267,1)+2))</f>
        <v>45480.670138888891</v>
      </c>
      <c r="Q267" s="29">
        <f t="shared" si="29"/>
        <v>45480.628472222219</v>
      </c>
      <c r="R267" t="str">
        <f t="shared" si="30"/>
        <v>3:04 pm</v>
      </c>
      <c r="S267" t="str">
        <f t="shared" si="31"/>
        <v>4:05 pm</v>
      </c>
      <c r="T267" s="29">
        <f t="shared" si="32"/>
        <v>45480.628472222219</v>
      </c>
      <c r="U267" s="19">
        <f t="shared" si="33"/>
        <v>5154</v>
      </c>
      <c r="V267" s="1">
        <f t="shared" si="34"/>
        <v>0.99609999999999999</v>
      </c>
      <c r="W267" s="30">
        <f t="shared" si="28"/>
        <v>4.2361111110949423E-2</v>
      </c>
      <c r="X267" s="18">
        <f>DATE(MID(B267,FIND(",",B267,1)+2,4),VLOOKUP(LEFT(B267,3),General!$A$1:$B$12,2,0),MID(B267,FIND(" ",B267,1)+1,FIND(",",B267,1)-FIND(" ",B267,1)-1))</f>
        <v>45480</v>
      </c>
    </row>
    <row r="268" spans="2:24">
      <c r="B268" t="s">
        <v>4724</v>
      </c>
      <c r="C268" t="s">
        <v>4725</v>
      </c>
      <c r="D268" t="s">
        <v>4726</v>
      </c>
      <c r="E268" s="1">
        <v>0.99750000000000005</v>
      </c>
      <c r="F268">
        <v>0</v>
      </c>
      <c r="G268">
        <v>0</v>
      </c>
      <c r="H268" s="19">
        <v>3244</v>
      </c>
      <c r="I268" s="19">
        <v>1320368</v>
      </c>
      <c r="J268">
        <v>0</v>
      </c>
      <c r="K268">
        <v>0</v>
      </c>
      <c r="L268">
        <v>0</v>
      </c>
      <c r="M268" s="19">
        <v>1110</v>
      </c>
      <c r="N268" s="29">
        <f>DATE(MID(B268,FIND(",",B268,1)+2,4),VLOOKUP(LEFT(B268,3),General!$A$1:$B$12,2,0),MID(B268,FIND(" ",B268,1)+1,FIND(",",B268,1)-FIND(" ",B268,1)-1)) + TIMEVALUE(MID(B268,FIND("-",B268,1)+2,LEN(B268)-FIND("-",B268,1)+2))</f>
        <v>45480.670138888891</v>
      </c>
      <c r="O268" s="18">
        <f>DATE(MID(C268,FIND(",",C268,1)+2,4),VLOOKUP(LEFT(B268,3),General!$A$1:$B$12,2,0),MID(C268,FIND(" ",C268,1)+1,FIND(",",C268,1)-FIND(" ",C268,1)-1)) + TIMEVALUE(MID(C268,FIND("-",C268,1)+2,LEN(C268)-FIND("-",C268,1)+2))</f>
        <v>45480.669444444444</v>
      </c>
      <c r="P268" s="18">
        <f>DATE(MID(D268,FIND(",",D268,1)+2,4),VLOOKUP(LEFT(B268,3),General!$A$1:$B$12,2,0),MID(D268,FIND(" ",D268,1)+1,FIND(",",D268,1)-FIND(" ",D268,1)-1)) + TIMEVALUE(MID(D268,FIND("-",D268,1)+2,LEN(D268)-FIND("-",D268,1)+2))</f>
        <v>45480.694444444445</v>
      </c>
      <c r="Q268" s="29">
        <f t="shared" si="29"/>
        <v>45480.670138888891</v>
      </c>
      <c r="R268" t="str">
        <f t="shared" si="30"/>
        <v>4:04 pm</v>
      </c>
      <c r="S268" t="str">
        <f t="shared" si="31"/>
        <v>4:40 pm</v>
      </c>
      <c r="T268" s="29">
        <f t="shared" si="32"/>
        <v>45480.670138888891</v>
      </c>
      <c r="U268" s="19">
        <f t="shared" si="33"/>
        <v>3244</v>
      </c>
      <c r="V268" s="1">
        <f t="shared" si="34"/>
        <v>0.99750000000000005</v>
      </c>
      <c r="W268" s="30">
        <f t="shared" si="28"/>
        <v>2.5000000001455192E-2</v>
      </c>
      <c r="X268" s="18">
        <f>DATE(MID(B268,FIND(",",B268,1)+2,4),VLOOKUP(LEFT(B268,3),General!$A$1:$B$12,2,0),MID(B268,FIND(" ",B268,1)+1,FIND(",",B268,1)-FIND(" ",B268,1)-1))</f>
        <v>45480</v>
      </c>
    </row>
    <row r="269" spans="2:24">
      <c r="B269" t="s">
        <v>4727</v>
      </c>
      <c r="C269" t="s">
        <v>4728</v>
      </c>
      <c r="D269" t="s">
        <v>4729</v>
      </c>
      <c r="E269" s="1">
        <v>0.99760000000000004</v>
      </c>
      <c r="F269">
        <v>0</v>
      </c>
      <c r="G269">
        <v>0</v>
      </c>
      <c r="H269" s="19">
        <v>3227</v>
      </c>
      <c r="I269" s="19">
        <v>1320369</v>
      </c>
      <c r="J269">
        <v>0</v>
      </c>
      <c r="K269">
        <v>0</v>
      </c>
      <c r="L269">
        <v>0</v>
      </c>
      <c r="M269" s="19">
        <v>1108</v>
      </c>
      <c r="N269" s="29">
        <f>DATE(MID(B269,FIND(",",B269,1)+2,4),VLOOKUP(LEFT(B269,3),General!$A$1:$B$12,2,0),MID(B269,FIND(" ",B269,1)+1,FIND(",",B269,1)-FIND(" ",B269,1)-1)) + TIMEVALUE(MID(B269,FIND("-",B269,1)+2,LEN(B269)-FIND("-",B269,1)+2))</f>
        <v>45480.711805555555</v>
      </c>
      <c r="O269" s="18">
        <f>DATE(MID(C269,FIND(",",C269,1)+2,4),VLOOKUP(LEFT(B269,3),General!$A$1:$B$12,2,0),MID(C269,FIND(" ",C269,1)+1,FIND(",",C269,1)-FIND(" ",C269,1)-1)) + TIMEVALUE(MID(C269,FIND("-",C269,1)+2,LEN(C269)-FIND("-",C269,1)+2))</f>
        <v>45480.711111111108</v>
      </c>
      <c r="P269" s="18">
        <f>DATE(MID(D269,FIND(",",D269,1)+2,4),VLOOKUP(LEFT(B269,3),General!$A$1:$B$12,2,0),MID(D269,FIND(" ",D269,1)+1,FIND(",",D269,1)-FIND(" ",D269,1)-1)) + TIMEVALUE(MID(D269,FIND("-",D269,1)+2,LEN(D269)-FIND("-",D269,1)+2))</f>
        <v>45480.738194444442</v>
      </c>
      <c r="Q269" s="29">
        <f t="shared" si="29"/>
        <v>45480.711805555555</v>
      </c>
      <c r="R269" t="str">
        <f t="shared" si="30"/>
        <v>5:04 pm</v>
      </c>
      <c r="S269" t="str">
        <f t="shared" si="31"/>
        <v>5:43 pm</v>
      </c>
      <c r="T269" s="29">
        <f t="shared" si="32"/>
        <v>45480.711805555555</v>
      </c>
      <c r="U269" s="19">
        <f t="shared" si="33"/>
        <v>3227</v>
      </c>
      <c r="V269" s="1">
        <f t="shared" si="34"/>
        <v>0.99760000000000004</v>
      </c>
      <c r="W269" s="30">
        <f t="shared" si="28"/>
        <v>2.7083333334303461E-2</v>
      </c>
      <c r="X269" s="18">
        <f>DATE(MID(B269,FIND(",",B269,1)+2,4),VLOOKUP(LEFT(B269,3),General!$A$1:$B$12,2,0),MID(B269,FIND(" ",B269,1)+1,FIND(",",B269,1)-FIND(" ",B269,1)-1))</f>
        <v>45480</v>
      </c>
    </row>
    <row r="270" spans="2:24">
      <c r="B270" t="s">
        <v>4730</v>
      </c>
      <c r="C270" t="s">
        <v>4731</v>
      </c>
      <c r="D270" t="s">
        <v>4732</v>
      </c>
      <c r="E270" s="1">
        <v>0.99750000000000005</v>
      </c>
      <c r="F270">
        <v>0</v>
      </c>
      <c r="G270">
        <v>0</v>
      </c>
      <c r="H270" s="19">
        <v>3324</v>
      </c>
      <c r="I270" s="19">
        <v>1320368</v>
      </c>
      <c r="J270">
        <v>0</v>
      </c>
      <c r="K270">
        <v>0</v>
      </c>
      <c r="L270">
        <v>0</v>
      </c>
      <c r="M270" s="19">
        <v>1110</v>
      </c>
      <c r="N270" s="29">
        <f>DATE(MID(B270,FIND(",",B270,1)+2,4),VLOOKUP(LEFT(B270,3),General!$A$1:$B$12,2,0),MID(B270,FIND(" ",B270,1)+1,FIND(",",B270,1)-FIND(" ",B270,1)-1)) + TIMEVALUE(MID(B270,FIND("-",B270,1)+2,LEN(B270)-FIND("-",B270,1)+2))</f>
        <v>45480.753472222219</v>
      </c>
      <c r="O270" s="18">
        <f>DATE(MID(C270,FIND(",",C270,1)+2,4),VLOOKUP(LEFT(B270,3),General!$A$1:$B$12,2,0),MID(C270,FIND(" ",C270,1)+1,FIND(",",C270,1)-FIND(" ",C270,1)-1)) + TIMEVALUE(MID(C270,FIND("-",C270,1)+2,LEN(C270)-FIND("-",C270,1)+2))</f>
        <v>45480.75277777778</v>
      </c>
      <c r="P270" s="18">
        <f>DATE(MID(D270,FIND(",",D270,1)+2,4),VLOOKUP(LEFT(B270,3),General!$A$1:$B$12,2,0),MID(D270,FIND(" ",D270,1)+1,FIND(",",D270,1)-FIND(" ",D270,1)-1)) + TIMEVALUE(MID(D270,FIND("-",D270,1)+2,LEN(D270)-FIND("-",D270,1)+2))</f>
        <v>45480.780555555553</v>
      </c>
      <c r="Q270" s="29">
        <f t="shared" si="29"/>
        <v>45480.753472222219</v>
      </c>
      <c r="R270" t="str">
        <f t="shared" si="30"/>
        <v>6:04 pm</v>
      </c>
      <c r="S270" t="str">
        <f t="shared" si="31"/>
        <v>6:44 pm</v>
      </c>
      <c r="T270" s="29">
        <f t="shared" si="32"/>
        <v>45480.753472222219</v>
      </c>
      <c r="U270" s="19">
        <f t="shared" si="33"/>
        <v>3324</v>
      </c>
      <c r="V270" s="1">
        <f t="shared" si="34"/>
        <v>0.99750000000000005</v>
      </c>
      <c r="W270" s="30">
        <f t="shared" si="28"/>
        <v>2.7777777773735579E-2</v>
      </c>
      <c r="X270" s="18">
        <f>DATE(MID(B270,FIND(",",B270,1)+2,4),VLOOKUP(LEFT(B270,3),General!$A$1:$B$12,2,0),MID(B270,FIND(" ",B270,1)+1,FIND(",",B270,1)-FIND(" ",B270,1)-1))</f>
        <v>45480</v>
      </c>
    </row>
    <row r="271" spans="2:24">
      <c r="B271" t="s">
        <v>4733</v>
      </c>
      <c r="C271" t="s">
        <v>4734</v>
      </c>
      <c r="D271" t="s">
        <v>4735</v>
      </c>
      <c r="E271" s="1">
        <v>0.99770000000000003</v>
      </c>
      <c r="F271">
        <v>0</v>
      </c>
      <c r="G271">
        <v>0</v>
      </c>
      <c r="H271" s="19">
        <v>3065</v>
      </c>
      <c r="I271" s="19">
        <v>1320280</v>
      </c>
      <c r="J271">
        <v>0</v>
      </c>
      <c r="K271">
        <v>0</v>
      </c>
      <c r="L271">
        <v>0</v>
      </c>
      <c r="M271" s="19">
        <v>1106</v>
      </c>
      <c r="N271" s="29">
        <f>DATE(MID(B271,FIND(",",B271,1)+2,4),VLOOKUP(LEFT(B271,3),General!$A$1:$B$12,2,0),MID(B271,FIND(" ",B271,1)+1,FIND(",",B271,1)-FIND(" ",B271,1)-1)) + TIMEVALUE(MID(B271,FIND("-",B271,1)+2,LEN(B271)-FIND("-",B271,1)+2))</f>
        <v>45480.795138888891</v>
      </c>
      <c r="O271" s="18">
        <f>DATE(MID(C271,FIND(",",C271,1)+2,4),VLOOKUP(LEFT(B271,3),General!$A$1:$B$12,2,0),MID(C271,FIND(" ",C271,1)+1,FIND(",",C271,1)-FIND(" ",C271,1)-1)) + TIMEVALUE(MID(C271,FIND("-",C271,1)+2,LEN(C271)-FIND("-",C271,1)+2))</f>
        <v>45480.794444444444</v>
      </c>
      <c r="P271" s="18">
        <f>DATE(MID(D271,FIND(",",D271,1)+2,4),VLOOKUP(LEFT(B271,3),General!$A$1:$B$12,2,0),MID(D271,FIND(" ",D271,1)+1,FIND(",",D271,1)-FIND(" ",D271,1)-1)) + TIMEVALUE(MID(D271,FIND("-",D271,1)+2,LEN(D271)-FIND("-",D271,1)+2))</f>
        <v>45480.820833333331</v>
      </c>
      <c r="Q271" s="29">
        <f t="shared" si="29"/>
        <v>45480.795138888891</v>
      </c>
      <c r="R271" t="str">
        <f t="shared" si="30"/>
        <v>7:04 pm</v>
      </c>
      <c r="S271" t="str">
        <f t="shared" si="31"/>
        <v>7:42 pm</v>
      </c>
      <c r="T271" s="29">
        <f t="shared" si="32"/>
        <v>45480.795138888891</v>
      </c>
      <c r="U271" s="19">
        <f t="shared" si="33"/>
        <v>3065</v>
      </c>
      <c r="V271" s="1">
        <f t="shared" si="34"/>
        <v>0.99770000000000003</v>
      </c>
      <c r="W271" s="30">
        <f t="shared" si="28"/>
        <v>2.6388888887595385E-2</v>
      </c>
      <c r="X271" s="18">
        <f>DATE(MID(B271,FIND(",",B271,1)+2,4),VLOOKUP(LEFT(B271,3),General!$A$1:$B$12,2,0),MID(B271,FIND(" ",B271,1)+1,FIND(",",B271,1)-FIND(" ",B271,1)-1))</f>
        <v>45480</v>
      </c>
    </row>
    <row r="272" spans="2:24">
      <c r="B272" t="s">
        <v>4736</v>
      </c>
      <c r="C272" t="s">
        <v>4737</v>
      </c>
      <c r="D272" t="s">
        <v>4738</v>
      </c>
      <c r="E272" s="1">
        <v>0.99460000000000004</v>
      </c>
      <c r="F272">
        <v>0</v>
      </c>
      <c r="G272">
        <v>0</v>
      </c>
      <c r="H272" s="19">
        <v>7192</v>
      </c>
      <c r="I272" s="19">
        <v>1320280</v>
      </c>
      <c r="J272">
        <v>0</v>
      </c>
      <c r="K272">
        <v>0</v>
      </c>
      <c r="L272">
        <v>0</v>
      </c>
      <c r="M272">
        <v>0</v>
      </c>
      <c r="N272" s="29">
        <f>DATE(MID(B272,FIND(",",B272,1)+2,4),VLOOKUP(LEFT(B272,3),General!$A$1:$B$12,2,0),MID(B272,FIND(" ",B272,1)+1,FIND(",",B272,1)-FIND(" ",B272,1)-1)) + TIMEVALUE(MID(B272,FIND("-",B272,1)+2,LEN(B272)-FIND("-",B272,1)+2))</f>
        <v>45480.836805555555</v>
      </c>
      <c r="O272" s="18">
        <f>DATE(MID(C272,FIND(",",C272,1)+2,4),VLOOKUP(LEFT(B272,3),General!$A$1:$B$12,2,0),MID(C272,FIND(" ",C272,1)+1,FIND(",",C272,1)-FIND(" ",C272,1)-1)) + TIMEVALUE(MID(C272,FIND("-",C272,1)+2,LEN(C272)-FIND("-",C272,1)+2))</f>
        <v>45480.836111111108</v>
      </c>
      <c r="P272" s="18">
        <f>DATE(MID(D272,FIND(",",D272,1)+2,4),VLOOKUP(LEFT(B272,3),General!$A$1:$B$12,2,0),MID(D272,FIND(" ",D272,1)+1,FIND(",",D272,1)-FIND(" ",D272,1)-1)) + TIMEVALUE(MID(D272,FIND("-",D272,1)+2,LEN(D272)-FIND("-",D272,1)+2))</f>
        <v>45480.875694444447</v>
      </c>
      <c r="Q272" s="29">
        <f t="shared" si="29"/>
        <v>45480.836805555555</v>
      </c>
      <c r="R272" t="str">
        <f t="shared" si="30"/>
        <v>8:04 pm</v>
      </c>
      <c r="S272" t="str">
        <f t="shared" si="31"/>
        <v>9:01 pm</v>
      </c>
      <c r="T272" s="29">
        <f t="shared" si="32"/>
        <v>45480.836805555555</v>
      </c>
      <c r="U272" s="19">
        <f t="shared" si="33"/>
        <v>7192</v>
      </c>
      <c r="V272" s="1">
        <f t="shared" si="34"/>
        <v>0.99460000000000004</v>
      </c>
      <c r="W272" s="30">
        <f t="shared" si="28"/>
        <v>3.9583333338669036E-2</v>
      </c>
      <c r="X272" s="18">
        <f>DATE(MID(B272,FIND(",",B272,1)+2,4),VLOOKUP(LEFT(B272,3),General!$A$1:$B$12,2,0),MID(B272,FIND(" ",B272,1)+1,FIND(",",B272,1)-FIND(" ",B272,1)-1))</f>
        <v>45480</v>
      </c>
    </row>
    <row r="273" spans="2:24">
      <c r="B273" t="s">
        <v>4739</v>
      </c>
      <c r="C273" t="s">
        <v>4740</v>
      </c>
      <c r="D273" t="s">
        <v>4741</v>
      </c>
      <c r="E273" s="1">
        <v>0.99350000000000005</v>
      </c>
      <c r="F273">
        <v>0</v>
      </c>
      <c r="G273">
        <v>0</v>
      </c>
      <c r="H273" s="19">
        <v>8518</v>
      </c>
      <c r="I273" s="19">
        <v>1320281</v>
      </c>
      <c r="J273">
        <v>0</v>
      </c>
      <c r="K273">
        <v>0</v>
      </c>
      <c r="L273">
        <v>0</v>
      </c>
      <c r="M273">
        <v>0</v>
      </c>
      <c r="N273" s="29">
        <f>DATE(MID(B273,FIND(",",B273,1)+2,4),VLOOKUP(LEFT(B273,3),General!$A$1:$B$12,2,0),MID(B273,FIND(" ",B273,1)+1,FIND(",",B273,1)-FIND(" ",B273,1)-1)) + TIMEVALUE(MID(B273,FIND("-",B273,1)+2,LEN(B273)-FIND("-",B273,1)+2))</f>
        <v>45480.878472222219</v>
      </c>
      <c r="O273" s="18">
        <f>DATE(MID(C273,FIND(",",C273,1)+2,4),VLOOKUP(LEFT(B273,3),General!$A$1:$B$12,2,0),MID(C273,FIND(" ",C273,1)+1,FIND(",",C273,1)-FIND(" ",C273,1)-1)) + TIMEVALUE(MID(C273,FIND("-",C273,1)+2,LEN(C273)-FIND("-",C273,1)+2))</f>
        <v>45480.87777777778</v>
      </c>
      <c r="P273" s="18">
        <f>DATE(MID(D273,FIND(",",D273,1)+2,4),VLOOKUP(LEFT(B273,3),General!$A$1:$B$12,2,0),MID(D273,FIND(" ",D273,1)+1,FIND(",",D273,1)-FIND(" ",D273,1)-1)) + TIMEVALUE(MID(D273,FIND("-",D273,1)+2,LEN(D273)-FIND("-",D273,1)+2))</f>
        <v>45480.920138888891</v>
      </c>
      <c r="Q273" s="29">
        <f t="shared" si="29"/>
        <v>45480.878472222219</v>
      </c>
      <c r="R273" t="str">
        <f t="shared" si="30"/>
        <v>9:04 pm</v>
      </c>
      <c r="S273" t="str">
        <f t="shared" si="31"/>
        <v>10:05 pm</v>
      </c>
      <c r="T273" s="29">
        <f t="shared" si="32"/>
        <v>45480.878472222219</v>
      </c>
      <c r="U273" s="19">
        <f t="shared" si="33"/>
        <v>8518</v>
      </c>
      <c r="V273" s="1">
        <f t="shared" si="34"/>
        <v>0.99350000000000005</v>
      </c>
      <c r="W273" s="30">
        <f t="shared" si="28"/>
        <v>4.2361111110949423E-2</v>
      </c>
      <c r="X273" s="18">
        <f>DATE(MID(B273,FIND(",",B273,1)+2,4),VLOOKUP(LEFT(B273,3),General!$A$1:$B$12,2,0),MID(B273,FIND(" ",B273,1)+1,FIND(",",B273,1)-FIND(" ",B273,1)-1))</f>
        <v>45480</v>
      </c>
    </row>
    <row r="274" spans="2:24">
      <c r="B274" t="s">
        <v>4741</v>
      </c>
      <c r="C274" t="s">
        <v>4742</v>
      </c>
      <c r="D274" t="s">
        <v>4743</v>
      </c>
      <c r="E274" s="1">
        <v>0.99770000000000003</v>
      </c>
      <c r="F274">
        <v>0</v>
      </c>
      <c r="G274">
        <v>0</v>
      </c>
      <c r="H274" s="19">
        <v>2996</v>
      </c>
      <c r="I274" s="19">
        <v>1320282</v>
      </c>
      <c r="J274">
        <v>0</v>
      </c>
      <c r="K274">
        <v>0</v>
      </c>
      <c r="L274">
        <v>0</v>
      </c>
      <c r="M274" s="19">
        <v>1108</v>
      </c>
      <c r="N274" s="29">
        <f>DATE(MID(B274,FIND(",",B274,1)+2,4),VLOOKUP(LEFT(B274,3),General!$A$1:$B$12,2,0),MID(B274,FIND(" ",B274,1)+1,FIND(",",B274,1)-FIND(" ",B274,1)-1)) + TIMEVALUE(MID(B274,FIND("-",B274,1)+2,LEN(B274)-FIND("-",B274,1)+2))</f>
        <v>45480.920138888891</v>
      </c>
      <c r="O274" s="18">
        <f>DATE(MID(C274,FIND(",",C274,1)+2,4),VLOOKUP(LEFT(B274,3),General!$A$1:$B$12,2,0),MID(C274,FIND(" ",C274,1)+1,FIND(",",C274,1)-FIND(" ",C274,1)-1)) + TIMEVALUE(MID(C274,FIND("-",C274,1)+2,LEN(C274)-FIND("-",C274,1)+2))</f>
        <v>45480.919444444444</v>
      </c>
      <c r="P274" s="18">
        <f>DATE(MID(D274,FIND(",",D274,1)+2,4),VLOOKUP(LEFT(B274,3),General!$A$1:$B$12,2,0),MID(D274,FIND(" ",D274,1)+1,FIND(",",D274,1)-FIND(" ",D274,1)-1)) + TIMEVALUE(MID(D274,FIND("-",D274,1)+2,LEN(D274)-FIND("-",D274,1)+2))</f>
        <v>45480.961805555555</v>
      </c>
      <c r="Q274" s="29">
        <f t="shared" si="29"/>
        <v>45480.920138888891</v>
      </c>
      <c r="R274" t="str">
        <f t="shared" si="30"/>
        <v>10:04 pm</v>
      </c>
      <c r="S274" t="str">
        <f t="shared" si="31"/>
        <v>11:05 pm</v>
      </c>
      <c r="T274" s="29">
        <f t="shared" si="32"/>
        <v>45480.920138888891</v>
      </c>
      <c r="U274" s="19">
        <f t="shared" si="33"/>
        <v>2996</v>
      </c>
      <c r="V274" s="1">
        <f t="shared" si="34"/>
        <v>0.99770000000000003</v>
      </c>
      <c r="W274" s="30">
        <f t="shared" si="28"/>
        <v>4.2361111110949423E-2</v>
      </c>
      <c r="X274" s="18">
        <f>DATE(MID(B274,FIND(",",B274,1)+2,4),VLOOKUP(LEFT(B274,3),General!$A$1:$B$12,2,0),MID(B274,FIND(" ",B274,1)+1,FIND(",",B274,1)-FIND(" ",B274,1)-1))</f>
        <v>45480</v>
      </c>
    </row>
    <row r="275" spans="2:24">
      <c r="B275" t="s">
        <v>4743</v>
      </c>
      <c r="C275" t="s">
        <v>4743</v>
      </c>
      <c r="D275" t="s">
        <v>4744</v>
      </c>
      <c r="E275" s="1">
        <v>0.99790000000000001</v>
      </c>
      <c r="F275">
        <v>0</v>
      </c>
      <c r="G275">
        <v>0</v>
      </c>
      <c r="H275" s="19">
        <v>2804</v>
      </c>
      <c r="I275" s="19">
        <v>1320284</v>
      </c>
      <c r="J275">
        <v>0</v>
      </c>
      <c r="K275">
        <v>0</v>
      </c>
      <c r="L275">
        <v>0</v>
      </c>
      <c r="M275" s="19">
        <v>1104</v>
      </c>
      <c r="N275" s="29">
        <f>DATE(MID(B275,FIND(",",B275,1)+2,4),VLOOKUP(LEFT(B275,3),General!$A$1:$B$12,2,0),MID(B275,FIND(" ",B275,1)+1,FIND(",",B275,1)-FIND(" ",B275,1)-1)) + TIMEVALUE(MID(B275,FIND("-",B275,1)+2,LEN(B275)-FIND("-",B275,1)+2))</f>
        <v>45480.961805555555</v>
      </c>
      <c r="O275" s="18">
        <f>DATE(MID(C275,FIND(",",C275,1)+2,4),VLOOKUP(LEFT(B275,3),General!$A$1:$B$12,2,0),MID(C275,FIND(" ",C275,1)+1,FIND(",",C275,1)-FIND(" ",C275,1)-1)) + TIMEVALUE(MID(C275,FIND("-",C275,1)+2,LEN(C275)-FIND("-",C275,1)+2))</f>
        <v>45480.961805555555</v>
      </c>
      <c r="P275" s="18">
        <f>DATE(MID(D275,FIND(",",D275,1)+2,4),VLOOKUP(LEFT(B275,3),General!$A$1:$B$12,2,0),MID(D275,FIND(" ",D275,1)+1,FIND(",",D275,1)-FIND(" ",D275,1)-1)) + TIMEVALUE(MID(D275,FIND("-",D275,1)+2,LEN(D275)-FIND("-",D275,1)+2))</f>
        <v>45480.999305555553</v>
      </c>
      <c r="Q275" s="29">
        <f t="shared" si="29"/>
        <v>45480.961805555555</v>
      </c>
      <c r="R275" t="str">
        <f t="shared" si="30"/>
        <v>11:05 pm</v>
      </c>
      <c r="S275" t="str">
        <f t="shared" si="31"/>
        <v>11:59 pm</v>
      </c>
      <c r="T275" s="29">
        <f t="shared" si="32"/>
        <v>45480.961805555555</v>
      </c>
      <c r="U275" s="19">
        <f t="shared" si="33"/>
        <v>2804</v>
      </c>
      <c r="V275" s="1">
        <f t="shared" si="34"/>
        <v>0.99790000000000001</v>
      </c>
      <c r="W275" s="30">
        <f t="shared" si="28"/>
        <v>3.7499999998544808E-2</v>
      </c>
      <c r="X275" s="18">
        <f>DATE(MID(B275,FIND(",",B275,1)+2,4),VLOOKUP(LEFT(B275,3),General!$A$1:$B$12,2,0),MID(B275,FIND(" ",B275,1)+1,FIND(",",B275,1)-FIND(" ",B275,1)-1))</f>
        <v>45480</v>
      </c>
    </row>
    <row r="276" spans="2:24">
      <c r="B276" t="s">
        <v>4745</v>
      </c>
      <c r="C276" t="s">
        <v>4746</v>
      </c>
      <c r="D276" t="s">
        <v>4747</v>
      </c>
      <c r="E276" s="1">
        <v>0.996</v>
      </c>
      <c r="F276">
        <v>0</v>
      </c>
      <c r="G276">
        <v>0</v>
      </c>
      <c r="H276" s="19">
        <v>5227</v>
      </c>
      <c r="I276" s="19">
        <v>1320285</v>
      </c>
      <c r="J276">
        <v>0</v>
      </c>
      <c r="K276">
        <v>0</v>
      </c>
      <c r="L276">
        <v>0</v>
      </c>
      <c r="M276">
        <v>0</v>
      </c>
      <c r="N276" s="29">
        <f>DATE(MID(B276,FIND(",",B276,1)+2,4),VLOOKUP(LEFT(B276,3),General!$A$1:$B$12,2,0),MID(B276,FIND(" ",B276,1)+1,FIND(",",B276,1)-FIND(" ",B276,1)-1)) + TIMEVALUE(MID(B276,FIND("-",B276,1)+2,LEN(B276)-FIND("-",B276,1)+2))</f>
        <v>45481.003472222219</v>
      </c>
      <c r="O276" s="18">
        <f>DATE(MID(C276,FIND(",",C276,1)+2,4),VLOOKUP(LEFT(B276,3),General!$A$1:$B$12,2,0),MID(C276,FIND(" ",C276,1)+1,FIND(",",C276,1)-FIND(" ",C276,1)-1)) + TIMEVALUE(MID(C276,FIND("-",C276,1)+2,LEN(C276)-FIND("-",C276,1)+2))</f>
        <v>45481.00277777778</v>
      </c>
      <c r="P276" s="18">
        <f>DATE(MID(D276,FIND(",",D276,1)+2,4),VLOOKUP(LEFT(B276,3),General!$A$1:$B$12,2,0),MID(D276,FIND(" ",D276,1)+1,FIND(",",D276,1)-FIND(" ",D276,1)-1)) + TIMEVALUE(MID(D276,FIND("-",D276,1)+2,LEN(D276)-FIND("-",D276,1)+2))</f>
        <v>45481.045138888891</v>
      </c>
      <c r="Q276" s="29">
        <f t="shared" si="29"/>
        <v>45481.003472222219</v>
      </c>
      <c r="R276" t="str">
        <f t="shared" si="30"/>
        <v>12:04 am</v>
      </c>
      <c r="S276" t="str">
        <f t="shared" si="31"/>
        <v>1:05 am</v>
      </c>
      <c r="T276" s="29">
        <f t="shared" si="32"/>
        <v>45481.003472222219</v>
      </c>
      <c r="U276" s="19">
        <f t="shared" si="33"/>
        <v>5227</v>
      </c>
      <c r="V276" s="1">
        <f t="shared" si="34"/>
        <v>0.996</v>
      </c>
      <c r="W276" s="30">
        <f t="shared" si="28"/>
        <v>4.2361111110949423E-2</v>
      </c>
      <c r="X276" s="18">
        <f>DATE(MID(B276,FIND(",",B276,1)+2,4),VLOOKUP(LEFT(B276,3),General!$A$1:$B$12,2,0),MID(B276,FIND(" ",B276,1)+1,FIND(",",B276,1)-FIND(" ",B276,1)-1))</f>
        <v>45481</v>
      </c>
    </row>
    <row r="277" spans="2:24">
      <c r="B277" t="s">
        <v>4747</v>
      </c>
      <c r="C277" t="s">
        <v>4748</v>
      </c>
      <c r="D277" t="s">
        <v>4749</v>
      </c>
      <c r="E277" s="1">
        <v>0.998</v>
      </c>
      <c r="F277">
        <v>0</v>
      </c>
      <c r="G277">
        <v>0</v>
      </c>
      <c r="H277" s="19">
        <v>2663</v>
      </c>
      <c r="I277" s="19">
        <v>1320288</v>
      </c>
      <c r="J277">
        <v>0</v>
      </c>
      <c r="K277">
        <v>0</v>
      </c>
      <c r="L277">
        <v>0</v>
      </c>
      <c r="M277" s="19">
        <v>1101</v>
      </c>
      <c r="N277" s="29">
        <f>DATE(MID(B277,FIND(",",B277,1)+2,4),VLOOKUP(LEFT(B277,3),General!$A$1:$B$12,2,0),MID(B277,FIND(" ",B277,1)+1,FIND(",",B277,1)-FIND(" ",B277,1)-1)) + TIMEVALUE(MID(B277,FIND("-",B277,1)+2,LEN(B277)-FIND("-",B277,1)+2))</f>
        <v>45481.045138888891</v>
      </c>
      <c r="O277" s="18">
        <f>DATE(MID(C277,FIND(",",C277,1)+2,4),VLOOKUP(LEFT(B277,3),General!$A$1:$B$12,2,0),MID(C277,FIND(" ",C277,1)+1,FIND(",",C277,1)-FIND(" ",C277,1)-1)) + TIMEVALUE(MID(C277,FIND("-",C277,1)+2,LEN(C277)-FIND("-",C277,1)+2))</f>
        <v>45481.044444444444</v>
      </c>
      <c r="P277" s="18">
        <f>DATE(MID(D277,FIND(",",D277,1)+2,4),VLOOKUP(LEFT(B277,3),General!$A$1:$B$12,2,0),MID(D277,FIND(" ",D277,1)+1,FIND(",",D277,1)-FIND(" ",D277,1)-1)) + TIMEVALUE(MID(D277,FIND("-",D277,1)+2,LEN(D277)-FIND("-",D277,1)+2))</f>
        <v>45481.086805555555</v>
      </c>
      <c r="Q277" s="29">
        <f t="shared" si="29"/>
        <v>45481.045138888891</v>
      </c>
      <c r="R277" t="str">
        <f t="shared" si="30"/>
        <v>1:04 am</v>
      </c>
      <c r="S277" t="str">
        <f t="shared" si="31"/>
        <v>2:05 am</v>
      </c>
      <c r="T277" s="29">
        <f t="shared" si="32"/>
        <v>45481.045138888891</v>
      </c>
      <c r="U277" s="19">
        <f t="shared" si="33"/>
        <v>2663</v>
      </c>
      <c r="V277" s="1">
        <f t="shared" si="34"/>
        <v>0.998</v>
      </c>
      <c r="W277" s="30">
        <f t="shared" si="28"/>
        <v>4.2361111110949423E-2</v>
      </c>
      <c r="X277" s="18">
        <f>DATE(MID(B277,FIND(",",B277,1)+2,4),VLOOKUP(LEFT(B277,3),General!$A$1:$B$12,2,0),MID(B277,FIND(" ",B277,1)+1,FIND(",",B277,1)-FIND(" ",B277,1)-1))</f>
        <v>45481</v>
      </c>
    </row>
    <row r="278" spans="2:24">
      <c r="B278" t="s">
        <v>4749</v>
      </c>
      <c r="C278" t="s">
        <v>4750</v>
      </c>
      <c r="D278" t="s">
        <v>4751</v>
      </c>
      <c r="E278" s="1">
        <v>0.99829999999999997</v>
      </c>
      <c r="F278">
        <v>0</v>
      </c>
      <c r="G278">
        <v>0</v>
      </c>
      <c r="H278" s="19">
        <v>2213</v>
      </c>
      <c r="I278" s="19">
        <v>1320285</v>
      </c>
      <c r="J278">
        <v>0</v>
      </c>
      <c r="K278">
        <v>0</v>
      </c>
      <c r="L278">
        <v>0</v>
      </c>
      <c r="M278" s="19">
        <v>1109</v>
      </c>
      <c r="N278" s="29">
        <f>DATE(MID(B278,FIND(",",B278,1)+2,4),VLOOKUP(LEFT(B278,3),General!$A$1:$B$12,2,0),MID(B278,FIND(" ",B278,1)+1,FIND(",",B278,1)-FIND(" ",B278,1)-1)) + TIMEVALUE(MID(B278,FIND("-",B278,1)+2,LEN(B278)-FIND("-",B278,1)+2))</f>
        <v>45481.086805555555</v>
      </c>
      <c r="O278" s="18">
        <f>DATE(MID(C278,FIND(",",C278,1)+2,4),VLOOKUP(LEFT(B278,3),General!$A$1:$B$12,2,0),MID(C278,FIND(" ",C278,1)+1,FIND(",",C278,1)-FIND(" ",C278,1)-1)) + TIMEVALUE(MID(C278,FIND("-",C278,1)+2,LEN(C278)-FIND("-",C278,1)+2))</f>
        <v>45481.086111111108</v>
      </c>
      <c r="P278" s="18">
        <f>DATE(MID(D278,FIND(",",D278,1)+2,4),VLOOKUP(LEFT(B278,3),General!$A$1:$B$12,2,0),MID(D278,FIND(" ",D278,1)+1,FIND(",",D278,1)-FIND(" ",D278,1)-1)) + TIMEVALUE(MID(D278,FIND("-",D278,1)+2,LEN(D278)-FIND("-",D278,1)+2))</f>
        <v>45481.113194444442</v>
      </c>
      <c r="Q278" s="29">
        <f t="shared" si="29"/>
        <v>45481.086805555555</v>
      </c>
      <c r="R278" t="str">
        <f t="shared" si="30"/>
        <v>2:04 am</v>
      </c>
      <c r="S278" t="str">
        <f t="shared" si="31"/>
        <v>2:43 am</v>
      </c>
      <c r="T278" s="29">
        <f t="shared" si="32"/>
        <v>45481.086805555555</v>
      </c>
      <c r="U278" s="19">
        <f t="shared" si="33"/>
        <v>2213</v>
      </c>
      <c r="V278" s="1">
        <f t="shared" si="34"/>
        <v>0.99829999999999997</v>
      </c>
      <c r="W278" s="30">
        <f t="shared" si="28"/>
        <v>2.7083333334303461E-2</v>
      </c>
      <c r="X278" s="18">
        <f>DATE(MID(B278,FIND(",",B278,1)+2,4),VLOOKUP(LEFT(B278,3),General!$A$1:$B$12,2,0),MID(B278,FIND(" ",B278,1)+1,FIND(",",B278,1)-FIND(" ",B278,1)-1))</f>
        <v>45481</v>
      </c>
    </row>
    <row r="279" spans="2:24">
      <c r="B279" t="s">
        <v>4752</v>
      </c>
      <c r="C279" t="s">
        <v>4753</v>
      </c>
      <c r="D279" t="s">
        <v>4754</v>
      </c>
      <c r="E279" s="1">
        <v>0.99790000000000001</v>
      </c>
      <c r="F279">
        <v>0</v>
      </c>
      <c r="G279">
        <v>0</v>
      </c>
      <c r="H279" s="19">
        <v>2818</v>
      </c>
      <c r="I279" s="19">
        <v>1320294</v>
      </c>
      <c r="J279">
        <v>0</v>
      </c>
      <c r="K279">
        <v>0</v>
      </c>
      <c r="L279">
        <v>0</v>
      </c>
      <c r="M279">
        <v>0</v>
      </c>
      <c r="N279" s="29">
        <f>DATE(MID(B279,FIND(",",B279,1)+2,4),VLOOKUP(LEFT(B279,3),General!$A$1:$B$12,2,0),MID(B279,FIND(" ",B279,1)+1,FIND(",",B279,1)-FIND(" ",B279,1)-1)) + TIMEVALUE(MID(B279,FIND("-",B279,1)+2,LEN(B279)-FIND("-",B279,1)+2))</f>
        <v>45481.128472222219</v>
      </c>
      <c r="O279" s="18">
        <f>DATE(MID(C279,FIND(",",C279,1)+2,4),VLOOKUP(LEFT(B279,3),General!$A$1:$B$12,2,0),MID(C279,FIND(" ",C279,1)+1,FIND(",",C279,1)-FIND(" ",C279,1)-1)) + TIMEVALUE(MID(C279,FIND("-",C279,1)+2,LEN(C279)-FIND("-",C279,1)+2))</f>
        <v>45481.12777777778</v>
      </c>
      <c r="P279" s="18">
        <f>DATE(MID(D279,FIND(",",D279,1)+2,4),VLOOKUP(LEFT(B279,3),General!$A$1:$B$12,2,0),MID(D279,FIND(" ",D279,1)+1,FIND(",",D279,1)-FIND(" ",D279,1)-1)) + TIMEVALUE(MID(D279,FIND("-",D279,1)+2,LEN(D279)-FIND("-",D279,1)+2))</f>
        <v>45481.166666666664</v>
      </c>
      <c r="Q279" s="29">
        <f t="shared" si="29"/>
        <v>45481.128472222219</v>
      </c>
      <c r="R279" t="str">
        <f t="shared" si="30"/>
        <v>3:04 am</v>
      </c>
      <c r="S279" t="str">
        <f t="shared" si="31"/>
        <v>4:00 am</v>
      </c>
      <c r="T279" s="29">
        <f t="shared" si="32"/>
        <v>45481.128472222219</v>
      </c>
      <c r="U279" s="19">
        <f t="shared" si="33"/>
        <v>2818</v>
      </c>
      <c r="V279" s="1">
        <f t="shared" si="34"/>
        <v>0.99790000000000001</v>
      </c>
      <c r="W279" s="30">
        <f t="shared" si="28"/>
        <v>3.8888888884685002E-2</v>
      </c>
      <c r="X279" s="18">
        <f>DATE(MID(B279,FIND(",",B279,1)+2,4),VLOOKUP(LEFT(B279,3),General!$A$1:$B$12,2,0),MID(B279,FIND(" ",B279,1)+1,FIND(",",B279,1)-FIND(" ",B279,1)-1))</f>
        <v>45481</v>
      </c>
    </row>
    <row r="280" spans="2:24">
      <c r="B280" t="s">
        <v>4755</v>
      </c>
      <c r="C280" t="s">
        <v>4756</v>
      </c>
      <c r="D280" t="s">
        <v>4757</v>
      </c>
      <c r="E280" s="1">
        <v>0.99770000000000003</v>
      </c>
      <c r="F280">
        <v>0</v>
      </c>
      <c r="G280">
        <v>0</v>
      </c>
      <c r="H280" s="19">
        <v>2983</v>
      </c>
      <c r="I280" s="19">
        <v>1320295</v>
      </c>
      <c r="J280">
        <v>0</v>
      </c>
      <c r="K280">
        <v>0</v>
      </c>
      <c r="L280">
        <v>0</v>
      </c>
      <c r="M280">
        <v>0</v>
      </c>
      <c r="N280" s="29">
        <f>DATE(MID(B280,FIND(",",B280,1)+2,4),VLOOKUP(LEFT(B280,3),General!$A$1:$B$12,2,0),MID(B280,FIND(" ",B280,1)+1,FIND(",",B280,1)-FIND(" ",B280,1)-1)) + TIMEVALUE(MID(B280,FIND("-",B280,1)+2,LEN(B280)-FIND("-",B280,1)+2))</f>
        <v>45481.170138888891</v>
      </c>
      <c r="O280" s="18">
        <f>DATE(MID(C280,FIND(",",C280,1)+2,4),VLOOKUP(LEFT(B280,3),General!$A$1:$B$12,2,0),MID(C280,FIND(" ",C280,1)+1,FIND(",",C280,1)-FIND(" ",C280,1)-1)) + TIMEVALUE(MID(C280,FIND("-",C280,1)+2,LEN(C280)-FIND("-",C280,1)+2))</f>
        <v>45481.169444444444</v>
      </c>
      <c r="P280" s="18">
        <f>DATE(MID(D280,FIND(",",D280,1)+2,4),VLOOKUP(LEFT(B280,3),General!$A$1:$B$12,2,0),MID(D280,FIND(" ",D280,1)+1,FIND(",",D280,1)-FIND(" ",D280,1)-1)) + TIMEVALUE(MID(D280,FIND("-",D280,1)+2,LEN(D280)-FIND("-",D280,1)+2))</f>
        <v>45481.211805555555</v>
      </c>
      <c r="Q280" s="29">
        <f t="shared" si="29"/>
        <v>45481.170138888891</v>
      </c>
      <c r="R280" t="str">
        <f t="shared" si="30"/>
        <v>4:04 am</v>
      </c>
      <c r="S280" t="str">
        <f t="shared" si="31"/>
        <v>5:05 am</v>
      </c>
      <c r="T280" s="29">
        <f t="shared" si="32"/>
        <v>45481.170138888891</v>
      </c>
      <c r="U280" s="19">
        <f t="shared" si="33"/>
        <v>2983</v>
      </c>
      <c r="V280" s="1">
        <f t="shared" si="34"/>
        <v>0.99770000000000003</v>
      </c>
      <c r="W280" s="30">
        <f t="shared" si="28"/>
        <v>4.2361111110949423E-2</v>
      </c>
      <c r="X280" s="18">
        <f>DATE(MID(B280,FIND(",",B280,1)+2,4),VLOOKUP(LEFT(B280,3),General!$A$1:$B$12,2,0),MID(B280,FIND(" ",B280,1)+1,FIND(",",B280,1)-FIND(" ",B280,1)-1))</f>
        <v>45481</v>
      </c>
    </row>
    <row r="281" spans="2:24">
      <c r="B281" t="s">
        <v>4757</v>
      </c>
      <c r="C281" t="s">
        <v>4758</v>
      </c>
      <c r="D281" t="s">
        <v>4759</v>
      </c>
      <c r="E281" s="1">
        <v>0.99809999999999999</v>
      </c>
      <c r="F281">
        <v>0</v>
      </c>
      <c r="G281">
        <v>0</v>
      </c>
      <c r="H281" s="19">
        <v>2508</v>
      </c>
      <c r="I281" s="19">
        <v>1320308</v>
      </c>
      <c r="J281">
        <v>0</v>
      </c>
      <c r="K281">
        <v>0</v>
      </c>
      <c r="L281">
        <v>0</v>
      </c>
      <c r="M281" s="19">
        <v>1109</v>
      </c>
      <c r="N281" s="29">
        <f>DATE(MID(B281,FIND(",",B281,1)+2,4),VLOOKUP(LEFT(B281,3),General!$A$1:$B$12,2,0),MID(B281,FIND(" ",B281,1)+1,FIND(",",B281,1)-FIND(" ",B281,1)-1)) + TIMEVALUE(MID(B281,FIND("-",B281,1)+2,LEN(B281)-FIND("-",B281,1)+2))</f>
        <v>45481.211805555555</v>
      </c>
      <c r="O281" s="18">
        <f>DATE(MID(C281,FIND(",",C281,1)+2,4),VLOOKUP(LEFT(B281,3),General!$A$1:$B$12,2,0),MID(C281,FIND(" ",C281,1)+1,FIND(",",C281,1)-FIND(" ",C281,1)-1)) + TIMEVALUE(MID(C281,FIND("-",C281,1)+2,LEN(C281)-FIND("-",C281,1)+2))</f>
        <v>45481.211111111108</v>
      </c>
      <c r="P281" s="18">
        <f>DATE(MID(D281,FIND(",",D281,1)+2,4),VLOOKUP(LEFT(B281,3),General!$A$1:$B$12,2,0),MID(D281,FIND(" ",D281,1)+1,FIND(",",D281,1)-FIND(" ",D281,1)-1)) + TIMEVALUE(MID(D281,FIND("-",D281,1)+2,LEN(D281)-FIND("-",D281,1)+2))</f>
        <v>45481.238194444442</v>
      </c>
      <c r="Q281" s="29">
        <f t="shared" si="29"/>
        <v>45481.211805555555</v>
      </c>
      <c r="R281" t="str">
        <f t="shared" si="30"/>
        <v>5:04 am</v>
      </c>
      <c r="S281" t="str">
        <f t="shared" si="31"/>
        <v>5:43 am</v>
      </c>
      <c r="T281" s="29">
        <f t="shared" si="32"/>
        <v>45481.211805555555</v>
      </c>
      <c r="U281" s="19">
        <f t="shared" si="33"/>
        <v>2508</v>
      </c>
      <c r="V281" s="1">
        <f t="shared" si="34"/>
        <v>0.99809999999999999</v>
      </c>
      <c r="W281" s="30">
        <f t="shared" si="28"/>
        <v>2.7083333334303461E-2</v>
      </c>
      <c r="X281" s="18">
        <f>DATE(MID(B281,FIND(",",B281,1)+2,4),VLOOKUP(LEFT(B281,3),General!$A$1:$B$12,2,0),MID(B281,FIND(" ",B281,1)+1,FIND(",",B281,1)-FIND(" ",B281,1)-1))</f>
        <v>45481</v>
      </c>
    </row>
    <row r="282" spans="2:24">
      <c r="B282" t="s">
        <v>4760</v>
      </c>
      <c r="C282" t="s">
        <v>4761</v>
      </c>
      <c r="D282" t="s">
        <v>4762</v>
      </c>
      <c r="E282" s="1">
        <v>0.99790000000000001</v>
      </c>
      <c r="F282">
        <v>0</v>
      </c>
      <c r="G282">
        <v>0</v>
      </c>
      <c r="H282" s="19">
        <v>2730</v>
      </c>
      <c r="I282" s="19">
        <v>1320308</v>
      </c>
      <c r="J282">
        <v>0</v>
      </c>
      <c r="K282">
        <v>0</v>
      </c>
      <c r="L282">
        <v>0</v>
      </c>
      <c r="M282" s="19">
        <v>1106</v>
      </c>
      <c r="N282" s="29">
        <f>DATE(MID(B282,FIND(",",B282,1)+2,4),VLOOKUP(LEFT(B282,3),General!$A$1:$B$12,2,0),MID(B282,FIND(" ",B282,1)+1,FIND(",",B282,1)-FIND(" ",B282,1)-1)) + TIMEVALUE(MID(B282,FIND("-",B282,1)+2,LEN(B282)-FIND("-",B282,1)+2))</f>
        <v>45481.253472222219</v>
      </c>
      <c r="O282" s="18">
        <f>DATE(MID(C282,FIND(",",C282,1)+2,4),VLOOKUP(LEFT(B282,3),General!$A$1:$B$12,2,0),MID(C282,FIND(" ",C282,1)+1,FIND(",",C282,1)-FIND(" ",C282,1)-1)) + TIMEVALUE(MID(C282,FIND("-",C282,1)+2,LEN(C282)-FIND("-",C282,1)+2))</f>
        <v>45481.25277777778</v>
      </c>
      <c r="P282" s="18">
        <f>DATE(MID(D282,FIND(",",D282,1)+2,4),VLOOKUP(LEFT(B282,3),General!$A$1:$B$12,2,0),MID(D282,FIND(" ",D282,1)+1,FIND(",",D282,1)-FIND(" ",D282,1)-1)) + TIMEVALUE(MID(D282,FIND("-",D282,1)+2,LEN(D282)-FIND("-",D282,1)+2))</f>
        <v>45481.280555555553</v>
      </c>
      <c r="Q282" s="29">
        <f t="shared" si="29"/>
        <v>45481.253472222219</v>
      </c>
      <c r="R282" t="str">
        <f t="shared" si="30"/>
        <v>6:04 am</v>
      </c>
      <c r="S282" t="str">
        <f t="shared" si="31"/>
        <v>6:44 am</v>
      </c>
      <c r="T282" s="29">
        <f t="shared" si="32"/>
        <v>45481.253472222219</v>
      </c>
      <c r="U282" s="19">
        <f t="shared" si="33"/>
        <v>2730</v>
      </c>
      <c r="V282" s="1">
        <f t="shared" si="34"/>
        <v>0.99790000000000001</v>
      </c>
      <c r="W282" s="30">
        <f t="shared" si="28"/>
        <v>2.7777777773735579E-2</v>
      </c>
      <c r="X282" s="18">
        <f>DATE(MID(B282,FIND(",",B282,1)+2,4),VLOOKUP(LEFT(B282,3),General!$A$1:$B$12,2,0),MID(B282,FIND(" ",B282,1)+1,FIND(",",B282,1)-FIND(" ",B282,1)-1))</f>
        <v>45481</v>
      </c>
    </row>
    <row r="283" spans="2:24">
      <c r="B283" t="s">
        <v>4763</v>
      </c>
      <c r="C283" t="s">
        <v>4763</v>
      </c>
      <c r="D283" t="s">
        <v>4764</v>
      </c>
      <c r="E283" s="1">
        <v>0.99790000000000001</v>
      </c>
      <c r="F283">
        <v>0</v>
      </c>
      <c r="G283">
        <v>0</v>
      </c>
      <c r="H283" s="19">
        <v>2772</v>
      </c>
      <c r="I283" s="19">
        <v>1320319</v>
      </c>
      <c r="J283">
        <v>0</v>
      </c>
      <c r="K283">
        <v>0</v>
      </c>
      <c r="L283">
        <v>0</v>
      </c>
      <c r="M283" s="19">
        <v>1108</v>
      </c>
      <c r="N283" s="29">
        <f>DATE(MID(B283,FIND(",",B283,1)+2,4),VLOOKUP(LEFT(B283,3),General!$A$1:$B$12,2,0),MID(B283,FIND(" ",B283,1)+1,FIND(",",B283,1)-FIND(" ",B283,1)-1)) + TIMEVALUE(MID(B283,FIND("-",B283,1)+2,LEN(B283)-FIND("-",B283,1)+2))</f>
        <v>45481.295138888891</v>
      </c>
      <c r="O283" s="18">
        <f>DATE(MID(C283,FIND(",",C283,1)+2,4),VLOOKUP(LEFT(B283,3),General!$A$1:$B$12,2,0),MID(C283,FIND(" ",C283,1)+1,FIND(",",C283,1)-FIND(" ",C283,1)-1)) + TIMEVALUE(MID(C283,FIND("-",C283,1)+2,LEN(C283)-FIND("-",C283,1)+2))</f>
        <v>45481.295138888891</v>
      </c>
      <c r="P283" s="18">
        <f>DATE(MID(D283,FIND(",",D283,1)+2,4),VLOOKUP(LEFT(B283,3),General!$A$1:$B$12,2,0),MID(D283,FIND(" ",D283,1)+1,FIND(",",D283,1)-FIND(" ",D283,1)-1)) + TIMEVALUE(MID(D283,FIND("-",D283,1)+2,LEN(D283)-FIND("-",D283,1)+2))</f>
        <v>45481.323611111111</v>
      </c>
      <c r="Q283" s="29">
        <f t="shared" si="29"/>
        <v>45481.295138888891</v>
      </c>
      <c r="R283" t="str">
        <f t="shared" si="30"/>
        <v>7:05 am</v>
      </c>
      <c r="S283" t="str">
        <f t="shared" si="31"/>
        <v>7:46 am</v>
      </c>
      <c r="T283" s="29">
        <f t="shared" si="32"/>
        <v>45481.295138888891</v>
      </c>
      <c r="U283" s="19">
        <f t="shared" si="33"/>
        <v>2772</v>
      </c>
      <c r="V283" s="1">
        <f t="shared" si="34"/>
        <v>0.99790000000000001</v>
      </c>
      <c r="W283" s="30">
        <f t="shared" si="28"/>
        <v>2.8472222220443655E-2</v>
      </c>
      <c r="X283" s="18">
        <f>DATE(MID(B283,FIND(",",B283,1)+2,4),VLOOKUP(LEFT(B283,3),General!$A$1:$B$12,2,0),MID(B283,FIND(" ",B283,1)+1,FIND(",",B283,1)-FIND(" ",B283,1)-1))</f>
        <v>45481</v>
      </c>
    </row>
    <row r="284" spans="2:24">
      <c r="B284" t="s">
        <v>4765</v>
      </c>
      <c r="C284" t="s">
        <v>4766</v>
      </c>
      <c r="D284" t="s">
        <v>4767</v>
      </c>
      <c r="E284" s="1">
        <v>0.99770000000000003</v>
      </c>
      <c r="F284">
        <v>0</v>
      </c>
      <c r="G284">
        <v>0</v>
      </c>
      <c r="H284" s="19">
        <v>2977</v>
      </c>
      <c r="I284" s="19">
        <v>1320374</v>
      </c>
      <c r="J284">
        <v>0</v>
      </c>
      <c r="K284">
        <v>0</v>
      </c>
      <c r="L284">
        <v>0</v>
      </c>
      <c r="M284" s="19">
        <v>1109</v>
      </c>
      <c r="N284" s="29">
        <f>DATE(MID(B284,FIND(",",B284,1)+2,4),VLOOKUP(LEFT(B284,3),General!$A$1:$B$12,2,0),MID(B284,FIND(" ",B284,1)+1,FIND(",",B284,1)-FIND(" ",B284,1)-1)) + TIMEVALUE(MID(B284,FIND("-",B284,1)+2,LEN(B284)-FIND("-",B284,1)+2))</f>
        <v>45481.336805555555</v>
      </c>
      <c r="O284" s="18">
        <f>DATE(MID(C284,FIND(",",C284,1)+2,4),VLOOKUP(LEFT(B284,3),General!$A$1:$B$12,2,0),MID(C284,FIND(" ",C284,1)+1,FIND(",",C284,1)-FIND(" ",C284,1)-1)) + TIMEVALUE(MID(C284,FIND("-",C284,1)+2,LEN(C284)-FIND("-",C284,1)+2))</f>
        <v>45481.336111111108</v>
      </c>
      <c r="P284" s="18">
        <f>DATE(MID(D284,FIND(",",D284,1)+2,4),VLOOKUP(LEFT(B284,3),General!$A$1:$B$12,2,0),MID(D284,FIND(" ",D284,1)+1,FIND(",",D284,1)-FIND(" ",D284,1)-1)) + TIMEVALUE(MID(D284,FIND("-",D284,1)+2,LEN(D284)-FIND("-",D284,1)+2))</f>
        <v>45481.363194444442</v>
      </c>
      <c r="Q284" s="29">
        <f t="shared" si="29"/>
        <v>45481.336805555555</v>
      </c>
      <c r="R284" t="str">
        <f t="shared" si="30"/>
        <v>8:04 am</v>
      </c>
      <c r="S284" t="str">
        <f t="shared" si="31"/>
        <v>8:43 am</v>
      </c>
      <c r="T284" s="29">
        <f t="shared" si="32"/>
        <v>45481.336805555555</v>
      </c>
      <c r="U284" s="19">
        <f t="shared" si="33"/>
        <v>2977</v>
      </c>
      <c r="V284" s="1">
        <f t="shared" si="34"/>
        <v>0.99770000000000003</v>
      </c>
      <c r="W284" s="30">
        <f t="shared" si="28"/>
        <v>2.7083333334303461E-2</v>
      </c>
      <c r="X284" s="18">
        <f>DATE(MID(B284,FIND(",",B284,1)+2,4),VLOOKUP(LEFT(B284,3),General!$A$1:$B$12,2,0),MID(B284,FIND(" ",B284,1)+1,FIND(",",B284,1)-FIND(" ",B284,1)-1))</f>
        <v>45481</v>
      </c>
    </row>
    <row r="285" spans="2:24">
      <c r="B285" t="s">
        <v>4768</v>
      </c>
      <c r="C285" t="s">
        <v>4769</v>
      </c>
      <c r="D285" t="s">
        <v>4770</v>
      </c>
      <c r="E285" s="1">
        <v>0.99780000000000002</v>
      </c>
      <c r="F285">
        <v>0</v>
      </c>
      <c r="G285">
        <v>0</v>
      </c>
      <c r="H285" s="19">
        <v>2944</v>
      </c>
      <c r="I285" s="19">
        <v>1320413</v>
      </c>
      <c r="J285">
        <v>0</v>
      </c>
      <c r="K285">
        <v>0</v>
      </c>
      <c r="L285">
        <v>0</v>
      </c>
      <c r="M285" s="19">
        <v>1102</v>
      </c>
      <c r="N285" s="29">
        <f>DATE(MID(B285,FIND(",",B285,1)+2,4),VLOOKUP(LEFT(B285,3),General!$A$1:$B$12,2,0),MID(B285,FIND(" ",B285,1)+1,FIND(",",B285,1)-FIND(" ",B285,1)-1)) + TIMEVALUE(MID(B285,FIND("-",B285,1)+2,LEN(B285)-FIND("-",B285,1)+2))</f>
        <v>45481.378472222219</v>
      </c>
      <c r="O285" s="18">
        <f>DATE(MID(C285,FIND(",",C285,1)+2,4),VLOOKUP(LEFT(B285,3),General!$A$1:$B$12,2,0),MID(C285,FIND(" ",C285,1)+1,FIND(",",C285,1)-FIND(" ",C285,1)-1)) + TIMEVALUE(MID(C285,FIND("-",C285,1)+2,LEN(C285)-FIND("-",C285,1)+2))</f>
        <v>45481.37777777778</v>
      </c>
      <c r="P285" s="18">
        <f>DATE(MID(D285,FIND(",",D285,1)+2,4),VLOOKUP(LEFT(B285,3),General!$A$1:$B$12,2,0),MID(D285,FIND(" ",D285,1)+1,FIND(",",D285,1)-FIND(" ",D285,1)-1)) + TIMEVALUE(MID(D285,FIND("-",D285,1)+2,LEN(D285)-FIND("-",D285,1)+2))</f>
        <v>45481.411111111112</v>
      </c>
      <c r="Q285" s="29">
        <f t="shared" si="29"/>
        <v>45481.378472222219</v>
      </c>
      <c r="R285" t="str">
        <f t="shared" si="30"/>
        <v>9:04 am</v>
      </c>
      <c r="S285" t="str">
        <f t="shared" si="31"/>
        <v>9:52 am</v>
      </c>
      <c r="T285" s="29">
        <f t="shared" si="32"/>
        <v>45481.378472222219</v>
      </c>
      <c r="U285" s="19">
        <f t="shared" si="33"/>
        <v>2944</v>
      </c>
      <c r="V285" s="1">
        <f t="shared" si="34"/>
        <v>0.99780000000000002</v>
      </c>
      <c r="W285" s="30">
        <f t="shared" si="28"/>
        <v>3.3333333332848269E-2</v>
      </c>
      <c r="X285" s="18">
        <f>DATE(MID(B285,FIND(",",B285,1)+2,4),VLOOKUP(LEFT(B285,3),General!$A$1:$B$12,2,0),MID(B285,FIND(" ",B285,1)+1,FIND(",",B285,1)-FIND(" ",B285,1)-1))</f>
        <v>45481</v>
      </c>
    </row>
    <row r="286" spans="2:24">
      <c r="B286" t="s">
        <v>4771</v>
      </c>
      <c r="C286" t="s">
        <v>4771</v>
      </c>
      <c r="D286" t="s">
        <v>4772</v>
      </c>
      <c r="E286" s="1">
        <v>0.99770000000000003</v>
      </c>
      <c r="F286">
        <v>0</v>
      </c>
      <c r="G286">
        <v>0</v>
      </c>
      <c r="H286" s="19">
        <v>3034</v>
      </c>
      <c r="I286" s="19">
        <v>1320418</v>
      </c>
      <c r="J286">
        <v>0</v>
      </c>
      <c r="K286">
        <v>0</v>
      </c>
      <c r="L286">
        <v>0</v>
      </c>
      <c r="M286" s="19">
        <v>1103</v>
      </c>
      <c r="N286" s="29">
        <f>DATE(MID(B286,FIND(",",B286,1)+2,4),VLOOKUP(LEFT(B286,3),General!$A$1:$B$12,2,0),MID(B286,FIND(" ",B286,1)+1,FIND(",",B286,1)-FIND(" ",B286,1)-1)) + TIMEVALUE(MID(B286,FIND("-",B286,1)+2,LEN(B286)-FIND("-",B286,1)+2))</f>
        <v>45481.420138888891</v>
      </c>
      <c r="O286" s="18">
        <f>DATE(MID(C286,FIND(",",C286,1)+2,4),VLOOKUP(LEFT(B286,3),General!$A$1:$B$12,2,0),MID(C286,FIND(" ",C286,1)+1,FIND(",",C286,1)-FIND(" ",C286,1)-1)) + TIMEVALUE(MID(C286,FIND("-",C286,1)+2,LEN(C286)-FIND("-",C286,1)+2))</f>
        <v>45481.420138888891</v>
      </c>
      <c r="P286" s="18">
        <f>DATE(MID(D286,FIND(",",D286,1)+2,4),VLOOKUP(LEFT(B286,3),General!$A$1:$B$12,2,0),MID(D286,FIND(" ",D286,1)+1,FIND(",",D286,1)-FIND(" ",D286,1)-1)) + TIMEVALUE(MID(D286,FIND("-",D286,1)+2,LEN(D286)-FIND("-",D286,1)+2))</f>
        <v>45481.461805555555</v>
      </c>
      <c r="Q286" s="29">
        <f t="shared" si="29"/>
        <v>45481.420138888891</v>
      </c>
      <c r="R286" t="str">
        <f t="shared" si="30"/>
        <v>10:05 am</v>
      </c>
      <c r="S286" t="str">
        <f t="shared" si="31"/>
        <v>11:05 am</v>
      </c>
      <c r="T286" s="29">
        <f t="shared" si="32"/>
        <v>45481.420138888891</v>
      </c>
      <c r="U286" s="19">
        <f t="shared" si="33"/>
        <v>3034</v>
      </c>
      <c r="V286" s="1">
        <f t="shared" si="34"/>
        <v>0.99770000000000003</v>
      </c>
      <c r="W286" s="30">
        <f t="shared" si="28"/>
        <v>4.1666666664241347E-2</v>
      </c>
      <c r="X286" s="18">
        <f>DATE(MID(B286,FIND(",",B286,1)+2,4),VLOOKUP(LEFT(B286,3),General!$A$1:$B$12,2,0),MID(B286,FIND(" ",B286,1)+1,FIND(",",B286,1)-FIND(" ",B286,1)-1))</f>
        <v>45481</v>
      </c>
    </row>
    <row r="287" spans="2:24">
      <c r="B287" t="s">
        <v>4772</v>
      </c>
      <c r="C287" t="s">
        <v>4773</v>
      </c>
      <c r="D287" t="s">
        <v>4774</v>
      </c>
      <c r="E287" s="1">
        <v>0.99739999999999995</v>
      </c>
      <c r="F287">
        <v>0</v>
      </c>
      <c r="G287">
        <v>0</v>
      </c>
      <c r="H287" s="19">
        <v>3490</v>
      </c>
      <c r="I287" s="19">
        <v>1320400</v>
      </c>
      <c r="J287">
        <v>0</v>
      </c>
      <c r="K287">
        <v>0</v>
      </c>
      <c r="L287">
        <v>0</v>
      </c>
      <c r="M287" s="19">
        <v>1110</v>
      </c>
      <c r="N287" s="29">
        <f>DATE(MID(B287,FIND(",",B287,1)+2,4),VLOOKUP(LEFT(B287,3),General!$A$1:$B$12,2,0),MID(B287,FIND(" ",B287,1)+1,FIND(",",B287,1)-FIND(" ",B287,1)-1)) + TIMEVALUE(MID(B287,FIND("-",B287,1)+2,LEN(B287)-FIND("-",B287,1)+2))</f>
        <v>45481.461805555555</v>
      </c>
      <c r="O287" s="18">
        <f>DATE(MID(C287,FIND(",",C287,1)+2,4),VLOOKUP(LEFT(B287,3),General!$A$1:$B$12,2,0),MID(C287,FIND(" ",C287,1)+1,FIND(",",C287,1)-FIND(" ",C287,1)-1)) + TIMEVALUE(MID(C287,FIND("-",C287,1)+2,LEN(C287)-FIND("-",C287,1)+2))</f>
        <v>45481.461111111108</v>
      </c>
      <c r="P287" s="18">
        <f>DATE(MID(D287,FIND(",",D287,1)+2,4),VLOOKUP(LEFT(B287,3),General!$A$1:$B$12,2,0),MID(D287,FIND(" ",D287,1)+1,FIND(",",D287,1)-FIND(" ",D287,1)-1)) + TIMEVALUE(MID(D287,FIND("-",D287,1)+2,LEN(D287)-FIND("-",D287,1)+2))</f>
        <v>45481.497916666667</v>
      </c>
      <c r="Q287" s="29">
        <f t="shared" si="29"/>
        <v>45481.461805555555</v>
      </c>
      <c r="R287" t="str">
        <f t="shared" si="30"/>
        <v>11:04 am</v>
      </c>
      <c r="S287" t="str">
        <f t="shared" si="31"/>
        <v>11:57 am</v>
      </c>
      <c r="T287" s="29">
        <f t="shared" si="32"/>
        <v>45481.461805555555</v>
      </c>
      <c r="U287" s="19">
        <f t="shared" si="33"/>
        <v>3490</v>
      </c>
      <c r="V287" s="1">
        <f t="shared" si="34"/>
        <v>0.99739999999999995</v>
      </c>
      <c r="W287" s="30">
        <f t="shared" si="28"/>
        <v>3.680555555911269E-2</v>
      </c>
      <c r="X287" s="18">
        <f>DATE(MID(B287,FIND(",",B287,1)+2,4),VLOOKUP(LEFT(B287,3),General!$A$1:$B$12,2,0),MID(B287,FIND(" ",B287,1)+1,FIND(",",B287,1)-FIND(" ",B287,1)-1))</f>
        <v>45481</v>
      </c>
    </row>
    <row r="288" spans="2:24">
      <c r="B288" t="s">
        <v>4775</v>
      </c>
      <c r="C288" t="s">
        <v>4776</v>
      </c>
      <c r="D288" t="s">
        <v>4777</v>
      </c>
      <c r="E288" s="1">
        <v>0.99729999999999996</v>
      </c>
      <c r="F288">
        <v>0</v>
      </c>
      <c r="G288">
        <v>0</v>
      </c>
      <c r="H288" s="19">
        <v>3584</v>
      </c>
      <c r="I288" s="19">
        <v>1320419</v>
      </c>
      <c r="J288">
        <v>0</v>
      </c>
      <c r="K288">
        <v>0</v>
      </c>
      <c r="L288">
        <v>0</v>
      </c>
      <c r="M288" s="19">
        <v>1107</v>
      </c>
      <c r="N288" s="29">
        <f>DATE(MID(B288,FIND(",",B288,1)+2,4),VLOOKUP(LEFT(B288,3),General!$A$1:$B$12,2,0),MID(B288,FIND(" ",B288,1)+1,FIND(",",B288,1)-FIND(" ",B288,1)-1)) + TIMEVALUE(MID(B288,FIND("-",B288,1)+2,LEN(B288)-FIND("-",B288,1)+2))</f>
        <v>45481.503472222219</v>
      </c>
      <c r="O288" s="18">
        <f>DATE(MID(C288,FIND(",",C288,1)+2,4),VLOOKUP(LEFT(B288,3),General!$A$1:$B$12,2,0),MID(C288,FIND(" ",C288,1)+1,FIND(",",C288,1)-FIND(" ",C288,1)-1)) + TIMEVALUE(MID(C288,FIND("-",C288,1)+2,LEN(C288)-FIND("-",C288,1)+2))</f>
        <v>45481.50277777778</v>
      </c>
      <c r="P288" s="18">
        <f>DATE(MID(D288,FIND(",",D288,1)+2,4),VLOOKUP(LEFT(B288,3),General!$A$1:$B$12,2,0),MID(D288,FIND(" ",D288,1)+1,FIND(",",D288,1)-FIND(" ",D288,1)-1)) + TIMEVALUE(MID(D288,FIND("-",D288,1)+2,LEN(D288)-FIND("-",D288,1)+2))</f>
        <v>45481.529166666667</v>
      </c>
      <c r="Q288" s="29">
        <f t="shared" si="29"/>
        <v>45481.503472222219</v>
      </c>
      <c r="R288" t="str">
        <f t="shared" si="30"/>
        <v>12:04 pm</v>
      </c>
      <c r="S288" t="str">
        <f t="shared" si="31"/>
        <v>12:42 pm</v>
      </c>
      <c r="T288" s="29">
        <f t="shared" si="32"/>
        <v>45481.503472222219</v>
      </c>
      <c r="U288" s="19">
        <f t="shared" si="33"/>
        <v>3584</v>
      </c>
      <c r="V288" s="1">
        <f t="shared" si="34"/>
        <v>0.99729999999999996</v>
      </c>
      <c r="W288" s="30">
        <f t="shared" si="28"/>
        <v>2.6388888887595385E-2</v>
      </c>
      <c r="X288" s="18">
        <f>DATE(MID(B288,FIND(",",B288,1)+2,4),VLOOKUP(LEFT(B288,3),General!$A$1:$B$12,2,0),MID(B288,FIND(" ",B288,1)+1,FIND(",",B288,1)-FIND(" ",B288,1)-1))</f>
        <v>45481</v>
      </c>
    </row>
    <row r="289" spans="2:24">
      <c r="B289" t="s">
        <v>4778</v>
      </c>
      <c r="C289" t="s">
        <v>4779</v>
      </c>
      <c r="D289" t="s">
        <v>4780</v>
      </c>
      <c r="E289" s="1">
        <v>0.99729999999999996</v>
      </c>
      <c r="F289">
        <v>0</v>
      </c>
      <c r="G289">
        <v>0</v>
      </c>
      <c r="H289" s="19">
        <v>3513</v>
      </c>
      <c r="I289" s="19">
        <v>1320442</v>
      </c>
      <c r="J289">
        <v>0</v>
      </c>
      <c r="K289">
        <v>0</v>
      </c>
      <c r="L289">
        <v>0</v>
      </c>
      <c r="M289" s="19">
        <v>1106</v>
      </c>
      <c r="N289" s="29">
        <f>DATE(MID(B289,FIND(",",B289,1)+2,4),VLOOKUP(LEFT(B289,3),General!$A$1:$B$12,2,0),MID(B289,FIND(" ",B289,1)+1,FIND(",",B289,1)-FIND(" ",B289,1)-1)) + TIMEVALUE(MID(B289,FIND("-",B289,1)+2,LEN(B289)-FIND("-",B289,1)+2))</f>
        <v>45481.545138888891</v>
      </c>
      <c r="O289" s="18">
        <f>DATE(MID(C289,FIND(",",C289,1)+2,4),VLOOKUP(LEFT(B289,3),General!$A$1:$B$12,2,0),MID(C289,FIND(" ",C289,1)+1,FIND(",",C289,1)-FIND(" ",C289,1)-1)) + TIMEVALUE(MID(C289,FIND("-",C289,1)+2,LEN(C289)-FIND("-",C289,1)+2))</f>
        <v>45481.544444444444</v>
      </c>
      <c r="P289" s="18">
        <f>DATE(MID(D289,FIND(",",D289,1)+2,4),VLOOKUP(LEFT(B289,3),General!$A$1:$B$12,2,0),MID(D289,FIND(" ",D289,1)+1,FIND(",",D289,1)-FIND(" ",D289,1)-1)) + TIMEVALUE(MID(D289,FIND("-",D289,1)+2,LEN(D289)-FIND("-",D289,1)+2))</f>
        <v>45481.571527777778</v>
      </c>
      <c r="Q289" s="29">
        <f t="shared" si="29"/>
        <v>45481.545138888891</v>
      </c>
      <c r="R289" t="str">
        <f t="shared" si="30"/>
        <v>1:04 pm</v>
      </c>
      <c r="S289" t="str">
        <f t="shared" si="31"/>
        <v>1:43 pm</v>
      </c>
      <c r="T289" s="29">
        <f t="shared" si="32"/>
        <v>45481.545138888891</v>
      </c>
      <c r="U289" s="19">
        <f t="shared" si="33"/>
        <v>3513</v>
      </c>
      <c r="V289" s="1">
        <f t="shared" si="34"/>
        <v>0.99729999999999996</v>
      </c>
      <c r="W289" s="30">
        <f t="shared" si="28"/>
        <v>2.7083333334303461E-2</v>
      </c>
      <c r="X289" s="18">
        <f>DATE(MID(B289,FIND(",",B289,1)+2,4),VLOOKUP(LEFT(B289,3),General!$A$1:$B$12,2,0),MID(B289,FIND(" ",B289,1)+1,FIND(",",B289,1)-FIND(" ",B289,1)-1))</f>
        <v>45481</v>
      </c>
    </row>
    <row r="290" spans="2:24">
      <c r="B290" t="s">
        <v>4781</v>
      </c>
      <c r="C290" t="s">
        <v>4782</v>
      </c>
      <c r="D290" t="s">
        <v>4783</v>
      </c>
      <c r="E290" s="1">
        <v>0.99739999999999995</v>
      </c>
      <c r="F290">
        <v>0</v>
      </c>
      <c r="G290">
        <v>0</v>
      </c>
      <c r="H290" s="19">
        <v>3465</v>
      </c>
      <c r="I290" s="19">
        <v>1320448</v>
      </c>
      <c r="J290">
        <v>0</v>
      </c>
      <c r="K290">
        <v>0</v>
      </c>
      <c r="L290">
        <v>0</v>
      </c>
      <c r="M290" s="19">
        <v>1109</v>
      </c>
      <c r="N290" s="29">
        <f>DATE(MID(B290,FIND(",",B290,1)+2,4),VLOOKUP(LEFT(B290,3),General!$A$1:$B$12,2,0),MID(B290,FIND(" ",B290,1)+1,FIND(",",B290,1)-FIND(" ",B290,1)-1)) + TIMEVALUE(MID(B290,FIND("-",B290,1)+2,LEN(B290)-FIND("-",B290,1)+2))</f>
        <v>45481.586805555555</v>
      </c>
      <c r="O290" s="18">
        <f>DATE(MID(C290,FIND(",",C290,1)+2,4),VLOOKUP(LEFT(B290,3),General!$A$1:$B$12,2,0),MID(C290,FIND(" ",C290,1)+1,FIND(",",C290,1)-FIND(" ",C290,1)-1)) + TIMEVALUE(MID(C290,FIND("-",C290,1)+2,LEN(C290)-FIND("-",C290,1)+2))</f>
        <v>45481.586111111108</v>
      </c>
      <c r="P290" s="18">
        <f>DATE(MID(D290,FIND(",",D290,1)+2,4),VLOOKUP(LEFT(B290,3),General!$A$1:$B$12,2,0),MID(D290,FIND(" ",D290,1)+1,FIND(",",D290,1)-FIND(" ",D290,1)-1)) + TIMEVALUE(MID(D290,FIND("-",D290,1)+2,LEN(D290)-FIND("-",D290,1)+2))</f>
        <v>45481.618055555555</v>
      </c>
      <c r="Q290" s="29">
        <f t="shared" si="29"/>
        <v>45481.586805555555</v>
      </c>
      <c r="R290" t="str">
        <f t="shared" si="30"/>
        <v>2:04 pm</v>
      </c>
      <c r="S290" t="str">
        <f t="shared" si="31"/>
        <v>2:50 pm</v>
      </c>
      <c r="T290" s="29">
        <f t="shared" si="32"/>
        <v>45481.586805555555</v>
      </c>
      <c r="U290" s="19">
        <f t="shared" si="33"/>
        <v>3465</v>
      </c>
      <c r="V290" s="1">
        <f t="shared" si="34"/>
        <v>0.99739999999999995</v>
      </c>
      <c r="W290" s="30">
        <f t="shared" si="28"/>
        <v>3.1944444446708076E-2</v>
      </c>
      <c r="X290" s="18">
        <f>DATE(MID(B290,FIND(",",B290,1)+2,4),VLOOKUP(LEFT(B290,3),General!$A$1:$B$12,2,0),MID(B290,FIND(" ",B290,1)+1,FIND(",",B290,1)-FIND(" ",B290,1)-1))</f>
        <v>45481</v>
      </c>
    </row>
    <row r="291" spans="2:24">
      <c r="B291" t="s">
        <v>4784</v>
      </c>
      <c r="C291" t="s">
        <v>4785</v>
      </c>
      <c r="D291" t="s">
        <v>4786</v>
      </c>
      <c r="E291" s="1">
        <v>0.99719999999999998</v>
      </c>
      <c r="F291">
        <v>0</v>
      </c>
      <c r="G291">
        <v>0</v>
      </c>
      <c r="H291" s="19">
        <v>3746</v>
      </c>
      <c r="I291" s="19">
        <v>1320397</v>
      </c>
      <c r="J291">
        <v>0</v>
      </c>
      <c r="K291">
        <v>0</v>
      </c>
      <c r="L291">
        <v>0</v>
      </c>
      <c r="M291" s="19">
        <v>1110</v>
      </c>
      <c r="N291" s="29">
        <f>DATE(MID(B291,FIND(",",B291,1)+2,4),VLOOKUP(LEFT(B291,3),General!$A$1:$B$12,2,0),MID(B291,FIND(" ",B291,1)+1,FIND(",",B291,1)-FIND(" ",B291,1)-1)) + TIMEVALUE(MID(B291,FIND("-",B291,1)+2,LEN(B291)-FIND("-",B291,1)+2))</f>
        <v>45481.628472222219</v>
      </c>
      <c r="O291" s="18">
        <f>DATE(MID(C291,FIND(",",C291,1)+2,4),VLOOKUP(LEFT(B291,3),General!$A$1:$B$12,2,0),MID(C291,FIND(" ",C291,1)+1,FIND(",",C291,1)-FIND(" ",C291,1)-1)) + TIMEVALUE(MID(C291,FIND("-",C291,1)+2,LEN(C291)-FIND("-",C291,1)+2))</f>
        <v>45481.62777777778</v>
      </c>
      <c r="P291" s="18">
        <f>DATE(MID(D291,FIND(",",D291,1)+2,4),VLOOKUP(LEFT(B291,3),General!$A$1:$B$12,2,0),MID(D291,FIND(" ",D291,1)+1,FIND(",",D291,1)-FIND(" ",D291,1)-1)) + TIMEVALUE(MID(D291,FIND("-",D291,1)+2,LEN(D291)-FIND("-",D291,1)+2))</f>
        <v>45481.670138888891</v>
      </c>
      <c r="Q291" s="29">
        <f t="shared" si="29"/>
        <v>45481.628472222219</v>
      </c>
      <c r="R291" t="str">
        <f t="shared" si="30"/>
        <v>3:04 pm</v>
      </c>
      <c r="S291" t="str">
        <f t="shared" si="31"/>
        <v>4:05 pm</v>
      </c>
      <c r="T291" s="29">
        <f t="shared" si="32"/>
        <v>45481.628472222219</v>
      </c>
      <c r="U291" s="19">
        <f t="shared" si="33"/>
        <v>3746</v>
      </c>
      <c r="V291" s="1">
        <f t="shared" si="34"/>
        <v>0.99719999999999998</v>
      </c>
      <c r="W291" s="30">
        <f t="shared" si="28"/>
        <v>4.2361111110949423E-2</v>
      </c>
      <c r="X291" s="18">
        <f>DATE(MID(B291,FIND(",",B291,1)+2,4),VLOOKUP(LEFT(B291,3),General!$A$1:$B$12,2,0),MID(B291,FIND(" ",B291,1)+1,FIND(",",B291,1)-FIND(" ",B291,1)-1))</f>
        <v>45481</v>
      </c>
    </row>
    <row r="292" spans="2:24">
      <c r="B292" t="s">
        <v>4786</v>
      </c>
      <c r="C292" t="s">
        <v>4787</v>
      </c>
      <c r="D292" t="s">
        <v>4788</v>
      </c>
      <c r="E292" s="1">
        <v>0.99719999999999998</v>
      </c>
      <c r="F292">
        <v>0</v>
      </c>
      <c r="G292">
        <v>0</v>
      </c>
      <c r="H292" s="19">
        <v>3689</v>
      </c>
      <c r="I292" s="19">
        <v>1320403</v>
      </c>
      <c r="J292">
        <v>0</v>
      </c>
      <c r="K292">
        <v>0</v>
      </c>
      <c r="L292">
        <v>0</v>
      </c>
      <c r="M292" s="19">
        <v>1110</v>
      </c>
      <c r="N292" s="29">
        <f>DATE(MID(B292,FIND(",",B292,1)+2,4),VLOOKUP(LEFT(B292,3),General!$A$1:$B$12,2,0),MID(B292,FIND(" ",B292,1)+1,FIND(",",B292,1)-FIND(" ",B292,1)-1)) + TIMEVALUE(MID(B292,FIND("-",B292,1)+2,LEN(B292)-FIND("-",B292,1)+2))</f>
        <v>45481.670138888891</v>
      </c>
      <c r="O292" s="18">
        <f>DATE(MID(C292,FIND(",",C292,1)+2,4),VLOOKUP(LEFT(B292,3),General!$A$1:$B$12,2,0),MID(C292,FIND(" ",C292,1)+1,FIND(",",C292,1)-FIND(" ",C292,1)-1)) + TIMEVALUE(MID(C292,FIND("-",C292,1)+2,LEN(C292)-FIND("-",C292,1)+2))</f>
        <v>45481.669444444444</v>
      </c>
      <c r="P292" s="18">
        <f>DATE(MID(D292,FIND(",",D292,1)+2,4),VLOOKUP(LEFT(B292,3),General!$A$1:$B$12,2,0),MID(D292,FIND(" ",D292,1)+1,FIND(",",D292,1)-FIND(" ",D292,1)-1)) + TIMEVALUE(MID(D292,FIND("-",D292,1)+2,LEN(D292)-FIND("-",D292,1)+2))</f>
        <v>45481.695833333331</v>
      </c>
      <c r="Q292" s="29">
        <f t="shared" si="29"/>
        <v>45481.670138888891</v>
      </c>
      <c r="R292" t="str">
        <f t="shared" si="30"/>
        <v>4:04 pm</v>
      </c>
      <c r="S292" t="str">
        <f t="shared" si="31"/>
        <v>4:42 pm</v>
      </c>
      <c r="T292" s="29">
        <f t="shared" si="32"/>
        <v>45481.670138888891</v>
      </c>
      <c r="U292" s="19">
        <f t="shared" si="33"/>
        <v>3689</v>
      </c>
      <c r="V292" s="1">
        <f t="shared" si="34"/>
        <v>0.99719999999999998</v>
      </c>
      <c r="W292" s="30">
        <f t="shared" si="28"/>
        <v>2.6388888887595385E-2</v>
      </c>
      <c r="X292" s="18">
        <f>DATE(MID(B292,FIND(",",B292,1)+2,4),VLOOKUP(LEFT(B292,3),General!$A$1:$B$12,2,0),MID(B292,FIND(" ",B292,1)+1,FIND(",",B292,1)-FIND(" ",B292,1)-1))</f>
        <v>45481</v>
      </c>
    </row>
    <row r="293" spans="2:24">
      <c r="B293" t="s">
        <v>4789</v>
      </c>
      <c r="C293" t="s">
        <v>4790</v>
      </c>
      <c r="D293" t="s">
        <v>4791</v>
      </c>
      <c r="E293" s="1">
        <v>0.997</v>
      </c>
      <c r="F293">
        <v>0</v>
      </c>
      <c r="G293">
        <v>0</v>
      </c>
      <c r="H293" s="19">
        <v>3936</v>
      </c>
      <c r="I293" s="19">
        <v>1320409</v>
      </c>
      <c r="J293">
        <v>0</v>
      </c>
      <c r="K293">
        <v>0</v>
      </c>
      <c r="L293">
        <v>0</v>
      </c>
      <c r="M293" s="19">
        <v>1108</v>
      </c>
      <c r="N293" s="29">
        <f>DATE(MID(B293,FIND(",",B293,1)+2,4),VLOOKUP(LEFT(B293,3),General!$A$1:$B$12,2,0),MID(B293,FIND(" ",B293,1)+1,FIND(",",B293,1)-FIND(" ",B293,1)-1)) + TIMEVALUE(MID(B293,FIND("-",B293,1)+2,LEN(B293)-FIND("-",B293,1)+2))</f>
        <v>45481.711805555555</v>
      </c>
      <c r="O293" s="18">
        <f>DATE(MID(C293,FIND(",",C293,1)+2,4),VLOOKUP(LEFT(B293,3),General!$A$1:$B$12,2,0),MID(C293,FIND(" ",C293,1)+1,FIND(",",C293,1)-FIND(" ",C293,1)-1)) + TIMEVALUE(MID(C293,FIND("-",C293,1)+2,LEN(C293)-FIND("-",C293,1)+2))</f>
        <v>45481.711111111108</v>
      </c>
      <c r="P293" s="18">
        <f>DATE(MID(D293,FIND(",",D293,1)+2,4),VLOOKUP(LEFT(B293,3),General!$A$1:$B$12,2,0),MID(D293,FIND(" ",D293,1)+1,FIND(",",D293,1)-FIND(" ",D293,1)-1)) + TIMEVALUE(MID(D293,FIND("-",D293,1)+2,LEN(D293)-FIND("-",D293,1)+2))</f>
        <v>45481.738888888889</v>
      </c>
      <c r="Q293" s="29">
        <f t="shared" si="29"/>
        <v>45481.711805555555</v>
      </c>
      <c r="R293" t="str">
        <f t="shared" si="30"/>
        <v>5:04 pm</v>
      </c>
      <c r="S293" t="str">
        <f t="shared" si="31"/>
        <v>5:44 pm</v>
      </c>
      <c r="T293" s="29">
        <f t="shared" si="32"/>
        <v>45481.711805555555</v>
      </c>
      <c r="U293" s="19">
        <f t="shared" si="33"/>
        <v>3936</v>
      </c>
      <c r="V293" s="1">
        <f t="shared" si="34"/>
        <v>0.997</v>
      </c>
      <c r="W293" s="30">
        <f t="shared" si="28"/>
        <v>2.7777777781011537E-2</v>
      </c>
      <c r="X293" s="18">
        <f>DATE(MID(B293,FIND(",",B293,1)+2,4),VLOOKUP(LEFT(B293,3),General!$A$1:$B$12,2,0),MID(B293,FIND(" ",B293,1)+1,FIND(",",B293,1)-FIND(" ",B293,1)-1))</f>
        <v>45481</v>
      </c>
    </row>
    <row r="294" spans="2:24">
      <c r="B294" t="s">
        <v>4792</v>
      </c>
      <c r="C294" t="s">
        <v>4793</v>
      </c>
      <c r="D294" t="s">
        <v>4794</v>
      </c>
      <c r="E294" s="1">
        <v>0.99690000000000001</v>
      </c>
      <c r="F294">
        <v>0</v>
      </c>
      <c r="G294">
        <v>0</v>
      </c>
      <c r="H294" s="19">
        <v>4053</v>
      </c>
      <c r="I294" s="19">
        <v>1320415</v>
      </c>
      <c r="J294">
        <v>0</v>
      </c>
      <c r="K294">
        <v>0</v>
      </c>
      <c r="L294">
        <v>0</v>
      </c>
      <c r="M294" s="19">
        <v>1111</v>
      </c>
      <c r="N294" s="29">
        <f>DATE(MID(B294,FIND(",",B294,1)+2,4),VLOOKUP(LEFT(B294,3),General!$A$1:$B$12,2,0),MID(B294,FIND(" ",B294,1)+1,FIND(",",B294,1)-FIND(" ",B294,1)-1)) + TIMEVALUE(MID(B294,FIND("-",B294,1)+2,LEN(B294)-FIND("-",B294,1)+2))</f>
        <v>45481.753472222219</v>
      </c>
      <c r="O294" s="18">
        <f>DATE(MID(C294,FIND(",",C294,1)+2,4),VLOOKUP(LEFT(B294,3),General!$A$1:$B$12,2,0),MID(C294,FIND(" ",C294,1)+1,FIND(",",C294,1)-FIND(" ",C294,1)-1)) + TIMEVALUE(MID(C294,FIND("-",C294,1)+2,LEN(C294)-FIND("-",C294,1)+2))</f>
        <v>45481.75277777778</v>
      </c>
      <c r="P294" s="18">
        <f>DATE(MID(D294,FIND(",",D294,1)+2,4),VLOOKUP(LEFT(B294,3),General!$A$1:$B$12,2,0),MID(D294,FIND(" ",D294,1)+1,FIND(",",D294,1)-FIND(" ",D294,1)-1)) + TIMEVALUE(MID(D294,FIND("-",D294,1)+2,LEN(D294)-FIND("-",D294,1)+2))</f>
        <v>45481.78125</v>
      </c>
      <c r="Q294" s="29">
        <f t="shared" si="29"/>
        <v>45481.753472222219</v>
      </c>
      <c r="R294" t="str">
        <f t="shared" si="30"/>
        <v>6:04 pm</v>
      </c>
      <c r="S294" t="str">
        <f t="shared" si="31"/>
        <v>6:45 pm</v>
      </c>
      <c r="T294" s="29">
        <f t="shared" si="32"/>
        <v>45481.753472222219</v>
      </c>
      <c r="U294" s="19">
        <f t="shared" si="33"/>
        <v>4053</v>
      </c>
      <c r="V294" s="1">
        <f t="shared" si="34"/>
        <v>0.99690000000000001</v>
      </c>
      <c r="W294" s="30">
        <f t="shared" si="28"/>
        <v>2.8472222220443655E-2</v>
      </c>
      <c r="X294" s="18">
        <f>DATE(MID(B294,FIND(",",B294,1)+2,4),VLOOKUP(LEFT(B294,3),General!$A$1:$B$12,2,0),MID(B294,FIND(" ",B294,1)+1,FIND(",",B294,1)-FIND(" ",B294,1)-1))</f>
        <v>45481</v>
      </c>
    </row>
    <row r="295" spans="2:24">
      <c r="B295" t="s">
        <v>4795</v>
      </c>
      <c r="C295" t="s">
        <v>4796</v>
      </c>
      <c r="D295" t="s">
        <v>4797</v>
      </c>
      <c r="E295" s="1">
        <v>0.99750000000000005</v>
      </c>
      <c r="F295">
        <v>0</v>
      </c>
      <c r="G295">
        <v>0</v>
      </c>
      <c r="H295" s="19">
        <v>3339</v>
      </c>
      <c r="I295" s="19">
        <v>1320363</v>
      </c>
      <c r="J295">
        <v>0</v>
      </c>
      <c r="K295">
        <v>0</v>
      </c>
      <c r="L295">
        <v>0</v>
      </c>
      <c r="M295" s="19">
        <v>1103</v>
      </c>
      <c r="N295" s="29">
        <f>DATE(MID(B295,FIND(",",B295,1)+2,4),VLOOKUP(LEFT(B295,3),General!$A$1:$B$12,2,0),MID(B295,FIND(" ",B295,1)+1,FIND(",",B295,1)-FIND(" ",B295,1)-1)) + TIMEVALUE(MID(B295,FIND("-",B295,1)+2,LEN(B295)-FIND("-",B295,1)+2))</f>
        <v>45481.795138888891</v>
      </c>
      <c r="O295" s="18">
        <f>DATE(MID(C295,FIND(",",C295,1)+2,4),VLOOKUP(LEFT(B295,3),General!$A$1:$B$12,2,0),MID(C295,FIND(" ",C295,1)+1,FIND(",",C295,1)-FIND(" ",C295,1)-1)) + TIMEVALUE(MID(C295,FIND("-",C295,1)+2,LEN(C295)-FIND("-",C295,1)+2))</f>
        <v>45481.794444444444</v>
      </c>
      <c r="P295" s="18">
        <f>DATE(MID(D295,FIND(",",D295,1)+2,4),VLOOKUP(LEFT(B295,3),General!$A$1:$B$12,2,0),MID(D295,FIND(" ",D295,1)+1,FIND(",",D295,1)-FIND(" ",D295,1)-1)) + TIMEVALUE(MID(D295,FIND("-",D295,1)+2,LEN(D295)-FIND("-",D295,1)+2))</f>
        <v>45481.824305555558</v>
      </c>
      <c r="Q295" s="29">
        <f t="shared" si="29"/>
        <v>45481.795138888891</v>
      </c>
      <c r="R295" t="str">
        <f t="shared" si="30"/>
        <v>7:04 pm</v>
      </c>
      <c r="S295" t="str">
        <f t="shared" si="31"/>
        <v>7:47 pm</v>
      </c>
      <c r="T295" s="29">
        <f t="shared" si="32"/>
        <v>45481.795138888891</v>
      </c>
      <c r="U295" s="19">
        <f t="shared" si="33"/>
        <v>3339</v>
      </c>
      <c r="V295" s="1">
        <f t="shared" si="34"/>
        <v>0.99750000000000005</v>
      </c>
      <c r="W295" s="30">
        <f t="shared" si="28"/>
        <v>2.9861111113859806E-2</v>
      </c>
      <c r="X295" s="18">
        <f>DATE(MID(B295,FIND(",",B295,1)+2,4),VLOOKUP(LEFT(B295,3),General!$A$1:$B$12,2,0),MID(B295,FIND(" ",B295,1)+1,FIND(",",B295,1)-FIND(" ",B295,1)-1))</f>
        <v>45481</v>
      </c>
    </row>
    <row r="296" spans="2:24">
      <c r="B296" t="s">
        <v>4798</v>
      </c>
      <c r="C296" t="s">
        <v>4799</v>
      </c>
      <c r="D296" t="s">
        <v>4800</v>
      </c>
      <c r="E296" s="1">
        <v>0.99690000000000001</v>
      </c>
      <c r="F296">
        <v>0</v>
      </c>
      <c r="G296">
        <v>0</v>
      </c>
      <c r="H296" s="19">
        <v>4122</v>
      </c>
      <c r="I296" s="19">
        <v>1320365</v>
      </c>
      <c r="J296">
        <v>0</v>
      </c>
      <c r="K296">
        <v>0</v>
      </c>
      <c r="L296">
        <v>0</v>
      </c>
      <c r="M296" s="19">
        <v>1101</v>
      </c>
      <c r="N296" s="29">
        <f>DATE(MID(B296,FIND(",",B296,1)+2,4),VLOOKUP(LEFT(B296,3),General!$A$1:$B$12,2,0),MID(B296,FIND(" ",B296,1)+1,FIND(",",B296,1)-FIND(" ",B296,1)-1)) + TIMEVALUE(MID(B296,FIND("-",B296,1)+2,LEN(B296)-FIND("-",B296,1)+2))</f>
        <v>45481.836805555555</v>
      </c>
      <c r="O296" s="18">
        <f>DATE(MID(C296,FIND(",",C296,1)+2,4),VLOOKUP(LEFT(B296,3),General!$A$1:$B$12,2,0),MID(C296,FIND(" ",C296,1)+1,FIND(",",C296,1)-FIND(" ",C296,1)-1)) + TIMEVALUE(MID(C296,FIND("-",C296,1)+2,LEN(C296)-FIND("-",C296,1)+2))</f>
        <v>45481.836111111108</v>
      </c>
      <c r="P296" s="18">
        <f>DATE(MID(D296,FIND(",",D296,1)+2,4),VLOOKUP(LEFT(B296,3),General!$A$1:$B$12,2,0),MID(D296,FIND(" ",D296,1)+1,FIND(",",D296,1)-FIND(" ",D296,1)-1)) + TIMEVALUE(MID(D296,FIND("-",D296,1)+2,LEN(D296)-FIND("-",D296,1)+2))</f>
        <v>45481.865277777775</v>
      </c>
      <c r="Q296" s="29">
        <f t="shared" si="29"/>
        <v>45481.836805555555</v>
      </c>
      <c r="R296" t="str">
        <f t="shared" si="30"/>
        <v>8:04 pm</v>
      </c>
      <c r="S296" t="str">
        <f t="shared" si="31"/>
        <v>8:46 pm</v>
      </c>
      <c r="T296" s="29">
        <f t="shared" si="32"/>
        <v>45481.836805555555</v>
      </c>
      <c r="U296" s="19">
        <f t="shared" si="33"/>
        <v>4122</v>
      </c>
      <c r="V296" s="1">
        <f t="shared" si="34"/>
        <v>0.99690000000000001</v>
      </c>
      <c r="W296" s="30">
        <f t="shared" si="28"/>
        <v>2.9166666667151731E-2</v>
      </c>
      <c r="X296" s="18">
        <f>DATE(MID(B296,FIND(",",B296,1)+2,4),VLOOKUP(LEFT(B296,3),General!$A$1:$B$12,2,0),MID(B296,FIND(" ",B296,1)+1,FIND(",",B296,1)-FIND(" ",B296,1)-1))</f>
        <v>45481</v>
      </c>
    </row>
    <row r="297" spans="2:24">
      <c r="B297" t="s">
        <v>4801</v>
      </c>
      <c r="C297" t="s">
        <v>4802</v>
      </c>
      <c r="D297" t="s">
        <v>4803</v>
      </c>
      <c r="E297" s="1">
        <v>0.997</v>
      </c>
      <c r="F297">
        <v>0</v>
      </c>
      <c r="G297">
        <v>0</v>
      </c>
      <c r="H297" s="19">
        <v>3928</v>
      </c>
      <c r="I297" s="19">
        <v>1320374</v>
      </c>
      <c r="J297">
        <v>0</v>
      </c>
      <c r="K297">
        <v>0</v>
      </c>
      <c r="L297">
        <v>0</v>
      </c>
      <c r="M297" s="19">
        <v>1104</v>
      </c>
      <c r="N297" s="29">
        <f>DATE(MID(B297,FIND(",",B297,1)+2,4),VLOOKUP(LEFT(B297,3),General!$A$1:$B$12,2,0),MID(B297,FIND(" ",B297,1)+1,FIND(",",B297,1)-FIND(" ",B297,1)-1)) + TIMEVALUE(MID(B297,FIND("-",B297,1)+2,LEN(B297)-FIND("-",B297,1)+2))</f>
        <v>45481.878472222219</v>
      </c>
      <c r="O297" s="18">
        <f>DATE(MID(C297,FIND(",",C297,1)+2,4),VLOOKUP(LEFT(B297,3),General!$A$1:$B$12,2,0),MID(C297,FIND(" ",C297,1)+1,FIND(",",C297,1)-FIND(" ",C297,1)-1)) + TIMEVALUE(MID(C297,FIND("-",C297,1)+2,LEN(C297)-FIND("-",C297,1)+2))</f>
        <v>45481.87777777778</v>
      </c>
      <c r="P297" s="18">
        <f>DATE(MID(D297,FIND(",",D297,1)+2,4),VLOOKUP(LEFT(B297,3),General!$A$1:$B$12,2,0),MID(D297,FIND(" ",D297,1)+1,FIND(",",D297,1)-FIND(" ",D297,1)-1)) + TIMEVALUE(MID(D297,FIND("-",D297,1)+2,LEN(D297)-FIND("-",D297,1)+2))</f>
        <v>45481.918055555558</v>
      </c>
      <c r="Q297" s="29">
        <f t="shared" si="29"/>
        <v>45481.878472222219</v>
      </c>
      <c r="R297" t="str">
        <f t="shared" si="30"/>
        <v>9:04 pm</v>
      </c>
      <c r="S297" t="str">
        <f t="shared" si="31"/>
        <v>10:02 pm</v>
      </c>
      <c r="T297" s="29">
        <f t="shared" si="32"/>
        <v>45481.878472222219</v>
      </c>
      <c r="U297" s="19">
        <f t="shared" si="33"/>
        <v>3928</v>
      </c>
      <c r="V297" s="1">
        <f t="shared" si="34"/>
        <v>0.997</v>
      </c>
      <c r="W297" s="30">
        <f t="shared" si="28"/>
        <v>4.0277777778101154E-2</v>
      </c>
      <c r="X297" s="18">
        <f>DATE(MID(B297,FIND(",",B297,1)+2,4),VLOOKUP(LEFT(B297,3),General!$A$1:$B$12,2,0),MID(B297,FIND(" ",B297,1)+1,FIND(",",B297,1)-FIND(" ",B297,1)-1))</f>
        <v>45481</v>
      </c>
    </row>
    <row r="298" spans="2:24">
      <c r="B298" t="s">
        <v>4804</v>
      </c>
      <c r="C298" t="s">
        <v>4805</v>
      </c>
      <c r="D298" t="s">
        <v>4806</v>
      </c>
      <c r="E298" s="1">
        <v>0.99670000000000003</v>
      </c>
      <c r="F298">
        <v>0</v>
      </c>
      <c r="G298">
        <v>0</v>
      </c>
      <c r="H298" s="19">
        <v>4415</v>
      </c>
      <c r="I298" s="19">
        <v>1320372</v>
      </c>
      <c r="J298">
        <v>0</v>
      </c>
      <c r="K298">
        <v>0</v>
      </c>
      <c r="L298">
        <v>0</v>
      </c>
      <c r="M298" s="19">
        <v>1108</v>
      </c>
      <c r="N298" s="29">
        <f>DATE(MID(B298,FIND(",",B298,1)+2,4),VLOOKUP(LEFT(B298,3),General!$A$1:$B$12,2,0),MID(B298,FIND(" ",B298,1)+1,FIND(",",B298,1)-FIND(" ",B298,1)-1)) + TIMEVALUE(MID(B298,FIND("-",B298,1)+2,LEN(B298)-FIND("-",B298,1)+2))</f>
        <v>45481.920138888891</v>
      </c>
      <c r="O298" s="18">
        <f>DATE(MID(C298,FIND(",",C298,1)+2,4),VLOOKUP(LEFT(B298,3),General!$A$1:$B$12,2,0),MID(C298,FIND(" ",C298,1)+1,FIND(",",C298,1)-FIND(" ",C298,1)-1)) + TIMEVALUE(MID(C298,FIND("-",C298,1)+2,LEN(C298)-FIND("-",C298,1)+2))</f>
        <v>45481.919444444444</v>
      </c>
      <c r="P298" s="18">
        <f>DATE(MID(D298,FIND(",",D298,1)+2,4),VLOOKUP(LEFT(B298,3),General!$A$1:$B$12,2,0),MID(D298,FIND(" ",D298,1)+1,FIND(",",D298,1)-FIND(" ",D298,1)-1)) + TIMEVALUE(MID(D298,FIND("-",D298,1)+2,LEN(D298)-FIND("-",D298,1)+2))</f>
        <v>45481.946527777778</v>
      </c>
      <c r="Q298" s="29">
        <f t="shared" si="29"/>
        <v>45481.920138888891</v>
      </c>
      <c r="R298" t="str">
        <f t="shared" si="30"/>
        <v>10:04 pm</v>
      </c>
      <c r="S298" t="str">
        <f t="shared" si="31"/>
        <v>10:43 pm</v>
      </c>
      <c r="T298" s="29">
        <f t="shared" si="32"/>
        <v>45481.920138888891</v>
      </c>
      <c r="U298" s="19">
        <f t="shared" si="33"/>
        <v>4415</v>
      </c>
      <c r="V298" s="1">
        <f t="shared" si="34"/>
        <v>0.99670000000000003</v>
      </c>
      <c r="W298" s="30">
        <f t="shared" si="28"/>
        <v>2.7083333334303461E-2</v>
      </c>
      <c r="X298" s="18">
        <f>DATE(MID(B298,FIND(",",B298,1)+2,4),VLOOKUP(LEFT(B298,3),General!$A$1:$B$12,2,0),MID(B298,FIND(" ",B298,1)+1,FIND(",",B298,1)-FIND(" ",B298,1)-1))</f>
        <v>45481</v>
      </c>
    </row>
    <row r="299" spans="2:24">
      <c r="B299" t="s">
        <v>4807</v>
      </c>
      <c r="C299" t="s">
        <v>4808</v>
      </c>
      <c r="D299" t="s">
        <v>4809</v>
      </c>
      <c r="E299" s="1">
        <v>0.99319999999999997</v>
      </c>
      <c r="F299">
        <v>0</v>
      </c>
      <c r="G299">
        <v>0</v>
      </c>
      <c r="H299" s="19">
        <v>8930</v>
      </c>
      <c r="I299" s="19">
        <v>1320373</v>
      </c>
      <c r="J299">
        <v>0</v>
      </c>
      <c r="K299">
        <v>0</v>
      </c>
      <c r="L299">
        <v>0</v>
      </c>
      <c r="M299">
        <v>0</v>
      </c>
      <c r="N299" s="29">
        <f>DATE(MID(B299,FIND(",",B299,1)+2,4),VLOOKUP(LEFT(B299,3),General!$A$1:$B$12,2,0),MID(B299,FIND(" ",B299,1)+1,FIND(",",B299,1)-FIND(" ",B299,1)-1)) + TIMEVALUE(MID(B299,FIND("-",B299,1)+2,LEN(B299)-FIND("-",B299,1)+2))</f>
        <v>45481.961805555555</v>
      </c>
      <c r="O299" s="18">
        <f>DATE(MID(C299,FIND(",",C299,1)+2,4),VLOOKUP(LEFT(B299,3),General!$A$1:$B$12,2,0),MID(C299,FIND(" ",C299,1)+1,FIND(",",C299,1)-FIND(" ",C299,1)-1)) + TIMEVALUE(MID(C299,FIND("-",C299,1)+2,LEN(C299)-FIND("-",C299,1)+2))</f>
        <v>45481.961111111108</v>
      </c>
      <c r="P299" s="18">
        <f>DATE(MID(D299,FIND(",",D299,1)+2,4),VLOOKUP(LEFT(B299,3),General!$A$1:$B$12,2,0),MID(D299,FIND(" ",D299,1)+1,FIND(",",D299,1)-FIND(" ",D299,1)-1)) + TIMEVALUE(MID(D299,FIND("-",D299,1)+2,LEN(D299)-FIND("-",D299,1)+2))</f>
        <v>45482.003472222219</v>
      </c>
      <c r="Q299" s="29">
        <f t="shared" si="29"/>
        <v>45481.961805555555</v>
      </c>
      <c r="R299" t="str">
        <f t="shared" si="30"/>
        <v>11:04 pm</v>
      </c>
      <c r="S299" t="str">
        <f t="shared" si="31"/>
        <v>12:05 am</v>
      </c>
      <c r="T299" s="29">
        <f t="shared" si="32"/>
        <v>45481.961805555555</v>
      </c>
      <c r="U299" s="19">
        <f t="shared" si="33"/>
        <v>8930</v>
      </c>
      <c r="V299" s="1">
        <f t="shared" si="34"/>
        <v>0.99319999999999997</v>
      </c>
      <c r="W299" s="30">
        <f t="shared" si="28"/>
        <v>4.2361111110949423E-2</v>
      </c>
      <c r="X299" s="18">
        <f>DATE(MID(B299,FIND(",",B299,1)+2,4),VLOOKUP(LEFT(B299,3),General!$A$1:$B$12,2,0),MID(B299,FIND(" ",B299,1)+1,FIND(",",B299,1)-FIND(" ",B299,1)-1))</f>
        <v>45481</v>
      </c>
    </row>
    <row r="300" spans="2:24">
      <c r="B300" t="s">
        <v>4809</v>
      </c>
      <c r="C300" t="s">
        <v>4810</v>
      </c>
      <c r="D300" t="s">
        <v>4811</v>
      </c>
      <c r="E300" s="1">
        <v>0.99419999999999997</v>
      </c>
      <c r="F300">
        <v>0</v>
      </c>
      <c r="G300">
        <v>0</v>
      </c>
      <c r="H300" s="19">
        <v>7718</v>
      </c>
      <c r="I300" s="19">
        <v>1320371</v>
      </c>
      <c r="J300">
        <v>0</v>
      </c>
      <c r="K300">
        <v>0</v>
      </c>
      <c r="L300">
        <v>0</v>
      </c>
      <c r="M300">
        <v>0</v>
      </c>
      <c r="N300" s="29">
        <f>DATE(MID(B300,FIND(",",B300,1)+2,4),VLOOKUP(LEFT(B300,3),General!$A$1:$B$12,2,0),MID(B300,FIND(" ",B300,1)+1,FIND(",",B300,1)-FIND(" ",B300,1)-1)) + TIMEVALUE(MID(B300,FIND("-",B300,1)+2,LEN(B300)-FIND("-",B300,1)+2))</f>
        <v>45482.003472222219</v>
      </c>
      <c r="O300" s="18">
        <f>DATE(MID(C300,FIND(",",C300,1)+2,4),VLOOKUP(LEFT(B300,3),General!$A$1:$B$12,2,0),MID(C300,FIND(" ",C300,1)+1,FIND(",",C300,1)-FIND(" ",C300,1)-1)) + TIMEVALUE(MID(C300,FIND("-",C300,1)+2,LEN(C300)-FIND("-",C300,1)+2))</f>
        <v>45482.00277777778</v>
      </c>
      <c r="P300" s="18">
        <f>DATE(MID(D300,FIND(",",D300,1)+2,4),VLOOKUP(LEFT(B300,3),General!$A$1:$B$12,2,0),MID(D300,FIND(" ",D300,1)+1,FIND(",",D300,1)-FIND(" ",D300,1)-1)) + TIMEVALUE(MID(D300,FIND("-",D300,1)+2,LEN(D300)-FIND("-",D300,1)+2))</f>
        <v>45482.045138888891</v>
      </c>
      <c r="Q300" s="29">
        <f t="shared" si="29"/>
        <v>45482.003472222219</v>
      </c>
      <c r="R300" t="str">
        <f t="shared" si="30"/>
        <v>12:04 am</v>
      </c>
      <c r="S300" t="str">
        <f t="shared" si="31"/>
        <v>1:05 am</v>
      </c>
      <c r="T300" s="29">
        <f t="shared" si="32"/>
        <v>45482.003472222219</v>
      </c>
      <c r="U300" s="19">
        <f t="shared" si="33"/>
        <v>7718</v>
      </c>
      <c r="V300" s="1">
        <f t="shared" si="34"/>
        <v>0.99419999999999997</v>
      </c>
      <c r="W300" s="30">
        <f t="shared" si="28"/>
        <v>4.2361111110949423E-2</v>
      </c>
      <c r="X300" s="18">
        <f>DATE(MID(B300,FIND(",",B300,1)+2,4),VLOOKUP(LEFT(B300,3),General!$A$1:$B$12,2,0),MID(B300,FIND(" ",B300,1)+1,FIND(",",B300,1)-FIND(" ",B300,1)-1))</f>
        <v>45482</v>
      </c>
    </row>
    <row r="301" spans="2:24">
      <c r="B301" t="s">
        <v>4811</v>
      </c>
      <c r="C301" t="s">
        <v>4812</v>
      </c>
      <c r="D301" t="s">
        <v>4813</v>
      </c>
      <c r="E301" s="1">
        <v>0.99590000000000001</v>
      </c>
      <c r="F301">
        <v>0</v>
      </c>
      <c r="G301">
        <v>0</v>
      </c>
      <c r="H301" s="19">
        <v>5432</v>
      </c>
      <c r="I301" s="19">
        <v>1320370</v>
      </c>
      <c r="J301">
        <v>0</v>
      </c>
      <c r="K301">
        <v>0</v>
      </c>
      <c r="L301">
        <v>0</v>
      </c>
      <c r="M301" s="19">
        <v>1105</v>
      </c>
      <c r="N301" s="29">
        <f>DATE(MID(B301,FIND(",",B301,1)+2,4),VLOOKUP(LEFT(B301,3),General!$A$1:$B$12,2,0),MID(B301,FIND(" ",B301,1)+1,FIND(",",B301,1)-FIND(" ",B301,1)-1)) + TIMEVALUE(MID(B301,FIND("-",B301,1)+2,LEN(B301)-FIND("-",B301,1)+2))</f>
        <v>45482.045138888891</v>
      </c>
      <c r="O301" s="18">
        <f>DATE(MID(C301,FIND(",",C301,1)+2,4),VLOOKUP(LEFT(B301,3),General!$A$1:$B$12,2,0),MID(C301,FIND(" ",C301,1)+1,FIND(",",C301,1)-FIND(" ",C301,1)-1)) + TIMEVALUE(MID(C301,FIND("-",C301,1)+2,LEN(C301)-FIND("-",C301,1)+2))</f>
        <v>45482.044444444444</v>
      </c>
      <c r="P301" s="18">
        <f>DATE(MID(D301,FIND(",",D301,1)+2,4),VLOOKUP(LEFT(B301,3),General!$A$1:$B$12,2,0),MID(D301,FIND(" ",D301,1)+1,FIND(",",D301,1)-FIND(" ",D301,1)-1)) + TIMEVALUE(MID(D301,FIND("-",D301,1)+2,LEN(D301)-FIND("-",D301,1)+2))</f>
        <v>45482.072222222225</v>
      </c>
      <c r="Q301" s="29">
        <f t="shared" si="29"/>
        <v>45482.045138888891</v>
      </c>
      <c r="R301" t="str">
        <f t="shared" si="30"/>
        <v>1:04 am</v>
      </c>
      <c r="S301" t="str">
        <f t="shared" si="31"/>
        <v>1:44 am</v>
      </c>
      <c r="T301" s="29">
        <f t="shared" si="32"/>
        <v>45482.045138888891</v>
      </c>
      <c r="U301" s="19">
        <f t="shared" si="33"/>
        <v>5432</v>
      </c>
      <c r="V301" s="1">
        <f t="shared" si="34"/>
        <v>0.99590000000000001</v>
      </c>
      <c r="W301" s="30">
        <f t="shared" si="28"/>
        <v>2.7777777781011537E-2</v>
      </c>
      <c r="X301" s="18">
        <f>DATE(MID(B301,FIND(",",B301,1)+2,4),VLOOKUP(LEFT(B301,3),General!$A$1:$B$12,2,0),MID(B301,FIND(" ",B301,1)+1,FIND(",",B301,1)-FIND(" ",B301,1)-1))</f>
        <v>45482</v>
      </c>
    </row>
    <row r="302" spans="2:24">
      <c r="B302" t="s">
        <v>4814</v>
      </c>
      <c r="C302" t="s">
        <v>4815</v>
      </c>
      <c r="D302" t="s">
        <v>4816</v>
      </c>
      <c r="E302" s="1">
        <v>0.997</v>
      </c>
      <c r="F302">
        <v>0</v>
      </c>
      <c r="G302">
        <v>0</v>
      </c>
      <c r="H302" s="19">
        <v>3938</v>
      </c>
      <c r="I302" s="19">
        <v>1320370</v>
      </c>
      <c r="J302">
        <v>0</v>
      </c>
      <c r="K302">
        <v>0</v>
      </c>
      <c r="L302">
        <v>0</v>
      </c>
      <c r="M302" s="19">
        <v>1102</v>
      </c>
      <c r="N302" s="29">
        <f>DATE(MID(B302,FIND(",",B302,1)+2,4),VLOOKUP(LEFT(B302,3),General!$A$1:$B$12,2,0),MID(B302,FIND(" ",B302,1)+1,FIND(",",B302,1)-FIND(" ",B302,1)-1)) + TIMEVALUE(MID(B302,FIND("-",B302,1)+2,LEN(B302)-FIND("-",B302,1)+2))</f>
        <v>45482.086805555555</v>
      </c>
      <c r="O302" s="18">
        <f>DATE(MID(C302,FIND(",",C302,1)+2,4),VLOOKUP(LEFT(B302,3),General!$A$1:$B$12,2,0),MID(C302,FIND(" ",C302,1)+1,FIND(",",C302,1)-FIND(" ",C302,1)-1)) + TIMEVALUE(MID(C302,FIND("-",C302,1)+2,LEN(C302)-FIND("-",C302,1)+2))</f>
        <v>45482.086111111108</v>
      </c>
      <c r="P302" s="18">
        <f>DATE(MID(D302,FIND(",",D302,1)+2,4),VLOOKUP(LEFT(B302,3),General!$A$1:$B$12,2,0),MID(D302,FIND(" ",D302,1)+1,FIND(",",D302,1)-FIND(" ",D302,1)-1)) + TIMEVALUE(MID(D302,FIND("-",D302,1)+2,LEN(D302)-FIND("-",D302,1)+2))</f>
        <v>45482.111805555556</v>
      </c>
      <c r="Q302" s="29">
        <f t="shared" si="29"/>
        <v>45482.086805555555</v>
      </c>
      <c r="R302" t="str">
        <f t="shared" si="30"/>
        <v>2:04 am</v>
      </c>
      <c r="S302" t="str">
        <f t="shared" si="31"/>
        <v>2:41 am</v>
      </c>
      <c r="T302" s="29">
        <f t="shared" si="32"/>
        <v>45482.086805555555</v>
      </c>
      <c r="U302" s="19">
        <f t="shared" si="33"/>
        <v>3938</v>
      </c>
      <c r="V302" s="1">
        <f t="shared" si="34"/>
        <v>0.997</v>
      </c>
      <c r="W302" s="30">
        <f t="shared" si="28"/>
        <v>2.5694444448163267E-2</v>
      </c>
      <c r="X302" s="18">
        <f>DATE(MID(B302,FIND(",",B302,1)+2,4),VLOOKUP(LEFT(B302,3),General!$A$1:$B$12,2,0),MID(B302,FIND(" ",B302,1)+1,FIND(",",B302,1)-FIND(" ",B302,1)-1))</f>
        <v>45482</v>
      </c>
    </row>
    <row r="303" spans="2:24">
      <c r="B303" t="s">
        <v>4817</v>
      </c>
      <c r="C303" t="s">
        <v>4818</v>
      </c>
      <c r="D303" t="s">
        <v>4819</v>
      </c>
      <c r="E303" s="1">
        <v>0.99670000000000003</v>
      </c>
      <c r="F303">
        <v>0</v>
      </c>
      <c r="G303">
        <v>0</v>
      </c>
      <c r="H303" s="19">
        <v>4411</v>
      </c>
      <c r="I303" s="19">
        <v>1320371</v>
      </c>
      <c r="J303">
        <v>0</v>
      </c>
      <c r="K303">
        <v>0</v>
      </c>
      <c r="L303">
        <v>0</v>
      </c>
      <c r="M303">
        <v>0</v>
      </c>
      <c r="N303" s="29">
        <f>DATE(MID(B303,FIND(",",B303,1)+2,4),VLOOKUP(LEFT(B303,3),General!$A$1:$B$12,2,0),MID(B303,FIND(" ",B303,1)+1,FIND(",",B303,1)-FIND(" ",B303,1)-1)) + TIMEVALUE(MID(B303,FIND("-",B303,1)+2,LEN(B303)-FIND("-",B303,1)+2))</f>
        <v>45482.128472222219</v>
      </c>
      <c r="O303" s="18">
        <f>DATE(MID(C303,FIND(",",C303,1)+2,4),VLOOKUP(LEFT(B303,3),General!$A$1:$B$12,2,0),MID(C303,FIND(" ",C303,1)+1,FIND(",",C303,1)-FIND(" ",C303,1)-1)) + TIMEVALUE(MID(C303,FIND("-",C303,1)+2,LEN(C303)-FIND("-",C303,1)+2))</f>
        <v>45482.12777777778</v>
      </c>
      <c r="P303" s="18">
        <f>DATE(MID(D303,FIND(",",D303,1)+2,4),VLOOKUP(LEFT(B303,3),General!$A$1:$B$12,2,0),MID(D303,FIND(" ",D303,1)+1,FIND(",",D303,1)-FIND(" ",D303,1)-1)) + TIMEVALUE(MID(D303,FIND("-",D303,1)+2,LEN(D303)-FIND("-",D303,1)+2))</f>
        <v>45482.165972222225</v>
      </c>
      <c r="Q303" s="29">
        <f t="shared" si="29"/>
        <v>45482.128472222219</v>
      </c>
      <c r="R303" t="str">
        <f t="shared" si="30"/>
        <v>3:04 am</v>
      </c>
      <c r="S303" t="str">
        <f t="shared" si="31"/>
        <v>3:59 am</v>
      </c>
      <c r="T303" s="29">
        <f t="shared" si="32"/>
        <v>45482.128472222219</v>
      </c>
      <c r="U303" s="19">
        <f t="shared" si="33"/>
        <v>4411</v>
      </c>
      <c r="V303" s="1">
        <f t="shared" si="34"/>
        <v>0.99670000000000003</v>
      </c>
      <c r="W303" s="30">
        <f t="shared" si="28"/>
        <v>3.8194444445252884E-2</v>
      </c>
      <c r="X303" s="18">
        <f>DATE(MID(B303,FIND(",",B303,1)+2,4),VLOOKUP(LEFT(B303,3),General!$A$1:$B$12,2,0),MID(B303,FIND(" ",B303,1)+1,FIND(",",B303,1)-FIND(" ",B303,1)-1))</f>
        <v>45482</v>
      </c>
    </row>
    <row r="304" spans="2:24">
      <c r="B304" t="s">
        <v>4820</v>
      </c>
      <c r="C304" t="s">
        <v>4821</v>
      </c>
      <c r="D304" t="s">
        <v>4822</v>
      </c>
      <c r="E304" s="1">
        <v>0.99650000000000005</v>
      </c>
      <c r="F304">
        <v>0</v>
      </c>
      <c r="G304">
        <v>0</v>
      </c>
      <c r="H304" s="19">
        <v>4638</v>
      </c>
      <c r="I304" s="19">
        <v>1320370</v>
      </c>
      <c r="J304">
        <v>0</v>
      </c>
      <c r="K304">
        <v>0</v>
      </c>
      <c r="L304">
        <v>0</v>
      </c>
      <c r="M304">
        <v>0</v>
      </c>
      <c r="N304" s="29">
        <f>DATE(MID(B304,FIND(",",B304,1)+2,4),VLOOKUP(LEFT(B304,3),General!$A$1:$B$12,2,0),MID(B304,FIND(" ",B304,1)+1,FIND(",",B304,1)-FIND(" ",B304,1)-1)) + TIMEVALUE(MID(B304,FIND("-",B304,1)+2,LEN(B304)-FIND("-",B304,1)+2))</f>
        <v>45482.170138888891</v>
      </c>
      <c r="O304" s="18">
        <f>DATE(MID(C304,FIND(",",C304,1)+2,4),VLOOKUP(LEFT(B304,3),General!$A$1:$B$12,2,0),MID(C304,FIND(" ",C304,1)+1,FIND(",",C304,1)-FIND(" ",C304,1)-1)) + TIMEVALUE(MID(C304,FIND("-",C304,1)+2,LEN(C304)-FIND("-",C304,1)+2))</f>
        <v>45482.169444444444</v>
      </c>
      <c r="P304" s="18">
        <f>DATE(MID(D304,FIND(",",D304,1)+2,4),VLOOKUP(LEFT(B304,3),General!$A$1:$B$12,2,0),MID(D304,FIND(" ",D304,1)+1,FIND(",",D304,1)-FIND(" ",D304,1)-1)) + TIMEVALUE(MID(D304,FIND("-",D304,1)+2,LEN(D304)-FIND("-",D304,1)+2))</f>
        <v>45482.211805555555</v>
      </c>
      <c r="Q304" s="29">
        <f t="shared" si="29"/>
        <v>45482.170138888891</v>
      </c>
      <c r="R304" t="str">
        <f t="shared" si="30"/>
        <v>4:04 am</v>
      </c>
      <c r="S304" t="str">
        <f t="shared" si="31"/>
        <v>5:05 am</v>
      </c>
      <c r="T304" s="29">
        <f t="shared" si="32"/>
        <v>45482.170138888891</v>
      </c>
      <c r="U304" s="19">
        <f t="shared" si="33"/>
        <v>4638</v>
      </c>
      <c r="V304" s="1">
        <f t="shared" si="34"/>
        <v>0.99650000000000005</v>
      </c>
      <c r="W304" s="30">
        <f t="shared" si="28"/>
        <v>4.2361111110949423E-2</v>
      </c>
      <c r="X304" s="18">
        <f>DATE(MID(B304,FIND(",",B304,1)+2,4),VLOOKUP(LEFT(B304,3),General!$A$1:$B$12,2,0),MID(B304,FIND(" ",B304,1)+1,FIND(",",B304,1)-FIND(" ",B304,1)-1))</f>
        <v>45482</v>
      </c>
    </row>
    <row r="305" spans="2:24">
      <c r="B305" t="s">
        <v>4822</v>
      </c>
      <c r="C305" t="s">
        <v>4823</v>
      </c>
      <c r="D305" t="s">
        <v>4824</v>
      </c>
      <c r="E305" s="1">
        <v>0.995</v>
      </c>
      <c r="F305">
        <v>0</v>
      </c>
      <c r="G305">
        <v>0</v>
      </c>
      <c r="H305" s="19">
        <v>6660</v>
      </c>
      <c r="I305" s="19">
        <v>1320372</v>
      </c>
      <c r="J305">
        <v>0</v>
      </c>
      <c r="K305">
        <v>0</v>
      </c>
      <c r="L305">
        <v>0</v>
      </c>
      <c r="M305">
        <v>0</v>
      </c>
      <c r="N305" s="29">
        <f>DATE(MID(B305,FIND(",",B305,1)+2,4),VLOOKUP(LEFT(B305,3),General!$A$1:$B$12,2,0),MID(B305,FIND(" ",B305,1)+1,FIND(",",B305,1)-FIND(" ",B305,1)-1)) + TIMEVALUE(MID(B305,FIND("-",B305,1)+2,LEN(B305)-FIND("-",B305,1)+2))</f>
        <v>45482.211805555555</v>
      </c>
      <c r="O305" s="18">
        <f>DATE(MID(C305,FIND(",",C305,1)+2,4),VLOOKUP(LEFT(B305,3),General!$A$1:$B$12,2,0),MID(C305,FIND(" ",C305,1)+1,FIND(",",C305,1)-FIND(" ",C305,1)-1)) + TIMEVALUE(MID(C305,FIND("-",C305,1)+2,LEN(C305)-FIND("-",C305,1)+2))</f>
        <v>45482.211111111108</v>
      </c>
      <c r="P305" s="18">
        <f>DATE(MID(D305,FIND(",",D305,1)+2,4),VLOOKUP(LEFT(B305,3),General!$A$1:$B$12,2,0),MID(D305,FIND(" ",D305,1)+1,FIND(",",D305,1)-FIND(" ",D305,1)-1)) + TIMEVALUE(MID(D305,FIND("-",D305,1)+2,LEN(D305)-FIND("-",D305,1)+2))</f>
        <v>45482.253472222219</v>
      </c>
      <c r="Q305" s="29">
        <f t="shared" si="29"/>
        <v>45482.211805555555</v>
      </c>
      <c r="R305" t="str">
        <f t="shared" si="30"/>
        <v>5:04 am</v>
      </c>
      <c r="S305" t="str">
        <f t="shared" si="31"/>
        <v>6:05 am</v>
      </c>
      <c r="T305" s="29">
        <f t="shared" si="32"/>
        <v>45482.211805555555</v>
      </c>
      <c r="U305" s="19">
        <f t="shared" si="33"/>
        <v>6660</v>
      </c>
      <c r="V305" s="1">
        <f t="shared" si="34"/>
        <v>0.995</v>
      </c>
      <c r="W305" s="30">
        <f t="shared" si="28"/>
        <v>4.2361111110949423E-2</v>
      </c>
      <c r="X305" s="18">
        <f>DATE(MID(B305,FIND(",",B305,1)+2,4),VLOOKUP(LEFT(B305,3),General!$A$1:$B$12,2,0),MID(B305,FIND(" ",B305,1)+1,FIND(",",B305,1)-FIND(" ",B305,1)-1))</f>
        <v>45482</v>
      </c>
    </row>
    <row r="306" spans="2:24">
      <c r="B306" t="s">
        <v>4824</v>
      </c>
      <c r="C306" t="s">
        <v>4825</v>
      </c>
      <c r="D306" t="s">
        <v>4826</v>
      </c>
      <c r="E306" s="1">
        <v>0.99639999999999995</v>
      </c>
      <c r="F306">
        <v>0</v>
      </c>
      <c r="G306">
        <v>0</v>
      </c>
      <c r="H306" s="19">
        <v>4708</v>
      </c>
      <c r="I306" s="19">
        <v>1320374</v>
      </c>
      <c r="J306">
        <v>0</v>
      </c>
      <c r="K306">
        <v>0</v>
      </c>
      <c r="L306">
        <v>0</v>
      </c>
      <c r="M306" s="19">
        <v>1104</v>
      </c>
      <c r="N306" s="29">
        <f>DATE(MID(B306,FIND(",",B306,1)+2,4),VLOOKUP(LEFT(B306,3),General!$A$1:$B$12,2,0),MID(B306,FIND(" ",B306,1)+1,FIND(",",B306,1)-FIND(" ",B306,1)-1)) + TIMEVALUE(MID(B306,FIND("-",B306,1)+2,LEN(B306)-FIND("-",B306,1)+2))</f>
        <v>45482.253472222219</v>
      </c>
      <c r="O306" s="18">
        <f>DATE(MID(C306,FIND(",",C306,1)+2,4),VLOOKUP(LEFT(B306,3),General!$A$1:$B$12,2,0),MID(C306,FIND(" ",C306,1)+1,FIND(",",C306,1)-FIND(" ",C306,1)-1)) + TIMEVALUE(MID(C306,FIND("-",C306,1)+2,LEN(C306)-FIND("-",C306,1)+2))</f>
        <v>45482.25277777778</v>
      </c>
      <c r="P306" s="18">
        <f>DATE(MID(D306,FIND(",",D306,1)+2,4),VLOOKUP(LEFT(B306,3),General!$A$1:$B$12,2,0),MID(D306,FIND(" ",D306,1)+1,FIND(",",D306,1)-FIND(" ",D306,1)-1)) + TIMEVALUE(MID(D306,FIND("-",D306,1)+2,LEN(D306)-FIND("-",D306,1)+2))</f>
        <v>45482.280555555553</v>
      </c>
      <c r="Q306" s="29">
        <f t="shared" si="29"/>
        <v>45482.253472222219</v>
      </c>
      <c r="R306" t="str">
        <f t="shared" si="30"/>
        <v>6:04 am</v>
      </c>
      <c r="S306" t="str">
        <f t="shared" si="31"/>
        <v>6:44 am</v>
      </c>
      <c r="T306" s="29">
        <f t="shared" si="32"/>
        <v>45482.253472222219</v>
      </c>
      <c r="U306" s="19">
        <f t="shared" si="33"/>
        <v>4708</v>
      </c>
      <c r="V306" s="1">
        <f t="shared" si="34"/>
        <v>0.99639999999999995</v>
      </c>
      <c r="W306" s="30">
        <f t="shared" si="28"/>
        <v>2.7777777773735579E-2</v>
      </c>
      <c r="X306" s="18">
        <f>DATE(MID(B306,FIND(",",B306,1)+2,4),VLOOKUP(LEFT(B306,3),General!$A$1:$B$12,2,0),MID(B306,FIND(" ",B306,1)+1,FIND(",",B306,1)-FIND(" ",B306,1)-1))</f>
        <v>45482</v>
      </c>
    </row>
    <row r="307" spans="2:24">
      <c r="B307" t="s">
        <v>4827</v>
      </c>
      <c r="C307" t="s">
        <v>4827</v>
      </c>
      <c r="D307" t="s">
        <v>4828</v>
      </c>
      <c r="E307" s="1">
        <v>0.99639999999999995</v>
      </c>
      <c r="F307">
        <v>0</v>
      </c>
      <c r="G307">
        <v>0</v>
      </c>
      <c r="H307" s="19">
        <v>4750</v>
      </c>
      <c r="I307" s="19">
        <v>1320406</v>
      </c>
      <c r="J307">
        <v>0</v>
      </c>
      <c r="K307">
        <v>0</v>
      </c>
      <c r="L307">
        <v>0</v>
      </c>
      <c r="M307" s="19">
        <v>1103</v>
      </c>
      <c r="N307" s="29">
        <f>DATE(MID(B307,FIND(",",B307,1)+2,4),VLOOKUP(LEFT(B307,3),General!$A$1:$B$12,2,0),MID(B307,FIND(" ",B307,1)+1,FIND(",",B307,1)-FIND(" ",B307,1)-1)) + TIMEVALUE(MID(B307,FIND("-",B307,1)+2,LEN(B307)-FIND("-",B307,1)+2))</f>
        <v>45482.295138888891</v>
      </c>
      <c r="O307" s="18">
        <f>DATE(MID(C307,FIND(",",C307,1)+2,4),VLOOKUP(LEFT(B307,3),General!$A$1:$B$12,2,0),MID(C307,FIND(" ",C307,1)+1,FIND(",",C307,1)-FIND(" ",C307,1)-1)) + TIMEVALUE(MID(C307,FIND("-",C307,1)+2,LEN(C307)-FIND("-",C307,1)+2))</f>
        <v>45482.295138888891</v>
      </c>
      <c r="P307" s="18">
        <f>DATE(MID(D307,FIND(",",D307,1)+2,4),VLOOKUP(LEFT(B307,3),General!$A$1:$B$12,2,0),MID(D307,FIND(" ",D307,1)+1,FIND(",",D307,1)-FIND(" ",D307,1)-1)) + TIMEVALUE(MID(D307,FIND("-",D307,1)+2,LEN(D307)-FIND("-",D307,1)+2))</f>
        <v>45482.335416666669</v>
      </c>
      <c r="Q307" s="29">
        <f t="shared" si="29"/>
        <v>45482.295138888891</v>
      </c>
      <c r="R307" t="str">
        <f t="shared" si="30"/>
        <v>7:05 am</v>
      </c>
      <c r="S307" t="str">
        <f t="shared" si="31"/>
        <v>8:03 am</v>
      </c>
      <c r="T307" s="29">
        <f t="shared" si="32"/>
        <v>45482.295138888891</v>
      </c>
      <c r="U307" s="19">
        <f t="shared" si="33"/>
        <v>4750</v>
      </c>
      <c r="V307" s="1">
        <f t="shared" si="34"/>
        <v>0.99639999999999995</v>
      </c>
      <c r="W307" s="30">
        <f t="shared" si="28"/>
        <v>4.0277777778101154E-2</v>
      </c>
      <c r="X307" s="18">
        <f>DATE(MID(B307,FIND(",",B307,1)+2,4),VLOOKUP(LEFT(B307,3),General!$A$1:$B$12,2,0),MID(B307,FIND(" ",B307,1)+1,FIND(",",B307,1)-FIND(" ",B307,1)-1))</f>
        <v>45482</v>
      </c>
    </row>
    <row r="308" spans="2:24">
      <c r="B308" t="s">
        <v>4829</v>
      </c>
      <c r="C308" t="s">
        <v>4830</v>
      </c>
      <c r="D308" t="s">
        <v>4831</v>
      </c>
      <c r="E308" s="1">
        <v>0.99360000000000004</v>
      </c>
      <c r="F308">
        <v>0</v>
      </c>
      <c r="G308">
        <v>0</v>
      </c>
      <c r="H308" s="19">
        <v>8443</v>
      </c>
      <c r="I308" s="19">
        <v>1320434</v>
      </c>
      <c r="J308">
        <v>0</v>
      </c>
      <c r="K308">
        <v>0</v>
      </c>
      <c r="L308">
        <v>0</v>
      </c>
      <c r="M308">
        <v>0</v>
      </c>
      <c r="N308" s="29">
        <f>DATE(MID(B308,FIND(",",B308,1)+2,4),VLOOKUP(LEFT(B308,3),General!$A$1:$B$12,2,0),MID(B308,FIND(" ",B308,1)+1,FIND(",",B308,1)-FIND(" ",B308,1)-1)) + TIMEVALUE(MID(B308,FIND("-",B308,1)+2,LEN(B308)-FIND("-",B308,1)+2))</f>
        <v>45482.336805555555</v>
      </c>
      <c r="O308" s="18">
        <f>DATE(MID(C308,FIND(",",C308,1)+2,4),VLOOKUP(LEFT(B308,3),General!$A$1:$B$12,2,0),MID(C308,FIND(" ",C308,1)+1,FIND(",",C308,1)-FIND(" ",C308,1)-1)) + TIMEVALUE(MID(C308,FIND("-",C308,1)+2,LEN(C308)-FIND("-",C308,1)+2))</f>
        <v>45482.336111111108</v>
      </c>
      <c r="P308" s="18">
        <f>DATE(MID(D308,FIND(",",D308,1)+2,4),VLOOKUP(LEFT(B308,3),General!$A$1:$B$12,2,0),MID(D308,FIND(" ",D308,1)+1,FIND(",",D308,1)-FIND(" ",D308,1)-1)) + TIMEVALUE(MID(D308,FIND("-",D308,1)+2,LEN(D308)-FIND("-",D308,1)+2))</f>
        <v>45482.378472222219</v>
      </c>
      <c r="Q308" s="29">
        <f t="shared" si="29"/>
        <v>45482.336805555555</v>
      </c>
      <c r="R308" t="str">
        <f t="shared" si="30"/>
        <v>8:04 am</v>
      </c>
      <c r="S308" t="str">
        <f t="shared" si="31"/>
        <v>9:05 am</v>
      </c>
      <c r="T308" s="29">
        <f t="shared" si="32"/>
        <v>45482.336805555555</v>
      </c>
      <c r="U308" s="19">
        <f t="shared" si="33"/>
        <v>8443</v>
      </c>
      <c r="V308" s="1">
        <f t="shared" si="34"/>
        <v>0.99360000000000004</v>
      </c>
      <c r="W308" s="30">
        <f t="shared" si="28"/>
        <v>4.2361111110949423E-2</v>
      </c>
      <c r="X308" s="18">
        <f>DATE(MID(B308,FIND(",",B308,1)+2,4),VLOOKUP(LEFT(B308,3),General!$A$1:$B$12,2,0),MID(B308,FIND(" ",B308,1)+1,FIND(",",B308,1)-FIND(" ",B308,1)-1))</f>
        <v>45482</v>
      </c>
    </row>
    <row r="309" spans="2:24">
      <c r="B309" t="s">
        <v>4831</v>
      </c>
      <c r="C309" t="s">
        <v>4832</v>
      </c>
      <c r="D309" t="s">
        <v>4833</v>
      </c>
      <c r="E309" s="1">
        <v>0.99450000000000005</v>
      </c>
      <c r="F309">
        <v>0</v>
      </c>
      <c r="G309">
        <v>0</v>
      </c>
      <c r="H309" s="19">
        <v>7259</v>
      </c>
      <c r="I309" s="19">
        <v>1320444</v>
      </c>
      <c r="J309">
        <v>0</v>
      </c>
      <c r="K309">
        <v>0</v>
      </c>
      <c r="L309">
        <v>0</v>
      </c>
      <c r="M309">
        <v>0</v>
      </c>
      <c r="N309" s="29">
        <f>DATE(MID(B309,FIND(",",B309,1)+2,4),VLOOKUP(LEFT(B309,3),General!$A$1:$B$12,2,0),MID(B309,FIND(" ",B309,1)+1,FIND(",",B309,1)-FIND(" ",B309,1)-1)) + TIMEVALUE(MID(B309,FIND("-",B309,1)+2,LEN(B309)-FIND("-",B309,1)+2))</f>
        <v>45482.378472222219</v>
      </c>
      <c r="O309" s="18">
        <f>DATE(MID(C309,FIND(",",C309,1)+2,4),VLOOKUP(LEFT(B309,3),General!$A$1:$B$12,2,0),MID(C309,FIND(" ",C309,1)+1,FIND(",",C309,1)-FIND(" ",C309,1)-1)) + TIMEVALUE(MID(C309,FIND("-",C309,1)+2,LEN(C309)-FIND("-",C309,1)+2))</f>
        <v>45482.37777777778</v>
      </c>
      <c r="P309" s="18">
        <f>DATE(MID(D309,FIND(",",D309,1)+2,4),VLOOKUP(LEFT(B309,3),General!$A$1:$B$12,2,0),MID(D309,FIND(" ",D309,1)+1,FIND(",",D309,1)-FIND(" ",D309,1)-1)) + TIMEVALUE(MID(D309,FIND("-",D309,1)+2,LEN(D309)-FIND("-",D309,1)+2))</f>
        <v>45482.420138888891</v>
      </c>
      <c r="Q309" s="29">
        <f t="shared" si="29"/>
        <v>45482.378472222219</v>
      </c>
      <c r="R309" t="str">
        <f t="shared" si="30"/>
        <v>9:04 am</v>
      </c>
      <c r="S309" t="str">
        <f t="shared" si="31"/>
        <v>10:05 am</v>
      </c>
      <c r="T309" s="29">
        <f t="shared" si="32"/>
        <v>45482.378472222219</v>
      </c>
      <c r="U309" s="19">
        <f t="shared" si="33"/>
        <v>7259</v>
      </c>
      <c r="V309" s="1">
        <f t="shared" si="34"/>
        <v>0.99450000000000005</v>
      </c>
      <c r="W309" s="30">
        <f t="shared" si="28"/>
        <v>4.2361111110949423E-2</v>
      </c>
      <c r="X309" s="18">
        <f>DATE(MID(B309,FIND(",",B309,1)+2,4),VLOOKUP(LEFT(B309,3),General!$A$1:$B$12,2,0),MID(B309,FIND(" ",B309,1)+1,FIND(",",B309,1)-FIND(" ",B309,1)-1))</f>
        <v>45482</v>
      </c>
    </row>
    <row r="310" spans="2:24">
      <c r="B310" t="s">
        <v>4833</v>
      </c>
      <c r="C310" t="s">
        <v>4834</v>
      </c>
      <c r="D310" t="s">
        <v>4835</v>
      </c>
      <c r="E310" s="1">
        <v>0.99580000000000002</v>
      </c>
      <c r="F310">
        <v>0</v>
      </c>
      <c r="G310">
        <v>0</v>
      </c>
      <c r="H310" s="19">
        <v>5588</v>
      </c>
      <c r="I310" s="19">
        <v>1320444</v>
      </c>
      <c r="J310">
        <v>0</v>
      </c>
      <c r="K310">
        <v>0</v>
      </c>
      <c r="L310">
        <v>0</v>
      </c>
      <c r="M310" s="19">
        <v>1113</v>
      </c>
      <c r="N310" s="29">
        <f>DATE(MID(B310,FIND(",",B310,1)+2,4),VLOOKUP(LEFT(B310,3),General!$A$1:$B$12,2,0),MID(B310,FIND(" ",B310,1)+1,FIND(",",B310,1)-FIND(" ",B310,1)-1)) + TIMEVALUE(MID(B310,FIND("-",B310,1)+2,LEN(B310)-FIND("-",B310,1)+2))</f>
        <v>45482.420138888891</v>
      </c>
      <c r="O310" s="18">
        <f>DATE(MID(C310,FIND(",",C310,1)+2,4),VLOOKUP(LEFT(B310,3),General!$A$1:$B$12,2,0),MID(C310,FIND(" ",C310,1)+1,FIND(",",C310,1)-FIND(" ",C310,1)-1)) + TIMEVALUE(MID(C310,FIND("-",C310,1)+2,LEN(C310)-FIND("-",C310,1)+2))</f>
        <v>45482.419444444444</v>
      </c>
      <c r="P310" s="18">
        <f>DATE(MID(D310,FIND(",",D310,1)+2,4),VLOOKUP(LEFT(B310,3),General!$A$1:$B$12,2,0),MID(D310,FIND(" ",D310,1)+1,FIND(",",D310,1)-FIND(" ",D310,1)-1)) + TIMEVALUE(MID(D310,FIND("-",D310,1)+2,LEN(D310)-FIND("-",D310,1)+2))</f>
        <v>45482.461805555555</v>
      </c>
      <c r="Q310" s="29">
        <f t="shared" si="29"/>
        <v>45482.420138888891</v>
      </c>
      <c r="R310" t="str">
        <f t="shared" si="30"/>
        <v>10:04 am</v>
      </c>
      <c r="S310" t="str">
        <f t="shared" si="31"/>
        <v>11:05 am</v>
      </c>
      <c r="T310" s="29">
        <f t="shared" si="32"/>
        <v>45482.420138888891</v>
      </c>
      <c r="U310" s="19">
        <f t="shared" si="33"/>
        <v>5588</v>
      </c>
      <c r="V310" s="1">
        <f t="shared" si="34"/>
        <v>0.99580000000000002</v>
      </c>
      <c r="W310" s="30">
        <f t="shared" si="28"/>
        <v>4.2361111110949423E-2</v>
      </c>
      <c r="X310" s="18">
        <f>DATE(MID(B310,FIND(",",B310,1)+2,4),VLOOKUP(LEFT(B310,3),General!$A$1:$B$12,2,0),MID(B310,FIND(" ",B310,1)+1,FIND(",",B310,1)-FIND(" ",B310,1)-1))</f>
        <v>45482</v>
      </c>
    </row>
    <row r="311" spans="2:24">
      <c r="B311" t="s">
        <v>4835</v>
      </c>
      <c r="C311" t="s">
        <v>4836</v>
      </c>
      <c r="D311" t="s">
        <v>4837</v>
      </c>
      <c r="E311" s="1">
        <v>0.99560000000000004</v>
      </c>
      <c r="F311">
        <v>0</v>
      </c>
      <c r="G311">
        <v>0</v>
      </c>
      <c r="H311" s="19">
        <v>5818</v>
      </c>
      <c r="I311" s="19">
        <v>1320447</v>
      </c>
      <c r="J311">
        <v>0</v>
      </c>
      <c r="K311">
        <v>0</v>
      </c>
      <c r="L311">
        <v>0</v>
      </c>
      <c r="M311" s="19">
        <v>1107</v>
      </c>
      <c r="N311" s="29">
        <f>DATE(MID(B311,FIND(",",B311,1)+2,4),VLOOKUP(LEFT(B311,3),General!$A$1:$B$12,2,0),MID(B311,FIND(" ",B311,1)+1,FIND(",",B311,1)-FIND(" ",B311,1)-1)) + TIMEVALUE(MID(B311,FIND("-",B311,1)+2,LEN(B311)-FIND("-",B311,1)+2))</f>
        <v>45482.461805555555</v>
      </c>
      <c r="O311" s="18">
        <f>DATE(MID(C311,FIND(",",C311,1)+2,4),VLOOKUP(LEFT(B311,3),General!$A$1:$B$12,2,0),MID(C311,FIND(" ",C311,1)+1,FIND(",",C311,1)-FIND(" ",C311,1)-1)) + TIMEVALUE(MID(C311,FIND("-",C311,1)+2,LEN(C311)-FIND("-",C311,1)+2))</f>
        <v>45482.461111111108</v>
      </c>
      <c r="P311" s="18">
        <f>DATE(MID(D311,FIND(",",D311,1)+2,4),VLOOKUP(LEFT(B311,3),General!$A$1:$B$12,2,0),MID(D311,FIND(" ",D311,1)+1,FIND(",",D311,1)-FIND(" ",D311,1)-1)) + TIMEVALUE(MID(D311,FIND("-",D311,1)+2,LEN(D311)-FIND("-",D311,1)+2))</f>
        <v>45482.497916666667</v>
      </c>
      <c r="Q311" s="29">
        <f t="shared" si="29"/>
        <v>45482.461805555555</v>
      </c>
      <c r="R311" t="str">
        <f t="shared" si="30"/>
        <v>11:04 am</v>
      </c>
      <c r="S311" t="str">
        <f t="shared" si="31"/>
        <v>11:57 am</v>
      </c>
      <c r="T311" s="29">
        <f t="shared" si="32"/>
        <v>45482.461805555555</v>
      </c>
      <c r="U311" s="19">
        <f t="shared" si="33"/>
        <v>5818</v>
      </c>
      <c r="V311" s="1">
        <f t="shared" si="34"/>
        <v>0.99560000000000004</v>
      </c>
      <c r="W311" s="30">
        <f t="shared" si="28"/>
        <v>3.680555555911269E-2</v>
      </c>
      <c r="X311" s="18">
        <f>DATE(MID(B311,FIND(",",B311,1)+2,4),VLOOKUP(LEFT(B311,3),General!$A$1:$B$12,2,0),MID(B311,FIND(" ",B311,1)+1,FIND(",",B311,1)-FIND(" ",B311,1)-1))</f>
        <v>45482</v>
      </c>
    </row>
    <row r="312" spans="2:24">
      <c r="B312" t="s">
        <v>4838</v>
      </c>
      <c r="C312" t="s">
        <v>4838</v>
      </c>
      <c r="D312" t="s">
        <v>4839</v>
      </c>
      <c r="E312" s="1">
        <v>0.996</v>
      </c>
      <c r="F312">
        <v>0</v>
      </c>
      <c r="G312">
        <v>0</v>
      </c>
      <c r="H312" s="19">
        <v>5319</v>
      </c>
      <c r="I312" s="19">
        <v>1320447</v>
      </c>
      <c r="J312">
        <v>0</v>
      </c>
      <c r="K312">
        <v>0</v>
      </c>
      <c r="L312">
        <v>0</v>
      </c>
      <c r="M312" s="19">
        <v>1107</v>
      </c>
      <c r="N312" s="29">
        <f>DATE(MID(B312,FIND(",",B312,1)+2,4),VLOOKUP(LEFT(B312,3),General!$A$1:$B$12,2,0),MID(B312,FIND(" ",B312,1)+1,FIND(",",B312,1)-FIND(" ",B312,1)-1)) + TIMEVALUE(MID(B312,FIND("-",B312,1)+2,LEN(B312)-FIND("-",B312,1)+2))</f>
        <v>45482.503472222219</v>
      </c>
      <c r="O312" s="18">
        <f>DATE(MID(C312,FIND(",",C312,1)+2,4),VLOOKUP(LEFT(B312,3),General!$A$1:$B$12,2,0),MID(C312,FIND(" ",C312,1)+1,FIND(",",C312,1)-FIND(" ",C312,1)-1)) + TIMEVALUE(MID(C312,FIND("-",C312,1)+2,LEN(C312)-FIND("-",C312,1)+2))</f>
        <v>45482.503472222219</v>
      </c>
      <c r="P312" s="18">
        <f>DATE(MID(D312,FIND(",",D312,1)+2,4),VLOOKUP(LEFT(B312,3),General!$A$1:$B$12,2,0),MID(D312,FIND(" ",D312,1)+1,FIND(",",D312,1)-FIND(" ",D312,1)-1)) + TIMEVALUE(MID(D312,FIND("-",D312,1)+2,LEN(D312)-FIND("-",D312,1)+2))</f>
        <v>45482.529861111114</v>
      </c>
      <c r="Q312" s="29">
        <f t="shared" si="29"/>
        <v>45482.503472222219</v>
      </c>
      <c r="R312" t="str">
        <f t="shared" si="30"/>
        <v>12:05 pm</v>
      </c>
      <c r="S312" t="str">
        <f t="shared" si="31"/>
        <v>12:43 pm</v>
      </c>
      <c r="T312" s="29">
        <f t="shared" si="32"/>
        <v>45482.503472222219</v>
      </c>
      <c r="U312" s="19">
        <f t="shared" si="33"/>
        <v>5319</v>
      </c>
      <c r="V312" s="1">
        <f t="shared" si="34"/>
        <v>0.996</v>
      </c>
      <c r="W312" s="30">
        <f t="shared" si="28"/>
        <v>2.6388888894871343E-2</v>
      </c>
      <c r="X312" s="18">
        <f>DATE(MID(B312,FIND(",",B312,1)+2,4),VLOOKUP(LEFT(B312,3),General!$A$1:$B$12,2,0),MID(B312,FIND(" ",B312,1)+1,FIND(",",B312,1)-FIND(" ",B312,1)-1))</f>
        <v>45482</v>
      </c>
    </row>
    <row r="313" spans="2:24">
      <c r="B313" t="s">
        <v>4840</v>
      </c>
      <c r="C313" t="s">
        <v>4841</v>
      </c>
      <c r="D313" t="s">
        <v>4842</v>
      </c>
      <c r="E313" s="1">
        <v>0.99590000000000001</v>
      </c>
      <c r="F313">
        <v>0</v>
      </c>
      <c r="G313">
        <v>0</v>
      </c>
      <c r="H313" s="19">
        <v>5360</v>
      </c>
      <c r="I313" s="19">
        <v>1320503</v>
      </c>
      <c r="J313">
        <v>0</v>
      </c>
      <c r="K313">
        <v>0</v>
      </c>
      <c r="L313">
        <v>0</v>
      </c>
      <c r="M313" s="19">
        <v>1108</v>
      </c>
      <c r="N313" s="29">
        <f>DATE(MID(B313,FIND(",",B313,1)+2,4),VLOOKUP(LEFT(B313,3),General!$A$1:$B$12,2,0),MID(B313,FIND(" ",B313,1)+1,FIND(",",B313,1)-FIND(" ",B313,1)-1)) + TIMEVALUE(MID(B313,FIND("-",B313,1)+2,LEN(B313)-FIND("-",B313,1)+2))</f>
        <v>45482.545138888891</v>
      </c>
      <c r="O313" s="18">
        <f>DATE(MID(C313,FIND(",",C313,1)+2,4),VLOOKUP(LEFT(B313,3),General!$A$1:$B$12,2,0),MID(C313,FIND(" ",C313,1)+1,FIND(",",C313,1)-FIND(" ",C313,1)-1)) + TIMEVALUE(MID(C313,FIND("-",C313,1)+2,LEN(C313)-FIND("-",C313,1)+2))</f>
        <v>45482.544444444444</v>
      </c>
      <c r="P313" s="18">
        <f>DATE(MID(D313,FIND(",",D313,1)+2,4),VLOOKUP(LEFT(B313,3),General!$A$1:$B$12,2,0),MID(D313,FIND(" ",D313,1)+1,FIND(",",D313,1)-FIND(" ",D313,1)-1)) + TIMEVALUE(MID(D313,FIND("-",D313,1)+2,LEN(D313)-FIND("-",D313,1)+2))</f>
        <v>45482.570833333331</v>
      </c>
      <c r="Q313" s="29">
        <f t="shared" ref="Q313:Q358" si="35">N313</f>
        <v>45482.545138888891</v>
      </c>
      <c r="R313" t="str">
        <f t="shared" ref="R313:R358" si="36">IF(MID(RIGHT(C313,8),1,1) = " ", RIGHT(C313,7),RIGHT(C313,8))</f>
        <v>1:04 pm</v>
      </c>
      <c r="S313" t="str">
        <f t="shared" ref="S313:S358" si="37">IF(MID(RIGHT(D313,8),1,1) = " ", RIGHT(D313,7),RIGHT(D313,8))</f>
        <v>1:42 pm</v>
      </c>
      <c r="T313" s="29">
        <f t="shared" ref="T313:T358" si="38">N313</f>
        <v>45482.545138888891</v>
      </c>
      <c r="U313" s="19">
        <f t="shared" ref="U313:U358" si="39">H313</f>
        <v>5360</v>
      </c>
      <c r="V313" s="1">
        <f t="shared" ref="V313:V358" si="40">E313</f>
        <v>0.99590000000000001</v>
      </c>
      <c r="W313" s="30">
        <f t="shared" ref="W313:W358" si="41">(P313-O313)</f>
        <v>2.6388888887595385E-2</v>
      </c>
      <c r="X313" s="18">
        <f>DATE(MID(B313,FIND(",",B313,1)+2,4),VLOOKUP(LEFT(B313,3),General!$A$1:$B$12,2,0),MID(B313,FIND(" ",B313,1)+1,FIND(",",B313,1)-FIND(" ",B313,1)-1))</f>
        <v>45482</v>
      </c>
    </row>
    <row r="314" spans="2:24">
      <c r="B314" t="s">
        <v>4843</v>
      </c>
      <c r="C314" t="s">
        <v>4844</v>
      </c>
      <c r="D314" t="s">
        <v>4845</v>
      </c>
      <c r="E314" s="1">
        <v>0.996</v>
      </c>
      <c r="F314">
        <v>0</v>
      </c>
      <c r="G314">
        <v>0</v>
      </c>
      <c r="H314" s="19">
        <v>5271</v>
      </c>
      <c r="I314" s="19">
        <v>1320515</v>
      </c>
      <c r="J314">
        <v>0</v>
      </c>
      <c r="K314">
        <v>0</v>
      </c>
      <c r="L314">
        <v>0</v>
      </c>
      <c r="M314" s="19">
        <v>1102</v>
      </c>
      <c r="N314" s="29">
        <f>DATE(MID(B314,FIND(",",B314,1)+2,4),VLOOKUP(LEFT(B314,3),General!$A$1:$B$12,2,0),MID(B314,FIND(" ",B314,1)+1,FIND(",",B314,1)-FIND(" ",B314,1)-1)) + TIMEVALUE(MID(B314,FIND("-",B314,1)+2,LEN(B314)-FIND("-",B314,1)+2))</f>
        <v>45482.586805555555</v>
      </c>
      <c r="O314" s="18">
        <f>DATE(MID(C314,FIND(",",C314,1)+2,4),VLOOKUP(LEFT(B314,3),General!$A$1:$B$12,2,0),MID(C314,FIND(" ",C314,1)+1,FIND(",",C314,1)-FIND(" ",C314,1)-1)) + TIMEVALUE(MID(C314,FIND("-",C314,1)+2,LEN(C314)-FIND("-",C314,1)+2))</f>
        <v>45482.586111111108</v>
      </c>
      <c r="P314" s="18">
        <f>DATE(MID(D314,FIND(",",D314,1)+2,4),VLOOKUP(LEFT(B314,3),General!$A$1:$B$12,2,0),MID(D314,FIND(" ",D314,1)+1,FIND(",",D314,1)-FIND(" ",D314,1)-1)) + TIMEVALUE(MID(D314,FIND("-",D314,1)+2,LEN(D314)-FIND("-",D314,1)+2))</f>
        <v>45482.613888888889</v>
      </c>
      <c r="Q314" s="29">
        <f t="shared" si="35"/>
        <v>45482.586805555555</v>
      </c>
      <c r="R314" t="str">
        <f t="shared" si="36"/>
        <v>2:04 pm</v>
      </c>
      <c r="S314" t="str">
        <f t="shared" si="37"/>
        <v>2:44 pm</v>
      </c>
      <c r="T314" s="29">
        <f t="shared" si="38"/>
        <v>45482.586805555555</v>
      </c>
      <c r="U314" s="19">
        <f t="shared" si="39"/>
        <v>5271</v>
      </c>
      <c r="V314" s="1">
        <f t="shared" si="40"/>
        <v>0.996</v>
      </c>
      <c r="W314" s="30">
        <f t="shared" si="41"/>
        <v>2.7777777781011537E-2</v>
      </c>
      <c r="X314" s="18">
        <f>DATE(MID(B314,FIND(",",B314,1)+2,4),VLOOKUP(LEFT(B314,3),General!$A$1:$B$12,2,0),MID(B314,FIND(" ",B314,1)+1,FIND(",",B314,1)-FIND(" ",B314,1)-1))</f>
        <v>45482</v>
      </c>
    </row>
    <row r="315" spans="2:24">
      <c r="B315" t="s">
        <v>4846</v>
      </c>
      <c r="C315" t="s">
        <v>4846</v>
      </c>
      <c r="D315" t="s">
        <v>4847</v>
      </c>
      <c r="E315" s="1">
        <v>0.99629999999999996</v>
      </c>
      <c r="F315">
        <v>0</v>
      </c>
      <c r="G315">
        <v>0</v>
      </c>
      <c r="H315" s="19">
        <v>4822</v>
      </c>
      <c r="I315" s="19">
        <v>1320513</v>
      </c>
      <c r="J315">
        <v>0</v>
      </c>
      <c r="K315">
        <v>0</v>
      </c>
      <c r="L315">
        <v>0</v>
      </c>
      <c r="M315" s="19">
        <v>1114</v>
      </c>
      <c r="N315" s="29">
        <f>DATE(MID(B315,FIND(",",B315,1)+2,4),VLOOKUP(LEFT(B315,3),General!$A$1:$B$12,2,0),MID(B315,FIND(" ",B315,1)+1,FIND(",",B315,1)-FIND(" ",B315,1)-1)) + TIMEVALUE(MID(B315,FIND("-",B315,1)+2,LEN(B315)-FIND("-",B315,1)+2))</f>
        <v>45482.628472222219</v>
      </c>
      <c r="O315" s="18">
        <f>DATE(MID(C315,FIND(",",C315,1)+2,4),VLOOKUP(LEFT(B315,3),General!$A$1:$B$12,2,0),MID(C315,FIND(" ",C315,1)+1,FIND(",",C315,1)-FIND(" ",C315,1)-1)) + TIMEVALUE(MID(C315,FIND("-",C315,1)+2,LEN(C315)-FIND("-",C315,1)+2))</f>
        <v>45482.628472222219</v>
      </c>
      <c r="P315" s="18">
        <f>DATE(MID(D315,FIND(",",D315,1)+2,4),VLOOKUP(LEFT(B315,3),General!$A$1:$B$12,2,0),MID(D315,FIND(" ",D315,1)+1,FIND(",",D315,1)-FIND(" ",D315,1)-1)) + TIMEVALUE(MID(D315,FIND("-",D315,1)+2,LEN(D315)-FIND("-",D315,1)+2))</f>
        <v>45482.663194444445</v>
      </c>
      <c r="Q315" s="29">
        <f t="shared" si="35"/>
        <v>45482.628472222219</v>
      </c>
      <c r="R315" t="str">
        <f t="shared" si="36"/>
        <v>3:05 pm</v>
      </c>
      <c r="S315" t="str">
        <f t="shared" si="37"/>
        <v>3:55 pm</v>
      </c>
      <c r="T315" s="29">
        <f t="shared" si="38"/>
        <v>45482.628472222219</v>
      </c>
      <c r="U315" s="19">
        <f t="shared" si="39"/>
        <v>4822</v>
      </c>
      <c r="V315" s="1">
        <f t="shared" si="40"/>
        <v>0.99629999999999996</v>
      </c>
      <c r="W315" s="30">
        <f t="shared" si="41"/>
        <v>3.4722222226264421E-2</v>
      </c>
      <c r="X315" s="18">
        <f>DATE(MID(B315,FIND(",",B315,1)+2,4),VLOOKUP(LEFT(B315,3),General!$A$1:$B$12,2,0),MID(B315,FIND(" ",B315,1)+1,FIND(",",B315,1)-FIND(" ",B315,1)-1))</f>
        <v>45482</v>
      </c>
    </row>
    <row r="316" spans="2:24">
      <c r="B316" t="s">
        <v>4848</v>
      </c>
      <c r="C316" t="s">
        <v>4849</v>
      </c>
      <c r="D316" t="s">
        <v>4850</v>
      </c>
      <c r="E316" s="1">
        <v>0.99680000000000002</v>
      </c>
      <c r="F316">
        <v>0</v>
      </c>
      <c r="G316">
        <v>0</v>
      </c>
      <c r="H316" s="19">
        <v>4237</v>
      </c>
      <c r="I316" s="19">
        <v>1320500</v>
      </c>
      <c r="J316">
        <v>0</v>
      </c>
      <c r="K316">
        <v>0</v>
      </c>
      <c r="L316">
        <v>0</v>
      </c>
      <c r="M316" s="19">
        <v>1102</v>
      </c>
      <c r="N316" s="29">
        <f>DATE(MID(B316,FIND(",",B316,1)+2,4),VLOOKUP(LEFT(B316,3),General!$A$1:$B$12,2,0),MID(B316,FIND(" ",B316,1)+1,FIND(",",B316,1)-FIND(" ",B316,1)-1)) + TIMEVALUE(MID(B316,FIND("-",B316,1)+2,LEN(B316)-FIND("-",B316,1)+2))</f>
        <v>45482.670138888891</v>
      </c>
      <c r="O316" s="18">
        <f>DATE(MID(C316,FIND(",",C316,1)+2,4),VLOOKUP(LEFT(B316,3),General!$A$1:$B$12,2,0),MID(C316,FIND(" ",C316,1)+1,FIND(",",C316,1)-FIND(" ",C316,1)-1)) + TIMEVALUE(MID(C316,FIND("-",C316,1)+2,LEN(C316)-FIND("-",C316,1)+2))</f>
        <v>45482.669444444444</v>
      </c>
      <c r="P316" s="18">
        <f>DATE(MID(D316,FIND(",",D316,1)+2,4),VLOOKUP(LEFT(B316,3),General!$A$1:$B$12,2,0),MID(D316,FIND(" ",D316,1)+1,FIND(",",D316,1)-FIND(" ",D316,1)-1)) + TIMEVALUE(MID(D316,FIND("-",D316,1)+2,LEN(D316)-FIND("-",D316,1)+2))</f>
        <v>45482.695833333331</v>
      </c>
      <c r="Q316" s="29">
        <f t="shared" si="35"/>
        <v>45482.670138888891</v>
      </c>
      <c r="R316" t="str">
        <f t="shared" si="36"/>
        <v>4:04 pm</v>
      </c>
      <c r="S316" t="str">
        <f t="shared" si="37"/>
        <v>4:42 pm</v>
      </c>
      <c r="T316" s="29">
        <f t="shared" si="38"/>
        <v>45482.670138888891</v>
      </c>
      <c r="U316" s="19">
        <f t="shared" si="39"/>
        <v>4237</v>
      </c>
      <c r="V316" s="1">
        <f t="shared" si="40"/>
        <v>0.99680000000000002</v>
      </c>
      <c r="W316" s="30">
        <f t="shared" si="41"/>
        <v>2.6388888887595385E-2</v>
      </c>
      <c r="X316" s="18">
        <f>DATE(MID(B316,FIND(",",B316,1)+2,4),VLOOKUP(LEFT(B316,3),General!$A$1:$B$12,2,0),MID(B316,FIND(" ",B316,1)+1,FIND(",",B316,1)-FIND(" ",B316,1)-1))</f>
        <v>45482</v>
      </c>
    </row>
    <row r="317" spans="2:24">
      <c r="B317" t="s">
        <v>4851</v>
      </c>
      <c r="C317" t="s">
        <v>4852</v>
      </c>
      <c r="D317" t="s">
        <v>4853</v>
      </c>
      <c r="E317" s="1">
        <v>0.99690000000000001</v>
      </c>
      <c r="F317">
        <v>0</v>
      </c>
      <c r="G317">
        <v>0</v>
      </c>
      <c r="H317" s="19">
        <v>4144</v>
      </c>
      <c r="I317" s="19">
        <v>1320503</v>
      </c>
      <c r="J317">
        <v>0</v>
      </c>
      <c r="K317">
        <v>0</v>
      </c>
      <c r="L317">
        <v>0</v>
      </c>
      <c r="M317" s="19">
        <v>1108</v>
      </c>
      <c r="N317" s="29">
        <f>DATE(MID(B317,FIND(",",B317,1)+2,4),VLOOKUP(LEFT(B317,3),General!$A$1:$B$12,2,0),MID(B317,FIND(" ",B317,1)+1,FIND(",",B317,1)-FIND(" ",B317,1)-1)) + TIMEVALUE(MID(B317,FIND("-",B317,1)+2,LEN(B317)-FIND("-",B317,1)+2))</f>
        <v>45482.711805555555</v>
      </c>
      <c r="O317" s="18">
        <f>DATE(MID(C317,FIND(",",C317,1)+2,4),VLOOKUP(LEFT(B317,3),General!$A$1:$B$12,2,0),MID(C317,FIND(" ",C317,1)+1,FIND(",",C317,1)-FIND(" ",C317,1)-1)) + TIMEVALUE(MID(C317,FIND("-",C317,1)+2,LEN(C317)-FIND("-",C317,1)+2))</f>
        <v>45482.711111111108</v>
      </c>
      <c r="P317" s="18">
        <f>DATE(MID(D317,FIND(",",D317,1)+2,4),VLOOKUP(LEFT(B317,3),General!$A$1:$B$12,2,0),MID(D317,FIND(" ",D317,1)+1,FIND(",",D317,1)-FIND(" ",D317,1)-1)) + TIMEVALUE(MID(D317,FIND("-",D317,1)+2,LEN(D317)-FIND("-",D317,1)+2))</f>
        <v>45482.738194444442</v>
      </c>
      <c r="Q317" s="29">
        <f t="shared" si="35"/>
        <v>45482.711805555555</v>
      </c>
      <c r="R317" t="str">
        <f t="shared" si="36"/>
        <v>5:04 pm</v>
      </c>
      <c r="S317" t="str">
        <f t="shared" si="37"/>
        <v>5:43 pm</v>
      </c>
      <c r="T317" s="29">
        <f t="shared" si="38"/>
        <v>45482.711805555555</v>
      </c>
      <c r="U317" s="19">
        <f t="shared" si="39"/>
        <v>4144</v>
      </c>
      <c r="V317" s="1">
        <f t="shared" si="40"/>
        <v>0.99690000000000001</v>
      </c>
      <c r="W317" s="30">
        <f t="shared" si="41"/>
        <v>2.7083333334303461E-2</v>
      </c>
      <c r="X317" s="18">
        <f>DATE(MID(B317,FIND(",",B317,1)+2,4),VLOOKUP(LEFT(B317,3),General!$A$1:$B$12,2,0),MID(B317,FIND(" ",B317,1)+1,FIND(",",B317,1)-FIND(" ",B317,1)-1))</f>
        <v>45482</v>
      </c>
    </row>
    <row r="318" spans="2:24">
      <c r="B318" t="s">
        <v>4854</v>
      </c>
      <c r="C318" t="s">
        <v>4855</v>
      </c>
      <c r="D318" t="s">
        <v>4856</v>
      </c>
      <c r="E318" s="1">
        <v>0.99670000000000003</v>
      </c>
      <c r="F318">
        <v>0</v>
      </c>
      <c r="G318">
        <v>0</v>
      </c>
      <c r="H318" s="19">
        <v>4306</v>
      </c>
      <c r="I318" s="19">
        <v>1320500</v>
      </c>
      <c r="J318">
        <v>0</v>
      </c>
      <c r="K318">
        <v>0</v>
      </c>
      <c r="L318">
        <v>0</v>
      </c>
      <c r="M318" s="19">
        <v>1102</v>
      </c>
      <c r="N318" s="29">
        <f>DATE(MID(B318,FIND(",",B318,1)+2,4),VLOOKUP(LEFT(B318,3),General!$A$1:$B$12,2,0),MID(B318,FIND(" ",B318,1)+1,FIND(",",B318,1)-FIND(" ",B318,1)-1)) + TIMEVALUE(MID(B318,FIND("-",B318,1)+2,LEN(B318)-FIND("-",B318,1)+2))</f>
        <v>45482.753472222219</v>
      </c>
      <c r="O318" s="18">
        <f>DATE(MID(C318,FIND(",",C318,1)+2,4),VLOOKUP(LEFT(B318,3),General!$A$1:$B$12,2,0),MID(C318,FIND(" ",C318,1)+1,FIND(",",C318,1)-FIND(" ",C318,1)-1)) + TIMEVALUE(MID(C318,FIND("-",C318,1)+2,LEN(C318)-FIND("-",C318,1)+2))</f>
        <v>45482.75277777778</v>
      </c>
      <c r="P318" s="18">
        <f>DATE(MID(D318,FIND(",",D318,1)+2,4),VLOOKUP(LEFT(B318,3),General!$A$1:$B$12,2,0),MID(D318,FIND(" ",D318,1)+1,FIND(",",D318,1)-FIND(" ",D318,1)-1)) + TIMEVALUE(MID(D318,FIND("-",D318,1)+2,LEN(D318)-FIND("-",D318,1)+2))</f>
        <v>45482.779861111114</v>
      </c>
      <c r="Q318" s="29">
        <f t="shared" si="35"/>
        <v>45482.753472222219</v>
      </c>
      <c r="R318" t="str">
        <f t="shared" si="36"/>
        <v>6:04 pm</v>
      </c>
      <c r="S318" t="str">
        <f t="shared" si="37"/>
        <v>6:43 pm</v>
      </c>
      <c r="T318" s="29">
        <f t="shared" si="38"/>
        <v>45482.753472222219</v>
      </c>
      <c r="U318" s="19">
        <f t="shared" si="39"/>
        <v>4306</v>
      </c>
      <c r="V318" s="1">
        <f t="shared" si="40"/>
        <v>0.99670000000000003</v>
      </c>
      <c r="W318" s="30">
        <f t="shared" si="41"/>
        <v>2.7083333334303461E-2</v>
      </c>
      <c r="X318" s="18">
        <f>DATE(MID(B318,FIND(",",B318,1)+2,4),VLOOKUP(LEFT(B318,3),General!$A$1:$B$12,2,0),MID(B318,FIND(" ",B318,1)+1,FIND(",",B318,1)-FIND(" ",B318,1)-1))</f>
        <v>45482</v>
      </c>
    </row>
    <row r="319" spans="2:24">
      <c r="B319" t="s">
        <v>4857</v>
      </c>
      <c r="C319" t="s">
        <v>4858</v>
      </c>
      <c r="D319" t="s">
        <v>4859</v>
      </c>
      <c r="E319" s="1">
        <v>0.99450000000000005</v>
      </c>
      <c r="F319">
        <v>0</v>
      </c>
      <c r="G319">
        <v>0</v>
      </c>
      <c r="H319" s="19">
        <v>7288</v>
      </c>
      <c r="I319" s="19">
        <v>1320438</v>
      </c>
      <c r="J319">
        <v>0</v>
      </c>
      <c r="K319">
        <v>0</v>
      </c>
      <c r="L319">
        <v>0</v>
      </c>
      <c r="M319">
        <v>0</v>
      </c>
      <c r="N319" s="29">
        <f>DATE(MID(B319,FIND(",",B319,1)+2,4),VLOOKUP(LEFT(B319,3),General!$A$1:$B$12,2,0),MID(B319,FIND(" ",B319,1)+1,FIND(",",B319,1)-FIND(" ",B319,1)-1)) + TIMEVALUE(MID(B319,FIND("-",B319,1)+2,LEN(B319)-FIND("-",B319,1)+2))</f>
        <v>45482.795138888891</v>
      </c>
      <c r="O319" s="18">
        <f>DATE(MID(C319,FIND(",",C319,1)+2,4),VLOOKUP(LEFT(B319,3),General!$A$1:$B$12,2,0),MID(C319,FIND(" ",C319,1)+1,FIND(",",C319,1)-FIND(" ",C319,1)-1)) + TIMEVALUE(MID(C319,FIND("-",C319,1)+2,LEN(C319)-FIND("-",C319,1)+2))</f>
        <v>45482.794444444444</v>
      </c>
      <c r="P319" s="18">
        <f>DATE(MID(D319,FIND(",",D319,1)+2,4),VLOOKUP(LEFT(B319,3),General!$A$1:$B$12,2,0),MID(D319,FIND(" ",D319,1)+1,FIND(",",D319,1)-FIND(" ",D319,1)-1)) + TIMEVALUE(MID(D319,FIND("-",D319,1)+2,LEN(D319)-FIND("-",D319,1)+2))</f>
        <v>45482.836805555555</v>
      </c>
      <c r="Q319" s="29">
        <f t="shared" si="35"/>
        <v>45482.795138888891</v>
      </c>
      <c r="R319" t="str">
        <f t="shared" si="36"/>
        <v>7:04 pm</v>
      </c>
      <c r="S319" t="str">
        <f t="shared" si="37"/>
        <v>8:05 pm</v>
      </c>
      <c r="T319" s="29">
        <f t="shared" si="38"/>
        <v>45482.795138888891</v>
      </c>
      <c r="U319" s="19">
        <f t="shared" si="39"/>
        <v>7288</v>
      </c>
      <c r="V319" s="1">
        <f t="shared" si="40"/>
        <v>0.99450000000000005</v>
      </c>
      <c r="W319" s="30">
        <f t="shared" si="41"/>
        <v>4.2361111110949423E-2</v>
      </c>
      <c r="X319" s="18">
        <f>DATE(MID(B319,FIND(",",B319,1)+2,4),VLOOKUP(LEFT(B319,3),General!$A$1:$B$12,2,0),MID(B319,FIND(" ",B319,1)+1,FIND(",",B319,1)-FIND(" ",B319,1)-1))</f>
        <v>45482</v>
      </c>
    </row>
    <row r="320" spans="2:24">
      <c r="B320" t="s">
        <v>4859</v>
      </c>
      <c r="C320" t="s">
        <v>4860</v>
      </c>
      <c r="D320" t="s">
        <v>4861</v>
      </c>
      <c r="E320" s="1">
        <v>0.997</v>
      </c>
      <c r="F320">
        <v>0</v>
      </c>
      <c r="G320">
        <v>0</v>
      </c>
      <c r="H320" s="19">
        <v>3937</v>
      </c>
      <c r="I320" s="19">
        <v>1320440</v>
      </c>
      <c r="J320">
        <v>0</v>
      </c>
      <c r="K320">
        <v>0</v>
      </c>
      <c r="L320">
        <v>0</v>
      </c>
      <c r="M320" s="19">
        <v>1106</v>
      </c>
      <c r="N320" s="29">
        <f>DATE(MID(B320,FIND(",",B320,1)+2,4),VLOOKUP(LEFT(B320,3),General!$A$1:$B$12,2,0),MID(B320,FIND(" ",B320,1)+1,FIND(",",B320,1)-FIND(" ",B320,1)-1)) + TIMEVALUE(MID(B320,FIND("-",B320,1)+2,LEN(B320)-FIND("-",B320,1)+2))</f>
        <v>45482.836805555555</v>
      </c>
      <c r="O320" s="18">
        <f>DATE(MID(C320,FIND(",",C320,1)+2,4),VLOOKUP(LEFT(B320,3),General!$A$1:$B$12,2,0),MID(C320,FIND(" ",C320,1)+1,FIND(",",C320,1)-FIND(" ",C320,1)-1)) + TIMEVALUE(MID(C320,FIND("-",C320,1)+2,LEN(C320)-FIND("-",C320,1)+2))</f>
        <v>45482.836111111108</v>
      </c>
      <c r="P320" s="18">
        <f>DATE(MID(D320,FIND(",",D320,1)+2,4),VLOOKUP(LEFT(B320,3),General!$A$1:$B$12,2,0),MID(D320,FIND(" ",D320,1)+1,FIND(",",D320,1)-FIND(" ",D320,1)-1)) + TIMEVALUE(MID(D320,FIND("-",D320,1)+2,LEN(D320)-FIND("-",D320,1)+2))</f>
        <v>45482.868750000001</v>
      </c>
      <c r="Q320" s="29">
        <f t="shared" si="35"/>
        <v>45482.836805555555</v>
      </c>
      <c r="R320" t="str">
        <f t="shared" si="36"/>
        <v>8:04 pm</v>
      </c>
      <c r="S320" t="str">
        <f t="shared" si="37"/>
        <v>8:51 pm</v>
      </c>
      <c r="T320" s="29">
        <f t="shared" si="38"/>
        <v>45482.836805555555</v>
      </c>
      <c r="U320" s="19">
        <f t="shared" si="39"/>
        <v>3937</v>
      </c>
      <c r="V320" s="1">
        <f t="shared" si="40"/>
        <v>0.997</v>
      </c>
      <c r="W320" s="30">
        <f t="shared" si="41"/>
        <v>3.2638888893416151E-2</v>
      </c>
      <c r="X320" s="18">
        <f>DATE(MID(B320,FIND(",",B320,1)+2,4),VLOOKUP(LEFT(B320,3),General!$A$1:$B$12,2,0),MID(B320,FIND(" ",B320,1)+1,FIND(",",B320,1)-FIND(" ",B320,1)-1))</f>
        <v>45482</v>
      </c>
    </row>
    <row r="321" spans="2:24">
      <c r="B321" t="s">
        <v>4862</v>
      </c>
      <c r="C321" t="s">
        <v>4863</v>
      </c>
      <c r="D321" t="s">
        <v>4864</v>
      </c>
      <c r="E321" s="1">
        <v>0.997</v>
      </c>
      <c r="F321">
        <v>0</v>
      </c>
      <c r="G321">
        <v>0</v>
      </c>
      <c r="H321" s="19">
        <v>3910</v>
      </c>
      <c r="I321" s="19">
        <v>1320450</v>
      </c>
      <c r="J321">
        <v>0</v>
      </c>
      <c r="K321">
        <v>0</v>
      </c>
      <c r="L321">
        <v>0</v>
      </c>
      <c r="M321" s="19">
        <v>1101</v>
      </c>
      <c r="N321" s="29">
        <f>DATE(MID(B321,FIND(",",B321,1)+2,4),VLOOKUP(LEFT(B321,3),General!$A$1:$B$12,2,0),MID(B321,FIND(" ",B321,1)+1,FIND(",",B321,1)-FIND(" ",B321,1)-1)) + TIMEVALUE(MID(B321,FIND("-",B321,1)+2,LEN(B321)-FIND("-",B321,1)+2))</f>
        <v>45482.878472222219</v>
      </c>
      <c r="O321" s="18">
        <f>DATE(MID(C321,FIND(",",C321,1)+2,4),VLOOKUP(LEFT(B321,3),General!$A$1:$B$12,2,0),MID(C321,FIND(" ",C321,1)+1,FIND(",",C321,1)-FIND(" ",C321,1)-1)) + TIMEVALUE(MID(C321,FIND("-",C321,1)+2,LEN(C321)-FIND("-",C321,1)+2))</f>
        <v>45482.87777777778</v>
      </c>
      <c r="P321" s="18">
        <f>DATE(MID(D321,FIND(",",D321,1)+2,4),VLOOKUP(LEFT(B321,3),General!$A$1:$B$12,2,0),MID(D321,FIND(" ",D321,1)+1,FIND(",",D321,1)-FIND(" ",D321,1)-1)) + TIMEVALUE(MID(D321,FIND("-",D321,1)+2,LEN(D321)-FIND("-",D321,1)+2))</f>
        <v>45482.914583333331</v>
      </c>
      <c r="Q321" s="29">
        <f t="shared" si="35"/>
        <v>45482.878472222219</v>
      </c>
      <c r="R321" t="str">
        <f t="shared" si="36"/>
        <v>9:04 pm</v>
      </c>
      <c r="S321" t="str">
        <f t="shared" si="37"/>
        <v>9:57 pm</v>
      </c>
      <c r="T321" s="29">
        <f t="shared" si="38"/>
        <v>45482.878472222219</v>
      </c>
      <c r="U321" s="19">
        <f t="shared" si="39"/>
        <v>3910</v>
      </c>
      <c r="V321" s="1">
        <f t="shared" si="40"/>
        <v>0.997</v>
      </c>
      <c r="W321" s="30">
        <f t="shared" si="41"/>
        <v>3.6805555551836733E-2</v>
      </c>
      <c r="X321" s="18">
        <f>DATE(MID(B321,FIND(",",B321,1)+2,4),VLOOKUP(LEFT(B321,3),General!$A$1:$B$12,2,0),MID(B321,FIND(" ",B321,1)+1,FIND(",",B321,1)-FIND(" ",B321,1)-1))</f>
        <v>45482</v>
      </c>
    </row>
    <row r="322" spans="2:24">
      <c r="B322" t="s">
        <v>4865</v>
      </c>
      <c r="C322" t="s">
        <v>4866</v>
      </c>
      <c r="D322" t="s">
        <v>4867</v>
      </c>
      <c r="E322" s="1">
        <v>0.99639999999999995</v>
      </c>
      <c r="F322">
        <v>0</v>
      </c>
      <c r="G322">
        <v>0</v>
      </c>
      <c r="H322" s="19">
        <v>4754</v>
      </c>
      <c r="I322" s="19">
        <v>1320446</v>
      </c>
      <c r="J322">
        <v>0</v>
      </c>
      <c r="K322">
        <v>0</v>
      </c>
      <c r="L322">
        <v>0</v>
      </c>
      <c r="M322">
        <v>0</v>
      </c>
      <c r="N322" s="29">
        <f>DATE(MID(B322,FIND(",",B322,1)+2,4),VLOOKUP(LEFT(B322,3),General!$A$1:$B$12,2,0),MID(B322,FIND(" ",B322,1)+1,FIND(",",B322,1)-FIND(" ",B322,1)-1)) + TIMEVALUE(MID(B322,FIND("-",B322,1)+2,LEN(B322)-FIND("-",B322,1)+2))</f>
        <v>45482.920138888891</v>
      </c>
      <c r="O322" s="18">
        <f>DATE(MID(C322,FIND(",",C322,1)+2,4),VLOOKUP(LEFT(B322,3),General!$A$1:$B$12,2,0),MID(C322,FIND(" ",C322,1)+1,FIND(",",C322,1)-FIND(" ",C322,1)-1)) + TIMEVALUE(MID(C322,FIND("-",C322,1)+2,LEN(C322)-FIND("-",C322,1)+2))</f>
        <v>45482.919444444444</v>
      </c>
      <c r="P322" s="18">
        <f>DATE(MID(D322,FIND(",",D322,1)+2,4),VLOOKUP(LEFT(B322,3),General!$A$1:$B$12,2,0),MID(D322,FIND(" ",D322,1)+1,FIND(",",D322,1)-FIND(" ",D322,1)-1)) + TIMEVALUE(MID(D322,FIND("-",D322,1)+2,LEN(D322)-FIND("-",D322,1)+2))</f>
        <v>45482.961805555555</v>
      </c>
      <c r="Q322" s="29">
        <f t="shared" si="35"/>
        <v>45482.920138888891</v>
      </c>
      <c r="R322" t="str">
        <f t="shared" si="36"/>
        <v>10:04 pm</v>
      </c>
      <c r="S322" t="str">
        <f t="shared" si="37"/>
        <v>11:05 pm</v>
      </c>
      <c r="T322" s="29">
        <f t="shared" si="38"/>
        <v>45482.920138888891</v>
      </c>
      <c r="U322" s="19">
        <f t="shared" si="39"/>
        <v>4754</v>
      </c>
      <c r="V322" s="1">
        <f t="shared" si="40"/>
        <v>0.99639999999999995</v>
      </c>
      <c r="W322" s="30">
        <f t="shared" si="41"/>
        <v>4.2361111110949423E-2</v>
      </c>
      <c r="X322" s="18">
        <f>DATE(MID(B322,FIND(",",B322,1)+2,4),VLOOKUP(LEFT(B322,3),General!$A$1:$B$12,2,0),MID(B322,FIND(" ",B322,1)+1,FIND(",",B322,1)-FIND(" ",B322,1)-1))</f>
        <v>45482</v>
      </c>
    </row>
    <row r="323" spans="2:24">
      <c r="B323" t="s">
        <v>4867</v>
      </c>
      <c r="C323" t="s">
        <v>4868</v>
      </c>
      <c r="D323" t="s">
        <v>4869</v>
      </c>
      <c r="E323" s="1">
        <v>0.99690000000000001</v>
      </c>
      <c r="F323">
        <v>0</v>
      </c>
      <c r="G323">
        <v>0</v>
      </c>
      <c r="H323" s="19">
        <v>4053</v>
      </c>
      <c r="I323" s="19">
        <v>1320448</v>
      </c>
      <c r="J323">
        <v>0</v>
      </c>
      <c r="K323">
        <v>0</v>
      </c>
      <c r="L323">
        <v>0</v>
      </c>
      <c r="M323" s="19">
        <v>1105</v>
      </c>
      <c r="N323" s="29">
        <f>DATE(MID(B323,FIND(",",B323,1)+2,4),VLOOKUP(LEFT(B323,3),General!$A$1:$B$12,2,0),MID(B323,FIND(" ",B323,1)+1,FIND(",",B323,1)-FIND(" ",B323,1)-1)) + TIMEVALUE(MID(B323,FIND("-",B323,1)+2,LEN(B323)-FIND("-",B323,1)+2))</f>
        <v>45482.961805555555</v>
      </c>
      <c r="O323" s="18">
        <f>DATE(MID(C323,FIND(",",C323,1)+2,4),VLOOKUP(LEFT(B323,3),General!$A$1:$B$12,2,0),MID(C323,FIND(" ",C323,1)+1,FIND(",",C323,1)-FIND(" ",C323,1)-1)) + TIMEVALUE(MID(C323,FIND("-",C323,1)+2,LEN(C323)-FIND("-",C323,1)+2))</f>
        <v>45482.961111111108</v>
      </c>
      <c r="P323" s="18">
        <f>DATE(MID(D323,FIND(",",D323,1)+2,4),VLOOKUP(LEFT(B323,3),General!$A$1:$B$12,2,0),MID(D323,FIND(" ",D323,1)+1,FIND(",",D323,1)-FIND(" ",D323,1)-1)) + TIMEVALUE(MID(D323,FIND("-",D323,1)+2,LEN(D323)-FIND("-",D323,1)+2))</f>
        <v>45483.003472222219</v>
      </c>
      <c r="Q323" s="29">
        <f t="shared" si="35"/>
        <v>45482.961805555555</v>
      </c>
      <c r="R323" t="str">
        <f t="shared" si="36"/>
        <v>11:04 pm</v>
      </c>
      <c r="S323" t="str">
        <f t="shared" si="37"/>
        <v>12:05 am</v>
      </c>
      <c r="T323" s="29">
        <f t="shared" si="38"/>
        <v>45482.961805555555</v>
      </c>
      <c r="U323" s="19">
        <f t="shared" si="39"/>
        <v>4053</v>
      </c>
      <c r="V323" s="1">
        <f t="shared" si="40"/>
        <v>0.99690000000000001</v>
      </c>
      <c r="W323" s="30">
        <f t="shared" si="41"/>
        <v>4.2361111110949423E-2</v>
      </c>
      <c r="X323" s="18">
        <f>DATE(MID(B323,FIND(",",B323,1)+2,4),VLOOKUP(LEFT(B323,3),General!$A$1:$B$12,2,0),MID(B323,FIND(" ",B323,1)+1,FIND(",",B323,1)-FIND(" ",B323,1)-1))</f>
        <v>45482</v>
      </c>
    </row>
    <row r="324" spans="2:24">
      <c r="B324" t="s">
        <v>4869</v>
      </c>
      <c r="C324" t="s">
        <v>4870</v>
      </c>
      <c r="D324" t="s">
        <v>4871</v>
      </c>
      <c r="E324" s="1">
        <v>0.99560000000000004</v>
      </c>
      <c r="F324">
        <v>0</v>
      </c>
      <c r="G324">
        <v>0</v>
      </c>
      <c r="H324" s="19">
        <v>5813</v>
      </c>
      <c r="I324" s="19">
        <v>1320445</v>
      </c>
      <c r="J324">
        <v>0</v>
      </c>
      <c r="K324">
        <v>0</v>
      </c>
      <c r="L324">
        <v>0</v>
      </c>
      <c r="M324">
        <v>0</v>
      </c>
      <c r="N324" s="29">
        <f>DATE(MID(B324,FIND(",",B324,1)+2,4),VLOOKUP(LEFT(B324,3),General!$A$1:$B$12,2,0),MID(B324,FIND(" ",B324,1)+1,FIND(",",B324,1)-FIND(" ",B324,1)-1)) + TIMEVALUE(MID(B324,FIND("-",B324,1)+2,LEN(B324)-FIND("-",B324,1)+2))</f>
        <v>45483.003472222219</v>
      </c>
      <c r="O324" s="18">
        <f>DATE(MID(C324,FIND(",",C324,1)+2,4),VLOOKUP(LEFT(B324,3),General!$A$1:$B$12,2,0),MID(C324,FIND(" ",C324,1)+1,FIND(",",C324,1)-FIND(" ",C324,1)-1)) + TIMEVALUE(MID(C324,FIND("-",C324,1)+2,LEN(C324)-FIND("-",C324,1)+2))</f>
        <v>45483.00277777778</v>
      </c>
      <c r="P324" s="18">
        <f>DATE(MID(D324,FIND(",",D324,1)+2,4),VLOOKUP(LEFT(B324,3),General!$A$1:$B$12,2,0),MID(D324,FIND(" ",D324,1)+1,FIND(",",D324,1)-FIND(" ",D324,1)-1)) + TIMEVALUE(MID(D324,FIND("-",D324,1)+2,LEN(D324)-FIND("-",D324,1)+2))</f>
        <v>45483.038194444445</v>
      </c>
      <c r="Q324" s="29">
        <f t="shared" si="35"/>
        <v>45483.003472222219</v>
      </c>
      <c r="R324" t="str">
        <f t="shared" si="36"/>
        <v>12:04 am</v>
      </c>
      <c r="S324" t="str">
        <f t="shared" si="37"/>
        <v>12:55 am</v>
      </c>
      <c r="T324" s="29">
        <f t="shared" si="38"/>
        <v>45483.003472222219</v>
      </c>
      <c r="U324" s="19">
        <f t="shared" si="39"/>
        <v>5813</v>
      </c>
      <c r="V324" s="1">
        <f t="shared" si="40"/>
        <v>0.99560000000000004</v>
      </c>
      <c r="W324" s="30">
        <f t="shared" si="41"/>
        <v>3.5416666665696539E-2</v>
      </c>
      <c r="X324" s="18">
        <f>DATE(MID(B324,FIND(",",B324,1)+2,4),VLOOKUP(LEFT(B324,3),General!$A$1:$B$12,2,0),MID(B324,FIND(" ",B324,1)+1,FIND(",",B324,1)-FIND(" ",B324,1)-1))</f>
        <v>45483</v>
      </c>
    </row>
    <row r="325" spans="2:24">
      <c r="B325" t="s">
        <v>4872</v>
      </c>
      <c r="C325" t="s">
        <v>4873</v>
      </c>
      <c r="D325" t="s">
        <v>4874</v>
      </c>
      <c r="E325" s="1">
        <v>0.99719999999999998</v>
      </c>
      <c r="F325">
        <v>0</v>
      </c>
      <c r="G325">
        <v>0</v>
      </c>
      <c r="H325" s="19">
        <v>3681</v>
      </c>
      <c r="I325" s="19">
        <v>1320454</v>
      </c>
      <c r="J325">
        <v>0</v>
      </c>
      <c r="K325">
        <v>0</v>
      </c>
      <c r="L325">
        <v>0</v>
      </c>
      <c r="M325" s="19">
        <v>1113</v>
      </c>
      <c r="N325" s="29">
        <f>DATE(MID(B325,FIND(",",B325,1)+2,4),VLOOKUP(LEFT(B325,3),General!$A$1:$B$12,2,0),MID(B325,FIND(" ",B325,1)+1,FIND(",",B325,1)-FIND(" ",B325,1)-1)) + TIMEVALUE(MID(B325,FIND("-",B325,1)+2,LEN(B325)-FIND("-",B325,1)+2))</f>
        <v>45483.045138888891</v>
      </c>
      <c r="O325" s="18">
        <f>DATE(MID(C325,FIND(",",C325,1)+2,4),VLOOKUP(LEFT(B325,3),General!$A$1:$B$12,2,0),MID(C325,FIND(" ",C325,1)+1,FIND(",",C325,1)-FIND(" ",C325,1)-1)) + TIMEVALUE(MID(C325,FIND("-",C325,1)+2,LEN(C325)-FIND("-",C325,1)+2))</f>
        <v>45483.044444444444</v>
      </c>
      <c r="P325" s="18">
        <f>DATE(MID(D325,FIND(",",D325,1)+2,4),VLOOKUP(LEFT(B325,3),General!$A$1:$B$12,2,0),MID(D325,FIND(" ",D325,1)+1,FIND(",",D325,1)-FIND(" ",D325,1)-1)) + TIMEVALUE(MID(D325,FIND("-",D325,1)+2,LEN(D325)-FIND("-",D325,1)+2))</f>
        <v>45483.076388888891</v>
      </c>
      <c r="Q325" s="29">
        <f t="shared" si="35"/>
        <v>45483.045138888891</v>
      </c>
      <c r="R325" t="str">
        <f t="shared" si="36"/>
        <v>1:04 am</v>
      </c>
      <c r="S325" t="str">
        <f t="shared" si="37"/>
        <v>1:50 am</v>
      </c>
      <c r="T325" s="29">
        <f t="shared" si="38"/>
        <v>45483.045138888891</v>
      </c>
      <c r="U325" s="19">
        <f t="shared" si="39"/>
        <v>3681</v>
      </c>
      <c r="V325" s="1">
        <f t="shared" si="40"/>
        <v>0.99719999999999998</v>
      </c>
      <c r="W325" s="30">
        <f t="shared" si="41"/>
        <v>3.1944444446708076E-2</v>
      </c>
      <c r="X325" s="18">
        <f>DATE(MID(B325,FIND(",",B325,1)+2,4),VLOOKUP(LEFT(B325,3),General!$A$1:$B$12,2,0),MID(B325,FIND(" ",B325,1)+1,FIND(",",B325,1)-FIND(" ",B325,1)-1))</f>
        <v>45483</v>
      </c>
    </row>
    <row r="326" spans="2:24">
      <c r="B326" t="s">
        <v>4875</v>
      </c>
      <c r="C326" t="s">
        <v>4876</v>
      </c>
      <c r="D326" t="s">
        <v>4877</v>
      </c>
      <c r="E326" s="1">
        <v>0.99709999999999999</v>
      </c>
      <c r="F326">
        <v>0</v>
      </c>
      <c r="G326">
        <v>0</v>
      </c>
      <c r="H326" s="19">
        <v>3853</v>
      </c>
      <c r="I326" s="19">
        <v>1320452</v>
      </c>
      <c r="J326">
        <v>0</v>
      </c>
      <c r="K326">
        <v>0</v>
      </c>
      <c r="L326">
        <v>0</v>
      </c>
      <c r="M326" s="19">
        <v>1105</v>
      </c>
      <c r="N326" s="29">
        <f>DATE(MID(B326,FIND(",",B326,1)+2,4),VLOOKUP(LEFT(B326,3),General!$A$1:$B$12,2,0),MID(B326,FIND(" ",B326,1)+1,FIND(",",B326,1)-FIND(" ",B326,1)-1)) + TIMEVALUE(MID(B326,FIND("-",B326,1)+2,LEN(B326)-FIND("-",B326,1)+2))</f>
        <v>45483.086805555555</v>
      </c>
      <c r="O326" s="18">
        <f>DATE(MID(C326,FIND(",",C326,1)+2,4),VLOOKUP(LEFT(B326,3),General!$A$1:$B$12,2,0),MID(C326,FIND(" ",C326,1)+1,FIND(",",C326,1)-FIND(" ",C326,1)-1)) + TIMEVALUE(MID(C326,FIND("-",C326,1)+2,LEN(C326)-FIND("-",C326,1)+2))</f>
        <v>45483.086111111108</v>
      </c>
      <c r="P326" s="18">
        <f>DATE(MID(D326,FIND(",",D326,1)+2,4),VLOOKUP(LEFT(B326,3),General!$A$1:$B$12,2,0),MID(D326,FIND(" ",D326,1)+1,FIND(",",D326,1)-FIND(" ",D326,1)-1)) + TIMEVALUE(MID(D326,FIND("-",D326,1)+2,LEN(D326)-FIND("-",D326,1)+2))</f>
        <v>45483.112500000003</v>
      </c>
      <c r="Q326" s="29">
        <f t="shared" si="35"/>
        <v>45483.086805555555</v>
      </c>
      <c r="R326" t="str">
        <f t="shared" si="36"/>
        <v>2:04 am</v>
      </c>
      <c r="S326" t="str">
        <f t="shared" si="37"/>
        <v>2:42 am</v>
      </c>
      <c r="T326" s="29">
        <f t="shared" si="38"/>
        <v>45483.086805555555</v>
      </c>
      <c r="U326" s="19">
        <f t="shared" si="39"/>
        <v>3853</v>
      </c>
      <c r="V326" s="1">
        <f t="shared" si="40"/>
        <v>0.99709999999999999</v>
      </c>
      <c r="W326" s="30">
        <f t="shared" si="41"/>
        <v>2.6388888894871343E-2</v>
      </c>
      <c r="X326" s="18">
        <f>DATE(MID(B326,FIND(",",B326,1)+2,4),VLOOKUP(LEFT(B326,3),General!$A$1:$B$12,2,0),MID(B326,FIND(" ",B326,1)+1,FIND(",",B326,1)-FIND(" ",B326,1)-1))</f>
        <v>45483</v>
      </c>
    </row>
    <row r="327" spans="2:24">
      <c r="B327" t="s">
        <v>4878</v>
      </c>
      <c r="C327" t="s">
        <v>4878</v>
      </c>
      <c r="D327" t="s">
        <v>4879</v>
      </c>
      <c r="E327" s="1">
        <v>0.99719999999999998</v>
      </c>
      <c r="F327">
        <v>0</v>
      </c>
      <c r="G327">
        <v>0</v>
      </c>
      <c r="H327" s="19">
        <v>3656</v>
      </c>
      <c r="I327" s="19">
        <v>1320451</v>
      </c>
      <c r="J327">
        <v>0</v>
      </c>
      <c r="K327">
        <v>0</v>
      </c>
      <c r="L327">
        <v>0</v>
      </c>
      <c r="M327" s="19">
        <v>1108</v>
      </c>
      <c r="N327" s="29">
        <f>DATE(MID(B327,FIND(",",B327,1)+2,4),VLOOKUP(LEFT(B327,3),General!$A$1:$B$12,2,0),MID(B327,FIND(" ",B327,1)+1,FIND(",",B327,1)-FIND(" ",B327,1)-1)) + TIMEVALUE(MID(B327,FIND("-",B327,1)+2,LEN(B327)-FIND("-",B327,1)+2))</f>
        <v>45483.128472222219</v>
      </c>
      <c r="O327" s="18">
        <f>DATE(MID(C327,FIND(",",C327,1)+2,4),VLOOKUP(LEFT(B327,3),General!$A$1:$B$12,2,0),MID(C327,FIND(" ",C327,1)+1,FIND(",",C327,1)-FIND(" ",C327,1)-1)) + TIMEVALUE(MID(C327,FIND("-",C327,1)+2,LEN(C327)-FIND("-",C327,1)+2))</f>
        <v>45483.128472222219</v>
      </c>
      <c r="P327" s="18">
        <f>DATE(MID(D327,FIND(",",D327,1)+2,4),VLOOKUP(LEFT(B327,3),General!$A$1:$B$12,2,0),MID(D327,FIND(" ",D327,1)+1,FIND(",",D327,1)-FIND(" ",D327,1)-1)) + TIMEVALUE(MID(D327,FIND("-",D327,1)+2,LEN(D327)-FIND("-",D327,1)+2))</f>
        <v>45483.15347222222</v>
      </c>
      <c r="Q327" s="29">
        <f t="shared" si="35"/>
        <v>45483.128472222219</v>
      </c>
      <c r="R327" t="str">
        <f t="shared" si="36"/>
        <v>3:05 am</v>
      </c>
      <c r="S327" t="str">
        <f t="shared" si="37"/>
        <v>3:41 am</v>
      </c>
      <c r="T327" s="29">
        <f t="shared" si="38"/>
        <v>45483.128472222219</v>
      </c>
      <c r="U327" s="19">
        <f t="shared" si="39"/>
        <v>3656</v>
      </c>
      <c r="V327" s="1">
        <f t="shared" si="40"/>
        <v>0.99719999999999998</v>
      </c>
      <c r="W327" s="30">
        <f t="shared" si="41"/>
        <v>2.5000000001455192E-2</v>
      </c>
      <c r="X327" s="18">
        <f>DATE(MID(B327,FIND(",",B327,1)+2,4),VLOOKUP(LEFT(B327,3),General!$A$1:$B$12,2,0),MID(B327,FIND(" ",B327,1)+1,FIND(",",B327,1)-FIND(" ",B327,1)-1))</f>
        <v>45483</v>
      </c>
    </row>
    <row r="328" spans="2:24">
      <c r="B328" t="s">
        <v>4880</v>
      </c>
      <c r="C328" t="s">
        <v>4881</v>
      </c>
      <c r="D328" t="s">
        <v>4882</v>
      </c>
      <c r="E328" s="1">
        <v>0.99760000000000004</v>
      </c>
      <c r="F328">
        <v>0</v>
      </c>
      <c r="G328">
        <v>0</v>
      </c>
      <c r="H328" s="19">
        <v>3209</v>
      </c>
      <c r="I328" s="19">
        <v>1320455</v>
      </c>
      <c r="J328">
        <v>0</v>
      </c>
      <c r="K328">
        <v>0</v>
      </c>
      <c r="L328">
        <v>0</v>
      </c>
      <c r="M328" s="19">
        <v>1107</v>
      </c>
      <c r="N328" s="29">
        <f>DATE(MID(B328,FIND(",",B328,1)+2,4),VLOOKUP(LEFT(B328,3),General!$A$1:$B$12,2,0),MID(B328,FIND(" ",B328,1)+1,FIND(",",B328,1)-FIND(" ",B328,1)-1)) + TIMEVALUE(MID(B328,FIND("-",B328,1)+2,LEN(B328)-FIND("-",B328,1)+2))</f>
        <v>45483.170138888891</v>
      </c>
      <c r="O328" s="18">
        <f>DATE(MID(C328,FIND(",",C328,1)+2,4),VLOOKUP(LEFT(B328,3),General!$A$1:$B$12,2,0),MID(C328,FIND(" ",C328,1)+1,FIND(",",C328,1)-FIND(" ",C328,1)-1)) + TIMEVALUE(MID(C328,FIND("-",C328,1)+2,LEN(C328)-FIND("-",C328,1)+2))</f>
        <v>45483.169444444444</v>
      </c>
      <c r="P328" s="18">
        <f>DATE(MID(D328,FIND(",",D328,1)+2,4),VLOOKUP(LEFT(B328,3),General!$A$1:$B$12,2,0),MID(D328,FIND(" ",D328,1)+1,FIND(",",D328,1)-FIND(" ",D328,1)-1)) + TIMEVALUE(MID(D328,FIND("-",D328,1)+2,LEN(D328)-FIND("-",D328,1)+2))</f>
        <v>45483.195833333331</v>
      </c>
      <c r="Q328" s="29">
        <f t="shared" si="35"/>
        <v>45483.170138888891</v>
      </c>
      <c r="R328" t="str">
        <f t="shared" si="36"/>
        <v>4:04 am</v>
      </c>
      <c r="S328" t="str">
        <f t="shared" si="37"/>
        <v>4:42 am</v>
      </c>
      <c r="T328" s="29">
        <f t="shared" si="38"/>
        <v>45483.170138888891</v>
      </c>
      <c r="U328" s="19">
        <f t="shared" si="39"/>
        <v>3209</v>
      </c>
      <c r="V328" s="1">
        <f t="shared" si="40"/>
        <v>0.99760000000000004</v>
      </c>
      <c r="W328" s="30">
        <f t="shared" si="41"/>
        <v>2.6388888887595385E-2</v>
      </c>
      <c r="X328" s="18">
        <f>DATE(MID(B328,FIND(",",B328,1)+2,4),VLOOKUP(LEFT(B328,3),General!$A$1:$B$12,2,0),MID(B328,FIND(" ",B328,1)+1,FIND(",",B328,1)-FIND(" ",B328,1)-1))</f>
        <v>45483</v>
      </c>
    </row>
    <row r="329" spans="2:24">
      <c r="B329" t="s">
        <v>4883</v>
      </c>
      <c r="C329" t="s">
        <v>4884</v>
      </c>
      <c r="D329" t="s">
        <v>4885</v>
      </c>
      <c r="E329" s="1">
        <v>0.99729999999999996</v>
      </c>
      <c r="F329">
        <v>0</v>
      </c>
      <c r="G329">
        <v>0</v>
      </c>
      <c r="H329" s="19">
        <v>3556</v>
      </c>
      <c r="I329" s="19">
        <v>1320459</v>
      </c>
      <c r="J329">
        <v>0</v>
      </c>
      <c r="K329">
        <v>0</v>
      </c>
      <c r="L329">
        <v>0</v>
      </c>
      <c r="M329" s="19">
        <v>1109</v>
      </c>
      <c r="N329" s="29">
        <f>DATE(MID(B329,FIND(",",B329,1)+2,4),VLOOKUP(LEFT(B329,3),General!$A$1:$B$12,2,0),MID(B329,FIND(" ",B329,1)+1,FIND(",",B329,1)-FIND(" ",B329,1)-1)) + TIMEVALUE(MID(B329,FIND("-",B329,1)+2,LEN(B329)-FIND("-",B329,1)+2))</f>
        <v>45483.211805555555</v>
      </c>
      <c r="O329" s="18">
        <f>DATE(MID(C329,FIND(",",C329,1)+2,4),VLOOKUP(LEFT(B329,3),General!$A$1:$B$12,2,0),MID(C329,FIND(" ",C329,1)+1,FIND(",",C329,1)-FIND(" ",C329,1)-1)) + TIMEVALUE(MID(C329,FIND("-",C329,1)+2,LEN(C329)-FIND("-",C329,1)+2))</f>
        <v>45483.211111111108</v>
      </c>
      <c r="P329" s="18">
        <f>DATE(MID(D329,FIND(",",D329,1)+2,4),VLOOKUP(LEFT(B329,3),General!$A$1:$B$12,2,0),MID(D329,FIND(" ",D329,1)+1,FIND(",",D329,1)-FIND(" ",D329,1)-1)) + TIMEVALUE(MID(D329,FIND("-",D329,1)+2,LEN(D329)-FIND("-",D329,1)+2))</f>
        <v>45483.237500000003</v>
      </c>
      <c r="Q329" s="29">
        <f t="shared" si="35"/>
        <v>45483.211805555555</v>
      </c>
      <c r="R329" t="str">
        <f t="shared" si="36"/>
        <v>5:04 am</v>
      </c>
      <c r="S329" t="str">
        <f t="shared" si="37"/>
        <v>5:42 am</v>
      </c>
      <c r="T329" s="29">
        <f t="shared" si="38"/>
        <v>45483.211805555555</v>
      </c>
      <c r="U329" s="19">
        <f t="shared" si="39"/>
        <v>3556</v>
      </c>
      <c r="V329" s="1">
        <f t="shared" si="40"/>
        <v>0.99729999999999996</v>
      </c>
      <c r="W329" s="30">
        <f t="shared" si="41"/>
        <v>2.6388888894871343E-2</v>
      </c>
      <c r="X329" s="18">
        <f>DATE(MID(B329,FIND(",",B329,1)+2,4),VLOOKUP(LEFT(B329,3),General!$A$1:$B$12,2,0),MID(B329,FIND(" ",B329,1)+1,FIND(",",B329,1)-FIND(" ",B329,1)-1))</f>
        <v>45483</v>
      </c>
    </row>
    <row r="330" spans="2:24">
      <c r="B330" t="s">
        <v>4886</v>
      </c>
      <c r="C330" t="s">
        <v>4887</v>
      </c>
      <c r="D330" t="s">
        <v>4888</v>
      </c>
      <c r="E330" s="1">
        <v>0.99760000000000004</v>
      </c>
      <c r="F330">
        <v>0</v>
      </c>
      <c r="G330">
        <v>0</v>
      </c>
      <c r="H330" s="19">
        <v>3232</v>
      </c>
      <c r="I330" s="19">
        <v>1320456</v>
      </c>
      <c r="J330">
        <v>0</v>
      </c>
      <c r="K330">
        <v>0</v>
      </c>
      <c r="L330">
        <v>0</v>
      </c>
      <c r="M330" s="19">
        <v>1106</v>
      </c>
      <c r="N330" s="29">
        <f>DATE(MID(B330,FIND(",",B330,1)+2,4),VLOOKUP(LEFT(B330,3),General!$A$1:$B$12,2,0),MID(B330,FIND(" ",B330,1)+1,FIND(",",B330,1)-FIND(" ",B330,1)-1)) + TIMEVALUE(MID(B330,FIND("-",B330,1)+2,LEN(B330)-FIND("-",B330,1)+2))</f>
        <v>45483.253472222219</v>
      </c>
      <c r="O330" s="18">
        <f>DATE(MID(C330,FIND(",",C330,1)+2,4),VLOOKUP(LEFT(B330,3),General!$A$1:$B$12,2,0),MID(C330,FIND(" ",C330,1)+1,FIND(",",C330,1)-FIND(" ",C330,1)-1)) + TIMEVALUE(MID(C330,FIND("-",C330,1)+2,LEN(C330)-FIND("-",C330,1)+2))</f>
        <v>45483.25277777778</v>
      </c>
      <c r="P330" s="18">
        <f>DATE(MID(D330,FIND(",",D330,1)+2,4),VLOOKUP(LEFT(B330,3),General!$A$1:$B$12,2,0),MID(D330,FIND(" ",D330,1)+1,FIND(",",D330,1)-FIND(" ",D330,1)-1)) + TIMEVALUE(MID(D330,FIND("-",D330,1)+2,LEN(D330)-FIND("-",D330,1)+2))</f>
        <v>45483.279166666667</v>
      </c>
      <c r="Q330" s="29">
        <f t="shared" si="35"/>
        <v>45483.253472222219</v>
      </c>
      <c r="R330" t="str">
        <f t="shared" si="36"/>
        <v>6:04 am</v>
      </c>
      <c r="S330" t="str">
        <f t="shared" si="37"/>
        <v>6:42 am</v>
      </c>
      <c r="T330" s="29">
        <f t="shared" si="38"/>
        <v>45483.253472222219</v>
      </c>
      <c r="U330" s="19">
        <f t="shared" si="39"/>
        <v>3232</v>
      </c>
      <c r="V330" s="1">
        <f t="shared" si="40"/>
        <v>0.99760000000000004</v>
      </c>
      <c r="W330" s="30">
        <f t="shared" si="41"/>
        <v>2.6388888887595385E-2</v>
      </c>
      <c r="X330" s="18">
        <f>DATE(MID(B330,FIND(",",B330,1)+2,4),VLOOKUP(LEFT(B330,3),General!$A$1:$B$12,2,0),MID(B330,FIND(" ",B330,1)+1,FIND(",",B330,1)-FIND(" ",B330,1)-1))</f>
        <v>45483</v>
      </c>
    </row>
    <row r="331" spans="2:24">
      <c r="B331" t="s">
        <v>4889</v>
      </c>
      <c r="C331" t="s">
        <v>4890</v>
      </c>
      <c r="D331" t="s">
        <v>4891</v>
      </c>
      <c r="E331" s="1">
        <v>0.99729999999999996</v>
      </c>
      <c r="F331">
        <v>0</v>
      </c>
      <c r="G331">
        <v>0</v>
      </c>
      <c r="H331" s="19">
        <v>3551</v>
      </c>
      <c r="I331" s="19">
        <v>1320475</v>
      </c>
      <c r="J331">
        <v>0</v>
      </c>
      <c r="K331">
        <v>0</v>
      </c>
      <c r="L331">
        <v>0</v>
      </c>
      <c r="M331" s="19">
        <v>1108</v>
      </c>
      <c r="N331" s="29">
        <f>DATE(MID(B331,FIND(",",B331,1)+2,4),VLOOKUP(LEFT(B331,3),General!$A$1:$B$12,2,0),MID(B331,FIND(" ",B331,1)+1,FIND(",",B331,1)-FIND(" ",B331,1)-1)) + TIMEVALUE(MID(B331,FIND("-",B331,1)+2,LEN(B331)-FIND("-",B331,1)+2))</f>
        <v>45483.295138888891</v>
      </c>
      <c r="O331" s="18">
        <f>DATE(MID(C331,FIND(",",C331,1)+2,4),VLOOKUP(LEFT(B331,3),General!$A$1:$B$12,2,0),MID(C331,FIND(" ",C331,1)+1,FIND(",",C331,1)-FIND(" ",C331,1)-1)) + TIMEVALUE(MID(C331,FIND("-",C331,1)+2,LEN(C331)-FIND("-",C331,1)+2))</f>
        <v>45483.294444444444</v>
      </c>
      <c r="P331" s="18">
        <f>DATE(MID(D331,FIND(",",D331,1)+2,4),VLOOKUP(LEFT(B331,3),General!$A$1:$B$12,2,0),MID(D331,FIND(" ",D331,1)+1,FIND(",",D331,1)-FIND(" ",D331,1)-1)) + TIMEVALUE(MID(D331,FIND("-",D331,1)+2,LEN(D331)-FIND("-",D331,1)+2))</f>
        <v>45483.321527777778</v>
      </c>
      <c r="Q331" s="29">
        <f t="shared" si="35"/>
        <v>45483.295138888891</v>
      </c>
      <c r="R331" t="str">
        <f t="shared" si="36"/>
        <v>7:04 am</v>
      </c>
      <c r="S331" t="str">
        <f t="shared" si="37"/>
        <v>7:43 am</v>
      </c>
      <c r="T331" s="29">
        <f t="shared" si="38"/>
        <v>45483.295138888891</v>
      </c>
      <c r="U331" s="19">
        <f t="shared" si="39"/>
        <v>3551</v>
      </c>
      <c r="V331" s="1">
        <f t="shared" si="40"/>
        <v>0.99729999999999996</v>
      </c>
      <c r="W331" s="30">
        <f t="shared" si="41"/>
        <v>2.7083333334303461E-2</v>
      </c>
      <c r="X331" s="18">
        <f>DATE(MID(B331,FIND(",",B331,1)+2,4),VLOOKUP(LEFT(B331,3),General!$A$1:$B$12,2,0),MID(B331,FIND(" ",B331,1)+1,FIND(",",B331,1)-FIND(" ",B331,1)-1))</f>
        <v>45483</v>
      </c>
    </row>
    <row r="332" spans="2:24">
      <c r="B332" t="s">
        <v>4892</v>
      </c>
      <c r="C332" t="s">
        <v>4893</v>
      </c>
      <c r="D332" t="s">
        <v>4894</v>
      </c>
      <c r="E332" s="1">
        <v>0.99550000000000005</v>
      </c>
      <c r="F332">
        <v>0</v>
      </c>
      <c r="G332">
        <v>0</v>
      </c>
      <c r="H332" s="19">
        <v>5877</v>
      </c>
      <c r="I332" s="19">
        <v>1320488</v>
      </c>
      <c r="J332">
        <v>0</v>
      </c>
      <c r="K332">
        <v>0</v>
      </c>
      <c r="L332">
        <v>0</v>
      </c>
      <c r="M332">
        <v>0</v>
      </c>
      <c r="N332" s="29">
        <f>DATE(MID(B332,FIND(",",B332,1)+2,4),VLOOKUP(LEFT(B332,3),General!$A$1:$B$12,2,0),MID(B332,FIND(" ",B332,1)+1,FIND(",",B332,1)-FIND(" ",B332,1)-1)) + TIMEVALUE(MID(B332,FIND("-",B332,1)+2,LEN(B332)-FIND("-",B332,1)+2))</f>
        <v>45483.336805555555</v>
      </c>
      <c r="O332" s="18">
        <f>DATE(MID(C332,FIND(",",C332,1)+2,4),VLOOKUP(LEFT(B332,3),General!$A$1:$B$12,2,0),MID(C332,FIND(" ",C332,1)+1,FIND(",",C332,1)-FIND(" ",C332,1)-1)) + TIMEVALUE(MID(C332,FIND("-",C332,1)+2,LEN(C332)-FIND("-",C332,1)+2))</f>
        <v>45483.336111111108</v>
      </c>
      <c r="P332" s="18">
        <f>DATE(MID(D332,FIND(",",D332,1)+2,4),VLOOKUP(LEFT(B332,3),General!$A$1:$B$12,2,0),MID(D332,FIND(" ",D332,1)+1,FIND(",",D332,1)-FIND(" ",D332,1)-1)) + TIMEVALUE(MID(D332,FIND("-",D332,1)+2,LEN(D332)-FIND("-",D332,1)+2))</f>
        <v>45483.378472222219</v>
      </c>
      <c r="Q332" s="29">
        <f t="shared" si="35"/>
        <v>45483.336805555555</v>
      </c>
      <c r="R332" t="str">
        <f t="shared" si="36"/>
        <v>8:04 am</v>
      </c>
      <c r="S332" t="str">
        <f t="shared" si="37"/>
        <v>9:05 am</v>
      </c>
      <c r="T332" s="29">
        <f t="shared" si="38"/>
        <v>45483.336805555555</v>
      </c>
      <c r="U332" s="19">
        <f t="shared" si="39"/>
        <v>5877</v>
      </c>
      <c r="V332" s="1">
        <f t="shared" si="40"/>
        <v>0.99550000000000005</v>
      </c>
      <c r="W332" s="30">
        <f t="shared" si="41"/>
        <v>4.2361111110949423E-2</v>
      </c>
      <c r="X332" s="18">
        <f>DATE(MID(B332,FIND(",",B332,1)+2,4),VLOOKUP(LEFT(B332,3),General!$A$1:$B$12,2,0),MID(B332,FIND(" ",B332,1)+1,FIND(",",B332,1)-FIND(" ",B332,1)-1))</f>
        <v>45483</v>
      </c>
    </row>
    <row r="333" spans="2:24">
      <c r="B333" t="s">
        <v>4894</v>
      </c>
      <c r="C333" t="s">
        <v>4895</v>
      </c>
      <c r="D333" t="s">
        <v>4896</v>
      </c>
      <c r="E333" s="1">
        <v>0.99680000000000002</v>
      </c>
      <c r="F333">
        <v>0</v>
      </c>
      <c r="G333">
        <v>0</v>
      </c>
      <c r="H333" s="19">
        <v>4268</v>
      </c>
      <c r="I333" s="19">
        <v>1320506</v>
      </c>
      <c r="J333">
        <v>0</v>
      </c>
      <c r="K333">
        <v>0</v>
      </c>
      <c r="L333">
        <v>0</v>
      </c>
      <c r="M333" s="19">
        <v>1104</v>
      </c>
      <c r="N333" s="29">
        <f>DATE(MID(B333,FIND(",",B333,1)+2,4),VLOOKUP(LEFT(B333,3),General!$A$1:$B$12,2,0),MID(B333,FIND(" ",B333,1)+1,FIND(",",B333,1)-FIND(" ",B333,1)-1)) + TIMEVALUE(MID(B333,FIND("-",B333,1)+2,LEN(B333)-FIND("-",B333,1)+2))</f>
        <v>45483.378472222219</v>
      </c>
      <c r="O333" s="18">
        <f>DATE(MID(C333,FIND(",",C333,1)+2,4),VLOOKUP(LEFT(B333,3),General!$A$1:$B$12,2,0),MID(C333,FIND(" ",C333,1)+1,FIND(",",C333,1)-FIND(" ",C333,1)-1)) + TIMEVALUE(MID(C333,FIND("-",C333,1)+2,LEN(C333)-FIND("-",C333,1)+2))</f>
        <v>45483.37777777778</v>
      </c>
      <c r="P333" s="18">
        <f>DATE(MID(D333,FIND(",",D333,1)+2,4),VLOOKUP(LEFT(B333,3),General!$A$1:$B$12,2,0),MID(D333,FIND(" ",D333,1)+1,FIND(",",D333,1)-FIND(" ",D333,1)-1)) + TIMEVALUE(MID(D333,FIND("-",D333,1)+2,LEN(D333)-FIND("-",D333,1)+2))</f>
        <v>45483.418749999997</v>
      </c>
      <c r="Q333" s="29">
        <f t="shared" si="35"/>
        <v>45483.378472222219</v>
      </c>
      <c r="R333" t="str">
        <f t="shared" si="36"/>
        <v>9:04 am</v>
      </c>
      <c r="S333" t="str">
        <f t="shared" si="37"/>
        <v>10:03 am</v>
      </c>
      <c r="T333" s="29">
        <f t="shared" si="38"/>
        <v>45483.378472222219</v>
      </c>
      <c r="U333" s="19">
        <f t="shared" si="39"/>
        <v>4268</v>
      </c>
      <c r="V333" s="1">
        <f t="shared" si="40"/>
        <v>0.99680000000000002</v>
      </c>
      <c r="W333" s="30">
        <f t="shared" si="41"/>
        <v>4.0972222217533272E-2</v>
      </c>
      <c r="X333" s="18">
        <f>DATE(MID(B333,FIND(",",B333,1)+2,4),VLOOKUP(LEFT(B333,3),General!$A$1:$B$12,2,0),MID(B333,FIND(" ",B333,1)+1,FIND(",",B333,1)-FIND(" ",B333,1)-1))</f>
        <v>45483</v>
      </c>
    </row>
    <row r="334" spans="2:24">
      <c r="B334" t="s">
        <v>4897</v>
      </c>
      <c r="C334" t="s">
        <v>4898</v>
      </c>
      <c r="D334" t="s">
        <v>4899</v>
      </c>
      <c r="E334" s="1">
        <v>0.99629999999999996</v>
      </c>
      <c r="F334">
        <v>0</v>
      </c>
      <c r="G334">
        <v>0</v>
      </c>
      <c r="H334" s="19">
        <v>4926</v>
      </c>
      <c r="I334" s="19">
        <v>1320515</v>
      </c>
      <c r="J334">
        <v>0</v>
      </c>
      <c r="K334">
        <v>0</v>
      </c>
      <c r="L334">
        <v>0</v>
      </c>
      <c r="M334" s="19">
        <v>1105</v>
      </c>
      <c r="N334" s="29">
        <f>DATE(MID(B334,FIND(",",B334,1)+2,4),VLOOKUP(LEFT(B334,3),General!$A$1:$B$12,2,0),MID(B334,FIND(" ",B334,1)+1,FIND(",",B334,1)-FIND(" ",B334,1)-1)) + TIMEVALUE(MID(B334,FIND("-",B334,1)+2,LEN(B334)-FIND("-",B334,1)+2))</f>
        <v>45483.420138888891</v>
      </c>
      <c r="O334" s="18">
        <f>DATE(MID(C334,FIND(",",C334,1)+2,4),VLOOKUP(LEFT(B334,3),General!$A$1:$B$12,2,0),MID(C334,FIND(" ",C334,1)+1,FIND(",",C334,1)-FIND(" ",C334,1)-1)) + TIMEVALUE(MID(C334,FIND("-",C334,1)+2,LEN(C334)-FIND("-",C334,1)+2))</f>
        <v>45483.419444444444</v>
      </c>
      <c r="P334" s="18">
        <f>DATE(MID(D334,FIND(",",D334,1)+2,4),VLOOKUP(LEFT(B334,3),General!$A$1:$B$12,2,0),MID(D334,FIND(" ",D334,1)+1,FIND(",",D334,1)-FIND(" ",D334,1)-1)) + TIMEVALUE(MID(D334,FIND("-",D334,1)+2,LEN(D334)-FIND("-",D334,1)+2))</f>
        <v>45483.45</v>
      </c>
      <c r="Q334" s="29">
        <f t="shared" si="35"/>
        <v>45483.420138888891</v>
      </c>
      <c r="R334" t="str">
        <f t="shared" si="36"/>
        <v>10:04 am</v>
      </c>
      <c r="S334" t="str">
        <f t="shared" si="37"/>
        <v>10:48 am</v>
      </c>
      <c r="T334" s="29">
        <f t="shared" si="38"/>
        <v>45483.420138888891</v>
      </c>
      <c r="U334" s="19">
        <f t="shared" si="39"/>
        <v>4926</v>
      </c>
      <c r="V334" s="1">
        <f t="shared" si="40"/>
        <v>0.99629999999999996</v>
      </c>
      <c r="W334" s="30">
        <f t="shared" si="41"/>
        <v>3.0555555553291924E-2</v>
      </c>
      <c r="X334" s="18">
        <f>DATE(MID(B334,FIND(",",B334,1)+2,4),VLOOKUP(LEFT(B334,3),General!$A$1:$B$12,2,0),MID(B334,FIND(" ",B334,1)+1,FIND(",",B334,1)-FIND(" ",B334,1)-1))</f>
        <v>45483</v>
      </c>
    </row>
    <row r="335" spans="2:24">
      <c r="B335" t="s">
        <v>4900</v>
      </c>
      <c r="C335" t="s">
        <v>4901</v>
      </c>
      <c r="D335" t="s">
        <v>4902</v>
      </c>
      <c r="E335" s="1">
        <v>0.99639999999999995</v>
      </c>
      <c r="F335">
        <v>0</v>
      </c>
      <c r="G335">
        <v>0</v>
      </c>
      <c r="H335" s="19">
        <v>4803</v>
      </c>
      <c r="I335" s="19">
        <v>1320531</v>
      </c>
      <c r="J335">
        <v>0</v>
      </c>
      <c r="K335">
        <v>0</v>
      </c>
      <c r="L335">
        <v>0</v>
      </c>
      <c r="M335" s="19">
        <v>1110</v>
      </c>
      <c r="N335" s="29">
        <f>DATE(MID(B335,FIND(",",B335,1)+2,4),VLOOKUP(LEFT(B335,3),General!$A$1:$B$12,2,0),MID(B335,FIND(" ",B335,1)+1,FIND(",",B335,1)-FIND(" ",B335,1)-1)) + TIMEVALUE(MID(B335,FIND("-",B335,1)+2,LEN(B335)-FIND("-",B335,1)+2))</f>
        <v>45483.461805555555</v>
      </c>
      <c r="O335" s="18">
        <f>DATE(MID(C335,FIND(",",C335,1)+2,4),VLOOKUP(LEFT(B335,3),General!$A$1:$B$12,2,0),MID(C335,FIND(" ",C335,1)+1,FIND(",",C335,1)-FIND(" ",C335,1)-1)) + TIMEVALUE(MID(C335,FIND("-",C335,1)+2,LEN(C335)-FIND("-",C335,1)+2))</f>
        <v>45483.461111111108</v>
      </c>
      <c r="P335" s="18">
        <f>DATE(MID(D335,FIND(",",D335,1)+2,4),VLOOKUP(LEFT(B335,3),General!$A$1:$B$12,2,0),MID(D335,FIND(" ",D335,1)+1,FIND(",",D335,1)-FIND(" ",D335,1)-1)) + TIMEVALUE(MID(D335,FIND("-",D335,1)+2,LEN(D335)-FIND("-",D335,1)+2))</f>
        <v>45483.489583333336</v>
      </c>
      <c r="Q335" s="29">
        <f t="shared" si="35"/>
        <v>45483.461805555555</v>
      </c>
      <c r="R335" t="str">
        <f t="shared" si="36"/>
        <v>11:04 am</v>
      </c>
      <c r="S335" t="str">
        <f t="shared" si="37"/>
        <v>11:45 am</v>
      </c>
      <c r="T335" s="29">
        <f t="shared" si="38"/>
        <v>45483.461805555555</v>
      </c>
      <c r="U335" s="19">
        <f t="shared" si="39"/>
        <v>4803</v>
      </c>
      <c r="V335" s="1">
        <f t="shared" si="40"/>
        <v>0.99639999999999995</v>
      </c>
      <c r="W335" s="30">
        <f t="shared" si="41"/>
        <v>2.8472222227719612E-2</v>
      </c>
      <c r="X335" s="18">
        <f>DATE(MID(B335,FIND(",",B335,1)+2,4),VLOOKUP(LEFT(B335,3),General!$A$1:$B$12,2,0),MID(B335,FIND(" ",B335,1)+1,FIND(",",B335,1)-FIND(" ",B335,1)-1))</f>
        <v>45483</v>
      </c>
    </row>
    <row r="336" spans="2:24">
      <c r="B336" t="s">
        <v>4903</v>
      </c>
      <c r="C336" t="s">
        <v>4904</v>
      </c>
      <c r="D336" t="s">
        <v>4905</v>
      </c>
      <c r="E336" s="1">
        <v>0.99639999999999995</v>
      </c>
      <c r="F336">
        <v>0</v>
      </c>
      <c r="G336">
        <v>0</v>
      </c>
      <c r="H336" s="19">
        <v>4808</v>
      </c>
      <c r="I336" s="19">
        <v>1320531</v>
      </c>
      <c r="J336">
        <v>0</v>
      </c>
      <c r="K336">
        <v>0</v>
      </c>
      <c r="L336">
        <v>0</v>
      </c>
      <c r="M336" s="19">
        <v>1107</v>
      </c>
      <c r="N336" s="29">
        <f>DATE(MID(B336,FIND(",",B336,1)+2,4),VLOOKUP(LEFT(B336,3),General!$A$1:$B$12,2,0),MID(B336,FIND(" ",B336,1)+1,FIND(",",B336,1)-FIND(" ",B336,1)-1)) + TIMEVALUE(MID(B336,FIND("-",B336,1)+2,LEN(B336)-FIND("-",B336,1)+2))</f>
        <v>45483.503472222219</v>
      </c>
      <c r="O336" s="18">
        <f>DATE(MID(C336,FIND(",",C336,1)+2,4),VLOOKUP(LEFT(B336,3),General!$A$1:$B$12,2,0),MID(C336,FIND(" ",C336,1)+1,FIND(",",C336,1)-FIND(" ",C336,1)-1)) + TIMEVALUE(MID(C336,FIND("-",C336,1)+2,LEN(C336)-FIND("-",C336,1)+2))</f>
        <v>45483.50277777778</v>
      </c>
      <c r="P336" s="18">
        <f>DATE(MID(D336,FIND(",",D336,1)+2,4),VLOOKUP(LEFT(B336,3),General!$A$1:$B$12,2,0),MID(D336,FIND(" ",D336,1)+1,FIND(",",D336,1)-FIND(" ",D336,1)-1)) + TIMEVALUE(MID(D336,FIND("-",D336,1)+2,LEN(D336)-FIND("-",D336,1)+2))</f>
        <v>45483.532638888886</v>
      </c>
      <c r="Q336" s="29">
        <f t="shared" si="35"/>
        <v>45483.503472222219</v>
      </c>
      <c r="R336" t="str">
        <f t="shared" si="36"/>
        <v>12:04 pm</v>
      </c>
      <c r="S336" t="str">
        <f t="shared" si="37"/>
        <v>12:47 pm</v>
      </c>
      <c r="T336" s="29">
        <f t="shared" si="38"/>
        <v>45483.503472222219</v>
      </c>
      <c r="U336" s="19">
        <f t="shared" si="39"/>
        <v>4808</v>
      </c>
      <c r="V336" s="1">
        <f t="shared" si="40"/>
        <v>0.99639999999999995</v>
      </c>
      <c r="W336" s="30">
        <f t="shared" si="41"/>
        <v>2.9861111106583849E-2</v>
      </c>
      <c r="X336" s="18">
        <f>DATE(MID(B336,FIND(",",B336,1)+2,4),VLOOKUP(LEFT(B336,3),General!$A$1:$B$12,2,0),MID(B336,FIND(" ",B336,1)+1,FIND(",",B336,1)-FIND(" ",B336,1)-1))</f>
        <v>45483</v>
      </c>
    </row>
    <row r="337" spans="2:24">
      <c r="B337" t="s">
        <v>4906</v>
      </c>
      <c r="C337" t="s">
        <v>4907</v>
      </c>
      <c r="D337" t="s">
        <v>4908</v>
      </c>
      <c r="E337" s="1">
        <v>0.99639999999999995</v>
      </c>
      <c r="F337">
        <v>0</v>
      </c>
      <c r="G337">
        <v>0</v>
      </c>
      <c r="H337" s="19">
        <v>4784</v>
      </c>
      <c r="I337" s="19">
        <v>1320530</v>
      </c>
      <c r="J337">
        <v>0</v>
      </c>
      <c r="K337">
        <v>0</v>
      </c>
      <c r="L337">
        <v>0</v>
      </c>
      <c r="M337" s="19">
        <v>1102</v>
      </c>
      <c r="N337" s="29">
        <f>DATE(MID(B337,FIND(",",B337,1)+2,4),VLOOKUP(LEFT(B337,3),General!$A$1:$B$12,2,0),MID(B337,FIND(" ",B337,1)+1,FIND(",",B337,1)-FIND(" ",B337,1)-1)) + TIMEVALUE(MID(B337,FIND("-",B337,1)+2,LEN(B337)-FIND("-",B337,1)+2))</f>
        <v>45483.545138888891</v>
      </c>
      <c r="O337" s="18">
        <f>DATE(MID(C337,FIND(",",C337,1)+2,4),VLOOKUP(LEFT(B337,3),General!$A$1:$B$12,2,0),MID(C337,FIND(" ",C337,1)+1,FIND(",",C337,1)-FIND(" ",C337,1)-1)) + TIMEVALUE(MID(C337,FIND("-",C337,1)+2,LEN(C337)-FIND("-",C337,1)+2))</f>
        <v>45483.544444444444</v>
      </c>
      <c r="P337" s="18">
        <f>DATE(MID(D337,FIND(",",D337,1)+2,4),VLOOKUP(LEFT(B337,3),General!$A$1:$B$12,2,0),MID(D337,FIND(" ",D337,1)+1,FIND(",",D337,1)-FIND(" ",D337,1)-1)) + TIMEVALUE(MID(D337,FIND("-",D337,1)+2,LEN(D337)-FIND("-",D337,1)+2))</f>
        <v>45483.581250000003</v>
      </c>
      <c r="Q337" s="29">
        <f t="shared" si="35"/>
        <v>45483.545138888891</v>
      </c>
      <c r="R337" t="str">
        <f t="shared" si="36"/>
        <v>1:04 pm</v>
      </c>
      <c r="S337" t="str">
        <f t="shared" si="37"/>
        <v>1:57 pm</v>
      </c>
      <c r="T337" s="29">
        <f t="shared" si="38"/>
        <v>45483.545138888891</v>
      </c>
      <c r="U337" s="19">
        <f t="shared" si="39"/>
        <v>4784</v>
      </c>
      <c r="V337" s="1">
        <f t="shared" si="40"/>
        <v>0.99639999999999995</v>
      </c>
      <c r="W337" s="30">
        <f t="shared" si="41"/>
        <v>3.680555555911269E-2</v>
      </c>
      <c r="X337" s="18">
        <f>DATE(MID(B337,FIND(",",B337,1)+2,4),VLOOKUP(LEFT(B337,3),General!$A$1:$B$12,2,0),MID(B337,FIND(" ",B337,1)+1,FIND(",",B337,1)-FIND(" ",B337,1)-1))</f>
        <v>45483</v>
      </c>
    </row>
    <row r="338" spans="2:24">
      <c r="B338" t="s">
        <v>4909</v>
      </c>
      <c r="C338" t="s">
        <v>4910</v>
      </c>
      <c r="D338" t="s">
        <v>4911</v>
      </c>
      <c r="E338" s="1">
        <v>0.99660000000000004</v>
      </c>
      <c r="F338">
        <v>0</v>
      </c>
      <c r="G338">
        <v>0</v>
      </c>
      <c r="H338" s="19">
        <v>4551</v>
      </c>
      <c r="I338" s="19">
        <v>1320536</v>
      </c>
      <c r="J338">
        <v>0</v>
      </c>
      <c r="K338">
        <v>0</v>
      </c>
      <c r="L338">
        <v>0</v>
      </c>
      <c r="M338" s="19">
        <v>1107</v>
      </c>
      <c r="N338" s="29">
        <f>DATE(MID(B338,FIND(",",B338,1)+2,4),VLOOKUP(LEFT(B338,3),General!$A$1:$B$12,2,0),MID(B338,FIND(" ",B338,1)+1,FIND(",",B338,1)-FIND(" ",B338,1)-1)) + TIMEVALUE(MID(B338,FIND("-",B338,1)+2,LEN(B338)-FIND("-",B338,1)+2))</f>
        <v>45483.586805555555</v>
      </c>
      <c r="O338" s="18">
        <f>DATE(MID(C338,FIND(",",C338,1)+2,4),VLOOKUP(LEFT(B338,3),General!$A$1:$B$12,2,0),MID(C338,FIND(" ",C338,1)+1,FIND(",",C338,1)-FIND(" ",C338,1)-1)) + TIMEVALUE(MID(C338,FIND("-",C338,1)+2,LEN(C338)-FIND("-",C338,1)+2))</f>
        <v>45483.586111111108</v>
      </c>
      <c r="P338" s="18">
        <f>DATE(MID(D338,FIND(",",D338,1)+2,4),VLOOKUP(LEFT(B338,3),General!$A$1:$B$12,2,0),MID(D338,FIND(" ",D338,1)+1,FIND(",",D338,1)-FIND(" ",D338,1)-1)) + TIMEVALUE(MID(D338,FIND("-",D338,1)+2,LEN(D338)-FIND("-",D338,1)+2))</f>
        <v>45483.615277777775</v>
      </c>
      <c r="Q338" s="29">
        <f t="shared" si="35"/>
        <v>45483.586805555555</v>
      </c>
      <c r="R338" t="str">
        <f t="shared" si="36"/>
        <v>2:04 pm</v>
      </c>
      <c r="S338" t="str">
        <f t="shared" si="37"/>
        <v>2:46 pm</v>
      </c>
      <c r="T338" s="29">
        <f t="shared" si="38"/>
        <v>45483.586805555555</v>
      </c>
      <c r="U338" s="19">
        <f t="shared" si="39"/>
        <v>4551</v>
      </c>
      <c r="V338" s="1">
        <f t="shared" si="40"/>
        <v>0.99660000000000004</v>
      </c>
      <c r="W338" s="30">
        <f t="shared" si="41"/>
        <v>2.9166666667151731E-2</v>
      </c>
      <c r="X338" s="18">
        <f>DATE(MID(B338,FIND(",",B338,1)+2,4),VLOOKUP(LEFT(B338,3),General!$A$1:$B$12,2,0),MID(B338,FIND(" ",B338,1)+1,FIND(",",B338,1)-FIND(" ",B338,1)-1))</f>
        <v>45483</v>
      </c>
    </row>
    <row r="339" spans="2:24">
      <c r="B339" t="s">
        <v>4912</v>
      </c>
      <c r="C339" t="s">
        <v>4913</v>
      </c>
      <c r="D339" t="s">
        <v>4914</v>
      </c>
      <c r="E339" s="1">
        <v>0.99680000000000002</v>
      </c>
      <c r="F339">
        <v>0</v>
      </c>
      <c r="G339">
        <v>0</v>
      </c>
      <c r="H339" s="19">
        <v>4182</v>
      </c>
      <c r="I339" s="19">
        <v>1320524</v>
      </c>
      <c r="J339">
        <v>0</v>
      </c>
      <c r="K339">
        <v>0</v>
      </c>
      <c r="L339">
        <v>0</v>
      </c>
      <c r="M339" s="19">
        <v>1100</v>
      </c>
      <c r="N339" s="29">
        <f>DATE(MID(B339,FIND(",",B339,1)+2,4),VLOOKUP(LEFT(B339,3),General!$A$1:$B$12,2,0),MID(B339,FIND(" ",B339,1)+1,FIND(",",B339,1)-FIND(" ",B339,1)-1)) + TIMEVALUE(MID(B339,FIND("-",B339,1)+2,LEN(B339)-FIND("-",B339,1)+2))</f>
        <v>45483.628472222219</v>
      </c>
      <c r="O339" s="18">
        <f>DATE(MID(C339,FIND(",",C339,1)+2,4),VLOOKUP(LEFT(B339,3),General!$A$1:$B$12,2,0),MID(C339,FIND(" ",C339,1)+1,FIND(",",C339,1)-FIND(" ",C339,1)-1)) + TIMEVALUE(MID(C339,FIND("-",C339,1)+2,LEN(C339)-FIND("-",C339,1)+2))</f>
        <v>45483.62777777778</v>
      </c>
      <c r="P339" s="18">
        <f>DATE(MID(D339,FIND(",",D339,1)+2,4),VLOOKUP(LEFT(B339,3),General!$A$1:$B$12,2,0),MID(D339,FIND(" ",D339,1)+1,FIND(",",D339,1)-FIND(" ",D339,1)-1)) + TIMEVALUE(MID(D339,FIND("-",D339,1)+2,LEN(D339)-FIND("-",D339,1)+2))</f>
        <v>45483.656944444447</v>
      </c>
      <c r="Q339" s="29">
        <f t="shared" si="35"/>
        <v>45483.628472222219</v>
      </c>
      <c r="R339" t="str">
        <f t="shared" si="36"/>
        <v>3:04 pm</v>
      </c>
      <c r="S339" t="str">
        <f t="shared" si="37"/>
        <v>3:46 pm</v>
      </c>
      <c r="T339" s="29">
        <f t="shared" si="38"/>
        <v>45483.628472222219</v>
      </c>
      <c r="U339" s="19">
        <f t="shared" si="39"/>
        <v>4182</v>
      </c>
      <c r="V339" s="1">
        <f t="shared" si="40"/>
        <v>0.99680000000000002</v>
      </c>
      <c r="W339" s="30">
        <f t="shared" si="41"/>
        <v>2.9166666667151731E-2</v>
      </c>
      <c r="X339" s="18">
        <f>DATE(MID(B339,FIND(",",B339,1)+2,4),VLOOKUP(LEFT(B339,3),General!$A$1:$B$12,2,0),MID(B339,FIND(" ",B339,1)+1,FIND(",",B339,1)-FIND(" ",B339,1)-1))</f>
        <v>45483</v>
      </c>
    </row>
    <row r="340" spans="2:24">
      <c r="B340" t="s">
        <v>4915</v>
      </c>
      <c r="C340" t="s">
        <v>4916</v>
      </c>
      <c r="D340" t="s">
        <v>4917</v>
      </c>
      <c r="E340" s="1">
        <v>0.99719999999999998</v>
      </c>
      <c r="F340">
        <v>0</v>
      </c>
      <c r="G340">
        <v>0</v>
      </c>
      <c r="H340" s="19">
        <v>3716</v>
      </c>
      <c r="I340" s="19">
        <v>1320534</v>
      </c>
      <c r="J340">
        <v>0</v>
      </c>
      <c r="K340">
        <v>0</v>
      </c>
      <c r="L340">
        <v>0</v>
      </c>
      <c r="M340" s="19">
        <v>1107</v>
      </c>
      <c r="N340" s="29">
        <f>DATE(MID(B340,FIND(",",B340,1)+2,4),VLOOKUP(LEFT(B340,3),General!$A$1:$B$12,2,0),MID(B340,FIND(" ",B340,1)+1,FIND(",",B340,1)-FIND(" ",B340,1)-1)) + TIMEVALUE(MID(B340,FIND("-",B340,1)+2,LEN(B340)-FIND("-",B340,1)+2))</f>
        <v>45483.670138888891</v>
      </c>
      <c r="O340" s="18">
        <f>DATE(MID(C340,FIND(",",C340,1)+2,4),VLOOKUP(LEFT(B340,3),General!$A$1:$B$12,2,0),MID(C340,FIND(" ",C340,1)+1,FIND(",",C340,1)-FIND(" ",C340,1)-1)) + TIMEVALUE(MID(C340,FIND("-",C340,1)+2,LEN(C340)-FIND("-",C340,1)+2))</f>
        <v>45483.669444444444</v>
      </c>
      <c r="P340" s="18">
        <f>DATE(MID(D340,FIND(",",D340,1)+2,4),VLOOKUP(LEFT(B340,3),General!$A$1:$B$12,2,0),MID(D340,FIND(" ",D340,1)+1,FIND(",",D340,1)-FIND(" ",D340,1)-1)) + TIMEVALUE(MID(D340,FIND("-",D340,1)+2,LEN(D340)-FIND("-",D340,1)+2))</f>
        <v>45483.696527777778</v>
      </c>
      <c r="Q340" s="29">
        <f t="shared" si="35"/>
        <v>45483.670138888891</v>
      </c>
      <c r="R340" t="str">
        <f t="shared" si="36"/>
        <v>4:04 pm</v>
      </c>
      <c r="S340" t="str">
        <f t="shared" si="37"/>
        <v>4:43 pm</v>
      </c>
      <c r="T340" s="29">
        <f t="shared" si="38"/>
        <v>45483.670138888891</v>
      </c>
      <c r="U340" s="19">
        <f t="shared" si="39"/>
        <v>3716</v>
      </c>
      <c r="V340" s="1">
        <f t="shared" si="40"/>
        <v>0.99719999999999998</v>
      </c>
      <c r="W340" s="30">
        <f t="shared" si="41"/>
        <v>2.7083333334303461E-2</v>
      </c>
      <c r="X340" s="18">
        <f>DATE(MID(B340,FIND(",",B340,1)+2,4),VLOOKUP(LEFT(B340,3),General!$A$1:$B$12,2,0),MID(B340,FIND(" ",B340,1)+1,FIND(",",B340,1)-FIND(" ",B340,1)-1))</f>
        <v>45483</v>
      </c>
    </row>
    <row r="341" spans="2:24">
      <c r="B341" t="s">
        <v>4918</v>
      </c>
      <c r="C341" t="s">
        <v>4919</v>
      </c>
      <c r="D341" t="s">
        <v>4920</v>
      </c>
      <c r="E341" s="1">
        <v>0.99519999999999997</v>
      </c>
      <c r="F341">
        <v>0</v>
      </c>
      <c r="G341">
        <v>0</v>
      </c>
      <c r="H341" s="19">
        <v>6330</v>
      </c>
      <c r="I341" s="19">
        <v>1320552</v>
      </c>
      <c r="J341">
        <v>0</v>
      </c>
      <c r="K341">
        <v>0</v>
      </c>
      <c r="L341">
        <v>0</v>
      </c>
      <c r="M341">
        <v>0</v>
      </c>
      <c r="N341" s="29">
        <f>DATE(MID(B341,FIND(",",B341,1)+2,4),VLOOKUP(LEFT(B341,3),General!$A$1:$B$12,2,0),MID(B341,FIND(" ",B341,1)+1,FIND(",",B341,1)-FIND(" ",B341,1)-1)) + TIMEVALUE(MID(B341,FIND("-",B341,1)+2,LEN(B341)-FIND("-",B341,1)+2))</f>
        <v>45483.711805555555</v>
      </c>
      <c r="O341" s="18">
        <f>DATE(MID(C341,FIND(",",C341,1)+2,4),VLOOKUP(LEFT(B341,3),General!$A$1:$B$12,2,0),MID(C341,FIND(" ",C341,1)+1,FIND(",",C341,1)-FIND(" ",C341,1)-1)) + TIMEVALUE(MID(C341,FIND("-",C341,1)+2,LEN(C341)-FIND("-",C341,1)+2))</f>
        <v>45483.711111111108</v>
      </c>
      <c r="P341" s="18">
        <f>DATE(MID(D341,FIND(",",D341,1)+2,4),VLOOKUP(LEFT(B341,3),General!$A$1:$B$12,2,0),MID(D341,FIND(" ",D341,1)+1,FIND(",",D341,1)-FIND(" ",D341,1)-1)) + TIMEVALUE(MID(D341,FIND("-",D341,1)+2,LEN(D341)-FIND("-",D341,1)+2))</f>
        <v>45483.74722222222</v>
      </c>
      <c r="Q341" s="29">
        <f t="shared" si="35"/>
        <v>45483.711805555555</v>
      </c>
      <c r="R341" t="str">
        <f t="shared" si="36"/>
        <v>5:04 pm</v>
      </c>
      <c r="S341" t="str">
        <f t="shared" si="37"/>
        <v>5:56 pm</v>
      </c>
      <c r="T341" s="29">
        <f t="shared" si="38"/>
        <v>45483.711805555555</v>
      </c>
      <c r="U341" s="19">
        <f t="shared" si="39"/>
        <v>6330</v>
      </c>
      <c r="V341" s="1">
        <f t="shared" si="40"/>
        <v>0.99519999999999997</v>
      </c>
      <c r="W341" s="30">
        <f t="shared" si="41"/>
        <v>3.6111111112404615E-2</v>
      </c>
      <c r="X341" s="18">
        <f>DATE(MID(B341,FIND(",",B341,1)+2,4),VLOOKUP(LEFT(B341,3),General!$A$1:$B$12,2,0),MID(B341,FIND(" ",B341,1)+1,FIND(",",B341,1)-FIND(" ",B341,1)-1))</f>
        <v>45483</v>
      </c>
    </row>
    <row r="342" spans="2:24">
      <c r="B342" t="s">
        <v>4921</v>
      </c>
      <c r="C342" t="s">
        <v>4922</v>
      </c>
      <c r="D342" t="s">
        <v>4923</v>
      </c>
      <c r="E342" s="1">
        <v>0.995</v>
      </c>
      <c r="F342">
        <v>0</v>
      </c>
      <c r="G342">
        <v>0</v>
      </c>
      <c r="H342" s="19">
        <v>6663</v>
      </c>
      <c r="I342" s="19">
        <v>1320552</v>
      </c>
      <c r="J342">
        <v>0</v>
      </c>
      <c r="K342">
        <v>0</v>
      </c>
      <c r="L342">
        <v>0</v>
      </c>
      <c r="M342">
        <v>0</v>
      </c>
      <c r="N342" s="29">
        <f>DATE(MID(B342,FIND(",",B342,1)+2,4),VLOOKUP(LEFT(B342,3),General!$A$1:$B$12,2,0),MID(B342,FIND(" ",B342,1)+1,FIND(",",B342,1)-FIND(" ",B342,1)-1)) + TIMEVALUE(MID(B342,FIND("-",B342,1)+2,LEN(B342)-FIND("-",B342,1)+2))</f>
        <v>45483.753472222219</v>
      </c>
      <c r="O342" s="18">
        <f>DATE(MID(C342,FIND(",",C342,1)+2,4),VLOOKUP(LEFT(B342,3),General!$A$1:$B$12,2,0),MID(C342,FIND(" ",C342,1)+1,FIND(",",C342,1)-FIND(" ",C342,1)-1)) + TIMEVALUE(MID(C342,FIND("-",C342,1)+2,LEN(C342)-FIND("-",C342,1)+2))</f>
        <v>45483.75277777778</v>
      </c>
      <c r="P342" s="18">
        <f>DATE(MID(D342,FIND(",",D342,1)+2,4),VLOOKUP(LEFT(B342,3),General!$A$1:$B$12,2,0),MID(D342,FIND(" ",D342,1)+1,FIND(",",D342,1)-FIND(" ",D342,1)-1)) + TIMEVALUE(MID(D342,FIND("-",D342,1)+2,LEN(D342)-FIND("-",D342,1)+2))</f>
        <v>45483.791666666664</v>
      </c>
      <c r="Q342" s="29">
        <f t="shared" si="35"/>
        <v>45483.753472222219</v>
      </c>
      <c r="R342" t="str">
        <f t="shared" si="36"/>
        <v>6:04 pm</v>
      </c>
      <c r="S342" t="str">
        <f t="shared" si="37"/>
        <v>7:00 pm</v>
      </c>
      <c r="T342" s="29">
        <f t="shared" si="38"/>
        <v>45483.753472222219</v>
      </c>
      <c r="U342" s="19">
        <f t="shared" si="39"/>
        <v>6663</v>
      </c>
      <c r="V342" s="1">
        <f t="shared" si="40"/>
        <v>0.995</v>
      </c>
      <c r="W342" s="30">
        <f t="shared" si="41"/>
        <v>3.8888888884685002E-2</v>
      </c>
      <c r="X342" s="18">
        <f>DATE(MID(B342,FIND(",",B342,1)+2,4),VLOOKUP(LEFT(B342,3),General!$A$1:$B$12,2,0),MID(B342,FIND(" ",B342,1)+1,FIND(",",B342,1)-FIND(" ",B342,1)-1))</f>
        <v>45483</v>
      </c>
    </row>
    <row r="343" spans="2:24">
      <c r="B343" t="s">
        <v>4924</v>
      </c>
      <c r="C343" t="s">
        <v>4925</v>
      </c>
      <c r="D343" t="s">
        <v>4926</v>
      </c>
      <c r="E343" s="1">
        <v>0.998</v>
      </c>
      <c r="F343">
        <v>0</v>
      </c>
      <c r="G343">
        <v>0</v>
      </c>
      <c r="H343" s="19">
        <v>2600</v>
      </c>
      <c r="I343" s="19">
        <v>1320426</v>
      </c>
      <c r="J343">
        <v>0</v>
      </c>
      <c r="K343">
        <v>0</v>
      </c>
      <c r="L343">
        <v>0</v>
      </c>
      <c r="M343" s="19">
        <v>1110</v>
      </c>
      <c r="N343" s="29">
        <f>DATE(MID(B343,FIND(",",B343,1)+2,4),VLOOKUP(LEFT(B343,3),General!$A$1:$B$12,2,0),MID(B343,FIND(" ",B343,1)+1,FIND(",",B343,1)-FIND(" ",B343,1)-1)) + TIMEVALUE(MID(B343,FIND("-",B343,1)+2,LEN(B343)-FIND("-",B343,1)+2))</f>
        <v>45483.795138888891</v>
      </c>
      <c r="O343" s="18">
        <f>DATE(MID(C343,FIND(",",C343,1)+2,4),VLOOKUP(LEFT(B343,3),General!$A$1:$B$12,2,0),MID(C343,FIND(" ",C343,1)+1,FIND(",",C343,1)-FIND(" ",C343,1)-1)) + TIMEVALUE(MID(C343,FIND("-",C343,1)+2,LEN(C343)-FIND("-",C343,1)+2))</f>
        <v>45483.794444444444</v>
      </c>
      <c r="P343" s="18">
        <f>DATE(MID(D343,FIND(",",D343,1)+2,4),VLOOKUP(LEFT(B343,3),General!$A$1:$B$12,2,0),MID(D343,FIND(" ",D343,1)+1,FIND(",",D343,1)-FIND(" ",D343,1)-1)) + TIMEVALUE(MID(D343,FIND("-",D343,1)+2,LEN(D343)-FIND("-",D343,1)+2))</f>
        <v>45483.825694444444</v>
      </c>
      <c r="Q343" s="29">
        <f t="shared" si="35"/>
        <v>45483.795138888891</v>
      </c>
      <c r="R343" t="str">
        <f t="shared" si="36"/>
        <v>7:04 pm</v>
      </c>
      <c r="S343" t="str">
        <f t="shared" si="37"/>
        <v>7:49 pm</v>
      </c>
      <c r="T343" s="29">
        <f t="shared" si="38"/>
        <v>45483.795138888891</v>
      </c>
      <c r="U343" s="19">
        <f t="shared" si="39"/>
        <v>2600</v>
      </c>
      <c r="V343" s="1">
        <f t="shared" si="40"/>
        <v>0.998</v>
      </c>
      <c r="W343" s="30">
        <f t="shared" si="41"/>
        <v>3.125E-2</v>
      </c>
      <c r="X343" s="18">
        <f>DATE(MID(B343,FIND(",",B343,1)+2,4),VLOOKUP(LEFT(B343,3),General!$A$1:$B$12,2,0),MID(B343,FIND(" ",B343,1)+1,FIND(",",B343,1)-FIND(" ",B343,1)-1))</f>
        <v>45483</v>
      </c>
    </row>
    <row r="344" spans="2:24">
      <c r="B344" t="s">
        <v>4927</v>
      </c>
      <c r="C344" t="s">
        <v>4928</v>
      </c>
      <c r="D344" t="s">
        <v>4929</v>
      </c>
      <c r="E344" s="1">
        <v>0.99750000000000005</v>
      </c>
      <c r="F344">
        <v>0</v>
      </c>
      <c r="G344">
        <v>0</v>
      </c>
      <c r="H344" s="19">
        <v>3255</v>
      </c>
      <c r="I344" s="19">
        <v>1320432</v>
      </c>
      <c r="J344">
        <v>0</v>
      </c>
      <c r="K344">
        <v>0</v>
      </c>
      <c r="L344">
        <v>0</v>
      </c>
      <c r="M344" s="19">
        <v>1108</v>
      </c>
      <c r="N344" s="29">
        <f>DATE(MID(B344,FIND(",",B344,1)+2,4),VLOOKUP(LEFT(B344,3),General!$A$1:$B$12,2,0),MID(B344,FIND(" ",B344,1)+1,FIND(",",B344,1)-FIND(" ",B344,1)-1)) + TIMEVALUE(MID(B344,FIND("-",B344,1)+2,LEN(B344)-FIND("-",B344,1)+2))</f>
        <v>45483.836805555555</v>
      </c>
      <c r="O344" s="18">
        <f>DATE(MID(C344,FIND(",",C344,1)+2,4),VLOOKUP(LEFT(B344,3),General!$A$1:$B$12,2,0),MID(C344,FIND(" ",C344,1)+1,FIND(",",C344,1)-FIND(" ",C344,1)-1)) + TIMEVALUE(MID(C344,FIND("-",C344,1)+2,LEN(C344)-FIND("-",C344,1)+2))</f>
        <v>45483.836111111108</v>
      </c>
      <c r="P344" s="18">
        <f>DATE(MID(D344,FIND(",",D344,1)+2,4),VLOOKUP(LEFT(B344,3),General!$A$1:$B$12,2,0),MID(D344,FIND(" ",D344,1)+1,FIND(",",D344,1)-FIND(" ",D344,1)-1)) + TIMEVALUE(MID(D344,FIND("-",D344,1)+2,LEN(D344)-FIND("-",D344,1)+2))</f>
        <v>45483.863194444442</v>
      </c>
      <c r="Q344" s="29">
        <f t="shared" si="35"/>
        <v>45483.836805555555</v>
      </c>
      <c r="R344" t="str">
        <f t="shared" si="36"/>
        <v>8:04 pm</v>
      </c>
      <c r="S344" t="str">
        <f t="shared" si="37"/>
        <v>8:43 pm</v>
      </c>
      <c r="T344" s="29">
        <f t="shared" si="38"/>
        <v>45483.836805555555</v>
      </c>
      <c r="U344" s="19">
        <f t="shared" si="39"/>
        <v>3255</v>
      </c>
      <c r="V344" s="1">
        <f t="shared" si="40"/>
        <v>0.99750000000000005</v>
      </c>
      <c r="W344" s="30">
        <f t="shared" si="41"/>
        <v>2.7083333334303461E-2</v>
      </c>
      <c r="X344" s="18">
        <f>DATE(MID(B344,FIND(",",B344,1)+2,4),VLOOKUP(LEFT(B344,3),General!$A$1:$B$12,2,0),MID(B344,FIND(" ",B344,1)+1,FIND(",",B344,1)-FIND(" ",B344,1)-1))</f>
        <v>45483</v>
      </c>
    </row>
    <row r="345" spans="2:24">
      <c r="B345" t="s">
        <v>4930</v>
      </c>
      <c r="C345" t="s">
        <v>4931</v>
      </c>
      <c r="D345" t="s">
        <v>4932</v>
      </c>
      <c r="E345" s="1">
        <v>0.99780000000000002</v>
      </c>
      <c r="F345">
        <v>0</v>
      </c>
      <c r="G345">
        <v>0</v>
      </c>
      <c r="H345" s="19">
        <v>2896</v>
      </c>
      <c r="I345" s="19">
        <v>1320441</v>
      </c>
      <c r="J345">
        <v>0</v>
      </c>
      <c r="K345">
        <v>0</v>
      </c>
      <c r="L345">
        <v>0</v>
      </c>
      <c r="M345" s="19">
        <v>1110</v>
      </c>
      <c r="N345" s="29">
        <f>DATE(MID(B345,FIND(",",B345,1)+2,4),VLOOKUP(LEFT(B345,3),General!$A$1:$B$12,2,0),MID(B345,FIND(" ",B345,1)+1,FIND(",",B345,1)-FIND(" ",B345,1)-1)) + TIMEVALUE(MID(B345,FIND("-",B345,1)+2,LEN(B345)-FIND("-",B345,1)+2))</f>
        <v>45483.878472222219</v>
      </c>
      <c r="O345" s="18">
        <f>DATE(MID(C345,FIND(",",C345,1)+2,4),VLOOKUP(LEFT(B345,3),General!$A$1:$B$12,2,0),MID(C345,FIND(" ",C345,1)+1,FIND(",",C345,1)-FIND(" ",C345,1)-1)) + TIMEVALUE(MID(C345,FIND("-",C345,1)+2,LEN(C345)-FIND("-",C345,1)+2))</f>
        <v>45483.87777777778</v>
      </c>
      <c r="P345" s="18">
        <f>DATE(MID(D345,FIND(",",D345,1)+2,4),VLOOKUP(LEFT(B345,3),General!$A$1:$B$12,2,0),MID(D345,FIND(" ",D345,1)+1,FIND(",",D345,1)-FIND(" ",D345,1)-1)) + TIMEVALUE(MID(D345,FIND("-",D345,1)+2,LEN(D345)-FIND("-",D345,1)+2))</f>
        <v>45483.904166666667</v>
      </c>
      <c r="Q345" s="29">
        <f t="shared" si="35"/>
        <v>45483.878472222219</v>
      </c>
      <c r="R345" t="str">
        <f t="shared" si="36"/>
        <v>9:04 pm</v>
      </c>
      <c r="S345" t="str">
        <f t="shared" si="37"/>
        <v>9:42 pm</v>
      </c>
      <c r="T345" s="29">
        <f t="shared" si="38"/>
        <v>45483.878472222219</v>
      </c>
      <c r="U345" s="19">
        <f t="shared" si="39"/>
        <v>2896</v>
      </c>
      <c r="V345" s="1">
        <f t="shared" si="40"/>
        <v>0.99780000000000002</v>
      </c>
      <c r="W345" s="30">
        <f t="shared" si="41"/>
        <v>2.6388888887595385E-2</v>
      </c>
      <c r="X345" s="18">
        <f>DATE(MID(B345,FIND(",",B345,1)+2,4),VLOOKUP(LEFT(B345,3),General!$A$1:$B$12,2,0),MID(B345,FIND(" ",B345,1)+1,FIND(",",B345,1)-FIND(" ",B345,1)-1))</f>
        <v>45483</v>
      </c>
    </row>
    <row r="346" spans="2:24">
      <c r="B346" t="s">
        <v>4933</v>
      </c>
      <c r="C346" t="s">
        <v>4934</v>
      </c>
      <c r="D346" t="s">
        <v>4935</v>
      </c>
      <c r="E346" s="1">
        <v>0.99790000000000001</v>
      </c>
      <c r="F346">
        <v>0</v>
      </c>
      <c r="G346">
        <v>0</v>
      </c>
      <c r="H346" s="19">
        <v>2727</v>
      </c>
      <c r="I346" s="19">
        <v>1320436</v>
      </c>
      <c r="J346">
        <v>0</v>
      </c>
      <c r="K346">
        <v>0</v>
      </c>
      <c r="L346">
        <v>0</v>
      </c>
      <c r="M346" s="19">
        <v>1109</v>
      </c>
      <c r="N346" s="29">
        <f>DATE(MID(B346,FIND(",",B346,1)+2,4),VLOOKUP(LEFT(B346,3),General!$A$1:$B$12,2,0),MID(B346,FIND(" ",B346,1)+1,FIND(",",B346,1)-FIND(" ",B346,1)-1)) + TIMEVALUE(MID(B346,FIND("-",B346,1)+2,LEN(B346)-FIND("-",B346,1)+2))</f>
        <v>45483.920138888891</v>
      </c>
      <c r="O346" s="18">
        <f>DATE(MID(C346,FIND(",",C346,1)+2,4),VLOOKUP(LEFT(B346,3),General!$A$1:$B$12,2,0),MID(C346,FIND(" ",C346,1)+1,FIND(",",C346,1)-FIND(" ",C346,1)-1)) + TIMEVALUE(MID(C346,FIND("-",C346,1)+2,LEN(C346)-FIND("-",C346,1)+2))</f>
        <v>45483.919444444444</v>
      </c>
      <c r="P346" s="18">
        <f>DATE(MID(D346,FIND(",",D346,1)+2,4),VLOOKUP(LEFT(B346,3),General!$A$1:$B$12,2,0),MID(D346,FIND(" ",D346,1)+1,FIND(",",D346,1)-FIND(" ",D346,1)-1)) + TIMEVALUE(MID(D346,FIND("-",D346,1)+2,LEN(D346)-FIND("-",D346,1)+2))</f>
        <v>45483.945138888892</v>
      </c>
      <c r="Q346" s="29">
        <f t="shared" si="35"/>
        <v>45483.920138888891</v>
      </c>
      <c r="R346" t="str">
        <f t="shared" si="36"/>
        <v>10:04 pm</v>
      </c>
      <c r="S346" t="str">
        <f t="shared" si="37"/>
        <v>10:41 pm</v>
      </c>
      <c r="T346" s="29">
        <f t="shared" si="38"/>
        <v>45483.920138888891</v>
      </c>
      <c r="U346" s="19">
        <f t="shared" si="39"/>
        <v>2727</v>
      </c>
      <c r="V346" s="1">
        <f t="shared" si="40"/>
        <v>0.99790000000000001</v>
      </c>
      <c r="W346" s="30">
        <f t="shared" si="41"/>
        <v>2.5694444448163267E-2</v>
      </c>
      <c r="X346" s="18">
        <f>DATE(MID(B346,FIND(",",B346,1)+2,4),VLOOKUP(LEFT(B346,3),General!$A$1:$B$12,2,0),MID(B346,FIND(" ",B346,1)+1,FIND(",",B346,1)-FIND(" ",B346,1)-1))</f>
        <v>45483</v>
      </c>
    </row>
    <row r="347" spans="2:24">
      <c r="B347" t="s">
        <v>4936</v>
      </c>
      <c r="C347" t="s">
        <v>4937</v>
      </c>
      <c r="D347" t="s">
        <v>4938</v>
      </c>
      <c r="E347" s="1">
        <v>0.99790000000000001</v>
      </c>
      <c r="F347">
        <v>0</v>
      </c>
      <c r="G347">
        <v>0</v>
      </c>
      <c r="H347" s="19">
        <v>2711</v>
      </c>
      <c r="I347" s="19">
        <v>1320445</v>
      </c>
      <c r="J347">
        <v>0</v>
      </c>
      <c r="K347">
        <v>0</v>
      </c>
      <c r="L347">
        <v>0</v>
      </c>
      <c r="M347" s="19">
        <v>1114</v>
      </c>
      <c r="N347" s="29">
        <f>DATE(MID(B347,FIND(",",B347,1)+2,4),VLOOKUP(LEFT(B347,3),General!$A$1:$B$12,2,0),MID(B347,FIND(" ",B347,1)+1,FIND(",",B347,1)-FIND(" ",B347,1)-1)) + TIMEVALUE(MID(B347,FIND("-",B347,1)+2,LEN(B347)-FIND("-",B347,1)+2))</f>
        <v>45483.961805555555</v>
      </c>
      <c r="O347" s="18">
        <f>DATE(MID(C347,FIND(",",C347,1)+2,4),VLOOKUP(LEFT(B347,3),General!$A$1:$B$12,2,0),MID(C347,FIND(" ",C347,1)+1,FIND(",",C347,1)-FIND(" ",C347,1)-1)) + TIMEVALUE(MID(C347,FIND("-",C347,1)+2,LEN(C347)-FIND("-",C347,1)+2))</f>
        <v>45483.961111111108</v>
      </c>
      <c r="P347" s="18">
        <f>DATE(MID(D347,FIND(",",D347,1)+2,4),VLOOKUP(LEFT(B347,3),General!$A$1:$B$12,2,0),MID(D347,FIND(" ",D347,1)+1,FIND(",",D347,1)-FIND(" ",D347,1)-1)) + TIMEVALUE(MID(D347,FIND("-",D347,1)+2,LEN(D347)-FIND("-",D347,1)+2))</f>
        <v>45483.988194444442</v>
      </c>
      <c r="Q347" s="29">
        <f t="shared" si="35"/>
        <v>45483.961805555555</v>
      </c>
      <c r="R347" t="str">
        <f t="shared" si="36"/>
        <v>11:04 pm</v>
      </c>
      <c r="S347" t="str">
        <f t="shared" si="37"/>
        <v>11:43 pm</v>
      </c>
      <c r="T347" s="29">
        <f t="shared" si="38"/>
        <v>45483.961805555555</v>
      </c>
      <c r="U347" s="19">
        <f t="shared" si="39"/>
        <v>2711</v>
      </c>
      <c r="V347" s="1">
        <f t="shared" si="40"/>
        <v>0.99790000000000001</v>
      </c>
      <c r="W347" s="30">
        <f t="shared" si="41"/>
        <v>2.7083333334303461E-2</v>
      </c>
      <c r="X347" s="18">
        <f>DATE(MID(B347,FIND(",",B347,1)+2,4),VLOOKUP(LEFT(B347,3),General!$A$1:$B$12,2,0),MID(B347,FIND(" ",B347,1)+1,FIND(",",B347,1)-FIND(" ",B347,1)-1))</f>
        <v>45483</v>
      </c>
    </row>
    <row r="348" spans="2:24">
      <c r="B348" t="s">
        <v>4939</v>
      </c>
      <c r="C348" t="s">
        <v>4940</v>
      </c>
      <c r="D348" t="s">
        <v>4941</v>
      </c>
      <c r="E348" s="1">
        <v>0.99760000000000004</v>
      </c>
      <c r="F348">
        <v>0</v>
      </c>
      <c r="G348">
        <v>0</v>
      </c>
      <c r="H348" s="19">
        <v>3136</v>
      </c>
      <c r="I348" s="19">
        <v>1320448</v>
      </c>
      <c r="J348">
        <v>0</v>
      </c>
      <c r="K348">
        <v>0</v>
      </c>
      <c r="L348">
        <v>0</v>
      </c>
      <c r="M348" s="19">
        <v>1108</v>
      </c>
      <c r="N348" s="29">
        <f>DATE(MID(B348,FIND(",",B348,1)+2,4),VLOOKUP(LEFT(B348,3),General!$A$1:$B$12,2,0),MID(B348,FIND(" ",B348,1)+1,FIND(",",B348,1)-FIND(" ",B348,1)-1)) + TIMEVALUE(MID(B348,FIND("-",B348,1)+2,LEN(B348)-FIND("-",B348,1)+2))</f>
        <v>45484.003472222219</v>
      </c>
      <c r="O348" s="18">
        <f>DATE(MID(C348,FIND(",",C348,1)+2,4),VLOOKUP(LEFT(B348,3),General!$A$1:$B$12,2,0),MID(C348,FIND(" ",C348,1)+1,FIND(",",C348,1)-FIND(" ",C348,1)-1)) + TIMEVALUE(MID(C348,FIND("-",C348,1)+2,LEN(C348)-FIND("-",C348,1)+2))</f>
        <v>45484.00277777778</v>
      </c>
      <c r="P348" s="18">
        <f>DATE(MID(D348,FIND(",",D348,1)+2,4),VLOOKUP(LEFT(B348,3),General!$A$1:$B$12,2,0),MID(D348,FIND(" ",D348,1)+1,FIND(",",D348,1)-FIND(" ",D348,1)-1)) + TIMEVALUE(MID(D348,FIND("-",D348,1)+2,LEN(D348)-FIND("-",D348,1)+2))</f>
        <v>45484.029166666667</v>
      </c>
      <c r="Q348" s="29">
        <f t="shared" si="35"/>
        <v>45484.003472222219</v>
      </c>
      <c r="R348" t="str">
        <f t="shared" si="36"/>
        <v>12:04 am</v>
      </c>
      <c r="S348" t="str">
        <f t="shared" si="37"/>
        <v>12:42 am</v>
      </c>
      <c r="T348" s="29">
        <f t="shared" si="38"/>
        <v>45484.003472222219</v>
      </c>
      <c r="U348" s="19">
        <f t="shared" si="39"/>
        <v>3136</v>
      </c>
      <c r="V348" s="1">
        <f t="shared" si="40"/>
        <v>0.99760000000000004</v>
      </c>
      <c r="W348" s="30">
        <f t="shared" si="41"/>
        <v>2.6388888887595385E-2</v>
      </c>
      <c r="X348" s="18">
        <f>DATE(MID(B348,FIND(",",B348,1)+2,4),VLOOKUP(LEFT(B348,3),General!$A$1:$B$12,2,0),MID(B348,FIND(" ",B348,1)+1,FIND(",",B348,1)-FIND(" ",B348,1)-1))</f>
        <v>45484</v>
      </c>
    </row>
    <row r="349" spans="2:24">
      <c r="B349" t="s">
        <v>4942</v>
      </c>
      <c r="C349" t="s">
        <v>4943</v>
      </c>
      <c r="D349" t="s">
        <v>4944</v>
      </c>
      <c r="E349" s="1">
        <v>0.99790000000000001</v>
      </c>
      <c r="F349">
        <v>0</v>
      </c>
      <c r="G349">
        <v>0</v>
      </c>
      <c r="H349" s="19">
        <v>2798</v>
      </c>
      <c r="I349" s="19">
        <v>1320473</v>
      </c>
      <c r="J349">
        <v>0</v>
      </c>
      <c r="K349">
        <v>0</v>
      </c>
      <c r="L349">
        <v>0</v>
      </c>
      <c r="M349" s="19">
        <v>1109</v>
      </c>
      <c r="N349" s="29">
        <f>DATE(MID(B349,FIND(",",B349,1)+2,4),VLOOKUP(LEFT(B349,3),General!$A$1:$B$12,2,0),MID(B349,FIND(" ",B349,1)+1,FIND(",",B349,1)-FIND(" ",B349,1)-1)) + TIMEVALUE(MID(B349,FIND("-",B349,1)+2,LEN(B349)-FIND("-",B349,1)+2))</f>
        <v>45484.045138888891</v>
      </c>
      <c r="O349" s="18">
        <f>DATE(MID(C349,FIND(",",C349,1)+2,4),VLOOKUP(LEFT(B349,3),General!$A$1:$B$12,2,0),MID(C349,FIND(" ",C349,1)+1,FIND(",",C349,1)-FIND(" ",C349,1)-1)) + TIMEVALUE(MID(C349,FIND("-",C349,1)+2,LEN(C349)-FIND("-",C349,1)+2))</f>
        <v>45484.044444444444</v>
      </c>
      <c r="P349" s="18">
        <f>DATE(MID(D349,FIND(",",D349,1)+2,4),VLOOKUP(LEFT(B349,3),General!$A$1:$B$12,2,0),MID(D349,FIND(" ",D349,1)+1,FIND(",",D349,1)-FIND(" ",D349,1)-1)) + TIMEVALUE(MID(D349,FIND("-",D349,1)+2,LEN(D349)-FIND("-",D349,1)+2))</f>
        <v>45484.070138888892</v>
      </c>
      <c r="Q349" s="29">
        <f t="shared" si="35"/>
        <v>45484.045138888891</v>
      </c>
      <c r="R349" t="str">
        <f t="shared" si="36"/>
        <v>1:04 am</v>
      </c>
      <c r="S349" t="str">
        <f t="shared" si="37"/>
        <v>1:41 am</v>
      </c>
      <c r="T349" s="29">
        <f t="shared" si="38"/>
        <v>45484.045138888891</v>
      </c>
      <c r="U349" s="19">
        <f t="shared" si="39"/>
        <v>2798</v>
      </c>
      <c r="V349" s="1">
        <f t="shared" si="40"/>
        <v>0.99790000000000001</v>
      </c>
      <c r="W349" s="30">
        <f t="shared" si="41"/>
        <v>2.5694444448163267E-2</v>
      </c>
      <c r="X349" s="18">
        <f>DATE(MID(B349,FIND(",",B349,1)+2,4),VLOOKUP(LEFT(B349,3),General!$A$1:$B$12,2,0),MID(B349,FIND(" ",B349,1)+1,FIND(",",B349,1)-FIND(" ",B349,1)-1))</f>
        <v>45484</v>
      </c>
    </row>
    <row r="350" spans="2:24">
      <c r="B350" t="s">
        <v>4945</v>
      </c>
      <c r="C350" t="s">
        <v>4946</v>
      </c>
      <c r="D350" t="s">
        <v>4947</v>
      </c>
      <c r="E350" s="1">
        <v>0.99770000000000003</v>
      </c>
      <c r="F350">
        <v>0</v>
      </c>
      <c r="G350">
        <v>0</v>
      </c>
      <c r="H350" s="19">
        <v>3093</v>
      </c>
      <c r="I350" s="19">
        <v>1320473</v>
      </c>
      <c r="J350">
        <v>0</v>
      </c>
      <c r="K350">
        <v>0</v>
      </c>
      <c r="L350">
        <v>0</v>
      </c>
      <c r="M350" s="19">
        <v>1109</v>
      </c>
      <c r="N350" s="29">
        <f>DATE(MID(B350,FIND(",",B350,1)+2,4),VLOOKUP(LEFT(B350,3),General!$A$1:$B$12,2,0),MID(B350,FIND(" ",B350,1)+1,FIND(",",B350,1)-FIND(" ",B350,1)-1)) + TIMEVALUE(MID(B350,FIND("-",B350,1)+2,LEN(B350)-FIND("-",B350,1)+2))</f>
        <v>45484.086805555555</v>
      </c>
      <c r="O350" s="18">
        <f>DATE(MID(C350,FIND(",",C350,1)+2,4),VLOOKUP(LEFT(B350,3),General!$A$1:$B$12,2,0),MID(C350,FIND(" ",C350,1)+1,FIND(",",C350,1)-FIND(" ",C350,1)-1)) + TIMEVALUE(MID(C350,FIND("-",C350,1)+2,LEN(C350)-FIND("-",C350,1)+2))</f>
        <v>45484.086111111108</v>
      </c>
      <c r="P350" s="18">
        <f>DATE(MID(D350,FIND(",",D350,1)+2,4),VLOOKUP(LEFT(B350,3),General!$A$1:$B$12,2,0),MID(D350,FIND(" ",D350,1)+1,FIND(",",D350,1)-FIND(" ",D350,1)-1)) + TIMEVALUE(MID(D350,FIND("-",D350,1)+2,LEN(D350)-FIND("-",D350,1)+2))</f>
        <v>45484.112500000003</v>
      </c>
      <c r="Q350" s="29">
        <f t="shared" si="35"/>
        <v>45484.086805555555</v>
      </c>
      <c r="R350" t="str">
        <f t="shared" si="36"/>
        <v>2:04 am</v>
      </c>
      <c r="S350" t="str">
        <f t="shared" si="37"/>
        <v>2:42 am</v>
      </c>
      <c r="T350" s="29">
        <f t="shared" si="38"/>
        <v>45484.086805555555</v>
      </c>
      <c r="U350" s="19">
        <f t="shared" si="39"/>
        <v>3093</v>
      </c>
      <c r="V350" s="1">
        <f t="shared" si="40"/>
        <v>0.99770000000000003</v>
      </c>
      <c r="W350" s="30">
        <f t="shared" si="41"/>
        <v>2.6388888894871343E-2</v>
      </c>
      <c r="X350" s="18">
        <f>DATE(MID(B350,FIND(",",B350,1)+2,4),VLOOKUP(LEFT(B350,3),General!$A$1:$B$12,2,0),MID(B350,FIND(" ",B350,1)+1,FIND(",",B350,1)-FIND(" ",B350,1)-1))</f>
        <v>45484</v>
      </c>
    </row>
    <row r="351" spans="2:24">
      <c r="B351" t="s">
        <v>4948</v>
      </c>
      <c r="C351" t="s">
        <v>4948</v>
      </c>
      <c r="D351" t="s">
        <v>4949</v>
      </c>
      <c r="E351" s="1">
        <v>0.99780000000000002</v>
      </c>
      <c r="F351">
        <v>0</v>
      </c>
      <c r="G351">
        <v>0</v>
      </c>
      <c r="H351" s="19">
        <v>2854</v>
      </c>
      <c r="I351" s="19">
        <v>1320469</v>
      </c>
      <c r="J351">
        <v>0</v>
      </c>
      <c r="K351">
        <v>0</v>
      </c>
      <c r="L351">
        <v>0</v>
      </c>
      <c r="M351" s="19">
        <v>1108</v>
      </c>
      <c r="N351" s="29">
        <f>DATE(MID(B351,FIND(",",B351,1)+2,4),VLOOKUP(LEFT(B351,3),General!$A$1:$B$12,2,0),MID(B351,FIND(" ",B351,1)+1,FIND(",",B351,1)-FIND(" ",B351,1)-1)) + TIMEVALUE(MID(B351,FIND("-",B351,1)+2,LEN(B351)-FIND("-",B351,1)+2))</f>
        <v>45484.128472222219</v>
      </c>
      <c r="O351" s="18">
        <f>DATE(MID(C351,FIND(",",C351,1)+2,4),VLOOKUP(LEFT(B351,3),General!$A$1:$B$12,2,0),MID(C351,FIND(" ",C351,1)+1,FIND(",",C351,1)-FIND(" ",C351,1)-1)) + TIMEVALUE(MID(C351,FIND("-",C351,1)+2,LEN(C351)-FIND("-",C351,1)+2))</f>
        <v>45484.128472222219</v>
      </c>
      <c r="P351" s="18">
        <f>DATE(MID(D351,FIND(",",D351,1)+2,4),VLOOKUP(LEFT(B351,3),General!$A$1:$B$12,2,0),MID(D351,FIND(" ",D351,1)+1,FIND(",",D351,1)-FIND(" ",D351,1)-1)) + TIMEVALUE(MID(D351,FIND("-",D351,1)+2,LEN(D351)-FIND("-",D351,1)+2))</f>
        <v>45484.154861111114</v>
      </c>
      <c r="Q351" s="29">
        <f t="shared" si="35"/>
        <v>45484.128472222219</v>
      </c>
      <c r="R351" t="str">
        <f t="shared" si="36"/>
        <v>3:05 am</v>
      </c>
      <c r="S351" t="str">
        <f t="shared" si="37"/>
        <v>3:43 am</v>
      </c>
      <c r="T351" s="29">
        <f t="shared" si="38"/>
        <v>45484.128472222219</v>
      </c>
      <c r="U351" s="19">
        <f t="shared" si="39"/>
        <v>2854</v>
      </c>
      <c r="V351" s="1">
        <f t="shared" si="40"/>
        <v>0.99780000000000002</v>
      </c>
      <c r="W351" s="30">
        <f t="shared" si="41"/>
        <v>2.6388888894871343E-2</v>
      </c>
      <c r="X351" s="18">
        <f>DATE(MID(B351,FIND(",",B351,1)+2,4),VLOOKUP(LEFT(B351,3),General!$A$1:$B$12,2,0),MID(B351,FIND(" ",B351,1)+1,FIND(",",B351,1)-FIND(" ",B351,1)-1))</f>
        <v>45484</v>
      </c>
    </row>
    <row r="352" spans="2:24">
      <c r="B352" t="s">
        <v>4950</v>
      </c>
      <c r="C352" t="s">
        <v>4951</v>
      </c>
      <c r="D352" t="s">
        <v>4952</v>
      </c>
      <c r="E352" s="1">
        <v>0.99539999999999995</v>
      </c>
      <c r="F352">
        <v>0</v>
      </c>
      <c r="G352">
        <v>0</v>
      </c>
      <c r="H352" s="19">
        <v>6064</v>
      </c>
      <c r="I352" s="19">
        <v>1320471</v>
      </c>
      <c r="J352">
        <v>0</v>
      </c>
      <c r="K352">
        <v>0</v>
      </c>
      <c r="L352">
        <v>0</v>
      </c>
      <c r="M352">
        <v>0</v>
      </c>
      <c r="N352" s="29">
        <f>DATE(MID(B352,FIND(",",B352,1)+2,4),VLOOKUP(LEFT(B352,3),General!$A$1:$B$12,2,0),MID(B352,FIND(" ",B352,1)+1,FIND(",",B352,1)-FIND(" ",B352,1)-1)) + TIMEVALUE(MID(B352,FIND("-",B352,1)+2,LEN(B352)-FIND("-",B352,1)+2))</f>
        <v>45484.170138888891</v>
      </c>
      <c r="O352" s="18">
        <f>DATE(MID(C352,FIND(",",C352,1)+2,4),VLOOKUP(LEFT(B352,3),General!$A$1:$B$12,2,0),MID(C352,FIND(" ",C352,1)+1,FIND(",",C352,1)-FIND(" ",C352,1)-1)) + TIMEVALUE(MID(C352,FIND("-",C352,1)+2,LEN(C352)-FIND("-",C352,1)+2))</f>
        <v>45484.169444444444</v>
      </c>
      <c r="P352" s="18">
        <f>DATE(MID(D352,FIND(",",D352,1)+2,4),VLOOKUP(LEFT(B352,3),General!$A$1:$B$12,2,0),MID(D352,FIND(" ",D352,1)+1,FIND(",",D352,1)-FIND(" ",D352,1)-1)) + TIMEVALUE(MID(D352,FIND("-",D352,1)+2,LEN(D352)-FIND("-",D352,1)+2))</f>
        <v>45484.211805555555</v>
      </c>
      <c r="Q352" s="29">
        <f t="shared" si="35"/>
        <v>45484.170138888891</v>
      </c>
      <c r="R352" t="str">
        <f t="shared" si="36"/>
        <v>4:04 am</v>
      </c>
      <c r="S352" t="str">
        <f t="shared" si="37"/>
        <v>5:05 am</v>
      </c>
      <c r="T352" s="29">
        <f t="shared" si="38"/>
        <v>45484.170138888891</v>
      </c>
      <c r="U352" s="19">
        <f t="shared" si="39"/>
        <v>6064</v>
      </c>
      <c r="V352" s="1">
        <f t="shared" si="40"/>
        <v>0.99539999999999995</v>
      </c>
      <c r="W352" s="30">
        <f t="shared" si="41"/>
        <v>4.2361111110949423E-2</v>
      </c>
      <c r="X352" s="18">
        <f>DATE(MID(B352,FIND(",",B352,1)+2,4),VLOOKUP(LEFT(B352,3),General!$A$1:$B$12,2,0),MID(B352,FIND(" ",B352,1)+1,FIND(",",B352,1)-FIND(" ",B352,1)-1))</f>
        <v>45484</v>
      </c>
    </row>
    <row r="353" spans="2:24">
      <c r="B353" t="s">
        <v>4952</v>
      </c>
      <c r="C353" t="s">
        <v>4953</v>
      </c>
      <c r="D353" t="s">
        <v>4954</v>
      </c>
      <c r="E353" s="1">
        <v>0.99739999999999995</v>
      </c>
      <c r="F353">
        <v>0</v>
      </c>
      <c r="G353">
        <v>0</v>
      </c>
      <c r="H353" s="19">
        <v>3388</v>
      </c>
      <c r="I353" s="19">
        <v>1320475</v>
      </c>
      <c r="J353">
        <v>0</v>
      </c>
      <c r="K353">
        <v>0</v>
      </c>
      <c r="L353">
        <v>0</v>
      </c>
      <c r="M353" s="19">
        <v>1103</v>
      </c>
      <c r="N353" s="29">
        <f>DATE(MID(B353,FIND(",",B353,1)+2,4),VLOOKUP(LEFT(B353,3),General!$A$1:$B$12,2,0),MID(B353,FIND(" ",B353,1)+1,FIND(",",B353,1)-FIND(" ",B353,1)-1)) + TIMEVALUE(MID(B353,FIND("-",B353,1)+2,LEN(B353)-FIND("-",B353,1)+2))</f>
        <v>45484.211805555555</v>
      </c>
      <c r="O353" s="18">
        <f>DATE(MID(C353,FIND(",",C353,1)+2,4),VLOOKUP(LEFT(B353,3),General!$A$1:$B$12,2,0),MID(C353,FIND(" ",C353,1)+1,FIND(",",C353,1)-FIND(" ",C353,1)-1)) + TIMEVALUE(MID(C353,FIND("-",C353,1)+2,LEN(C353)-FIND("-",C353,1)+2))</f>
        <v>45484.211111111108</v>
      </c>
      <c r="P353" s="18">
        <f>DATE(MID(D353,FIND(",",D353,1)+2,4),VLOOKUP(LEFT(B353,3),General!$A$1:$B$12,2,0),MID(D353,FIND(" ",D353,1)+1,FIND(",",D353,1)-FIND(" ",D353,1)-1)) + TIMEVALUE(MID(D353,FIND("-",D353,1)+2,LEN(D353)-FIND("-",D353,1)+2))</f>
        <v>45484.253472222219</v>
      </c>
      <c r="Q353" s="29">
        <f t="shared" si="35"/>
        <v>45484.211805555555</v>
      </c>
      <c r="R353" t="str">
        <f t="shared" si="36"/>
        <v>5:04 am</v>
      </c>
      <c r="S353" t="str">
        <f t="shared" si="37"/>
        <v>6:05 am</v>
      </c>
      <c r="T353" s="29">
        <f t="shared" si="38"/>
        <v>45484.211805555555</v>
      </c>
      <c r="U353" s="19">
        <f t="shared" si="39"/>
        <v>3388</v>
      </c>
      <c r="V353" s="1">
        <f t="shared" si="40"/>
        <v>0.99739999999999995</v>
      </c>
      <c r="W353" s="30">
        <f t="shared" si="41"/>
        <v>4.2361111110949423E-2</v>
      </c>
      <c r="X353" s="18">
        <f>DATE(MID(B353,FIND(",",B353,1)+2,4),VLOOKUP(LEFT(B353,3),General!$A$1:$B$12,2,0),MID(B353,FIND(" ",B353,1)+1,FIND(",",B353,1)-FIND(" ",B353,1)-1))</f>
        <v>45484</v>
      </c>
    </row>
    <row r="354" spans="2:24">
      <c r="B354" t="s">
        <v>4954</v>
      </c>
      <c r="C354" t="s">
        <v>4955</v>
      </c>
      <c r="D354" t="s">
        <v>4956</v>
      </c>
      <c r="E354" s="1">
        <v>0.99780000000000002</v>
      </c>
      <c r="F354">
        <v>0</v>
      </c>
      <c r="G354">
        <v>0</v>
      </c>
      <c r="H354" s="19">
        <v>2866</v>
      </c>
      <c r="I354" s="19">
        <v>1320472</v>
      </c>
      <c r="J354">
        <v>0</v>
      </c>
      <c r="K354">
        <v>0</v>
      </c>
      <c r="L354">
        <v>0</v>
      </c>
      <c r="M354" s="19">
        <v>1102</v>
      </c>
      <c r="N354" s="29">
        <f>DATE(MID(B354,FIND(",",B354,1)+2,4),VLOOKUP(LEFT(B354,3),General!$A$1:$B$12,2,0),MID(B354,FIND(" ",B354,1)+1,FIND(",",B354,1)-FIND(" ",B354,1)-1)) + TIMEVALUE(MID(B354,FIND("-",B354,1)+2,LEN(B354)-FIND("-",B354,1)+2))</f>
        <v>45484.253472222219</v>
      </c>
      <c r="O354" s="18">
        <f>DATE(MID(C354,FIND(",",C354,1)+2,4),VLOOKUP(LEFT(B354,3),General!$A$1:$B$12,2,0),MID(C354,FIND(" ",C354,1)+1,FIND(",",C354,1)-FIND(" ",C354,1)-1)) + TIMEVALUE(MID(C354,FIND("-",C354,1)+2,LEN(C354)-FIND("-",C354,1)+2))</f>
        <v>45484.25277777778</v>
      </c>
      <c r="P354" s="18">
        <f>DATE(MID(D354,FIND(",",D354,1)+2,4),VLOOKUP(LEFT(B354,3),General!$A$1:$B$12,2,0),MID(D354,FIND(" ",D354,1)+1,FIND(",",D354,1)-FIND(" ",D354,1)-1)) + TIMEVALUE(MID(D354,FIND("-",D354,1)+2,LEN(D354)-FIND("-",D354,1)+2))</f>
        <v>45484.28125</v>
      </c>
      <c r="Q354" s="29">
        <f t="shared" si="35"/>
        <v>45484.253472222219</v>
      </c>
      <c r="R354" t="str">
        <f t="shared" si="36"/>
        <v>6:04 am</v>
      </c>
      <c r="S354" t="str">
        <f t="shared" si="37"/>
        <v>6:45 am</v>
      </c>
      <c r="T354" s="29">
        <f t="shared" si="38"/>
        <v>45484.253472222219</v>
      </c>
      <c r="U354" s="19">
        <f t="shared" si="39"/>
        <v>2866</v>
      </c>
      <c r="V354" s="1">
        <f t="shared" si="40"/>
        <v>0.99780000000000002</v>
      </c>
      <c r="W354" s="30">
        <f t="shared" si="41"/>
        <v>2.8472222220443655E-2</v>
      </c>
      <c r="X354" s="18">
        <f>DATE(MID(B354,FIND(",",B354,1)+2,4),VLOOKUP(LEFT(B354,3),General!$A$1:$B$12,2,0),MID(B354,FIND(" ",B354,1)+1,FIND(",",B354,1)-FIND(" ",B354,1)-1))</f>
        <v>45484</v>
      </c>
    </row>
    <row r="355" spans="2:24">
      <c r="B355" t="s">
        <v>4957</v>
      </c>
      <c r="C355" t="s">
        <v>4957</v>
      </c>
      <c r="D355" t="s">
        <v>4958</v>
      </c>
      <c r="E355" s="1">
        <v>0.99339999999999995</v>
      </c>
      <c r="F355">
        <v>0</v>
      </c>
      <c r="G355">
        <v>0</v>
      </c>
      <c r="H355" s="19">
        <v>8685</v>
      </c>
      <c r="I355" s="19">
        <v>1320476</v>
      </c>
      <c r="J355">
        <v>0</v>
      </c>
      <c r="K355">
        <v>0</v>
      </c>
      <c r="L355">
        <v>0</v>
      </c>
      <c r="M355">
        <v>0</v>
      </c>
      <c r="N355" s="29">
        <f>DATE(MID(B355,FIND(",",B355,1)+2,4),VLOOKUP(LEFT(B355,3),General!$A$1:$B$12,2,0),MID(B355,FIND(" ",B355,1)+1,FIND(",",B355,1)-FIND(" ",B355,1)-1)) + TIMEVALUE(MID(B355,FIND("-",B355,1)+2,LEN(B355)-FIND("-",B355,1)+2))</f>
        <v>45484.295138888891</v>
      </c>
      <c r="O355" s="18">
        <f>DATE(MID(C355,FIND(",",C355,1)+2,4),VLOOKUP(LEFT(B355,3),General!$A$1:$B$12,2,0),MID(C355,FIND(" ",C355,1)+1,FIND(",",C355,1)-FIND(" ",C355,1)-1)) + TIMEVALUE(MID(C355,FIND("-",C355,1)+2,LEN(C355)-FIND("-",C355,1)+2))</f>
        <v>45484.295138888891</v>
      </c>
      <c r="P355" s="18">
        <f>DATE(MID(D355,FIND(",",D355,1)+2,4),VLOOKUP(LEFT(B355,3),General!$A$1:$B$12,2,0),MID(D355,FIND(" ",D355,1)+1,FIND(",",D355,1)-FIND(" ",D355,1)-1)) + TIMEVALUE(MID(D355,FIND("-",D355,1)+2,LEN(D355)-FIND("-",D355,1)+2))</f>
        <v>45484.330555555556</v>
      </c>
      <c r="Q355" s="29">
        <f t="shared" si="35"/>
        <v>45484.295138888891</v>
      </c>
      <c r="R355" t="str">
        <f t="shared" si="36"/>
        <v>7:05 am</v>
      </c>
      <c r="S355" t="str">
        <f t="shared" si="37"/>
        <v>7:56 am</v>
      </c>
      <c r="T355" s="29">
        <f t="shared" si="38"/>
        <v>45484.295138888891</v>
      </c>
      <c r="U355" s="19">
        <f t="shared" si="39"/>
        <v>8685</v>
      </c>
      <c r="V355" s="1">
        <f t="shared" si="40"/>
        <v>0.99339999999999995</v>
      </c>
      <c r="W355" s="30">
        <f t="shared" si="41"/>
        <v>3.5416666665696539E-2</v>
      </c>
      <c r="X355" s="18">
        <f>DATE(MID(B355,FIND(",",B355,1)+2,4),VLOOKUP(LEFT(B355,3),General!$A$1:$B$12,2,0),MID(B355,FIND(" ",B355,1)+1,FIND(",",B355,1)-FIND(" ",B355,1)-1))</f>
        <v>45484</v>
      </c>
    </row>
    <row r="356" spans="2:24">
      <c r="B356" t="s">
        <v>4959</v>
      </c>
      <c r="C356" t="s">
        <v>4960</v>
      </c>
      <c r="D356" t="s">
        <v>4961</v>
      </c>
      <c r="E356" s="1">
        <v>0.98770000000000002</v>
      </c>
      <c r="F356">
        <v>0</v>
      </c>
      <c r="G356">
        <v>0</v>
      </c>
      <c r="H356" s="19">
        <v>16287</v>
      </c>
      <c r="I356" s="19">
        <v>1320517</v>
      </c>
      <c r="J356">
        <v>0</v>
      </c>
      <c r="K356">
        <v>0</v>
      </c>
      <c r="L356">
        <v>0</v>
      </c>
      <c r="M356">
        <v>0</v>
      </c>
      <c r="N356" s="29">
        <f>DATE(MID(B356,FIND(",",B356,1)+2,4),VLOOKUP(LEFT(B356,3),General!$A$1:$B$12,2,0),MID(B356,FIND(" ",B356,1)+1,FIND(",",B356,1)-FIND(" ",B356,1)-1)) + TIMEVALUE(MID(B356,FIND("-",B356,1)+2,LEN(B356)-FIND("-",B356,1)+2))</f>
        <v>45484.336805555555</v>
      </c>
      <c r="O356" s="18">
        <f>DATE(MID(C356,FIND(",",C356,1)+2,4),VLOOKUP(LEFT(B356,3),General!$A$1:$B$12,2,0),MID(C356,FIND(" ",C356,1)+1,FIND(",",C356,1)-FIND(" ",C356,1)-1)) + TIMEVALUE(MID(C356,FIND("-",C356,1)+2,LEN(C356)-FIND("-",C356,1)+2))</f>
        <v>45484.336111111108</v>
      </c>
      <c r="P356" s="18">
        <f>DATE(MID(D356,FIND(",",D356,1)+2,4),VLOOKUP(LEFT(B356,3),General!$A$1:$B$12,2,0),MID(D356,FIND(" ",D356,1)+1,FIND(",",D356,1)-FIND(" ",D356,1)-1)) + TIMEVALUE(MID(D356,FIND("-",D356,1)+2,LEN(D356)-FIND("-",D356,1)+2))</f>
        <v>45484.378472222219</v>
      </c>
      <c r="Q356" s="29">
        <f t="shared" si="35"/>
        <v>45484.336805555555</v>
      </c>
      <c r="R356" t="str">
        <f t="shared" si="36"/>
        <v>8:04 am</v>
      </c>
      <c r="S356" t="str">
        <f t="shared" si="37"/>
        <v>9:05 am</v>
      </c>
      <c r="T356" s="29">
        <f t="shared" si="38"/>
        <v>45484.336805555555</v>
      </c>
      <c r="U356" s="19">
        <f t="shared" si="39"/>
        <v>16287</v>
      </c>
      <c r="V356" s="1">
        <f t="shared" si="40"/>
        <v>0.98770000000000002</v>
      </c>
      <c r="W356" s="30">
        <f t="shared" si="41"/>
        <v>4.2361111110949423E-2</v>
      </c>
      <c r="X356" s="18">
        <f>DATE(MID(B356,FIND(",",B356,1)+2,4),VLOOKUP(LEFT(B356,3),General!$A$1:$B$12,2,0),MID(B356,FIND(" ",B356,1)+1,FIND(",",B356,1)-FIND(" ",B356,1)-1))</f>
        <v>45484</v>
      </c>
    </row>
    <row r="357" spans="2:24">
      <c r="B357" t="s">
        <v>4961</v>
      </c>
      <c r="C357" t="s">
        <v>4962</v>
      </c>
      <c r="D357" t="s">
        <v>4963</v>
      </c>
      <c r="E357" s="1">
        <v>0.99670000000000003</v>
      </c>
      <c r="F357">
        <v>0</v>
      </c>
      <c r="G357">
        <v>0</v>
      </c>
      <c r="H357" s="19">
        <v>4333</v>
      </c>
      <c r="I357" s="19">
        <v>1320533</v>
      </c>
      <c r="J357">
        <v>0</v>
      </c>
      <c r="K357">
        <v>0</v>
      </c>
      <c r="L357">
        <v>0</v>
      </c>
      <c r="M357">
        <v>0</v>
      </c>
      <c r="N357" s="29">
        <f>DATE(MID(B357,FIND(",",B357,1)+2,4),VLOOKUP(LEFT(B357,3),General!$A$1:$B$12,2,0),MID(B357,FIND(" ",B357,1)+1,FIND(",",B357,1)-FIND(" ",B357,1)-1)) + TIMEVALUE(MID(B357,FIND("-",B357,1)+2,LEN(B357)-FIND("-",B357,1)+2))</f>
        <v>45484.378472222219</v>
      </c>
      <c r="O357" s="18">
        <f>DATE(MID(C357,FIND(",",C357,1)+2,4),VLOOKUP(LEFT(B357,3),General!$A$1:$B$12,2,0),MID(C357,FIND(" ",C357,1)+1,FIND(",",C357,1)-FIND(" ",C357,1)-1)) + TIMEVALUE(MID(C357,FIND("-",C357,1)+2,LEN(C357)-FIND("-",C357,1)+2))</f>
        <v>45484.37777777778</v>
      </c>
      <c r="P357" s="18">
        <f>DATE(MID(D357,FIND(",",D357,1)+2,4),VLOOKUP(LEFT(B357,3),General!$A$1:$B$12,2,0),MID(D357,FIND(" ",D357,1)+1,FIND(",",D357,1)-FIND(" ",D357,1)-1)) + TIMEVALUE(MID(D357,FIND("-",D357,1)+2,LEN(D357)-FIND("-",D357,1)+2))</f>
        <v>45484.420138888891</v>
      </c>
      <c r="Q357" s="29">
        <f t="shared" si="35"/>
        <v>45484.378472222219</v>
      </c>
      <c r="R357" t="str">
        <f t="shared" si="36"/>
        <v>9:04 am</v>
      </c>
      <c r="S357" t="str">
        <f t="shared" si="37"/>
        <v>10:05 am</v>
      </c>
      <c r="T357" s="29">
        <f t="shared" si="38"/>
        <v>45484.378472222219</v>
      </c>
      <c r="U357" s="19">
        <f t="shared" si="39"/>
        <v>4333</v>
      </c>
      <c r="V357" s="1">
        <f t="shared" si="40"/>
        <v>0.99670000000000003</v>
      </c>
      <c r="W357" s="30">
        <f t="shared" si="41"/>
        <v>4.2361111110949423E-2</v>
      </c>
      <c r="X357" s="18">
        <f>DATE(MID(B357,FIND(",",B357,1)+2,4),VLOOKUP(LEFT(B357,3),General!$A$1:$B$12,2,0),MID(B357,FIND(" ",B357,1)+1,FIND(",",B357,1)-FIND(" ",B357,1)-1))</f>
        <v>45484</v>
      </c>
    </row>
    <row r="358" spans="2:24">
      <c r="B358" t="s">
        <v>4963</v>
      </c>
      <c r="C358" t="s">
        <v>4964</v>
      </c>
      <c r="D358" t="s">
        <v>4965</v>
      </c>
      <c r="E358" s="1">
        <v>0.99680000000000002</v>
      </c>
      <c r="F358">
        <v>0</v>
      </c>
      <c r="G358">
        <v>0</v>
      </c>
      <c r="H358" s="19">
        <v>4242</v>
      </c>
      <c r="I358" s="19">
        <v>1320572</v>
      </c>
      <c r="J358">
        <v>0</v>
      </c>
      <c r="K358">
        <v>0</v>
      </c>
      <c r="L358">
        <v>0</v>
      </c>
      <c r="M358" s="19">
        <v>1109</v>
      </c>
      <c r="N358" s="29">
        <f>DATE(MID(B358,FIND(",",B358,1)+2,4),VLOOKUP(LEFT(B358,3),General!$A$1:$B$12,2,0),MID(B358,FIND(" ",B358,1)+1,FIND(",",B358,1)-FIND(" ",B358,1)-1)) + TIMEVALUE(MID(B358,FIND("-",B358,1)+2,LEN(B358)-FIND("-",B358,1)+2))</f>
        <v>45484.420138888891</v>
      </c>
      <c r="O358" s="18">
        <f>DATE(MID(C358,FIND(",",C358,1)+2,4),VLOOKUP(LEFT(B358,3),General!$A$1:$B$12,2,0),MID(C358,FIND(" ",C358,1)+1,FIND(",",C358,1)-FIND(" ",C358,1)-1)) + TIMEVALUE(MID(C358,FIND("-",C358,1)+2,LEN(C358)-FIND("-",C358,1)+2))</f>
        <v>45484.419444444444</v>
      </c>
      <c r="P358" s="18">
        <f>DATE(MID(D358,FIND(",",D358,1)+2,4),VLOOKUP(LEFT(B358,3),General!$A$1:$B$12,2,0),MID(D358,FIND(" ",D358,1)+1,FIND(",",D358,1)-FIND(" ",D358,1)-1)) + TIMEVALUE(MID(D358,FIND("-",D358,1)+2,LEN(D358)-FIND("-",D358,1)+2))</f>
        <v>45484.460416666669</v>
      </c>
      <c r="Q358" s="29">
        <f t="shared" si="35"/>
        <v>45484.420138888891</v>
      </c>
      <c r="R358" t="str">
        <f t="shared" si="36"/>
        <v>10:04 am</v>
      </c>
      <c r="S358" t="str">
        <f t="shared" si="37"/>
        <v>11:03 am</v>
      </c>
      <c r="T358" s="29">
        <f t="shared" si="38"/>
        <v>45484.420138888891</v>
      </c>
      <c r="U358" s="19">
        <f t="shared" si="39"/>
        <v>4242</v>
      </c>
      <c r="V358" s="1">
        <f t="shared" si="40"/>
        <v>0.99680000000000002</v>
      </c>
      <c r="W358" s="30">
        <f t="shared" si="41"/>
        <v>4.0972222224809229E-2</v>
      </c>
      <c r="X358" s="18">
        <f>DATE(MID(B358,FIND(",",B358,1)+2,4),VLOOKUP(LEFT(B358,3),General!$A$1:$B$12,2,0),MID(B358,FIND(" ",B358,1)+1,FIND(",",B358,1)-FIND(" ",B358,1)-1))</f>
        <v>45484</v>
      </c>
    </row>
    <row r="359" spans="2:24">
      <c r="B359" t="s">
        <v>4966</v>
      </c>
      <c r="C359" t="s">
        <v>4967</v>
      </c>
      <c r="D359" t="s">
        <v>4968</v>
      </c>
      <c r="E359" s="1">
        <v>0.99619999999999997</v>
      </c>
      <c r="F359">
        <v>0</v>
      </c>
      <c r="G359">
        <v>0</v>
      </c>
      <c r="H359" s="19">
        <v>5054</v>
      </c>
      <c r="I359" s="19">
        <v>1320557</v>
      </c>
      <c r="J359">
        <v>0</v>
      </c>
      <c r="K359">
        <v>0</v>
      </c>
      <c r="L359">
        <v>0</v>
      </c>
      <c r="M359">
        <v>0</v>
      </c>
      <c r="N359" s="29">
        <f>DATE(MID(B359,FIND(",",B359,1)+2,4),VLOOKUP(LEFT(B359,3),General!$A$1:$B$12,2,0),MID(B359,FIND(" ",B359,1)+1,FIND(",",B359,1)-FIND(" ",B359,1)-1)) + TIMEVALUE(MID(B359,FIND("-",B359,1)+2,LEN(B359)-FIND("-",B359,1)+2))</f>
        <v>45484.461805555555</v>
      </c>
      <c r="O359" s="18">
        <f>DATE(MID(C359,FIND(",",C359,1)+2,4),VLOOKUP(LEFT(B359,3),General!$A$1:$B$12,2,0),MID(C359,FIND(" ",C359,1)+1,FIND(",",C359,1)-FIND(" ",C359,1)-1)) + TIMEVALUE(MID(C359,FIND("-",C359,1)+2,LEN(C359)-FIND("-",C359,1)+2))</f>
        <v>45484.461111111108</v>
      </c>
      <c r="P359" s="18">
        <f>DATE(MID(D359,FIND(",",D359,1)+2,4),VLOOKUP(LEFT(B359,3),General!$A$1:$B$12,2,0),MID(D359,FIND(" ",D359,1)+1,FIND(",",D359,1)-FIND(" ",D359,1)-1)) + TIMEVALUE(MID(D359,FIND("-",D359,1)+2,LEN(D359)-FIND("-",D359,1)+2))</f>
        <v>45484.503472222219</v>
      </c>
      <c r="Q359" s="29">
        <f t="shared" ref="Q359:Q422" si="42">N359</f>
        <v>45484.461805555555</v>
      </c>
      <c r="R359" t="str">
        <f t="shared" ref="R359:R422" si="43">IF(MID(RIGHT(C359,8),1,1) = " ", RIGHT(C359,7),RIGHT(C359,8))</f>
        <v>11:04 am</v>
      </c>
      <c r="S359" t="str">
        <f t="shared" ref="S359:S422" si="44">IF(MID(RIGHT(D359,8),1,1) = " ", RIGHT(D359,7),RIGHT(D359,8))</f>
        <v>12:05 pm</v>
      </c>
      <c r="T359" s="29">
        <f t="shared" ref="T359:T422" si="45">N359</f>
        <v>45484.461805555555</v>
      </c>
      <c r="U359" s="19">
        <f t="shared" ref="U359:U422" si="46">H359</f>
        <v>5054</v>
      </c>
      <c r="V359" s="1">
        <f t="shared" ref="V359:V422" si="47">E359</f>
        <v>0.99619999999999997</v>
      </c>
      <c r="W359" s="30">
        <f t="shared" ref="W359:W422" si="48">(P359-O359)</f>
        <v>4.2361111110949423E-2</v>
      </c>
      <c r="X359" s="18">
        <f>DATE(MID(B359,FIND(",",B359,1)+2,4),VLOOKUP(LEFT(B359,3),General!$A$1:$B$12,2,0),MID(B359,FIND(" ",B359,1)+1,FIND(",",B359,1)-FIND(" ",B359,1)-1))</f>
        <v>45484</v>
      </c>
    </row>
    <row r="360" spans="2:24">
      <c r="B360" t="s">
        <v>4968</v>
      </c>
      <c r="C360" t="s">
        <v>4969</v>
      </c>
      <c r="D360" t="s">
        <v>4970</v>
      </c>
      <c r="E360" s="1">
        <v>0.99680000000000002</v>
      </c>
      <c r="F360">
        <v>0</v>
      </c>
      <c r="G360">
        <v>0</v>
      </c>
      <c r="H360" s="19">
        <v>4161</v>
      </c>
      <c r="I360" s="19">
        <v>1320558</v>
      </c>
      <c r="J360">
        <v>0</v>
      </c>
      <c r="K360">
        <v>0</v>
      </c>
      <c r="L360">
        <v>0</v>
      </c>
      <c r="M360" s="19">
        <v>1111</v>
      </c>
      <c r="N360" s="29">
        <f>DATE(MID(B360,FIND(",",B360,1)+2,4),VLOOKUP(LEFT(B360,3),General!$A$1:$B$12,2,0),MID(B360,FIND(" ",B360,1)+1,FIND(",",B360,1)-FIND(" ",B360,1)-1)) + TIMEVALUE(MID(B360,FIND("-",B360,1)+2,LEN(B360)-FIND("-",B360,1)+2))</f>
        <v>45484.503472222219</v>
      </c>
      <c r="O360" s="18">
        <f>DATE(MID(C360,FIND(",",C360,1)+2,4),VLOOKUP(LEFT(B360,3),General!$A$1:$B$12,2,0),MID(C360,FIND(" ",C360,1)+1,FIND(",",C360,1)-FIND(" ",C360,1)-1)) + TIMEVALUE(MID(C360,FIND("-",C360,1)+2,LEN(C360)-FIND("-",C360,1)+2))</f>
        <v>45484.50277777778</v>
      </c>
      <c r="P360" s="18">
        <f>DATE(MID(D360,FIND(",",D360,1)+2,4),VLOOKUP(LEFT(B360,3),General!$A$1:$B$12,2,0),MID(D360,FIND(" ",D360,1)+1,FIND(",",D360,1)-FIND(" ",D360,1)-1)) + TIMEVALUE(MID(D360,FIND("-",D360,1)+2,LEN(D360)-FIND("-",D360,1)+2))</f>
        <v>45484.545138888891</v>
      </c>
      <c r="Q360" s="29">
        <f t="shared" si="42"/>
        <v>45484.503472222219</v>
      </c>
      <c r="R360" t="str">
        <f t="shared" si="43"/>
        <v>12:04 pm</v>
      </c>
      <c r="S360" t="str">
        <f t="shared" si="44"/>
        <v>1:05 pm</v>
      </c>
      <c r="T360" s="29">
        <f t="shared" si="45"/>
        <v>45484.503472222219</v>
      </c>
      <c r="U360" s="19">
        <f t="shared" si="46"/>
        <v>4161</v>
      </c>
      <c r="V360" s="1">
        <f t="shared" si="47"/>
        <v>0.99680000000000002</v>
      </c>
      <c r="W360" s="30">
        <f t="shared" si="48"/>
        <v>4.2361111110949423E-2</v>
      </c>
      <c r="X360" s="18">
        <f>DATE(MID(B360,FIND(",",B360,1)+2,4),VLOOKUP(LEFT(B360,3),General!$A$1:$B$12,2,0),MID(B360,FIND(" ",B360,1)+1,FIND(",",B360,1)-FIND(" ",B360,1)-1))</f>
        <v>45484</v>
      </c>
    </row>
    <row r="361" spans="2:24">
      <c r="B361" t="s">
        <v>4970</v>
      </c>
      <c r="C361" t="s">
        <v>4971</v>
      </c>
      <c r="D361" t="s">
        <v>4972</v>
      </c>
      <c r="E361" s="1">
        <v>0.99629999999999996</v>
      </c>
      <c r="F361">
        <v>0</v>
      </c>
      <c r="G361">
        <v>0</v>
      </c>
      <c r="H361" s="19">
        <v>4950</v>
      </c>
      <c r="I361" s="19">
        <v>1320590</v>
      </c>
      <c r="J361">
        <v>0</v>
      </c>
      <c r="K361">
        <v>0</v>
      </c>
      <c r="L361">
        <v>0</v>
      </c>
      <c r="M361">
        <v>0</v>
      </c>
      <c r="N361" s="29">
        <f>DATE(MID(B361,FIND(",",B361,1)+2,4),VLOOKUP(LEFT(B361,3),General!$A$1:$B$12,2,0),MID(B361,FIND(" ",B361,1)+1,FIND(",",B361,1)-FIND(" ",B361,1)-1)) + TIMEVALUE(MID(B361,FIND("-",B361,1)+2,LEN(B361)-FIND("-",B361,1)+2))</f>
        <v>45484.545138888891</v>
      </c>
      <c r="O361" s="18">
        <f>DATE(MID(C361,FIND(",",C361,1)+2,4),VLOOKUP(LEFT(B361,3),General!$A$1:$B$12,2,0),MID(C361,FIND(" ",C361,1)+1,FIND(",",C361,1)-FIND(" ",C361,1)-1)) + TIMEVALUE(MID(C361,FIND("-",C361,1)+2,LEN(C361)-FIND("-",C361,1)+2))</f>
        <v>45484.544444444444</v>
      </c>
      <c r="P361" s="18">
        <f>DATE(MID(D361,FIND(",",D361,1)+2,4),VLOOKUP(LEFT(B361,3),General!$A$1:$B$12,2,0),MID(D361,FIND(" ",D361,1)+1,FIND(",",D361,1)-FIND(" ",D361,1)-1)) + TIMEVALUE(MID(D361,FIND("-",D361,1)+2,LEN(D361)-FIND("-",D361,1)+2))</f>
        <v>45484.586805555555</v>
      </c>
      <c r="Q361" s="29">
        <f t="shared" si="42"/>
        <v>45484.545138888891</v>
      </c>
      <c r="R361" t="str">
        <f t="shared" si="43"/>
        <v>1:04 pm</v>
      </c>
      <c r="S361" t="str">
        <f t="shared" si="44"/>
        <v>2:05 pm</v>
      </c>
      <c r="T361" s="29">
        <f t="shared" si="45"/>
        <v>45484.545138888891</v>
      </c>
      <c r="U361" s="19">
        <f t="shared" si="46"/>
        <v>4950</v>
      </c>
      <c r="V361" s="1">
        <f t="shared" si="47"/>
        <v>0.99629999999999996</v>
      </c>
      <c r="W361" s="30">
        <f t="shared" si="48"/>
        <v>4.2361111110949423E-2</v>
      </c>
      <c r="X361" s="18">
        <f>DATE(MID(B361,FIND(",",B361,1)+2,4),VLOOKUP(LEFT(B361,3),General!$A$1:$B$12,2,0),MID(B361,FIND(" ",B361,1)+1,FIND(",",B361,1)-FIND(" ",B361,1)-1))</f>
        <v>45484</v>
      </c>
    </row>
    <row r="362" spans="2:24">
      <c r="B362" t="s">
        <v>4972</v>
      </c>
      <c r="C362" t="s">
        <v>4973</v>
      </c>
      <c r="D362" t="s">
        <v>4974</v>
      </c>
      <c r="E362" s="1">
        <v>0.99209999999999998</v>
      </c>
      <c r="F362">
        <v>0</v>
      </c>
      <c r="G362">
        <v>0</v>
      </c>
      <c r="H362" s="19">
        <v>10453</v>
      </c>
      <c r="I362" s="19">
        <v>1320598</v>
      </c>
      <c r="J362">
        <v>0</v>
      </c>
      <c r="K362">
        <v>0</v>
      </c>
      <c r="L362">
        <v>0</v>
      </c>
      <c r="M362">
        <v>0</v>
      </c>
      <c r="N362" s="29">
        <f>DATE(MID(B362,FIND(",",B362,1)+2,4),VLOOKUP(LEFT(B362,3),General!$A$1:$B$12,2,0),MID(B362,FIND(" ",B362,1)+1,FIND(",",B362,1)-FIND(" ",B362,1)-1)) + TIMEVALUE(MID(B362,FIND("-",B362,1)+2,LEN(B362)-FIND("-",B362,1)+2))</f>
        <v>45484.586805555555</v>
      </c>
      <c r="O362" s="18">
        <f>DATE(MID(C362,FIND(",",C362,1)+2,4),VLOOKUP(LEFT(B362,3),General!$A$1:$B$12,2,0),MID(C362,FIND(" ",C362,1)+1,FIND(",",C362,1)-FIND(" ",C362,1)-1)) + TIMEVALUE(MID(C362,FIND("-",C362,1)+2,LEN(C362)-FIND("-",C362,1)+2))</f>
        <v>45484.586111111108</v>
      </c>
      <c r="P362" s="18">
        <f>DATE(MID(D362,FIND(",",D362,1)+2,4),VLOOKUP(LEFT(B362,3),General!$A$1:$B$12,2,0),MID(D362,FIND(" ",D362,1)+1,FIND(",",D362,1)-FIND(" ",D362,1)-1)) + TIMEVALUE(MID(D362,FIND("-",D362,1)+2,LEN(D362)-FIND("-",D362,1)+2))</f>
        <v>45484.628472222219</v>
      </c>
      <c r="Q362" s="29">
        <f t="shared" si="42"/>
        <v>45484.586805555555</v>
      </c>
      <c r="R362" t="str">
        <f t="shared" si="43"/>
        <v>2:04 pm</v>
      </c>
      <c r="S362" t="str">
        <f t="shared" si="44"/>
        <v>3:05 pm</v>
      </c>
      <c r="T362" s="29">
        <f t="shared" si="45"/>
        <v>45484.586805555555</v>
      </c>
      <c r="U362" s="19">
        <f t="shared" si="46"/>
        <v>10453</v>
      </c>
      <c r="V362" s="1">
        <f t="shared" si="47"/>
        <v>0.99209999999999998</v>
      </c>
      <c r="W362" s="30">
        <f t="shared" si="48"/>
        <v>4.2361111110949423E-2</v>
      </c>
      <c r="X362" s="18">
        <f>DATE(MID(B362,FIND(",",B362,1)+2,4),VLOOKUP(LEFT(B362,3),General!$A$1:$B$12,2,0),MID(B362,FIND(" ",B362,1)+1,FIND(",",B362,1)-FIND(" ",B362,1)-1))</f>
        <v>45484</v>
      </c>
    </row>
    <row r="363" spans="2:24">
      <c r="B363" t="s">
        <v>4974</v>
      </c>
      <c r="C363" t="s">
        <v>4974</v>
      </c>
      <c r="D363" t="s">
        <v>4975</v>
      </c>
      <c r="E363" s="1">
        <v>0.99719999999999998</v>
      </c>
      <c r="F363">
        <v>0</v>
      </c>
      <c r="G363">
        <v>0</v>
      </c>
      <c r="H363" s="19">
        <v>3656</v>
      </c>
      <c r="I363" s="19">
        <v>1320593</v>
      </c>
      <c r="J363">
        <v>0</v>
      </c>
      <c r="K363">
        <v>0</v>
      </c>
      <c r="L363">
        <v>0</v>
      </c>
      <c r="M363" s="19">
        <v>1111</v>
      </c>
      <c r="N363" s="29">
        <f>DATE(MID(B363,FIND(",",B363,1)+2,4),VLOOKUP(LEFT(B363,3),General!$A$1:$B$12,2,0),MID(B363,FIND(" ",B363,1)+1,FIND(",",B363,1)-FIND(" ",B363,1)-1)) + TIMEVALUE(MID(B363,FIND("-",B363,1)+2,LEN(B363)-FIND("-",B363,1)+2))</f>
        <v>45484.628472222219</v>
      </c>
      <c r="O363" s="18">
        <f>DATE(MID(C363,FIND(",",C363,1)+2,4),VLOOKUP(LEFT(B363,3),General!$A$1:$B$12,2,0),MID(C363,FIND(" ",C363,1)+1,FIND(",",C363,1)-FIND(" ",C363,1)-1)) + TIMEVALUE(MID(C363,FIND("-",C363,1)+2,LEN(C363)-FIND("-",C363,1)+2))</f>
        <v>45484.628472222219</v>
      </c>
      <c r="P363" s="18">
        <f>DATE(MID(D363,FIND(",",D363,1)+2,4),VLOOKUP(LEFT(B363,3),General!$A$1:$B$12,2,0),MID(D363,FIND(" ",D363,1)+1,FIND(",",D363,1)-FIND(" ",D363,1)-1)) + TIMEVALUE(MID(D363,FIND("-",D363,1)+2,LEN(D363)-FIND("-",D363,1)+2))</f>
        <v>45484.665277777778</v>
      </c>
      <c r="Q363" s="29">
        <f t="shared" si="42"/>
        <v>45484.628472222219</v>
      </c>
      <c r="R363" t="str">
        <f t="shared" si="43"/>
        <v>3:05 pm</v>
      </c>
      <c r="S363" t="str">
        <f t="shared" si="44"/>
        <v>3:58 pm</v>
      </c>
      <c r="T363" s="29">
        <f t="shared" si="45"/>
        <v>45484.628472222219</v>
      </c>
      <c r="U363" s="19">
        <f t="shared" si="46"/>
        <v>3656</v>
      </c>
      <c r="V363" s="1">
        <f t="shared" si="47"/>
        <v>0.99719999999999998</v>
      </c>
      <c r="W363" s="30">
        <f t="shared" si="48"/>
        <v>3.680555555911269E-2</v>
      </c>
      <c r="X363" s="18">
        <f>DATE(MID(B363,FIND(",",B363,1)+2,4),VLOOKUP(LEFT(B363,3),General!$A$1:$B$12,2,0),MID(B363,FIND(" ",B363,1)+1,FIND(",",B363,1)-FIND(" ",B363,1)-1))</f>
        <v>45484</v>
      </c>
    </row>
    <row r="364" spans="2:24">
      <c r="B364" t="s">
        <v>4976</v>
      </c>
      <c r="C364" t="s">
        <v>4977</v>
      </c>
      <c r="D364" t="s">
        <v>4978</v>
      </c>
      <c r="E364" s="1">
        <v>0.99719999999999998</v>
      </c>
      <c r="F364">
        <v>0</v>
      </c>
      <c r="G364">
        <v>0</v>
      </c>
      <c r="H364" s="19">
        <v>3709</v>
      </c>
      <c r="I364" s="19">
        <v>1320610</v>
      </c>
      <c r="J364">
        <v>0</v>
      </c>
      <c r="K364">
        <v>0</v>
      </c>
      <c r="L364">
        <v>0</v>
      </c>
      <c r="M364" s="19">
        <v>1109</v>
      </c>
      <c r="N364" s="29">
        <f>DATE(MID(B364,FIND(",",B364,1)+2,4),VLOOKUP(LEFT(B364,3),General!$A$1:$B$12,2,0),MID(B364,FIND(" ",B364,1)+1,FIND(",",B364,1)-FIND(" ",B364,1)-1)) + TIMEVALUE(MID(B364,FIND("-",B364,1)+2,LEN(B364)-FIND("-",B364,1)+2))</f>
        <v>45484.670138888891</v>
      </c>
      <c r="O364" s="18">
        <f>DATE(MID(C364,FIND(",",C364,1)+2,4),VLOOKUP(LEFT(B364,3),General!$A$1:$B$12,2,0),MID(C364,FIND(" ",C364,1)+1,FIND(",",C364,1)-FIND(" ",C364,1)-1)) + TIMEVALUE(MID(C364,FIND("-",C364,1)+2,LEN(C364)-FIND("-",C364,1)+2))</f>
        <v>45484.669444444444</v>
      </c>
      <c r="P364" s="18">
        <f>DATE(MID(D364,FIND(",",D364,1)+2,4),VLOOKUP(LEFT(B364,3),General!$A$1:$B$12,2,0),MID(D364,FIND(" ",D364,1)+1,FIND(",",D364,1)-FIND(" ",D364,1)-1)) + TIMEVALUE(MID(D364,FIND("-",D364,1)+2,LEN(D364)-FIND("-",D364,1)+2))</f>
        <v>45484.696527777778</v>
      </c>
      <c r="Q364" s="29">
        <f t="shared" si="42"/>
        <v>45484.670138888891</v>
      </c>
      <c r="R364" t="str">
        <f t="shared" si="43"/>
        <v>4:04 pm</v>
      </c>
      <c r="S364" t="str">
        <f t="shared" si="44"/>
        <v>4:43 pm</v>
      </c>
      <c r="T364" s="29">
        <f t="shared" si="45"/>
        <v>45484.670138888891</v>
      </c>
      <c r="U364" s="19">
        <f t="shared" si="46"/>
        <v>3709</v>
      </c>
      <c r="V364" s="1">
        <f t="shared" si="47"/>
        <v>0.99719999999999998</v>
      </c>
      <c r="W364" s="30">
        <f t="shared" si="48"/>
        <v>2.7083333334303461E-2</v>
      </c>
      <c r="X364" s="18">
        <f>DATE(MID(B364,FIND(",",B364,1)+2,4),VLOOKUP(LEFT(B364,3),General!$A$1:$B$12,2,0),MID(B364,FIND(" ",B364,1)+1,FIND(",",B364,1)-FIND(" ",B364,1)-1))</f>
        <v>45484</v>
      </c>
    </row>
    <row r="365" spans="2:24">
      <c r="B365" t="s">
        <v>4979</v>
      </c>
      <c r="C365" t="s">
        <v>4979</v>
      </c>
      <c r="D365" t="s">
        <v>4980</v>
      </c>
      <c r="E365" s="1">
        <v>0.99719999999999998</v>
      </c>
      <c r="F365">
        <v>0</v>
      </c>
      <c r="G365">
        <v>0</v>
      </c>
      <c r="H365" s="19">
        <v>3658</v>
      </c>
      <c r="I365" s="19">
        <v>1320625</v>
      </c>
      <c r="J365">
        <v>0</v>
      </c>
      <c r="K365">
        <v>0</v>
      </c>
      <c r="L365">
        <v>0</v>
      </c>
      <c r="M365" s="19">
        <v>1112</v>
      </c>
      <c r="N365" s="29">
        <f>DATE(MID(B365,FIND(",",B365,1)+2,4),VLOOKUP(LEFT(B365,3),General!$A$1:$B$12,2,0),MID(B365,FIND(" ",B365,1)+1,FIND(",",B365,1)-FIND(" ",B365,1)-1)) + TIMEVALUE(MID(B365,FIND("-",B365,1)+2,LEN(B365)-FIND("-",B365,1)+2))</f>
        <v>45484.711805555555</v>
      </c>
      <c r="O365" s="18">
        <f>DATE(MID(C365,FIND(",",C365,1)+2,4),VLOOKUP(LEFT(B365,3),General!$A$1:$B$12,2,0),MID(C365,FIND(" ",C365,1)+1,FIND(",",C365,1)-FIND(" ",C365,1)-1)) + TIMEVALUE(MID(C365,FIND("-",C365,1)+2,LEN(C365)-FIND("-",C365,1)+2))</f>
        <v>45484.711805555555</v>
      </c>
      <c r="P365" s="18">
        <f>DATE(MID(D365,FIND(",",D365,1)+2,4),VLOOKUP(LEFT(B365,3),General!$A$1:$B$12,2,0),MID(D365,FIND(" ",D365,1)+1,FIND(",",D365,1)-FIND(" ",D365,1)-1)) + TIMEVALUE(MID(D365,FIND("-",D365,1)+2,LEN(D365)-FIND("-",D365,1)+2))</f>
        <v>45484.739583333336</v>
      </c>
      <c r="Q365" s="29">
        <f t="shared" si="42"/>
        <v>45484.711805555555</v>
      </c>
      <c r="R365" t="str">
        <f t="shared" si="43"/>
        <v>5:05 pm</v>
      </c>
      <c r="S365" t="str">
        <f t="shared" si="44"/>
        <v>5:45 pm</v>
      </c>
      <c r="T365" s="29">
        <f t="shared" si="45"/>
        <v>45484.711805555555</v>
      </c>
      <c r="U365" s="19">
        <f t="shared" si="46"/>
        <v>3658</v>
      </c>
      <c r="V365" s="1">
        <f t="shared" si="47"/>
        <v>0.99719999999999998</v>
      </c>
      <c r="W365" s="30">
        <f t="shared" si="48"/>
        <v>2.7777777781011537E-2</v>
      </c>
      <c r="X365" s="18">
        <f>DATE(MID(B365,FIND(",",B365,1)+2,4),VLOOKUP(LEFT(B365,3),General!$A$1:$B$12,2,0),MID(B365,FIND(" ",B365,1)+1,FIND(",",B365,1)-FIND(" ",B365,1)-1))</f>
        <v>45484</v>
      </c>
    </row>
    <row r="366" spans="2:24">
      <c r="B366" t="s">
        <v>4981</v>
      </c>
      <c r="C366" t="s">
        <v>4982</v>
      </c>
      <c r="D366" t="s">
        <v>4983</v>
      </c>
      <c r="E366" s="1">
        <v>0.99480000000000002</v>
      </c>
      <c r="F366">
        <v>0</v>
      </c>
      <c r="G366">
        <v>0</v>
      </c>
      <c r="H366" s="19">
        <v>6906</v>
      </c>
      <c r="I366" s="19">
        <v>1320630</v>
      </c>
      <c r="J366">
        <v>0</v>
      </c>
      <c r="K366">
        <v>0</v>
      </c>
      <c r="L366">
        <v>0</v>
      </c>
      <c r="M366">
        <v>0</v>
      </c>
      <c r="N366" s="29">
        <f>DATE(MID(B366,FIND(",",B366,1)+2,4),VLOOKUP(LEFT(B366,3),General!$A$1:$B$12,2,0),MID(B366,FIND(" ",B366,1)+1,FIND(",",B366,1)-FIND(" ",B366,1)-1)) + TIMEVALUE(MID(B366,FIND("-",B366,1)+2,LEN(B366)-FIND("-",B366,1)+2))</f>
        <v>45484.753472222219</v>
      </c>
      <c r="O366" s="18">
        <f>DATE(MID(C366,FIND(",",C366,1)+2,4),VLOOKUP(LEFT(B366,3),General!$A$1:$B$12,2,0),MID(C366,FIND(" ",C366,1)+1,FIND(",",C366,1)-FIND(" ",C366,1)-1)) + TIMEVALUE(MID(C366,FIND("-",C366,1)+2,LEN(C366)-FIND("-",C366,1)+2))</f>
        <v>45484.75277777778</v>
      </c>
      <c r="P366" s="18">
        <f>DATE(MID(D366,FIND(",",D366,1)+2,4),VLOOKUP(LEFT(B366,3),General!$A$1:$B$12,2,0),MID(D366,FIND(" ",D366,1)+1,FIND(",",D366,1)-FIND(" ",D366,1)-1)) + TIMEVALUE(MID(D366,FIND("-",D366,1)+2,LEN(D366)-FIND("-",D366,1)+2))</f>
        <v>45484.795138888891</v>
      </c>
      <c r="Q366" s="29">
        <f t="shared" si="42"/>
        <v>45484.753472222219</v>
      </c>
      <c r="R366" t="str">
        <f t="shared" si="43"/>
        <v>6:04 pm</v>
      </c>
      <c r="S366" t="str">
        <f t="shared" si="44"/>
        <v>7:05 pm</v>
      </c>
      <c r="T366" s="29">
        <f t="shared" si="45"/>
        <v>45484.753472222219</v>
      </c>
      <c r="U366" s="19">
        <f t="shared" si="46"/>
        <v>6906</v>
      </c>
      <c r="V366" s="1">
        <f t="shared" si="47"/>
        <v>0.99480000000000002</v>
      </c>
      <c r="W366" s="30">
        <f t="shared" si="48"/>
        <v>4.2361111110949423E-2</v>
      </c>
      <c r="X366" s="18">
        <f>DATE(MID(B366,FIND(",",B366,1)+2,4),VLOOKUP(LEFT(B366,3),General!$A$1:$B$12,2,0),MID(B366,FIND(" ",B366,1)+1,FIND(",",B366,1)-FIND(" ",B366,1)-1))</f>
        <v>45484</v>
      </c>
    </row>
    <row r="367" spans="2:24">
      <c r="B367" t="s">
        <v>4983</v>
      </c>
      <c r="C367" t="s">
        <v>4984</v>
      </c>
      <c r="D367" t="s">
        <v>4985</v>
      </c>
      <c r="E367" s="1">
        <v>0.99709999999999999</v>
      </c>
      <c r="F367">
        <v>0</v>
      </c>
      <c r="G367">
        <v>0</v>
      </c>
      <c r="H367" s="19">
        <v>3843</v>
      </c>
      <c r="I367" s="19">
        <v>1320531</v>
      </c>
      <c r="J367">
        <v>0</v>
      </c>
      <c r="K367">
        <v>0</v>
      </c>
      <c r="L367">
        <v>0</v>
      </c>
      <c r="M367" s="19">
        <v>1112</v>
      </c>
      <c r="N367" s="29">
        <f>DATE(MID(B367,FIND(",",B367,1)+2,4),VLOOKUP(LEFT(B367,3),General!$A$1:$B$12,2,0),MID(B367,FIND(" ",B367,1)+1,FIND(",",B367,1)-FIND(" ",B367,1)-1)) + TIMEVALUE(MID(B367,FIND("-",B367,1)+2,LEN(B367)-FIND("-",B367,1)+2))</f>
        <v>45484.795138888891</v>
      </c>
      <c r="O367" s="18">
        <f>DATE(MID(C367,FIND(",",C367,1)+2,4),VLOOKUP(LEFT(B367,3),General!$A$1:$B$12,2,0),MID(C367,FIND(" ",C367,1)+1,FIND(",",C367,1)-FIND(" ",C367,1)-1)) + TIMEVALUE(MID(C367,FIND("-",C367,1)+2,LEN(C367)-FIND("-",C367,1)+2))</f>
        <v>45484.794444444444</v>
      </c>
      <c r="P367" s="18">
        <f>DATE(MID(D367,FIND(",",D367,1)+2,4),VLOOKUP(LEFT(B367,3),General!$A$1:$B$12,2,0),MID(D367,FIND(" ",D367,1)+1,FIND(",",D367,1)-FIND(" ",D367,1)-1)) + TIMEVALUE(MID(D367,FIND("-",D367,1)+2,LEN(D367)-FIND("-",D367,1)+2))</f>
        <v>45484.836805555555</v>
      </c>
      <c r="Q367" s="29">
        <f t="shared" si="42"/>
        <v>45484.795138888891</v>
      </c>
      <c r="R367" t="str">
        <f t="shared" si="43"/>
        <v>7:04 pm</v>
      </c>
      <c r="S367" t="str">
        <f t="shared" si="44"/>
        <v>8:05 pm</v>
      </c>
      <c r="T367" s="29">
        <f t="shared" si="45"/>
        <v>45484.795138888891</v>
      </c>
      <c r="U367" s="19">
        <f t="shared" si="46"/>
        <v>3843</v>
      </c>
      <c r="V367" s="1">
        <f t="shared" si="47"/>
        <v>0.99709999999999999</v>
      </c>
      <c r="W367" s="30">
        <f t="shared" si="48"/>
        <v>4.2361111110949423E-2</v>
      </c>
      <c r="X367" s="18">
        <f>DATE(MID(B367,FIND(",",B367,1)+2,4),VLOOKUP(LEFT(B367,3),General!$A$1:$B$12,2,0),MID(B367,FIND(" ",B367,1)+1,FIND(",",B367,1)-FIND(" ",B367,1)-1))</f>
        <v>45484</v>
      </c>
    </row>
    <row r="368" spans="2:24">
      <c r="B368" t="s">
        <v>4985</v>
      </c>
      <c r="C368" t="s">
        <v>4986</v>
      </c>
      <c r="D368" t="s">
        <v>4987</v>
      </c>
      <c r="E368" s="1">
        <v>0.99719999999999998</v>
      </c>
      <c r="F368">
        <v>0</v>
      </c>
      <c r="G368">
        <v>0</v>
      </c>
      <c r="H368" s="19">
        <v>3758</v>
      </c>
      <c r="I368" s="19">
        <v>1320535</v>
      </c>
      <c r="J368">
        <v>0</v>
      </c>
      <c r="K368">
        <v>0</v>
      </c>
      <c r="L368">
        <v>0</v>
      </c>
      <c r="M368" s="19">
        <v>1110</v>
      </c>
      <c r="N368" s="29">
        <f>DATE(MID(B368,FIND(",",B368,1)+2,4),VLOOKUP(LEFT(B368,3),General!$A$1:$B$12,2,0),MID(B368,FIND(" ",B368,1)+1,FIND(",",B368,1)-FIND(" ",B368,1)-1)) + TIMEVALUE(MID(B368,FIND("-",B368,1)+2,LEN(B368)-FIND("-",B368,1)+2))</f>
        <v>45484.836805555555</v>
      </c>
      <c r="O368" s="18">
        <f>DATE(MID(C368,FIND(",",C368,1)+2,4),VLOOKUP(LEFT(B368,3),General!$A$1:$B$12,2,0),MID(C368,FIND(" ",C368,1)+1,FIND(",",C368,1)-FIND(" ",C368,1)-1)) + TIMEVALUE(MID(C368,FIND("-",C368,1)+2,LEN(C368)-FIND("-",C368,1)+2))</f>
        <v>45484.836111111108</v>
      </c>
      <c r="P368" s="18">
        <f>DATE(MID(D368,FIND(",",D368,1)+2,4),VLOOKUP(LEFT(B368,3),General!$A$1:$B$12,2,0),MID(D368,FIND(" ",D368,1)+1,FIND(",",D368,1)-FIND(" ",D368,1)-1)) + TIMEVALUE(MID(D368,FIND("-",D368,1)+2,LEN(D368)-FIND("-",D368,1)+2))</f>
        <v>45484.863194444442</v>
      </c>
      <c r="Q368" s="29">
        <f t="shared" si="42"/>
        <v>45484.836805555555</v>
      </c>
      <c r="R368" t="str">
        <f t="shared" si="43"/>
        <v>8:04 pm</v>
      </c>
      <c r="S368" t="str">
        <f t="shared" si="44"/>
        <v>8:43 pm</v>
      </c>
      <c r="T368" s="29">
        <f t="shared" si="45"/>
        <v>45484.836805555555</v>
      </c>
      <c r="U368" s="19">
        <f t="shared" si="46"/>
        <v>3758</v>
      </c>
      <c r="V368" s="1">
        <f t="shared" si="47"/>
        <v>0.99719999999999998</v>
      </c>
      <c r="W368" s="30">
        <f t="shared" si="48"/>
        <v>2.7083333334303461E-2</v>
      </c>
      <c r="X368" s="18">
        <f>DATE(MID(B368,FIND(",",B368,1)+2,4),VLOOKUP(LEFT(B368,3),General!$A$1:$B$12,2,0),MID(B368,FIND(" ",B368,1)+1,FIND(",",B368,1)-FIND(" ",B368,1)-1))</f>
        <v>45484</v>
      </c>
    </row>
    <row r="369" spans="2:24">
      <c r="B369" t="s">
        <v>4988</v>
      </c>
      <c r="C369" t="s">
        <v>4989</v>
      </c>
      <c r="D369" t="s">
        <v>4990</v>
      </c>
      <c r="E369" s="1">
        <v>0.99219999999999997</v>
      </c>
      <c r="F369">
        <v>0</v>
      </c>
      <c r="G369">
        <v>0</v>
      </c>
      <c r="H369" s="19">
        <v>10264</v>
      </c>
      <c r="I369" s="19">
        <v>1320545</v>
      </c>
      <c r="J369">
        <v>0</v>
      </c>
      <c r="K369">
        <v>0</v>
      </c>
      <c r="L369">
        <v>0</v>
      </c>
      <c r="M369">
        <v>0</v>
      </c>
      <c r="N369" s="29">
        <f>DATE(MID(B369,FIND(",",B369,1)+2,4),VLOOKUP(LEFT(B369,3),General!$A$1:$B$12,2,0),MID(B369,FIND(" ",B369,1)+1,FIND(",",B369,1)-FIND(" ",B369,1)-1)) + TIMEVALUE(MID(B369,FIND("-",B369,1)+2,LEN(B369)-FIND("-",B369,1)+2))</f>
        <v>45484.878472222219</v>
      </c>
      <c r="O369" s="18">
        <f>DATE(MID(C369,FIND(",",C369,1)+2,4),VLOOKUP(LEFT(B369,3),General!$A$1:$B$12,2,0),MID(C369,FIND(" ",C369,1)+1,FIND(",",C369,1)-FIND(" ",C369,1)-1)) + TIMEVALUE(MID(C369,FIND("-",C369,1)+2,LEN(C369)-FIND("-",C369,1)+2))</f>
        <v>45484.87777777778</v>
      </c>
      <c r="P369" s="18">
        <f>DATE(MID(D369,FIND(",",D369,1)+2,4),VLOOKUP(LEFT(B369,3),General!$A$1:$B$12,2,0),MID(D369,FIND(" ",D369,1)+1,FIND(",",D369,1)-FIND(" ",D369,1)-1)) + TIMEVALUE(MID(D369,FIND("-",D369,1)+2,LEN(D369)-FIND("-",D369,1)+2))</f>
        <v>45484.920138888891</v>
      </c>
      <c r="Q369" s="29">
        <f t="shared" si="42"/>
        <v>45484.878472222219</v>
      </c>
      <c r="R369" t="str">
        <f t="shared" si="43"/>
        <v>9:04 pm</v>
      </c>
      <c r="S369" t="str">
        <f t="shared" si="44"/>
        <v>10:05 pm</v>
      </c>
      <c r="T369" s="29">
        <f t="shared" si="45"/>
        <v>45484.878472222219</v>
      </c>
      <c r="U369" s="19">
        <f t="shared" si="46"/>
        <v>10264</v>
      </c>
      <c r="V369" s="1">
        <f t="shared" si="47"/>
        <v>0.99219999999999997</v>
      </c>
      <c r="W369" s="30">
        <f t="shared" si="48"/>
        <v>4.2361111110949423E-2</v>
      </c>
      <c r="X369" s="18">
        <f>DATE(MID(B369,FIND(",",B369,1)+2,4),VLOOKUP(LEFT(B369,3),General!$A$1:$B$12,2,0),MID(B369,FIND(" ",B369,1)+1,FIND(",",B369,1)-FIND(" ",B369,1)-1))</f>
        <v>45484</v>
      </c>
    </row>
    <row r="370" spans="2:24">
      <c r="B370" t="s">
        <v>4990</v>
      </c>
      <c r="C370" t="s">
        <v>4991</v>
      </c>
      <c r="D370" t="s">
        <v>4992</v>
      </c>
      <c r="E370" s="1">
        <v>0.97799999999999998</v>
      </c>
      <c r="F370">
        <v>0</v>
      </c>
      <c r="G370">
        <v>0</v>
      </c>
      <c r="H370" s="19">
        <v>29056</v>
      </c>
      <c r="I370" s="19">
        <v>1320551</v>
      </c>
      <c r="J370">
        <v>0</v>
      </c>
      <c r="K370">
        <v>0</v>
      </c>
      <c r="L370">
        <v>0</v>
      </c>
      <c r="M370">
        <v>0</v>
      </c>
      <c r="N370" s="29">
        <f>DATE(MID(B370,FIND(",",B370,1)+2,4),VLOOKUP(LEFT(B370,3),General!$A$1:$B$12,2,0),MID(B370,FIND(" ",B370,1)+1,FIND(",",B370,1)-FIND(" ",B370,1)-1)) + TIMEVALUE(MID(B370,FIND("-",B370,1)+2,LEN(B370)-FIND("-",B370,1)+2))</f>
        <v>45484.920138888891</v>
      </c>
      <c r="O370" s="18">
        <f>DATE(MID(C370,FIND(",",C370,1)+2,4),VLOOKUP(LEFT(B370,3),General!$A$1:$B$12,2,0),MID(C370,FIND(" ",C370,1)+1,FIND(",",C370,1)-FIND(" ",C370,1)-1)) + TIMEVALUE(MID(C370,FIND("-",C370,1)+2,LEN(C370)-FIND("-",C370,1)+2))</f>
        <v>45484.919444444444</v>
      </c>
      <c r="P370" s="18">
        <f>DATE(MID(D370,FIND(",",D370,1)+2,4),VLOOKUP(LEFT(B370,3),General!$A$1:$B$12,2,0),MID(D370,FIND(" ",D370,1)+1,FIND(",",D370,1)-FIND(" ",D370,1)-1)) + TIMEVALUE(MID(D370,FIND("-",D370,1)+2,LEN(D370)-FIND("-",D370,1)+2))</f>
        <v>45484.961805555555</v>
      </c>
      <c r="Q370" s="29">
        <f t="shared" si="42"/>
        <v>45484.920138888891</v>
      </c>
      <c r="R370" t="str">
        <f t="shared" si="43"/>
        <v>10:04 pm</v>
      </c>
      <c r="S370" t="str">
        <f t="shared" si="44"/>
        <v>11:05 pm</v>
      </c>
      <c r="T370" s="29">
        <f t="shared" si="45"/>
        <v>45484.920138888891</v>
      </c>
      <c r="U370" s="19">
        <f t="shared" si="46"/>
        <v>29056</v>
      </c>
      <c r="V370" s="1">
        <f t="shared" si="47"/>
        <v>0.97799999999999998</v>
      </c>
      <c r="W370" s="30">
        <f t="shared" si="48"/>
        <v>4.2361111110949423E-2</v>
      </c>
      <c r="X370" s="18">
        <f>DATE(MID(B370,FIND(",",B370,1)+2,4),VLOOKUP(LEFT(B370,3),General!$A$1:$B$12,2,0),MID(B370,FIND(" ",B370,1)+1,FIND(",",B370,1)-FIND(" ",B370,1)-1))</f>
        <v>45484</v>
      </c>
    </row>
    <row r="371" spans="2:24">
      <c r="B371" t="s">
        <v>4992</v>
      </c>
      <c r="C371" t="s">
        <v>4993</v>
      </c>
      <c r="D371" t="s">
        <v>4994</v>
      </c>
      <c r="E371" s="1">
        <v>0.99570000000000003</v>
      </c>
      <c r="F371">
        <v>0</v>
      </c>
      <c r="G371">
        <v>0</v>
      </c>
      <c r="H371" s="19">
        <v>5635</v>
      </c>
      <c r="I371" s="19">
        <v>1320548</v>
      </c>
      <c r="J371">
        <v>0</v>
      </c>
      <c r="K371">
        <v>0</v>
      </c>
      <c r="L371">
        <v>0</v>
      </c>
      <c r="M371">
        <v>0</v>
      </c>
      <c r="N371" s="29">
        <f>DATE(MID(B371,FIND(",",B371,1)+2,4),VLOOKUP(LEFT(B371,3),General!$A$1:$B$12,2,0),MID(B371,FIND(" ",B371,1)+1,FIND(",",B371,1)-FIND(" ",B371,1)-1)) + TIMEVALUE(MID(B371,FIND("-",B371,1)+2,LEN(B371)-FIND("-",B371,1)+2))</f>
        <v>45484.961805555555</v>
      </c>
      <c r="O371" s="18">
        <f>DATE(MID(C371,FIND(",",C371,1)+2,4),VLOOKUP(LEFT(B371,3),General!$A$1:$B$12,2,0),MID(C371,FIND(" ",C371,1)+1,FIND(",",C371,1)-FIND(" ",C371,1)-1)) + TIMEVALUE(MID(C371,FIND("-",C371,1)+2,LEN(C371)-FIND("-",C371,1)+2))</f>
        <v>45484.961111111108</v>
      </c>
      <c r="P371" s="18">
        <f>DATE(MID(D371,FIND(",",D371,1)+2,4),VLOOKUP(LEFT(B371,3),General!$A$1:$B$12,2,0),MID(D371,FIND(" ",D371,1)+1,FIND(",",D371,1)-FIND(" ",D371,1)-1)) + TIMEVALUE(MID(D371,FIND("-",D371,1)+2,LEN(D371)-FIND("-",D371,1)+2))</f>
        <v>45485.003472222219</v>
      </c>
      <c r="Q371" s="29">
        <f t="shared" si="42"/>
        <v>45484.961805555555</v>
      </c>
      <c r="R371" t="str">
        <f t="shared" si="43"/>
        <v>11:04 pm</v>
      </c>
      <c r="S371" t="str">
        <f t="shared" si="44"/>
        <v>12:05 am</v>
      </c>
      <c r="T371" s="29">
        <f t="shared" si="45"/>
        <v>45484.961805555555</v>
      </c>
      <c r="U371" s="19">
        <f t="shared" si="46"/>
        <v>5635</v>
      </c>
      <c r="V371" s="1">
        <f t="shared" si="47"/>
        <v>0.99570000000000003</v>
      </c>
      <c r="W371" s="30">
        <f t="shared" si="48"/>
        <v>4.2361111110949423E-2</v>
      </c>
      <c r="X371" s="18">
        <f>DATE(MID(B371,FIND(",",B371,1)+2,4),VLOOKUP(LEFT(B371,3),General!$A$1:$B$12,2,0),MID(B371,FIND(" ",B371,1)+1,FIND(",",B371,1)-FIND(" ",B371,1)-1))</f>
        <v>45484</v>
      </c>
    </row>
    <row r="372" spans="2:24">
      <c r="B372" t="s">
        <v>4994</v>
      </c>
      <c r="C372" t="s">
        <v>4995</v>
      </c>
      <c r="D372" t="s">
        <v>4996</v>
      </c>
      <c r="E372" s="1">
        <v>0.98899999999999999</v>
      </c>
      <c r="F372">
        <v>0</v>
      </c>
      <c r="G372">
        <v>0</v>
      </c>
      <c r="H372" s="19">
        <v>14504</v>
      </c>
      <c r="I372" s="19">
        <v>1320552</v>
      </c>
      <c r="J372">
        <v>0</v>
      </c>
      <c r="K372">
        <v>0</v>
      </c>
      <c r="L372">
        <v>0</v>
      </c>
      <c r="M372">
        <v>0</v>
      </c>
      <c r="N372" s="29">
        <f>DATE(MID(B372,FIND(",",B372,1)+2,4),VLOOKUP(LEFT(B372,3),General!$A$1:$B$12,2,0),MID(B372,FIND(" ",B372,1)+1,FIND(",",B372,1)-FIND(" ",B372,1)-1)) + TIMEVALUE(MID(B372,FIND("-",B372,1)+2,LEN(B372)-FIND("-",B372,1)+2))</f>
        <v>45485.003472222219</v>
      </c>
      <c r="O372" s="18">
        <f>DATE(MID(C372,FIND(",",C372,1)+2,4),VLOOKUP(LEFT(B372,3),General!$A$1:$B$12,2,0),MID(C372,FIND(" ",C372,1)+1,FIND(",",C372,1)-FIND(" ",C372,1)-1)) + TIMEVALUE(MID(C372,FIND("-",C372,1)+2,LEN(C372)-FIND("-",C372,1)+2))</f>
        <v>45485.00277777778</v>
      </c>
      <c r="P372" s="18">
        <f>DATE(MID(D372,FIND(",",D372,1)+2,4),VLOOKUP(LEFT(B372,3),General!$A$1:$B$12,2,0),MID(D372,FIND(" ",D372,1)+1,FIND(",",D372,1)-FIND(" ",D372,1)-1)) + TIMEVALUE(MID(D372,FIND("-",D372,1)+2,LEN(D372)-FIND("-",D372,1)+2))</f>
        <v>45485.045138888891</v>
      </c>
      <c r="Q372" s="29">
        <f t="shared" si="42"/>
        <v>45485.003472222219</v>
      </c>
      <c r="R372" t="str">
        <f t="shared" si="43"/>
        <v>12:04 am</v>
      </c>
      <c r="S372" t="str">
        <f t="shared" si="44"/>
        <v>1:05 am</v>
      </c>
      <c r="T372" s="29">
        <f t="shared" si="45"/>
        <v>45485.003472222219</v>
      </c>
      <c r="U372" s="19">
        <f t="shared" si="46"/>
        <v>14504</v>
      </c>
      <c r="V372" s="1">
        <f t="shared" si="47"/>
        <v>0.98899999999999999</v>
      </c>
      <c r="W372" s="30">
        <f t="shared" si="48"/>
        <v>4.2361111110949423E-2</v>
      </c>
      <c r="X372" s="18">
        <f>DATE(MID(B372,FIND(",",B372,1)+2,4),VLOOKUP(LEFT(B372,3),General!$A$1:$B$12,2,0),MID(B372,FIND(" ",B372,1)+1,FIND(",",B372,1)-FIND(" ",B372,1)-1))</f>
        <v>45485</v>
      </c>
    </row>
    <row r="373" spans="2:24">
      <c r="B373" t="s">
        <v>4996</v>
      </c>
      <c r="C373" t="s">
        <v>4997</v>
      </c>
      <c r="D373" t="s">
        <v>4998</v>
      </c>
      <c r="E373" s="1">
        <v>0.99309999999999998</v>
      </c>
      <c r="F373">
        <v>0</v>
      </c>
      <c r="G373">
        <v>0</v>
      </c>
      <c r="H373" s="19">
        <v>9153</v>
      </c>
      <c r="I373" s="19">
        <v>1320560</v>
      </c>
      <c r="J373">
        <v>0</v>
      </c>
      <c r="K373">
        <v>0</v>
      </c>
      <c r="L373">
        <v>0</v>
      </c>
      <c r="M373">
        <v>0</v>
      </c>
      <c r="N373" s="29">
        <f>DATE(MID(B373,FIND(",",B373,1)+2,4),VLOOKUP(LEFT(B373,3),General!$A$1:$B$12,2,0),MID(B373,FIND(" ",B373,1)+1,FIND(",",B373,1)-FIND(" ",B373,1)-1)) + TIMEVALUE(MID(B373,FIND("-",B373,1)+2,LEN(B373)-FIND("-",B373,1)+2))</f>
        <v>45485.045138888891</v>
      </c>
      <c r="O373" s="18">
        <f>DATE(MID(C373,FIND(",",C373,1)+2,4),VLOOKUP(LEFT(B373,3),General!$A$1:$B$12,2,0),MID(C373,FIND(" ",C373,1)+1,FIND(",",C373,1)-FIND(" ",C373,1)-1)) + TIMEVALUE(MID(C373,FIND("-",C373,1)+2,LEN(C373)-FIND("-",C373,1)+2))</f>
        <v>45485.044444444444</v>
      </c>
      <c r="P373" s="18">
        <f>DATE(MID(D373,FIND(",",D373,1)+2,4),VLOOKUP(LEFT(B373,3),General!$A$1:$B$12,2,0),MID(D373,FIND(" ",D373,1)+1,FIND(",",D373,1)-FIND(" ",D373,1)-1)) + TIMEVALUE(MID(D373,FIND("-",D373,1)+2,LEN(D373)-FIND("-",D373,1)+2))</f>
        <v>45485.082638888889</v>
      </c>
      <c r="Q373" s="29">
        <f t="shared" si="42"/>
        <v>45485.045138888891</v>
      </c>
      <c r="R373" t="str">
        <f t="shared" si="43"/>
        <v>1:04 am</v>
      </c>
      <c r="S373" t="str">
        <f t="shared" si="44"/>
        <v>1:59 am</v>
      </c>
      <c r="T373" s="29">
        <f t="shared" si="45"/>
        <v>45485.045138888891</v>
      </c>
      <c r="U373" s="19">
        <f t="shared" si="46"/>
        <v>9153</v>
      </c>
      <c r="V373" s="1">
        <f t="shared" si="47"/>
        <v>0.99309999999999998</v>
      </c>
      <c r="W373" s="30">
        <f t="shared" si="48"/>
        <v>3.8194444445252884E-2</v>
      </c>
      <c r="X373" s="18">
        <f>DATE(MID(B373,FIND(",",B373,1)+2,4),VLOOKUP(LEFT(B373,3),General!$A$1:$B$12,2,0),MID(B373,FIND(" ",B373,1)+1,FIND(",",B373,1)-FIND(" ",B373,1)-1))</f>
        <v>45485</v>
      </c>
    </row>
    <row r="374" spans="2:24">
      <c r="B374" t="s">
        <v>4999</v>
      </c>
      <c r="C374" t="s">
        <v>5000</v>
      </c>
      <c r="D374" t="s">
        <v>5001</v>
      </c>
      <c r="E374" s="1">
        <v>0.99019999999999997</v>
      </c>
      <c r="F374">
        <v>0</v>
      </c>
      <c r="G374">
        <v>0</v>
      </c>
      <c r="H374" s="19">
        <v>12998</v>
      </c>
      <c r="I374" s="19">
        <v>1320557</v>
      </c>
      <c r="J374">
        <v>0</v>
      </c>
      <c r="K374">
        <v>0</v>
      </c>
      <c r="L374">
        <v>0</v>
      </c>
      <c r="M374">
        <v>0</v>
      </c>
      <c r="N374" s="29">
        <f>DATE(MID(B374,FIND(",",B374,1)+2,4),VLOOKUP(LEFT(B374,3),General!$A$1:$B$12,2,0),MID(B374,FIND(" ",B374,1)+1,FIND(",",B374,1)-FIND(" ",B374,1)-1)) + TIMEVALUE(MID(B374,FIND("-",B374,1)+2,LEN(B374)-FIND("-",B374,1)+2))</f>
        <v>45485.086805555555</v>
      </c>
      <c r="O374" s="18">
        <f>DATE(MID(C374,FIND(",",C374,1)+2,4),VLOOKUP(LEFT(B374,3),General!$A$1:$B$12,2,0),MID(C374,FIND(" ",C374,1)+1,FIND(",",C374,1)-FIND(" ",C374,1)-1)) + TIMEVALUE(MID(C374,FIND("-",C374,1)+2,LEN(C374)-FIND("-",C374,1)+2))</f>
        <v>45485.086111111108</v>
      </c>
      <c r="P374" s="18">
        <f>DATE(MID(D374,FIND(",",D374,1)+2,4),VLOOKUP(LEFT(B374,3),General!$A$1:$B$12,2,0),MID(D374,FIND(" ",D374,1)+1,FIND(",",D374,1)-FIND(" ",D374,1)-1)) + TIMEVALUE(MID(D374,FIND("-",D374,1)+2,LEN(D374)-FIND("-",D374,1)+2))</f>
        <v>45485.128472222219</v>
      </c>
      <c r="Q374" s="29">
        <f t="shared" si="42"/>
        <v>45485.086805555555</v>
      </c>
      <c r="R374" t="str">
        <f t="shared" si="43"/>
        <v>2:04 am</v>
      </c>
      <c r="S374" t="str">
        <f t="shared" si="44"/>
        <v>3:05 am</v>
      </c>
      <c r="T374" s="29">
        <f t="shared" si="45"/>
        <v>45485.086805555555</v>
      </c>
      <c r="U374" s="19">
        <f t="shared" si="46"/>
        <v>12998</v>
      </c>
      <c r="V374" s="1">
        <f t="shared" si="47"/>
        <v>0.99019999999999997</v>
      </c>
      <c r="W374" s="30">
        <f t="shared" si="48"/>
        <v>4.2361111110949423E-2</v>
      </c>
      <c r="X374" s="18">
        <f>DATE(MID(B374,FIND(",",B374,1)+2,4),VLOOKUP(LEFT(B374,3),General!$A$1:$B$12,2,0),MID(B374,FIND(" ",B374,1)+1,FIND(",",B374,1)-FIND(" ",B374,1)-1))</f>
        <v>45485</v>
      </c>
    </row>
    <row r="375" spans="2:24">
      <c r="B375" t="s">
        <v>5001</v>
      </c>
      <c r="C375" t="s">
        <v>5001</v>
      </c>
      <c r="D375" t="s">
        <v>5002</v>
      </c>
      <c r="E375" s="1">
        <v>0.98899999999999999</v>
      </c>
      <c r="F375">
        <v>0</v>
      </c>
      <c r="G375">
        <v>0</v>
      </c>
      <c r="H375" s="19">
        <v>14478</v>
      </c>
      <c r="I375" s="19">
        <v>1320561</v>
      </c>
      <c r="J375">
        <v>0</v>
      </c>
      <c r="K375">
        <v>0</v>
      </c>
      <c r="L375">
        <v>0</v>
      </c>
      <c r="M375">
        <v>0</v>
      </c>
      <c r="N375" s="29">
        <f>DATE(MID(B375,FIND(",",B375,1)+2,4),VLOOKUP(LEFT(B375,3),General!$A$1:$B$12,2,0),MID(B375,FIND(" ",B375,1)+1,FIND(",",B375,1)-FIND(" ",B375,1)-1)) + TIMEVALUE(MID(B375,FIND("-",B375,1)+2,LEN(B375)-FIND("-",B375,1)+2))</f>
        <v>45485.128472222219</v>
      </c>
      <c r="O375" s="18">
        <f>DATE(MID(C375,FIND(",",C375,1)+2,4),VLOOKUP(LEFT(B375,3),General!$A$1:$B$12,2,0),MID(C375,FIND(" ",C375,1)+1,FIND(",",C375,1)-FIND(" ",C375,1)-1)) + TIMEVALUE(MID(C375,FIND("-",C375,1)+2,LEN(C375)-FIND("-",C375,1)+2))</f>
        <v>45485.128472222219</v>
      </c>
      <c r="P375" s="18">
        <f>DATE(MID(D375,FIND(",",D375,1)+2,4),VLOOKUP(LEFT(B375,3),General!$A$1:$B$12,2,0),MID(D375,FIND(" ",D375,1)+1,FIND(",",D375,1)-FIND(" ",D375,1)-1)) + TIMEVALUE(MID(D375,FIND("-",D375,1)+2,LEN(D375)-FIND("-",D375,1)+2))</f>
        <v>45485.163194444445</v>
      </c>
      <c r="Q375" s="29">
        <f t="shared" si="42"/>
        <v>45485.128472222219</v>
      </c>
      <c r="R375" t="str">
        <f t="shared" si="43"/>
        <v>3:05 am</v>
      </c>
      <c r="S375" t="str">
        <f t="shared" si="44"/>
        <v>3:55 am</v>
      </c>
      <c r="T375" s="29">
        <f t="shared" si="45"/>
        <v>45485.128472222219</v>
      </c>
      <c r="U375" s="19">
        <f t="shared" si="46"/>
        <v>14478</v>
      </c>
      <c r="V375" s="1">
        <f t="shared" si="47"/>
        <v>0.98899999999999999</v>
      </c>
      <c r="W375" s="30">
        <f t="shared" si="48"/>
        <v>3.4722222226264421E-2</v>
      </c>
      <c r="X375" s="18">
        <f>DATE(MID(B375,FIND(",",B375,1)+2,4),VLOOKUP(LEFT(B375,3),General!$A$1:$B$12,2,0),MID(B375,FIND(" ",B375,1)+1,FIND(",",B375,1)-FIND(" ",B375,1)-1))</f>
        <v>45485</v>
      </c>
    </row>
    <row r="376" spans="2:24">
      <c r="B376" t="s">
        <v>5003</v>
      </c>
      <c r="C376" t="s">
        <v>5004</v>
      </c>
      <c r="D376" t="s">
        <v>5005</v>
      </c>
      <c r="E376" s="1">
        <v>0.99380000000000002</v>
      </c>
      <c r="F376">
        <v>0</v>
      </c>
      <c r="G376">
        <v>0</v>
      </c>
      <c r="H376" s="19">
        <v>8131</v>
      </c>
      <c r="I376" s="19">
        <v>1320561</v>
      </c>
      <c r="J376">
        <v>0</v>
      </c>
      <c r="K376">
        <v>0</v>
      </c>
      <c r="L376">
        <v>0</v>
      </c>
      <c r="M376">
        <v>0</v>
      </c>
      <c r="N376" s="29">
        <f>DATE(MID(B376,FIND(",",B376,1)+2,4),VLOOKUP(LEFT(B376,3),General!$A$1:$B$12,2,0),MID(B376,FIND(" ",B376,1)+1,FIND(",",B376,1)-FIND(" ",B376,1)-1)) + TIMEVALUE(MID(B376,FIND("-",B376,1)+2,LEN(B376)-FIND("-",B376,1)+2))</f>
        <v>45485.170138888891</v>
      </c>
      <c r="O376" s="18">
        <f>DATE(MID(C376,FIND(",",C376,1)+2,4),VLOOKUP(LEFT(B376,3),General!$A$1:$B$12,2,0),MID(C376,FIND(" ",C376,1)+1,FIND(",",C376,1)-FIND(" ",C376,1)-1)) + TIMEVALUE(MID(C376,FIND("-",C376,1)+2,LEN(C376)-FIND("-",C376,1)+2))</f>
        <v>45485.169444444444</v>
      </c>
      <c r="P376" s="18">
        <f>DATE(MID(D376,FIND(",",D376,1)+2,4),VLOOKUP(LEFT(B376,3),General!$A$1:$B$12,2,0),MID(D376,FIND(" ",D376,1)+1,FIND(",",D376,1)-FIND(" ",D376,1)-1)) + TIMEVALUE(MID(D376,FIND("-",D376,1)+2,LEN(D376)-FIND("-",D376,1)+2))</f>
        <v>45485.211805555555</v>
      </c>
      <c r="Q376" s="29">
        <f t="shared" si="42"/>
        <v>45485.170138888891</v>
      </c>
      <c r="R376" t="str">
        <f t="shared" si="43"/>
        <v>4:04 am</v>
      </c>
      <c r="S376" t="str">
        <f t="shared" si="44"/>
        <v>5:05 am</v>
      </c>
      <c r="T376" s="29">
        <f t="shared" si="45"/>
        <v>45485.170138888891</v>
      </c>
      <c r="U376" s="19">
        <f t="shared" si="46"/>
        <v>8131</v>
      </c>
      <c r="V376" s="1">
        <f t="shared" si="47"/>
        <v>0.99380000000000002</v>
      </c>
      <c r="W376" s="30">
        <f t="shared" si="48"/>
        <v>4.2361111110949423E-2</v>
      </c>
      <c r="X376" s="18">
        <f>DATE(MID(B376,FIND(",",B376,1)+2,4),VLOOKUP(LEFT(B376,3),General!$A$1:$B$12,2,0),MID(B376,FIND(" ",B376,1)+1,FIND(",",B376,1)-FIND(" ",B376,1)-1))</f>
        <v>45485</v>
      </c>
    </row>
    <row r="377" spans="2:24">
      <c r="B377" t="s">
        <v>5005</v>
      </c>
      <c r="C377" t="s">
        <v>5006</v>
      </c>
      <c r="D377" t="s">
        <v>5007</v>
      </c>
      <c r="E377" s="1">
        <v>0.99709999999999999</v>
      </c>
      <c r="F377">
        <v>0</v>
      </c>
      <c r="G377">
        <v>0</v>
      </c>
      <c r="H377" s="19">
        <v>3818</v>
      </c>
      <c r="I377" s="19">
        <v>1320569</v>
      </c>
      <c r="J377">
        <v>0</v>
      </c>
      <c r="K377">
        <v>0</v>
      </c>
      <c r="L377">
        <v>0</v>
      </c>
      <c r="M377" s="19">
        <v>1106</v>
      </c>
      <c r="N377" s="29">
        <f>DATE(MID(B377,FIND(",",B377,1)+2,4),VLOOKUP(LEFT(B377,3),General!$A$1:$B$12,2,0),MID(B377,FIND(" ",B377,1)+1,FIND(",",B377,1)-FIND(" ",B377,1)-1)) + TIMEVALUE(MID(B377,FIND("-",B377,1)+2,LEN(B377)-FIND("-",B377,1)+2))</f>
        <v>45485.211805555555</v>
      </c>
      <c r="O377" s="18">
        <f>DATE(MID(C377,FIND(",",C377,1)+2,4),VLOOKUP(LEFT(B377,3),General!$A$1:$B$12,2,0),MID(C377,FIND(" ",C377,1)+1,FIND(",",C377,1)-FIND(" ",C377,1)-1)) + TIMEVALUE(MID(C377,FIND("-",C377,1)+2,LEN(C377)-FIND("-",C377,1)+2))</f>
        <v>45485.211111111108</v>
      </c>
      <c r="P377" s="18">
        <f>DATE(MID(D377,FIND(",",D377,1)+2,4),VLOOKUP(LEFT(B377,3),General!$A$1:$B$12,2,0),MID(D377,FIND(" ",D377,1)+1,FIND(",",D377,1)-FIND(" ",D377,1)-1)) + TIMEVALUE(MID(D377,FIND("-",D377,1)+2,LEN(D377)-FIND("-",D377,1)+2))</f>
        <v>45485.253472222219</v>
      </c>
      <c r="Q377" s="29">
        <f t="shared" si="42"/>
        <v>45485.211805555555</v>
      </c>
      <c r="R377" t="str">
        <f t="shared" si="43"/>
        <v>5:04 am</v>
      </c>
      <c r="S377" t="str">
        <f t="shared" si="44"/>
        <v>6:05 am</v>
      </c>
      <c r="T377" s="29">
        <f t="shared" si="45"/>
        <v>45485.211805555555</v>
      </c>
      <c r="U377" s="19">
        <f t="shared" si="46"/>
        <v>3818</v>
      </c>
      <c r="V377" s="1">
        <f t="shared" si="47"/>
        <v>0.99709999999999999</v>
      </c>
      <c r="W377" s="30">
        <f t="shared" si="48"/>
        <v>4.2361111110949423E-2</v>
      </c>
      <c r="X377" s="18">
        <f>DATE(MID(B377,FIND(",",B377,1)+2,4),VLOOKUP(LEFT(B377,3),General!$A$1:$B$12,2,0),MID(B377,FIND(" ",B377,1)+1,FIND(",",B377,1)-FIND(" ",B377,1)-1))</f>
        <v>45485</v>
      </c>
    </row>
    <row r="378" spans="2:24">
      <c r="B378" t="s">
        <v>5007</v>
      </c>
      <c r="C378" t="s">
        <v>5008</v>
      </c>
      <c r="D378" t="s">
        <v>5009</v>
      </c>
      <c r="E378" s="1">
        <v>0.99419999999999997</v>
      </c>
      <c r="F378">
        <v>0</v>
      </c>
      <c r="G378">
        <v>0</v>
      </c>
      <c r="H378" s="19">
        <v>7643</v>
      </c>
      <c r="I378" s="19">
        <v>1320571</v>
      </c>
      <c r="J378">
        <v>0</v>
      </c>
      <c r="K378">
        <v>0</v>
      </c>
      <c r="L378">
        <v>0</v>
      </c>
      <c r="M378">
        <v>0</v>
      </c>
      <c r="N378" s="29">
        <f>DATE(MID(B378,FIND(",",B378,1)+2,4),VLOOKUP(LEFT(B378,3),General!$A$1:$B$12,2,0),MID(B378,FIND(" ",B378,1)+1,FIND(",",B378,1)-FIND(" ",B378,1)-1)) + TIMEVALUE(MID(B378,FIND("-",B378,1)+2,LEN(B378)-FIND("-",B378,1)+2))</f>
        <v>45485.253472222219</v>
      </c>
      <c r="O378" s="18">
        <f>DATE(MID(C378,FIND(",",C378,1)+2,4),VLOOKUP(LEFT(B378,3),General!$A$1:$B$12,2,0),MID(C378,FIND(" ",C378,1)+1,FIND(",",C378,1)-FIND(" ",C378,1)-1)) + TIMEVALUE(MID(C378,FIND("-",C378,1)+2,LEN(C378)-FIND("-",C378,1)+2))</f>
        <v>45485.25277777778</v>
      </c>
      <c r="P378" s="18">
        <f>DATE(MID(D378,FIND(",",D378,1)+2,4),VLOOKUP(LEFT(B378,3),General!$A$1:$B$12,2,0),MID(D378,FIND(" ",D378,1)+1,FIND(",",D378,1)-FIND(" ",D378,1)-1)) + TIMEVALUE(MID(D378,FIND("-",D378,1)+2,LEN(D378)-FIND("-",D378,1)+2))</f>
        <v>45485.289583333331</v>
      </c>
      <c r="Q378" s="29">
        <f t="shared" si="42"/>
        <v>45485.253472222219</v>
      </c>
      <c r="R378" t="str">
        <f t="shared" si="43"/>
        <v>6:04 am</v>
      </c>
      <c r="S378" t="str">
        <f t="shared" si="44"/>
        <v>6:57 am</v>
      </c>
      <c r="T378" s="29">
        <f t="shared" si="45"/>
        <v>45485.253472222219</v>
      </c>
      <c r="U378" s="19">
        <f t="shared" si="46"/>
        <v>7643</v>
      </c>
      <c r="V378" s="1">
        <f t="shared" si="47"/>
        <v>0.99419999999999997</v>
      </c>
      <c r="W378" s="30">
        <f t="shared" si="48"/>
        <v>3.6805555551836733E-2</v>
      </c>
      <c r="X378" s="18">
        <f>DATE(MID(B378,FIND(",",B378,1)+2,4),VLOOKUP(LEFT(B378,3),General!$A$1:$B$12,2,0),MID(B378,FIND(" ",B378,1)+1,FIND(",",B378,1)-FIND(" ",B378,1)-1))</f>
        <v>45485</v>
      </c>
    </row>
    <row r="379" spans="2:24">
      <c r="B379" t="s">
        <v>5010</v>
      </c>
      <c r="C379" t="s">
        <v>5011</v>
      </c>
      <c r="D379" t="s">
        <v>5012</v>
      </c>
      <c r="E379" s="1">
        <v>0.997</v>
      </c>
      <c r="F379">
        <v>0</v>
      </c>
      <c r="G379">
        <v>0</v>
      </c>
      <c r="H379" s="19">
        <v>3965</v>
      </c>
      <c r="I379" s="19">
        <v>1320577</v>
      </c>
      <c r="J379">
        <v>0</v>
      </c>
      <c r="K379">
        <v>0</v>
      </c>
      <c r="L379">
        <v>0</v>
      </c>
      <c r="M379" s="19">
        <v>1101</v>
      </c>
      <c r="N379" s="29">
        <f>DATE(MID(B379,FIND(",",B379,1)+2,4),VLOOKUP(LEFT(B379,3),General!$A$1:$B$12,2,0),MID(B379,FIND(" ",B379,1)+1,FIND(",",B379,1)-FIND(" ",B379,1)-1)) + TIMEVALUE(MID(B379,FIND("-",B379,1)+2,LEN(B379)-FIND("-",B379,1)+2))</f>
        <v>45485.295138888891</v>
      </c>
      <c r="O379" s="18">
        <f>DATE(MID(C379,FIND(",",C379,1)+2,4),VLOOKUP(LEFT(B379,3),General!$A$1:$B$12,2,0),MID(C379,FIND(" ",C379,1)+1,FIND(",",C379,1)-FIND(" ",C379,1)-1)) + TIMEVALUE(MID(C379,FIND("-",C379,1)+2,LEN(C379)-FIND("-",C379,1)+2))</f>
        <v>45485.294444444444</v>
      </c>
      <c r="P379" s="18">
        <f>DATE(MID(D379,FIND(",",D379,1)+2,4),VLOOKUP(LEFT(B379,3),General!$A$1:$B$12,2,0),MID(D379,FIND(" ",D379,1)+1,FIND(",",D379,1)-FIND(" ",D379,1)-1)) + TIMEVALUE(MID(D379,FIND("-",D379,1)+2,LEN(D379)-FIND("-",D379,1)+2))</f>
        <v>45485.336805555555</v>
      </c>
      <c r="Q379" s="29">
        <f t="shared" si="42"/>
        <v>45485.295138888891</v>
      </c>
      <c r="R379" t="str">
        <f t="shared" si="43"/>
        <v>7:04 am</v>
      </c>
      <c r="S379" t="str">
        <f t="shared" si="44"/>
        <v>8:05 am</v>
      </c>
      <c r="T379" s="29">
        <f t="shared" si="45"/>
        <v>45485.295138888891</v>
      </c>
      <c r="U379" s="19">
        <f t="shared" si="46"/>
        <v>3965</v>
      </c>
      <c r="V379" s="1">
        <f t="shared" si="47"/>
        <v>0.997</v>
      </c>
      <c r="W379" s="30">
        <f t="shared" si="48"/>
        <v>4.2361111110949423E-2</v>
      </c>
      <c r="X379" s="18">
        <f>DATE(MID(B379,FIND(",",B379,1)+2,4),VLOOKUP(LEFT(B379,3),General!$A$1:$B$12,2,0),MID(B379,FIND(" ",B379,1)+1,FIND(",",B379,1)-FIND(" ",B379,1)-1))</f>
        <v>45485</v>
      </c>
    </row>
    <row r="380" spans="2:24">
      <c r="B380" t="s">
        <v>5012</v>
      </c>
      <c r="C380" t="s">
        <v>5013</v>
      </c>
      <c r="D380" t="s">
        <v>5014</v>
      </c>
      <c r="E380" s="1">
        <v>0.99690000000000001</v>
      </c>
      <c r="F380">
        <v>0</v>
      </c>
      <c r="G380">
        <v>0</v>
      </c>
      <c r="H380" s="19">
        <v>4160</v>
      </c>
      <c r="I380" s="19">
        <v>1320641</v>
      </c>
      <c r="J380">
        <v>0</v>
      </c>
      <c r="K380">
        <v>0</v>
      </c>
      <c r="L380">
        <v>0</v>
      </c>
      <c r="M380" s="19">
        <v>1110</v>
      </c>
      <c r="N380" s="29">
        <f>DATE(MID(B380,FIND(",",B380,1)+2,4),VLOOKUP(LEFT(B380,3),General!$A$1:$B$12,2,0),MID(B380,FIND(" ",B380,1)+1,FIND(",",B380,1)-FIND(" ",B380,1)-1)) + TIMEVALUE(MID(B380,FIND("-",B380,1)+2,LEN(B380)-FIND("-",B380,1)+2))</f>
        <v>45485.336805555555</v>
      </c>
      <c r="O380" s="18">
        <f>DATE(MID(C380,FIND(",",C380,1)+2,4),VLOOKUP(LEFT(B380,3),General!$A$1:$B$12,2,0),MID(C380,FIND(" ",C380,1)+1,FIND(",",C380,1)-FIND(" ",C380,1)-1)) + TIMEVALUE(MID(C380,FIND("-",C380,1)+2,LEN(C380)-FIND("-",C380,1)+2))</f>
        <v>45485.336111111108</v>
      </c>
      <c r="P380" s="18">
        <f>DATE(MID(D380,FIND(",",D380,1)+2,4),VLOOKUP(LEFT(B380,3),General!$A$1:$B$12,2,0),MID(D380,FIND(" ",D380,1)+1,FIND(",",D380,1)-FIND(" ",D380,1)-1)) + TIMEVALUE(MID(D380,FIND("-",D380,1)+2,LEN(D380)-FIND("-",D380,1)+2))</f>
        <v>45485.362500000003</v>
      </c>
      <c r="Q380" s="29">
        <f t="shared" si="42"/>
        <v>45485.336805555555</v>
      </c>
      <c r="R380" t="str">
        <f t="shared" si="43"/>
        <v>8:04 am</v>
      </c>
      <c r="S380" t="str">
        <f t="shared" si="44"/>
        <v>8:42 am</v>
      </c>
      <c r="T380" s="29">
        <f t="shared" si="45"/>
        <v>45485.336805555555</v>
      </c>
      <c r="U380" s="19">
        <f t="shared" si="46"/>
        <v>4160</v>
      </c>
      <c r="V380" s="1">
        <f t="shared" si="47"/>
        <v>0.99690000000000001</v>
      </c>
      <c r="W380" s="30">
        <f t="shared" si="48"/>
        <v>2.6388888894871343E-2</v>
      </c>
      <c r="X380" s="18">
        <f>DATE(MID(B380,FIND(",",B380,1)+2,4),VLOOKUP(LEFT(B380,3),General!$A$1:$B$12,2,0),MID(B380,FIND(" ",B380,1)+1,FIND(",",B380,1)-FIND(" ",B380,1)-1))</f>
        <v>45485</v>
      </c>
    </row>
    <row r="381" spans="2:24">
      <c r="B381" t="s">
        <v>5015</v>
      </c>
      <c r="C381" t="s">
        <v>5016</v>
      </c>
      <c r="D381" t="s">
        <v>5017</v>
      </c>
      <c r="E381" s="1">
        <v>0.99670000000000003</v>
      </c>
      <c r="F381">
        <v>0</v>
      </c>
      <c r="G381">
        <v>0</v>
      </c>
      <c r="H381" s="19">
        <v>4423</v>
      </c>
      <c r="I381" s="19">
        <v>1320688</v>
      </c>
      <c r="J381">
        <v>0</v>
      </c>
      <c r="K381">
        <v>0</v>
      </c>
      <c r="L381">
        <v>0</v>
      </c>
      <c r="M381" s="19">
        <v>1115</v>
      </c>
      <c r="N381" s="29">
        <f>DATE(MID(B381,FIND(",",B381,1)+2,4),VLOOKUP(LEFT(B381,3),General!$A$1:$B$12,2,0),MID(B381,FIND(" ",B381,1)+1,FIND(",",B381,1)-FIND(" ",B381,1)-1)) + TIMEVALUE(MID(B381,FIND("-",B381,1)+2,LEN(B381)-FIND("-",B381,1)+2))</f>
        <v>45485.378472222219</v>
      </c>
      <c r="O381" s="18">
        <f>DATE(MID(C381,FIND(",",C381,1)+2,4),VLOOKUP(LEFT(B381,3),General!$A$1:$B$12,2,0),MID(C381,FIND(" ",C381,1)+1,FIND(",",C381,1)-FIND(" ",C381,1)-1)) + TIMEVALUE(MID(C381,FIND("-",C381,1)+2,LEN(C381)-FIND("-",C381,1)+2))</f>
        <v>45485.37777777778</v>
      </c>
      <c r="P381" s="18">
        <f>DATE(MID(D381,FIND(",",D381,1)+2,4),VLOOKUP(LEFT(B381,3),General!$A$1:$B$12,2,0),MID(D381,FIND(" ",D381,1)+1,FIND(",",D381,1)-FIND(" ",D381,1)-1)) + TIMEVALUE(MID(D381,FIND("-",D381,1)+2,LEN(D381)-FIND("-",D381,1)+2))</f>
        <v>45485.404166666667</v>
      </c>
      <c r="Q381" s="29">
        <f t="shared" si="42"/>
        <v>45485.378472222219</v>
      </c>
      <c r="R381" t="str">
        <f t="shared" si="43"/>
        <v>9:04 am</v>
      </c>
      <c r="S381" t="str">
        <f t="shared" si="44"/>
        <v>9:42 am</v>
      </c>
      <c r="T381" s="29">
        <f t="shared" si="45"/>
        <v>45485.378472222219</v>
      </c>
      <c r="U381" s="19">
        <f t="shared" si="46"/>
        <v>4423</v>
      </c>
      <c r="V381" s="1">
        <f t="shared" si="47"/>
        <v>0.99670000000000003</v>
      </c>
      <c r="W381" s="30">
        <f t="shared" si="48"/>
        <v>2.6388888887595385E-2</v>
      </c>
      <c r="X381" s="18">
        <f>DATE(MID(B381,FIND(",",B381,1)+2,4),VLOOKUP(LEFT(B381,3),General!$A$1:$B$12,2,0),MID(B381,FIND(" ",B381,1)+1,FIND(",",B381,1)-FIND(" ",B381,1)-1))</f>
        <v>45485</v>
      </c>
    </row>
    <row r="382" spans="2:24">
      <c r="B382" t="s">
        <v>5018</v>
      </c>
      <c r="C382" t="s">
        <v>5019</v>
      </c>
      <c r="D382" t="s">
        <v>5020</v>
      </c>
      <c r="E382" s="1">
        <v>0.99629999999999996</v>
      </c>
      <c r="F382">
        <v>0</v>
      </c>
      <c r="G382">
        <v>0</v>
      </c>
      <c r="H382" s="19">
        <v>4906</v>
      </c>
      <c r="I382" s="19">
        <v>1320694</v>
      </c>
      <c r="J382">
        <v>0</v>
      </c>
      <c r="K382">
        <v>0</v>
      </c>
      <c r="L382">
        <v>0</v>
      </c>
      <c r="M382" s="19">
        <v>1109</v>
      </c>
      <c r="N382" s="29">
        <f>DATE(MID(B382,FIND(",",B382,1)+2,4),VLOOKUP(LEFT(B382,3),General!$A$1:$B$12,2,0),MID(B382,FIND(" ",B382,1)+1,FIND(",",B382,1)-FIND(" ",B382,1)-1)) + TIMEVALUE(MID(B382,FIND("-",B382,1)+2,LEN(B382)-FIND("-",B382,1)+2))</f>
        <v>45485.420138888891</v>
      </c>
      <c r="O382" s="18">
        <f>DATE(MID(C382,FIND(",",C382,1)+2,4),VLOOKUP(LEFT(B382,3),General!$A$1:$B$12,2,0),MID(C382,FIND(" ",C382,1)+1,FIND(",",C382,1)-FIND(" ",C382,1)-1)) + TIMEVALUE(MID(C382,FIND("-",C382,1)+2,LEN(C382)-FIND("-",C382,1)+2))</f>
        <v>45485.419444444444</v>
      </c>
      <c r="P382" s="18">
        <f>DATE(MID(D382,FIND(",",D382,1)+2,4),VLOOKUP(LEFT(B382,3),General!$A$1:$B$12,2,0),MID(D382,FIND(" ",D382,1)+1,FIND(",",D382,1)-FIND(" ",D382,1)-1)) + TIMEVALUE(MID(D382,FIND("-",D382,1)+2,LEN(D382)-FIND("-",D382,1)+2))</f>
        <v>45485.455555555556</v>
      </c>
      <c r="Q382" s="29">
        <f t="shared" si="42"/>
        <v>45485.420138888891</v>
      </c>
      <c r="R382" t="str">
        <f t="shared" si="43"/>
        <v>10:04 am</v>
      </c>
      <c r="S382" t="str">
        <f t="shared" si="44"/>
        <v>10:56 am</v>
      </c>
      <c r="T382" s="29">
        <f t="shared" si="45"/>
        <v>45485.420138888891</v>
      </c>
      <c r="U382" s="19">
        <f t="shared" si="46"/>
        <v>4906</v>
      </c>
      <c r="V382" s="1">
        <f t="shared" si="47"/>
        <v>0.99629999999999996</v>
      </c>
      <c r="W382" s="30">
        <f t="shared" si="48"/>
        <v>3.6111111112404615E-2</v>
      </c>
      <c r="X382" s="18">
        <f>DATE(MID(B382,FIND(",",B382,1)+2,4),VLOOKUP(LEFT(B382,3),General!$A$1:$B$12,2,0),MID(B382,FIND(" ",B382,1)+1,FIND(",",B382,1)-FIND(" ",B382,1)-1))</f>
        <v>45485</v>
      </c>
    </row>
    <row r="383" spans="2:24">
      <c r="B383" t="s">
        <v>5021</v>
      </c>
      <c r="C383" t="s">
        <v>5021</v>
      </c>
      <c r="D383" t="s">
        <v>5022</v>
      </c>
      <c r="E383" s="1">
        <v>0.99619999999999997</v>
      </c>
      <c r="F383">
        <v>0</v>
      </c>
      <c r="G383">
        <v>0</v>
      </c>
      <c r="H383" s="19">
        <v>5063</v>
      </c>
      <c r="I383" s="19">
        <v>1320693</v>
      </c>
      <c r="J383">
        <v>0</v>
      </c>
      <c r="K383">
        <v>0</v>
      </c>
      <c r="L383">
        <v>0</v>
      </c>
      <c r="M383" s="19">
        <v>1109</v>
      </c>
      <c r="N383" s="29">
        <f>DATE(MID(B383,FIND(",",B383,1)+2,4),VLOOKUP(LEFT(B383,3),General!$A$1:$B$12,2,0),MID(B383,FIND(" ",B383,1)+1,FIND(",",B383,1)-FIND(" ",B383,1)-1)) + TIMEVALUE(MID(B383,FIND("-",B383,1)+2,LEN(B383)-FIND("-",B383,1)+2))</f>
        <v>45485.461805555555</v>
      </c>
      <c r="O383" s="18">
        <f>DATE(MID(C383,FIND(",",C383,1)+2,4),VLOOKUP(LEFT(B383,3),General!$A$1:$B$12,2,0),MID(C383,FIND(" ",C383,1)+1,FIND(",",C383,1)-FIND(" ",C383,1)-1)) + TIMEVALUE(MID(C383,FIND("-",C383,1)+2,LEN(C383)-FIND("-",C383,1)+2))</f>
        <v>45485.461805555555</v>
      </c>
      <c r="P383" s="18">
        <f>DATE(MID(D383,FIND(",",D383,1)+2,4),VLOOKUP(LEFT(B383,3),General!$A$1:$B$12,2,0),MID(D383,FIND(" ",D383,1)+1,FIND(",",D383,1)-FIND(" ",D383,1)-1)) + TIMEVALUE(MID(D383,FIND("-",D383,1)+2,LEN(D383)-FIND("-",D383,1)+2))</f>
        <v>45485.494444444441</v>
      </c>
      <c r="Q383" s="29">
        <f t="shared" si="42"/>
        <v>45485.461805555555</v>
      </c>
      <c r="R383" t="str">
        <f t="shared" si="43"/>
        <v>11:05 am</v>
      </c>
      <c r="S383" t="str">
        <f t="shared" si="44"/>
        <v>11:52 am</v>
      </c>
      <c r="T383" s="29">
        <f t="shared" si="45"/>
        <v>45485.461805555555</v>
      </c>
      <c r="U383" s="19">
        <f t="shared" si="46"/>
        <v>5063</v>
      </c>
      <c r="V383" s="1">
        <f t="shared" si="47"/>
        <v>0.99619999999999997</v>
      </c>
      <c r="W383" s="30">
        <f t="shared" si="48"/>
        <v>3.2638888886140194E-2</v>
      </c>
      <c r="X383" s="18">
        <f>DATE(MID(B383,FIND(",",B383,1)+2,4),VLOOKUP(LEFT(B383,3),General!$A$1:$B$12,2,0),MID(B383,FIND(" ",B383,1)+1,FIND(",",B383,1)-FIND(" ",B383,1)-1))</f>
        <v>45485</v>
      </c>
    </row>
    <row r="384" spans="2:24">
      <c r="B384" t="s">
        <v>5023</v>
      </c>
      <c r="C384" t="s">
        <v>5024</v>
      </c>
      <c r="D384" t="s">
        <v>5025</v>
      </c>
      <c r="E384" s="1">
        <v>0.99650000000000005</v>
      </c>
      <c r="F384">
        <v>0</v>
      </c>
      <c r="G384">
        <v>0</v>
      </c>
      <c r="H384" s="19">
        <v>4665</v>
      </c>
      <c r="I384" s="19">
        <v>1320697</v>
      </c>
      <c r="J384">
        <v>0</v>
      </c>
      <c r="K384">
        <v>0</v>
      </c>
      <c r="L384">
        <v>0</v>
      </c>
      <c r="M384" s="19">
        <v>1114</v>
      </c>
      <c r="N384" s="29">
        <f>DATE(MID(B384,FIND(",",B384,1)+2,4),VLOOKUP(LEFT(B384,3),General!$A$1:$B$12,2,0),MID(B384,FIND(" ",B384,1)+1,FIND(",",B384,1)-FIND(" ",B384,1)-1)) + TIMEVALUE(MID(B384,FIND("-",B384,1)+2,LEN(B384)-FIND("-",B384,1)+2))</f>
        <v>45485.503472222219</v>
      </c>
      <c r="O384" s="18">
        <f>DATE(MID(C384,FIND(",",C384,1)+2,4),VLOOKUP(LEFT(B384,3),General!$A$1:$B$12,2,0),MID(C384,FIND(" ",C384,1)+1,FIND(",",C384,1)-FIND(" ",C384,1)-1)) + TIMEVALUE(MID(C384,FIND("-",C384,1)+2,LEN(C384)-FIND("-",C384,1)+2))</f>
        <v>45485.50277777778</v>
      </c>
      <c r="P384" s="18">
        <f>DATE(MID(D384,FIND(",",D384,1)+2,4),VLOOKUP(LEFT(B384,3),General!$A$1:$B$12,2,0),MID(D384,FIND(" ",D384,1)+1,FIND(",",D384,1)-FIND(" ",D384,1)-1)) + TIMEVALUE(MID(D384,FIND("-",D384,1)+2,LEN(D384)-FIND("-",D384,1)+2))</f>
        <v>45485.532638888886</v>
      </c>
      <c r="Q384" s="29">
        <f t="shared" si="42"/>
        <v>45485.503472222219</v>
      </c>
      <c r="R384" t="str">
        <f t="shared" si="43"/>
        <v>12:04 pm</v>
      </c>
      <c r="S384" t="str">
        <f t="shared" si="44"/>
        <v>12:47 pm</v>
      </c>
      <c r="T384" s="29">
        <f t="shared" si="45"/>
        <v>45485.503472222219</v>
      </c>
      <c r="U384" s="19">
        <f t="shared" si="46"/>
        <v>4665</v>
      </c>
      <c r="V384" s="1">
        <f t="shared" si="47"/>
        <v>0.99650000000000005</v>
      </c>
      <c r="W384" s="30">
        <f t="shared" si="48"/>
        <v>2.9861111106583849E-2</v>
      </c>
      <c r="X384" s="18">
        <f>DATE(MID(B384,FIND(",",B384,1)+2,4),VLOOKUP(LEFT(B384,3),General!$A$1:$B$12,2,0),MID(B384,FIND(" ",B384,1)+1,FIND(",",B384,1)-FIND(" ",B384,1)-1))</f>
        <v>45485</v>
      </c>
    </row>
    <row r="385" spans="2:24">
      <c r="B385" t="s">
        <v>5026</v>
      </c>
      <c r="C385" t="s">
        <v>5027</v>
      </c>
      <c r="D385" t="s">
        <v>5028</v>
      </c>
      <c r="E385" s="1">
        <v>0.99670000000000003</v>
      </c>
      <c r="F385">
        <v>0</v>
      </c>
      <c r="G385">
        <v>0</v>
      </c>
      <c r="H385" s="19">
        <v>4324</v>
      </c>
      <c r="I385" s="19">
        <v>1320701</v>
      </c>
      <c r="J385">
        <v>0</v>
      </c>
      <c r="K385">
        <v>0</v>
      </c>
      <c r="L385">
        <v>0</v>
      </c>
      <c r="M385" s="19">
        <v>1104</v>
      </c>
      <c r="N385" s="29">
        <f>DATE(MID(B385,FIND(",",B385,1)+2,4),VLOOKUP(LEFT(B385,3),General!$A$1:$B$12,2,0),MID(B385,FIND(" ",B385,1)+1,FIND(",",B385,1)-FIND(" ",B385,1)-1)) + TIMEVALUE(MID(B385,FIND("-",B385,1)+2,LEN(B385)-FIND("-",B385,1)+2))</f>
        <v>45485.545138888891</v>
      </c>
      <c r="O385" s="18">
        <f>DATE(MID(C385,FIND(",",C385,1)+2,4),VLOOKUP(LEFT(B385,3),General!$A$1:$B$12,2,0),MID(C385,FIND(" ",C385,1)+1,FIND(",",C385,1)-FIND(" ",C385,1)-1)) + TIMEVALUE(MID(C385,FIND("-",C385,1)+2,LEN(C385)-FIND("-",C385,1)+2))</f>
        <v>45485.544444444444</v>
      </c>
      <c r="P385" s="18">
        <f>DATE(MID(D385,FIND(",",D385,1)+2,4),VLOOKUP(LEFT(B385,3),General!$A$1:$B$12,2,0),MID(D385,FIND(" ",D385,1)+1,FIND(",",D385,1)-FIND(" ",D385,1)-1)) + TIMEVALUE(MID(D385,FIND("-",D385,1)+2,LEN(D385)-FIND("-",D385,1)+2))</f>
        <v>45485.570138888892</v>
      </c>
      <c r="Q385" s="29">
        <f t="shared" si="42"/>
        <v>45485.545138888891</v>
      </c>
      <c r="R385" t="str">
        <f t="shared" si="43"/>
        <v>1:04 pm</v>
      </c>
      <c r="S385" t="str">
        <f t="shared" si="44"/>
        <v>1:41 pm</v>
      </c>
      <c r="T385" s="29">
        <f t="shared" si="45"/>
        <v>45485.545138888891</v>
      </c>
      <c r="U385" s="19">
        <f t="shared" si="46"/>
        <v>4324</v>
      </c>
      <c r="V385" s="1">
        <f t="shared" si="47"/>
        <v>0.99670000000000003</v>
      </c>
      <c r="W385" s="30">
        <f t="shared" si="48"/>
        <v>2.5694444448163267E-2</v>
      </c>
      <c r="X385" s="18">
        <f>DATE(MID(B385,FIND(",",B385,1)+2,4),VLOOKUP(LEFT(B385,3),General!$A$1:$B$12,2,0),MID(B385,FIND(" ",B385,1)+1,FIND(",",B385,1)-FIND(" ",B385,1)-1))</f>
        <v>45485</v>
      </c>
    </row>
    <row r="386" spans="2:24">
      <c r="B386" t="s">
        <v>5029</v>
      </c>
      <c r="C386" t="s">
        <v>5030</v>
      </c>
      <c r="D386" t="s">
        <v>5031</v>
      </c>
      <c r="E386" s="1">
        <v>0.99670000000000003</v>
      </c>
      <c r="F386">
        <v>0</v>
      </c>
      <c r="G386">
        <v>0</v>
      </c>
      <c r="H386" s="19">
        <v>4329</v>
      </c>
      <c r="I386" s="19">
        <v>1320711</v>
      </c>
      <c r="J386">
        <v>0</v>
      </c>
      <c r="K386">
        <v>0</v>
      </c>
      <c r="L386">
        <v>0</v>
      </c>
      <c r="M386" s="19">
        <v>1110</v>
      </c>
      <c r="N386" s="29">
        <f>DATE(MID(B386,FIND(",",B386,1)+2,4),VLOOKUP(LEFT(B386,3),General!$A$1:$B$12,2,0),MID(B386,FIND(" ",B386,1)+1,FIND(",",B386,1)-FIND(" ",B386,1)-1)) + TIMEVALUE(MID(B386,FIND("-",B386,1)+2,LEN(B386)-FIND("-",B386,1)+2))</f>
        <v>45485.586805555555</v>
      </c>
      <c r="O386" s="18">
        <f>DATE(MID(C386,FIND(",",C386,1)+2,4),VLOOKUP(LEFT(B386,3),General!$A$1:$B$12,2,0),MID(C386,FIND(" ",C386,1)+1,FIND(",",C386,1)-FIND(" ",C386,1)-1)) + TIMEVALUE(MID(C386,FIND("-",C386,1)+2,LEN(C386)-FIND("-",C386,1)+2))</f>
        <v>45485.586111111108</v>
      </c>
      <c r="P386" s="18">
        <f>DATE(MID(D386,FIND(",",D386,1)+2,4),VLOOKUP(LEFT(B386,3),General!$A$1:$B$12,2,0),MID(D386,FIND(" ",D386,1)+1,FIND(",",D386,1)-FIND(" ",D386,1)-1)) + TIMEVALUE(MID(D386,FIND("-",D386,1)+2,LEN(D386)-FIND("-",D386,1)+2))</f>
        <v>45485.613888888889</v>
      </c>
      <c r="Q386" s="29">
        <f t="shared" si="42"/>
        <v>45485.586805555555</v>
      </c>
      <c r="R386" t="str">
        <f t="shared" si="43"/>
        <v>2:04 pm</v>
      </c>
      <c r="S386" t="str">
        <f t="shared" si="44"/>
        <v>2:44 pm</v>
      </c>
      <c r="T386" s="29">
        <f t="shared" si="45"/>
        <v>45485.586805555555</v>
      </c>
      <c r="U386" s="19">
        <f t="shared" si="46"/>
        <v>4329</v>
      </c>
      <c r="V386" s="1">
        <f t="shared" si="47"/>
        <v>0.99670000000000003</v>
      </c>
      <c r="W386" s="30">
        <f t="shared" si="48"/>
        <v>2.7777777781011537E-2</v>
      </c>
      <c r="X386" s="18">
        <f>DATE(MID(B386,FIND(",",B386,1)+2,4),VLOOKUP(LEFT(B386,3),General!$A$1:$B$12,2,0),MID(B386,FIND(" ",B386,1)+1,FIND(",",B386,1)-FIND(" ",B386,1)-1))</f>
        <v>45485</v>
      </c>
    </row>
    <row r="387" spans="2:24">
      <c r="B387" t="s">
        <v>5032</v>
      </c>
      <c r="C387" t="s">
        <v>5033</v>
      </c>
      <c r="D387" t="s">
        <v>5034</v>
      </c>
      <c r="E387" s="1">
        <v>0.997</v>
      </c>
      <c r="F387">
        <v>0</v>
      </c>
      <c r="G387">
        <v>0</v>
      </c>
      <c r="H387" s="19">
        <v>3919</v>
      </c>
      <c r="I387" s="19">
        <v>1320736</v>
      </c>
      <c r="J387">
        <v>0</v>
      </c>
      <c r="K387">
        <v>0</v>
      </c>
      <c r="L387">
        <v>0</v>
      </c>
      <c r="M387" s="19">
        <v>1108</v>
      </c>
      <c r="N387" s="29">
        <f>DATE(MID(B387,FIND(",",B387,1)+2,4),VLOOKUP(LEFT(B387,3),General!$A$1:$B$12,2,0),MID(B387,FIND(" ",B387,1)+1,FIND(",",B387,1)-FIND(" ",B387,1)-1)) + TIMEVALUE(MID(B387,FIND("-",B387,1)+2,LEN(B387)-FIND("-",B387,1)+2))</f>
        <v>45485.628472222219</v>
      </c>
      <c r="O387" s="18">
        <f>DATE(MID(C387,FIND(",",C387,1)+2,4),VLOOKUP(LEFT(B387,3),General!$A$1:$B$12,2,0),MID(C387,FIND(" ",C387,1)+1,FIND(",",C387,1)-FIND(" ",C387,1)-1)) + TIMEVALUE(MID(C387,FIND("-",C387,1)+2,LEN(C387)-FIND("-",C387,1)+2))</f>
        <v>45485.62777777778</v>
      </c>
      <c r="P387" s="18">
        <f>DATE(MID(D387,FIND(",",D387,1)+2,4),VLOOKUP(LEFT(B387,3),General!$A$1:$B$12,2,0),MID(D387,FIND(" ",D387,1)+1,FIND(",",D387,1)-FIND(" ",D387,1)-1)) + TIMEVALUE(MID(D387,FIND("-",D387,1)+2,LEN(D387)-FIND("-",D387,1)+2))</f>
        <v>45485.670138888891</v>
      </c>
      <c r="Q387" s="29">
        <f t="shared" si="42"/>
        <v>45485.628472222219</v>
      </c>
      <c r="R387" t="str">
        <f t="shared" si="43"/>
        <v>3:04 pm</v>
      </c>
      <c r="S387" t="str">
        <f t="shared" si="44"/>
        <v>4:05 pm</v>
      </c>
      <c r="T387" s="29">
        <f t="shared" si="45"/>
        <v>45485.628472222219</v>
      </c>
      <c r="U387" s="19">
        <f t="shared" si="46"/>
        <v>3919</v>
      </c>
      <c r="V387" s="1">
        <f t="shared" si="47"/>
        <v>0.997</v>
      </c>
      <c r="W387" s="30">
        <f t="shared" si="48"/>
        <v>4.2361111110949423E-2</v>
      </c>
      <c r="X387" s="18">
        <f>DATE(MID(B387,FIND(",",B387,1)+2,4),VLOOKUP(LEFT(B387,3),General!$A$1:$B$12,2,0),MID(B387,FIND(" ",B387,1)+1,FIND(",",B387,1)-FIND(" ",B387,1)-1))</f>
        <v>45485</v>
      </c>
    </row>
    <row r="388" spans="2:24">
      <c r="B388" t="s">
        <v>5034</v>
      </c>
      <c r="C388" t="s">
        <v>5034</v>
      </c>
      <c r="D388" t="s">
        <v>5035</v>
      </c>
      <c r="E388" s="1">
        <v>0.99719999999999998</v>
      </c>
      <c r="F388">
        <v>0</v>
      </c>
      <c r="G388">
        <v>0</v>
      </c>
      <c r="H388" s="19">
        <v>3690</v>
      </c>
      <c r="I388" s="19">
        <v>1320754</v>
      </c>
      <c r="J388">
        <v>0</v>
      </c>
      <c r="K388">
        <v>0</v>
      </c>
      <c r="L388">
        <v>0</v>
      </c>
      <c r="M388" s="19">
        <v>1105</v>
      </c>
      <c r="N388" s="29">
        <f>DATE(MID(B388,FIND(",",B388,1)+2,4),VLOOKUP(LEFT(B388,3),General!$A$1:$B$12,2,0),MID(B388,FIND(" ",B388,1)+1,FIND(",",B388,1)-FIND(" ",B388,1)-1)) + TIMEVALUE(MID(B388,FIND("-",B388,1)+2,LEN(B388)-FIND("-",B388,1)+2))</f>
        <v>45485.670138888891</v>
      </c>
      <c r="O388" s="18">
        <f>DATE(MID(C388,FIND(",",C388,1)+2,4),VLOOKUP(LEFT(B388,3),General!$A$1:$B$12,2,0),MID(C388,FIND(" ",C388,1)+1,FIND(",",C388,1)-FIND(" ",C388,1)-1)) + TIMEVALUE(MID(C388,FIND("-",C388,1)+2,LEN(C388)-FIND("-",C388,1)+2))</f>
        <v>45485.670138888891</v>
      </c>
      <c r="P388" s="18">
        <f>DATE(MID(D388,FIND(",",D388,1)+2,4),VLOOKUP(LEFT(B388,3),General!$A$1:$B$12,2,0),MID(D388,FIND(" ",D388,1)+1,FIND(",",D388,1)-FIND(" ",D388,1)-1)) + TIMEVALUE(MID(D388,FIND("-",D388,1)+2,LEN(D388)-FIND("-",D388,1)+2))</f>
        <v>45485.696527777778</v>
      </c>
      <c r="Q388" s="29">
        <f t="shared" si="42"/>
        <v>45485.670138888891</v>
      </c>
      <c r="R388" t="str">
        <f t="shared" si="43"/>
        <v>4:05 pm</v>
      </c>
      <c r="S388" t="str">
        <f t="shared" si="44"/>
        <v>4:43 pm</v>
      </c>
      <c r="T388" s="29">
        <f t="shared" si="45"/>
        <v>45485.670138888891</v>
      </c>
      <c r="U388" s="19">
        <f t="shared" si="46"/>
        <v>3690</v>
      </c>
      <c r="V388" s="1">
        <f t="shared" si="47"/>
        <v>0.99719999999999998</v>
      </c>
      <c r="W388" s="30">
        <f t="shared" si="48"/>
        <v>2.6388888887595385E-2</v>
      </c>
      <c r="X388" s="18">
        <f>DATE(MID(B388,FIND(",",B388,1)+2,4),VLOOKUP(LEFT(B388,3),General!$A$1:$B$12,2,0),MID(B388,FIND(" ",B388,1)+1,FIND(",",B388,1)-FIND(" ",B388,1)-1))</f>
        <v>45485</v>
      </c>
    </row>
    <row r="389" spans="2:24">
      <c r="B389" t="s">
        <v>5036</v>
      </c>
      <c r="C389" t="s">
        <v>5037</v>
      </c>
      <c r="D389" t="s">
        <v>5038</v>
      </c>
      <c r="E389" s="1">
        <v>0.99739999999999995</v>
      </c>
      <c r="F389">
        <v>0</v>
      </c>
      <c r="G389">
        <v>0</v>
      </c>
      <c r="H389" s="19">
        <v>3445</v>
      </c>
      <c r="I389" s="19">
        <v>1320766</v>
      </c>
      <c r="J389">
        <v>0</v>
      </c>
      <c r="K389">
        <v>0</v>
      </c>
      <c r="L389">
        <v>0</v>
      </c>
      <c r="M389" s="19">
        <v>1104</v>
      </c>
      <c r="N389" s="29">
        <f>DATE(MID(B389,FIND(",",B389,1)+2,4),VLOOKUP(LEFT(B389,3),General!$A$1:$B$12,2,0),MID(B389,FIND(" ",B389,1)+1,FIND(",",B389,1)-FIND(" ",B389,1)-1)) + TIMEVALUE(MID(B389,FIND("-",B389,1)+2,LEN(B389)-FIND("-",B389,1)+2))</f>
        <v>45485.711805555555</v>
      </c>
      <c r="O389" s="18">
        <f>DATE(MID(C389,FIND(",",C389,1)+2,4),VLOOKUP(LEFT(B389,3),General!$A$1:$B$12,2,0),MID(C389,FIND(" ",C389,1)+1,FIND(",",C389,1)-FIND(" ",C389,1)-1)) + TIMEVALUE(MID(C389,FIND("-",C389,1)+2,LEN(C389)-FIND("-",C389,1)+2))</f>
        <v>45485.711111111108</v>
      </c>
      <c r="P389" s="18">
        <f>DATE(MID(D389,FIND(",",D389,1)+2,4),VLOOKUP(LEFT(B389,3),General!$A$1:$B$12,2,0),MID(D389,FIND(" ",D389,1)+1,FIND(",",D389,1)-FIND(" ",D389,1)-1)) + TIMEVALUE(MID(D389,FIND("-",D389,1)+2,LEN(D389)-FIND("-",D389,1)+2))</f>
        <v>45485.736805555556</v>
      </c>
      <c r="Q389" s="29">
        <f t="shared" si="42"/>
        <v>45485.711805555555</v>
      </c>
      <c r="R389" t="str">
        <f t="shared" si="43"/>
        <v>5:04 pm</v>
      </c>
      <c r="S389" t="str">
        <f t="shared" si="44"/>
        <v>5:41 pm</v>
      </c>
      <c r="T389" s="29">
        <f t="shared" si="45"/>
        <v>45485.711805555555</v>
      </c>
      <c r="U389" s="19">
        <f t="shared" si="46"/>
        <v>3445</v>
      </c>
      <c r="V389" s="1">
        <f t="shared" si="47"/>
        <v>0.99739999999999995</v>
      </c>
      <c r="W389" s="30">
        <f t="shared" si="48"/>
        <v>2.5694444448163267E-2</v>
      </c>
      <c r="X389" s="18">
        <f>DATE(MID(B389,FIND(",",B389,1)+2,4),VLOOKUP(LEFT(B389,3),General!$A$1:$B$12,2,0),MID(B389,FIND(" ",B389,1)+1,FIND(",",B389,1)-FIND(" ",B389,1)-1))</f>
        <v>45485</v>
      </c>
    </row>
    <row r="390" spans="2:24">
      <c r="B390" t="s">
        <v>5039</v>
      </c>
      <c r="C390" t="s">
        <v>5040</v>
      </c>
      <c r="D390" t="s">
        <v>5041</v>
      </c>
      <c r="E390" s="1">
        <v>0.997</v>
      </c>
      <c r="F390">
        <v>0</v>
      </c>
      <c r="G390">
        <v>0</v>
      </c>
      <c r="H390" s="19">
        <v>3934</v>
      </c>
      <c r="I390" s="19">
        <v>1320767</v>
      </c>
      <c r="J390">
        <v>0</v>
      </c>
      <c r="K390">
        <v>0</v>
      </c>
      <c r="L390">
        <v>0</v>
      </c>
      <c r="M390" s="19">
        <v>1117</v>
      </c>
      <c r="N390" s="29">
        <f>DATE(MID(B390,FIND(",",B390,1)+2,4),VLOOKUP(LEFT(B390,3),General!$A$1:$B$12,2,0),MID(B390,FIND(" ",B390,1)+1,FIND(",",B390,1)-FIND(" ",B390,1)-1)) + TIMEVALUE(MID(B390,FIND("-",B390,1)+2,LEN(B390)-FIND("-",B390,1)+2))</f>
        <v>45485.753472222219</v>
      </c>
      <c r="O390" s="18">
        <f>DATE(MID(C390,FIND(",",C390,1)+2,4),VLOOKUP(LEFT(B390,3),General!$A$1:$B$12,2,0),MID(C390,FIND(" ",C390,1)+1,FIND(",",C390,1)-FIND(" ",C390,1)-1)) + TIMEVALUE(MID(C390,FIND("-",C390,1)+2,LEN(C390)-FIND("-",C390,1)+2))</f>
        <v>45485.75277777778</v>
      </c>
      <c r="P390" s="18">
        <f>DATE(MID(D390,FIND(",",D390,1)+2,4),VLOOKUP(LEFT(B390,3),General!$A$1:$B$12,2,0),MID(D390,FIND(" ",D390,1)+1,FIND(",",D390,1)-FIND(" ",D390,1)-1)) + TIMEVALUE(MID(D390,FIND("-",D390,1)+2,LEN(D390)-FIND("-",D390,1)+2))</f>
        <v>45485.78125</v>
      </c>
      <c r="Q390" s="29">
        <f t="shared" si="42"/>
        <v>45485.753472222219</v>
      </c>
      <c r="R390" t="str">
        <f t="shared" si="43"/>
        <v>6:04 pm</v>
      </c>
      <c r="S390" t="str">
        <f t="shared" si="44"/>
        <v>6:45 pm</v>
      </c>
      <c r="T390" s="29">
        <f t="shared" si="45"/>
        <v>45485.753472222219</v>
      </c>
      <c r="U390" s="19">
        <f t="shared" si="46"/>
        <v>3934</v>
      </c>
      <c r="V390" s="1">
        <f t="shared" si="47"/>
        <v>0.997</v>
      </c>
      <c r="W390" s="30">
        <f t="shared" si="48"/>
        <v>2.8472222220443655E-2</v>
      </c>
      <c r="X390" s="18">
        <f>DATE(MID(B390,FIND(",",B390,1)+2,4),VLOOKUP(LEFT(B390,3),General!$A$1:$B$12,2,0),MID(B390,FIND(" ",B390,1)+1,FIND(",",B390,1)-FIND(" ",B390,1)-1))</f>
        <v>45485</v>
      </c>
    </row>
    <row r="391" spans="2:24">
      <c r="B391" t="s">
        <v>5042</v>
      </c>
      <c r="C391" t="s">
        <v>5043</v>
      </c>
      <c r="D391" t="s">
        <v>5044</v>
      </c>
      <c r="E391" s="1">
        <v>0.99750000000000005</v>
      </c>
      <c r="F391">
        <v>0</v>
      </c>
      <c r="G391">
        <v>0</v>
      </c>
      <c r="H391" s="19">
        <v>3362</v>
      </c>
      <c r="I391" s="19">
        <v>1320691</v>
      </c>
      <c r="J391">
        <v>0</v>
      </c>
      <c r="K391">
        <v>0</v>
      </c>
      <c r="L391">
        <v>0</v>
      </c>
      <c r="M391" s="19">
        <v>1107</v>
      </c>
      <c r="N391" s="29">
        <f>DATE(MID(B391,FIND(",",B391,1)+2,4),VLOOKUP(LEFT(B391,3),General!$A$1:$B$12,2,0),MID(B391,FIND(" ",B391,1)+1,FIND(",",B391,1)-FIND(" ",B391,1)-1)) + TIMEVALUE(MID(B391,FIND("-",B391,1)+2,LEN(B391)-FIND("-",B391,1)+2))</f>
        <v>45485.795138888891</v>
      </c>
      <c r="O391" s="18">
        <f>DATE(MID(C391,FIND(",",C391,1)+2,4),VLOOKUP(LEFT(B391,3),General!$A$1:$B$12,2,0),MID(C391,FIND(" ",C391,1)+1,FIND(",",C391,1)-FIND(" ",C391,1)-1)) + TIMEVALUE(MID(C391,FIND("-",C391,1)+2,LEN(C391)-FIND("-",C391,1)+2))</f>
        <v>45485.794444444444</v>
      </c>
      <c r="P391" s="18">
        <f>DATE(MID(D391,FIND(",",D391,1)+2,4),VLOOKUP(LEFT(B391,3),General!$A$1:$B$12,2,0),MID(D391,FIND(" ",D391,1)+1,FIND(",",D391,1)-FIND(" ",D391,1)-1)) + TIMEVALUE(MID(D391,FIND("-",D391,1)+2,LEN(D391)-FIND("-",D391,1)+2))</f>
        <v>45485.834027777775</v>
      </c>
      <c r="Q391" s="29">
        <f t="shared" si="42"/>
        <v>45485.795138888891</v>
      </c>
      <c r="R391" t="str">
        <f t="shared" si="43"/>
        <v>7:04 pm</v>
      </c>
      <c r="S391" t="str">
        <f t="shared" si="44"/>
        <v>8:01 pm</v>
      </c>
      <c r="T391" s="29">
        <f t="shared" si="45"/>
        <v>45485.795138888891</v>
      </c>
      <c r="U391" s="19">
        <f t="shared" si="46"/>
        <v>3362</v>
      </c>
      <c r="V391" s="1">
        <f t="shared" si="47"/>
        <v>0.99750000000000005</v>
      </c>
      <c r="W391" s="30">
        <f t="shared" si="48"/>
        <v>3.9583333331393078E-2</v>
      </c>
      <c r="X391" s="18">
        <f>DATE(MID(B391,FIND(",",B391,1)+2,4),VLOOKUP(LEFT(B391,3),General!$A$1:$B$12,2,0),MID(B391,FIND(" ",B391,1)+1,FIND(",",B391,1)-FIND(" ",B391,1)-1))</f>
        <v>45485</v>
      </c>
    </row>
    <row r="392" spans="2:24">
      <c r="B392" t="s">
        <v>5045</v>
      </c>
      <c r="C392" t="s">
        <v>5046</v>
      </c>
      <c r="D392" t="s">
        <v>5047</v>
      </c>
      <c r="E392" s="1">
        <v>0.99750000000000005</v>
      </c>
      <c r="F392">
        <v>0</v>
      </c>
      <c r="G392">
        <v>0</v>
      </c>
      <c r="H392" s="19">
        <v>3277</v>
      </c>
      <c r="I392" s="19">
        <v>1320689</v>
      </c>
      <c r="J392">
        <v>0</v>
      </c>
      <c r="K392">
        <v>0</v>
      </c>
      <c r="L392">
        <v>0</v>
      </c>
      <c r="M392" s="19">
        <v>1109</v>
      </c>
      <c r="N392" s="29">
        <f>DATE(MID(B392,FIND(",",B392,1)+2,4),VLOOKUP(LEFT(B392,3),General!$A$1:$B$12,2,0),MID(B392,FIND(" ",B392,1)+1,FIND(",",B392,1)-FIND(" ",B392,1)-1)) + TIMEVALUE(MID(B392,FIND("-",B392,1)+2,LEN(B392)-FIND("-",B392,1)+2))</f>
        <v>45485.836805555555</v>
      </c>
      <c r="O392" s="18">
        <f>DATE(MID(C392,FIND(",",C392,1)+2,4),VLOOKUP(LEFT(B392,3),General!$A$1:$B$12,2,0),MID(C392,FIND(" ",C392,1)+1,FIND(",",C392,1)-FIND(" ",C392,1)-1)) + TIMEVALUE(MID(C392,FIND("-",C392,1)+2,LEN(C392)-FIND("-",C392,1)+2))</f>
        <v>45485.836111111108</v>
      </c>
      <c r="P392" s="18">
        <f>DATE(MID(D392,FIND(",",D392,1)+2,4),VLOOKUP(LEFT(B392,3),General!$A$1:$B$12,2,0),MID(D392,FIND(" ",D392,1)+1,FIND(",",D392,1)-FIND(" ",D392,1)-1)) + TIMEVALUE(MID(D392,FIND("-",D392,1)+2,LEN(D392)-FIND("-",D392,1)+2))</f>
        <v>45485.863194444442</v>
      </c>
      <c r="Q392" s="29">
        <f t="shared" si="42"/>
        <v>45485.836805555555</v>
      </c>
      <c r="R392" t="str">
        <f t="shared" si="43"/>
        <v>8:04 pm</v>
      </c>
      <c r="S392" t="str">
        <f t="shared" si="44"/>
        <v>8:43 pm</v>
      </c>
      <c r="T392" s="29">
        <f t="shared" si="45"/>
        <v>45485.836805555555</v>
      </c>
      <c r="U392" s="19">
        <f t="shared" si="46"/>
        <v>3277</v>
      </c>
      <c r="V392" s="1">
        <f t="shared" si="47"/>
        <v>0.99750000000000005</v>
      </c>
      <c r="W392" s="30">
        <f t="shared" si="48"/>
        <v>2.7083333334303461E-2</v>
      </c>
      <c r="X392" s="18">
        <f>DATE(MID(B392,FIND(",",B392,1)+2,4),VLOOKUP(LEFT(B392,3),General!$A$1:$B$12,2,0),MID(B392,FIND(" ",B392,1)+1,FIND(",",B392,1)-FIND(" ",B392,1)-1))</f>
        <v>45485</v>
      </c>
    </row>
    <row r="393" spans="2:24">
      <c r="B393" t="s">
        <v>5048</v>
      </c>
      <c r="C393" t="s">
        <v>5049</v>
      </c>
      <c r="D393" t="s">
        <v>5050</v>
      </c>
      <c r="E393" s="1">
        <v>0.99729999999999996</v>
      </c>
      <c r="F393">
        <v>0</v>
      </c>
      <c r="G393">
        <v>0</v>
      </c>
      <c r="H393" s="19">
        <v>3613</v>
      </c>
      <c r="I393" s="19">
        <v>1320696</v>
      </c>
      <c r="J393">
        <v>0</v>
      </c>
      <c r="K393">
        <v>0</v>
      </c>
      <c r="L393">
        <v>0</v>
      </c>
      <c r="M393">
        <v>0</v>
      </c>
      <c r="N393" s="29">
        <f>DATE(MID(B393,FIND(",",B393,1)+2,4),VLOOKUP(LEFT(B393,3),General!$A$1:$B$12,2,0),MID(B393,FIND(" ",B393,1)+1,FIND(",",B393,1)-FIND(" ",B393,1)-1)) + TIMEVALUE(MID(B393,FIND("-",B393,1)+2,LEN(B393)-FIND("-",B393,1)+2))</f>
        <v>45485.878472222219</v>
      </c>
      <c r="O393" s="18">
        <f>DATE(MID(C393,FIND(",",C393,1)+2,4),VLOOKUP(LEFT(B393,3),General!$A$1:$B$12,2,0),MID(C393,FIND(" ",C393,1)+1,FIND(",",C393,1)-FIND(" ",C393,1)-1)) + TIMEVALUE(MID(C393,FIND("-",C393,1)+2,LEN(C393)-FIND("-",C393,1)+2))</f>
        <v>45485.87777777778</v>
      </c>
      <c r="P393" s="18">
        <f>DATE(MID(D393,FIND(",",D393,1)+2,4),VLOOKUP(LEFT(B393,3),General!$A$1:$B$12,2,0),MID(D393,FIND(" ",D393,1)+1,FIND(",",D393,1)-FIND(" ",D393,1)-1)) + TIMEVALUE(MID(D393,FIND("-",D393,1)+2,LEN(D393)-FIND("-",D393,1)+2))</f>
        <v>45485.915972222225</v>
      </c>
      <c r="Q393" s="29">
        <f t="shared" si="42"/>
        <v>45485.878472222219</v>
      </c>
      <c r="R393" t="str">
        <f t="shared" si="43"/>
        <v>9:04 pm</v>
      </c>
      <c r="S393" t="str">
        <f t="shared" si="44"/>
        <v>9:59 pm</v>
      </c>
      <c r="T393" s="29">
        <f t="shared" si="45"/>
        <v>45485.878472222219</v>
      </c>
      <c r="U393" s="19">
        <f t="shared" si="46"/>
        <v>3613</v>
      </c>
      <c r="V393" s="1">
        <f t="shared" si="47"/>
        <v>0.99729999999999996</v>
      </c>
      <c r="W393" s="30">
        <f t="shared" si="48"/>
        <v>3.8194444445252884E-2</v>
      </c>
      <c r="X393" s="18">
        <f>DATE(MID(B393,FIND(",",B393,1)+2,4),VLOOKUP(LEFT(B393,3),General!$A$1:$B$12,2,0),MID(B393,FIND(" ",B393,1)+1,FIND(",",B393,1)-FIND(" ",B393,1)-1))</f>
        <v>45485</v>
      </c>
    </row>
    <row r="394" spans="2:24">
      <c r="B394" t="s">
        <v>5051</v>
      </c>
      <c r="C394" t="s">
        <v>5052</v>
      </c>
      <c r="D394" t="s">
        <v>5053</v>
      </c>
      <c r="E394" s="1">
        <v>0.99739999999999995</v>
      </c>
      <c r="F394">
        <v>0</v>
      </c>
      <c r="G394">
        <v>0</v>
      </c>
      <c r="H394" s="19">
        <v>3494</v>
      </c>
      <c r="I394" s="19">
        <v>1320692</v>
      </c>
      <c r="J394">
        <v>0</v>
      </c>
      <c r="K394">
        <v>0</v>
      </c>
      <c r="L394">
        <v>0</v>
      </c>
      <c r="M394" s="19">
        <v>1107</v>
      </c>
      <c r="N394" s="29">
        <f>DATE(MID(B394,FIND(",",B394,1)+2,4),VLOOKUP(LEFT(B394,3),General!$A$1:$B$12,2,0),MID(B394,FIND(" ",B394,1)+1,FIND(",",B394,1)-FIND(" ",B394,1)-1)) + TIMEVALUE(MID(B394,FIND("-",B394,1)+2,LEN(B394)-FIND("-",B394,1)+2))</f>
        <v>45485.920138888891</v>
      </c>
      <c r="O394" s="18">
        <f>DATE(MID(C394,FIND(",",C394,1)+2,4),VLOOKUP(LEFT(B394,3),General!$A$1:$B$12,2,0),MID(C394,FIND(" ",C394,1)+1,FIND(",",C394,1)-FIND(" ",C394,1)-1)) + TIMEVALUE(MID(C394,FIND("-",C394,1)+2,LEN(C394)-FIND("-",C394,1)+2))</f>
        <v>45485.919444444444</v>
      </c>
      <c r="P394" s="18">
        <f>DATE(MID(D394,FIND(",",D394,1)+2,4),VLOOKUP(LEFT(B394,3),General!$A$1:$B$12,2,0),MID(D394,FIND(" ",D394,1)+1,FIND(",",D394,1)-FIND(" ",D394,1)-1)) + TIMEVALUE(MID(D394,FIND("-",D394,1)+2,LEN(D394)-FIND("-",D394,1)+2))</f>
        <v>45485.952777777777</v>
      </c>
      <c r="Q394" s="29">
        <f t="shared" si="42"/>
        <v>45485.920138888891</v>
      </c>
      <c r="R394" t="str">
        <f t="shared" si="43"/>
        <v>10:04 pm</v>
      </c>
      <c r="S394" t="str">
        <f t="shared" si="44"/>
        <v>10:52 pm</v>
      </c>
      <c r="T394" s="29">
        <f t="shared" si="45"/>
        <v>45485.920138888891</v>
      </c>
      <c r="U394" s="19">
        <f t="shared" si="46"/>
        <v>3494</v>
      </c>
      <c r="V394" s="1">
        <f t="shared" si="47"/>
        <v>0.99739999999999995</v>
      </c>
      <c r="W394" s="30">
        <f t="shared" si="48"/>
        <v>3.3333333332848269E-2</v>
      </c>
      <c r="X394" s="18">
        <f>DATE(MID(B394,FIND(",",B394,1)+2,4),VLOOKUP(LEFT(B394,3),General!$A$1:$B$12,2,0),MID(B394,FIND(" ",B394,1)+1,FIND(",",B394,1)-FIND(" ",B394,1)-1))</f>
        <v>45485</v>
      </c>
    </row>
    <row r="395" spans="2:24">
      <c r="B395" t="s">
        <v>5054</v>
      </c>
      <c r="C395" t="s">
        <v>5054</v>
      </c>
      <c r="D395" t="s">
        <v>5055</v>
      </c>
      <c r="E395" s="1">
        <v>0.99509999999999998</v>
      </c>
      <c r="F395">
        <v>0</v>
      </c>
      <c r="G395">
        <v>0</v>
      </c>
      <c r="H395" s="19">
        <v>6509</v>
      </c>
      <c r="I395" s="19">
        <v>1320690</v>
      </c>
      <c r="J395">
        <v>0</v>
      </c>
      <c r="K395">
        <v>0</v>
      </c>
      <c r="L395">
        <v>0</v>
      </c>
      <c r="M395">
        <v>0</v>
      </c>
      <c r="N395" s="29">
        <f>DATE(MID(B395,FIND(",",B395,1)+2,4),VLOOKUP(LEFT(B395,3),General!$A$1:$B$12,2,0),MID(B395,FIND(" ",B395,1)+1,FIND(",",B395,1)-FIND(" ",B395,1)-1)) + TIMEVALUE(MID(B395,FIND("-",B395,1)+2,LEN(B395)-FIND("-",B395,1)+2))</f>
        <v>45485.961805555555</v>
      </c>
      <c r="O395" s="18">
        <f>DATE(MID(C395,FIND(",",C395,1)+2,4),VLOOKUP(LEFT(B395,3),General!$A$1:$B$12,2,0),MID(C395,FIND(" ",C395,1)+1,FIND(",",C395,1)-FIND(" ",C395,1)-1)) + TIMEVALUE(MID(C395,FIND("-",C395,1)+2,LEN(C395)-FIND("-",C395,1)+2))</f>
        <v>45485.961805555555</v>
      </c>
      <c r="P395" s="18">
        <f>DATE(MID(D395,FIND(",",D395,1)+2,4),VLOOKUP(LEFT(B395,3),General!$A$1:$B$12,2,0),MID(D395,FIND(" ",D395,1)+1,FIND(",",D395,1)-FIND(" ",D395,1)-1)) + TIMEVALUE(MID(D395,FIND("-",D395,1)+2,LEN(D395)-FIND("-",D395,1)+2))</f>
        <v>45486.003472222219</v>
      </c>
      <c r="Q395" s="29">
        <f t="shared" si="42"/>
        <v>45485.961805555555</v>
      </c>
      <c r="R395" t="str">
        <f t="shared" si="43"/>
        <v>11:05 pm</v>
      </c>
      <c r="S395" t="str">
        <f t="shared" si="44"/>
        <v>12:05 am</v>
      </c>
      <c r="T395" s="29">
        <f t="shared" si="45"/>
        <v>45485.961805555555</v>
      </c>
      <c r="U395" s="19">
        <f t="shared" si="46"/>
        <v>6509</v>
      </c>
      <c r="V395" s="1">
        <f t="shared" si="47"/>
        <v>0.99509999999999998</v>
      </c>
      <c r="W395" s="30">
        <f t="shared" si="48"/>
        <v>4.1666666664241347E-2</v>
      </c>
      <c r="X395" s="18">
        <f>DATE(MID(B395,FIND(",",B395,1)+2,4),VLOOKUP(LEFT(B395,3),General!$A$1:$B$12,2,0),MID(B395,FIND(" ",B395,1)+1,FIND(",",B395,1)-FIND(" ",B395,1)-1))</f>
        <v>45485</v>
      </c>
    </row>
    <row r="396" spans="2:24">
      <c r="B396" t="s">
        <v>5055</v>
      </c>
      <c r="C396" t="s">
        <v>5056</v>
      </c>
      <c r="D396" t="s">
        <v>5057</v>
      </c>
      <c r="E396" s="1">
        <v>0.99739999999999995</v>
      </c>
      <c r="F396">
        <v>0</v>
      </c>
      <c r="G396">
        <v>0</v>
      </c>
      <c r="H396" s="19">
        <v>3418</v>
      </c>
      <c r="I396" s="19">
        <v>1320690</v>
      </c>
      <c r="J396">
        <v>0</v>
      </c>
      <c r="K396">
        <v>0</v>
      </c>
      <c r="L396">
        <v>0</v>
      </c>
      <c r="M396" s="19">
        <v>1107</v>
      </c>
      <c r="N396" s="29">
        <f>DATE(MID(B396,FIND(",",B396,1)+2,4),VLOOKUP(LEFT(B396,3),General!$A$1:$B$12,2,0),MID(B396,FIND(" ",B396,1)+1,FIND(",",B396,1)-FIND(" ",B396,1)-1)) + TIMEVALUE(MID(B396,FIND("-",B396,1)+2,LEN(B396)-FIND("-",B396,1)+2))</f>
        <v>45486.003472222219</v>
      </c>
      <c r="O396" s="18">
        <f>DATE(MID(C396,FIND(",",C396,1)+2,4),VLOOKUP(LEFT(B396,3),General!$A$1:$B$12,2,0),MID(C396,FIND(" ",C396,1)+1,FIND(",",C396,1)-FIND(" ",C396,1)-1)) + TIMEVALUE(MID(C396,FIND("-",C396,1)+2,LEN(C396)-FIND("-",C396,1)+2))</f>
        <v>45486.00277777778</v>
      </c>
      <c r="P396" s="18">
        <f>DATE(MID(D396,FIND(",",D396,1)+2,4),VLOOKUP(LEFT(B396,3),General!$A$1:$B$12,2,0),MID(D396,FIND(" ",D396,1)+1,FIND(",",D396,1)-FIND(" ",D396,1)-1)) + TIMEVALUE(MID(D396,FIND("-",D396,1)+2,LEN(D396)-FIND("-",D396,1)+2))</f>
        <v>45486.039583333331</v>
      </c>
      <c r="Q396" s="29">
        <f t="shared" si="42"/>
        <v>45486.003472222219</v>
      </c>
      <c r="R396" t="str">
        <f t="shared" si="43"/>
        <v>12:04 am</v>
      </c>
      <c r="S396" t="str">
        <f t="shared" si="44"/>
        <v>12:57 am</v>
      </c>
      <c r="T396" s="29">
        <f t="shared" si="45"/>
        <v>45486.003472222219</v>
      </c>
      <c r="U396" s="19">
        <f t="shared" si="46"/>
        <v>3418</v>
      </c>
      <c r="V396" s="1">
        <f t="shared" si="47"/>
        <v>0.99739999999999995</v>
      </c>
      <c r="W396" s="30">
        <f t="shared" si="48"/>
        <v>3.6805555551836733E-2</v>
      </c>
      <c r="X396" s="18">
        <f>DATE(MID(B396,FIND(",",B396,1)+2,4),VLOOKUP(LEFT(B396,3),General!$A$1:$B$12,2,0),MID(B396,FIND(" ",B396,1)+1,FIND(",",B396,1)-FIND(" ",B396,1)-1))</f>
        <v>45486</v>
      </c>
    </row>
    <row r="397" spans="2:24">
      <c r="B397" t="s">
        <v>5058</v>
      </c>
      <c r="C397" t="s">
        <v>5059</v>
      </c>
      <c r="D397" t="s">
        <v>5060</v>
      </c>
      <c r="E397" s="1">
        <v>0.99690000000000001</v>
      </c>
      <c r="F397">
        <v>0</v>
      </c>
      <c r="G397">
        <v>0</v>
      </c>
      <c r="H397" s="19">
        <v>4076</v>
      </c>
      <c r="I397" s="19">
        <v>1320698</v>
      </c>
      <c r="J397">
        <v>0</v>
      </c>
      <c r="K397">
        <v>0</v>
      </c>
      <c r="L397">
        <v>0</v>
      </c>
      <c r="M397" s="19">
        <v>1108</v>
      </c>
      <c r="N397" s="29">
        <f>DATE(MID(B397,FIND(",",B397,1)+2,4),VLOOKUP(LEFT(B397,3),General!$A$1:$B$12,2,0),MID(B397,FIND(" ",B397,1)+1,FIND(",",B397,1)-FIND(" ",B397,1)-1)) + TIMEVALUE(MID(B397,FIND("-",B397,1)+2,LEN(B397)-FIND("-",B397,1)+2))</f>
        <v>45486.045138888891</v>
      </c>
      <c r="O397" s="18">
        <f>DATE(MID(C397,FIND(",",C397,1)+2,4),VLOOKUP(LEFT(B397,3),General!$A$1:$B$12,2,0),MID(C397,FIND(" ",C397,1)+1,FIND(",",C397,1)-FIND(" ",C397,1)-1)) + TIMEVALUE(MID(C397,FIND("-",C397,1)+2,LEN(C397)-FIND("-",C397,1)+2))</f>
        <v>45486.044444444444</v>
      </c>
      <c r="P397" s="18">
        <f>DATE(MID(D397,FIND(",",D397,1)+2,4),VLOOKUP(LEFT(B397,3),General!$A$1:$B$12,2,0),MID(D397,FIND(" ",D397,1)+1,FIND(",",D397,1)-FIND(" ",D397,1)-1)) + TIMEVALUE(MID(D397,FIND("-",D397,1)+2,LEN(D397)-FIND("-",D397,1)+2))</f>
        <v>45486.071527777778</v>
      </c>
      <c r="Q397" s="29">
        <f t="shared" si="42"/>
        <v>45486.045138888891</v>
      </c>
      <c r="R397" t="str">
        <f t="shared" si="43"/>
        <v>1:04 am</v>
      </c>
      <c r="S397" t="str">
        <f t="shared" si="44"/>
        <v>1:43 am</v>
      </c>
      <c r="T397" s="29">
        <f t="shared" si="45"/>
        <v>45486.045138888891</v>
      </c>
      <c r="U397" s="19">
        <f t="shared" si="46"/>
        <v>4076</v>
      </c>
      <c r="V397" s="1">
        <f t="shared" si="47"/>
        <v>0.99690000000000001</v>
      </c>
      <c r="W397" s="30">
        <f t="shared" si="48"/>
        <v>2.7083333334303461E-2</v>
      </c>
      <c r="X397" s="18">
        <f>DATE(MID(B397,FIND(",",B397,1)+2,4),VLOOKUP(LEFT(B397,3),General!$A$1:$B$12,2,0),MID(B397,FIND(" ",B397,1)+1,FIND(",",B397,1)-FIND(" ",B397,1)-1))</f>
        <v>45486</v>
      </c>
    </row>
    <row r="398" spans="2:24">
      <c r="B398" t="s">
        <v>5061</v>
      </c>
      <c r="C398" t="s">
        <v>5062</v>
      </c>
      <c r="D398" t="s">
        <v>5063</v>
      </c>
      <c r="E398" s="1">
        <v>0.99739999999999995</v>
      </c>
      <c r="F398">
        <v>0</v>
      </c>
      <c r="G398">
        <v>0</v>
      </c>
      <c r="H398" s="19">
        <v>3394</v>
      </c>
      <c r="I398" s="19">
        <v>1320696</v>
      </c>
      <c r="J398">
        <v>0</v>
      </c>
      <c r="K398">
        <v>0</v>
      </c>
      <c r="L398">
        <v>0</v>
      </c>
      <c r="M398" s="19">
        <v>1107</v>
      </c>
      <c r="N398" s="29">
        <f>DATE(MID(B398,FIND(",",B398,1)+2,4),VLOOKUP(LEFT(B398,3),General!$A$1:$B$12,2,0),MID(B398,FIND(" ",B398,1)+1,FIND(",",B398,1)-FIND(" ",B398,1)-1)) + TIMEVALUE(MID(B398,FIND("-",B398,1)+2,LEN(B398)-FIND("-",B398,1)+2))</f>
        <v>45486.086805555555</v>
      </c>
      <c r="O398" s="18">
        <f>DATE(MID(C398,FIND(",",C398,1)+2,4),VLOOKUP(LEFT(B398,3),General!$A$1:$B$12,2,0),MID(C398,FIND(" ",C398,1)+1,FIND(",",C398,1)-FIND(" ",C398,1)-1)) + TIMEVALUE(MID(C398,FIND("-",C398,1)+2,LEN(C398)-FIND("-",C398,1)+2))</f>
        <v>45486.086111111108</v>
      </c>
      <c r="P398" s="18">
        <f>DATE(MID(D398,FIND(",",D398,1)+2,4),VLOOKUP(LEFT(B398,3),General!$A$1:$B$12,2,0),MID(D398,FIND(" ",D398,1)+1,FIND(",",D398,1)-FIND(" ",D398,1)-1)) + TIMEVALUE(MID(D398,FIND("-",D398,1)+2,LEN(D398)-FIND("-",D398,1)+2))</f>
        <v>45486.111805555556</v>
      </c>
      <c r="Q398" s="29">
        <f t="shared" si="42"/>
        <v>45486.086805555555</v>
      </c>
      <c r="R398" t="str">
        <f t="shared" si="43"/>
        <v>2:04 am</v>
      </c>
      <c r="S398" t="str">
        <f t="shared" si="44"/>
        <v>2:41 am</v>
      </c>
      <c r="T398" s="29">
        <f t="shared" si="45"/>
        <v>45486.086805555555</v>
      </c>
      <c r="U398" s="19">
        <f t="shared" si="46"/>
        <v>3394</v>
      </c>
      <c r="V398" s="1">
        <f t="shared" si="47"/>
        <v>0.99739999999999995</v>
      </c>
      <c r="W398" s="30">
        <f t="shared" si="48"/>
        <v>2.5694444448163267E-2</v>
      </c>
      <c r="X398" s="18">
        <f>DATE(MID(B398,FIND(",",B398,1)+2,4),VLOOKUP(LEFT(B398,3),General!$A$1:$B$12,2,0),MID(B398,FIND(" ",B398,1)+1,FIND(",",B398,1)-FIND(" ",B398,1)-1))</f>
        <v>45486</v>
      </c>
    </row>
    <row r="399" spans="2:24">
      <c r="B399" t="s">
        <v>5064</v>
      </c>
      <c r="C399" t="s">
        <v>5065</v>
      </c>
      <c r="D399" t="s">
        <v>5066</v>
      </c>
      <c r="E399" s="1">
        <v>0.99750000000000005</v>
      </c>
      <c r="F399">
        <v>0</v>
      </c>
      <c r="G399">
        <v>0</v>
      </c>
      <c r="H399" s="19">
        <v>3249</v>
      </c>
      <c r="I399" s="19">
        <v>1320701</v>
      </c>
      <c r="J399">
        <v>0</v>
      </c>
      <c r="K399">
        <v>0</v>
      </c>
      <c r="L399">
        <v>0</v>
      </c>
      <c r="M399" s="19">
        <v>1117</v>
      </c>
      <c r="N399" s="29">
        <f>DATE(MID(B399,FIND(",",B399,1)+2,4),VLOOKUP(LEFT(B399,3),General!$A$1:$B$12,2,0),MID(B399,FIND(" ",B399,1)+1,FIND(",",B399,1)-FIND(" ",B399,1)-1)) + TIMEVALUE(MID(B399,FIND("-",B399,1)+2,LEN(B399)-FIND("-",B399,1)+2))</f>
        <v>45486.128472222219</v>
      </c>
      <c r="O399" s="18">
        <f>DATE(MID(C399,FIND(",",C399,1)+2,4),VLOOKUP(LEFT(B399,3),General!$A$1:$B$12,2,0),MID(C399,FIND(" ",C399,1)+1,FIND(",",C399,1)-FIND(" ",C399,1)-1)) + TIMEVALUE(MID(C399,FIND("-",C399,1)+2,LEN(C399)-FIND("-",C399,1)+2))</f>
        <v>45486.12777777778</v>
      </c>
      <c r="P399" s="18">
        <f>DATE(MID(D399,FIND(",",D399,1)+2,4),VLOOKUP(LEFT(B399,3),General!$A$1:$B$12,2,0),MID(D399,FIND(" ",D399,1)+1,FIND(",",D399,1)-FIND(" ",D399,1)-1)) + TIMEVALUE(MID(D399,FIND("-",D399,1)+2,LEN(D399)-FIND("-",D399,1)+2))</f>
        <v>45486.170138888891</v>
      </c>
      <c r="Q399" s="29">
        <f t="shared" si="42"/>
        <v>45486.128472222219</v>
      </c>
      <c r="R399" t="str">
        <f t="shared" si="43"/>
        <v>3:04 am</v>
      </c>
      <c r="S399" t="str">
        <f t="shared" si="44"/>
        <v>4:05 am</v>
      </c>
      <c r="T399" s="29">
        <f t="shared" si="45"/>
        <v>45486.128472222219</v>
      </c>
      <c r="U399" s="19">
        <f t="shared" si="46"/>
        <v>3249</v>
      </c>
      <c r="V399" s="1">
        <f t="shared" si="47"/>
        <v>0.99750000000000005</v>
      </c>
      <c r="W399" s="30">
        <f t="shared" si="48"/>
        <v>4.2361111110949423E-2</v>
      </c>
      <c r="X399" s="18">
        <f>DATE(MID(B399,FIND(",",B399,1)+2,4),VLOOKUP(LEFT(B399,3),General!$A$1:$B$12,2,0),MID(B399,FIND(" ",B399,1)+1,FIND(",",B399,1)-FIND(" ",B399,1)-1))</f>
        <v>45486</v>
      </c>
    </row>
    <row r="400" spans="2:24">
      <c r="B400" t="s">
        <v>5066</v>
      </c>
      <c r="C400" t="s">
        <v>5067</v>
      </c>
      <c r="D400" t="s">
        <v>5068</v>
      </c>
      <c r="E400" s="1">
        <v>0.99760000000000004</v>
      </c>
      <c r="F400">
        <v>0</v>
      </c>
      <c r="G400">
        <v>0</v>
      </c>
      <c r="H400" s="19">
        <v>3194</v>
      </c>
      <c r="I400" s="19">
        <v>1320705</v>
      </c>
      <c r="J400">
        <v>0</v>
      </c>
      <c r="K400">
        <v>0</v>
      </c>
      <c r="L400">
        <v>0</v>
      </c>
      <c r="M400" s="19">
        <v>1117</v>
      </c>
      <c r="N400" s="29">
        <f>DATE(MID(B400,FIND(",",B400,1)+2,4),VLOOKUP(LEFT(B400,3),General!$A$1:$B$12,2,0),MID(B400,FIND(" ",B400,1)+1,FIND(",",B400,1)-FIND(" ",B400,1)-1)) + TIMEVALUE(MID(B400,FIND("-",B400,1)+2,LEN(B400)-FIND("-",B400,1)+2))</f>
        <v>45486.170138888891</v>
      </c>
      <c r="O400" s="18">
        <f>DATE(MID(C400,FIND(",",C400,1)+2,4),VLOOKUP(LEFT(B400,3),General!$A$1:$B$12,2,0),MID(C400,FIND(" ",C400,1)+1,FIND(",",C400,1)-FIND(" ",C400,1)-1)) + TIMEVALUE(MID(C400,FIND("-",C400,1)+2,LEN(C400)-FIND("-",C400,1)+2))</f>
        <v>45486.169444444444</v>
      </c>
      <c r="P400" s="18">
        <f>DATE(MID(D400,FIND(",",D400,1)+2,4),VLOOKUP(LEFT(B400,3),General!$A$1:$B$12,2,0),MID(D400,FIND(" ",D400,1)+1,FIND(",",D400,1)-FIND(" ",D400,1)-1)) + TIMEVALUE(MID(D400,FIND("-",D400,1)+2,LEN(D400)-FIND("-",D400,1)+2))</f>
        <v>45486.194444444445</v>
      </c>
      <c r="Q400" s="29">
        <f t="shared" si="42"/>
        <v>45486.170138888891</v>
      </c>
      <c r="R400" t="str">
        <f t="shared" si="43"/>
        <v>4:04 am</v>
      </c>
      <c r="S400" t="str">
        <f t="shared" si="44"/>
        <v>4:40 am</v>
      </c>
      <c r="T400" s="29">
        <f t="shared" si="45"/>
        <v>45486.170138888891</v>
      </c>
      <c r="U400" s="19">
        <f t="shared" si="46"/>
        <v>3194</v>
      </c>
      <c r="V400" s="1">
        <f t="shared" si="47"/>
        <v>0.99760000000000004</v>
      </c>
      <c r="W400" s="30">
        <f t="shared" si="48"/>
        <v>2.5000000001455192E-2</v>
      </c>
      <c r="X400" s="18">
        <f>DATE(MID(B400,FIND(",",B400,1)+2,4),VLOOKUP(LEFT(B400,3),General!$A$1:$B$12,2,0),MID(B400,FIND(" ",B400,1)+1,FIND(",",B400,1)-FIND(" ",B400,1)-1))</f>
        <v>45486</v>
      </c>
    </row>
    <row r="401" spans="2:24">
      <c r="B401" t="s">
        <v>5069</v>
      </c>
      <c r="C401" t="s">
        <v>5070</v>
      </c>
      <c r="D401" t="s">
        <v>5071</v>
      </c>
      <c r="E401" s="1">
        <v>0.99760000000000004</v>
      </c>
      <c r="F401">
        <v>0</v>
      </c>
      <c r="G401">
        <v>0</v>
      </c>
      <c r="H401" s="19">
        <v>3158</v>
      </c>
      <c r="I401" s="19">
        <v>1320708</v>
      </c>
      <c r="J401">
        <v>0</v>
      </c>
      <c r="K401">
        <v>0</v>
      </c>
      <c r="L401">
        <v>0</v>
      </c>
      <c r="M401" s="19">
        <v>1105</v>
      </c>
      <c r="N401" s="29">
        <f>DATE(MID(B401,FIND(",",B401,1)+2,4),VLOOKUP(LEFT(B401,3),General!$A$1:$B$12,2,0),MID(B401,FIND(" ",B401,1)+1,FIND(",",B401,1)-FIND(" ",B401,1)-1)) + TIMEVALUE(MID(B401,FIND("-",B401,1)+2,LEN(B401)-FIND("-",B401,1)+2))</f>
        <v>45486.211805555555</v>
      </c>
      <c r="O401" s="18">
        <f>DATE(MID(C401,FIND(",",C401,1)+2,4),VLOOKUP(LEFT(B401,3),General!$A$1:$B$12,2,0),MID(C401,FIND(" ",C401,1)+1,FIND(",",C401,1)-FIND(" ",C401,1)-1)) + TIMEVALUE(MID(C401,FIND("-",C401,1)+2,LEN(C401)-FIND("-",C401,1)+2))</f>
        <v>45486.211111111108</v>
      </c>
      <c r="P401" s="18">
        <f>DATE(MID(D401,FIND(",",D401,1)+2,4),VLOOKUP(LEFT(B401,3),General!$A$1:$B$12,2,0),MID(D401,FIND(" ",D401,1)+1,FIND(",",D401,1)-FIND(" ",D401,1)-1)) + TIMEVALUE(MID(D401,FIND("-",D401,1)+2,LEN(D401)-FIND("-",D401,1)+2))</f>
        <v>45486.238194444442</v>
      </c>
      <c r="Q401" s="29">
        <f t="shared" si="42"/>
        <v>45486.211805555555</v>
      </c>
      <c r="R401" t="str">
        <f t="shared" si="43"/>
        <v>5:04 am</v>
      </c>
      <c r="S401" t="str">
        <f t="shared" si="44"/>
        <v>5:43 am</v>
      </c>
      <c r="T401" s="29">
        <f t="shared" si="45"/>
        <v>45486.211805555555</v>
      </c>
      <c r="U401" s="19">
        <f t="shared" si="46"/>
        <v>3158</v>
      </c>
      <c r="V401" s="1">
        <f t="shared" si="47"/>
        <v>0.99760000000000004</v>
      </c>
      <c r="W401" s="30">
        <f t="shared" si="48"/>
        <v>2.7083333334303461E-2</v>
      </c>
      <c r="X401" s="18">
        <f>DATE(MID(B401,FIND(",",B401,1)+2,4),VLOOKUP(LEFT(B401,3),General!$A$1:$B$12,2,0),MID(B401,FIND(" ",B401,1)+1,FIND(",",B401,1)-FIND(" ",B401,1)-1))</f>
        <v>45486</v>
      </c>
    </row>
    <row r="402" spans="2:24">
      <c r="B402" t="s">
        <v>5072</v>
      </c>
      <c r="C402" t="s">
        <v>5073</v>
      </c>
      <c r="D402" t="s">
        <v>5074</v>
      </c>
      <c r="E402" s="1">
        <v>0.99729999999999996</v>
      </c>
      <c r="F402">
        <v>0</v>
      </c>
      <c r="G402">
        <v>0</v>
      </c>
      <c r="H402" s="19">
        <v>3558</v>
      </c>
      <c r="I402" s="19">
        <v>1320705</v>
      </c>
      <c r="J402">
        <v>0</v>
      </c>
      <c r="K402">
        <v>0</v>
      </c>
      <c r="L402">
        <v>0</v>
      </c>
      <c r="M402" s="19">
        <v>1106</v>
      </c>
      <c r="N402" s="29">
        <f>DATE(MID(B402,FIND(",",B402,1)+2,4),VLOOKUP(LEFT(B402,3),General!$A$1:$B$12,2,0),MID(B402,FIND(" ",B402,1)+1,FIND(",",B402,1)-FIND(" ",B402,1)-1)) + TIMEVALUE(MID(B402,FIND("-",B402,1)+2,LEN(B402)-FIND("-",B402,1)+2))</f>
        <v>45486.253472222219</v>
      </c>
      <c r="O402" s="18">
        <f>DATE(MID(C402,FIND(",",C402,1)+2,4),VLOOKUP(LEFT(B402,3),General!$A$1:$B$12,2,0),MID(C402,FIND(" ",C402,1)+1,FIND(",",C402,1)-FIND(" ",C402,1)-1)) + TIMEVALUE(MID(C402,FIND("-",C402,1)+2,LEN(C402)-FIND("-",C402,1)+2))</f>
        <v>45486.25277777778</v>
      </c>
      <c r="P402" s="18">
        <f>DATE(MID(D402,FIND(",",D402,1)+2,4),VLOOKUP(LEFT(B402,3),General!$A$1:$B$12,2,0),MID(D402,FIND(" ",D402,1)+1,FIND(",",D402,1)-FIND(" ",D402,1)-1)) + TIMEVALUE(MID(D402,FIND("-",D402,1)+2,LEN(D402)-FIND("-",D402,1)+2))</f>
        <v>45486.28125</v>
      </c>
      <c r="Q402" s="29">
        <f t="shared" si="42"/>
        <v>45486.253472222219</v>
      </c>
      <c r="R402" t="str">
        <f t="shared" si="43"/>
        <v>6:04 am</v>
      </c>
      <c r="S402" t="str">
        <f t="shared" si="44"/>
        <v>6:45 am</v>
      </c>
      <c r="T402" s="29">
        <f t="shared" si="45"/>
        <v>45486.253472222219</v>
      </c>
      <c r="U402" s="19">
        <f t="shared" si="46"/>
        <v>3558</v>
      </c>
      <c r="V402" s="1">
        <f t="shared" si="47"/>
        <v>0.99729999999999996</v>
      </c>
      <c r="W402" s="30">
        <f t="shared" si="48"/>
        <v>2.8472222220443655E-2</v>
      </c>
      <c r="X402" s="18">
        <f>DATE(MID(B402,FIND(",",B402,1)+2,4),VLOOKUP(LEFT(B402,3),General!$A$1:$B$12,2,0),MID(B402,FIND(" ",B402,1)+1,FIND(",",B402,1)-FIND(" ",B402,1)-1))</f>
        <v>45486</v>
      </c>
    </row>
    <row r="403" spans="2:24">
      <c r="B403" t="s">
        <v>5075</v>
      </c>
      <c r="C403" t="s">
        <v>5075</v>
      </c>
      <c r="D403" t="s">
        <v>5076</v>
      </c>
      <c r="E403" s="1">
        <v>0.99739999999999995</v>
      </c>
      <c r="F403">
        <v>0</v>
      </c>
      <c r="G403">
        <v>0</v>
      </c>
      <c r="H403" s="19">
        <v>3474</v>
      </c>
      <c r="I403" s="19">
        <v>1320711</v>
      </c>
      <c r="J403">
        <v>0</v>
      </c>
      <c r="K403">
        <v>0</v>
      </c>
      <c r="L403">
        <v>0</v>
      </c>
      <c r="M403" s="19">
        <v>1106</v>
      </c>
      <c r="N403" s="29">
        <f>DATE(MID(B403,FIND(",",B403,1)+2,4),VLOOKUP(LEFT(B403,3),General!$A$1:$B$12,2,0),MID(B403,FIND(" ",B403,1)+1,FIND(",",B403,1)-FIND(" ",B403,1)-1)) + TIMEVALUE(MID(B403,FIND("-",B403,1)+2,LEN(B403)-FIND("-",B403,1)+2))</f>
        <v>45486.295138888891</v>
      </c>
      <c r="O403" s="18">
        <f>DATE(MID(C403,FIND(",",C403,1)+2,4),VLOOKUP(LEFT(B403,3),General!$A$1:$B$12,2,0),MID(C403,FIND(" ",C403,1)+1,FIND(",",C403,1)-FIND(" ",C403,1)-1)) + TIMEVALUE(MID(C403,FIND("-",C403,1)+2,LEN(C403)-FIND("-",C403,1)+2))</f>
        <v>45486.295138888891</v>
      </c>
      <c r="P403" s="18">
        <f>DATE(MID(D403,FIND(",",D403,1)+2,4),VLOOKUP(LEFT(B403,3),General!$A$1:$B$12,2,0),MID(D403,FIND(" ",D403,1)+1,FIND(",",D403,1)-FIND(" ",D403,1)-1)) + TIMEVALUE(MID(D403,FIND("-",D403,1)+2,LEN(D403)-FIND("-",D403,1)+2))</f>
        <v>45486.322916666664</v>
      </c>
      <c r="Q403" s="29">
        <f t="shared" si="42"/>
        <v>45486.295138888891</v>
      </c>
      <c r="R403" t="str">
        <f t="shared" si="43"/>
        <v>7:05 am</v>
      </c>
      <c r="S403" t="str">
        <f t="shared" si="44"/>
        <v>7:45 am</v>
      </c>
      <c r="T403" s="29">
        <f t="shared" si="45"/>
        <v>45486.295138888891</v>
      </c>
      <c r="U403" s="19">
        <f t="shared" si="46"/>
        <v>3474</v>
      </c>
      <c r="V403" s="1">
        <f t="shared" si="47"/>
        <v>0.99739999999999995</v>
      </c>
      <c r="W403" s="30">
        <f t="shared" si="48"/>
        <v>2.7777777773735579E-2</v>
      </c>
      <c r="X403" s="18">
        <f>DATE(MID(B403,FIND(",",B403,1)+2,4),VLOOKUP(LEFT(B403,3),General!$A$1:$B$12,2,0),MID(B403,FIND(" ",B403,1)+1,FIND(",",B403,1)-FIND(" ",B403,1)-1))</f>
        <v>45486</v>
      </c>
    </row>
    <row r="404" spans="2:24">
      <c r="B404" t="s">
        <v>5077</v>
      </c>
      <c r="C404" t="s">
        <v>5078</v>
      </c>
      <c r="D404" t="s">
        <v>5079</v>
      </c>
      <c r="E404" s="1">
        <v>0.99729999999999996</v>
      </c>
      <c r="F404">
        <v>0</v>
      </c>
      <c r="G404">
        <v>0</v>
      </c>
      <c r="H404" s="19">
        <v>3631</v>
      </c>
      <c r="I404" s="19">
        <v>1320711</v>
      </c>
      <c r="J404">
        <v>0</v>
      </c>
      <c r="K404">
        <v>0</v>
      </c>
      <c r="L404">
        <v>0</v>
      </c>
      <c r="M404" s="19">
        <v>1109</v>
      </c>
      <c r="N404" s="29">
        <f>DATE(MID(B404,FIND(",",B404,1)+2,4),VLOOKUP(LEFT(B404,3),General!$A$1:$B$12,2,0),MID(B404,FIND(" ",B404,1)+1,FIND(",",B404,1)-FIND(" ",B404,1)-1)) + TIMEVALUE(MID(B404,FIND("-",B404,1)+2,LEN(B404)-FIND("-",B404,1)+2))</f>
        <v>45486.336805555555</v>
      </c>
      <c r="O404" s="18">
        <f>DATE(MID(C404,FIND(",",C404,1)+2,4),VLOOKUP(LEFT(B404,3),General!$A$1:$B$12,2,0),MID(C404,FIND(" ",C404,1)+1,FIND(",",C404,1)-FIND(" ",C404,1)-1)) + TIMEVALUE(MID(C404,FIND("-",C404,1)+2,LEN(C404)-FIND("-",C404,1)+2))</f>
        <v>45486.336111111108</v>
      </c>
      <c r="P404" s="18">
        <f>DATE(MID(D404,FIND(",",D404,1)+2,4),VLOOKUP(LEFT(B404,3),General!$A$1:$B$12,2,0),MID(D404,FIND(" ",D404,1)+1,FIND(",",D404,1)-FIND(" ",D404,1)-1)) + TIMEVALUE(MID(D404,FIND("-",D404,1)+2,LEN(D404)-FIND("-",D404,1)+2))</f>
        <v>45486.363194444442</v>
      </c>
      <c r="Q404" s="29">
        <f t="shared" si="42"/>
        <v>45486.336805555555</v>
      </c>
      <c r="R404" t="str">
        <f t="shared" si="43"/>
        <v>8:04 am</v>
      </c>
      <c r="S404" t="str">
        <f t="shared" si="44"/>
        <v>8:43 am</v>
      </c>
      <c r="T404" s="29">
        <f t="shared" si="45"/>
        <v>45486.336805555555</v>
      </c>
      <c r="U404" s="19">
        <f t="shared" si="46"/>
        <v>3631</v>
      </c>
      <c r="V404" s="1">
        <f t="shared" si="47"/>
        <v>0.99729999999999996</v>
      </c>
      <c r="W404" s="30">
        <f t="shared" si="48"/>
        <v>2.7083333334303461E-2</v>
      </c>
      <c r="X404" s="18">
        <f>DATE(MID(B404,FIND(",",B404,1)+2,4),VLOOKUP(LEFT(B404,3),General!$A$1:$B$12,2,0),MID(B404,FIND(" ",B404,1)+1,FIND(",",B404,1)-FIND(" ",B404,1)-1))</f>
        <v>45486</v>
      </c>
    </row>
    <row r="405" spans="2:24">
      <c r="B405" t="s">
        <v>5080</v>
      </c>
      <c r="C405" t="s">
        <v>5081</v>
      </c>
      <c r="D405" t="s">
        <v>5082</v>
      </c>
      <c r="E405" s="1">
        <v>0.99739999999999995</v>
      </c>
      <c r="F405">
        <v>0</v>
      </c>
      <c r="G405">
        <v>0</v>
      </c>
      <c r="H405" s="19">
        <v>3416</v>
      </c>
      <c r="I405" s="19">
        <v>1320717</v>
      </c>
      <c r="J405">
        <v>0</v>
      </c>
      <c r="K405">
        <v>0</v>
      </c>
      <c r="L405">
        <v>0</v>
      </c>
      <c r="M405" s="19">
        <v>1107</v>
      </c>
      <c r="N405" s="29">
        <f>DATE(MID(B405,FIND(",",B405,1)+2,4),VLOOKUP(LEFT(B405,3),General!$A$1:$B$12,2,0),MID(B405,FIND(" ",B405,1)+1,FIND(",",B405,1)-FIND(" ",B405,1)-1)) + TIMEVALUE(MID(B405,FIND("-",B405,1)+2,LEN(B405)-FIND("-",B405,1)+2))</f>
        <v>45486.378472222219</v>
      </c>
      <c r="O405" s="18">
        <f>DATE(MID(C405,FIND(",",C405,1)+2,4),VLOOKUP(LEFT(B405,3),General!$A$1:$B$12,2,0),MID(C405,FIND(" ",C405,1)+1,FIND(",",C405,1)-FIND(" ",C405,1)-1)) + TIMEVALUE(MID(C405,FIND("-",C405,1)+2,LEN(C405)-FIND("-",C405,1)+2))</f>
        <v>45486.37777777778</v>
      </c>
      <c r="P405" s="18">
        <f>DATE(MID(D405,FIND(",",D405,1)+2,4),VLOOKUP(LEFT(B405,3),General!$A$1:$B$12,2,0),MID(D405,FIND(" ",D405,1)+1,FIND(",",D405,1)-FIND(" ",D405,1)-1)) + TIMEVALUE(MID(D405,FIND("-",D405,1)+2,LEN(D405)-FIND("-",D405,1)+2))</f>
        <v>45486.40625</v>
      </c>
      <c r="Q405" s="29">
        <f t="shared" si="42"/>
        <v>45486.378472222219</v>
      </c>
      <c r="R405" t="str">
        <f t="shared" si="43"/>
        <v>9:04 am</v>
      </c>
      <c r="S405" t="str">
        <f t="shared" si="44"/>
        <v>9:45 am</v>
      </c>
      <c r="T405" s="29">
        <f t="shared" si="45"/>
        <v>45486.378472222219</v>
      </c>
      <c r="U405" s="19">
        <f t="shared" si="46"/>
        <v>3416</v>
      </c>
      <c r="V405" s="1">
        <f t="shared" si="47"/>
        <v>0.99739999999999995</v>
      </c>
      <c r="W405" s="30">
        <f t="shared" si="48"/>
        <v>2.8472222220443655E-2</v>
      </c>
      <c r="X405" s="18">
        <f>DATE(MID(B405,FIND(",",B405,1)+2,4),VLOOKUP(LEFT(B405,3),General!$A$1:$B$12,2,0),MID(B405,FIND(" ",B405,1)+1,FIND(",",B405,1)-FIND(" ",B405,1)-1))</f>
        <v>45486</v>
      </c>
    </row>
    <row r="406" spans="2:24">
      <c r="B406" t="s">
        <v>5083</v>
      </c>
      <c r="C406" t="s">
        <v>5084</v>
      </c>
      <c r="D406" t="s">
        <v>5085</v>
      </c>
      <c r="E406" s="1">
        <v>0.99719999999999998</v>
      </c>
      <c r="F406">
        <v>0</v>
      </c>
      <c r="G406">
        <v>0</v>
      </c>
      <c r="H406" s="19">
        <v>3632</v>
      </c>
      <c r="I406" s="19">
        <v>1320720</v>
      </c>
      <c r="J406">
        <v>0</v>
      </c>
      <c r="K406">
        <v>0</v>
      </c>
      <c r="L406">
        <v>0</v>
      </c>
      <c r="M406" s="19">
        <v>1109</v>
      </c>
      <c r="N406" s="29">
        <f>DATE(MID(B406,FIND(",",B406,1)+2,4),VLOOKUP(LEFT(B406,3),General!$A$1:$B$12,2,0),MID(B406,FIND(" ",B406,1)+1,FIND(",",B406,1)-FIND(" ",B406,1)-1)) + TIMEVALUE(MID(B406,FIND("-",B406,1)+2,LEN(B406)-FIND("-",B406,1)+2))</f>
        <v>45486.420138888891</v>
      </c>
      <c r="O406" s="18">
        <f>DATE(MID(C406,FIND(",",C406,1)+2,4),VLOOKUP(LEFT(B406,3),General!$A$1:$B$12,2,0),MID(C406,FIND(" ",C406,1)+1,FIND(",",C406,1)-FIND(" ",C406,1)-1)) + TIMEVALUE(MID(C406,FIND("-",C406,1)+2,LEN(C406)-FIND("-",C406,1)+2))</f>
        <v>45486.419444444444</v>
      </c>
      <c r="P406" s="18">
        <f>DATE(MID(D406,FIND(",",D406,1)+2,4),VLOOKUP(LEFT(B406,3),General!$A$1:$B$12,2,0),MID(D406,FIND(" ",D406,1)+1,FIND(",",D406,1)-FIND(" ",D406,1)-1)) + TIMEVALUE(MID(D406,FIND("-",D406,1)+2,LEN(D406)-FIND("-",D406,1)+2))</f>
        <v>45486.45</v>
      </c>
      <c r="Q406" s="29">
        <f t="shared" si="42"/>
        <v>45486.420138888891</v>
      </c>
      <c r="R406" t="str">
        <f t="shared" si="43"/>
        <v>10:04 am</v>
      </c>
      <c r="S406" t="str">
        <f t="shared" si="44"/>
        <v>10:48 am</v>
      </c>
      <c r="T406" s="29">
        <f t="shared" si="45"/>
        <v>45486.420138888891</v>
      </c>
      <c r="U406" s="19">
        <f t="shared" si="46"/>
        <v>3632</v>
      </c>
      <c r="V406" s="1">
        <f t="shared" si="47"/>
        <v>0.99719999999999998</v>
      </c>
      <c r="W406" s="30">
        <f t="shared" si="48"/>
        <v>3.0555555553291924E-2</v>
      </c>
      <c r="X406" s="18">
        <f>DATE(MID(B406,FIND(",",B406,1)+2,4),VLOOKUP(LEFT(B406,3),General!$A$1:$B$12,2,0),MID(B406,FIND(" ",B406,1)+1,FIND(",",B406,1)-FIND(" ",B406,1)-1))</f>
        <v>45486</v>
      </c>
    </row>
    <row r="407" spans="2:24">
      <c r="B407" t="s">
        <v>5086</v>
      </c>
      <c r="C407" t="s">
        <v>5087</v>
      </c>
      <c r="D407" t="s">
        <v>5088</v>
      </c>
      <c r="E407" s="1">
        <v>0.99719999999999998</v>
      </c>
      <c r="F407">
        <v>0</v>
      </c>
      <c r="G407">
        <v>0</v>
      </c>
      <c r="H407" s="19">
        <v>3758</v>
      </c>
      <c r="I407" s="19">
        <v>1320720</v>
      </c>
      <c r="J407">
        <v>0</v>
      </c>
      <c r="K407">
        <v>0</v>
      </c>
      <c r="L407">
        <v>0</v>
      </c>
      <c r="M407" s="19">
        <v>1110</v>
      </c>
      <c r="N407" s="29">
        <f>DATE(MID(B407,FIND(",",B407,1)+2,4),VLOOKUP(LEFT(B407,3),General!$A$1:$B$12,2,0),MID(B407,FIND(" ",B407,1)+1,FIND(",",B407,1)-FIND(" ",B407,1)-1)) + TIMEVALUE(MID(B407,FIND("-",B407,1)+2,LEN(B407)-FIND("-",B407,1)+2))</f>
        <v>45486.461805555555</v>
      </c>
      <c r="O407" s="18">
        <f>DATE(MID(C407,FIND(",",C407,1)+2,4),VLOOKUP(LEFT(B407,3),General!$A$1:$B$12,2,0),MID(C407,FIND(" ",C407,1)+1,FIND(",",C407,1)-FIND(" ",C407,1)-1)) + TIMEVALUE(MID(C407,FIND("-",C407,1)+2,LEN(C407)-FIND("-",C407,1)+2))</f>
        <v>45486.461111111108</v>
      </c>
      <c r="P407" s="18">
        <f>DATE(MID(D407,FIND(",",D407,1)+2,4),VLOOKUP(LEFT(B407,3),General!$A$1:$B$12,2,0),MID(D407,FIND(" ",D407,1)+1,FIND(",",D407,1)-FIND(" ",D407,1)-1)) + TIMEVALUE(MID(D407,FIND("-",D407,1)+2,LEN(D407)-FIND("-",D407,1)+2))</f>
        <v>45486.498611111114</v>
      </c>
      <c r="Q407" s="29">
        <f t="shared" si="42"/>
        <v>45486.461805555555</v>
      </c>
      <c r="R407" t="str">
        <f t="shared" si="43"/>
        <v>11:04 am</v>
      </c>
      <c r="S407" t="str">
        <f t="shared" si="44"/>
        <v>11:58 am</v>
      </c>
      <c r="T407" s="29">
        <f t="shared" si="45"/>
        <v>45486.461805555555</v>
      </c>
      <c r="U407" s="19">
        <f t="shared" si="46"/>
        <v>3758</v>
      </c>
      <c r="V407" s="1">
        <f t="shared" si="47"/>
        <v>0.99719999999999998</v>
      </c>
      <c r="W407" s="30">
        <f t="shared" si="48"/>
        <v>3.7500000005820766E-2</v>
      </c>
      <c r="X407" s="18">
        <f>DATE(MID(B407,FIND(",",B407,1)+2,4),VLOOKUP(LEFT(B407,3),General!$A$1:$B$12,2,0),MID(B407,FIND(" ",B407,1)+1,FIND(",",B407,1)-FIND(" ",B407,1)-1))</f>
        <v>45486</v>
      </c>
    </row>
    <row r="408" spans="2:24">
      <c r="B408" t="s">
        <v>5089</v>
      </c>
      <c r="C408" t="s">
        <v>5090</v>
      </c>
      <c r="D408" t="s">
        <v>5091</v>
      </c>
      <c r="E408" s="1">
        <v>0.99729999999999996</v>
      </c>
      <c r="F408">
        <v>0</v>
      </c>
      <c r="G408">
        <v>0</v>
      </c>
      <c r="H408" s="19">
        <v>3616</v>
      </c>
      <c r="I408" s="19">
        <v>1320723</v>
      </c>
      <c r="J408">
        <v>0</v>
      </c>
      <c r="K408">
        <v>0</v>
      </c>
      <c r="L408">
        <v>0</v>
      </c>
      <c r="M408" s="19">
        <v>1109</v>
      </c>
      <c r="N408" s="29">
        <f>DATE(MID(B408,FIND(",",B408,1)+2,4),VLOOKUP(LEFT(B408,3),General!$A$1:$B$12,2,0),MID(B408,FIND(" ",B408,1)+1,FIND(",",B408,1)-FIND(" ",B408,1)-1)) + TIMEVALUE(MID(B408,FIND("-",B408,1)+2,LEN(B408)-FIND("-",B408,1)+2))</f>
        <v>45486.503472222219</v>
      </c>
      <c r="O408" s="18">
        <f>DATE(MID(C408,FIND(",",C408,1)+2,4),VLOOKUP(LEFT(B408,3),General!$A$1:$B$12,2,0),MID(C408,FIND(" ",C408,1)+1,FIND(",",C408,1)-FIND(" ",C408,1)-1)) + TIMEVALUE(MID(C408,FIND("-",C408,1)+2,LEN(C408)-FIND("-",C408,1)+2))</f>
        <v>45486.50277777778</v>
      </c>
      <c r="P408" s="18">
        <f>DATE(MID(D408,FIND(",",D408,1)+2,4),VLOOKUP(LEFT(B408,3),General!$A$1:$B$12,2,0),MID(D408,FIND(" ",D408,1)+1,FIND(",",D408,1)-FIND(" ",D408,1)-1)) + TIMEVALUE(MID(D408,FIND("-",D408,1)+2,LEN(D408)-FIND("-",D408,1)+2))</f>
        <v>45486.529861111114</v>
      </c>
      <c r="Q408" s="29">
        <f t="shared" si="42"/>
        <v>45486.503472222219</v>
      </c>
      <c r="R408" t="str">
        <f t="shared" si="43"/>
        <v>12:04 pm</v>
      </c>
      <c r="S408" t="str">
        <f t="shared" si="44"/>
        <v>12:43 pm</v>
      </c>
      <c r="T408" s="29">
        <f t="shared" si="45"/>
        <v>45486.503472222219</v>
      </c>
      <c r="U408" s="19">
        <f t="shared" si="46"/>
        <v>3616</v>
      </c>
      <c r="V408" s="1">
        <f t="shared" si="47"/>
        <v>0.99729999999999996</v>
      </c>
      <c r="W408" s="30">
        <f t="shared" si="48"/>
        <v>2.7083333334303461E-2</v>
      </c>
      <c r="X408" s="18">
        <f>DATE(MID(B408,FIND(",",B408,1)+2,4),VLOOKUP(LEFT(B408,3),General!$A$1:$B$12,2,0),MID(B408,FIND(" ",B408,1)+1,FIND(",",B408,1)-FIND(" ",B408,1)-1))</f>
        <v>45486</v>
      </c>
    </row>
    <row r="409" spans="2:24">
      <c r="B409" t="s">
        <v>5092</v>
      </c>
      <c r="C409" t="s">
        <v>5093</v>
      </c>
      <c r="D409" t="s">
        <v>5094</v>
      </c>
      <c r="E409" s="1">
        <v>0.99729999999999996</v>
      </c>
      <c r="F409">
        <v>0</v>
      </c>
      <c r="G409">
        <v>0</v>
      </c>
      <c r="H409" s="19">
        <v>3532</v>
      </c>
      <c r="I409" s="19">
        <v>1320729</v>
      </c>
      <c r="J409">
        <v>0</v>
      </c>
      <c r="K409">
        <v>0</v>
      </c>
      <c r="L409">
        <v>0</v>
      </c>
      <c r="M409" s="19">
        <v>1105</v>
      </c>
      <c r="N409" s="29">
        <f>DATE(MID(B409,FIND(",",B409,1)+2,4),VLOOKUP(LEFT(B409,3),General!$A$1:$B$12,2,0),MID(B409,FIND(" ",B409,1)+1,FIND(",",B409,1)-FIND(" ",B409,1)-1)) + TIMEVALUE(MID(B409,FIND("-",B409,1)+2,LEN(B409)-FIND("-",B409,1)+2))</f>
        <v>45486.545138888891</v>
      </c>
      <c r="O409" s="18">
        <f>DATE(MID(C409,FIND(",",C409,1)+2,4),VLOOKUP(LEFT(B409,3),General!$A$1:$B$12,2,0),MID(C409,FIND(" ",C409,1)+1,FIND(",",C409,1)-FIND(" ",C409,1)-1)) + TIMEVALUE(MID(C409,FIND("-",C409,1)+2,LEN(C409)-FIND("-",C409,1)+2))</f>
        <v>45486.544444444444</v>
      </c>
      <c r="P409" s="18">
        <f>DATE(MID(D409,FIND(",",D409,1)+2,4),VLOOKUP(LEFT(B409,3),General!$A$1:$B$12,2,0),MID(D409,FIND(" ",D409,1)+1,FIND(",",D409,1)-FIND(" ",D409,1)-1)) + TIMEVALUE(MID(D409,FIND("-",D409,1)+2,LEN(D409)-FIND("-",D409,1)+2))</f>
        <v>45486.572222222225</v>
      </c>
      <c r="Q409" s="29">
        <f t="shared" si="42"/>
        <v>45486.545138888891</v>
      </c>
      <c r="R409" t="str">
        <f t="shared" si="43"/>
        <v>1:04 pm</v>
      </c>
      <c r="S409" t="str">
        <f t="shared" si="44"/>
        <v>1:44 pm</v>
      </c>
      <c r="T409" s="29">
        <f t="shared" si="45"/>
        <v>45486.545138888891</v>
      </c>
      <c r="U409" s="19">
        <f t="shared" si="46"/>
        <v>3532</v>
      </c>
      <c r="V409" s="1">
        <f t="shared" si="47"/>
        <v>0.99729999999999996</v>
      </c>
      <c r="W409" s="30">
        <f t="shared" si="48"/>
        <v>2.7777777781011537E-2</v>
      </c>
      <c r="X409" s="18">
        <f>DATE(MID(B409,FIND(",",B409,1)+2,4),VLOOKUP(LEFT(B409,3),General!$A$1:$B$12,2,0),MID(B409,FIND(" ",B409,1)+1,FIND(",",B409,1)-FIND(" ",B409,1)-1))</f>
        <v>45486</v>
      </c>
    </row>
    <row r="410" spans="2:24">
      <c r="B410" t="s">
        <v>5095</v>
      </c>
      <c r="C410" t="s">
        <v>5096</v>
      </c>
      <c r="D410" t="s">
        <v>5097</v>
      </c>
      <c r="E410" s="1">
        <v>0.99739999999999995</v>
      </c>
      <c r="F410">
        <v>0</v>
      </c>
      <c r="G410">
        <v>0</v>
      </c>
      <c r="H410" s="19">
        <v>3382</v>
      </c>
      <c r="I410" s="19">
        <v>1320721</v>
      </c>
      <c r="J410">
        <v>0</v>
      </c>
      <c r="K410">
        <v>0</v>
      </c>
      <c r="L410">
        <v>0</v>
      </c>
      <c r="M410" s="19">
        <v>1108</v>
      </c>
      <c r="N410" s="29">
        <f>DATE(MID(B410,FIND(",",B410,1)+2,4),VLOOKUP(LEFT(B410,3),General!$A$1:$B$12,2,0),MID(B410,FIND(" ",B410,1)+1,FIND(",",B410,1)-FIND(" ",B410,1)-1)) + TIMEVALUE(MID(B410,FIND("-",B410,1)+2,LEN(B410)-FIND("-",B410,1)+2))</f>
        <v>45486.586805555555</v>
      </c>
      <c r="O410" s="18">
        <f>DATE(MID(C410,FIND(",",C410,1)+2,4),VLOOKUP(LEFT(B410,3),General!$A$1:$B$12,2,0),MID(C410,FIND(" ",C410,1)+1,FIND(",",C410,1)-FIND(" ",C410,1)-1)) + TIMEVALUE(MID(C410,FIND("-",C410,1)+2,LEN(C410)-FIND("-",C410,1)+2))</f>
        <v>45486.586111111108</v>
      </c>
      <c r="P410" s="18">
        <f>DATE(MID(D410,FIND(",",D410,1)+2,4),VLOOKUP(LEFT(B410,3),General!$A$1:$B$12,2,0),MID(D410,FIND(" ",D410,1)+1,FIND(",",D410,1)-FIND(" ",D410,1)-1)) + TIMEVALUE(MID(D410,FIND("-",D410,1)+2,LEN(D410)-FIND("-",D410,1)+2))</f>
        <v>45486.612500000003</v>
      </c>
      <c r="Q410" s="29">
        <f t="shared" si="42"/>
        <v>45486.586805555555</v>
      </c>
      <c r="R410" t="str">
        <f t="shared" si="43"/>
        <v>2:04 pm</v>
      </c>
      <c r="S410" t="str">
        <f t="shared" si="44"/>
        <v>2:42 pm</v>
      </c>
      <c r="T410" s="29">
        <f t="shared" si="45"/>
        <v>45486.586805555555</v>
      </c>
      <c r="U410" s="19">
        <f t="shared" si="46"/>
        <v>3382</v>
      </c>
      <c r="V410" s="1">
        <f t="shared" si="47"/>
        <v>0.99739999999999995</v>
      </c>
      <c r="W410" s="30">
        <f t="shared" si="48"/>
        <v>2.6388888894871343E-2</v>
      </c>
      <c r="X410" s="18">
        <f>DATE(MID(B410,FIND(",",B410,1)+2,4),VLOOKUP(LEFT(B410,3),General!$A$1:$B$12,2,0),MID(B410,FIND(" ",B410,1)+1,FIND(",",B410,1)-FIND(" ",B410,1)-1))</f>
        <v>45486</v>
      </c>
    </row>
    <row r="411" spans="2:24">
      <c r="B411" t="s">
        <v>5098</v>
      </c>
      <c r="C411" t="s">
        <v>5098</v>
      </c>
      <c r="D411" t="s">
        <v>5099</v>
      </c>
      <c r="E411" s="1">
        <v>0.99729999999999996</v>
      </c>
      <c r="F411">
        <v>0</v>
      </c>
      <c r="G411">
        <v>0</v>
      </c>
      <c r="H411" s="19">
        <v>3631</v>
      </c>
      <c r="I411" s="19">
        <v>1320720</v>
      </c>
      <c r="J411">
        <v>0</v>
      </c>
      <c r="K411">
        <v>0</v>
      </c>
      <c r="L411">
        <v>0</v>
      </c>
      <c r="M411" s="19">
        <v>1112</v>
      </c>
      <c r="N411" s="29">
        <f>DATE(MID(B411,FIND(",",B411,1)+2,4),VLOOKUP(LEFT(B411,3),General!$A$1:$B$12,2,0),MID(B411,FIND(" ",B411,1)+1,FIND(",",B411,1)-FIND(" ",B411,1)-1)) + TIMEVALUE(MID(B411,FIND("-",B411,1)+2,LEN(B411)-FIND("-",B411,1)+2))</f>
        <v>45486.628472222219</v>
      </c>
      <c r="O411" s="18">
        <f>DATE(MID(C411,FIND(",",C411,1)+2,4),VLOOKUP(LEFT(B411,3),General!$A$1:$B$12,2,0),MID(C411,FIND(" ",C411,1)+1,FIND(",",C411,1)-FIND(" ",C411,1)-1)) + TIMEVALUE(MID(C411,FIND("-",C411,1)+2,LEN(C411)-FIND("-",C411,1)+2))</f>
        <v>45486.628472222219</v>
      </c>
      <c r="P411" s="18">
        <f>DATE(MID(D411,FIND(",",D411,1)+2,4),VLOOKUP(LEFT(B411,3),General!$A$1:$B$12,2,0),MID(D411,FIND(" ",D411,1)+1,FIND(",",D411,1)-FIND(" ",D411,1)-1)) + TIMEVALUE(MID(D411,FIND("-",D411,1)+2,LEN(D411)-FIND("-",D411,1)+2))</f>
        <v>45486.65347222222</v>
      </c>
      <c r="Q411" s="29">
        <f t="shared" si="42"/>
        <v>45486.628472222219</v>
      </c>
      <c r="R411" t="str">
        <f t="shared" si="43"/>
        <v>3:05 pm</v>
      </c>
      <c r="S411" t="str">
        <f t="shared" si="44"/>
        <v>3:41 pm</v>
      </c>
      <c r="T411" s="29">
        <f t="shared" si="45"/>
        <v>45486.628472222219</v>
      </c>
      <c r="U411" s="19">
        <f t="shared" si="46"/>
        <v>3631</v>
      </c>
      <c r="V411" s="1">
        <f t="shared" si="47"/>
        <v>0.99729999999999996</v>
      </c>
      <c r="W411" s="30">
        <f t="shared" si="48"/>
        <v>2.5000000001455192E-2</v>
      </c>
      <c r="X411" s="18">
        <f>DATE(MID(B411,FIND(",",B411,1)+2,4),VLOOKUP(LEFT(B411,3),General!$A$1:$B$12,2,0),MID(B411,FIND(" ",B411,1)+1,FIND(",",B411,1)-FIND(" ",B411,1)-1))</f>
        <v>45486</v>
      </c>
    </row>
    <row r="412" spans="2:24">
      <c r="B412" t="s">
        <v>5100</v>
      </c>
      <c r="C412" t="s">
        <v>5101</v>
      </c>
      <c r="D412" t="s">
        <v>5102</v>
      </c>
      <c r="E412" s="1">
        <v>0.99750000000000005</v>
      </c>
      <c r="F412">
        <v>0</v>
      </c>
      <c r="G412">
        <v>0</v>
      </c>
      <c r="H412" s="19">
        <v>3257</v>
      </c>
      <c r="I412" s="19">
        <v>1320714</v>
      </c>
      <c r="J412">
        <v>0</v>
      </c>
      <c r="K412">
        <v>0</v>
      </c>
      <c r="L412">
        <v>0</v>
      </c>
      <c r="M412" s="19">
        <v>1113</v>
      </c>
      <c r="N412" s="29">
        <f>DATE(MID(B412,FIND(",",B412,1)+2,4),VLOOKUP(LEFT(B412,3),General!$A$1:$B$12,2,0),MID(B412,FIND(" ",B412,1)+1,FIND(",",B412,1)-FIND(" ",B412,1)-1)) + TIMEVALUE(MID(B412,FIND("-",B412,1)+2,LEN(B412)-FIND("-",B412,1)+2))</f>
        <v>45486.670138888891</v>
      </c>
      <c r="O412" s="18">
        <f>DATE(MID(C412,FIND(",",C412,1)+2,4),VLOOKUP(LEFT(B412,3),General!$A$1:$B$12,2,0),MID(C412,FIND(" ",C412,1)+1,FIND(",",C412,1)-FIND(" ",C412,1)-1)) + TIMEVALUE(MID(C412,FIND("-",C412,1)+2,LEN(C412)-FIND("-",C412,1)+2))</f>
        <v>45486.669444444444</v>
      </c>
      <c r="P412" s="18">
        <f>DATE(MID(D412,FIND(",",D412,1)+2,4),VLOOKUP(LEFT(B412,3),General!$A$1:$B$12,2,0),MID(D412,FIND(" ",D412,1)+1,FIND(",",D412,1)-FIND(" ",D412,1)-1)) + TIMEVALUE(MID(D412,FIND("-",D412,1)+2,LEN(D412)-FIND("-",D412,1)+2))</f>
        <v>45486.698611111111</v>
      </c>
      <c r="Q412" s="29">
        <f t="shared" si="42"/>
        <v>45486.670138888891</v>
      </c>
      <c r="R412" t="str">
        <f t="shared" si="43"/>
        <v>4:04 pm</v>
      </c>
      <c r="S412" t="str">
        <f t="shared" si="44"/>
        <v>4:46 pm</v>
      </c>
      <c r="T412" s="29">
        <f t="shared" si="45"/>
        <v>45486.670138888891</v>
      </c>
      <c r="U412" s="19">
        <f t="shared" si="46"/>
        <v>3257</v>
      </c>
      <c r="V412" s="1">
        <f t="shared" si="47"/>
        <v>0.99750000000000005</v>
      </c>
      <c r="W412" s="30">
        <f t="shared" si="48"/>
        <v>2.9166666667151731E-2</v>
      </c>
      <c r="X412" s="18">
        <f>DATE(MID(B412,FIND(",",B412,1)+2,4),VLOOKUP(LEFT(B412,3),General!$A$1:$B$12,2,0),MID(B412,FIND(" ",B412,1)+1,FIND(",",B412,1)-FIND(" ",B412,1)-1))</f>
        <v>45486</v>
      </c>
    </row>
    <row r="413" spans="2:24">
      <c r="B413" t="s">
        <v>5103</v>
      </c>
      <c r="C413" t="s">
        <v>5104</v>
      </c>
      <c r="D413" t="s">
        <v>5105</v>
      </c>
      <c r="E413" s="1">
        <v>0.99739999999999995</v>
      </c>
      <c r="F413">
        <v>0</v>
      </c>
      <c r="G413">
        <v>0</v>
      </c>
      <c r="H413" s="19">
        <v>3400</v>
      </c>
      <c r="I413" s="19">
        <v>1320722</v>
      </c>
      <c r="J413">
        <v>0</v>
      </c>
      <c r="K413">
        <v>0</v>
      </c>
      <c r="L413">
        <v>0</v>
      </c>
      <c r="M413" s="19">
        <v>1106</v>
      </c>
      <c r="N413" s="29">
        <f>DATE(MID(B413,FIND(",",B413,1)+2,4),VLOOKUP(LEFT(B413,3),General!$A$1:$B$12,2,0),MID(B413,FIND(" ",B413,1)+1,FIND(",",B413,1)-FIND(" ",B413,1)-1)) + TIMEVALUE(MID(B413,FIND("-",B413,1)+2,LEN(B413)-FIND("-",B413,1)+2))</f>
        <v>45486.711805555555</v>
      </c>
      <c r="O413" s="18">
        <f>DATE(MID(C413,FIND(",",C413,1)+2,4),VLOOKUP(LEFT(B413,3),General!$A$1:$B$12,2,0),MID(C413,FIND(" ",C413,1)+1,FIND(",",C413,1)-FIND(" ",C413,1)-1)) + TIMEVALUE(MID(C413,FIND("-",C413,1)+2,LEN(C413)-FIND("-",C413,1)+2))</f>
        <v>45486.711111111108</v>
      </c>
      <c r="P413" s="18">
        <f>DATE(MID(D413,FIND(",",D413,1)+2,4),VLOOKUP(LEFT(B413,3),General!$A$1:$B$12,2,0),MID(D413,FIND(" ",D413,1)+1,FIND(",",D413,1)-FIND(" ",D413,1)-1)) + TIMEVALUE(MID(D413,FIND("-",D413,1)+2,LEN(D413)-FIND("-",D413,1)+2))</f>
        <v>45486.739583333336</v>
      </c>
      <c r="Q413" s="29">
        <f t="shared" si="42"/>
        <v>45486.711805555555</v>
      </c>
      <c r="R413" t="str">
        <f t="shared" si="43"/>
        <v>5:04 pm</v>
      </c>
      <c r="S413" t="str">
        <f t="shared" si="44"/>
        <v>5:45 pm</v>
      </c>
      <c r="T413" s="29">
        <f t="shared" si="45"/>
        <v>45486.711805555555</v>
      </c>
      <c r="U413" s="19">
        <f t="shared" si="46"/>
        <v>3400</v>
      </c>
      <c r="V413" s="1">
        <f t="shared" si="47"/>
        <v>0.99739999999999995</v>
      </c>
      <c r="W413" s="30">
        <f t="shared" si="48"/>
        <v>2.8472222227719612E-2</v>
      </c>
      <c r="X413" s="18">
        <f>DATE(MID(B413,FIND(",",B413,1)+2,4),VLOOKUP(LEFT(B413,3),General!$A$1:$B$12,2,0),MID(B413,FIND(" ",B413,1)+1,FIND(",",B413,1)-FIND(" ",B413,1)-1))</f>
        <v>45486</v>
      </c>
    </row>
    <row r="414" spans="2:24">
      <c r="B414" t="s">
        <v>5106</v>
      </c>
      <c r="C414" t="s">
        <v>5107</v>
      </c>
      <c r="D414" t="s">
        <v>5108</v>
      </c>
      <c r="E414" s="1">
        <v>0.99709999999999999</v>
      </c>
      <c r="F414">
        <v>0</v>
      </c>
      <c r="G414">
        <v>0</v>
      </c>
      <c r="H414" s="19">
        <v>3882</v>
      </c>
      <c r="I414" s="19">
        <v>1320719</v>
      </c>
      <c r="J414">
        <v>0</v>
      </c>
      <c r="K414">
        <v>0</v>
      </c>
      <c r="L414">
        <v>0</v>
      </c>
      <c r="M414" s="19">
        <v>1110</v>
      </c>
      <c r="N414" s="29">
        <f>DATE(MID(B414,FIND(",",B414,1)+2,4),VLOOKUP(LEFT(B414,3),General!$A$1:$B$12,2,0),MID(B414,FIND(" ",B414,1)+1,FIND(",",B414,1)-FIND(" ",B414,1)-1)) + TIMEVALUE(MID(B414,FIND("-",B414,1)+2,LEN(B414)-FIND("-",B414,1)+2))</f>
        <v>45486.753472222219</v>
      </c>
      <c r="O414" s="18">
        <f>DATE(MID(C414,FIND(",",C414,1)+2,4),VLOOKUP(LEFT(B414,3),General!$A$1:$B$12,2,0),MID(C414,FIND(" ",C414,1)+1,FIND(",",C414,1)-FIND(" ",C414,1)-1)) + TIMEVALUE(MID(C414,FIND("-",C414,1)+2,LEN(C414)-FIND("-",C414,1)+2))</f>
        <v>45486.75277777778</v>
      </c>
      <c r="P414" s="18">
        <f>DATE(MID(D414,FIND(",",D414,1)+2,4),VLOOKUP(LEFT(B414,3),General!$A$1:$B$12,2,0),MID(D414,FIND(" ",D414,1)+1,FIND(",",D414,1)-FIND(" ",D414,1)-1)) + TIMEVALUE(MID(D414,FIND("-",D414,1)+2,LEN(D414)-FIND("-",D414,1)+2))</f>
        <v>45486.78125</v>
      </c>
      <c r="Q414" s="29">
        <f t="shared" si="42"/>
        <v>45486.753472222219</v>
      </c>
      <c r="R414" t="str">
        <f t="shared" si="43"/>
        <v>6:04 pm</v>
      </c>
      <c r="S414" t="str">
        <f t="shared" si="44"/>
        <v>6:45 pm</v>
      </c>
      <c r="T414" s="29">
        <f t="shared" si="45"/>
        <v>45486.753472222219</v>
      </c>
      <c r="U414" s="19">
        <f t="shared" si="46"/>
        <v>3882</v>
      </c>
      <c r="V414" s="1">
        <f t="shared" si="47"/>
        <v>0.99709999999999999</v>
      </c>
      <c r="W414" s="30">
        <f t="shared" si="48"/>
        <v>2.8472222220443655E-2</v>
      </c>
      <c r="X414" s="18">
        <f>DATE(MID(B414,FIND(",",B414,1)+2,4),VLOOKUP(LEFT(B414,3),General!$A$1:$B$12,2,0),MID(B414,FIND(" ",B414,1)+1,FIND(",",B414,1)-FIND(" ",B414,1)-1))</f>
        <v>45486</v>
      </c>
    </row>
    <row r="415" spans="2:24">
      <c r="B415" t="s">
        <v>5109</v>
      </c>
      <c r="C415" t="s">
        <v>5110</v>
      </c>
      <c r="D415" t="s">
        <v>5111</v>
      </c>
      <c r="E415" s="1">
        <v>0.99739999999999995</v>
      </c>
      <c r="F415">
        <v>0</v>
      </c>
      <c r="G415">
        <v>0</v>
      </c>
      <c r="H415" s="19">
        <v>3448</v>
      </c>
      <c r="I415" s="19">
        <v>1320563</v>
      </c>
      <c r="J415">
        <v>0</v>
      </c>
      <c r="K415">
        <v>0</v>
      </c>
      <c r="L415">
        <v>0</v>
      </c>
      <c r="M415" s="19">
        <v>1107</v>
      </c>
      <c r="N415" s="29">
        <f>DATE(MID(B415,FIND(",",B415,1)+2,4),VLOOKUP(LEFT(B415,3),General!$A$1:$B$12,2,0),MID(B415,FIND(" ",B415,1)+1,FIND(",",B415,1)-FIND(" ",B415,1)-1)) + TIMEVALUE(MID(B415,FIND("-",B415,1)+2,LEN(B415)-FIND("-",B415,1)+2))</f>
        <v>45486.795138888891</v>
      </c>
      <c r="O415" s="18">
        <f>DATE(MID(C415,FIND(",",C415,1)+2,4),VLOOKUP(LEFT(B415,3),General!$A$1:$B$12,2,0),MID(C415,FIND(" ",C415,1)+1,FIND(",",C415,1)-FIND(" ",C415,1)-1)) + TIMEVALUE(MID(C415,FIND("-",C415,1)+2,LEN(C415)-FIND("-",C415,1)+2))</f>
        <v>45486.794444444444</v>
      </c>
      <c r="P415" s="18">
        <f>DATE(MID(D415,FIND(",",D415,1)+2,4),VLOOKUP(LEFT(B415,3),General!$A$1:$B$12,2,0),MID(D415,FIND(" ",D415,1)+1,FIND(",",D415,1)-FIND(" ",D415,1)-1)) + TIMEVALUE(MID(D415,FIND("-",D415,1)+2,LEN(D415)-FIND("-",D415,1)+2))</f>
        <v>45486.836111111108</v>
      </c>
      <c r="Q415" s="29">
        <f t="shared" si="42"/>
        <v>45486.795138888891</v>
      </c>
      <c r="R415" t="str">
        <f t="shared" si="43"/>
        <v>7:04 pm</v>
      </c>
      <c r="S415" t="str">
        <f t="shared" si="44"/>
        <v>8:04 pm</v>
      </c>
      <c r="T415" s="29">
        <f t="shared" si="45"/>
        <v>45486.795138888891</v>
      </c>
      <c r="U415" s="19">
        <f t="shared" si="46"/>
        <v>3448</v>
      </c>
      <c r="V415" s="1">
        <f t="shared" si="47"/>
        <v>0.99739999999999995</v>
      </c>
      <c r="W415" s="30">
        <f t="shared" si="48"/>
        <v>4.1666666664241347E-2</v>
      </c>
      <c r="X415" s="18">
        <f>DATE(MID(B415,FIND(",",B415,1)+2,4),VLOOKUP(LEFT(B415,3),General!$A$1:$B$12,2,0),MID(B415,FIND(" ",B415,1)+1,FIND(",",B415,1)-FIND(" ",B415,1)-1))</f>
        <v>45486</v>
      </c>
    </row>
    <row r="416" spans="2:24">
      <c r="B416" t="s">
        <v>5112</v>
      </c>
      <c r="C416" t="s">
        <v>5111</v>
      </c>
      <c r="D416" t="s">
        <v>5113</v>
      </c>
      <c r="E416" s="1">
        <v>0.99770000000000003</v>
      </c>
      <c r="F416">
        <v>0</v>
      </c>
      <c r="G416">
        <v>0</v>
      </c>
      <c r="H416" s="19">
        <v>3056</v>
      </c>
      <c r="I416" s="19">
        <v>1320565</v>
      </c>
      <c r="J416">
        <v>0</v>
      </c>
      <c r="K416">
        <v>0</v>
      </c>
      <c r="L416">
        <v>0</v>
      </c>
      <c r="M416" s="19">
        <v>1107</v>
      </c>
      <c r="N416" s="29">
        <f>DATE(MID(B416,FIND(",",B416,1)+2,4),VLOOKUP(LEFT(B416,3),General!$A$1:$B$12,2,0),MID(B416,FIND(" ",B416,1)+1,FIND(",",B416,1)-FIND(" ",B416,1)-1)) + TIMEVALUE(MID(B416,FIND("-",B416,1)+2,LEN(B416)-FIND("-",B416,1)+2))</f>
        <v>45486.836805555555</v>
      </c>
      <c r="O416" s="18">
        <f>DATE(MID(C416,FIND(",",C416,1)+2,4),VLOOKUP(LEFT(B416,3),General!$A$1:$B$12,2,0),MID(C416,FIND(" ",C416,1)+1,FIND(",",C416,1)-FIND(" ",C416,1)-1)) + TIMEVALUE(MID(C416,FIND("-",C416,1)+2,LEN(C416)-FIND("-",C416,1)+2))</f>
        <v>45486.836111111108</v>
      </c>
      <c r="P416" s="18">
        <f>DATE(MID(D416,FIND(",",D416,1)+2,4),VLOOKUP(LEFT(B416,3),General!$A$1:$B$12,2,0),MID(D416,FIND(" ",D416,1)+1,FIND(",",D416,1)-FIND(" ",D416,1)-1)) + TIMEVALUE(MID(D416,FIND("-",D416,1)+2,LEN(D416)-FIND("-",D416,1)+2))</f>
        <v>45486.863194444442</v>
      </c>
      <c r="Q416" s="29">
        <f t="shared" si="42"/>
        <v>45486.836805555555</v>
      </c>
      <c r="R416" t="str">
        <f t="shared" si="43"/>
        <v>8:04 pm</v>
      </c>
      <c r="S416" t="str">
        <f t="shared" si="44"/>
        <v>8:43 pm</v>
      </c>
      <c r="T416" s="29">
        <f t="shared" si="45"/>
        <v>45486.836805555555</v>
      </c>
      <c r="U416" s="19">
        <f t="shared" si="46"/>
        <v>3056</v>
      </c>
      <c r="V416" s="1">
        <f t="shared" si="47"/>
        <v>0.99770000000000003</v>
      </c>
      <c r="W416" s="30">
        <f t="shared" si="48"/>
        <v>2.7083333334303461E-2</v>
      </c>
      <c r="X416" s="18">
        <f>DATE(MID(B416,FIND(",",B416,1)+2,4),VLOOKUP(LEFT(B416,3),General!$A$1:$B$12,2,0),MID(B416,FIND(" ",B416,1)+1,FIND(",",B416,1)-FIND(" ",B416,1)-1))</f>
        <v>45486</v>
      </c>
    </row>
    <row r="417" spans="2:24">
      <c r="B417" t="s">
        <v>5114</v>
      </c>
      <c r="C417" t="s">
        <v>5115</v>
      </c>
      <c r="D417" t="s">
        <v>5116</v>
      </c>
      <c r="E417" s="1">
        <v>0.99770000000000003</v>
      </c>
      <c r="F417">
        <v>0</v>
      </c>
      <c r="G417">
        <v>0</v>
      </c>
      <c r="H417" s="19">
        <v>3069</v>
      </c>
      <c r="I417" s="19">
        <v>1320570</v>
      </c>
      <c r="J417">
        <v>0</v>
      </c>
      <c r="K417">
        <v>0</v>
      </c>
      <c r="L417">
        <v>0</v>
      </c>
      <c r="M417" s="19">
        <v>1106</v>
      </c>
      <c r="N417" s="29">
        <f>DATE(MID(B417,FIND(",",B417,1)+2,4),VLOOKUP(LEFT(B417,3),General!$A$1:$B$12,2,0),MID(B417,FIND(" ",B417,1)+1,FIND(",",B417,1)-FIND(" ",B417,1)-1)) + TIMEVALUE(MID(B417,FIND("-",B417,1)+2,LEN(B417)-FIND("-",B417,1)+2))</f>
        <v>45486.878472222219</v>
      </c>
      <c r="O417" s="18">
        <f>DATE(MID(C417,FIND(",",C417,1)+2,4),VLOOKUP(LEFT(B417,3),General!$A$1:$B$12,2,0),MID(C417,FIND(" ",C417,1)+1,FIND(",",C417,1)-FIND(" ",C417,1)-1)) + TIMEVALUE(MID(C417,FIND("-",C417,1)+2,LEN(C417)-FIND("-",C417,1)+2))</f>
        <v>45486.87777777778</v>
      </c>
      <c r="P417" s="18">
        <f>DATE(MID(D417,FIND(",",D417,1)+2,4),VLOOKUP(LEFT(B417,3),General!$A$1:$B$12,2,0),MID(D417,FIND(" ",D417,1)+1,FIND(",",D417,1)-FIND(" ",D417,1)-1)) + TIMEVALUE(MID(D417,FIND("-",D417,1)+2,LEN(D417)-FIND("-",D417,1)+2))</f>
        <v>45486.920138888891</v>
      </c>
      <c r="Q417" s="29">
        <f t="shared" si="42"/>
        <v>45486.878472222219</v>
      </c>
      <c r="R417" t="str">
        <f t="shared" si="43"/>
        <v>9:04 pm</v>
      </c>
      <c r="S417" t="str">
        <f t="shared" si="44"/>
        <v>10:05 pm</v>
      </c>
      <c r="T417" s="29">
        <f t="shared" si="45"/>
        <v>45486.878472222219</v>
      </c>
      <c r="U417" s="19">
        <f t="shared" si="46"/>
        <v>3069</v>
      </c>
      <c r="V417" s="1">
        <f t="shared" si="47"/>
        <v>0.99770000000000003</v>
      </c>
      <c r="W417" s="30">
        <f t="shared" si="48"/>
        <v>4.2361111110949423E-2</v>
      </c>
      <c r="X417" s="18">
        <f>DATE(MID(B417,FIND(",",B417,1)+2,4),VLOOKUP(LEFT(B417,3),General!$A$1:$B$12,2,0),MID(B417,FIND(" ",B417,1)+1,FIND(",",B417,1)-FIND(" ",B417,1)-1))</f>
        <v>45486</v>
      </c>
    </row>
    <row r="418" spans="2:24">
      <c r="B418" t="s">
        <v>5116</v>
      </c>
      <c r="C418" t="s">
        <v>5117</v>
      </c>
      <c r="D418" t="s">
        <v>5118</v>
      </c>
      <c r="E418" s="1">
        <v>0.99590000000000001</v>
      </c>
      <c r="F418">
        <v>0</v>
      </c>
      <c r="G418">
        <v>0</v>
      </c>
      <c r="H418" s="19">
        <v>5433</v>
      </c>
      <c r="I418" s="19">
        <v>1320570</v>
      </c>
      <c r="J418">
        <v>0</v>
      </c>
      <c r="K418">
        <v>0</v>
      </c>
      <c r="L418">
        <v>0</v>
      </c>
      <c r="M418">
        <v>0</v>
      </c>
      <c r="N418" s="29">
        <f>DATE(MID(B418,FIND(",",B418,1)+2,4),VLOOKUP(LEFT(B418,3),General!$A$1:$B$12,2,0),MID(B418,FIND(" ",B418,1)+1,FIND(",",B418,1)-FIND(" ",B418,1)-1)) + TIMEVALUE(MID(B418,FIND("-",B418,1)+2,LEN(B418)-FIND("-",B418,1)+2))</f>
        <v>45486.920138888891</v>
      </c>
      <c r="O418" s="18">
        <f>DATE(MID(C418,FIND(",",C418,1)+2,4),VLOOKUP(LEFT(B418,3),General!$A$1:$B$12,2,0),MID(C418,FIND(" ",C418,1)+1,FIND(",",C418,1)-FIND(" ",C418,1)-1)) + TIMEVALUE(MID(C418,FIND("-",C418,1)+2,LEN(C418)-FIND("-",C418,1)+2))</f>
        <v>45486.919444444444</v>
      </c>
      <c r="P418" s="18">
        <f>DATE(MID(D418,FIND(",",D418,1)+2,4),VLOOKUP(LEFT(B418,3),General!$A$1:$B$12,2,0),MID(D418,FIND(" ",D418,1)+1,FIND(",",D418,1)-FIND(" ",D418,1)-1)) + TIMEVALUE(MID(D418,FIND("-",D418,1)+2,LEN(D418)-FIND("-",D418,1)+2))</f>
        <v>45486.961805555555</v>
      </c>
      <c r="Q418" s="29">
        <f t="shared" si="42"/>
        <v>45486.920138888891</v>
      </c>
      <c r="R418" t="str">
        <f t="shared" si="43"/>
        <v>10:04 pm</v>
      </c>
      <c r="S418" t="str">
        <f t="shared" si="44"/>
        <v>11:05 pm</v>
      </c>
      <c r="T418" s="29">
        <f t="shared" si="45"/>
        <v>45486.920138888891</v>
      </c>
      <c r="U418" s="19">
        <f t="shared" si="46"/>
        <v>5433</v>
      </c>
      <c r="V418" s="1">
        <f t="shared" si="47"/>
        <v>0.99590000000000001</v>
      </c>
      <c r="W418" s="30">
        <f t="shared" si="48"/>
        <v>4.2361111110949423E-2</v>
      </c>
      <c r="X418" s="18">
        <f>DATE(MID(B418,FIND(",",B418,1)+2,4),VLOOKUP(LEFT(B418,3),General!$A$1:$B$12,2,0),MID(B418,FIND(" ",B418,1)+1,FIND(",",B418,1)-FIND(" ",B418,1)-1))</f>
        <v>45486</v>
      </c>
    </row>
    <row r="419" spans="2:24">
      <c r="B419" t="s">
        <v>5118</v>
      </c>
      <c r="C419" t="s">
        <v>5119</v>
      </c>
      <c r="D419" t="s">
        <v>5120</v>
      </c>
      <c r="E419" s="1">
        <v>0.99739999999999995</v>
      </c>
      <c r="F419">
        <v>0</v>
      </c>
      <c r="G419">
        <v>0</v>
      </c>
      <c r="H419" s="19">
        <v>3384</v>
      </c>
      <c r="I419" s="19">
        <v>1320567</v>
      </c>
      <c r="J419">
        <v>0</v>
      </c>
      <c r="K419">
        <v>0</v>
      </c>
      <c r="L419">
        <v>0</v>
      </c>
      <c r="M419">
        <v>0</v>
      </c>
      <c r="N419" s="29">
        <f>DATE(MID(B419,FIND(",",B419,1)+2,4),VLOOKUP(LEFT(B419,3),General!$A$1:$B$12,2,0),MID(B419,FIND(" ",B419,1)+1,FIND(",",B419,1)-FIND(" ",B419,1)-1)) + TIMEVALUE(MID(B419,FIND("-",B419,1)+2,LEN(B419)-FIND("-",B419,1)+2))</f>
        <v>45486.961805555555</v>
      </c>
      <c r="O419" s="18">
        <f>DATE(MID(C419,FIND(",",C419,1)+2,4),VLOOKUP(LEFT(B419,3),General!$A$1:$B$12,2,0),MID(C419,FIND(" ",C419,1)+1,FIND(",",C419,1)-FIND(" ",C419,1)-1)) + TIMEVALUE(MID(C419,FIND("-",C419,1)+2,LEN(C419)-FIND("-",C419,1)+2))</f>
        <v>45486.961111111108</v>
      </c>
      <c r="P419" s="18">
        <f>DATE(MID(D419,FIND(",",D419,1)+2,4),VLOOKUP(LEFT(B419,3),General!$A$1:$B$12,2,0),MID(D419,FIND(" ",D419,1)+1,FIND(",",D419,1)-FIND(" ",D419,1)-1)) + TIMEVALUE(MID(D419,FIND("-",D419,1)+2,LEN(D419)-FIND("-",D419,1)+2))</f>
        <v>45487.003472222219</v>
      </c>
      <c r="Q419" s="29">
        <f t="shared" si="42"/>
        <v>45486.961805555555</v>
      </c>
      <c r="R419" t="str">
        <f t="shared" si="43"/>
        <v>11:04 pm</v>
      </c>
      <c r="S419" t="str">
        <f t="shared" si="44"/>
        <v>12:05 am</v>
      </c>
      <c r="T419" s="29">
        <f t="shared" si="45"/>
        <v>45486.961805555555</v>
      </c>
      <c r="U419" s="19">
        <f t="shared" si="46"/>
        <v>3384</v>
      </c>
      <c r="V419" s="1">
        <f t="shared" si="47"/>
        <v>0.99739999999999995</v>
      </c>
      <c r="W419" s="30">
        <f t="shared" si="48"/>
        <v>4.2361111110949423E-2</v>
      </c>
      <c r="X419" s="18">
        <f>DATE(MID(B419,FIND(",",B419,1)+2,4),VLOOKUP(LEFT(B419,3),General!$A$1:$B$12,2,0),MID(B419,FIND(" ",B419,1)+1,FIND(",",B419,1)-FIND(" ",B419,1)-1))</f>
        <v>45486</v>
      </c>
    </row>
    <row r="420" spans="2:24">
      <c r="B420" t="s">
        <v>5120</v>
      </c>
      <c r="C420" t="s">
        <v>5121</v>
      </c>
      <c r="D420" t="s">
        <v>5122</v>
      </c>
      <c r="E420" s="1">
        <v>0.99729999999999996</v>
      </c>
      <c r="F420">
        <v>0</v>
      </c>
      <c r="G420">
        <v>0</v>
      </c>
      <c r="H420" s="19">
        <v>3526</v>
      </c>
      <c r="I420" s="19">
        <v>1320572</v>
      </c>
      <c r="J420">
        <v>0</v>
      </c>
      <c r="K420">
        <v>0</v>
      </c>
      <c r="L420">
        <v>0</v>
      </c>
      <c r="M420" s="19">
        <v>1110</v>
      </c>
      <c r="N420" s="29">
        <f>DATE(MID(B420,FIND(",",B420,1)+2,4),VLOOKUP(LEFT(B420,3),General!$A$1:$B$12,2,0),MID(B420,FIND(" ",B420,1)+1,FIND(",",B420,1)-FIND(" ",B420,1)-1)) + TIMEVALUE(MID(B420,FIND("-",B420,1)+2,LEN(B420)-FIND("-",B420,1)+2))</f>
        <v>45487.003472222219</v>
      </c>
      <c r="O420" s="18">
        <f>DATE(MID(C420,FIND(",",C420,1)+2,4),VLOOKUP(LEFT(B420,3),General!$A$1:$B$12,2,0),MID(C420,FIND(" ",C420,1)+1,FIND(",",C420,1)-FIND(" ",C420,1)-1)) + TIMEVALUE(MID(C420,FIND("-",C420,1)+2,LEN(C420)-FIND("-",C420,1)+2))</f>
        <v>45487.00277777778</v>
      </c>
      <c r="P420" s="18">
        <f>DATE(MID(D420,FIND(",",D420,1)+2,4),VLOOKUP(LEFT(B420,3),General!$A$1:$B$12,2,0),MID(D420,FIND(" ",D420,1)+1,FIND(",",D420,1)-FIND(" ",D420,1)-1)) + TIMEVALUE(MID(D420,FIND("-",D420,1)+2,LEN(D420)-FIND("-",D420,1)+2))</f>
        <v>45487.032638888886</v>
      </c>
      <c r="Q420" s="29">
        <f t="shared" si="42"/>
        <v>45487.003472222219</v>
      </c>
      <c r="R420" t="str">
        <f t="shared" si="43"/>
        <v>12:04 am</v>
      </c>
      <c r="S420" t="str">
        <f t="shared" si="44"/>
        <v>12:47 am</v>
      </c>
      <c r="T420" s="29">
        <f t="shared" si="45"/>
        <v>45487.003472222219</v>
      </c>
      <c r="U420" s="19">
        <f t="shared" si="46"/>
        <v>3526</v>
      </c>
      <c r="V420" s="1">
        <f t="shared" si="47"/>
        <v>0.99729999999999996</v>
      </c>
      <c r="W420" s="30">
        <f t="shared" si="48"/>
        <v>2.9861111106583849E-2</v>
      </c>
      <c r="X420" s="18">
        <f>DATE(MID(B420,FIND(",",B420,1)+2,4),VLOOKUP(LEFT(B420,3),General!$A$1:$B$12,2,0),MID(B420,FIND(" ",B420,1)+1,FIND(",",B420,1)-FIND(" ",B420,1)-1))</f>
        <v>45487</v>
      </c>
    </row>
    <row r="421" spans="2:24">
      <c r="B421" t="s">
        <v>5123</v>
      </c>
      <c r="C421" t="s">
        <v>5124</v>
      </c>
      <c r="D421" t="s">
        <v>5125</v>
      </c>
      <c r="E421" s="1">
        <v>0.99750000000000005</v>
      </c>
      <c r="F421">
        <v>0</v>
      </c>
      <c r="G421">
        <v>0</v>
      </c>
      <c r="H421" s="19">
        <v>3335</v>
      </c>
      <c r="I421" s="19">
        <v>1320608</v>
      </c>
      <c r="J421">
        <v>0</v>
      </c>
      <c r="K421">
        <v>0</v>
      </c>
      <c r="L421">
        <v>0</v>
      </c>
      <c r="M421" s="19">
        <v>1102</v>
      </c>
      <c r="N421" s="29">
        <f>DATE(MID(B421,FIND(",",B421,1)+2,4),VLOOKUP(LEFT(B421,3),General!$A$1:$B$12,2,0),MID(B421,FIND(" ",B421,1)+1,FIND(",",B421,1)-FIND(" ",B421,1)-1)) + TIMEVALUE(MID(B421,FIND("-",B421,1)+2,LEN(B421)-FIND("-",B421,1)+2))</f>
        <v>45487.045138888891</v>
      </c>
      <c r="O421" s="18">
        <f>DATE(MID(C421,FIND(",",C421,1)+2,4),VLOOKUP(LEFT(B421,3),General!$A$1:$B$12,2,0),MID(C421,FIND(" ",C421,1)+1,FIND(",",C421,1)-FIND(" ",C421,1)-1)) + TIMEVALUE(MID(C421,FIND("-",C421,1)+2,LEN(C421)-FIND("-",C421,1)+2))</f>
        <v>45487.044444444444</v>
      </c>
      <c r="P421" s="18">
        <f>DATE(MID(D421,FIND(",",D421,1)+2,4),VLOOKUP(LEFT(B421,3),General!$A$1:$B$12,2,0),MID(D421,FIND(" ",D421,1)+1,FIND(",",D421,1)-FIND(" ",D421,1)-1)) + TIMEVALUE(MID(D421,FIND("-",D421,1)+2,LEN(D421)-FIND("-",D421,1)+2))</f>
        <v>45487.075694444444</v>
      </c>
      <c r="Q421" s="29">
        <f t="shared" si="42"/>
        <v>45487.045138888891</v>
      </c>
      <c r="R421" t="str">
        <f t="shared" si="43"/>
        <v>1:04 am</v>
      </c>
      <c r="S421" t="str">
        <f t="shared" si="44"/>
        <v>1:49 am</v>
      </c>
      <c r="T421" s="29">
        <f t="shared" si="45"/>
        <v>45487.045138888891</v>
      </c>
      <c r="U421" s="19">
        <f t="shared" si="46"/>
        <v>3335</v>
      </c>
      <c r="V421" s="1">
        <f t="shared" si="47"/>
        <v>0.99750000000000005</v>
      </c>
      <c r="W421" s="30">
        <f t="shared" si="48"/>
        <v>3.125E-2</v>
      </c>
      <c r="X421" s="18">
        <f>DATE(MID(B421,FIND(",",B421,1)+2,4),VLOOKUP(LEFT(B421,3),General!$A$1:$B$12,2,0),MID(B421,FIND(" ",B421,1)+1,FIND(",",B421,1)-FIND(" ",B421,1)-1))</f>
        <v>45487</v>
      </c>
    </row>
    <row r="422" spans="2:24">
      <c r="B422" t="s">
        <v>5126</v>
      </c>
      <c r="C422" t="s">
        <v>5127</v>
      </c>
      <c r="D422" t="s">
        <v>5128</v>
      </c>
      <c r="E422" s="1">
        <v>0.99770000000000003</v>
      </c>
      <c r="F422">
        <v>0</v>
      </c>
      <c r="G422">
        <v>0</v>
      </c>
      <c r="H422" s="19">
        <v>3038</v>
      </c>
      <c r="I422" s="19">
        <v>1320608</v>
      </c>
      <c r="J422">
        <v>0</v>
      </c>
      <c r="K422">
        <v>0</v>
      </c>
      <c r="L422">
        <v>0</v>
      </c>
      <c r="M422" s="19">
        <v>1113</v>
      </c>
      <c r="N422" s="29">
        <f>DATE(MID(B422,FIND(",",B422,1)+2,4),VLOOKUP(LEFT(B422,3),General!$A$1:$B$12,2,0),MID(B422,FIND(" ",B422,1)+1,FIND(",",B422,1)-FIND(" ",B422,1)-1)) + TIMEVALUE(MID(B422,FIND("-",B422,1)+2,LEN(B422)-FIND("-",B422,1)+2))</f>
        <v>45487.086805555555</v>
      </c>
      <c r="O422" s="18">
        <f>DATE(MID(C422,FIND(",",C422,1)+2,4),VLOOKUP(LEFT(B422,3),General!$A$1:$B$12,2,0),MID(C422,FIND(" ",C422,1)+1,FIND(",",C422,1)-FIND(" ",C422,1)-1)) + TIMEVALUE(MID(C422,FIND("-",C422,1)+2,LEN(C422)-FIND("-",C422,1)+2))</f>
        <v>45487.086111111108</v>
      </c>
      <c r="P422" s="18">
        <f>DATE(MID(D422,FIND(",",D422,1)+2,4),VLOOKUP(LEFT(B422,3),General!$A$1:$B$12,2,0),MID(D422,FIND(" ",D422,1)+1,FIND(",",D422,1)-FIND(" ",D422,1)-1)) + TIMEVALUE(MID(D422,FIND("-",D422,1)+2,LEN(D422)-FIND("-",D422,1)+2))</f>
        <v>45487.115277777775</v>
      </c>
      <c r="Q422" s="29">
        <f t="shared" si="42"/>
        <v>45487.086805555555</v>
      </c>
      <c r="R422" t="str">
        <f t="shared" si="43"/>
        <v>2:04 am</v>
      </c>
      <c r="S422" t="str">
        <f t="shared" si="44"/>
        <v>2:46 am</v>
      </c>
      <c r="T422" s="29">
        <f t="shared" si="45"/>
        <v>45487.086805555555</v>
      </c>
      <c r="U422" s="19">
        <f t="shared" si="46"/>
        <v>3038</v>
      </c>
      <c r="V422" s="1">
        <f t="shared" si="47"/>
        <v>0.99770000000000003</v>
      </c>
      <c r="W422" s="30">
        <f t="shared" si="48"/>
        <v>2.9166666667151731E-2</v>
      </c>
      <c r="X422" s="18">
        <f>DATE(MID(B422,FIND(",",B422,1)+2,4),VLOOKUP(LEFT(B422,3),General!$A$1:$B$12,2,0),MID(B422,FIND(" ",B422,1)+1,FIND(",",B422,1)-FIND(" ",B422,1)-1))</f>
        <v>45487</v>
      </c>
    </row>
    <row r="423" spans="2:24">
      <c r="B423" t="s">
        <v>5129</v>
      </c>
      <c r="C423" t="s">
        <v>5130</v>
      </c>
      <c r="D423" t="s">
        <v>5131</v>
      </c>
      <c r="E423" s="1">
        <v>0.99770000000000003</v>
      </c>
      <c r="F423">
        <v>0</v>
      </c>
      <c r="G423">
        <v>0</v>
      </c>
      <c r="H423" s="19">
        <v>3024</v>
      </c>
      <c r="I423" s="19">
        <v>1320606</v>
      </c>
      <c r="J423">
        <v>0</v>
      </c>
      <c r="K423">
        <v>0</v>
      </c>
      <c r="L423">
        <v>0</v>
      </c>
      <c r="M423" s="19">
        <v>1103</v>
      </c>
      <c r="N423" s="29">
        <f>DATE(MID(B423,FIND(",",B423,1)+2,4),VLOOKUP(LEFT(B423,3),General!$A$1:$B$12,2,0),MID(B423,FIND(" ",B423,1)+1,FIND(",",B423,1)-FIND(" ",B423,1)-1)) + TIMEVALUE(MID(B423,FIND("-",B423,1)+2,LEN(B423)-FIND("-",B423,1)+2))</f>
        <v>45487.128472222219</v>
      </c>
      <c r="O423" s="18">
        <f>DATE(MID(C423,FIND(",",C423,1)+2,4),VLOOKUP(LEFT(B423,3),General!$A$1:$B$12,2,0),MID(C423,FIND(" ",C423,1)+1,FIND(",",C423,1)-FIND(" ",C423,1)-1)) + TIMEVALUE(MID(C423,FIND("-",C423,1)+2,LEN(C423)-FIND("-",C423,1)+2))</f>
        <v>45487.12777777778</v>
      </c>
      <c r="P423" s="18">
        <f>DATE(MID(D423,FIND(",",D423,1)+2,4),VLOOKUP(LEFT(B423,3),General!$A$1:$B$12,2,0),MID(D423,FIND(" ",D423,1)+1,FIND(",",D423,1)-FIND(" ",D423,1)-1)) + TIMEVALUE(MID(D423,FIND("-",D423,1)+2,LEN(D423)-FIND("-",D423,1)+2))</f>
        <v>45487.156944444447</v>
      </c>
      <c r="Q423" s="29">
        <f t="shared" ref="Q423:Q480" si="49">N423</f>
        <v>45487.128472222219</v>
      </c>
      <c r="R423" t="str">
        <f t="shared" ref="R423:R480" si="50">IF(MID(RIGHT(C423,8),1,1) = " ", RIGHT(C423,7),RIGHT(C423,8))</f>
        <v>3:04 am</v>
      </c>
      <c r="S423" t="str">
        <f t="shared" ref="S423:S480" si="51">IF(MID(RIGHT(D423,8),1,1) = " ", RIGHT(D423,7),RIGHT(D423,8))</f>
        <v>3:46 am</v>
      </c>
      <c r="T423" s="29">
        <f t="shared" ref="T423:T480" si="52">N423</f>
        <v>45487.128472222219</v>
      </c>
      <c r="U423" s="19">
        <f t="shared" ref="U423:U480" si="53">H423</f>
        <v>3024</v>
      </c>
      <c r="V423" s="1">
        <f t="shared" ref="V423:V480" si="54">E423</f>
        <v>0.99770000000000003</v>
      </c>
      <c r="W423" s="30">
        <f t="shared" ref="W423:W480" si="55">(P423-O423)</f>
        <v>2.9166666667151731E-2</v>
      </c>
      <c r="X423" s="18">
        <f>DATE(MID(B423,FIND(",",B423,1)+2,4),VLOOKUP(LEFT(B423,3),General!$A$1:$B$12,2,0),MID(B423,FIND(" ",B423,1)+1,FIND(",",B423,1)-FIND(" ",B423,1)-1))</f>
        <v>45487</v>
      </c>
    </row>
    <row r="424" spans="2:24">
      <c r="B424" t="s">
        <v>5132</v>
      </c>
      <c r="C424" t="s">
        <v>5133</v>
      </c>
      <c r="D424" t="s">
        <v>5134</v>
      </c>
      <c r="E424" s="1">
        <v>0.99780000000000002</v>
      </c>
      <c r="F424">
        <v>0</v>
      </c>
      <c r="G424">
        <v>0</v>
      </c>
      <c r="H424" s="19">
        <v>2953</v>
      </c>
      <c r="I424" s="19">
        <v>1320607</v>
      </c>
      <c r="J424">
        <v>0</v>
      </c>
      <c r="K424">
        <v>0</v>
      </c>
      <c r="L424">
        <v>0</v>
      </c>
      <c r="M424" s="19">
        <v>1109</v>
      </c>
      <c r="N424" s="29">
        <f>DATE(MID(B424,FIND(",",B424,1)+2,4),VLOOKUP(LEFT(B424,3),General!$A$1:$B$12,2,0),MID(B424,FIND(" ",B424,1)+1,FIND(",",B424,1)-FIND(" ",B424,1)-1)) + TIMEVALUE(MID(B424,FIND("-",B424,1)+2,LEN(B424)-FIND("-",B424,1)+2))</f>
        <v>45487.170138888891</v>
      </c>
      <c r="O424" s="18">
        <f>DATE(MID(C424,FIND(",",C424,1)+2,4),VLOOKUP(LEFT(B424,3),General!$A$1:$B$12,2,0),MID(C424,FIND(" ",C424,1)+1,FIND(",",C424,1)-FIND(" ",C424,1)-1)) + TIMEVALUE(MID(C424,FIND("-",C424,1)+2,LEN(C424)-FIND("-",C424,1)+2))</f>
        <v>45487.169444444444</v>
      </c>
      <c r="P424" s="18">
        <f>DATE(MID(D424,FIND(",",D424,1)+2,4),VLOOKUP(LEFT(B424,3),General!$A$1:$B$12,2,0),MID(D424,FIND(" ",D424,1)+1,FIND(",",D424,1)-FIND(" ",D424,1)-1)) + TIMEVALUE(MID(D424,FIND("-",D424,1)+2,LEN(D424)-FIND("-",D424,1)+2))</f>
        <v>45487.195138888892</v>
      </c>
      <c r="Q424" s="29">
        <f t="shared" si="49"/>
        <v>45487.170138888891</v>
      </c>
      <c r="R424" t="str">
        <f t="shared" si="50"/>
        <v>4:04 am</v>
      </c>
      <c r="S424" t="str">
        <f t="shared" si="51"/>
        <v>4:41 am</v>
      </c>
      <c r="T424" s="29">
        <f t="shared" si="52"/>
        <v>45487.170138888891</v>
      </c>
      <c r="U424" s="19">
        <f t="shared" si="53"/>
        <v>2953</v>
      </c>
      <c r="V424" s="1">
        <f t="shared" si="54"/>
        <v>0.99780000000000002</v>
      </c>
      <c r="W424" s="30">
        <f t="shared" si="55"/>
        <v>2.5694444448163267E-2</v>
      </c>
      <c r="X424" s="18">
        <f>DATE(MID(B424,FIND(",",B424,1)+2,4),VLOOKUP(LEFT(B424,3),General!$A$1:$B$12,2,0),MID(B424,FIND(" ",B424,1)+1,FIND(",",B424,1)-FIND(" ",B424,1)-1))</f>
        <v>45487</v>
      </c>
    </row>
    <row r="425" spans="2:24">
      <c r="B425" t="s">
        <v>5135</v>
      </c>
      <c r="C425" t="s">
        <v>5136</v>
      </c>
      <c r="D425" t="s">
        <v>5137</v>
      </c>
      <c r="E425" s="1">
        <v>0.99690000000000001</v>
      </c>
      <c r="F425">
        <v>0</v>
      </c>
      <c r="G425">
        <v>0</v>
      </c>
      <c r="H425" s="19">
        <v>4047</v>
      </c>
      <c r="I425" s="19">
        <v>1320618</v>
      </c>
      <c r="J425">
        <v>0</v>
      </c>
      <c r="K425">
        <v>0</v>
      </c>
      <c r="L425">
        <v>0</v>
      </c>
      <c r="M425" s="19">
        <v>1108</v>
      </c>
      <c r="N425" s="29">
        <f>DATE(MID(B425,FIND(",",B425,1)+2,4),VLOOKUP(LEFT(B425,3),General!$A$1:$B$12,2,0),MID(B425,FIND(" ",B425,1)+1,FIND(",",B425,1)-FIND(" ",B425,1)-1)) + TIMEVALUE(MID(B425,FIND("-",B425,1)+2,LEN(B425)-FIND("-",B425,1)+2))</f>
        <v>45487.211805555555</v>
      </c>
      <c r="O425" s="18">
        <f>DATE(MID(C425,FIND(",",C425,1)+2,4),VLOOKUP(LEFT(B425,3),General!$A$1:$B$12,2,0),MID(C425,FIND(" ",C425,1)+1,FIND(",",C425,1)-FIND(" ",C425,1)-1)) + TIMEVALUE(MID(C425,FIND("-",C425,1)+2,LEN(C425)-FIND("-",C425,1)+2))</f>
        <v>45487.211111111108</v>
      </c>
      <c r="P425" s="18">
        <f>DATE(MID(D425,FIND(",",D425,1)+2,4),VLOOKUP(LEFT(B425,3),General!$A$1:$B$12,2,0),MID(D425,FIND(" ",D425,1)+1,FIND(",",D425,1)-FIND(" ",D425,1)-1)) + TIMEVALUE(MID(D425,FIND("-",D425,1)+2,LEN(D425)-FIND("-",D425,1)+2))</f>
        <v>45487.243055555555</v>
      </c>
      <c r="Q425" s="29">
        <f t="shared" si="49"/>
        <v>45487.211805555555</v>
      </c>
      <c r="R425" t="str">
        <f t="shared" si="50"/>
        <v>5:04 am</v>
      </c>
      <c r="S425" t="str">
        <f t="shared" si="51"/>
        <v>5:50 am</v>
      </c>
      <c r="T425" s="29">
        <f t="shared" si="52"/>
        <v>45487.211805555555</v>
      </c>
      <c r="U425" s="19">
        <f t="shared" si="53"/>
        <v>4047</v>
      </c>
      <c r="V425" s="1">
        <f t="shared" si="54"/>
        <v>0.99690000000000001</v>
      </c>
      <c r="W425" s="30">
        <f t="shared" si="55"/>
        <v>3.1944444446708076E-2</v>
      </c>
      <c r="X425" s="18">
        <f>DATE(MID(B425,FIND(",",B425,1)+2,4),VLOOKUP(LEFT(B425,3),General!$A$1:$B$12,2,0),MID(B425,FIND(" ",B425,1)+1,FIND(",",B425,1)-FIND(" ",B425,1)-1))</f>
        <v>45487</v>
      </c>
    </row>
    <row r="426" spans="2:24">
      <c r="B426" t="s">
        <v>5138</v>
      </c>
      <c r="C426" t="s">
        <v>5139</v>
      </c>
      <c r="D426" t="s">
        <v>5140</v>
      </c>
      <c r="E426" s="1">
        <v>0.99729999999999996</v>
      </c>
      <c r="F426">
        <v>0</v>
      </c>
      <c r="G426">
        <v>0</v>
      </c>
      <c r="H426" s="19">
        <v>3621</v>
      </c>
      <c r="I426" s="19">
        <v>1320615</v>
      </c>
      <c r="J426">
        <v>0</v>
      </c>
      <c r="K426">
        <v>0</v>
      </c>
      <c r="L426">
        <v>0</v>
      </c>
      <c r="M426" s="19">
        <v>1109</v>
      </c>
      <c r="N426" s="29">
        <f>DATE(MID(B426,FIND(",",B426,1)+2,4),VLOOKUP(LEFT(B426,3),General!$A$1:$B$12,2,0),MID(B426,FIND(" ",B426,1)+1,FIND(",",B426,1)-FIND(" ",B426,1)-1)) + TIMEVALUE(MID(B426,FIND("-",B426,1)+2,LEN(B426)-FIND("-",B426,1)+2))</f>
        <v>45487.253472222219</v>
      </c>
      <c r="O426" s="18">
        <f>DATE(MID(C426,FIND(",",C426,1)+2,4),VLOOKUP(LEFT(B426,3),General!$A$1:$B$12,2,0),MID(C426,FIND(" ",C426,1)+1,FIND(",",C426,1)-FIND(" ",C426,1)-1)) + TIMEVALUE(MID(C426,FIND("-",C426,1)+2,LEN(C426)-FIND("-",C426,1)+2))</f>
        <v>45487.25277777778</v>
      </c>
      <c r="P426" s="18">
        <f>DATE(MID(D426,FIND(",",D426,1)+2,4),VLOOKUP(LEFT(B426,3),General!$A$1:$B$12,2,0),MID(D426,FIND(" ",D426,1)+1,FIND(",",D426,1)-FIND(" ",D426,1)-1)) + TIMEVALUE(MID(D426,FIND("-",D426,1)+2,LEN(D426)-FIND("-",D426,1)+2))</f>
        <v>45487.28125</v>
      </c>
      <c r="Q426" s="29">
        <f t="shared" si="49"/>
        <v>45487.253472222219</v>
      </c>
      <c r="R426" t="str">
        <f t="shared" si="50"/>
        <v>6:04 am</v>
      </c>
      <c r="S426" t="str">
        <f t="shared" si="51"/>
        <v>6:45 am</v>
      </c>
      <c r="T426" s="29">
        <f t="shared" si="52"/>
        <v>45487.253472222219</v>
      </c>
      <c r="U426" s="19">
        <f t="shared" si="53"/>
        <v>3621</v>
      </c>
      <c r="V426" s="1">
        <f t="shared" si="54"/>
        <v>0.99729999999999996</v>
      </c>
      <c r="W426" s="30">
        <f t="shared" si="55"/>
        <v>2.8472222220443655E-2</v>
      </c>
      <c r="X426" s="18">
        <f>DATE(MID(B426,FIND(",",B426,1)+2,4),VLOOKUP(LEFT(B426,3),General!$A$1:$B$12,2,0),MID(B426,FIND(" ",B426,1)+1,FIND(",",B426,1)-FIND(" ",B426,1)-1))</f>
        <v>45487</v>
      </c>
    </row>
    <row r="427" spans="2:24">
      <c r="B427" t="s">
        <v>5141</v>
      </c>
      <c r="C427" t="s">
        <v>5142</v>
      </c>
      <c r="D427" t="s">
        <v>5143</v>
      </c>
      <c r="E427" s="1">
        <v>0.99750000000000005</v>
      </c>
      <c r="F427">
        <v>0</v>
      </c>
      <c r="G427">
        <v>0</v>
      </c>
      <c r="H427" s="19">
        <v>3314</v>
      </c>
      <c r="I427" s="19">
        <v>1320621</v>
      </c>
      <c r="J427">
        <v>0</v>
      </c>
      <c r="K427">
        <v>0</v>
      </c>
      <c r="L427">
        <v>0</v>
      </c>
      <c r="M427" s="19">
        <v>1106</v>
      </c>
      <c r="N427" s="29">
        <f>DATE(MID(B427,FIND(",",B427,1)+2,4),VLOOKUP(LEFT(B427,3),General!$A$1:$B$12,2,0),MID(B427,FIND(" ",B427,1)+1,FIND(",",B427,1)-FIND(" ",B427,1)-1)) + TIMEVALUE(MID(B427,FIND("-",B427,1)+2,LEN(B427)-FIND("-",B427,1)+2))</f>
        <v>45487.295138888891</v>
      </c>
      <c r="O427" s="18">
        <f>DATE(MID(C427,FIND(",",C427,1)+2,4),VLOOKUP(LEFT(B427,3),General!$A$1:$B$12,2,0),MID(C427,FIND(" ",C427,1)+1,FIND(",",C427,1)-FIND(" ",C427,1)-1)) + TIMEVALUE(MID(C427,FIND("-",C427,1)+2,LEN(C427)-FIND("-",C427,1)+2))</f>
        <v>45487.294444444444</v>
      </c>
      <c r="P427" s="18">
        <f>DATE(MID(D427,FIND(",",D427,1)+2,4),VLOOKUP(LEFT(B427,3),General!$A$1:$B$12,2,0),MID(D427,FIND(" ",D427,1)+1,FIND(",",D427,1)-FIND(" ",D427,1)-1)) + TIMEVALUE(MID(D427,FIND("-",D427,1)+2,LEN(D427)-FIND("-",D427,1)+2))</f>
        <v>45487.332638888889</v>
      </c>
      <c r="Q427" s="29">
        <f t="shared" si="49"/>
        <v>45487.295138888891</v>
      </c>
      <c r="R427" t="str">
        <f t="shared" si="50"/>
        <v>7:04 am</v>
      </c>
      <c r="S427" t="str">
        <f t="shared" si="51"/>
        <v>7:59 am</v>
      </c>
      <c r="T427" s="29">
        <f t="shared" si="52"/>
        <v>45487.295138888891</v>
      </c>
      <c r="U427" s="19">
        <f t="shared" si="53"/>
        <v>3314</v>
      </c>
      <c r="V427" s="1">
        <f t="shared" si="54"/>
        <v>0.99750000000000005</v>
      </c>
      <c r="W427" s="30">
        <f t="shared" si="55"/>
        <v>3.8194444445252884E-2</v>
      </c>
      <c r="X427" s="18">
        <f>DATE(MID(B427,FIND(",",B427,1)+2,4),VLOOKUP(LEFT(B427,3),General!$A$1:$B$12,2,0),MID(B427,FIND(" ",B427,1)+1,FIND(",",B427,1)-FIND(" ",B427,1)-1))</f>
        <v>45487</v>
      </c>
    </row>
    <row r="428" spans="2:24">
      <c r="B428" t="s">
        <v>5144</v>
      </c>
      <c r="C428" t="s">
        <v>5145</v>
      </c>
      <c r="D428" t="s">
        <v>5146</v>
      </c>
      <c r="E428" s="1">
        <v>0.99750000000000005</v>
      </c>
      <c r="F428">
        <v>0</v>
      </c>
      <c r="G428">
        <v>0</v>
      </c>
      <c r="H428" s="19">
        <v>3277</v>
      </c>
      <c r="I428" s="19">
        <v>1320624</v>
      </c>
      <c r="J428">
        <v>0</v>
      </c>
      <c r="K428">
        <v>0</v>
      </c>
      <c r="L428">
        <v>0</v>
      </c>
      <c r="M428" s="19">
        <v>1112</v>
      </c>
      <c r="N428" s="29">
        <f>DATE(MID(B428,FIND(",",B428,1)+2,4),VLOOKUP(LEFT(B428,3),General!$A$1:$B$12,2,0),MID(B428,FIND(" ",B428,1)+1,FIND(",",B428,1)-FIND(" ",B428,1)-1)) + TIMEVALUE(MID(B428,FIND("-",B428,1)+2,LEN(B428)-FIND("-",B428,1)+2))</f>
        <v>45487.336805555555</v>
      </c>
      <c r="O428" s="18">
        <f>DATE(MID(C428,FIND(",",C428,1)+2,4),VLOOKUP(LEFT(B428,3),General!$A$1:$B$12,2,0),MID(C428,FIND(" ",C428,1)+1,FIND(",",C428,1)-FIND(" ",C428,1)-1)) + TIMEVALUE(MID(C428,FIND("-",C428,1)+2,LEN(C428)-FIND("-",C428,1)+2))</f>
        <v>45487.336111111108</v>
      </c>
      <c r="P428" s="18">
        <f>DATE(MID(D428,FIND(",",D428,1)+2,4),VLOOKUP(LEFT(B428,3),General!$A$1:$B$12,2,0),MID(D428,FIND(" ",D428,1)+1,FIND(",",D428,1)-FIND(" ",D428,1)-1)) + TIMEVALUE(MID(D428,FIND("-",D428,1)+2,LEN(D428)-FIND("-",D428,1)+2))</f>
        <v>45487.362500000003</v>
      </c>
      <c r="Q428" s="29">
        <f t="shared" si="49"/>
        <v>45487.336805555555</v>
      </c>
      <c r="R428" t="str">
        <f t="shared" si="50"/>
        <v>8:04 am</v>
      </c>
      <c r="S428" t="str">
        <f t="shared" si="51"/>
        <v>8:42 am</v>
      </c>
      <c r="T428" s="29">
        <f t="shared" si="52"/>
        <v>45487.336805555555</v>
      </c>
      <c r="U428" s="19">
        <f t="shared" si="53"/>
        <v>3277</v>
      </c>
      <c r="V428" s="1">
        <f t="shared" si="54"/>
        <v>0.99750000000000005</v>
      </c>
      <c r="W428" s="30">
        <f t="shared" si="55"/>
        <v>2.6388888894871343E-2</v>
      </c>
      <c r="X428" s="18">
        <f>DATE(MID(B428,FIND(",",B428,1)+2,4),VLOOKUP(LEFT(B428,3),General!$A$1:$B$12,2,0),MID(B428,FIND(" ",B428,1)+1,FIND(",",B428,1)-FIND(" ",B428,1)-1))</f>
        <v>45487</v>
      </c>
    </row>
    <row r="429" spans="2:24">
      <c r="B429" t="s">
        <v>5147</v>
      </c>
      <c r="C429" t="s">
        <v>5148</v>
      </c>
      <c r="D429" t="s">
        <v>5149</v>
      </c>
      <c r="E429" s="1">
        <v>0.99739999999999995</v>
      </c>
      <c r="F429">
        <v>0</v>
      </c>
      <c r="G429">
        <v>0</v>
      </c>
      <c r="H429" s="19">
        <v>3437</v>
      </c>
      <c r="I429" s="19">
        <v>1320638</v>
      </c>
      <c r="J429">
        <v>0</v>
      </c>
      <c r="K429">
        <v>0</v>
      </c>
      <c r="L429">
        <v>0</v>
      </c>
      <c r="M429" s="19">
        <v>1107</v>
      </c>
      <c r="N429" s="29">
        <f>DATE(MID(B429,FIND(",",B429,1)+2,4),VLOOKUP(LEFT(B429,3),General!$A$1:$B$12,2,0),MID(B429,FIND(" ",B429,1)+1,FIND(",",B429,1)-FIND(" ",B429,1)-1)) + TIMEVALUE(MID(B429,FIND("-",B429,1)+2,LEN(B429)-FIND("-",B429,1)+2))</f>
        <v>45487.378472222219</v>
      </c>
      <c r="O429" s="18">
        <f>DATE(MID(C429,FIND(",",C429,1)+2,4),VLOOKUP(LEFT(B429,3),General!$A$1:$B$12,2,0),MID(C429,FIND(" ",C429,1)+1,FIND(",",C429,1)-FIND(" ",C429,1)-1)) + TIMEVALUE(MID(C429,FIND("-",C429,1)+2,LEN(C429)-FIND("-",C429,1)+2))</f>
        <v>45487.37777777778</v>
      </c>
      <c r="P429" s="18">
        <f>DATE(MID(D429,FIND(",",D429,1)+2,4),VLOOKUP(LEFT(B429,3),General!$A$1:$B$12,2,0),MID(D429,FIND(" ",D429,1)+1,FIND(",",D429,1)-FIND(" ",D429,1)-1)) + TIMEVALUE(MID(D429,FIND("-",D429,1)+2,LEN(D429)-FIND("-",D429,1)+2))</f>
        <v>45487.406944444447</v>
      </c>
      <c r="Q429" s="29">
        <f t="shared" si="49"/>
        <v>45487.378472222219</v>
      </c>
      <c r="R429" t="str">
        <f t="shared" si="50"/>
        <v>9:04 am</v>
      </c>
      <c r="S429" t="str">
        <f t="shared" si="51"/>
        <v>9:46 am</v>
      </c>
      <c r="T429" s="29">
        <f t="shared" si="52"/>
        <v>45487.378472222219</v>
      </c>
      <c r="U429" s="19">
        <f t="shared" si="53"/>
        <v>3437</v>
      </c>
      <c r="V429" s="1">
        <f t="shared" si="54"/>
        <v>0.99739999999999995</v>
      </c>
      <c r="W429" s="30">
        <f t="shared" si="55"/>
        <v>2.9166666667151731E-2</v>
      </c>
      <c r="X429" s="18">
        <f>DATE(MID(B429,FIND(",",B429,1)+2,4),VLOOKUP(LEFT(B429,3),General!$A$1:$B$12,2,0),MID(B429,FIND(" ",B429,1)+1,FIND(",",B429,1)-FIND(" ",B429,1)-1))</f>
        <v>45487</v>
      </c>
    </row>
    <row r="430" spans="2:24">
      <c r="B430" t="s">
        <v>5150</v>
      </c>
      <c r="C430" t="s">
        <v>5151</v>
      </c>
      <c r="D430" t="s">
        <v>5152</v>
      </c>
      <c r="E430" s="1">
        <v>0.99680000000000002</v>
      </c>
      <c r="F430">
        <v>0</v>
      </c>
      <c r="G430">
        <v>0</v>
      </c>
      <c r="H430" s="19">
        <v>4266</v>
      </c>
      <c r="I430" s="19">
        <v>1320643</v>
      </c>
      <c r="J430">
        <v>0</v>
      </c>
      <c r="K430">
        <v>0</v>
      </c>
      <c r="L430">
        <v>0</v>
      </c>
      <c r="M430" s="19">
        <v>1108</v>
      </c>
      <c r="N430" s="29">
        <f>DATE(MID(B430,FIND(",",B430,1)+2,4),VLOOKUP(LEFT(B430,3),General!$A$1:$B$12,2,0),MID(B430,FIND(" ",B430,1)+1,FIND(",",B430,1)-FIND(" ",B430,1)-1)) + TIMEVALUE(MID(B430,FIND("-",B430,1)+2,LEN(B430)-FIND("-",B430,1)+2))</f>
        <v>45487.420138888891</v>
      </c>
      <c r="O430" s="18">
        <f>DATE(MID(C430,FIND(",",C430,1)+2,4),VLOOKUP(LEFT(B430,3),General!$A$1:$B$12,2,0),MID(C430,FIND(" ",C430,1)+1,FIND(",",C430,1)-FIND(" ",C430,1)-1)) + TIMEVALUE(MID(C430,FIND("-",C430,1)+2,LEN(C430)-FIND("-",C430,1)+2))</f>
        <v>45487.419444444444</v>
      </c>
      <c r="P430" s="18">
        <f>DATE(MID(D430,FIND(",",D430,1)+2,4),VLOOKUP(LEFT(B430,3),General!$A$1:$B$12,2,0),MID(D430,FIND(" ",D430,1)+1,FIND(",",D430,1)-FIND(" ",D430,1)-1)) + TIMEVALUE(MID(D430,FIND("-",D430,1)+2,LEN(D430)-FIND("-",D430,1)+2))</f>
        <v>45487.461805555555</v>
      </c>
      <c r="Q430" s="29">
        <f t="shared" si="49"/>
        <v>45487.420138888891</v>
      </c>
      <c r="R430" t="str">
        <f t="shared" si="50"/>
        <v>10:04 am</v>
      </c>
      <c r="S430" t="str">
        <f t="shared" si="51"/>
        <v>11:05 am</v>
      </c>
      <c r="T430" s="29">
        <f t="shared" si="52"/>
        <v>45487.420138888891</v>
      </c>
      <c r="U430" s="19">
        <f t="shared" si="53"/>
        <v>4266</v>
      </c>
      <c r="V430" s="1">
        <f t="shared" si="54"/>
        <v>0.99680000000000002</v>
      </c>
      <c r="W430" s="30">
        <f t="shared" si="55"/>
        <v>4.2361111110949423E-2</v>
      </c>
      <c r="X430" s="18">
        <f>DATE(MID(B430,FIND(",",B430,1)+2,4),VLOOKUP(LEFT(B430,3),General!$A$1:$B$12,2,0),MID(B430,FIND(" ",B430,1)+1,FIND(",",B430,1)-FIND(" ",B430,1)-1))</f>
        <v>45487</v>
      </c>
    </row>
    <row r="431" spans="2:24">
      <c r="B431" t="s">
        <v>5152</v>
      </c>
      <c r="C431" t="s">
        <v>5153</v>
      </c>
      <c r="D431" t="s">
        <v>5154</v>
      </c>
      <c r="E431" s="1">
        <v>0.99350000000000005</v>
      </c>
      <c r="F431">
        <v>0</v>
      </c>
      <c r="G431">
        <v>0</v>
      </c>
      <c r="H431" s="19">
        <v>8638</v>
      </c>
      <c r="I431" s="19">
        <v>1320649</v>
      </c>
      <c r="J431">
        <v>0</v>
      </c>
      <c r="K431">
        <v>0</v>
      </c>
      <c r="L431">
        <v>0</v>
      </c>
      <c r="M431" s="19">
        <v>1105</v>
      </c>
      <c r="N431" s="29">
        <f>DATE(MID(B431,FIND(",",B431,1)+2,4),VLOOKUP(LEFT(B431,3),General!$A$1:$B$12,2,0),MID(B431,FIND(" ",B431,1)+1,FIND(",",B431,1)-FIND(" ",B431,1)-1)) + TIMEVALUE(MID(B431,FIND("-",B431,1)+2,LEN(B431)-FIND("-",B431,1)+2))</f>
        <v>45487.461805555555</v>
      </c>
      <c r="O431" s="18">
        <f>DATE(MID(C431,FIND(",",C431,1)+2,4),VLOOKUP(LEFT(B431,3),General!$A$1:$B$12,2,0),MID(C431,FIND(" ",C431,1)+1,FIND(",",C431,1)-FIND(" ",C431,1)-1)) + TIMEVALUE(MID(C431,FIND("-",C431,1)+2,LEN(C431)-FIND("-",C431,1)+2))</f>
        <v>45487.461111111108</v>
      </c>
      <c r="P431" s="18">
        <f>DATE(MID(D431,FIND(",",D431,1)+2,4),VLOOKUP(LEFT(B431,3),General!$A$1:$B$12,2,0),MID(D431,FIND(" ",D431,1)+1,FIND(",",D431,1)-FIND(" ",D431,1)-1)) + TIMEVALUE(MID(D431,FIND("-",D431,1)+2,LEN(D431)-FIND("-",D431,1)+2))</f>
        <v>45487.500694444447</v>
      </c>
      <c r="Q431" s="29">
        <f t="shared" si="49"/>
        <v>45487.461805555555</v>
      </c>
      <c r="R431" t="str">
        <f t="shared" si="50"/>
        <v>11:04 am</v>
      </c>
      <c r="S431" t="str">
        <f t="shared" si="51"/>
        <v>12:01 pm</v>
      </c>
      <c r="T431" s="29">
        <f t="shared" si="52"/>
        <v>45487.461805555555</v>
      </c>
      <c r="U431" s="19">
        <f t="shared" si="53"/>
        <v>8638</v>
      </c>
      <c r="V431" s="1">
        <f t="shared" si="54"/>
        <v>0.99350000000000005</v>
      </c>
      <c r="W431" s="30">
        <f t="shared" si="55"/>
        <v>3.9583333338669036E-2</v>
      </c>
      <c r="X431" s="18">
        <f>DATE(MID(B431,FIND(",",B431,1)+2,4),VLOOKUP(LEFT(B431,3),General!$A$1:$B$12,2,0),MID(B431,FIND(" ",B431,1)+1,FIND(",",B431,1)-FIND(" ",B431,1)-1))</f>
        <v>45487</v>
      </c>
    </row>
    <row r="432" spans="2:24">
      <c r="B432" t="s">
        <v>5155</v>
      </c>
      <c r="C432" t="s">
        <v>5156</v>
      </c>
      <c r="D432" t="s">
        <v>5157</v>
      </c>
      <c r="E432" s="1">
        <v>0.99650000000000005</v>
      </c>
      <c r="F432">
        <v>0</v>
      </c>
      <c r="G432">
        <v>0</v>
      </c>
      <c r="H432" s="19">
        <v>4679</v>
      </c>
      <c r="I432" s="19">
        <v>1320640</v>
      </c>
      <c r="J432">
        <v>0</v>
      </c>
      <c r="K432">
        <v>0</v>
      </c>
      <c r="L432">
        <v>0</v>
      </c>
      <c r="M432" s="19">
        <v>1109</v>
      </c>
      <c r="N432" s="29">
        <f>DATE(MID(B432,FIND(",",B432,1)+2,4),VLOOKUP(LEFT(B432,3),General!$A$1:$B$12,2,0),MID(B432,FIND(" ",B432,1)+1,FIND(",",B432,1)-FIND(" ",B432,1)-1)) + TIMEVALUE(MID(B432,FIND("-",B432,1)+2,LEN(B432)-FIND("-",B432,1)+2))</f>
        <v>45487.503472222219</v>
      </c>
      <c r="O432" s="18">
        <f>DATE(MID(C432,FIND(",",C432,1)+2,4),VLOOKUP(LEFT(B432,3),General!$A$1:$B$12,2,0),MID(C432,FIND(" ",C432,1)+1,FIND(",",C432,1)-FIND(" ",C432,1)-1)) + TIMEVALUE(MID(C432,FIND("-",C432,1)+2,LEN(C432)-FIND("-",C432,1)+2))</f>
        <v>45487.50277777778</v>
      </c>
      <c r="P432" s="18">
        <f>DATE(MID(D432,FIND(",",D432,1)+2,4),VLOOKUP(LEFT(B432,3),General!$A$1:$B$12,2,0),MID(D432,FIND(" ",D432,1)+1,FIND(",",D432,1)-FIND(" ",D432,1)-1)) + TIMEVALUE(MID(D432,FIND("-",D432,1)+2,LEN(D432)-FIND("-",D432,1)+2))</f>
        <v>45487.53125</v>
      </c>
      <c r="Q432" s="29">
        <f t="shared" si="49"/>
        <v>45487.503472222219</v>
      </c>
      <c r="R432" t="str">
        <f t="shared" si="50"/>
        <v>12:04 pm</v>
      </c>
      <c r="S432" t="str">
        <f t="shared" si="51"/>
        <v>12:45 pm</v>
      </c>
      <c r="T432" s="29">
        <f t="shared" si="52"/>
        <v>45487.503472222219</v>
      </c>
      <c r="U432" s="19">
        <f t="shared" si="53"/>
        <v>4679</v>
      </c>
      <c r="V432" s="1">
        <f t="shared" si="54"/>
        <v>0.99650000000000005</v>
      </c>
      <c r="W432" s="30">
        <f t="shared" si="55"/>
        <v>2.8472222220443655E-2</v>
      </c>
      <c r="X432" s="18">
        <f>DATE(MID(B432,FIND(",",B432,1)+2,4),VLOOKUP(LEFT(B432,3),General!$A$1:$B$12,2,0),MID(B432,FIND(" ",B432,1)+1,FIND(",",B432,1)-FIND(" ",B432,1)-1))</f>
        <v>45487</v>
      </c>
    </row>
    <row r="433" spans="2:24">
      <c r="B433" t="s">
        <v>5158</v>
      </c>
      <c r="C433" t="s">
        <v>5159</v>
      </c>
      <c r="D433" t="s">
        <v>5160</v>
      </c>
      <c r="E433" s="1">
        <v>0.99709999999999999</v>
      </c>
      <c r="F433">
        <v>0</v>
      </c>
      <c r="G433">
        <v>0</v>
      </c>
      <c r="H433" s="19">
        <v>3780</v>
      </c>
      <c r="I433" s="19">
        <v>1320652</v>
      </c>
      <c r="J433">
        <v>0</v>
      </c>
      <c r="K433">
        <v>0</v>
      </c>
      <c r="L433">
        <v>0</v>
      </c>
      <c r="M433" s="19">
        <v>1104</v>
      </c>
      <c r="N433" s="29">
        <f>DATE(MID(B433,FIND(",",B433,1)+2,4),VLOOKUP(LEFT(B433,3),General!$A$1:$B$12,2,0),MID(B433,FIND(" ",B433,1)+1,FIND(",",B433,1)-FIND(" ",B433,1)-1)) + TIMEVALUE(MID(B433,FIND("-",B433,1)+2,LEN(B433)-FIND("-",B433,1)+2))</f>
        <v>45487.545138888891</v>
      </c>
      <c r="O433" s="18">
        <f>DATE(MID(C433,FIND(",",C433,1)+2,4),VLOOKUP(LEFT(B433,3),General!$A$1:$B$12,2,0),MID(C433,FIND(" ",C433,1)+1,FIND(",",C433,1)-FIND(" ",C433,1)-1)) + TIMEVALUE(MID(C433,FIND("-",C433,1)+2,LEN(C433)-FIND("-",C433,1)+2))</f>
        <v>45487.544444444444</v>
      </c>
      <c r="P433" s="18">
        <f>DATE(MID(D433,FIND(",",D433,1)+2,4),VLOOKUP(LEFT(B433,3),General!$A$1:$B$12,2,0),MID(D433,FIND(" ",D433,1)+1,FIND(",",D433,1)-FIND(" ",D433,1)-1)) + TIMEVALUE(MID(D433,FIND("-",D433,1)+2,LEN(D433)-FIND("-",D433,1)+2))</f>
        <v>45487.570833333331</v>
      </c>
      <c r="Q433" s="29">
        <f t="shared" si="49"/>
        <v>45487.545138888891</v>
      </c>
      <c r="R433" t="str">
        <f t="shared" si="50"/>
        <v>1:04 pm</v>
      </c>
      <c r="S433" t="str">
        <f t="shared" si="51"/>
        <v>1:42 pm</v>
      </c>
      <c r="T433" s="29">
        <f t="shared" si="52"/>
        <v>45487.545138888891</v>
      </c>
      <c r="U433" s="19">
        <f t="shared" si="53"/>
        <v>3780</v>
      </c>
      <c r="V433" s="1">
        <f t="shared" si="54"/>
        <v>0.99709999999999999</v>
      </c>
      <c r="W433" s="30">
        <f t="shared" si="55"/>
        <v>2.6388888887595385E-2</v>
      </c>
      <c r="X433" s="18">
        <f>DATE(MID(B433,FIND(",",B433,1)+2,4),VLOOKUP(LEFT(B433,3),General!$A$1:$B$12,2,0),MID(B433,FIND(" ",B433,1)+1,FIND(",",B433,1)-FIND(" ",B433,1)-1))</f>
        <v>45487</v>
      </c>
    </row>
    <row r="434" spans="2:24">
      <c r="B434" t="s">
        <v>5161</v>
      </c>
      <c r="C434" t="s">
        <v>5162</v>
      </c>
      <c r="D434" t="s">
        <v>5163</v>
      </c>
      <c r="E434" s="1">
        <v>0.99629999999999996</v>
      </c>
      <c r="F434">
        <v>0</v>
      </c>
      <c r="G434">
        <v>0</v>
      </c>
      <c r="H434" s="19">
        <v>4855</v>
      </c>
      <c r="I434" s="19">
        <v>1320656</v>
      </c>
      <c r="J434">
        <v>0</v>
      </c>
      <c r="K434">
        <v>0</v>
      </c>
      <c r="L434">
        <v>0</v>
      </c>
      <c r="M434" s="19">
        <v>1108</v>
      </c>
      <c r="N434" s="29">
        <f>DATE(MID(B434,FIND(",",B434,1)+2,4),VLOOKUP(LEFT(B434,3),General!$A$1:$B$12,2,0),MID(B434,FIND(" ",B434,1)+1,FIND(",",B434,1)-FIND(" ",B434,1)-1)) + TIMEVALUE(MID(B434,FIND("-",B434,1)+2,LEN(B434)-FIND("-",B434,1)+2))</f>
        <v>45487.586805555555</v>
      </c>
      <c r="O434" s="18">
        <f>DATE(MID(C434,FIND(",",C434,1)+2,4),VLOOKUP(LEFT(B434,3),General!$A$1:$B$12,2,0),MID(C434,FIND(" ",C434,1)+1,FIND(",",C434,1)-FIND(" ",C434,1)-1)) + TIMEVALUE(MID(C434,FIND("-",C434,1)+2,LEN(C434)-FIND("-",C434,1)+2))</f>
        <v>45487.586111111108</v>
      </c>
      <c r="P434" s="18">
        <f>DATE(MID(D434,FIND(",",D434,1)+2,4),VLOOKUP(LEFT(B434,3),General!$A$1:$B$12,2,0),MID(D434,FIND(" ",D434,1)+1,FIND(",",D434,1)-FIND(" ",D434,1)-1)) + TIMEVALUE(MID(D434,FIND("-",D434,1)+2,LEN(D434)-FIND("-",D434,1)+2))</f>
        <v>45487.615277777775</v>
      </c>
      <c r="Q434" s="29">
        <f t="shared" si="49"/>
        <v>45487.586805555555</v>
      </c>
      <c r="R434" t="str">
        <f t="shared" si="50"/>
        <v>2:04 pm</v>
      </c>
      <c r="S434" t="str">
        <f t="shared" si="51"/>
        <v>2:46 pm</v>
      </c>
      <c r="T434" s="29">
        <f t="shared" si="52"/>
        <v>45487.586805555555</v>
      </c>
      <c r="U434" s="19">
        <f t="shared" si="53"/>
        <v>4855</v>
      </c>
      <c r="V434" s="1">
        <f t="shared" si="54"/>
        <v>0.99629999999999996</v>
      </c>
      <c r="W434" s="30">
        <f t="shared" si="55"/>
        <v>2.9166666667151731E-2</v>
      </c>
      <c r="X434" s="18">
        <f>DATE(MID(B434,FIND(",",B434,1)+2,4),VLOOKUP(LEFT(B434,3),General!$A$1:$B$12,2,0),MID(B434,FIND(" ",B434,1)+1,FIND(",",B434,1)-FIND(" ",B434,1)-1))</f>
        <v>45487</v>
      </c>
    </row>
    <row r="435" spans="2:24">
      <c r="B435" t="s">
        <v>5164</v>
      </c>
      <c r="C435" t="s">
        <v>5165</v>
      </c>
      <c r="D435" t="s">
        <v>5166</v>
      </c>
      <c r="E435" s="1">
        <v>0.99729999999999996</v>
      </c>
      <c r="F435">
        <v>0</v>
      </c>
      <c r="G435">
        <v>0</v>
      </c>
      <c r="H435" s="19">
        <v>3540</v>
      </c>
      <c r="I435" s="19">
        <v>1320655</v>
      </c>
      <c r="J435">
        <v>0</v>
      </c>
      <c r="K435">
        <v>0</v>
      </c>
      <c r="L435">
        <v>0</v>
      </c>
      <c r="M435" s="19">
        <v>1112</v>
      </c>
      <c r="N435" s="29">
        <f>DATE(MID(B435,FIND(",",B435,1)+2,4),VLOOKUP(LEFT(B435,3),General!$A$1:$B$12,2,0),MID(B435,FIND(" ",B435,1)+1,FIND(",",B435,1)-FIND(" ",B435,1)-1)) + TIMEVALUE(MID(B435,FIND("-",B435,1)+2,LEN(B435)-FIND("-",B435,1)+2))</f>
        <v>45487.628472222219</v>
      </c>
      <c r="O435" s="18">
        <f>DATE(MID(C435,FIND(",",C435,1)+2,4),VLOOKUP(LEFT(B435,3),General!$A$1:$B$12,2,0),MID(C435,FIND(" ",C435,1)+1,FIND(",",C435,1)-FIND(" ",C435,1)-1)) + TIMEVALUE(MID(C435,FIND("-",C435,1)+2,LEN(C435)-FIND("-",C435,1)+2))</f>
        <v>45487.62777777778</v>
      </c>
      <c r="P435" s="18">
        <f>DATE(MID(D435,FIND(",",D435,1)+2,4),VLOOKUP(LEFT(B435,3),General!$A$1:$B$12,2,0),MID(D435,FIND(" ",D435,1)+1,FIND(",",D435,1)-FIND(" ",D435,1)-1)) + TIMEVALUE(MID(D435,FIND("-",D435,1)+2,LEN(D435)-FIND("-",D435,1)+2))</f>
        <v>45487.670138888891</v>
      </c>
      <c r="Q435" s="29">
        <f t="shared" si="49"/>
        <v>45487.628472222219</v>
      </c>
      <c r="R435" t="str">
        <f t="shared" si="50"/>
        <v>3:04 pm</v>
      </c>
      <c r="S435" t="str">
        <f t="shared" si="51"/>
        <v>4:05 pm</v>
      </c>
      <c r="T435" s="29">
        <f t="shared" si="52"/>
        <v>45487.628472222219</v>
      </c>
      <c r="U435" s="19">
        <f t="shared" si="53"/>
        <v>3540</v>
      </c>
      <c r="V435" s="1">
        <f t="shared" si="54"/>
        <v>0.99729999999999996</v>
      </c>
      <c r="W435" s="30">
        <f t="shared" si="55"/>
        <v>4.2361111110949423E-2</v>
      </c>
      <c r="X435" s="18">
        <f>DATE(MID(B435,FIND(",",B435,1)+2,4),VLOOKUP(LEFT(B435,3),General!$A$1:$B$12,2,0),MID(B435,FIND(" ",B435,1)+1,FIND(",",B435,1)-FIND(" ",B435,1)-1))</f>
        <v>45487</v>
      </c>
    </row>
    <row r="436" spans="2:24">
      <c r="B436" t="s">
        <v>5166</v>
      </c>
      <c r="C436" t="s">
        <v>5167</v>
      </c>
      <c r="D436" t="s">
        <v>5168</v>
      </c>
      <c r="E436" s="1">
        <v>0.99770000000000003</v>
      </c>
      <c r="F436">
        <v>0</v>
      </c>
      <c r="G436">
        <v>0</v>
      </c>
      <c r="H436" s="19">
        <v>3093</v>
      </c>
      <c r="I436" s="19">
        <v>1320653</v>
      </c>
      <c r="J436">
        <v>0</v>
      </c>
      <c r="K436">
        <v>0</v>
      </c>
      <c r="L436">
        <v>0</v>
      </c>
      <c r="M436" s="19">
        <v>1112</v>
      </c>
      <c r="N436" s="29">
        <f>DATE(MID(B436,FIND(",",B436,1)+2,4),VLOOKUP(LEFT(B436,3),General!$A$1:$B$12,2,0),MID(B436,FIND(" ",B436,1)+1,FIND(",",B436,1)-FIND(" ",B436,1)-1)) + TIMEVALUE(MID(B436,FIND("-",B436,1)+2,LEN(B436)-FIND("-",B436,1)+2))</f>
        <v>45487.670138888891</v>
      </c>
      <c r="O436" s="18">
        <f>DATE(MID(C436,FIND(",",C436,1)+2,4),VLOOKUP(LEFT(B436,3),General!$A$1:$B$12,2,0),MID(C436,FIND(" ",C436,1)+1,FIND(",",C436,1)-FIND(" ",C436,1)-1)) + TIMEVALUE(MID(C436,FIND("-",C436,1)+2,LEN(C436)-FIND("-",C436,1)+2))</f>
        <v>45487.669444444444</v>
      </c>
      <c r="P436" s="18">
        <f>DATE(MID(D436,FIND(",",D436,1)+2,4),VLOOKUP(LEFT(B436,3),General!$A$1:$B$12,2,0),MID(D436,FIND(" ",D436,1)+1,FIND(",",D436,1)-FIND(" ",D436,1)-1)) + TIMEVALUE(MID(D436,FIND("-",D436,1)+2,LEN(D436)-FIND("-",D436,1)+2))</f>
        <v>45487.696527777778</v>
      </c>
      <c r="Q436" s="29">
        <f t="shared" si="49"/>
        <v>45487.670138888891</v>
      </c>
      <c r="R436" t="str">
        <f t="shared" si="50"/>
        <v>4:04 pm</v>
      </c>
      <c r="S436" t="str">
        <f t="shared" si="51"/>
        <v>4:43 pm</v>
      </c>
      <c r="T436" s="29">
        <f t="shared" si="52"/>
        <v>45487.670138888891</v>
      </c>
      <c r="U436" s="19">
        <f t="shared" si="53"/>
        <v>3093</v>
      </c>
      <c r="V436" s="1">
        <f t="shared" si="54"/>
        <v>0.99770000000000003</v>
      </c>
      <c r="W436" s="30">
        <f t="shared" si="55"/>
        <v>2.7083333334303461E-2</v>
      </c>
      <c r="X436" s="18">
        <f>DATE(MID(B436,FIND(",",B436,1)+2,4),VLOOKUP(LEFT(B436,3),General!$A$1:$B$12,2,0),MID(B436,FIND(" ",B436,1)+1,FIND(",",B436,1)-FIND(" ",B436,1)-1))</f>
        <v>45487</v>
      </c>
    </row>
    <row r="437" spans="2:24">
      <c r="B437" t="s">
        <v>5169</v>
      </c>
      <c r="C437" t="s">
        <v>5170</v>
      </c>
      <c r="D437" t="s">
        <v>5171</v>
      </c>
      <c r="E437" s="1">
        <v>0.99729999999999996</v>
      </c>
      <c r="F437">
        <v>0</v>
      </c>
      <c r="G437">
        <v>0</v>
      </c>
      <c r="H437" s="19">
        <v>3554</v>
      </c>
      <c r="I437" s="19">
        <v>1320665</v>
      </c>
      <c r="J437">
        <v>0</v>
      </c>
      <c r="K437">
        <v>0</v>
      </c>
      <c r="L437">
        <v>0</v>
      </c>
      <c r="M437" s="19">
        <v>1106</v>
      </c>
      <c r="N437" s="29">
        <f>DATE(MID(B437,FIND(",",B437,1)+2,4),VLOOKUP(LEFT(B437,3),General!$A$1:$B$12,2,0),MID(B437,FIND(" ",B437,1)+1,FIND(",",B437,1)-FIND(" ",B437,1)-1)) + TIMEVALUE(MID(B437,FIND("-",B437,1)+2,LEN(B437)-FIND("-",B437,1)+2))</f>
        <v>45487.711805555555</v>
      </c>
      <c r="O437" s="18">
        <f>DATE(MID(C437,FIND(",",C437,1)+2,4),VLOOKUP(LEFT(B437,3),General!$A$1:$B$12,2,0),MID(C437,FIND(" ",C437,1)+1,FIND(",",C437,1)-FIND(" ",C437,1)-1)) + TIMEVALUE(MID(C437,FIND("-",C437,1)+2,LEN(C437)-FIND("-",C437,1)+2))</f>
        <v>45487.711111111108</v>
      </c>
      <c r="P437" s="18">
        <f>DATE(MID(D437,FIND(",",D437,1)+2,4),VLOOKUP(LEFT(B437,3),General!$A$1:$B$12,2,0),MID(D437,FIND(" ",D437,1)+1,FIND(",",D437,1)-FIND(" ",D437,1)-1)) + TIMEVALUE(MID(D437,FIND("-",D437,1)+2,LEN(D437)-FIND("-",D437,1)+2))</f>
        <v>45487.740277777775</v>
      </c>
      <c r="Q437" s="29">
        <f t="shared" si="49"/>
        <v>45487.711805555555</v>
      </c>
      <c r="R437" t="str">
        <f t="shared" si="50"/>
        <v>5:04 pm</v>
      </c>
      <c r="S437" t="str">
        <f t="shared" si="51"/>
        <v>5:46 pm</v>
      </c>
      <c r="T437" s="29">
        <f t="shared" si="52"/>
        <v>45487.711805555555</v>
      </c>
      <c r="U437" s="19">
        <f t="shared" si="53"/>
        <v>3554</v>
      </c>
      <c r="V437" s="1">
        <f t="shared" si="54"/>
        <v>0.99729999999999996</v>
      </c>
      <c r="W437" s="30">
        <f t="shared" si="55"/>
        <v>2.9166666667151731E-2</v>
      </c>
      <c r="X437" s="18">
        <f>DATE(MID(B437,FIND(",",B437,1)+2,4),VLOOKUP(LEFT(B437,3),General!$A$1:$B$12,2,0),MID(B437,FIND(" ",B437,1)+1,FIND(",",B437,1)-FIND(" ",B437,1)-1))</f>
        <v>45487</v>
      </c>
    </row>
    <row r="438" spans="2:24">
      <c r="B438" t="s">
        <v>5172</v>
      </c>
      <c r="C438" t="s">
        <v>5173</v>
      </c>
      <c r="D438" t="s">
        <v>5174</v>
      </c>
      <c r="E438" s="1">
        <v>0.99729999999999996</v>
      </c>
      <c r="F438">
        <v>0</v>
      </c>
      <c r="G438">
        <v>0</v>
      </c>
      <c r="H438" s="19">
        <v>3617</v>
      </c>
      <c r="I438" s="19">
        <v>1320675</v>
      </c>
      <c r="J438">
        <v>0</v>
      </c>
      <c r="K438">
        <v>0</v>
      </c>
      <c r="L438">
        <v>0</v>
      </c>
      <c r="M438" s="19">
        <v>1116</v>
      </c>
      <c r="N438" s="29">
        <f>DATE(MID(B438,FIND(",",B438,1)+2,4),VLOOKUP(LEFT(B438,3),General!$A$1:$B$12,2,0),MID(B438,FIND(" ",B438,1)+1,FIND(",",B438,1)-FIND(" ",B438,1)-1)) + TIMEVALUE(MID(B438,FIND("-",B438,1)+2,LEN(B438)-FIND("-",B438,1)+2))</f>
        <v>45487.753472222219</v>
      </c>
      <c r="O438" s="18">
        <f>DATE(MID(C438,FIND(",",C438,1)+2,4),VLOOKUP(LEFT(B438,3),General!$A$1:$B$12,2,0),MID(C438,FIND(" ",C438,1)+1,FIND(",",C438,1)-FIND(" ",C438,1)-1)) + TIMEVALUE(MID(C438,FIND("-",C438,1)+2,LEN(C438)-FIND("-",C438,1)+2))</f>
        <v>45487.75277777778</v>
      </c>
      <c r="P438" s="18">
        <f>DATE(MID(D438,FIND(",",D438,1)+2,4),VLOOKUP(LEFT(B438,3),General!$A$1:$B$12,2,0),MID(D438,FIND(" ",D438,1)+1,FIND(",",D438,1)-FIND(" ",D438,1)-1)) + TIMEVALUE(MID(D438,FIND("-",D438,1)+2,LEN(D438)-FIND("-",D438,1)+2))</f>
        <v>45487.780555555553</v>
      </c>
      <c r="Q438" s="29">
        <f t="shared" si="49"/>
        <v>45487.753472222219</v>
      </c>
      <c r="R438" t="str">
        <f t="shared" si="50"/>
        <v>6:04 pm</v>
      </c>
      <c r="S438" t="str">
        <f t="shared" si="51"/>
        <v>6:44 pm</v>
      </c>
      <c r="T438" s="29">
        <f t="shared" si="52"/>
        <v>45487.753472222219</v>
      </c>
      <c r="U438" s="19">
        <f t="shared" si="53"/>
        <v>3617</v>
      </c>
      <c r="V438" s="1">
        <f t="shared" si="54"/>
        <v>0.99729999999999996</v>
      </c>
      <c r="W438" s="30">
        <f t="shared" si="55"/>
        <v>2.7777777773735579E-2</v>
      </c>
      <c r="X438" s="18">
        <f>DATE(MID(B438,FIND(",",B438,1)+2,4),VLOOKUP(LEFT(B438,3),General!$A$1:$B$12,2,0),MID(B438,FIND(" ",B438,1)+1,FIND(",",B438,1)-FIND(" ",B438,1)-1))</f>
        <v>45487</v>
      </c>
    </row>
    <row r="439" spans="2:24">
      <c r="B439" t="s">
        <v>5175</v>
      </c>
      <c r="C439" t="s">
        <v>5176</v>
      </c>
      <c r="D439" t="s">
        <v>5177</v>
      </c>
      <c r="E439" s="1">
        <v>0.99760000000000004</v>
      </c>
      <c r="F439">
        <v>0</v>
      </c>
      <c r="G439">
        <v>0</v>
      </c>
      <c r="H439" s="19">
        <v>3202</v>
      </c>
      <c r="I439" s="19">
        <v>1320524</v>
      </c>
      <c r="J439">
        <v>0</v>
      </c>
      <c r="K439">
        <v>0</v>
      </c>
      <c r="L439">
        <v>0</v>
      </c>
      <c r="M439" s="19">
        <v>1105</v>
      </c>
      <c r="N439" s="29">
        <f>DATE(MID(B439,FIND(",",B439,1)+2,4),VLOOKUP(LEFT(B439,3),General!$A$1:$B$12,2,0),MID(B439,FIND(" ",B439,1)+1,FIND(",",B439,1)-FIND(" ",B439,1)-1)) + TIMEVALUE(MID(B439,FIND("-",B439,1)+2,LEN(B439)-FIND("-",B439,1)+2))</f>
        <v>45487.795138888891</v>
      </c>
      <c r="O439" s="18">
        <f>DATE(MID(C439,FIND(",",C439,1)+2,4),VLOOKUP(LEFT(B439,3),General!$A$1:$B$12,2,0),MID(C439,FIND(" ",C439,1)+1,FIND(",",C439,1)-FIND(" ",C439,1)-1)) + TIMEVALUE(MID(C439,FIND("-",C439,1)+2,LEN(C439)-FIND("-",C439,1)+2))</f>
        <v>45487.794444444444</v>
      </c>
      <c r="P439" s="18">
        <f>DATE(MID(D439,FIND(",",D439,1)+2,4),VLOOKUP(LEFT(B439,3),General!$A$1:$B$12,2,0),MID(D439,FIND(" ",D439,1)+1,FIND(",",D439,1)-FIND(" ",D439,1)-1)) + TIMEVALUE(MID(D439,FIND("-",D439,1)+2,LEN(D439)-FIND("-",D439,1)+2))</f>
        <v>45487.836805555555</v>
      </c>
      <c r="Q439" s="29">
        <f t="shared" si="49"/>
        <v>45487.795138888891</v>
      </c>
      <c r="R439" t="str">
        <f t="shared" si="50"/>
        <v>7:04 pm</v>
      </c>
      <c r="S439" t="str">
        <f t="shared" si="51"/>
        <v>8:05 pm</v>
      </c>
      <c r="T439" s="29">
        <f t="shared" si="52"/>
        <v>45487.795138888891</v>
      </c>
      <c r="U439" s="19">
        <f t="shared" si="53"/>
        <v>3202</v>
      </c>
      <c r="V439" s="1">
        <f t="shared" si="54"/>
        <v>0.99760000000000004</v>
      </c>
      <c r="W439" s="30">
        <f t="shared" si="55"/>
        <v>4.2361111110949423E-2</v>
      </c>
      <c r="X439" s="18">
        <f>DATE(MID(B439,FIND(",",B439,1)+2,4),VLOOKUP(LEFT(B439,3),General!$A$1:$B$12,2,0),MID(B439,FIND(" ",B439,1)+1,FIND(",",B439,1)-FIND(" ",B439,1)-1))</f>
        <v>45487</v>
      </c>
    </row>
    <row r="440" spans="2:24">
      <c r="B440" t="s">
        <v>5177</v>
      </c>
      <c r="C440" t="s">
        <v>5178</v>
      </c>
      <c r="D440" t="s">
        <v>5179</v>
      </c>
      <c r="E440" s="1">
        <v>0.99770000000000003</v>
      </c>
      <c r="F440">
        <v>0</v>
      </c>
      <c r="G440">
        <v>0</v>
      </c>
      <c r="H440" s="19">
        <v>2972</v>
      </c>
      <c r="I440" s="19">
        <v>1320526</v>
      </c>
      <c r="J440">
        <v>0</v>
      </c>
      <c r="K440">
        <v>0</v>
      </c>
      <c r="L440">
        <v>0</v>
      </c>
      <c r="M440" s="19">
        <v>1106</v>
      </c>
      <c r="N440" s="29">
        <f>DATE(MID(B440,FIND(",",B440,1)+2,4),VLOOKUP(LEFT(B440,3),General!$A$1:$B$12,2,0),MID(B440,FIND(" ",B440,1)+1,FIND(",",B440,1)-FIND(" ",B440,1)-1)) + TIMEVALUE(MID(B440,FIND("-",B440,1)+2,LEN(B440)-FIND("-",B440,1)+2))</f>
        <v>45487.836805555555</v>
      </c>
      <c r="O440" s="18">
        <f>DATE(MID(C440,FIND(",",C440,1)+2,4),VLOOKUP(LEFT(B440,3),General!$A$1:$B$12,2,0),MID(C440,FIND(" ",C440,1)+1,FIND(",",C440,1)-FIND(" ",C440,1)-1)) + TIMEVALUE(MID(C440,FIND("-",C440,1)+2,LEN(C440)-FIND("-",C440,1)+2))</f>
        <v>45487.836111111108</v>
      </c>
      <c r="P440" s="18">
        <f>DATE(MID(D440,FIND(",",D440,1)+2,4),VLOOKUP(LEFT(B440,3),General!$A$1:$B$12,2,0),MID(D440,FIND(" ",D440,1)+1,FIND(",",D440,1)-FIND(" ",D440,1)-1)) + TIMEVALUE(MID(D440,FIND("-",D440,1)+2,LEN(D440)-FIND("-",D440,1)+2))</f>
        <v>45487.868750000001</v>
      </c>
      <c r="Q440" s="29">
        <f t="shared" si="49"/>
        <v>45487.836805555555</v>
      </c>
      <c r="R440" t="str">
        <f t="shared" si="50"/>
        <v>8:04 pm</v>
      </c>
      <c r="S440" t="str">
        <f t="shared" si="51"/>
        <v>8:51 pm</v>
      </c>
      <c r="T440" s="29">
        <f t="shared" si="52"/>
        <v>45487.836805555555</v>
      </c>
      <c r="U440" s="19">
        <f t="shared" si="53"/>
        <v>2972</v>
      </c>
      <c r="V440" s="1">
        <f t="shared" si="54"/>
        <v>0.99770000000000003</v>
      </c>
      <c r="W440" s="30">
        <f t="shared" si="55"/>
        <v>3.2638888893416151E-2</v>
      </c>
      <c r="X440" s="18">
        <f>DATE(MID(B440,FIND(",",B440,1)+2,4),VLOOKUP(LEFT(B440,3),General!$A$1:$B$12,2,0),MID(B440,FIND(" ",B440,1)+1,FIND(",",B440,1)-FIND(" ",B440,1)-1))</f>
        <v>45487</v>
      </c>
    </row>
    <row r="441" spans="2:24">
      <c r="B441" t="s">
        <v>5180</v>
      </c>
      <c r="C441" t="s">
        <v>5181</v>
      </c>
      <c r="D441" t="s">
        <v>5182</v>
      </c>
      <c r="E441" s="1">
        <v>0.99729999999999996</v>
      </c>
      <c r="F441">
        <v>0</v>
      </c>
      <c r="G441">
        <v>0</v>
      </c>
      <c r="H441" s="19">
        <v>3547</v>
      </c>
      <c r="I441" s="19">
        <v>1320531</v>
      </c>
      <c r="J441">
        <v>0</v>
      </c>
      <c r="K441">
        <v>0</v>
      </c>
      <c r="L441">
        <v>0</v>
      </c>
      <c r="M441">
        <v>0</v>
      </c>
      <c r="N441" s="29">
        <f>DATE(MID(B441,FIND(",",B441,1)+2,4),VLOOKUP(LEFT(B441,3),General!$A$1:$B$12,2,0),MID(B441,FIND(" ",B441,1)+1,FIND(",",B441,1)-FIND(" ",B441,1)-1)) + TIMEVALUE(MID(B441,FIND("-",B441,1)+2,LEN(B441)-FIND("-",B441,1)+2))</f>
        <v>45487.878472222219</v>
      </c>
      <c r="O441" s="18">
        <f>DATE(MID(C441,FIND(",",C441,1)+2,4),VLOOKUP(LEFT(B441,3),General!$A$1:$B$12,2,0),MID(C441,FIND(" ",C441,1)+1,FIND(",",C441,1)-FIND(" ",C441,1)-1)) + TIMEVALUE(MID(C441,FIND("-",C441,1)+2,LEN(C441)-FIND("-",C441,1)+2))</f>
        <v>45487.87777777778</v>
      </c>
      <c r="P441" s="18">
        <f>DATE(MID(D441,FIND(",",D441,1)+2,4),VLOOKUP(LEFT(B441,3),General!$A$1:$B$12,2,0),MID(D441,FIND(" ",D441,1)+1,FIND(",",D441,1)-FIND(" ",D441,1)-1)) + TIMEVALUE(MID(D441,FIND("-",D441,1)+2,LEN(D441)-FIND("-",D441,1)+2))</f>
        <v>45487.920138888891</v>
      </c>
      <c r="Q441" s="29">
        <f t="shared" si="49"/>
        <v>45487.878472222219</v>
      </c>
      <c r="R441" t="str">
        <f t="shared" si="50"/>
        <v>9:04 pm</v>
      </c>
      <c r="S441" t="str">
        <f t="shared" si="51"/>
        <v>10:05 pm</v>
      </c>
      <c r="T441" s="29">
        <f t="shared" si="52"/>
        <v>45487.878472222219</v>
      </c>
      <c r="U441" s="19">
        <f t="shared" si="53"/>
        <v>3547</v>
      </c>
      <c r="V441" s="1">
        <f t="shared" si="54"/>
        <v>0.99729999999999996</v>
      </c>
      <c r="W441" s="30">
        <f t="shared" si="55"/>
        <v>4.2361111110949423E-2</v>
      </c>
      <c r="X441" s="18">
        <f>DATE(MID(B441,FIND(",",B441,1)+2,4),VLOOKUP(LEFT(B441,3),General!$A$1:$B$12,2,0),MID(B441,FIND(" ",B441,1)+1,FIND(",",B441,1)-FIND(" ",B441,1)-1))</f>
        <v>45487</v>
      </c>
    </row>
    <row r="442" spans="2:24">
      <c r="B442" t="s">
        <v>5182</v>
      </c>
      <c r="C442" t="s">
        <v>5183</v>
      </c>
      <c r="D442" t="s">
        <v>5184</v>
      </c>
      <c r="E442" s="1">
        <v>0.99770000000000003</v>
      </c>
      <c r="F442">
        <v>0</v>
      </c>
      <c r="G442">
        <v>0</v>
      </c>
      <c r="H442" s="19">
        <v>3092</v>
      </c>
      <c r="I442" s="19">
        <v>1320530</v>
      </c>
      <c r="J442">
        <v>0</v>
      </c>
      <c r="K442">
        <v>0</v>
      </c>
      <c r="L442">
        <v>0</v>
      </c>
      <c r="M442" s="19">
        <v>1109</v>
      </c>
      <c r="N442" s="29">
        <f>DATE(MID(B442,FIND(",",B442,1)+2,4),VLOOKUP(LEFT(B442,3),General!$A$1:$B$12,2,0),MID(B442,FIND(" ",B442,1)+1,FIND(",",B442,1)-FIND(" ",B442,1)-1)) + TIMEVALUE(MID(B442,FIND("-",B442,1)+2,LEN(B442)-FIND("-",B442,1)+2))</f>
        <v>45487.920138888891</v>
      </c>
      <c r="O442" s="18">
        <f>DATE(MID(C442,FIND(",",C442,1)+2,4),VLOOKUP(LEFT(B442,3),General!$A$1:$B$12,2,0),MID(C442,FIND(" ",C442,1)+1,FIND(",",C442,1)-FIND(" ",C442,1)-1)) + TIMEVALUE(MID(C442,FIND("-",C442,1)+2,LEN(C442)-FIND("-",C442,1)+2))</f>
        <v>45487.919444444444</v>
      </c>
      <c r="P442" s="18">
        <f>DATE(MID(D442,FIND(",",D442,1)+2,4),VLOOKUP(LEFT(B442,3),General!$A$1:$B$12,2,0),MID(D442,FIND(" ",D442,1)+1,FIND(",",D442,1)-FIND(" ",D442,1)-1)) + TIMEVALUE(MID(D442,FIND("-",D442,1)+2,LEN(D442)-FIND("-",D442,1)+2))</f>
        <v>45487.961805555555</v>
      </c>
      <c r="Q442" s="29">
        <f t="shared" si="49"/>
        <v>45487.920138888891</v>
      </c>
      <c r="R442" t="str">
        <f t="shared" si="50"/>
        <v>10:04 pm</v>
      </c>
      <c r="S442" t="str">
        <f t="shared" si="51"/>
        <v>11:05 pm</v>
      </c>
      <c r="T442" s="29">
        <f t="shared" si="52"/>
        <v>45487.920138888891</v>
      </c>
      <c r="U442" s="19">
        <f t="shared" si="53"/>
        <v>3092</v>
      </c>
      <c r="V442" s="1">
        <f t="shared" si="54"/>
        <v>0.99770000000000003</v>
      </c>
      <c r="W442" s="30">
        <f t="shared" si="55"/>
        <v>4.2361111110949423E-2</v>
      </c>
      <c r="X442" s="18">
        <f>DATE(MID(B442,FIND(",",B442,1)+2,4),VLOOKUP(LEFT(B442,3),General!$A$1:$B$12,2,0),MID(B442,FIND(" ",B442,1)+1,FIND(",",B442,1)-FIND(" ",B442,1)-1))</f>
        <v>45487</v>
      </c>
    </row>
    <row r="443" spans="2:24">
      <c r="B443" t="s">
        <v>5184</v>
      </c>
      <c r="C443" t="s">
        <v>5184</v>
      </c>
      <c r="D443" t="s">
        <v>5185</v>
      </c>
      <c r="E443" s="1">
        <v>0.99750000000000005</v>
      </c>
      <c r="F443">
        <v>0</v>
      </c>
      <c r="G443">
        <v>0</v>
      </c>
      <c r="H443" s="19">
        <v>3305</v>
      </c>
      <c r="I443" s="19">
        <v>1320530</v>
      </c>
      <c r="J443">
        <v>0</v>
      </c>
      <c r="K443">
        <v>0</v>
      </c>
      <c r="L443">
        <v>0</v>
      </c>
      <c r="M443">
        <v>0</v>
      </c>
      <c r="N443" s="29">
        <f>DATE(MID(B443,FIND(",",B443,1)+2,4),VLOOKUP(LEFT(B443,3),General!$A$1:$B$12,2,0),MID(B443,FIND(" ",B443,1)+1,FIND(",",B443,1)-FIND(" ",B443,1)-1)) + TIMEVALUE(MID(B443,FIND("-",B443,1)+2,LEN(B443)-FIND("-",B443,1)+2))</f>
        <v>45487.961805555555</v>
      </c>
      <c r="O443" s="18">
        <f>DATE(MID(C443,FIND(",",C443,1)+2,4),VLOOKUP(LEFT(B443,3),General!$A$1:$B$12,2,0),MID(C443,FIND(" ",C443,1)+1,FIND(",",C443,1)-FIND(" ",C443,1)-1)) + TIMEVALUE(MID(C443,FIND("-",C443,1)+2,LEN(C443)-FIND("-",C443,1)+2))</f>
        <v>45487.961805555555</v>
      </c>
      <c r="P443" s="18">
        <f>DATE(MID(D443,FIND(",",D443,1)+2,4),VLOOKUP(LEFT(B443,3),General!$A$1:$B$12,2,0),MID(D443,FIND(" ",D443,1)+1,FIND(",",D443,1)-FIND(" ",D443,1)-1)) + TIMEVALUE(MID(D443,FIND("-",D443,1)+2,LEN(D443)-FIND("-",D443,1)+2))</f>
        <v>45488.003472222219</v>
      </c>
      <c r="Q443" s="29">
        <f t="shared" si="49"/>
        <v>45487.961805555555</v>
      </c>
      <c r="R443" t="str">
        <f t="shared" si="50"/>
        <v>11:05 pm</v>
      </c>
      <c r="S443" t="str">
        <f t="shared" si="51"/>
        <v>12:05 am</v>
      </c>
      <c r="T443" s="29">
        <f t="shared" si="52"/>
        <v>45487.961805555555</v>
      </c>
      <c r="U443" s="19">
        <f t="shared" si="53"/>
        <v>3305</v>
      </c>
      <c r="V443" s="1">
        <f t="shared" si="54"/>
        <v>0.99750000000000005</v>
      </c>
      <c r="W443" s="30">
        <f t="shared" si="55"/>
        <v>4.1666666664241347E-2</v>
      </c>
      <c r="X443" s="18">
        <f>DATE(MID(B443,FIND(",",B443,1)+2,4),VLOOKUP(LEFT(B443,3),General!$A$1:$B$12,2,0),MID(B443,FIND(" ",B443,1)+1,FIND(",",B443,1)-FIND(" ",B443,1)-1))</f>
        <v>45487</v>
      </c>
    </row>
    <row r="444" spans="2:24">
      <c r="B444" t="s">
        <v>5185</v>
      </c>
      <c r="C444" t="s">
        <v>5186</v>
      </c>
      <c r="D444" t="s">
        <v>5187</v>
      </c>
      <c r="E444" s="1">
        <v>0.99550000000000005</v>
      </c>
      <c r="F444">
        <v>0</v>
      </c>
      <c r="G444">
        <v>0</v>
      </c>
      <c r="H444" s="19">
        <v>5934</v>
      </c>
      <c r="I444" s="19">
        <v>1320532</v>
      </c>
      <c r="J444">
        <v>0</v>
      </c>
      <c r="K444">
        <v>0</v>
      </c>
      <c r="L444">
        <v>0</v>
      </c>
      <c r="M444">
        <v>0</v>
      </c>
      <c r="N444" s="29">
        <f>DATE(MID(B444,FIND(",",B444,1)+2,4),VLOOKUP(LEFT(B444,3),General!$A$1:$B$12,2,0),MID(B444,FIND(" ",B444,1)+1,FIND(",",B444,1)-FIND(" ",B444,1)-1)) + TIMEVALUE(MID(B444,FIND("-",B444,1)+2,LEN(B444)-FIND("-",B444,1)+2))</f>
        <v>45488.003472222219</v>
      </c>
      <c r="O444" s="18">
        <f>DATE(MID(C444,FIND(",",C444,1)+2,4),VLOOKUP(LEFT(B444,3),General!$A$1:$B$12,2,0),MID(C444,FIND(" ",C444,1)+1,FIND(",",C444,1)-FIND(" ",C444,1)-1)) + TIMEVALUE(MID(C444,FIND("-",C444,1)+2,LEN(C444)-FIND("-",C444,1)+2))</f>
        <v>45488.00277777778</v>
      </c>
      <c r="P444" s="18">
        <f>DATE(MID(D444,FIND(",",D444,1)+2,4),VLOOKUP(LEFT(B444,3),General!$A$1:$B$12,2,0),MID(D444,FIND(" ",D444,1)+1,FIND(",",D444,1)-FIND(" ",D444,1)-1)) + TIMEVALUE(MID(D444,FIND("-",D444,1)+2,LEN(D444)-FIND("-",D444,1)+2))</f>
        <v>45488.045138888891</v>
      </c>
      <c r="Q444" s="29">
        <f t="shared" si="49"/>
        <v>45488.003472222219</v>
      </c>
      <c r="R444" t="str">
        <f t="shared" si="50"/>
        <v>12:04 am</v>
      </c>
      <c r="S444" t="str">
        <f t="shared" si="51"/>
        <v>1:05 am</v>
      </c>
      <c r="T444" s="29">
        <f t="shared" si="52"/>
        <v>45488.003472222219</v>
      </c>
      <c r="U444" s="19">
        <f t="shared" si="53"/>
        <v>5934</v>
      </c>
      <c r="V444" s="1">
        <f t="shared" si="54"/>
        <v>0.99550000000000005</v>
      </c>
      <c r="W444" s="30">
        <f t="shared" si="55"/>
        <v>4.2361111110949423E-2</v>
      </c>
      <c r="X444" s="18">
        <f>DATE(MID(B444,FIND(",",B444,1)+2,4),VLOOKUP(LEFT(B444,3),General!$A$1:$B$12,2,0),MID(B444,FIND(" ",B444,1)+1,FIND(",",B444,1)-FIND(" ",B444,1)-1))</f>
        <v>45488</v>
      </c>
    </row>
    <row r="445" spans="2:24">
      <c r="B445" t="s">
        <v>5187</v>
      </c>
      <c r="C445" t="s">
        <v>5188</v>
      </c>
      <c r="D445" t="s">
        <v>5189</v>
      </c>
      <c r="E445" s="1">
        <v>0.99750000000000005</v>
      </c>
      <c r="F445">
        <v>0</v>
      </c>
      <c r="G445">
        <v>0</v>
      </c>
      <c r="H445" s="19">
        <v>3261</v>
      </c>
      <c r="I445" s="19">
        <v>1320537</v>
      </c>
      <c r="J445">
        <v>0</v>
      </c>
      <c r="K445">
        <v>0</v>
      </c>
      <c r="L445">
        <v>0</v>
      </c>
      <c r="M445" s="19">
        <v>1107</v>
      </c>
      <c r="N445" s="29">
        <f>DATE(MID(B445,FIND(",",B445,1)+2,4),VLOOKUP(LEFT(B445,3),General!$A$1:$B$12,2,0),MID(B445,FIND(" ",B445,1)+1,FIND(",",B445,1)-FIND(" ",B445,1)-1)) + TIMEVALUE(MID(B445,FIND("-",B445,1)+2,LEN(B445)-FIND("-",B445,1)+2))</f>
        <v>45488.045138888891</v>
      </c>
      <c r="O445" s="18">
        <f>DATE(MID(C445,FIND(",",C445,1)+2,4),VLOOKUP(LEFT(B445,3),General!$A$1:$B$12,2,0),MID(C445,FIND(" ",C445,1)+1,FIND(",",C445,1)-FIND(" ",C445,1)-1)) + TIMEVALUE(MID(C445,FIND("-",C445,1)+2,LEN(C445)-FIND("-",C445,1)+2))</f>
        <v>45488.044444444444</v>
      </c>
      <c r="P445" s="18">
        <f>DATE(MID(D445,FIND(",",D445,1)+2,4),VLOOKUP(LEFT(B445,3),General!$A$1:$B$12,2,0),MID(D445,FIND(" ",D445,1)+1,FIND(",",D445,1)-FIND(" ",D445,1)-1)) + TIMEVALUE(MID(D445,FIND("-",D445,1)+2,LEN(D445)-FIND("-",D445,1)+2))</f>
        <v>45488.073611111111</v>
      </c>
      <c r="Q445" s="29">
        <f t="shared" si="49"/>
        <v>45488.045138888891</v>
      </c>
      <c r="R445" t="str">
        <f t="shared" si="50"/>
        <v>1:04 am</v>
      </c>
      <c r="S445" t="str">
        <f t="shared" si="51"/>
        <v>1:46 am</v>
      </c>
      <c r="T445" s="29">
        <f t="shared" si="52"/>
        <v>45488.045138888891</v>
      </c>
      <c r="U445" s="19">
        <f t="shared" si="53"/>
        <v>3261</v>
      </c>
      <c r="V445" s="1">
        <f t="shared" si="54"/>
        <v>0.99750000000000005</v>
      </c>
      <c r="W445" s="30">
        <f t="shared" si="55"/>
        <v>2.9166666667151731E-2</v>
      </c>
      <c r="X445" s="18">
        <f>DATE(MID(B445,FIND(",",B445,1)+2,4),VLOOKUP(LEFT(B445,3),General!$A$1:$B$12,2,0),MID(B445,FIND(" ",B445,1)+1,FIND(",",B445,1)-FIND(" ",B445,1)-1))</f>
        <v>45488</v>
      </c>
    </row>
    <row r="446" spans="2:24">
      <c r="B446" t="s">
        <v>5190</v>
      </c>
      <c r="C446" t="s">
        <v>5191</v>
      </c>
      <c r="D446" t="s">
        <v>5192</v>
      </c>
      <c r="E446" s="1">
        <v>0.99790000000000001</v>
      </c>
      <c r="F446">
        <v>0</v>
      </c>
      <c r="G446">
        <v>0</v>
      </c>
      <c r="H446" s="19">
        <v>2813</v>
      </c>
      <c r="I446" s="19">
        <v>1320539</v>
      </c>
      <c r="J446">
        <v>0</v>
      </c>
      <c r="K446">
        <v>0</v>
      </c>
      <c r="L446">
        <v>0</v>
      </c>
      <c r="M446" s="19">
        <v>1106</v>
      </c>
      <c r="N446" s="29">
        <f>DATE(MID(B446,FIND(",",B446,1)+2,4),VLOOKUP(LEFT(B446,3),General!$A$1:$B$12,2,0),MID(B446,FIND(" ",B446,1)+1,FIND(",",B446,1)-FIND(" ",B446,1)-1)) + TIMEVALUE(MID(B446,FIND("-",B446,1)+2,LEN(B446)-FIND("-",B446,1)+2))</f>
        <v>45488.086805555555</v>
      </c>
      <c r="O446" s="18">
        <f>DATE(MID(C446,FIND(",",C446,1)+2,4),VLOOKUP(LEFT(B446,3),General!$A$1:$B$12,2,0),MID(C446,FIND(" ",C446,1)+1,FIND(",",C446,1)-FIND(" ",C446,1)-1)) + TIMEVALUE(MID(C446,FIND("-",C446,1)+2,LEN(C446)-FIND("-",C446,1)+2))</f>
        <v>45488.086111111108</v>
      </c>
      <c r="P446" s="18">
        <f>DATE(MID(D446,FIND(",",D446,1)+2,4),VLOOKUP(LEFT(B446,3),General!$A$1:$B$12,2,0),MID(D446,FIND(" ",D446,1)+1,FIND(",",D446,1)-FIND(" ",D446,1)-1)) + TIMEVALUE(MID(D446,FIND("-",D446,1)+2,LEN(D446)-FIND("-",D446,1)+2))</f>
        <v>45488.112500000003</v>
      </c>
      <c r="Q446" s="29">
        <f t="shared" si="49"/>
        <v>45488.086805555555</v>
      </c>
      <c r="R446" t="str">
        <f t="shared" si="50"/>
        <v>2:04 am</v>
      </c>
      <c r="S446" t="str">
        <f t="shared" si="51"/>
        <v>2:42 am</v>
      </c>
      <c r="T446" s="29">
        <f t="shared" si="52"/>
        <v>45488.086805555555</v>
      </c>
      <c r="U446" s="19">
        <f t="shared" si="53"/>
        <v>2813</v>
      </c>
      <c r="V446" s="1">
        <f t="shared" si="54"/>
        <v>0.99790000000000001</v>
      </c>
      <c r="W446" s="30">
        <f t="shared" si="55"/>
        <v>2.6388888894871343E-2</v>
      </c>
      <c r="X446" s="18">
        <f>DATE(MID(B446,FIND(",",B446,1)+2,4),VLOOKUP(LEFT(B446,3),General!$A$1:$B$12,2,0),MID(B446,FIND(" ",B446,1)+1,FIND(",",B446,1)-FIND(" ",B446,1)-1))</f>
        <v>45488</v>
      </c>
    </row>
    <row r="447" spans="2:24">
      <c r="B447" t="s">
        <v>5193</v>
      </c>
      <c r="C447" t="s">
        <v>5194</v>
      </c>
      <c r="D447" t="s">
        <v>5195</v>
      </c>
      <c r="E447" s="1">
        <v>0.99590000000000001</v>
      </c>
      <c r="F447">
        <v>0</v>
      </c>
      <c r="G447">
        <v>0</v>
      </c>
      <c r="H447" s="19">
        <v>5389</v>
      </c>
      <c r="I447" s="19">
        <v>1320540</v>
      </c>
      <c r="J447">
        <v>0</v>
      </c>
      <c r="K447">
        <v>0</v>
      </c>
      <c r="L447">
        <v>0</v>
      </c>
      <c r="M447">
        <v>0</v>
      </c>
      <c r="N447" s="29">
        <f>DATE(MID(B447,FIND(",",B447,1)+2,4),VLOOKUP(LEFT(B447,3),General!$A$1:$B$12,2,0),MID(B447,FIND(" ",B447,1)+1,FIND(",",B447,1)-FIND(" ",B447,1)-1)) + TIMEVALUE(MID(B447,FIND("-",B447,1)+2,LEN(B447)-FIND("-",B447,1)+2))</f>
        <v>45488.128472222219</v>
      </c>
      <c r="O447" s="18">
        <f>DATE(MID(C447,FIND(",",C447,1)+2,4),VLOOKUP(LEFT(B447,3),General!$A$1:$B$12,2,0),MID(C447,FIND(" ",C447,1)+1,FIND(",",C447,1)-FIND(" ",C447,1)-1)) + TIMEVALUE(MID(C447,FIND("-",C447,1)+2,LEN(C447)-FIND("-",C447,1)+2))</f>
        <v>45488.12777777778</v>
      </c>
      <c r="P447" s="18">
        <f>DATE(MID(D447,FIND(",",D447,1)+2,4),VLOOKUP(LEFT(B447,3),General!$A$1:$B$12,2,0),MID(D447,FIND(" ",D447,1)+1,FIND(",",D447,1)-FIND(" ",D447,1)-1)) + TIMEVALUE(MID(D447,FIND("-",D447,1)+2,LEN(D447)-FIND("-",D447,1)+2))</f>
        <v>45488.163194444445</v>
      </c>
      <c r="Q447" s="29">
        <f t="shared" si="49"/>
        <v>45488.128472222219</v>
      </c>
      <c r="R447" t="str">
        <f t="shared" si="50"/>
        <v>3:04 am</v>
      </c>
      <c r="S447" t="str">
        <f t="shared" si="51"/>
        <v>3:55 am</v>
      </c>
      <c r="T447" s="29">
        <f t="shared" si="52"/>
        <v>45488.128472222219</v>
      </c>
      <c r="U447" s="19">
        <f t="shared" si="53"/>
        <v>5389</v>
      </c>
      <c r="V447" s="1">
        <f t="shared" si="54"/>
        <v>0.99590000000000001</v>
      </c>
      <c r="W447" s="30">
        <f t="shared" si="55"/>
        <v>3.5416666665696539E-2</v>
      </c>
      <c r="X447" s="18">
        <f>DATE(MID(B447,FIND(",",B447,1)+2,4),VLOOKUP(LEFT(B447,3),General!$A$1:$B$12,2,0),MID(B447,FIND(" ",B447,1)+1,FIND(",",B447,1)-FIND(" ",B447,1)-1))</f>
        <v>45488</v>
      </c>
    </row>
    <row r="448" spans="2:24">
      <c r="B448" t="s">
        <v>5196</v>
      </c>
      <c r="C448" t="s">
        <v>5197</v>
      </c>
      <c r="D448" t="s">
        <v>5198</v>
      </c>
      <c r="E448" s="1">
        <v>0.99750000000000005</v>
      </c>
      <c r="F448">
        <v>0</v>
      </c>
      <c r="G448">
        <v>0</v>
      </c>
      <c r="H448" s="19">
        <v>3321</v>
      </c>
      <c r="I448" s="19">
        <v>1320541</v>
      </c>
      <c r="J448">
        <v>0</v>
      </c>
      <c r="K448">
        <v>0</v>
      </c>
      <c r="L448">
        <v>0</v>
      </c>
      <c r="M448" s="19">
        <v>1106</v>
      </c>
      <c r="N448" s="29">
        <f>DATE(MID(B448,FIND(",",B448,1)+2,4),VLOOKUP(LEFT(B448,3),General!$A$1:$B$12,2,0),MID(B448,FIND(" ",B448,1)+1,FIND(",",B448,1)-FIND(" ",B448,1)-1)) + TIMEVALUE(MID(B448,FIND("-",B448,1)+2,LEN(B448)-FIND("-",B448,1)+2))</f>
        <v>45488.170138888891</v>
      </c>
      <c r="O448" s="18">
        <f>DATE(MID(C448,FIND(",",C448,1)+2,4),VLOOKUP(LEFT(B448,3),General!$A$1:$B$12,2,0),MID(C448,FIND(" ",C448,1)+1,FIND(",",C448,1)-FIND(" ",C448,1)-1)) + TIMEVALUE(MID(C448,FIND("-",C448,1)+2,LEN(C448)-FIND("-",C448,1)+2))</f>
        <v>45488.169444444444</v>
      </c>
      <c r="P448" s="18">
        <f>DATE(MID(D448,FIND(",",D448,1)+2,4),VLOOKUP(LEFT(B448,3),General!$A$1:$B$12,2,0),MID(D448,FIND(" ",D448,1)+1,FIND(",",D448,1)-FIND(" ",D448,1)-1)) + TIMEVALUE(MID(D448,FIND("-",D448,1)+2,LEN(D448)-FIND("-",D448,1)+2))</f>
        <v>45488.2</v>
      </c>
      <c r="Q448" s="29">
        <f t="shared" si="49"/>
        <v>45488.170138888891</v>
      </c>
      <c r="R448" t="str">
        <f t="shared" si="50"/>
        <v>4:04 am</v>
      </c>
      <c r="S448" t="str">
        <f t="shared" si="51"/>
        <v>4:48 am</v>
      </c>
      <c r="T448" s="29">
        <f t="shared" si="52"/>
        <v>45488.170138888891</v>
      </c>
      <c r="U448" s="19">
        <f t="shared" si="53"/>
        <v>3321</v>
      </c>
      <c r="V448" s="1">
        <f t="shared" si="54"/>
        <v>0.99750000000000005</v>
      </c>
      <c r="W448" s="30">
        <f t="shared" si="55"/>
        <v>3.0555555553291924E-2</v>
      </c>
      <c r="X448" s="18">
        <f>DATE(MID(B448,FIND(",",B448,1)+2,4),VLOOKUP(LEFT(B448,3),General!$A$1:$B$12,2,0),MID(B448,FIND(" ",B448,1)+1,FIND(",",B448,1)-FIND(" ",B448,1)-1))</f>
        <v>45488</v>
      </c>
    </row>
    <row r="449" spans="2:24">
      <c r="B449" t="s">
        <v>5199</v>
      </c>
      <c r="C449" t="s">
        <v>5200</v>
      </c>
      <c r="D449" t="s">
        <v>5201</v>
      </c>
      <c r="E449" s="1">
        <v>0.99780000000000002</v>
      </c>
      <c r="F449">
        <v>0</v>
      </c>
      <c r="G449">
        <v>0</v>
      </c>
      <c r="H449" s="19">
        <v>2887</v>
      </c>
      <c r="I449" s="19">
        <v>1320553</v>
      </c>
      <c r="J449">
        <v>0</v>
      </c>
      <c r="K449">
        <v>0</v>
      </c>
      <c r="L449">
        <v>0</v>
      </c>
      <c r="M449" s="19">
        <v>1108</v>
      </c>
      <c r="N449" s="29">
        <f>DATE(MID(B449,FIND(",",B449,1)+2,4),VLOOKUP(LEFT(B449,3),General!$A$1:$B$12,2,0),MID(B449,FIND(" ",B449,1)+1,FIND(",",B449,1)-FIND(" ",B449,1)-1)) + TIMEVALUE(MID(B449,FIND("-",B449,1)+2,LEN(B449)-FIND("-",B449,1)+2))</f>
        <v>45488.211805555555</v>
      </c>
      <c r="O449" s="18">
        <f>DATE(MID(C449,FIND(",",C449,1)+2,4),VLOOKUP(LEFT(B449,3),General!$A$1:$B$12,2,0),MID(C449,FIND(" ",C449,1)+1,FIND(",",C449,1)-FIND(" ",C449,1)-1)) + TIMEVALUE(MID(C449,FIND("-",C449,1)+2,LEN(C449)-FIND("-",C449,1)+2))</f>
        <v>45488.211111111108</v>
      </c>
      <c r="P449" s="18">
        <f>DATE(MID(D449,FIND(",",D449,1)+2,4),VLOOKUP(LEFT(B449,3),General!$A$1:$B$12,2,0),MID(D449,FIND(" ",D449,1)+1,FIND(",",D449,1)-FIND(" ",D449,1)-1)) + TIMEVALUE(MID(D449,FIND("-",D449,1)+2,LEN(D449)-FIND("-",D449,1)+2))</f>
        <v>45488.238888888889</v>
      </c>
      <c r="Q449" s="29">
        <f t="shared" si="49"/>
        <v>45488.211805555555</v>
      </c>
      <c r="R449" t="str">
        <f t="shared" si="50"/>
        <v>5:04 am</v>
      </c>
      <c r="S449" t="str">
        <f t="shared" si="51"/>
        <v>5:44 am</v>
      </c>
      <c r="T449" s="29">
        <f t="shared" si="52"/>
        <v>45488.211805555555</v>
      </c>
      <c r="U449" s="19">
        <f t="shared" si="53"/>
        <v>2887</v>
      </c>
      <c r="V449" s="1">
        <f t="shared" si="54"/>
        <v>0.99780000000000002</v>
      </c>
      <c r="W449" s="30">
        <f t="shared" si="55"/>
        <v>2.7777777781011537E-2</v>
      </c>
      <c r="X449" s="18">
        <f>DATE(MID(B449,FIND(",",B449,1)+2,4),VLOOKUP(LEFT(B449,3),General!$A$1:$B$12,2,0),MID(B449,FIND(" ",B449,1)+1,FIND(",",B449,1)-FIND(" ",B449,1)-1))</f>
        <v>45488</v>
      </c>
    </row>
    <row r="450" spans="2:24">
      <c r="B450" t="s">
        <v>5202</v>
      </c>
      <c r="C450" t="s">
        <v>5203</v>
      </c>
      <c r="D450" t="s">
        <v>5204</v>
      </c>
      <c r="E450" s="1">
        <v>0.99770000000000003</v>
      </c>
      <c r="F450">
        <v>0</v>
      </c>
      <c r="G450">
        <v>0</v>
      </c>
      <c r="H450" s="19">
        <v>3047</v>
      </c>
      <c r="I450" s="19">
        <v>1320551</v>
      </c>
      <c r="J450">
        <v>0</v>
      </c>
      <c r="K450">
        <v>0</v>
      </c>
      <c r="L450">
        <v>0</v>
      </c>
      <c r="M450" s="19">
        <v>1105</v>
      </c>
      <c r="N450" s="29">
        <f>DATE(MID(B450,FIND(",",B450,1)+2,4),VLOOKUP(LEFT(B450,3),General!$A$1:$B$12,2,0),MID(B450,FIND(" ",B450,1)+1,FIND(",",B450,1)-FIND(" ",B450,1)-1)) + TIMEVALUE(MID(B450,FIND("-",B450,1)+2,LEN(B450)-FIND("-",B450,1)+2))</f>
        <v>45488.253472222219</v>
      </c>
      <c r="O450" s="18">
        <f>DATE(MID(C450,FIND(",",C450,1)+2,4),VLOOKUP(LEFT(B450,3),General!$A$1:$B$12,2,0),MID(C450,FIND(" ",C450,1)+1,FIND(",",C450,1)-FIND(" ",C450,1)-1)) + TIMEVALUE(MID(C450,FIND("-",C450,1)+2,LEN(C450)-FIND("-",C450,1)+2))</f>
        <v>45488.25277777778</v>
      </c>
      <c r="P450" s="18">
        <f>DATE(MID(D450,FIND(",",D450,1)+2,4),VLOOKUP(LEFT(B450,3),General!$A$1:$B$12,2,0),MID(D450,FIND(" ",D450,1)+1,FIND(",",D450,1)-FIND(" ",D450,1)-1)) + TIMEVALUE(MID(D450,FIND("-",D450,1)+2,LEN(D450)-FIND("-",D450,1)+2))</f>
        <v>45488.280555555553</v>
      </c>
      <c r="Q450" s="29">
        <f t="shared" si="49"/>
        <v>45488.253472222219</v>
      </c>
      <c r="R450" t="str">
        <f t="shared" si="50"/>
        <v>6:04 am</v>
      </c>
      <c r="S450" t="str">
        <f t="shared" si="51"/>
        <v>6:44 am</v>
      </c>
      <c r="T450" s="29">
        <f t="shared" si="52"/>
        <v>45488.253472222219</v>
      </c>
      <c r="U450" s="19">
        <f t="shared" si="53"/>
        <v>3047</v>
      </c>
      <c r="V450" s="1">
        <f t="shared" si="54"/>
        <v>0.99770000000000003</v>
      </c>
      <c r="W450" s="30">
        <f t="shared" si="55"/>
        <v>2.7777777773735579E-2</v>
      </c>
      <c r="X450" s="18">
        <f>DATE(MID(B450,FIND(",",B450,1)+2,4),VLOOKUP(LEFT(B450,3),General!$A$1:$B$12,2,0),MID(B450,FIND(" ",B450,1)+1,FIND(",",B450,1)-FIND(" ",B450,1)-1))</f>
        <v>45488</v>
      </c>
    </row>
    <row r="451" spans="2:24">
      <c r="B451" t="s">
        <v>5205</v>
      </c>
      <c r="C451" t="s">
        <v>5205</v>
      </c>
      <c r="D451" t="s">
        <v>5206</v>
      </c>
      <c r="E451" s="1">
        <v>0.99760000000000004</v>
      </c>
      <c r="F451">
        <v>0</v>
      </c>
      <c r="G451">
        <v>0</v>
      </c>
      <c r="H451" s="19">
        <v>3170</v>
      </c>
      <c r="I451" s="19">
        <v>1320564</v>
      </c>
      <c r="J451">
        <v>0</v>
      </c>
      <c r="K451">
        <v>0</v>
      </c>
      <c r="L451">
        <v>0</v>
      </c>
      <c r="M451" s="19">
        <v>1104</v>
      </c>
      <c r="N451" s="29">
        <f>DATE(MID(B451,FIND(",",B451,1)+2,4),VLOOKUP(LEFT(B451,3),General!$A$1:$B$12,2,0),MID(B451,FIND(" ",B451,1)+1,FIND(",",B451,1)-FIND(" ",B451,1)-1)) + TIMEVALUE(MID(B451,FIND("-",B451,1)+2,LEN(B451)-FIND("-",B451,1)+2))</f>
        <v>45488.295138888891</v>
      </c>
      <c r="O451" s="18">
        <f>DATE(MID(C451,FIND(",",C451,1)+2,4),VLOOKUP(LEFT(B451,3),General!$A$1:$B$12,2,0),MID(C451,FIND(" ",C451,1)+1,FIND(",",C451,1)-FIND(" ",C451,1)-1)) + TIMEVALUE(MID(C451,FIND("-",C451,1)+2,LEN(C451)-FIND("-",C451,1)+2))</f>
        <v>45488.295138888891</v>
      </c>
      <c r="P451" s="18">
        <f>DATE(MID(D451,FIND(",",D451,1)+2,4),VLOOKUP(LEFT(B451,3),General!$A$1:$B$12,2,0),MID(D451,FIND(" ",D451,1)+1,FIND(",",D451,1)-FIND(" ",D451,1)-1)) + TIMEVALUE(MID(D451,FIND("-",D451,1)+2,LEN(D451)-FIND("-",D451,1)+2))</f>
        <v>45488.322916666664</v>
      </c>
      <c r="Q451" s="29">
        <f t="shared" si="49"/>
        <v>45488.295138888891</v>
      </c>
      <c r="R451" t="str">
        <f t="shared" si="50"/>
        <v>7:05 am</v>
      </c>
      <c r="S451" t="str">
        <f t="shared" si="51"/>
        <v>7:45 am</v>
      </c>
      <c r="T451" s="29">
        <f t="shared" si="52"/>
        <v>45488.295138888891</v>
      </c>
      <c r="U451" s="19">
        <f t="shared" si="53"/>
        <v>3170</v>
      </c>
      <c r="V451" s="1">
        <f t="shared" si="54"/>
        <v>0.99760000000000004</v>
      </c>
      <c r="W451" s="30">
        <f t="shared" si="55"/>
        <v>2.7777777773735579E-2</v>
      </c>
      <c r="X451" s="18">
        <f>DATE(MID(B451,FIND(",",B451,1)+2,4),VLOOKUP(LEFT(B451,3),General!$A$1:$B$12,2,0),MID(B451,FIND(" ",B451,1)+1,FIND(",",B451,1)-FIND(" ",B451,1)-1))</f>
        <v>45488</v>
      </c>
    </row>
    <row r="452" spans="2:24">
      <c r="B452" t="s">
        <v>5207</v>
      </c>
      <c r="C452" t="s">
        <v>5208</v>
      </c>
      <c r="D452" t="s">
        <v>5209</v>
      </c>
      <c r="E452" s="1">
        <v>0.99609999999999999</v>
      </c>
      <c r="F452">
        <v>0</v>
      </c>
      <c r="G452">
        <v>0</v>
      </c>
      <c r="H452" s="19">
        <v>5094</v>
      </c>
      <c r="I452" s="19">
        <v>1320646</v>
      </c>
      <c r="J452">
        <v>0</v>
      </c>
      <c r="K452">
        <v>0</v>
      </c>
      <c r="L452">
        <v>0</v>
      </c>
      <c r="M452">
        <v>0</v>
      </c>
      <c r="N452" s="29">
        <f>DATE(MID(B452,FIND(",",B452,1)+2,4),VLOOKUP(LEFT(B452,3),General!$A$1:$B$12,2,0),MID(B452,FIND(" ",B452,1)+1,FIND(",",B452,1)-FIND(" ",B452,1)-1)) + TIMEVALUE(MID(B452,FIND("-",B452,1)+2,LEN(B452)-FIND("-",B452,1)+2))</f>
        <v>45488.336805555555</v>
      </c>
      <c r="O452" s="18">
        <f>DATE(MID(C452,FIND(",",C452,1)+2,4),VLOOKUP(LEFT(B452,3),General!$A$1:$B$12,2,0),MID(C452,FIND(" ",C452,1)+1,FIND(",",C452,1)-FIND(" ",C452,1)-1)) + TIMEVALUE(MID(C452,FIND("-",C452,1)+2,LEN(C452)-FIND("-",C452,1)+2))</f>
        <v>45488.336111111108</v>
      </c>
      <c r="P452" s="18">
        <f>DATE(MID(D452,FIND(",",D452,1)+2,4),VLOOKUP(LEFT(B452,3),General!$A$1:$B$12,2,0),MID(D452,FIND(" ",D452,1)+1,FIND(",",D452,1)-FIND(" ",D452,1)-1)) + TIMEVALUE(MID(D452,FIND("-",D452,1)+2,LEN(D452)-FIND("-",D452,1)+2))</f>
        <v>45488.378472222219</v>
      </c>
      <c r="Q452" s="29">
        <f t="shared" si="49"/>
        <v>45488.336805555555</v>
      </c>
      <c r="R452" t="str">
        <f t="shared" si="50"/>
        <v>8:04 am</v>
      </c>
      <c r="S452" t="str">
        <f t="shared" si="51"/>
        <v>9:05 am</v>
      </c>
      <c r="T452" s="29">
        <f t="shared" si="52"/>
        <v>45488.336805555555</v>
      </c>
      <c r="U452" s="19">
        <f t="shared" si="53"/>
        <v>5094</v>
      </c>
      <c r="V452" s="1">
        <f t="shared" si="54"/>
        <v>0.99609999999999999</v>
      </c>
      <c r="W452" s="30">
        <f t="shared" si="55"/>
        <v>4.2361111110949423E-2</v>
      </c>
      <c r="X452" s="18">
        <f>DATE(MID(B452,FIND(",",B452,1)+2,4),VLOOKUP(LEFT(B452,3),General!$A$1:$B$12,2,0),MID(B452,FIND(" ",B452,1)+1,FIND(",",B452,1)-FIND(" ",B452,1)-1))</f>
        <v>45488</v>
      </c>
    </row>
    <row r="453" spans="2:24">
      <c r="B453" t="s">
        <v>5209</v>
      </c>
      <c r="C453" t="s">
        <v>5210</v>
      </c>
      <c r="D453" t="s">
        <v>5211</v>
      </c>
      <c r="E453" s="1">
        <v>0.99719999999999998</v>
      </c>
      <c r="F453">
        <v>0</v>
      </c>
      <c r="G453">
        <v>0</v>
      </c>
      <c r="H453" s="19">
        <v>3740</v>
      </c>
      <c r="I453" s="19">
        <v>1320671</v>
      </c>
      <c r="J453">
        <v>0</v>
      </c>
      <c r="K453">
        <v>0</v>
      </c>
      <c r="L453">
        <v>0</v>
      </c>
      <c r="M453">
        <v>0</v>
      </c>
      <c r="N453" s="29">
        <f>DATE(MID(B453,FIND(",",B453,1)+2,4),VLOOKUP(LEFT(B453,3),General!$A$1:$B$12,2,0),MID(B453,FIND(" ",B453,1)+1,FIND(",",B453,1)-FIND(" ",B453,1)-1)) + TIMEVALUE(MID(B453,FIND("-",B453,1)+2,LEN(B453)-FIND("-",B453,1)+2))</f>
        <v>45488.378472222219</v>
      </c>
      <c r="O453" s="18">
        <f>DATE(MID(C453,FIND(",",C453,1)+2,4),VLOOKUP(LEFT(B453,3),General!$A$1:$B$12,2,0),MID(C453,FIND(" ",C453,1)+1,FIND(",",C453,1)-FIND(" ",C453,1)-1)) + TIMEVALUE(MID(C453,FIND("-",C453,1)+2,LEN(C453)-FIND("-",C453,1)+2))</f>
        <v>45488.37777777778</v>
      </c>
      <c r="P453" s="18">
        <f>DATE(MID(D453,FIND(",",D453,1)+2,4),VLOOKUP(LEFT(B453,3),General!$A$1:$B$12,2,0),MID(D453,FIND(" ",D453,1)+1,FIND(",",D453,1)-FIND(" ",D453,1)-1)) + TIMEVALUE(MID(D453,FIND("-",D453,1)+2,LEN(D453)-FIND("-",D453,1)+2))</f>
        <v>45488.420138888891</v>
      </c>
      <c r="Q453" s="29">
        <f t="shared" si="49"/>
        <v>45488.378472222219</v>
      </c>
      <c r="R453" t="str">
        <f t="shared" si="50"/>
        <v>9:04 am</v>
      </c>
      <c r="S453" t="str">
        <f t="shared" si="51"/>
        <v>10:05 am</v>
      </c>
      <c r="T453" s="29">
        <f t="shared" si="52"/>
        <v>45488.378472222219</v>
      </c>
      <c r="U453" s="19">
        <f t="shared" si="53"/>
        <v>3740</v>
      </c>
      <c r="V453" s="1">
        <f t="shared" si="54"/>
        <v>0.99719999999999998</v>
      </c>
      <c r="W453" s="30">
        <f t="shared" si="55"/>
        <v>4.2361111110949423E-2</v>
      </c>
      <c r="X453" s="18">
        <f>DATE(MID(B453,FIND(",",B453,1)+2,4),VLOOKUP(LEFT(B453,3),General!$A$1:$B$12,2,0),MID(B453,FIND(" ",B453,1)+1,FIND(",",B453,1)-FIND(" ",B453,1)-1))</f>
        <v>45488</v>
      </c>
    </row>
    <row r="454" spans="2:24">
      <c r="B454" t="s">
        <v>5211</v>
      </c>
      <c r="C454" t="s">
        <v>5212</v>
      </c>
      <c r="D454" t="s">
        <v>5213</v>
      </c>
      <c r="E454" s="1">
        <v>0.99729999999999996</v>
      </c>
      <c r="F454">
        <v>0</v>
      </c>
      <c r="G454">
        <v>0</v>
      </c>
      <c r="H454" s="19">
        <v>3582</v>
      </c>
      <c r="I454" s="19">
        <v>1320688</v>
      </c>
      <c r="J454">
        <v>0</v>
      </c>
      <c r="K454">
        <v>0</v>
      </c>
      <c r="L454">
        <v>0</v>
      </c>
      <c r="M454" s="19">
        <v>1105</v>
      </c>
      <c r="N454" s="29">
        <f>DATE(MID(B454,FIND(",",B454,1)+2,4),VLOOKUP(LEFT(B454,3),General!$A$1:$B$12,2,0),MID(B454,FIND(" ",B454,1)+1,FIND(",",B454,1)-FIND(" ",B454,1)-1)) + TIMEVALUE(MID(B454,FIND("-",B454,1)+2,LEN(B454)-FIND("-",B454,1)+2))</f>
        <v>45488.420138888891</v>
      </c>
      <c r="O454" s="18">
        <f>DATE(MID(C454,FIND(",",C454,1)+2,4),VLOOKUP(LEFT(B454,3),General!$A$1:$B$12,2,0),MID(C454,FIND(" ",C454,1)+1,FIND(",",C454,1)-FIND(" ",C454,1)-1)) + TIMEVALUE(MID(C454,FIND("-",C454,1)+2,LEN(C454)-FIND("-",C454,1)+2))</f>
        <v>45488.419444444444</v>
      </c>
      <c r="P454" s="18">
        <f>DATE(MID(D454,FIND(",",D454,1)+2,4),VLOOKUP(LEFT(B454,3),General!$A$1:$B$12,2,0),MID(D454,FIND(" ",D454,1)+1,FIND(",",D454,1)-FIND(" ",D454,1)-1)) + TIMEVALUE(MID(D454,FIND("-",D454,1)+2,LEN(D454)-FIND("-",D454,1)+2))</f>
        <v>45488.461805555555</v>
      </c>
      <c r="Q454" s="29">
        <f t="shared" si="49"/>
        <v>45488.420138888891</v>
      </c>
      <c r="R454" t="str">
        <f t="shared" si="50"/>
        <v>10:04 am</v>
      </c>
      <c r="S454" t="str">
        <f t="shared" si="51"/>
        <v>11:05 am</v>
      </c>
      <c r="T454" s="29">
        <f t="shared" si="52"/>
        <v>45488.420138888891</v>
      </c>
      <c r="U454" s="19">
        <f t="shared" si="53"/>
        <v>3582</v>
      </c>
      <c r="V454" s="1">
        <f t="shared" si="54"/>
        <v>0.99729999999999996</v>
      </c>
      <c r="W454" s="30">
        <f t="shared" si="55"/>
        <v>4.2361111110949423E-2</v>
      </c>
      <c r="X454" s="18">
        <f>DATE(MID(B454,FIND(",",B454,1)+2,4),VLOOKUP(LEFT(B454,3),General!$A$1:$B$12,2,0),MID(B454,FIND(" ",B454,1)+1,FIND(",",B454,1)-FIND(" ",B454,1)-1))</f>
        <v>45488</v>
      </c>
    </row>
    <row r="455" spans="2:24">
      <c r="B455" t="s">
        <v>5213</v>
      </c>
      <c r="C455" t="s">
        <v>5214</v>
      </c>
      <c r="D455" t="s">
        <v>5215</v>
      </c>
      <c r="E455" s="1">
        <v>0.99719999999999998</v>
      </c>
      <c r="F455">
        <v>0</v>
      </c>
      <c r="G455">
        <v>0</v>
      </c>
      <c r="H455" s="19">
        <v>3696</v>
      </c>
      <c r="I455" s="19">
        <v>1320718</v>
      </c>
      <c r="J455">
        <v>0</v>
      </c>
      <c r="K455">
        <v>0</v>
      </c>
      <c r="L455">
        <v>0</v>
      </c>
      <c r="M455" s="19">
        <v>1103</v>
      </c>
      <c r="N455" s="29">
        <f>DATE(MID(B455,FIND(",",B455,1)+2,4),VLOOKUP(LEFT(B455,3),General!$A$1:$B$12,2,0),MID(B455,FIND(" ",B455,1)+1,FIND(",",B455,1)-FIND(" ",B455,1)-1)) + TIMEVALUE(MID(B455,FIND("-",B455,1)+2,LEN(B455)-FIND("-",B455,1)+2))</f>
        <v>45488.461805555555</v>
      </c>
      <c r="O455" s="18">
        <f>DATE(MID(C455,FIND(",",C455,1)+2,4),VLOOKUP(LEFT(B455,3),General!$A$1:$B$12,2,0),MID(C455,FIND(" ",C455,1)+1,FIND(",",C455,1)-FIND(" ",C455,1)-1)) + TIMEVALUE(MID(C455,FIND("-",C455,1)+2,LEN(C455)-FIND("-",C455,1)+2))</f>
        <v>45488.461111111108</v>
      </c>
      <c r="P455" s="18">
        <f>DATE(MID(D455,FIND(",",D455,1)+2,4),VLOOKUP(LEFT(B455,3),General!$A$1:$B$12,2,0),MID(D455,FIND(" ",D455,1)+1,FIND(",",D455,1)-FIND(" ",D455,1)-1)) + TIMEVALUE(MID(D455,FIND("-",D455,1)+2,LEN(D455)-FIND("-",D455,1)+2))</f>
        <v>45488.489583333336</v>
      </c>
      <c r="Q455" s="29">
        <f t="shared" si="49"/>
        <v>45488.461805555555</v>
      </c>
      <c r="R455" t="str">
        <f t="shared" si="50"/>
        <v>11:04 am</v>
      </c>
      <c r="S455" t="str">
        <f t="shared" si="51"/>
        <v>11:45 am</v>
      </c>
      <c r="T455" s="29">
        <f t="shared" si="52"/>
        <v>45488.461805555555</v>
      </c>
      <c r="U455" s="19">
        <f t="shared" si="53"/>
        <v>3696</v>
      </c>
      <c r="V455" s="1">
        <f t="shared" si="54"/>
        <v>0.99719999999999998</v>
      </c>
      <c r="W455" s="30">
        <f t="shared" si="55"/>
        <v>2.8472222227719612E-2</v>
      </c>
      <c r="X455" s="18">
        <f>DATE(MID(B455,FIND(",",B455,1)+2,4),VLOOKUP(LEFT(B455,3),General!$A$1:$B$12,2,0),MID(B455,FIND(" ",B455,1)+1,FIND(",",B455,1)-FIND(" ",B455,1)-1))</f>
        <v>45488</v>
      </c>
    </row>
    <row r="456" spans="2:24">
      <c r="B456" t="s">
        <v>5216</v>
      </c>
      <c r="C456" t="s">
        <v>5217</v>
      </c>
      <c r="D456" t="s">
        <v>5218</v>
      </c>
      <c r="E456" s="1">
        <v>0.99629999999999996</v>
      </c>
      <c r="F456">
        <v>0</v>
      </c>
      <c r="G456">
        <v>0</v>
      </c>
      <c r="H456" s="19">
        <v>4889</v>
      </c>
      <c r="I456" s="19">
        <v>1320681</v>
      </c>
      <c r="J456">
        <v>0</v>
      </c>
      <c r="K456">
        <v>0</v>
      </c>
      <c r="L456">
        <v>0</v>
      </c>
      <c r="M456" s="19">
        <v>1107</v>
      </c>
      <c r="N456" s="29">
        <f>DATE(MID(B456,FIND(",",B456,1)+2,4),VLOOKUP(LEFT(B456,3),General!$A$1:$B$12,2,0),MID(B456,FIND(" ",B456,1)+1,FIND(",",B456,1)-FIND(" ",B456,1)-1)) + TIMEVALUE(MID(B456,FIND("-",B456,1)+2,LEN(B456)-FIND("-",B456,1)+2))</f>
        <v>45488.503472222219</v>
      </c>
      <c r="O456" s="18">
        <f>DATE(MID(C456,FIND(",",C456,1)+2,4),VLOOKUP(LEFT(B456,3),General!$A$1:$B$12,2,0),MID(C456,FIND(" ",C456,1)+1,FIND(",",C456,1)-FIND(" ",C456,1)-1)) + TIMEVALUE(MID(C456,FIND("-",C456,1)+2,LEN(C456)-FIND("-",C456,1)+2))</f>
        <v>45488.50277777778</v>
      </c>
      <c r="P456" s="18">
        <f>DATE(MID(D456,FIND(",",D456,1)+2,4),VLOOKUP(LEFT(B456,3),General!$A$1:$B$12,2,0),MID(D456,FIND(" ",D456,1)+1,FIND(",",D456,1)-FIND(" ",D456,1)-1)) + TIMEVALUE(MID(D456,FIND("-",D456,1)+2,LEN(D456)-FIND("-",D456,1)+2))</f>
        <v>45488.53125</v>
      </c>
      <c r="Q456" s="29">
        <f t="shared" si="49"/>
        <v>45488.503472222219</v>
      </c>
      <c r="R456" t="str">
        <f t="shared" si="50"/>
        <v>12:04 pm</v>
      </c>
      <c r="S456" t="str">
        <f t="shared" si="51"/>
        <v>12:45 pm</v>
      </c>
      <c r="T456" s="29">
        <f t="shared" si="52"/>
        <v>45488.503472222219</v>
      </c>
      <c r="U456" s="19">
        <f t="shared" si="53"/>
        <v>4889</v>
      </c>
      <c r="V456" s="1">
        <f t="shared" si="54"/>
        <v>0.99629999999999996</v>
      </c>
      <c r="W456" s="30">
        <f t="shared" si="55"/>
        <v>2.8472222220443655E-2</v>
      </c>
      <c r="X456" s="18">
        <f>DATE(MID(B456,FIND(",",B456,1)+2,4),VLOOKUP(LEFT(B456,3),General!$A$1:$B$12,2,0),MID(B456,FIND(" ",B456,1)+1,FIND(",",B456,1)-FIND(" ",B456,1)-1))</f>
        <v>45488</v>
      </c>
    </row>
    <row r="457" spans="2:24">
      <c r="B457" t="s">
        <v>5219</v>
      </c>
      <c r="C457" t="s">
        <v>5219</v>
      </c>
      <c r="D457" t="s">
        <v>5220</v>
      </c>
      <c r="E457" s="1">
        <v>0.99509999999999998</v>
      </c>
      <c r="F457">
        <v>0</v>
      </c>
      <c r="G457">
        <v>0</v>
      </c>
      <c r="H457" s="19">
        <v>6431</v>
      </c>
      <c r="I457" s="19">
        <v>1320723</v>
      </c>
      <c r="J457">
        <v>0</v>
      </c>
      <c r="K457">
        <v>0</v>
      </c>
      <c r="L457">
        <v>0</v>
      </c>
      <c r="M457" s="19">
        <v>1110</v>
      </c>
      <c r="N457" s="29">
        <f>DATE(MID(B457,FIND(",",B457,1)+2,4),VLOOKUP(LEFT(B457,3),General!$A$1:$B$12,2,0),MID(B457,FIND(" ",B457,1)+1,FIND(",",B457,1)-FIND(" ",B457,1)-1)) + TIMEVALUE(MID(B457,FIND("-",B457,1)+2,LEN(B457)-FIND("-",B457,1)+2))</f>
        <v>45488.545138888891</v>
      </c>
      <c r="O457" s="18">
        <f>DATE(MID(C457,FIND(",",C457,1)+2,4),VLOOKUP(LEFT(B457,3),General!$A$1:$B$12,2,0),MID(C457,FIND(" ",C457,1)+1,FIND(",",C457,1)-FIND(" ",C457,1)-1)) + TIMEVALUE(MID(C457,FIND("-",C457,1)+2,LEN(C457)-FIND("-",C457,1)+2))</f>
        <v>45488.545138888891</v>
      </c>
      <c r="P457" s="18">
        <f>DATE(MID(D457,FIND(",",D457,1)+2,4),VLOOKUP(LEFT(B457,3),General!$A$1:$B$12,2,0),MID(D457,FIND(" ",D457,1)+1,FIND(",",D457,1)-FIND(" ",D457,1)-1)) + TIMEVALUE(MID(D457,FIND("-",D457,1)+2,LEN(D457)-FIND("-",D457,1)+2))</f>
        <v>45488.574999999997</v>
      </c>
      <c r="Q457" s="29">
        <f t="shared" si="49"/>
        <v>45488.545138888891</v>
      </c>
      <c r="R457" t="str">
        <f t="shared" si="50"/>
        <v>1:05 pm</v>
      </c>
      <c r="S457" t="str">
        <f t="shared" si="51"/>
        <v>1:48 pm</v>
      </c>
      <c r="T457" s="29">
        <f t="shared" si="52"/>
        <v>45488.545138888891</v>
      </c>
      <c r="U457" s="19">
        <f t="shared" si="53"/>
        <v>6431</v>
      </c>
      <c r="V457" s="1">
        <f t="shared" si="54"/>
        <v>0.99509999999999998</v>
      </c>
      <c r="W457" s="30">
        <f t="shared" si="55"/>
        <v>2.9861111106583849E-2</v>
      </c>
      <c r="X457" s="18">
        <f>DATE(MID(B457,FIND(",",B457,1)+2,4),VLOOKUP(LEFT(B457,3),General!$A$1:$B$12,2,0),MID(B457,FIND(" ",B457,1)+1,FIND(",",B457,1)-FIND(" ",B457,1)-1))</f>
        <v>45488</v>
      </c>
    </row>
    <row r="458" spans="2:24">
      <c r="B458" t="s">
        <v>5221</v>
      </c>
      <c r="C458" t="s">
        <v>5222</v>
      </c>
      <c r="D458" t="s">
        <v>5223</v>
      </c>
      <c r="E458" s="1">
        <v>0.99550000000000005</v>
      </c>
      <c r="F458">
        <v>0</v>
      </c>
      <c r="G458">
        <v>0</v>
      </c>
      <c r="H458" s="19">
        <v>5978</v>
      </c>
      <c r="I458" s="19">
        <v>1320750</v>
      </c>
      <c r="J458">
        <v>0</v>
      </c>
      <c r="K458">
        <v>0</v>
      </c>
      <c r="L458">
        <v>0</v>
      </c>
      <c r="M458" s="19">
        <v>1111</v>
      </c>
      <c r="N458" s="29">
        <f>DATE(MID(B458,FIND(",",B458,1)+2,4),VLOOKUP(LEFT(B458,3),General!$A$1:$B$12,2,0),MID(B458,FIND(" ",B458,1)+1,FIND(",",B458,1)-FIND(" ",B458,1)-1)) + TIMEVALUE(MID(B458,FIND("-",B458,1)+2,LEN(B458)-FIND("-",B458,1)+2))</f>
        <v>45488.586805555555</v>
      </c>
      <c r="O458" s="18">
        <f>DATE(MID(C458,FIND(",",C458,1)+2,4),VLOOKUP(LEFT(B458,3),General!$A$1:$B$12,2,0),MID(C458,FIND(" ",C458,1)+1,FIND(",",C458,1)-FIND(" ",C458,1)-1)) + TIMEVALUE(MID(C458,FIND("-",C458,1)+2,LEN(C458)-FIND("-",C458,1)+2))</f>
        <v>45488.586111111108</v>
      </c>
      <c r="P458" s="18">
        <f>DATE(MID(D458,FIND(",",D458,1)+2,4),VLOOKUP(LEFT(B458,3),General!$A$1:$B$12,2,0),MID(D458,FIND(" ",D458,1)+1,FIND(",",D458,1)-FIND(" ",D458,1)-1)) + TIMEVALUE(MID(D458,FIND("-",D458,1)+2,LEN(D458)-FIND("-",D458,1)+2))</f>
        <v>45488.617361111108</v>
      </c>
      <c r="Q458" s="29">
        <f t="shared" si="49"/>
        <v>45488.586805555555</v>
      </c>
      <c r="R458" t="str">
        <f t="shared" si="50"/>
        <v>2:04 pm</v>
      </c>
      <c r="S458" t="str">
        <f t="shared" si="51"/>
        <v>2:49 pm</v>
      </c>
      <c r="T458" s="29">
        <f t="shared" si="52"/>
        <v>45488.586805555555</v>
      </c>
      <c r="U458" s="19">
        <f t="shared" si="53"/>
        <v>5978</v>
      </c>
      <c r="V458" s="1">
        <f t="shared" si="54"/>
        <v>0.99550000000000005</v>
      </c>
      <c r="W458" s="30">
        <f t="shared" si="55"/>
        <v>3.125E-2</v>
      </c>
      <c r="X458" s="18">
        <f>DATE(MID(B458,FIND(",",B458,1)+2,4),VLOOKUP(LEFT(B458,3),General!$A$1:$B$12,2,0),MID(B458,FIND(" ",B458,1)+1,FIND(",",B458,1)-FIND(" ",B458,1)-1))</f>
        <v>45488</v>
      </c>
    </row>
    <row r="459" spans="2:24">
      <c r="B459" t="s">
        <v>5224</v>
      </c>
      <c r="C459" t="s">
        <v>5225</v>
      </c>
      <c r="D459" t="s">
        <v>5226</v>
      </c>
      <c r="E459" s="1">
        <v>0.99709999999999999</v>
      </c>
      <c r="F459">
        <v>0</v>
      </c>
      <c r="G459">
        <v>0</v>
      </c>
      <c r="H459" s="19">
        <v>3820</v>
      </c>
      <c r="I459" s="19">
        <v>1320781</v>
      </c>
      <c r="J459">
        <v>0</v>
      </c>
      <c r="K459">
        <v>0</v>
      </c>
      <c r="L459">
        <v>0</v>
      </c>
      <c r="M459">
        <v>0</v>
      </c>
      <c r="N459" s="29">
        <f>DATE(MID(B459,FIND(",",B459,1)+2,4),VLOOKUP(LEFT(B459,3),General!$A$1:$B$12,2,0),MID(B459,FIND(" ",B459,1)+1,FIND(",",B459,1)-FIND(" ",B459,1)-1)) + TIMEVALUE(MID(B459,FIND("-",B459,1)+2,LEN(B459)-FIND("-",B459,1)+2))</f>
        <v>45488.628472222219</v>
      </c>
      <c r="O459" s="18">
        <f>DATE(MID(C459,FIND(",",C459,1)+2,4),VLOOKUP(LEFT(B459,3),General!$A$1:$B$12,2,0),MID(C459,FIND(" ",C459,1)+1,FIND(",",C459,1)-FIND(" ",C459,1)-1)) + TIMEVALUE(MID(C459,FIND("-",C459,1)+2,LEN(C459)-FIND("-",C459,1)+2))</f>
        <v>45488.62777777778</v>
      </c>
      <c r="P459" s="18">
        <f>DATE(MID(D459,FIND(",",D459,1)+2,4),VLOOKUP(LEFT(B459,3),General!$A$1:$B$12,2,0),MID(D459,FIND(" ",D459,1)+1,FIND(",",D459,1)-FIND(" ",D459,1)-1)) + TIMEVALUE(MID(D459,FIND("-",D459,1)+2,LEN(D459)-FIND("-",D459,1)+2))</f>
        <v>45488.670138888891</v>
      </c>
      <c r="Q459" s="29">
        <f t="shared" si="49"/>
        <v>45488.628472222219</v>
      </c>
      <c r="R459" t="str">
        <f t="shared" si="50"/>
        <v>3:04 pm</v>
      </c>
      <c r="S459" t="str">
        <f t="shared" si="51"/>
        <v>4:05 pm</v>
      </c>
      <c r="T459" s="29">
        <f t="shared" si="52"/>
        <v>45488.628472222219</v>
      </c>
      <c r="U459" s="19">
        <f t="shared" si="53"/>
        <v>3820</v>
      </c>
      <c r="V459" s="1">
        <f t="shared" si="54"/>
        <v>0.99709999999999999</v>
      </c>
      <c r="W459" s="30">
        <f t="shared" si="55"/>
        <v>4.2361111110949423E-2</v>
      </c>
      <c r="X459" s="18">
        <f>DATE(MID(B459,FIND(",",B459,1)+2,4),VLOOKUP(LEFT(B459,3),General!$A$1:$B$12,2,0),MID(B459,FIND(" ",B459,1)+1,FIND(",",B459,1)-FIND(" ",B459,1)-1))</f>
        <v>45488</v>
      </c>
    </row>
    <row r="460" spans="2:24">
      <c r="B460" t="s">
        <v>5226</v>
      </c>
      <c r="C460" t="s">
        <v>5227</v>
      </c>
      <c r="D460" t="s">
        <v>5228</v>
      </c>
      <c r="E460" s="1">
        <v>0.99739999999999995</v>
      </c>
      <c r="F460">
        <v>0</v>
      </c>
      <c r="G460">
        <v>0</v>
      </c>
      <c r="H460" s="19">
        <v>3439</v>
      </c>
      <c r="I460" s="19">
        <v>1320795</v>
      </c>
      <c r="J460">
        <v>0</v>
      </c>
      <c r="K460">
        <v>0</v>
      </c>
      <c r="L460">
        <v>0</v>
      </c>
      <c r="M460" s="19">
        <v>1111</v>
      </c>
      <c r="N460" s="29">
        <f>DATE(MID(B460,FIND(",",B460,1)+2,4),VLOOKUP(LEFT(B460,3),General!$A$1:$B$12,2,0),MID(B460,FIND(" ",B460,1)+1,FIND(",",B460,1)-FIND(" ",B460,1)-1)) + TIMEVALUE(MID(B460,FIND("-",B460,1)+2,LEN(B460)-FIND("-",B460,1)+2))</f>
        <v>45488.670138888891</v>
      </c>
      <c r="O460" s="18">
        <f>DATE(MID(C460,FIND(",",C460,1)+2,4),VLOOKUP(LEFT(B460,3),General!$A$1:$B$12,2,0),MID(C460,FIND(" ",C460,1)+1,FIND(",",C460,1)-FIND(" ",C460,1)-1)) + TIMEVALUE(MID(C460,FIND("-",C460,1)+2,LEN(C460)-FIND("-",C460,1)+2))</f>
        <v>45488.669444444444</v>
      </c>
      <c r="P460" s="18">
        <f>DATE(MID(D460,FIND(",",D460,1)+2,4),VLOOKUP(LEFT(B460,3),General!$A$1:$B$12,2,0),MID(D460,FIND(" ",D460,1)+1,FIND(",",D460,1)-FIND(" ",D460,1)-1)) + TIMEVALUE(MID(D460,FIND("-",D460,1)+2,LEN(D460)-FIND("-",D460,1)+2))</f>
        <v>45488.697222222225</v>
      </c>
      <c r="Q460" s="29">
        <f t="shared" si="49"/>
        <v>45488.670138888891</v>
      </c>
      <c r="R460" t="str">
        <f t="shared" si="50"/>
        <v>4:04 pm</v>
      </c>
      <c r="S460" t="str">
        <f t="shared" si="51"/>
        <v>4:44 pm</v>
      </c>
      <c r="T460" s="29">
        <f t="shared" si="52"/>
        <v>45488.670138888891</v>
      </c>
      <c r="U460" s="19">
        <f t="shared" si="53"/>
        <v>3439</v>
      </c>
      <c r="V460" s="1">
        <f t="shared" si="54"/>
        <v>0.99739999999999995</v>
      </c>
      <c r="W460" s="30">
        <f t="shared" si="55"/>
        <v>2.7777777781011537E-2</v>
      </c>
      <c r="X460" s="18">
        <f>DATE(MID(B460,FIND(",",B460,1)+2,4),VLOOKUP(LEFT(B460,3),General!$A$1:$B$12,2,0),MID(B460,FIND(" ",B460,1)+1,FIND(",",B460,1)-FIND(" ",B460,1)-1))</f>
        <v>45488</v>
      </c>
    </row>
    <row r="461" spans="2:24">
      <c r="B461" t="s">
        <v>5229</v>
      </c>
      <c r="C461" t="s">
        <v>5230</v>
      </c>
      <c r="D461" t="s">
        <v>5231</v>
      </c>
      <c r="E461" s="1">
        <v>0.99719999999999998</v>
      </c>
      <c r="F461">
        <v>0</v>
      </c>
      <c r="G461">
        <v>0</v>
      </c>
      <c r="H461" s="19">
        <v>3663</v>
      </c>
      <c r="I461" s="19">
        <v>1320753</v>
      </c>
      <c r="J461">
        <v>0</v>
      </c>
      <c r="K461">
        <v>0</v>
      </c>
      <c r="L461">
        <v>0</v>
      </c>
      <c r="M461" s="19">
        <v>1111</v>
      </c>
      <c r="N461" s="29">
        <f>DATE(MID(B461,FIND(",",B461,1)+2,4),VLOOKUP(LEFT(B461,3),General!$A$1:$B$12,2,0),MID(B461,FIND(" ",B461,1)+1,FIND(",",B461,1)-FIND(" ",B461,1)-1)) + TIMEVALUE(MID(B461,FIND("-",B461,1)+2,LEN(B461)-FIND("-",B461,1)+2))</f>
        <v>45488.711805555555</v>
      </c>
      <c r="O461" s="18">
        <f>DATE(MID(C461,FIND(",",C461,1)+2,4),VLOOKUP(LEFT(B461,3),General!$A$1:$B$12,2,0),MID(C461,FIND(" ",C461,1)+1,FIND(",",C461,1)-FIND(" ",C461,1)-1)) + TIMEVALUE(MID(C461,FIND("-",C461,1)+2,LEN(C461)-FIND("-",C461,1)+2))</f>
        <v>45488.711111111108</v>
      </c>
      <c r="P461" s="18">
        <f>DATE(MID(D461,FIND(",",D461,1)+2,4),VLOOKUP(LEFT(B461,3),General!$A$1:$B$12,2,0),MID(D461,FIND(" ",D461,1)+1,FIND(",",D461,1)-FIND(" ",D461,1)-1)) + TIMEVALUE(MID(D461,FIND("-",D461,1)+2,LEN(D461)-FIND("-",D461,1)+2))</f>
        <v>45488.738888888889</v>
      </c>
      <c r="Q461" s="29">
        <f t="shared" si="49"/>
        <v>45488.711805555555</v>
      </c>
      <c r="R461" t="str">
        <f t="shared" si="50"/>
        <v>5:04 pm</v>
      </c>
      <c r="S461" t="str">
        <f t="shared" si="51"/>
        <v>5:44 pm</v>
      </c>
      <c r="T461" s="29">
        <f t="shared" si="52"/>
        <v>45488.711805555555</v>
      </c>
      <c r="U461" s="19">
        <f t="shared" si="53"/>
        <v>3663</v>
      </c>
      <c r="V461" s="1">
        <f t="shared" si="54"/>
        <v>0.99719999999999998</v>
      </c>
      <c r="W461" s="30">
        <f t="shared" si="55"/>
        <v>2.7777777781011537E-2</v>
      </c>
      <c r="X461" s="18">
        <f>DATE(MID(B461,FIND(",",B461,1)+2,4),VLOOKUP(LEFT(B461,3),General!$A$1:$B$12,2,0),MID(B461,FIND(" ",B461,1)+1,FIND(",",B461,1)-FIND(" ",B461,1)-1))</f>
        <v>45488</v>
      </c>
    </row>
    <row r="462" spans="2:24">
      <c r="B462" t="s">
        <v>5232</v>
      </c>
      <c r="C462" t="s">
        <v>5233</v>
      </c>
      <c r="D462" t="s">
        <v>5234</v>
      </c>
      <c r="E462" s="1">
        <v>0.99680000000000002</v>
      </c>
      <c r="F462">
        <v>0</v>
      </c>
      <c r="G462">
        <v>0</v>
      </c>
      <c r="H462" s="19">
        <v>4256</v>
      </c>
      <c r="I462" s="19">
        <v>1320753</v>
      </c>
      <c r="J462">
        <v>0</v>
      </c>
      <c r="K462">
        <v>0</v>
      </c>
      <c r="L462">
        <v>0</v>
      </c>
      <c r="M462" s="19">
        <v>1111</v>
      </c>
      <c r="N462" s="29">
        <f>DATE(MID(B462,FIND(",",B462,1)+2,4),VLOOKUP(LEFT(B462,3),General!$A$1:$B$12,2,0),MID(B462,FIND(" ",B462,1)+1,FIND(",",B462,1)-FIND(" ",B462,1)-1)) + TIMEVALUE(MID(B462,FIND("-",B462,1)+2,LEN(B462)-FIND("-",B462,1)+2))</f>
        <v>45488.753472222219</v>
      </c>
      <c r="O462" s="18">
        <f>DATE(MID(C462,FIND(",",C462,1)+2,4),VLOOKUP(LEFT(B462,3),General!$A$1:$B$12,2,0),MID(C462,FIND(" ",C462,1)+1,FIND(",",C462,1)-FIND(" ",C462,1)-1)) + TIMEVALUE(MID(C462,FIND("-",C462,1)+2,LEN(C462)-FIND("-",C462,1)+2))</f>
        <v>45488.75277777778</v>
      </c>
      <c r="P462" s="18">
        <f>DATE(MID(D462,FIND(",",D462,1)+2,4),VLOOKUP(LEFT(B462,3),General!$A$1:$B$12,2,0),MID(D462,FIND(" ",D462,1)+1,FIND(",",D462,1)-FIND(" ",D462,1)-1)) + TIMEVALUE(MID(D462,FIND("-",D462,1)+2,LEN(D462)-FIND("-",D462,1)+2))</f>
        <v>45488.78125</v>
      </c>
      <c r="Q462" s="29">
        <f t="shared" si="49"/>
        <v>45488.753472222219</v>
      </c>
      <c r="R462" t="str">
        <f t="shared" si="50"/>
        <v>6:04 pm</v>
      </c>
      <c r="S462" t="str">
        <f t="shared" si="51"/>
        <v>6:45 pm</v>
      </c>
      <c r="T462" s="29">
        <f t="shared" si="52"/>
        <v>45488.753472222219</v>
      </c>
      <c r="U462" s="19">
        <f t="shared" si="53"/>
        <v>4256</v>
      </c>
      <c r="V462" s="1">
        <f t="shared" si="54"/>
        <v>0.99680000000000002</v>
      </c>
      <c r="W462" s="30">
        <f t="shared" si="55"/>
        <v>2.8472222220443655E-2</v>
      </c>
      <c r="X462" s="18">
        <f>DATE(MID(B462,FIND(",",B462,1)+2,4),VLOOKUP(LEFT(B462,3),General!$A$1:$B$12,2,0),MID(B462,FIND(" ",B462,1)+1,FIND(",",B462,1)-FIND(" ",B462,1)-1))</f>
        <v>45488</v>
      </c>
    </row>
    <row r="463" spans="2:24">
      <c r="B463" t="s">
        <v>5235</v>
      </c>
      <c r="C463" t="s">
        <v>5235</v>
      </c>
      <c r="D463" t="s">
        <v>5236</v>
      </c>
      <c r="E463" s="1">
        <v>0.99719999999999998</v>
      </c>
      <c r="F463">
        <v>0</v>
      </c>
      <c r="G463">
        <v>0</v>
      </c>
      <c r="H463" s="19">
        <v>3701</v>
      </c>
      <c r="I463" s="19">
        <v>1320671</v>
      </c>
      <c r="J463">
        <v>0</v>
      </c>
      <c r="K463">
        <v>0</v>
      </c>
      <c r="L463">
        <v>0</v>
      </c>
      <c r="M463" s="19">
        <v>1105</v>
      </c>
      <c r="N463" s="29">
        <f>DATE(MID(B463,FIND(",",B463,1)+2,4),VLOOKUP(LEFT(B463,3),General!$A$1:$B$12,2,0),MID(B463,FIND(" ",B463,1)+1,FIND(",",B463,1)-FIND(" ",B463,1)-1)) + TIMEVALUE(MID(B463,FIND("-",B463,1)+2,LEN(B463)-FIND("-",B463,1)+2))</f>
        <v>45488.795138888891</v>
      </c>
      <c r="O463" s="18">
        <f>DATE(MID(C463,FIND(",",C463,1)+2,4),VLOOKUP(LEFT(B463,3),General!$A$1:$B$12,2,0),MID(C463,FIND(" ",C463,1)+1,FIND(",",C463,1)-FIND(" ",C463,1)-1)) + TIMEVALUE(MID(C463,FIND("-",C463,1)+2,LEN(C463)-FIND("-",C463,1)+2))</f>
        <v>45488.795138888891</v>
      </c>
      <c r="P463" s="18">
        <f>DATE(MID(D463,FIND(",",D463,1)+2,4),VLOOKUP(LEFT(B463,3),General!$A$1:$B$12,2,0),MID(D463,FIND(" ",D463,1)+1,FIND(",",D463,1)-FIND(" ",D463,1)-1)) + TIMEVALUE(MID(D463,FIND("-",D463,1)+2,LEN(D463)-FIND("-",D463,1)+2))</f>
        <v>45488.836805555555</v>
      </c>
      <c r="Q463" s="29">
        <f t="shared" si="49"/>
        <v>45488.795138888891</v>
      </c>
      <c r="R463" t="str">
        <f t="shared" si="50"/>
        <v>7:05 pm</v>
      </c>
      <c r="S463" t="str">
        <f t="shared" si="51"/>
        <v>8:05 pm</v>
      </c>
      <c r="T463" s="29">
        <f t="shared" si="52"/>
        <v>45488.795138888891</v>
      </c>
      <c r="U463" s="19">
        <f t="shared" si="53"/>
        <v>3701</v>
      </c>
      <c r="V463" s="1">
        <f t="shared" si="54"/>
        <v>0.99719999999999998</v>
      </c>
      <c r="W463" s="30">
        <f t="shared" si="55"/>
        <v>4.1666666664241347E-2</v>
      </c>
      <c r="X463" s="18">
        <f>DATE(MID(B463,FIND(",",B463,1)+2,4),VLOOKUP(LEFT(B463,3),General!$A$1:$B$12,2,0),MID(B463,FIND(" ",B463,1)+1,FIND(",",B463,1)-FIND(" ",B463,1)-1))</f>
        <v>45488</v>
      </c>
    </row>
    <row r="464" spans="2:24">
      <c r="B464" t="s">
        <v>5236</v>
      </c>
      <c r="C464" t="s">
        <v>5237</v>
      </c>
      <c r="D464" t="s">
        <v>5238</v>
      </c>
      <c r="E464" s="1">
        <v>0.99729999999999996</v>
      </c>
      <c r="F464">
        <v>0</v>
      </c>
      <c r="G464">
        <v>0</v>
      </c>
      <c r="H464" s="19">
        <v>3544</v>
      </c>
      <c r="I464" s="19">
        <v>1320674</v>
      </c>
      <c r="J464">
        <v>0</v>
      </c>
      <c r="K464">
        <v>0</v>
      </c>
      <c r="L464">
        <v>0</v>
      </c>
      <c r="M464" s="19">
        <v>1104</v>
      </c>
      <c r="N464" s="29">
        <f>DATE(MID(B464,FIND(",",B464,1)+2,4),VLOOKUP(LEFT(B464,3),General!$A$1:$B$12,2,0),MID(B464,FIND(" ",B464,1)+1,FIND(",",B464,1)-FIND(" ",B464,1)-1)) + TIMEVALUE(MID(B464,FIND("-",B464,1)+2,LEN(B464)-FIND("-",B464,1)+2))</f>
        <v>45488.836805555555</v>
      </c>
      <c r="O464" s="18">
        <f>DATE(MID(C464,FIND(",",C464,1)+2,4),VLOOKUP(LEFT(B464,3),General!$A$1:$B$12,2,0),MID(C464,FIND(" ",C464,1)+1,FIND(",",C464,1)-FIND(" ",C464,1)-1)) + TIMEVALUE(MID(C464,FIND("-",C464,1)+2,LEN(C464)-FIND("-",C464,1)+2))</f>
        <v>45488.836111111108</v>
      </c>
      <c r="P464" s="18">
        <f>DATE(MID(D464,FIND(",",D464,1)+2,4),VLOOKUP(LEFT(B464,3),General!$A$1:$B$12,2,0),MID(D464,FIND(" ",D464,1)+1,FIND(",",D464,1)-FIND(" ",D464,1)-1)) + TIMEVALUE(MID(D464,FIND("-",D464,1)+2,LEN(D464)-FIND("-",D464,1)+2))</f>
        <v>45488.864583333336</v>
      </c>
      <c r="Q464" s="29">
        <f t="shared" si="49"/>
        <v>45488.836805555555</v>
      </c>
      <c r="R464" t="str">
        <f t="shared" si="50"/>
        <v>8:04 pm</v>
      </c>
      <c r="S464" t="str">
        <f t="shared" si="51"/>
        <v>8:45 pm</v>
      </c>
      <c r="T464" s="29">
        <f t="shared" si="52"/>
        <v>45488.836805555555</v>
      </c>
      <c r="U464" s="19">
        <f t="shared" si="53"/>
        <v>3544</v>
      </c>
      <c r="V464" s="1">
        <f t="shared" si="54"/>
        <v>0.99729999999999996</v>
      </c>
      <c r="W464" s="30">
        <f t="shared" si="55"/>
        <v>2.8472222227719612E-2</v>
      </c>
      <c r="X464" s="18">
        <f>DATE(MID(B464,FIND(",",B464,1)+2,4),VLOOKUP(LEFT(B464,3),General!$A$1:$B$12,2,0),MID(B464,FIND(" ",B464,1)+1,FIND(",",B464,1)-FIND(" ",B464,1)-1))</f>
        <v>45488</v>
      </c>
    </row>
    <row r="465" spans="2:24">
      <c r="B465" t="s">
        <v>5239</v>
      </c>
      <c r="C465" t="s">
        <v>5240</v>
      </c>
      <c r="D465" t="s">
        <v>5241</v>
      </c>
      <c r="E465" s="1">
        <v>0.99580000000000002</v>
      </c>
      <c r="F465">
        <v>0</v>
      </c>
      <c r="G465">
        <v>0</v>
      </c>
      <c r="H465" s="19">
        <v>5520</v>
      </c>
      <c r="I465" s="19">
        <v>1320696</v>
      </c>
      <c r="J465">
        <v>0</v>
      </c>
      <c r="K465">
        <v>0</v>
      </c>
      <c r="L465">
        <v>0</v>
      </c>
      <c r="M465">
        <v>0</v>
      </c>
      <c r="N465" s="29">
        <f>DATE(MID(B465,FIND(",",B465,1)+2,4),VLOOKUP(LEFT(B465,3),General!$A$1:$B$12,2,0),MID(B465,FIND(" ",B465,1)+1,FIND(",",B465,1)-FIND(" ",B465,1)-1)) + TIMEVALUE(MID(B465,FIND("-",B465,1)+2,LEN(B465)-FIND("-",B465,1)+2))</f>
        <v>45488.878472222219</v>
      </c>
      <c r="O465" s="18">
        <f>DATE(MID(C465,FIND(",",C465,1)+2,4),VLOOKUP(LEFT(B465,3),General!$A$1:$B$12,2,0),MID(C465,FIND(" ",C465,1)+1,FIND(",",C465,1)-FIND(" ",C465,1)-1)) + TIMEVALUE(MID(C465,FIND("-",C465,1)+2,LEN(C465)-FIND("-",C465,1)+2))</f>
        <v>45488.87777777778</v>
      </c>
      <c r="P465" s="18">
        <f>DATE(MID(D465,FIND(",",D465,1)+2,4),VLOOKUP(LEFT(B465,3),General!$A$1:$B$12,2,0),MID(D465,FIND(" ",D465,1)+1,FIND(",",D465,1)-FIND(" ",D465,1)-1)) + TIMEVALUE(MID(D465,FIND("-",D465,1)+2,LEN(D465)-FIND("-",D465,1)+2))</f>
        <v>45488.920138888891</v>
      </c>
      <c r="Q465" s="29">
        <f t="shared" si="49"/>
        <v>45488.878472222219</v>
      </c>
      <c r="R465" t="str">
        <f t="shared" si="50"/>
        <v>9:04 pm</v>
      </c>
      <c r="S465" t="str">
        <f t="shared" si="51"/>
        <v>10:05 pm</v>
      </c>
      <c r="T465" s="29">
        <f t="shared" si="52"/>
        <v>45488.878472222219</v>
      </c>
      <c r="U465" s="19">
        <f t="shared" si="53"/>
        <v>5520</v>
      </c>
      <c r="V465" s="1">
        <f t="shared" si="54"/>
        <v>0.99580000000000002</v>
      </c>
      <c r="W465" s="30">
        <f t="shared" si="55"/>
        <v>4.2361111110949423E-2</v>
      </c>
      <c r="X465" s="18">
        <f>DATE(MID(B465,FIND(",",B465,1)+2,4),VLOOKUP(LEFT(B465,3),General!$A$1:$B$12,2,0),MID(B465,FIND(" ",B465,1)+1,FIND(",",B465,1)-FIND(" ",B465,1)-1))</f>
        <v>45488</v>
      </c>
    </row>
    <row r="466" spans="2:24">
      <c r="B466" t="s">
        <v>5241</v>
      </c>
      <c r="C466" t="s">
        <v>5241</v>
      </c>
      <c r="D466" t="s">
        <v>5242</v>
      </c>
      <c r="E466" s="1">
        <v>0.98040000000000005</v>
      </c>
      <c r="F466">
        <v>0</v>
      </c>
      <c r="G466">
        <v>0</v>
      </c>
      <c r="H466" s="19">
        <v>25946</v>
      </c>
      <c r="I466" s="19">
        <v>1320700</v>
      </c>
      <c r="J466">
        <v>0</v>
      </c>
      <c r="K466">
        <v>0</v>
      </c>
      <c r="L466">
        <v>0</v>
      </c>
      <c r="M466">
        <v>0</v>
      </c>
      <c r="N466" s="29">
        <f>DATE(MID(B466,FIND(",",B466,1)+2,4),VLOOKUP(LEFT(B466,3),General!$A$1:$B$12,2,0),MID(B466,FIND(" ",B466,1)+1,FIND(",",B466,1)-FIND(" ",B466,1)-1)) + TIMEVALUE(MID(B466,FIND("-",B466,1)+2,LEN(B466)-FIND("-",B466,1)+2))</f>
        <v>45488.920138888891</v>
      </c>
      <c r="O466" s="18">
        <f>DATE(MID(C466,FIND(",",C466,1)+2,4),VLOOKUP(LEFT(B466,3),General!$A$1:$B$12,2,0),MID(C466,FIND(" ",C466,1)+1,FIND(",",C466,1)-FIND(" ",C466,1)-1)) + TIMEVALUE(MID(C466,FIND("-",C466,1)+2,LEN(C466)-FIND("-",C466,1)+2))</f>
        <v>45488.920138888891</v>
      </c>
      <c r="P466" s="18">
        <f>DATE(MID(D466,FIND(",",D466,1)+2,4),VLOOKUP(LEFT(B466,3),General!$A$1:$B$12,2,0),MID(D466,FIND(" ",D466,1)+1,FIND(",",D466,1)-FIND(" ",D466,1)-1)) + TIMEVALUE(MID(D466,FIND("-",D466,1)+2,LEN(D466)-FIND("-",D466,1)+2))</f>
        <v>45488.961805555555</v>
      </c>
      <c r="Q466" s="29">
        <f t="shared" si="49"/>
        <v>45488.920138888891</v>
      </c>
      <c r="R466" t="str">
        <f t="shared" si="50"/>
        <v>10:05 pm</v>
      </c>
      <c r="S466" t="str">
        <f t="shared" si="51"/>
        <v>11:05 pm</v>
      </c>
      <c r="T466" s="29">
        <f t="shared" si="52"/>
        <v>45488.920138888891</v>
      </c>
      <c r="U466" s="19">
        <f t="shared" si="53"/>
        <v>25946</v>
      </c>
      <c r="V466" s="1">
        <f t="shared" si="54"/>
        <v>0.98040000000000005</v>
      </c>
      <c r="W466" s="30">
        <f t="shared" si="55"/>
        <v>4.1666666664241347E-2</v>
      </c>
      <c r="X466" s="18">
        <f>DATE(MID(B466,FIND(",",B466,1)+2,4),VLOOKUP(LEFT(B466,3),General!$A$1:$B$12,2,0),MID(B466,FIND(" ",B466,1)+1,FIND(",",B466,1)-FIND(" ",B466,1)-1))</f>
        <v>45488</v>
      </c>
    </row>
    <row r="467" spans="2:24">
      <c r="B467" t="s">
        <v>5242</v>
      </c>
      <c r="C467" t="s">
        <v>5243</v>
      </c>
      <c r="D467" t="s">
        <v>5244</v>
      </c>
      <c r="E467" s="1">
        <v>0.99619999999999997</v>
      </c>
      <c r="F467">
        <v>0</v>
      </c>
      <c r="G467">
        <v>0</v>
      </c>
      <c r="H467" s="19">
        <v>5029</v>
      </c>
      <c r="I467" s="19">
        <v>1320694</v>
      </c>
      <c r="J467">
        <v>0</v>
      </c>
      <c r="K467">
        <v>0</v>
      </c>
      <c r="L467">
        <v>0</v>
      </c>
      <c r="M467">
        <v>0</v>
      </c>
      <c r="N467" s="29">
        <f>DATE(MID(B467,FIND(",",B467,1)+2,4),VLOOKUP(LEFT(B467,3),General!$A$1:$B$12,2,0),MID(B467,FIND(" ",B467,1)+1,FIND(",",B467,1)-FIND(" ",B467,1)-1)) + TIMEVALUE(MID(B467,FIND("-",B467,1)+2,LEN(B467)-FIND("-",B467,1)+2))</f>
        <v>45488.961805555555</v>
      </c>
      <c r="O467" s="18">
        <f>DATE(MID(C467,FIND(",",C467,1)+2,4),VLOOKUP(LEFT(B467,3),General!$A$1:$B$12,2,0),MID(C467,FIND(" ",C467,1)+1,FIND(",",C467,1)-FIND(" ",C467,1)-1)) + TIMEVALUE(MID(C467,FIND("-",C467,1)+2,LEN(C467)-FIND("-",C467,1)+2))</f>
        <v>45488.961111111108</v>
      </c>
      <c r="P467" s="18">
        <f>DATE(MID(D467,FIND(",",D467,1)+2,4),VLOOKUP(LEFT(B467,3),General!$A$1:$B$12,2,0),MID(D467,FIND(" ",D467,1)+1,FIND(",",D467,1)-FIND(" ",D467,1)-1)) + TIMEVALUE(MID(D467,FIND("-",D467,1)+2,LEN(D467)-FIND("-",D467,1)+2))</f>
        <v>45489.003472222219</v>
      </c>
      <c r="Q467" s="29">
        <f t="shared" si="49"/>
        <v>45488.961805555555</v>
      </c>
      <c r="R467" t="str">
        <f t="shared" si="50"/>
        <v>11:04 pm</v>
      </c>
      <c r="S467" t="str">
        <f t="shared" si="51"/>
        <v>12:05 am</v>
      </c>
      <c r="T467" s="29">
        <f t="shared" si="52"/>
        <v>45488.961805555555</v>
      </c>
      <c r="U467" s="19">
        <f t="shared" si="53"/>
        <v>5029</v>
      </c>
      <c r="V467" s="1">
        <f t="shared" si="54"/>
        <v>0.99619999999999997</v>
      </c>
      <c r="W467" s="30">
        <f t="shared" si="55"/>
        <v>4.2361111110949423E-2</v>
      </c>
      <c r="X467" s="18">
        <f>DATE(MID(B467,FIND(",",B467,1)+2,4),VLOOKUP(LEFT(B467,3),General!$A$1:$B$12,2,0),MID(B467,FIND(" ",B467,1)+1,FIND(",",B467,1)-FIND(" ",B467,1)-1))</f>
        <v>45488</v>
      </c>
    </row>
    <row r="468" spans="2:24">
      <c r="B468" t="s">
        <v>5244</v>
      </c>
      <c r="C468" t="s">
        <v>5245</v>
      </c>
      <c r="D468" t="s">
        <v>5246</v>
      </c>
      <c r="E468" s="1">
        <v>0.99639999999999995</v>
      </c>
      <c r="F468">
        <v>0</v>
      </c>
      <c r="G468">
        <v>0</v>
      </c>
      <c r="H468" s="19">
        <v>4731</v>
      </c>
      <c r="I468" s="19">
        <v>1320695</v>
      </c>
      <c r="J468">
        <v>0</v>
      </c>
      <c r="K468">
        <v>0</v>
      </c>
      <c r="L468">
        <v>0</v>
      </c>
      <c r="M468" s="19">
        <v>1109</v>
      </c>
      <c r="N468" s="29">
        <f>DATE(MID(B468,FIND(",",B468,1)+2,4),VLOOKUP(LEFT(B468,3),General!$A$1:$B$12,2,0),MID(B468,FIND(" ",B468,1)+1,FIND(",",B468,1)-FIND(" ",B468,1)-1)) + TIMEVALUE(MID(B468,FIND("-",B468,1)+2,LEN(B468)-FIND("-",B468,1)+2))</f>
        <v>45489.003472222219</v>
      </c>
      <c r="O468" s="18">
        <f>DATE(MID(C468,FIND(",",C468,1)+2,4),VLOOKUP(LEFT(B468,3),General!$A$1:$B$12,2,0),MID(C468,FIND(" ",C468,1)+1,FIND(",",C468,1)-FIND(" ",C468,1)-1)) + TIMEVALUE(MID(C468,FIND("-",C468,1)+2,LEN(C468)-FIND("-",C468,1)+2))</f>
        <v>45489.00277777778</v>
      </c>
      <c r="P468" s="18">
        <f>DATE(MID(D468,FIND(",",D468,1)+2,4),VLOOKUP(LEFT(B468,3),General!$A$1:$B$12,2,0),MID(D468,FIND(" ",D468,1)+1,FIND(",",D468,1)-FIND(" ",D468,1)-1)) + TIMEVALUE(MID(D468,FIND("-",D468,1)+2,LEN(D468)-FIND("-",D468,1)+2))</f>
        <v>45489.031944444447</v>
      </c>
      <c r="Q468" s="29">
        <f t="shared" si="49"/>
        <v>45489.003472222219</v>
      </c>
      <c r="R468" t="str">
        <f t="shared" si="50"/>
        <v>12:04 am</v>
      </c>
      <c r="S468" t="str">
        <f t="shared" si="51"/>
        <v>12:46 am</v>
      </c>
      <c r="T468" s="29">
        <f t="shared" si="52"/>
        <v>45489.003472222219</v>
      </c>
      <c r="U468" s="19">
        <f t="shared" si="53"/>
        <v>4731</v>
      </c>
      <c r="V468" s="1">
        <f t="shared" si="54"/>
        <v>0.99639999999999995</v>
      </c>
      <c r="W468" s="30">
        <f t="shared" si="55"/>
        <v>2.9166666667151731E-2</v>
      </c>
      <c r="X468" s="18">
        <f>DATE(MID(B468,FIND(",",B468,1)+2,4),VLOOKUP(LEFT(B468,3),General!$A$1:$B$12,2,0),MID(B468,FIND(" ",B468,1)+1,FIND(",",B468,1)-FIND(" ",B468,1)-1))</f>
        <v>45489</v>
      </c>
    </row>
    <row r="469" spans="2:24">
      <c r="B469" t="s">
        <v>5247</v>
      </c>
      <c r="C469" t="s">
        <v>5248</v>
      </c>
      <c r="D469" t="s">
        <v>5249</v>
      </c>
      <c r="E469" s="1">
        <v>0.9919</v>
      </c>
      <c r="F469">
        <v>0</v>
      </c>
      <c r="G469">
        <v>0</v>
      </c>
      <c r="H469" s="19">
        <v>10669</v>
      </c>
      <c r="I469" s="19">
        <v>1320720</v>
      </c>
      <c r="J469">
        <v>0</v>
      </c>
      <c r="K469">
        <v>0</v>
      </c>
      <c r="L469">
        <v>0</v>
      </c>
      <c r="M469" s="19">
        <v>1111</v>
      </c>
      <c r="N469" s="29">
        <f>DATE(MID(B469,FIND(",",B469,1)+2,4),VLOOKUP(LEFT(B469,3),General!$A$1:$B$12,2,0),MID(B469,FIND(" ",B469,1)+1,FIND(",",B469,1)-FIND(" ",B469,1)-1)) + TIMEVALUE(MID(B469,FIND("-",B469,1)+2,LEN(B469)-FIND("-",B469,1)+2))</f>
        <v>45489.045138888891</v>
      </c>
      <c r="O469" s="18">
        <f>DATE(MID(C469,FIND(",",C469,1)+2,4),VLOOKUP(LEFT(B469,3),General!$A$1:$B$12,2,0),MID(C469,FIND(" ",C469,1)+1,FIND(",",C469,1)-FIND(" ",C469,1)-1)) + TIMEVALUE(MID(C469,FIND("-",C469,1)+2,LEN(C469)-FIND("-",C469,1)+2))</f>
        <v>45489.044444444444</v>
      </c>
      <c r="P469" s="18">
        <f>DATE(MID(D469,FIND(",",D469,1)+2,4),VLOOKUP(LEFT(B469,3),General!$A$1:$B$12,2,0),MID(D469,FIND(" ",D469,1)+1,FIND(",",D469,1)-FIND(" ",D469,1)-1)) + TIMEVALUE(MID(D469,FIND("-",D469,1)+2,LEN(D469)-FIND("-",D469,1)+2))</f>
        <v>45489.086805555555</v>
      </c>
      <c r="Q469" s="29">
        <f t="shared" si="49"/>
        <v>45489.045138888891</v>
      </c>
      <c r="R469" t="str">
        <f t="shared" si="50"/>
        <v>1:04 am</v>
      </c>
      <c r="S469" t="str">
        <f t="shared" si="51"/>
        <v>2:05 am</v>
      </c>
      <c r="T469" s="29">
        <f t="shared" si="52"/>
        <v>45489.045138888891</v>
      </c>
      <c r="U469" s="19">
        <f t="shared" si="53"/>
        <v>10669</v>
      </c>
      <c r="V469" s="1">
        <f t="shared" si="54"/>
        <v>0.9919</v>
      </c>
      <c r="W469" s="30">
        <f t="shared" si="55"/>
        <v>4.2361111110949423E-2</v>
      </c>
      <c r="X469" s="18">
        <f>DATE(MID(B469,FIND(",",B469,1)+2,4),VLOOKUP(LEFT(B469,3),General!$A$1:$B$12,2,0),MID(B469,FIND(" ",B469,1)+1,FIND(",",B469,1)-FIND(" ",B469,1)-1))</f>
        <v>45489</v>
      </c>
    </row>
    <row r="470" spans="2:24">
      <c r="B470" t="s">
        <v>5249</v>
      </c>
      <c r="C470" t="s">
        <v>5250</v>
      </c>
      <c r="D470" t="s">
        <v>5251</v>
      </c>
      <c r="E470" s="1">
        <v>0.98899999999999999</v>
      </c>
      <c r="F470">
        <v>0</v>
      </c>
      <c r="G470">
        <v>0</v>
      </c>
      <c r="H470" s="19">
        <v>14563</v>
      </c>
      <c r="I470" s="19">
        <v>1320715</v>
      </c>
      <c r="J470">
        <v>0</v>
      </c>
      <c r="K470">
        <v>0</v>
      </c>
      <c r="L470">
        <v>0</v>
      </c>
      <c r="M470">
        <v>0</v>
      </c>
      <c r="N470" s="29">
        <f>DATE(MID(B470,FIND(",",B470,1)+2,4),VLOOKUP(LEFT(B470,3),General!$A$1:$B$12,2,0),MID(B470,FIND(" ",B470,1)+1,FIND(",",B470,1)-FIND(" ",B470,1)-1)) + TIMEVALUE(MID(B470,FIND("-",B470,1)+2,LEN(B470)-FIND("-",B470,1)+2))</f>
        <v>45489.086805555555</v>
      </c>
      <c r="O470" s="18">
        <f>DATE(MID(C470,FIND(",",C470,1)+2,4),VLOOKUP(LEFT(B470,3),General!$A$1:$B$12,2,0),MID(C470,FIND(" ",C470,1)+1,FIND(",",C470,1)-FIND(" ",C470,1)-1)) + TIMEVALUE(MID(C470,FIND("-",C470,1)+2,LEN(C470)-FIND("-",C470,1)+2))</f>
        <v>45489.086111111108</v>
      </c>
      <c r="P470" s="18">
        <f>DATE(MID(D470,FIND(",",D470,1)+2,4),VLOOKUP(LEFT(B470,3),General!$A$1:$B$12,2,0),MID(D470,FIND(" ",D470,1)+1,FIND(",",D470,1)-FIND(" ",D470,1)-1)) + TIMEVALUE(MID(D470,FIND("-",D470,1)+2,LEN(D470)-FIND("-",D470,1)+2))</f>
        <v>45489.128472222219</v>
      </c>
      <c r="Q470" s="29">
        <f t="shared" si="49"/>
        <v>45489.086805555555</v>
      </c>
      <c r="R470" t="str">
        <f t="shared" si="50"/>
        <v>2:04 am</v>
      </c>
      <c r="S470" t="str">
        <f t="shared" si="51"/>
        <v>3:05 am</v>
      </c>
      <c r="T470" s="29">
        <f t="shared" si="52"/>
        <v>45489.086805555555</v>
      </c>
      <c r="U470" s="19">
        <f t="shared" si="53"/>
        <v>14563</v>
      </c>
      <c r="V470" s="1">
        <f t="shared" si="54"/>
        <v>0.98899999999999999</v>
      </c>
      <c r="W470" s="30">
        <f t="shared" si="55"/>
        <v>4.2361111110949423E-2</v>
      </c>
      <c r="X470" s="18">
        <f>DATE(MID(B470,FIND(",",B470,1)+2,4),VLOOKUP(LEFT(B470,3),General!$A$1:$B$12,2,0),MID(B470,FIND(" ",B470,1)+1,FIND(",",B470,1)-FIND(" ",B470,1)-1))</f>
        <v>45489</v>
      </c>
    </row>
    <row r="471" spans="2:24">
      <c r="B471" t="s">
        <v>5251</v>
      </c>
      <c r="C471" t="s">
        <v>5251</v>
      </c>
      <c r="D471" t="s">
        <v>5252</v>
      </c>
      <c r="E471" s="1">
        <v>0.99039999999999995</v>
      </c>
      <c r="F471">
        <v>0</v>
      </c>
      <c r="G471">
        <v>0</v>
      </c>
      <c r="H471" s="19">
        <v>12614</v>
      </c>
      <c r="I471" s="19">
        <v>1320713</v>
      </c>
      <c r="J471">
        <v>0</v>
      </c>
      <c r="K471">
        <v>0</v>
      </c>
      <c r="L471">
        <v>0</v>
      </c>
      <c r="M471">
        <v>0</v>
      </c>
      <c r="N471" s="29">
        <f>DATE(MID(B471,FIND(",",B471,1)+2,4),VLOOKUP(LEFT(B471,3),General!$A$1:$B$12,2,0),MID(B471,FIND(" ",B471,1)+1,FIND(",",B471,1)-FIND(" ",B471,1)-1)) + TIMEVALUE(MID(B471,FIND("-",B471,1)+2,LEN(B471)-FIND("-",B471,1)+2))</f>
        <v>45489.128472222219</v>
      </c>
      <c r="O471" s="18">
        <f>DATE(MID(C471,FIND(",",C471,1)+2,4),VLOOKUP(LEFT(B471,3),General!$A$1:$B$12,2,0),MID(C471,FIND(" ",C471,1)+1,FIND(",",C471,1)-FIND(" ",C471,1)-1)) + TIMEVALUE(MID(C471,FIND("-",C471,1)+2,LEN(C471)-FIND("-",C471,1)+2))</f>
        <v>45489.128472222219</v>
      </c>
      <c r="P471" s="18">
        <f>DATE(MID(D471,FIND(",",D471,1)+2,4),VLOOKUP(LEFT(B471,3),General!$A$1:$B$12,2,0),MID(D471,FIND(" ",D471,1)+1,FIND(",",D471,1)-FIND(" ",D471,1)-1)) + TIMEVALUE(MID(D471,FIND("-",D471,1)+2,LEN(D471)-FIND("-",D471,1)+2))</f>
        <v>45489.170138888891</v>
      </c>
      <c r="Q471" s="29">
        <f t="shared" si="49"/>
        <v>45489.128472222219</v>
      </c>
      <c r="R471" t="str">
        <f t="shared" si="50"/>
        <v>3:05 am</v>
      </c>
      <c r="S471" t="str">
        <f t="shared" si="51"/>
        <v>4:05 am</v>
      </c>
      <c r="T471" s="29">
        <f t="shared" si="52"/>
        <v>45489.128472222219</v>
      </c>
      <c r="U471" s="19">
        <f t="shared" si="53"/>
        <v>12614</v>
      </c>
      <c r="V471" s="1">
        <f t="shared" si="54"/>
        <v>0.99039999999999995</v>
      </c>
      <c r="W471" s="30">
        <f t="shared" si="55"/>
        <v>4.1666666671517305E-2</v>
      </c>
      <c r="X471" s="18">
        <f>DATE(MID(B471,FIND(",",B471,1)+2,4),VLOOKUP(LEFT(B471,3),General!$A$1:$B$12,2,0),MID(B471,FIND(" ",B471,1)+1,FIND(",",B471,1)-FIND(" ",B471,1)-1))</f>
        <v>45489</v>
      </c>
    </row>
    <row r="472" spans="2:24">
      <c r="B472" t="s">
        <v>5252</v>
      </c>
      <c r="C472" t="s">
        <v>5253</v>
      </c>
      <c r="D472" t="s">
        <v>5254</v>
      </c>
      <c r="E472" s="1">
        <v>0.99460000000000004</v>
      </c>
      <c r="F472">
        <v>0</v>
      </c>
      <c r="G472">
        <v>0</v>
      </c>
      <c r="H472" s="19">
        <v>7172</v>
      </c>
      <c r="I472" s="19">
        <v>1320713</v>
      </c>
      <c r="J472">
        <v>0</v>
      </c>
      <c r="K472">
        <v>0</v>
      </c>
      <c r="L472">
        <v>0</v>
      </c>
      <c r="M472" s="19">
        <v>1110</v>
      </c>
      <c r="N472" s="29">
        <f>DATE(MID(B472,FIND(",",B472,1)+2,4),VLOOKUP(LEFT(B472,3),General!$A$1:$B$12,2,0),MID(B472,FIND(" ",B472,1)+1,FIND(",",B472,1)-FIND(" ",B472,1)-1)) + TIMEVALUE(MID(B472,FIND("-",B472,1)+2,LEN(B472)-FIND("-",B472,1)+2))</f>
        <v>45489.170138888891</v>
      </c>
      <c r="O472" s="18">
        <f>DATE(MID(C472,FIND(",",C472,1)+2,4),VLOOKUP(LEFT(B472,3),General!$A$1:$B$12,2,0),MID(C472,FIND(" ",C472,1)+1,FIND(",",C472,1)-FIND(" ",C472,1)-1)) + TIMEVALUE(MID(C472,FIND("-",C472,1)+2,LEN(C472)-FIND("-",C472,1)+2))</f>
        <v>45489.169444444444</v>
      </c>
      <c r="P472" s="18">
        <f>DATE(MID(D472,FIND(",",D472,1)+2,4),VLOOKUP(LEFT(B472,3),General!$A$1:$B$12,2,0),MID(D472,FIND(" ",D472,1)+1,FIND(",",D472,1)-FIND(" ",D472,1)-1)) + TIMEVALUE(MID(D472,FIND("-",D472,1)+2,LEN(D472)-FIND("-",D472,1)+2))</f>
        <v>45489.211111111108</v>
      </c>
      <c r="Q472" s="29">
        <f t="shared" si="49"/>
        <v>45489.170138888891</v>
      </c>
      <c r="R472" t="str">
        <f t="shared" si="50"/>
        <v>4:04 am</v>
      </c>
      <c r="S472" t="str">
        <f t="shared" si="51"/>
        <v>5:04 am</v>
      </c>
      <c r="T472" s="29">
        <f t="shared" si="52"/>
        <v>45489.170138888891</v>
      </c>
      <c r="U472" s="19">
        <f t="shared" si="53"/>
        <v>7172</v>
      </c>
      <c r="V472" s="1">
        <f t="shared" si="54"/>
        <v>0.99460000000000004</v>
      </c>
      <c r="W472" s="30">
        <f t="shared" si="55"/>
        <v>4.1666666664241347E-2</v>
      </c>
      <c r="X472" s="18">
        <f>DATE(MID(B472,FIND(",",B472,1)+2,4),VLOOKUP(LEFT(B472,3),General!$A$1:$B$12,2,0),MID(B472,FIND(" ",B472,1)+1,FIND(",",B472,1)-FIND(" ",B472,1)-1))</f>
        <v>45489</v>
      </c>
    </row>
    <row r="473" spans="2:24">
      <c r="B473" t="s">
        <v>5255</v>
      </c>
      <c r="C473" t="s">
        <v>5254</v>
      </c>
      <c r="D473" t="s">
        <v>5256</v>
      </c>
      <c r="E473" s="1">
        <v>0.99650000000000005</v>
      </c>
      <c r="F473">
        <v>0</v>
      </c>
      <c r="G473">
        <v>0</v>
      </c>
      <c r="H473" s="19">
        <v>4590</v>
      </c>
      <c r="I473" s="19">
        <v>1320726</v>
      </c>
      <c r="J473">
        <v>0</v>
      </c>
      <c r="K473">
        <v>0</v>
      </c>
      <c r="L473">
        <v>0</v>
      </c>
      <c r="M473" s="19">
        <v>1106</v>
      </c>
      <c r="N473" s="29">
        <f>DATE(MID(B473,FIND(",",B473,1)+2,4),VLOOKUP(LEFT(B473,3),General!$A$1:$B$12,2,0),MID(B473,FIND(" ",B473,1)+1,FIND(",",B473,1)-FIND(" ",B473,1)-1)) + TIMEVALUE(MID(B473,FIND("-",B473,1)+2,LEN(B473)-FIND("-",B473,1)+2))</f>
        <v>45489.211805555555</v>
      </c>
      <c r="O473" s="18">
        <f>DATE(MID(C473,FIND(",",C473,1)+2,4),VLOOKUP(LEFT(B473,3),General!$A$1:$B$12,2,0),MID(C473,FIND(" ",C473,1)+1,FIND(",",C473,1)-FIND(" ",C473,1)-1)) + TIMEVALUE(MID(C473,FIND("-",C473,1)+2,LEN(C473)-FIND("-",C473,1)+2))</f>
        <v>45489.211111111108</v>
      </c>
      <c r="P473" s="18">
        <f>DATE(MID(D473,FIND(",",D473,1)+2,4),VLOOKUP(LEFT(B473,3),General!$A$1:$B$12,2,0),MID(D473,FIND(" ",D473,1)+1,FIND(",",D473,1)-FIND(" ",D473,1)-1)) + TIMEVALUE(MID(D473,FIND("-",D473,1)+2,LEN(D473)-FIND("-",D473,1)+2))</f>
        <v>45489.238194444442</v>
      </c>
      <c r="Q473" s="29">
        <f t="shared" si="49"/>
        <v>45489.211805555555</v>
      </c>
      <c r="R473" t="str">
        <f t="shared" si="50"/>
        <v>5:04 am</v>
      </c>
      <c r="S473" t="str">
        <f t="shared" si="51"/>
        <v>5:43 am</v>
      </c>
      <c r="T473" s="29">
        <f t="shared" si="52"/>
        <v>45489.211805555555</v>
      </c>
      <c r="U473" s="19">
        <f t="shared" si="53"/>
        <v>4590</v>
      </c>
      <c r="V473" s="1">
        <f t="shared" si="54"/>
        <v>0.99650000000000005</v>
      </c>
      <c r="W473" s="30">
        <f t="shared" si="55"/>
        <v>2.7083333334303461E-2</v>
      </c>
      <c r="X473" s="18">
        <f>DATE(MID(B473,FIND(",",B473,1)+2,4),VLOOKUP(LEFT(B473,3),General!$A$1:$B$12,2,0),MID(B473,FIND(" ",B473,1)+1,FIND(",",B473,1)-FIND(" ",B473,1)-1))</f>
        <v>45489</v>
      </c>
    </row>
    <row r="474" spans="2:24">
      <c r="B474" t="s">
        <v>5257</v>
      </c>
      <c r="C474" t="s">
        <v>5258</v>
      </c>
      <c r="D474" t="s">
        <v>5259</v>
      </c>
      <c r="E474" s="1">
        <v>0.997</v>
      </c>
      <c r="F474">
        <v>0</v>
      </c>
      <c r="G474">
        <v>0</v>
      </c>
      <c r="H474" s="19">
        <v>3982</v>
      </c>
      <c r="I474" s="19">
        <v>1320724</v>
      </c>
      <c r="J474">
        <v>0</v>
      </c>
      <c r="K474">
        <v>0</v>
      </c>
      <c r="L474">
        <v>0</v>
      </c>
      <c r="M474" s="19">
        <v>1110</v>
      </c>
      <c r="N474" s="29">
        <f>DATE(MID(B474,FIND(",",B474,1)+2,4),VLOOKUP(LEFT(B474,3),General!$A$1:$B$12,2,0),MID(B474,FIND(" ",B474,1)+1,FIND(",",B474,1)-FIND(" ",B474,1)-1)) + TIMEVALUE(MID(B474,FIND("-",B474,1)+2,LEN(B474)-FIND("-",B474,1)+2))</f>
        <v>45489.253472222219</v>
      </c>
      <c r="O474" s="18">
        <f>DATE(MID(C474,FIND(",",C474,1)+2,4),VLOOKUP(LEFT(B474,3),General!$A$1:$B$12,2,0),MID(C474,FIND(" ",C474,1)+1,FIND(",",C474,1)-FIND(" ",C474,1)-1)) + TIMEVALUE(MID(C474,FIND("-",C474,1)+2,LEN(C474)-FIND("-",C474,1)+2))</f>
        <v>45489.25277777778</v>
      </c>
      <c r="P474" s="18">
        <f>DATE(MID(D474,FIND(",",D474,1)+2,4),VLOOKUP(LEFT(B474,3),General!$A$1:$B$12,2,0),MID(D474,FIND(" ",D474,1)+1,FIND(",",D474,1)-FIND(" ",D474,1)-1)) + TIMEVALUE(MID(D474,FIND("-",D474,1)+2,LEN(D474)-FIND("-",D474,1)+2))</f>
        <v>45489.279861111114</v>
      </c>
      <c r="Q474" s="29">
        <f t="shared" si="49"/>
        <v>45489.253472222219</v>
      </c>
      <c r="R474" t="str">
        <f t="shared" si="50"/>
        <v>6:04 am</v>
      </c>
      <c r="S474" t="str">
        <f t="shared" si="51"/>
        <v>6:43 am</v>
      </c>
      <c r="T474" s="29">
        <f t="shared" si="52"/>
        <v>45489.253472222219</v>
      </c>
      <c r="U474" s="19">
        <f t="shared" si="53"/>
        <v>3982</v>
      </c>
      <c r="V474" s="1">
        <f t="shared" si="54"/>
        <v>0.997</v>
      </c>
      <c r="W474" s="30">
        <f t="shared" si="55"/>
        <v>2.7083333334303461E-2</v>
      </c>
      <c r="X474" s="18">
        <f>DATE(MID(B474,FIND(",",B474,1)+2,4),VLOOKUP(LEFT(B474,3),General!$A$1:$B$12,2,0),MID(B474,FIND(" ",B474,1)+1,FIND(",",B474,1)-FIND(" ",B474,1)-1))</f>
        <v>45489</v>
      </c>
    </row>
    <row r="475" spans="2:24">
      <c r="B475" t="s">
        <v>5260</v>
      </c>
      <c r="C475" t="s">
        <v>5260</v>
      </c>
      <c r="D475" t="s">
        <v>5261</v>
      </c>
      <c r="E475" s="1">
        <v>0.99670000000000003</v>
      </c>
      <c r="F475">
        <v>0</v>
      </c>
      <c r="G475">
        <v>0</v>
      </c>
      <c r="H475" s="19">
        <v>4417</v>
      </c>
      <c r="I475" s="19">
        <v>1320758</v>
      </c>
      <c r="J475">
        <v>0</v>
      </c>
      <c r="K475">
        <v>0</v>
      </c>
      <c r="L475">
        <v>0</v>
      </c>
      <c r="M475" s="19">
        <v>1107</v>
      </c>
      <c r="N475" s="29">
        <f>DATE(MID(B475,FIND(",",B475,1)+2,4),VLOOKUP(LEFT(B475,3),General!$A$1:$B$12,2,0),MID(B475,FIND(" ",B475,1)+1,FIND(",",B475,1)-FIND(" ",B475,1)-1)) + TIMEVALUE(MID(B475,FIND("-",B475,1)+2,LEN(B475)-FIND("-",B475,1)+2))</f>
        <v>45489.295138888891</v>
      </c>
      <c r="O475" s="18">
        <f>DATE(MID(C475,FIND(",",C475,1)+2,4),VLOOKUP(LEFT(B475,3),General!$A$1:$B$12,2,0),MID(C475,FIND(" ",C475,1)+1,FIND(",",C475,1)-FIND(" ",C475,1)-1)) + TIMEVALUE(MID(C475,FIND("-",C475,1)+2,LEN(C475)-FIND("-",C475,1)+2))</f>
        <v>45489.295138888891</v>
      </c>
      <c r="P475" s="18">
        <f>DATE(MID(D475,FIND(",",D475,1)+2,4),VLOOKUP(LEFT(B475,3),General!$A$1:$B$12,2,0),MID(D475,FIND(" ",D475,1)+1,FIND(",",D475,1)-FIND(" ",D475,1)-1)) + TIMEVALUE(MID(D475,FIND("-",D475,1)+2,LEN(D475)-FIND("-",D475,1)+2))</f>
        <v>45489.324305555558</v>
      </c>
      <c r="Q475" s="29">
        <f t="shared" si="49"/>
        <v>45489.295138888891</v>
      </c>
      <c r="R475" t="str">
        <f t="shared" si="50"/>
        <v>7:05 am</v>
      </c>
      <c r="S475" t="str">
        <f t="shared" si="51"/>
        <v>7:47 am</v>
      </c>
      <c r="T475" s="29">
        <f t="shared" si="52"/>
        <v>45489.295138888891</v>
      </c>
      <c r="U475" s="19">
        <f t="shared" si="53"/>
        <v>4417</v>
      </c>
      <c r="V475" s="1">
        <f t="shared" si="54"/>
        <v>0.99670000000000003</v>
      </c>
      <c r="W475" s="30">
        <f t="shared" si="55"/>
        <v>2.9166666667151731E-2</v>
      </c>
      <c r="X475" s="18">
        <f>DATE(MID(B475,FIND(",",B475,1)+2,4),VLOOKUP(LEFT(B475,3),General!$A$1:$B$12,2,0),MID(B475,FIND(" ",B475,1)+1,FIND(",",B475,1)-FIND(" ",B475,1)-1))</f>
        <v>45489</v>
      </c>
    </row>
    <row r="476" spans="2:24">
      <c r="B476" t="s">
        <v>5262</v>
      </c>
      <c r="C476" t="s">
        <v>5263</v>
      </c>
      <c r="D476" t="s">
        <v>5264</v>
      </c>
      <c r="E476" s="1">
        <v>0.99490000000000001</v>
      </c>
      <c r="F476">
        <v>0</v>
      </c>
      <c r="G476">
        <v>0</v>
      </c>
      <c r="H476" s="19">
        <v>6682</v>
      </c>
      <c r="I476" s="19">
        <v>1320769</v>
      </c>
      <c r="J476">
        <v>0</v>
      </c>
      <c r="K476">
        <v>0</v>
      </c>
      <c r="L476">
        <v>0</v>
      </c>
      <c r="M476">
        <v>0</v>
      </c>
      <c r="N476" s="29">
        <f>DATE(MID(B476,FIND(",",B476,1)+2,4),VLOOKUP(LEFT(B476,3),General!$A$1:$B$12,2,0),MID(B476,FIND(" ",B476,1)+1,FIND(",",B476,1)-FIND(" ",B476,1)-1)) + TIMEVALUE(MID(B476,FIND("-",B476,1)+2,LEN(B476)-FIND("-",B476,1)+2))</f>
        <v>45489.336805555555</v>
      </c>
      <c r="O476" s="18">
        <f>DATE(MID(C476,FIND(",",C476,1)+2,4),VLOOKUP(LEFT(B476,3),General!$A$1:$B$12,2,0),MID(C476,FIND(" ",C476,1)+1,FIND(",",C476,1)-FIND(" ",C476,1)-1)) + TIMEVALUE(MID(C476,FIND("-",C476,1)+2,LEN(C476)-FIND("-",C476,1)+2))</f>
        <v>45489.336111111108</v>
      </c>
      <c r="P476" s="18">
        <f>DATE(MID(D476,FIND(",",D476,1)+2,4),VLOOKUP(LEFT(B476,3),General!$A$1:$B$12,2,0),MID(D476,FIND(" ",D476,1)+1,FIND(",",D476,1)-FIND(" ",D476,1)-1)) + TIMEVALUE(MID(D476,FIND("-",D476,1)+2,LEN(D476)-FIND("-",D476,1)+2))</f>
        <v>45489.378472222219</v>
      </c>
      <c r="Q476" s="29">
        <f t="shared" si="49"/>
        <v>45489.336805555555</v>
      </c>
      <c r="R476" t="str">
        <f t="shared" si="50"/>
        <v>8:04 am</v>
      </c>
      <c r="S476" t="str">
        <f t="shared" si="51"/>
        <v>9:05 am</v>
      </c>
      <c r="T476" s="29">
        <f t="shared" si="52"/>
        <v>45489.336805555555</v>
      </c>
      <c r="U476" s="19">
        <f t="shared" si="53"/>
        <v>6682</v>
      </c>
      <c r="V476" s="1">
        <f t="shared" si="54"/>
        <v>0.99490000000000001</v>
      </c>
      <c r="W476" s="30">
        <f t="shared" si="55"/>
        <v>4.2361111110949423E-2</v>
      </c>
      <c r="X476" s="18">
        <f>DATE(MID(B476,FIND(",",B476,1)+2,4),VLOOKUP(LEFT(B476,3),General!$A$1:$B$12,2,0),MID(B476,FIND(" ",B476,1)+1,FIND(",",B476,1)-FIND(" ",B476,1)-1))</f>
        <v>45489</v>
      </c>
    </row>
    <row r="477" spans="2:24">
      <c r="B477" t="s">
        <v>5264</v>
      </c>
      <c r="C477" t="s">
        <v>5265</v>
      </c>
      <c r="D477" t="s">
        <v>5266</v>
      </c>
      <c r="E477" s="1">
        <v>0.99639999999999995</v>
      </c>
      <c r="F477">
        <v>0</v>
      </c>
      <c r="G477">
        <v>0</v>
      </c>
      <c r="H477" s="19">
        <v>4721</v>
      </c>
      <c r="I477" s="19">
        <v>1320787</v>
      </c>
      <c r="J477">
        <v>0</v>
      </c>
      <c r="K477">
        <v>0</v>
      </c>
      <c r="L477">
        <v>0</v>
      </c>
      <c r="M477" s="19">
        <v>1114</v>
      </c>
      <c r="N477" s="29">
        <f>DATE(MID(B477,FIND(",",B477,1)+2,4),VLOOKUP(LEFT(B477,3),General!$A$1:$B$12,2,0),MID(B477,FIND(" ",B477,1)+1,FIND(",",B477,1)-FIND(" ",B477,1)-1)) + TIMEVALUE(MID(B477,FIND("-",B477,1)+2,LEN(B477)-FIND("-",B477,1)+2))</f>
        <v>45489.378472222219</v>
      </c>
      <c r="O477" s="18">
        <f>DATE(MID(C477,FIND(",",C477,1)+2,4),VLOOKUP(LEFT(B477,3),General!$A$1:$B$12,2,0),MID(C477,FIND(" ",C477,1)+1,FIND(",",C477,1)-FIND(" ",C477,1)-1)) + TIMEVALUE(MID(C477,FIND("-",C477,1)+2,LEN(C477)-FIND("-",C477,1)+2))</f>
        <v>45489.37777777778</v>
      </c>
      <c r="P477" s="18">
        <f>DATE(MID(D477,FIND(",",D477,1)+2,4),VLOOKUP(LEFT(B477,3),General!$A$1:$B$12,2,0),MID(D477,FIND(" ",D477,1)+1,FIND(",",D477,1)-FIND(" ",D477,1)-1)) + TIMEVALUE(MID(D477,FIND("-",D477,1)+2,LEN(D477)-FIND("-",D477,1)+2))</f>
        <v>45489.409722222219</v>
      </c>
      <c r="Q477" s="29">
        <f t="shared" si="49"/>
        <v>45489.378472222219</v>
      </c>
      <c r="R477" t="str">
        <f t="shared" si="50"/>
        <v>9:04 am</v>
      </c>
      <c r="S477" t="str">
        <f t="shared" si="51"/>
        <v>9:50 am</v>
      </c>
      <c r="T477" s="29">
        <f t="shared" si="52"/>
        <v>45489.378472222219</v>
      </c>
      <c r="U477" s="19">
        <f t="shared" si="53"/>
        <v>4721</v>
      </c>
      <c r="V477" s="1">
        <f t="shared" si="54"/>
        <v>0.99639999999999995</v>
      </c>
      <c r="W477" s="30">
        <f t="shared" si="55"/>
        <v>3.1944444439432118E-2</v>
      </c>
      <c r="X477" s="18">
        <f>DATE(MID(B477,FIND(",",B477,1)+2,4),VLOOKUP(LEFT(B477,3),General!$A$1:$B$12,2,0),MID(B477,FIND(" ",B477,1)+1,FIND(",",B477,1)-FIND(" ",B477,1)-1))</f>
        <v>45489</v>
      </c>
    </row>
    <row r="478" spans="2:24">
      <c r="B478" t="s">
        <v>5267</v>
      </c>
      <c r="C478" t="s">
        <v>5268</v>
      </c>
      <c r="D478" t="s">
        <v>5269</v>
      </c>
      <c r="E478" s="1">
        <v>0.99629999999999996</v>
      </c>
      <c r="F478">
        <v>0</v>
      </c>
      <c r="G478">
        <v>0</v>
      </c>
      <c r="H478" s="19">
        <v>4835</v>
      </c>
      <c r="I478" s="19">
        <v>1320790</v>
      </c>
      <c r="J478">
        <v>0</v>
      </c>
      <c r="K478">
        <v>0</v>
      </c>
      <c r="L478">
        <v>0</v>
      </c>
      <c r="M478" s="19">
        <v>1114</v>
      </c>
      <c r="N478" s="29">
        <f>DATE(MID(B478,FIND(",",B478,1)+2,4),VLOOKUP(LEFT(B478,3),General!$A$1:$B$12,2,0),MID(B478,FIND(" ",B478,1)+1,FIND(",",B478,1)-FIND(" ",B478,1)-1)) + TIMEVALUE(MID(B478,FIND("-",B478,1)+2,LEN(B478)-FIND("-",B478,1)+2))</f>
        <v>45489.420138888891</v>
      </c>
      <c r="O478" s="18">
        <f>DATE(MID(C478,FIND(",",C478,1)+2,4),VLOOKUP(LEFT(B478,3),General!$A$1:$B$12,2,0),MID(C478,FIND(" ",C478,1)+1,FIND(",",C478,1)-FIND(" ",C478,1)-1)) + TIMEVALUE(MID(C478,FIND("-",C478,1)+2,LEN(C478)-FIND("-",C478,1)+2))</f>
        <v>45489.419444444444</v>
      </c>
      <c r="P478" s="18">
        <f>DATE(MID(D478,FIND(",",D478,1)+2,4),VLOOKUP(LEFT(B478,3),General!$A$1:$B$12,2,0),MID(D478,FIND(" ",D478,1)+1,FIND(",",D478,1)-FIND(" ",D478,1)-1)) + TIMEVALUE(MID(D478,FIND("-",D478,1)+2,LEN(D478)-FIND("-",D478,1)+2))</f>
        <v>45489.448611111111</v>
      </c>
      <c r="Q478" s="29">
        <f t="shared" si="49"/>
        <v>45489.420138888891</v>
      </c>
      <c r="R478" t="str">
        <f t="shared" si="50"/>
        <v>10:04 am</v>
      </c>
      <c r="S478" t="str">
        <f t="shared" si="51"/>
        <v>10:46 am</v>
      </c>
      <c r="T478" s="29">
        <f t="shared" si="52"/>
        <v>45489.420138888891</v>
      </c>
      <c r="U478" s="19">
        <f t="shared" si="53"/>
        <v>4835</v>
      </c>
      <c r="V478" s="1">
        <f t="shared" si="54"/>
        <v>0.99629999999999996</v>
      </c>
      <c r="W478" s="30">
        <f t="shared" si="55"/>
        <v>2.9166666667151731E-2</v>
      </c>
      <c r="X478" s="18">
        <f>DATE(MID(B478,FIND(",",B478,1)+2,4),VLOOKUP(LEFT(B478,3),General!$A$1:$B$12,2,0),MID(B478,FIND(" ",B478,1)+1,FIND(",",B478,1)-FIND(" ",B478,1)-1))</f>
        <v>45489</v>
      </c>
    </row>
    <row r="479" spans="2:24">
      <c r="B479" t="s">
        <v>5270</v>
      </c>
      <c r="C479" t="s">
        <v>5270</v>
      </c>
      <c r="D479" t="s">
        <v>5271</v>
      </c>
      <c r="E479" s="1">
        <v>0.99650000000000005</v>
      </c>
      <c r="F479">
        <v>0</v>
      </c>
      <c r="G479">
        <v>0</v>
      </c>
      <c r="H479" s="19">
        <v>4562</v>
      </c>
      <c r="I479" s="19">
        <v>1320797</v>
      </c>
      <c r="J479">
        <v>0</v>
      </c>
      <c r="K479">
        <v>0</v>
      </c>
      <c r="L479">
        <v>0</v>
      </c>
      <c r="M479" s="19">
        <v>1109</v>
      </c>
      <c r="N479" s="29">
        <f>DATE(MID(B479,FIND(",",B479,1)+2,4),VLOOKUP(LEFT(B479,3),General!$A$1:$B$12,2,0),MID(B479,FIND(" ",B479,1)+1,FIND(",",B479,1)-FIND(" ",B479,1)-1)) + TIMEVALUE(MID(B479,FIND("-",B479,1)+2,LEN(B479)-FIND("-",B479,1)+2))</f>
        <v>45489.461805555555</v>
      </c>
      <c r="O479" s="18">
        <f>DATE(MID(C479,FIND(",",C479,1)+2,4),VLOOKUP(LEFT(B479,3),General!$A$1:$B$12,2,0),MID(C479,FIND(" ",C479,1)+1,FIND(",",C479,1)-FIND(" ",C479,1)-1)) + TIMEVALUE(MID(C479,FIND("-",C479,1)+2,LEN(C479)-FIND("-",C479,1)+2))</f>
        <v>45489.461805555555</v>
      </c>
      <c r="P479" s="18">
        <f>DATE(MID(D479,FIND(",",D479,1)+2,4),VLOOKUP(LEFT(B479,3),General!$A$1:$B$12,2,0),MID(D479,FIND(" ",D479,1)+1,FIND(",",D479,1)-FIND(" ",D479,1)-1)) + TIMEVALUE(MID(D479,FIND("-",D479,1)+2,LEN(D479)-FIND("-",D479,1)+2))</f>
        <v>45489.502083333333</v>
      </c>
      <c r="Q479" s="29">
        <f t="shared" si="49"/>
        <v>45489.461805555555</v>
      </c>
      <c r="R479" t="str">
        <f t="shared" si="50"/>
        <v>11:05 am</v>
      </c>
      <c r="S479" t="str">
        <f t="shared" si="51"/>
        <v>12:03 pm</v>
      </c>
      <c r="T479" s="29">
        <f t="shared" si="52"/>
        <v>45489.461805555555</v>
      </c>
      <c r="U479" s="19">
        <f t="shared" si="53"/>
        <v>4562</v>
      </c>
      <c r="V479" s="1">
        <f t="shared" si="54"/>
        <v>0.99650000000000005</v>
      </c>
      <c r="W479" s="30">
        <f t="shared" si="55"/>
        <v>4.0277777778101154E-2</v>
      </c>
      <c r="X479" s="18">
        <f>DATE(MID(B479,FIND(",",B479,1)+2,4),VLOOKUP(LEFT(B479,3),General!$A$1:$B$12,2,0),MID(B479,FIND(" ",B479,1)+1,FIND(",",B479,1)-FIND(" ",B479,1)-1))</f>
        <v>45489</v>
      </c>
    </row>
    <row r="480" spans="2:24">
      <c r="B480" t="s">
        <v>5272</v>
      </c>
      <c r="C480" t="s">
        <v>5273</v>
      </c>
      <c r="D480" t="s">
        <v>5274</v>
      </c>
      <c r="E480" s="1">
        <v>0.99660000000000004</v>
      </c>
      <c r="F480">
        <v>0</v>
      </c>
      <c r="G480">
        <v>0</v>
      </c>
      <c r="H480" s="19">
        <v>4468</v>
      </c>
      <c r="I480" s="19">
        <v>1320810</v>
      </c>
      <c r="J480">
        <v>0</v>
      </c>
      <c r="K480">
        <v>0</v>
      </c>
      <c r="L480">
        <v>0</v>
      </c>
      <c r="M480" s="19">
        <v>1110</v>
      </c>
      <c r="N480" s="29">
        <f>DATE(MID(B480,FIND(",",B480,1)+2,4),VLOOKUP(LEFT(B480,3),General!$A$1:$B$12,2,0),MID(B480,FIND(" ",B480,1)+1,FIND(",",B480,1)-FIND(" ",B480,1)-1)) + TIMEVALUE(MID(B480,FIND("-",B480,1)+2,LEN(B480)-FIND("-",B480,1)+2))</f>
        <v>45489.503472222219</v>
      </c>
      <c r="O480" s="18">
        <f>DATE(MID(C480,FIND(",",C480,1)+2,4),VLOOKUP(LEFT(B480,3),General!$A$1:$B$12,2,0),MID(C480,FIND(" ",C480,1)+1,FIND(",",C480,1)-FIND(" ",C480,1)-1)) + TIMEVALUE(MID(C480,FIND("-",C480,1)+2,LEN(C480)-FIND("-",C480,1)+2))</f>
        <v>45489.50277777778</v>
      </c>
      <c r="P480" s="18">
        <f>DATE(MID(D480,FIND(",",D480,1)+2,4),VLOOKUP(LEFT(B480,3),General!$A$1:$B$12,2,0),MID(D480,FIND(" ",D480,1)+1,FIND(",",D480,1)-FIND(" ",D480,1)-1)) + TIMEVALUE(MID(D480,FIND("-",D480,1)+2,LEN(D480)-FIND("-",D480,1)+2))</f>
        <v>45489.530555555553</v>
      </c>
      <c r="Q480" s="29">
        <f t="shared" si="49"/>
        <v>45489.503472222219</v>
      </c>
      <c r="R480" t="str">
        <f t="shared" si="50"/>
        <v>12:04 pm</v>
      </c>
      <c r="S480" t="str">
        <f t="shared" si="51"/>
        <v>12:44 pm</v>
      </c>
      <c r="T480" s="29">
        <f t="shared" si="52"/>
        <v>45489.503472222219</v>
      </c>
      <c r="U480" s="19">
        <f t="shared" si="53"/>
        <v>4468</v>
      </c>
      <c r="V480" s="1">
        <f t="shared" si="54"/>
        <v>0.99660000000000004</v>
      </c>
      <c r="W480" s="30">
        <f t="shared" si="55"/>
        <v>2.7777777773735579E-2</v>
      </c>
      <c r="X480" s="18">
        <f>DATE(MID(B480,FIND(",",B480,1)+2,4),VLOOKUP(LEFT(B480,3),General!$A$1:$B$12,2,0),MID(B480,FIND(" ",B480,1)+1,FIND(",",B480,1)-FIND(" ",B480,1)-1))</f>
        <v>45489</v>
      </c>
    </row>
    <row r="481" spans="2:24">
      <c r="B481" t="s">
        <v>5275</v>
      </c>
      <c r="C481" t="s">
        <v>5276</v>
      </c>
      <c r="D481" t="s">
        <v>5277</v>
      </c>
      <c r="E481" s="1">
        <v>0.99660000000000004</v>
      </c>
      <c r="F481">
        <v>0</v>
      </c>
      <c r="G481">
        <v>0</v>
      </c>
      <c r="H481" s="19">
        <v>4483</v>
      </c>
      <c r="I481" s="19">
        <v>1320832</v>
      </c>
      <c r="J481">
        <v>0</v>
      </c>
      <c r="K481">
        <v>0</v>
      </c>
      <c r="L481">
        <v>0</v>
      </c>
      <c r="M481" s="19">
        <v>1109</v>
      </c>
      <c r="N481" s="29">
        <f>DATE(MID(B481,FIND(",",B481,1)+2,4),VLOOKUP(LEFT(B481,3),General!$A$1:$B$12,2,0),MID(B481,FIND(" ",B481,1)+1,FIND(",",B481,1)-FIND(" ",B481,1)-1)) + TIMEVALUE(MID(B481,FIND("-",B481,1)+2,LEN(B481)-FIND("-",B481,1)+2))</f>
        <v>45489.545138888891</v>
      </c>
      <c r="O481" s="18">
        <f>DATE(MID(C481,FIND(",",C481,1)+2,4),VLOOKUP(LEFT(B481,3),General!$A$1:$B$12,2,0),MID(C481,FIND(" ",C481,1)+1,FIND(",",C481,1)-FIND(" ",C481,1)-1)) + TIMEVALUE(MID(C481,FIND("-",C481,1)+2,LEN(C481)-FIND("-",C481,1)+2))</f>
        <v>45489.544444444444</v>
      </c>
      <c r="P481" s="18">
        <f>DATE(MID(D481,FIND(",",D481,1)+2,4),VLOOKUP(LEFT(B481,3),General!$A$1:$B$12,2,0),MID(D481,FIND(" ",D481,1)+1,FIND(",",D481,1)-FIND(" ",D481,1)-1)) + TIMEVALUE(MID(D481,FIND("-",D481,1)+2,LEN(D481)-FIND("-",D481,1)+2))</f>
        <v>45489.570833333331</v>
      </c>
      <c r="Q481" s="29">
        <f t="shared" ref="Q481:Q544" si="56">N481</f>
        <v>45489.545138888891</v>
      </c>
      <c r="R481" t="str">
        <f t="shared" ref="R481:R544" si="57">IF(MID(RIGHT(C481,8),1,1) = " ", RIGHT(C481,7),RIGHT(C481,8))</f>
        <v>1:04 pm</v>
      </c>
      <c r="S481" t="str">
        <f t="shared" ref="S481:S544" si="58">IF(MID(RIGHT(D481,8),1,1) = " ", RIGHT(D481,7),RIGHT(D481,8))</f>
        <v>1:42 pm</v>
      </c>
      <c r="T481" s="29">
        <f t="shared" ref="T481:T544" si="59">N481</f>
        <v>45489.545138888891</v>
      </c>
      <c r="U481" s="19">
        <f t="shared" ref="U481:U544" si="60">H481</f>
        <v>4483</v>
      </c>
      <c r="V481" s="1">
        <f t="shared" ref="V481:V544" si="61">E481</f>
        <v>0.99660000000000004</v>
      </c>
      <c r="W481" s="30">
        <f t="shared" ref="W481:W544" si="62">(P481-O481)</f>
        <v>2.6388888887595385E-2</v>
      </c>
      <c r="X481" s="18">
        <f>DATE(MID(B481,FIND(",",B481,1)+2,4),VLOOKUP(LEFT(B481,3),General!$A$1:$B$12,2,0),MID(B481,FIND(" ",B481,1)+1,FIND(",",B481,1)-FIND(" ",B481,1)-1))</f>
        <v>45489</v>
      </c>
    </row>
    <row r="482" spans="2:24">
      <c r="B482" t="s">
        <v>5278</v>
      </c>
      <c r="C482" t="s">
        <v>5279</v>
      </c>
      <c r="D482" t="s">
        <v>5280</v>
      </c>
      <c r="E482" s="1">
        <v>0.99680000000000002</v>
      </c>
      <c r="F482">
        <v>0</v>
      </c>
      <c r="G482">
        <v>0</v>
      </c>
      <c r="H482" s="19">
        <v>4260</v>
      </c>
      <c r="I482" s="19">
        <v>1320829</v>
      </c>
      <c r="J482">
        <v>0</v>
      </c>
      <c r="K482">
        <v>0</v>
      </c>
      <c r="L482">
        <v>0</v>
      </c>
      <c r="M482" s="19">
        <v>1107</v>
      </c>
      <c r="N482" s="29">
        <f>DATE(MID(B482,FIND(",",B482,1)+2,4),VLOOKUP(LEFT(B482,3),General!$A$1:$B$12,2,0),MID(B482,FIND(" ",B482,1)+1,FIND(",",B482,1)-FIND(" ",B482,1)-1)) + TIMEVALUE(MID(B482,FIND("-",B482,1)+2,LEN(B482)-FIND("-",B482,1)+2))</f>
        <v>45489.586805555555</v>
      </c>
      <c r="O482" s="18">
        <f>DATE(MID(C482,FIND(",",C482,1)+2,4),VLOOKUP(LEFT(B482,3),General!$A$1:$B$12,2,0),MID(C482,FIND(" ",C482,1)+1,FIND(",",C482,1)-FIND(" ",C482,1)-1)) + TIMEVALUE(MID(C482,FIND("-",C482,1)+2,LEN(C482)-FIND("-",C482,1)+2))</f>
        <v>45489.586111111108</v>
      </c>
      <c r="P482" s="18">
        <f>DATE(MID(D482,FIND(",",D482,1)+2,4),VLOOKUP(LEFT(B482,3),General!$A$1:$B$12,2,0),MID(D482,FIND(" ",D482,1)+1,FIND(",",D482,1)-FIND(" ",D482,1)-1)) + TIMEVALUE(MID(D482,FIND("-",D482,1)+2,LEN(D482)-FIND("-",D482,1)+2))</f>
        <v>45489.612500000003</v>
      </c>
      <c r="Q482" s="29">
        <f t="shared" si="56"/>
        <v>45489.586805555555</v>
      </c>
      <c r="R482" t="str">
        <f t="shared" si="57"/>
        <v>2:04 pm</v>
      </c>
      <c r="S482" t="str">
        <f t="shared" si="58"/>
        <v>2:42 pm</v>
      </c>
      <c r="T482" s="29">
        <f t="shared" si="59"/>
        <v>45489.586805555555</v>
      </c>
      <c r="U482" s="19">
        <f t="shared" si="60"/>
        <v>4260</v>
      </c>
      <c r="V482" s="1">
        <f t="shared" si="61"/>
        <v>0.99680000000000002</v>
      </c>
      <c r="W482" s="30">
        <f t="shared" si="62"/>
        <v>2.6388888894871343E-2</v>
      </c>
      <c r="X482" s="18">
        <f>DATE(MID(B482,FIND(",",B482,1)+2,4),VLOOKUP(LEFT(B482,3),General!$A$1:$B$12,2,0),MID(B482,FIND(" ",B482,1)+1,FIND(",",B482,1)-FIND(" ",B482,1)-1))</f>
        <v>45489</v>
      </c>
    </row>
    <row r="483" spans="2:24">
      <c r="B483" t="s">
        <v>5281</v>
      </c>
      <c r="C483" t="s">
        <v>5282</v>
      </c>
      <c r="D483" t="s">
        <v>5283</v>
      </c>
      <c r="E483" s="1">
        <v>0.99680000000000002</v>
      </c>
      <c r="F483">
        <v>0</v>
      </c>
      <c r="G483">
        <v>0</v>
      </c>
      <c r="H483" s="19">
        <v>4287</v>
      </c>
      <c r="I483" s="19">
        <v>1320866</v>
      </c>
      <c r="J483">
        <v>0</v>
      </c>
      <c r="K483">
        <v>0</v>
      </c>
      <c r="L483">
        <v>0</v>
      </c>
      <c r="M483">
        <v>0</v>
      </c>
      <c r="N483" s="29">
        <f>DATE(MID(B483,FIND(",",B483,1)+2,4),VLOOKUP(LEFT(B483,3),General!$A$1:$B$12,2,0),MID(B483,FIND(" ",B483,1)+1,FIND(",",B483,1)-FIND(" ",B483,1)-1)) + TIMEVALUE(MID(B483,FIND("-",B483,1)+2,LEN(B483)-FIND("-",B483,1)+2))</f>
        <v>45489.628472222219</v>
      </c>
      <c r="O483" s="18">
        <f>DATE(MID(C483,FIND(",",C483,1)+2,4),VLOOKUP(LEFT(B483,3),General!$A$1:$B$12,2,0),MID(C483,FIND(" ",C483,1)+1,FIND(",",C483,1)-FIND(" ",C483,1)-1)) + TIMEVALUE(MID(C483,FIND("-",C483,1)+2,LEN(C483)-FIND("-",C483,1)+2))</f>
        <v>45489.62777777778</v>
      </c>
      <c r="P483" s="18">
        <f>DATE(MID(D483,FIND(",",D483,1)+2,4),VLOOKUP(LEFT(B483,3),General!$A$1:$B$12,2,0),MID(D483,FIND(" ",D483,1)+1,FIND(",",D483,1)-FIND(" ",D483,1)-1)) + TIMEVALUE(MID(D483,FIND("-",D483,1)+2,LEN(D483)-FIND("-",D483,1)+2))</f>
        <v>45489.670138888891</v>
      </c>
      <c r="Q483" s="29">
        <f t="shared" si="56"/>
        <v>45489.628472222219</v>
      </c>
      <c r="R483" t="str">
        <f t="shared" si="57"/>
        <v>3:04 pm</v>
      </c>
      <c r="S483" t="str">
        <f t="shared" si="58"/>
        <v>4:05 pm</v>
      </c>
      <c r="T483" s="29">
        <f t="shared" si="59"/>
        <v>45489.628472222219</v>
      </c>
      <c r="U483" s="19">
        <f t="shared" si="60"/>
        <v>4287</v>
      </c>
      <c r="V483" s="1">
        <f t="shared" si="61"/>
        <v>0.99680000000000002</v>
      </c>
      <c r="W483" s="30">
        <f t="shared" si="62"/>
        <v>4.2361111110949423E-2</v>
      </c>
      <c r="X483" s="18">
        <f>DATE(MID(B483,FIND(",",B483,1)+2,4),VLOOKUP(LEFT(B483,3),General!$A$1:$B$12,2,0),MID(B483,FIND(" ",B483,1)+1,FIND(",",B483,1)-FIND(" ",B483,1)-1))</f>
        <v>45489</v>
      </c>
    </row>
    <row r="484" spans="2:24">
      <c r="B484" t="s">
        <v>5283</v>
      </c>
      <c r="C484" t="s">
        <v>5284</v>
      </c>
      <c r="D484" t="s">
        <v>5285</v>
      </c>
      <c r="E484" s="1">
        <v>0.99519999999999997</v>
      </c>
      <c r="F484">
        <v>0</v>
      </c>
      <c r="G484">
        <v>0</v>
      </c>
      <c r="H484" s="19">
        <v>6400</v>
      </c>
      <c r="I484" s="19">
        <v>1320878</v>
      </c>
      <c r="J484">
        <v>0</v>
      </c>
      <c r="K484">
        <v>0</v>
      </c>
      <c r="L484">
        <v>0</v>
      </c>
      <c r="M484">
        <v>0</v>
      </c>
      <c r="N484" s="29">
        <f>DATE(MID(B484,FIND(",",B484,1)+2,4),VLOOKUP(LEFT(B484,3),General!$A$1:$B$12,2,0),MID(B484,FIND(" ",B484,1)+1,FIND(",",B484,1)-FIND(" ",B484,1)-1)) + TIMEVALUE(MID(B484,FIND("-",B484,1)+2,LEN(B484)-FIND("-",B484,1)+2))</f>
        <v>45489.670138888891</v>
      </c>
      <c r="O484" s="18">
        <f>DATE(MID(C484,FIND(",",C484,1)+2,4),VLOOKUP(LEFT(B484,3),General!$A$1:$B$12,2,0),MID(C484,FIND(" ",C484,1)+1,FIND(",",C484,1)-FIND(" ",C484,1)-1)) + TIMEVALUE(MID(C484,FIND("-",C484,1)+2,LEN(C484)-FIND("-",C484,1)+2))</f>
        <v>45489.669444444444</v>
      </c>
      <c r="P484" s="18">
        <f>DATE(MID(D484,FIND(",",D484,1)+2,4),VLOOKUP(LEFT(B484,3),General!$A$1:$B$12,2,0),MID(D484,FIND(" ",D484,1)+1,FIND(",",D484,1)-FIND(" ",D484,1)-1)) + TIMEVALUE(MID(D484,FIND("-",D484,1)+2,LEN(D484)-FIND("-",D484,1)+2))</f>
        <v>45489.711805555555</v>
      </c>
      <c r="Q484" s="29">
        <f t="shared" si="56"/>
        <v>45489.670138888891</v>
      </c>
      <c r="R484" t="str">
        <f t="shared" si="57"/>
        <v>4:04 pm</v>
      </c>
      <c r="S484" t="str">
        <f t="shared" si="58"/>
        <v>5:05 pm</v>
      </c>
      <c r="T484" s="29">
        <f t="shared" si="59"/>
        <v>45489.670138888891</v>
      </c>
      <c r="U484" s="19">
        <f t="shared" si="60"/>
        <v>6400</v>
      </c>
      <c r="V484" s="1">
        <f t="shared" si="61"/>
        <v>0.99519999999999997</v>
      </c>
      <c r="W484" s="30">
        <f t="shared" si="62"/>
        <v>4.2361111110949423E-2</v>
      </c>
      <c r="X484" s="18">
        <f>DATE(MID(B484,FIND(",",B484,1)+2,4),VLOOKUP(LEFT(B484,3),General!$A$1:$B$12,2,0),MID(B484,FIND(" ",B484,1)+1,FIND(",",B484,1)-FIND(" ",B484,1)-1))</f>
        <v>45489</v>
      </c>
    </row>
    <row r="485" spans="2:24">
      <c r="B485" t="s">
        <v>5285</v>
      </c>
      <c r="C485" t="s">
        <v>5286</v>
      </c>
      <c r="D485" t="s">
        <v>5287</v>
      </c>
      <c r="E485" s="1">
        <v>0.99590000000000001</v>
      </c>
      <c r="F485">
        <v>0</v>
      </c>
      <c r="G485">
        <v>0</v>
      </c>
      <c r="H485" s="19">
        <v>5362</v>
      </c>
      <c r="I485" s="19">
        <v>1320883</v>
      </c>
      <c r="J485">
        <v>0</v>
      </c>
      <c r="K485">
        <v>0</v>
      </c>
      <c r="L485">
        <v>0</v>
      </c>
      <c r="M485" s="19">
        <v>1116</v>
      </c>
      <c r="N485" s="29">
        <f>DATE(MID(B485,FIND(",",B485,1)+2,4),VLOOKUP(LEFT(B485,3),General!$A$1:$B$12,2,0),MID(B485,FIND(" ",B485,1)+1,FIND(",",B485,1)-FIND(" ",B485,1)-1)) + TIMEVALUE(MID(B485,FIND("-",B485,1)+2,LEN(B485)-FIND("-",B485,1)+2))</f>
        <v>45489.711805555555</v>
      </c>
      <c r="O485" s="18">
        <f>DATE(MID(C485,FIND(",",C485,1)+2,4),VLOOKUP(LEFT(B485,3),General!$A$1:$B$12,2,0),MID(C485,FIND(" ",C485,1)+1,FIND(",",C485,1)-FIND(" ",C485,1)-1)) + TIMEVALUE(MID(C485,FIND("-",C485,1)+2,LEN(C485)-FIND("-",C485,1)+2))</f>
        <v>45489.711111111108</v>
      </c>
      <c r="P485" s="18">
        <f>DATE(MID(D485,FIND(",",D485,1)+2,4),VLOOKUP(LEFT(B485,3),General!$A$1:$B$12,2,0),MID(D485,FIND(" ",D485,1)+1,FIND(",",D485,1)-FIND(" ",D485,1)-1)) + TIMEVALUE(MID(D485,FIND("-",D485,1)+2,LEN(D485)-FIND("-",D485,1)+2))</f>
        <v>45489.738888888889</v>
      </c>
      <c r="Q485" s="29">
        <f t="shared" si="56"/>
        <v>45489.711805555555</v>
      </c>
      <c r="R485" t="str">
        <f t="shared" si="57"/>
        <v>5:04 pm</v>
      </c>
      <c r="S485" t="str">
        <f t="shared" si="58"/>
        <v>5:44 pm</v>
      </c>
      <c r="T485" s="29">
        <f t="shared" si="59"/>
        <v>45489.711805555555</v>
      </c>
      <c r="U485" s="19">
        <f t="shared" si="60"/>
        <v>5362</v>
      </c>
      <c r="V485" s="1">
        <f t="shared" si="61"/>
        <v>0.99590000000000001</v>
      </c>
      <c r="W485" s="30">
        <f t="shared" si="62"/>
        <v>2.7777777781011537E-2</v>
      </c>
      <c r="X485" s="18">
        <f>DATE(MID(B485,FIND(",",B485,1)+2,4),VLOOKUP(LEFT(B485,3),General!$A$1:$B$12,2,0),MID(B485,FIND(" ",B485,1)+1,FIND(",",B485,1)-FIND(" ",B485,1)-1))</f>
        <v>45489</v>
      </c>
    </row>
    <row r="486" spans="2:24">
      <c r="B486" t="s">
        <v>5288</v>
      </c>
      <c r="C486" t="s">
        <v>5289</v>
      </c>
      <c r="D486" t="s">
        <v>5290</v>
      </c>
      <c r="E486" s="1">
        <v>0.99609999999999999</v>
      </c>
      <c r="F486">
        <v>0</v>
      </c>
      <c r="G486">
        <v>0</v>
      </c>
      <c r="H486" s="19">
        <v>5182</v>
      </c>
      <c r="I486" s="19">
        <v>1320880</v>
      </c>
      <c r="J486">
        <v>0</v>
      </c>
      <c r="K486">
        <v>0</v>
      </c>
      <c r="L486">
        <v>0</v>
      </c>
      <c r="M486" s="19">
        <v>1108</v>
      </c>
      <c r="N486" s="29">
        <f>DATE(MID(B486,FIND(",",B486,1)+2,4),VLOOKUP(LEFT(B486,3),General!$A$1:$B$12,2,0),MID(B486,FIND(" ",B486,1)+1,FIND(",",B486,1)-FIND(" ",B486,1)-1)) + TIMEVALUE(MID(B486,FIND("-",B486,1)+2,LEN(B486)-FIND("-",B486,1)+2))</f>
        <v>45489.753472222219</v>
      </c>
      <c r="O486" s="18">
        <f>DATE(MID(C486,FIND(",",C486,1)+2,4),VLOOKUP(LEFT(B486,3),General!$A$1:$B$12,2,0),MID(C486,FIND(" ",C486,1)+1,FIND(",",C486,1)-FIND(" ",C486,1)-1)) + TIMEVALUE(MID(C486,FIND("-",C486,1)+2,LEN(C486)-FIND("-",C486,1)+2))</f>
        <v>45489.75277777778</v>
      </c>
      <c r="P486" s="18">
        <f>DATE(MID(D486,FIND(",",D486,1)+2,4),VLOOKUP(LEFT(B486,3),General!$A$1:$B$12,2,0),MID(D486,FIND(" ",D486,1)+1,FIND(",",D486,1)-FIND(" ",D486,1)-1)) + TIMEVALUE(MID(D486,FIND("-",D486,1)+2,LEN(D486)-FIND("-",D486,1)+2))</f>
        <v>45489.780555555553</v>
      </c>
      <c r="Q486" s="29">
        <f t="shared" si="56"/>
        <v>45489.753472222219</v>
      </c>
      <c r="R486" t="str">
        <f t="shared" si="57"/>
        <v>6:04 pm</v>
      </c>
      <c r="S486" t="str">
        <f t="shared" si="58"/>
        <v>6:44 pm</v>
      </c>
      <c r="T486" s="29">
        <f t="shared" si="59"/>
        <v>45489.753472222219</v>
      </c>
      <c r="U486" s="19">
        <f t="shared" si="60"/>
        <v>5182</v>
      </c>
      <c r="V486" s="1">
        <f t="shared" si="61"/>
        <v>0.99609999999999999</v>
      </c>
      <c r="W486" s="30">
        <f t="shared" si="62"/>
        <v>2.7777777773735579E-2</v>
      </c>
      <c r="X486" s="18">
        <f>DATE(MID(B486,FIND(",",B486,1)+2,4),VLOOKUP(LEFT(B486,3),General!$A$1:$B$12,2,0),MID(B486,FIND(" ",B486,1)+1,FIND(",",B486,1)-FIND(" ",B486,1)-1))</f>
        <v>45489</v>
      </c>
    </row>
    <row r="487" spans="2:24">
      <c r="B487" t="s">
        <v>5291</v>
      </c>
      <c r="C487" t="s">
        <v>5292</v>
      </c>
      <c r="D487" t="s">
        <v>5293</v>
      </c>
      <c r="E487" s="1">
        <v>0.996</v>
      </c>
      <c r="F487">
        <v>0</v>
      </c>
      <c r="G487">
        <v>0</v>
      </c>
      <c r="H487" s="19">
        <v>5324</v>
      </c>
      <c r="I487" s="19">
        <v>1320830</v>
      </c>
      <c r="J487">
        <v>0</v>
      </c>
      <c r="K487">
        <v>0</v>
      </c>
      <c r="L487">
        <v>0</v>
      </c>
      <c r="M487">
        <v>0</v>
      </c>
      <c r="N487" s="29">
        <f>DATE(MID(B487,FIND(",",B487,1)+2,4),VLOOKUP(LEFT(B487,3),General!$A$1:$B$12,2,0),MID(B487,FIND(" ",B487,1)+1,FIND(",",B487,1)-FIND(" ",B487,1)-1)) + TIMEVALUE(MID(B487,FIND("-",B487,1)+2,LEN(B487)-FIND("-",B487,1)+2))</f>
        <v>45489.795138888891</v>
      </c>
      <c r="O487" s="18">
        <f>DATE(MID(C487,FIND(",",C487,1)+2,4),VLOOKUP(LEFT(B487,3),General!$A$1:$B$12,2,0),MID(C487,FIND(" ",C487,1)+1,FIND(",",C487,1)-FIND(" ",C487,1)-1)) + TIMEVALUE(MID(C487,FIND("-",C487,1)+2,LEN(C487)-FIND("-",C487,1)+2))</f>
        <v>45489.794444444444</v>
      </c>
      <c r="P487" s="18">
        <f>DATE(MID(D487,FIND(",",D487,1)+2,4),VLOOKUP(LEFT(B487,3),General!$A$1:$B$12,2,0),MID(D487,FIND(" ",D487,1)+1,FIND(",",D487,1)-FIND(" ",D487,1)-1)) + TIMEVALUE(MID(D487,FIND("-",D487,1)+2,LEN(D487)-FIND("-",D487,1)+2))</f>
        <v>45489.836805555555</v>
      </c>
      <c r="Q487" s="29">
        <f t="shared" si="56"/>
        <v>45489.795138888891</v>
      </c>
      <c r="R487" t="str">
        <f t="shared" si="57"/>
        <v>7:04 pm</v>
      </c>
      <c r="S487" t="str">
        <f t="shared" si="58"/>
        <v>8:05 pm</v>
      </c>
      <c r="T487" s="29">
        <f t="shared" si="59"/>
        <v>45489.795138888891</v>
      </c>
      <c r="U487" s="19">
        <f t="shared" si="60"/>
        <v>5324</v>
      </c>
      <c r="V487" s="1">
        <f t="shared" si="61"/>
        <v>0.996</v>
      </c>
      <c r="W487" s="30">
        <f t="shared" si="62"/>
        <v>4.2361111110949423E-2</v>
      </c>
      <c r="X487" s="18">
        <f>DATE(MID(B487,FIND(",",B487,1)+2,4),VLOOKUP(LEFT(B487,3),General!$A$1:$B$12,2,0),MID(B487,FIND(" ",B487,1)+1,FIND(",",B487,1)-FIND(" ",B487,1)-1))</f>
        <v>45489</v>
      </c>
    </row>
    <row r="488" spans="2:24">
      <c r="B488" t="s">
        <v>5293</v>
      </c>
      <c r="C488" t="s">
        <v>5294</v>
      </c>
      <c r="D488" t="s">
        <v>5295</v>
      </c>
      <c r="E488" s="1">
        <v>0.99670000000000003</v>
      </c>
      <c r="F488">
        <v>0</v>
      </c>
      <c r="G488">
        <v>0</v>
      </c>
      <c r="H488" s="19">
        <v>4362</v>
      </c>
      <c r="I488" s="19">
        <v>1320824</v>
      </c>
      <c r="J488">
        <v>0</v>
      </c>
      <c r="K488">
        <v>0</v>
      </c>
      <c r="L488">
        <v>0</v>
      </c>
      <c r="M488" s="19">
        <v>1108</v>
      </c>
      <c r="N488" s="29">
        <f>DATE(MID(B488,FIND(",",B488,1)+2,4),VLOOKUP(LEFT(B488,3),General!$A$1:$B$12,2,0),MID(B488,FIND(" ",B488,1)+1,FIND(",",B488,1)-FIND(" ",B488,1)-1)) + TIMEVALUE(MID(B488,FIND("-",B488,1)+2,LEN(B488)-FIND("-",B488,1)+2))</f>
        <v>45489.836805555555</v>
      </c>
      <c r="O488" s="18">
        <f>DATE(MID(C488,FIND(",",C488,1)+2,4),VLOOKUP(LEFT(B488,3),General!$A$1:$B$12,2,0),MID(C488,FIND(" ",C488,1)+1,FIND(",",C488,1)-FIND(" ",C488,1)-1)) + TIMEVALUE(MID(C488,FIND("-",C488,1)+2,LEN(C488)-FIND("-",C488,1)+2))</f>
        <v>45489.836111111108</v>
      </c>
      <c r="P488" s="18">
        <f>DATE(MID(D488,FIND(",",D488,1)+2,4),VLOOKUP(LEFT(B488,3),General!$A$1:$B$12,2,0),MID(D488,FIND(" ",D488,1)+1,FIND(",",D488,1)-FIND(" ",D488,1)-1)) + TIMEVALUE(MID(D488,FIND("-",D488,1)+2,LEN(D488)-FIND("-",D488,1)+2))</f>
        <v>45489.863194444442</v>
      </c>
      <c r="Q488" s="29">
        <f t="shared" si="56"/>
        <v>45489.836805555555</v>
      </c>
      <c r="R488" t="str">
        <f t="shared" si="57"/>
        <v>8:04 pm</v>
      </c>
      <c r="S488" t="str">
        <f t="shared" si="58"/>
        <v>8:43 pm</v>
      </c>
      <c r="T488" s="29">
        <f t="shared" si="59"/>
        <v>45489.836805555555</v>
      </c>
      <c r="U488" s="19">
        <f t="shared" si="60"/>
        <v>4362</v>
      </c>
      <c r="V488" s="1">
        <f t="shared" si="61"/>
        <v>0.99670000000000003</v>
      </c>
      <c r="W488" s="30">
        <f t="shared" si="62"/>
        <v>2.7083333334303461E-2</v>
      </c>
      <c r="X488" s="18">
        <f>DATE(MID(B488,FIND(",",B488,1)+2,4),VLOOKUP(LEFT(B488,3),General!$A$1:$B$12,2,0),MID(B488,FIND(" ",B488,1)+1,FIND(",",B488,1)-FIND(" ",B488,1)-1))</f>
        <v>45489</v>
      </c>
    </row>
    <row r="489" spans="2:24">
      <c r="B489" t="s">
        <v>5296</v>
      </c>
      <c r="C489" t="s">
        <v>5297</v>
      </c>
      <c r="D489" t="s">
        <v>5298</v>
      </c>
      <c r="E489" s="1">
        <v>0.99609999999999999</v>
      </c>
      <c r="F489">
        <v>0</v>
      </c>
      <c r="G489">
        <v>0</v>
      </c>
      <c r="H489" s="19">
        <v>5162</v>
      </c>
      <c r="I489" s="19">
        <v>1320831</v>
      </c>
      <c r="J489">
        <v>0</v>
      </c>
      <c r="K489">
        <v>0</v>
      </c>
      <c r="L489">
        <v>0</v>
      </c>
      <c r="M489">
        <v>0</v>
      </c>
      <c r="N489" s="29">
        <f>DATE(MID(B489,FIND(",",B489,1)+2,4),VLOOKUP(LEFT(B489,3),General!$A$1:$B$12,2,0),MID(B489,FIND(" ",B489,1)+1,FIND(",",B489,1)-FIND(" ",B489,1)-1)) + TIMEVALUE(MID(B489,FIND("-",B489,1)+2,LEN(B489)-FIND("-",B489,1)+2))</f>
        <v>45489.878472222219</v>
      </c>
      <c r="O489" s="18">
        <f>DATE(MID(C489,FIND(",",C489,1)+2,4),VLOOKUP(LEFT(B489,3),General!$A$1:$B$12,2,0),MID(C489,FIND(" ",C489,1)+1,FIND(",",C489,1)-FIND(" ",C489,1)-1)) + TIMEVALUE(MID(C489,FIND("-",C489,1)+2,LEN(C489)-FIND("-",C489,1)+2))</f>
        <v>45489.87777777778</v>
      </c>
      <c r="P489" s="18">
        <f>DATE(MID(D489,FIND(",",D489,1)+2,4),VLOOKUP(LEFT(B489,3),General!$A$1:$B$12,2,0),MID(D489,FIND(" ",D489,1)+1,FIND(",",D489,1)-FIND(" ",D489,1)-1)) + TIMEVALUE(MID(D489,FIND("-",D489,1)+2,LEN(D489)-FIND("-",D489,1)+2))</f>
        <v>45489.920138888891</v>
      </c>
      <c r="Q489" s="29">
        <f t="shared" si="56"/>
        <v>45489.878472222219</v>
      </c>
      <c r="R489" t="str">
        <f t="shared" si="57"/>
        <v>9:04 pm</v>
      </c>
      <c r="S489" t="str">
        <f t="shared" si="58"/>
        <v>10:05 pm</v>
      </c>
      <c r="T489" s="29">
        <f t="shared" si="59"/>
        <v>45489.878472222219</v>
      </c>
      <c r="U489" s="19">
        <f t="shared" si="60"/>
        <v>5162</v>
      </c>
      <c r="V489" s="1">
        <f t="shared" si="61"/>
        <v>0.99609999999999999</v>
      </c>
      <c r="W489" s="30">
        <f t="shared" si="62"/>
        <v>4.2361111110949423E-2</v>
      </c>
      <c r="X489" s="18">
        <f>DATE(MID(B489,FIND(",",B489,1)+2,4),VLOOKUP(LEFT(B489,3),General!$A$1:$B$12,2,0),MID(B489,FIND(" ",B489,1)+1,FIND(",",B489,1)-FIND(" ",B489,1)-1))</f>
        <v>45489</v>
      </c>
    </row>
    <row r="490" spans="2:24">
      <c r="B490" t="s">
        <v>5298</v>
      </c>
      <c r="C490" t="s">
        <v>5299</v>
      </c>
      <c r="D490" t="s">
        <v>5300</v>
      </c>
      <c r="E490" s="1">
        <v>0.99280000000000002</v>
      </c>
      <c r="F490">
        <v>0</v>
      </c>
      <c r="G490">
        <v>0</v>
      </c>
      <c r="H490" s="19">
        <v>9458</v>
      </c>
      <c r="I490" s="19">
        <v>1320828</v>
      </c>
      <c r="J490">
        <v>0</v>
      </c>
      <c r="K490">
        <v>0</v>
      </c>
      <c r="L490">
        <v>0</v>
      </c>
      <c r="M490">
        <v>0</v>
      </c>
      <c r="N490" s="29">
        <f>DATE(MID(B490,FIND(",",B490,1)+2,4),VLOOKUP(LEFT(B490,3),General!$A$1:$B$12,2,0),MID(B490,FIND(" ",B490,1)+1,FIND(",",B490,1)-FIND(" ",B490,1)-1)) + TIMEVALUE(MID(B490,FIND("-",B490,1)+2,LEN(B490)-FIND("-",B490,1)+2))</f>
        <v>45489.920138888891</v>
      </c>
      <c r="O490" s="18">
        <f>DATE(MID(C490,FIND(",",C490,1)+2,4),VLOOKUP(LEFT(B490,3),General!$A$1:$B$12,2,0),MID(C490,FIND(" ",C490,1)+1,FIND(",",C490,1)-FIND(" ",C490,1)-1)) + TIMEVALUE(MID(C490,FIND("-",C490,1)+2,LEN(C490)-FIND("-",C490,1)+2))</f>
        <v>45489.919444444444</v>
      </c>
      <c r="P490" s="18">
        <f>DATE(MID(D490,FIND(",",D490,1)+2,4),VLOOKUP(LEFT(B490,3),General!$A$1:$B$12,2,0),MID(D490,FIND(" ",D490,1)+1,FIND(",",D490,1)-FIND(" ",D490,1)-1)) + TIMEVALUE(MID(D490,FIND("-",D490,1)+2,LEN(D490)-FIND("-",D490,1)+2))</f>
        <v>45489.961805555555</v>
      </c>
      <c r="Q490" s="29">
        <f t="shared" si="56"/>
        <v>45489.920138888891</v>
      </c>
      <c r="R490" t="str">
        <f t="shared" si="57"/>
        <v>10:04 pm</v>
      </c>
      <c r="S490" t="str">
        <f t="shared" si="58"/>
        <v>11:05 pm</v>
      </c>
      <c r="T490" s="29">
        <f t="shared" si="59"/>
        <v>45489.920138888891</v>
      </c>
      <c r="U490" s="19">
        <f t="shared" si="60"/>
        <v>9458</v>
      </c>
      <c r="V490" s="1">
        <f t="shared" si="61"/>
        <v>0.99280000000000002</v>
      </c>
      <c r="W490" s="30">
        <f t="shared" si="62"/>
        <v>4.2361111110949423E-2</v>
      </c>
      <c r="X490" s="18">
        <f>DATE(MID(B490,FIND(",",B490,1)+2,4),VLOOKUP(LEFT(B490,3),General!$A$1:$B$12,2,0),MID(B490,FIND(" ",B490,1)+1,FIND(",",B490,1)-FIND(" ",B490,1)-1))</f>
        <v>45489</v>
      </c>
    </row>
    <row r="491" spans="2:24">
      <c r="B491" t="s">
        <v>5300</v>
      </c>
      <c r="C491" t="s">
        <v>5300</v>
      </c>
      <c r="D491" t="s">
        <v>5301</v>
      </c>
      <c r="E491" s="1">
        <v>0.99550000000000005</v>
      </c>
      <c r="F491">
        <v>0</v>
      </c>
      <c r="G491">
        <v>0</v>
      </c>
      <c r="H491" s="19">
        <v>6006</v>
      </c>
      <c r="I491" s="19">
        <v>1320825</v>
      </c>
      <c r="J491">
        <v>0</v>
      </c>
      <c r="K491">
        <v>0</v>
      </c>
      <c r="L491">
        <v>0</v>
      </c>
      <c r="M491">
        <v>0</v>
      </c>
      <c r="N491" s="29">
        <f>DATE(MID(B491,FIND(",",B491,1)+2,4),VLOOKUP(LEFT(B491,3),General!$A$1:$B$12,2,0),MID(B491,FIND(" ",B491,1)+1,FIND(",",B491,1)-FIND(" ",B491,1)-1)) + TIMEVALUE(MID(B491,FIND("-",B491,1)+2,LEN(B491)-FIND("-",B491,1)+2))</f>
        <v>45489.961805555555</v>
      </c>
      <c r="O491" s="18">
        <f>DATE(MID(C491,FIND(",",C491,1)+2,4),VLOOKUP(LEFT(B491,3),General!$A$1:$B$12,2,0),MID(C491,FIND(" ",C491,1)+1,FIND(",",C491,1)-FIND(" ",C491,1)-1)) + TIMEVALUE(MID(C491,FIND("-",C491,1)+2,LEN(C491)-FIND("-",C491,1)+2))</f>
        <v>45489.961805555555</v>
      </c>
      <c r="P491" s="18">
        <f>DATE(MID(D491,FIND(",",D491,1)+2,4),VLOOKUP(LEFT(B491,3),General!$A$1:$B$12,2,0),MID(D491,FIND(" ",D491,1)+1,FIND(",",D491,1)-FIND(" ",D491,1)-1)) + TIMEVALUE(MID(D491,FIND("-",D491,1)+2,LEN(D491)-FIND("-",D491,1)+2))</f>
        <v>45490.003472222219</v>
      </c>
      <c r="Q491" s="29">
        <f t="shared" si="56"/>
        <v>45489.961805555555</v>
      </c>
      <c r="R491" t="str">
        <f t="shared" si="57"/>
        <v>11:05 pm</v>
      </c>
      <c r="S491" t="str">
        <f t="shared" si="58"/>
        <v>12:05 am</v>
      </c>
      <c r="T491" s="29">
        <f t="shared" si="59"/>
        <v>45489.961805555555</v>
      </c>
      <c r="U491" s="19">
        <f t="shared" si="60"/>
        <v>6006</v>
      </c>
      <c r="V491" s="1">
        <f t="shared" si="61"/>
        <v>0.99550000000000005</v>
      </c>
      <c r="W491" s="30">
        <f t="shared" si="62"/>
        <v>4.1666666664241347E-2</v>
      </c>
      <c r="X491" s="18">
        <f>DATE(MID(B491,FIND(",",B491,1)+2,4),VLOOKUP(LEFT(B491,3),General!$A$1:$B$12,2,0),MID(B491,FIND(" ",B491,1)+1,FIND(",",B491,1)-FIND(" ",B491,1)-1))</f>
        <v>45489</v>
      </c>
    </row>
    <row r="492" spans="2:24">
      <c r="B492" t="s">
        <v>5301</v>
      </c>
      <c r="C492" t="s">
        <v>5302</v>
      </c>
      <c r="D492" t="s">
        <v>5303</v>
      </c>
      <c r="E492" s="1">
        <v>0.99609999999999999</v>
      </c>
      <c r="F492">
        <v>0</v>
      </c>
      <c r="G492">
        <v>0</v>
      </c>
      <c r="H492" s="19">
        <v>5138</v>
      </c>
      <c r="I492" s="19">
        <v>1320823</v>
      </c>
      <c r="J492">
        <v>0</v>
      </c>
      <c r="K492">
        <v>0</v>
      </c>
      <c r="L492">
        <v>0</v>
      </c>
      <c r="M492">
        <v>0</v>
      </c>
      <c r="N492" s="29">
        <f>DATE(MID(B492,FIND(",",B492,1)+2,4),VLOOKUP(LEFT(B492,3),General!$A$1:$B$12,2,0),MID(B492,FIND(" ",B492,1)+1,FIND(",",B492,1)-FIND(" ",B492,1)-1)) + TIMEVALUE(MID(B492,FIND("-",B492,1)+2,LEN(B492)-FIND("-",B492,1)+2))</f>
        <v>45490.003472222219</v>
      </c>
      <c r="O492" s="18">
        <f>DATE(MID(C492,FIND(",",C492,1)+2,4),VLOOKUP(LEFT(B492,3),General!$A$1:$B$12,2,0),MID(C492,FIND(" ",C492,1)+1,FIND(",",C492,1)-FIND(" ",C492,1)-1)) + TIMEVALUE(MID(C492,FIND("-",C492,1)+2,LEN(C492)-FIND("-",C492,1)+2))</f>
        <v>45490.00277777778</v>
      </c>
      <c r="P492" s="18">
        <f>DATE(MID(D492,FIND(",",D492,1)+2,4),VLOOKUP(LEFT(B492,3),General!$A$1:$B$12,2,0),MID(D492,FIND(" ",D492,1)+1,FIND(",",D492,1)-FIND(" ",D492,1)-1)) + TIMEVALUE(MID(D492,FIND("-",D492,1)+2,LEN(D492)-FIND("-",D492,1)+2))</f>
        <v>45490.045138888891</v>
      </c>
      <c r="Q492" s="29">
        <f t="shared" si="56"/>
        <v>45490.003472222219</v>
      </c>
      <c r="R492" t="str">
        <f t="shared" si="57"/>
        <v>12:04 am</v>
      </c>
      <c r="S492" t="str">
        <f t="shared" si="58"/>
        <v>1:05 am</v>
      </c>
      <c r="T492" s="29">
        <f t="shared" si="59"/>
        <v>45490.003472222219</v>
      </c>
      <c r="U492" s="19">
        <f t="shared" si="60"/>
        <v>5138</v>
      </c>
      <c r="V492" s="1">
        <f t="shared" si="61"/>
        <v>0.99609999999999999</v>
      </c>
      <c r="W492" s="30">
        <f t="shared" si="62"/>
        <v>4.2361111110949423E-2</v>
      </c>
      <c r="X492" s="18">
        <f>DATE(MID(B492,FIND(",",B492,1)+2,4),VLOOKUP(LEFT(B492,3),General!$A$1:$B$12,2,0),MID(B492,FIND(" ",B492,1)+1,FIND(",",B492,1)-FIND(" ",B492,1)-1))</f>
        <v>45490</v>
      </c>
    </row>
    <row r="493" spans="2:24">
      <c r="B493" t="s">
        <v>5303</v>
      </c>
      <c r="C493" t="s">
        <v>5304</v>
      </c>
      <c r="D493" t="s">
        <v>5305</v>
      </c>
      <c r="E493" s="1">
        <v>0.99650000000000005</v>
      </c>
      <c r="F493">
        <v>0</v>
      </c>
      <c r="G493">
        <v>0</v>
      </c>
      <c r="H493" s="19">
        <v>4594</v>
      </c>
      <c r="I493" s="19">
        <v>1320830</v>
      </c>
      <c r="J493">
        <v>0</v>
      </c>
      <c r="K493">
        <v>0</v>
      </c>
      <c r="L493">
        <v>0</v>
      </c>
      <c r="M493" s="19">
        <v>1106</v>
      </c>
      <c r="N493" s="29">
        <f>DATE(MID(B493,FIND(",",B493,1)+2,4),VLOOKUP(LEFT(B493,3),General!$A$1:$B$12,2,0),MID(B493,FIND(" ",B493,1)+1,FIND(",",B493,1)-FIND(" ",B493,1)-1)) + TIMEVALUE(MID(B493,FIND("-",B493,1)+2,LEN(B493)-FIND("-",B493,1)+2))</f>
        <v>45490.045138888891</v>
      </c>
      <c r="O493" s="18">
        <f>DATE(MID(C493,FIND(",",C493,1)+2,4),VLOOKUP(LEFT(B493,3),General!$A$1:$B$12,2,0),MID(C493,FIND(" ",C493,1)+1,FIND(",",C493,1)-FIND(" ",C493,1)-1)) + TIMEVALUE(MID(C493,FIND("-",C493,1)+2,LEN(C493)-FIND("-",C493,1)+2))</f>
        <v>45490.044444444444</v>
      </c>
      <c r="P493" s="18">
        <f>DATE(MID(D493,FIND(",",D493,1)+2,4),VLOOKUP(LEFT(B493,3),General!$A$1:$B$12,2,0),MID(D493,FIND(" ",D493,1)+1,FIND(",",D493,1)-FIND(" ",D493,1)-1)) + TIMEVALUE(MID(D493,FIND("-",D493,1)+2,LEN(D493)-FIND("-",D493,1)+2))</f>
        <v>45490.070138888892</v>
      </c>
      <c r="Q493" s="29">
        <f t="shared" si="56"/>
        <v>45490.045138888891</v>
      </c>
      <c r="R493" t="str">
        <f t="shared" si="57"/>
        <v>1:04 am</v>
      </c>
      <c r="S493" t="str">
        <f t="shared" si="58"/>
        <v>1:41 am</v>
      </c>
      <c r="T493" s="29">
        <f t="shared" si="59"/>
        <v>45490.045138888891</v>
      </c>
      <c r="U493" s="19">
        <f t="shared" si="60"/>
        <v>4594</v>
      </c>
      <c r="V493" s="1">
        <f t="shared" si="61"/>
        <v>0.99650000000000005</v>
      </c>
      <c r="W493" s="30">
        <f t="shared" si="62"/>
        <v>2.5694444448163267E-2</v>
      </c>
      <c r="X493" s="18">
        <f>DATE(MID(B493,FIND(",",B493,1)+2,4),VLOOKUP(LEFT(B493,3),General!$A$1:$B$12,2,0),MID(B493,FIND(" ",B493,1)+1,FIND(",",B493,1)-FIND(" ",B493,1)-1))</f>
        <v>45490</v>
      </c>
    </row>
    <row r="494" spans="2:24">
      <c r="B494" t="s">
        <v>5306</v>
      </c>
      <c r="C494" t="s">
        <v>5307</v>
      </c>
      <c r="D494" t="s">
        <v>5308</v>
      </c>
      <c r="E494" s="1">
        <v>0.99739999999999995</v>
      </c>
      <c r="F494">
        <v>0</v>
      </c>
      <c r="G494">
        <v>0</v>
      </c>
      <c r="H494" s="19">
        <v>3431</v>
      </c>
      <c r="I494" s="19">
        <v>1320834</v>
      </c>
      <c r="J494">
        <v>0</v>
      </c>
      <c r="K494">
        <v>0</v>
      </c>
      <c r="L494">
        <v>0</v>
      </c>
      <c r="M494" s="19">
        <v>1104</v>
      </c>
      <c r="N494" s="29">
        <f>DATE(MID(B494,FIND(",",B494,1)+2,4),VLOOKUP(LEFT(B494,3),General!$A$1:$B$12,2,0),MID(B494,FIND(" ",B494,1)+1,FIND(",",B494,1)-FIND(" ",B494,1)-1)) + TIMEVALUE(MID(B494,FIND("-",B494,1)+2,LEN(B494)-FIND("-",B494,1)+2))</f>
        <v>45490.086805555555</v>
      </c>
      <c r="O494" s="18">
        <f>DATE(MID(C494,FIND(",",C494,1)+2,4),VLOOKUP(LEFT(B494,3),General!$A$1:$B$12,2,0),MID(C494,FIND(" ",C494,1)+1,FIND(",",C494,1)-FIND(" ",C494,1)-1)) + TIMEVALUE(MID(C494,FIND("-",C494,1)+2,LEN(C494)-FIND("-",C494,1)+2))</f>
        <v>45490.086111111108</v>
      </c>
      <c r="P494" s="18">
        <f>DATE(MID(D494,FIND(",",D494,1)+2,4),VLOOKUP(LEFT(B494,3),General!$A$1:$B$12,2,0),MID(D494,FIND(" ",D494,1)+1,FIND(",",D494,1)-FIND(" ",D494,1)-1)) + TIMEVALUE(MID(D494,FIND("-",D494,1)+2,LEN(D494)-FIND("-",D494,1)+2))</f>
        <v>45490.112500000003</v>
      </c>
      <c r="Q494" s="29">
        <f t="shared" si="56"/>
        <v>45490.086805555555</v>
      </c>
      <c r="R494" t="str">
        <f t="shared" si="57"/>
        <v>2:04 am</v>
      </c>
      <c r="S494" t="str">
        <f t="shared" si="58"/>
        <v>2:42 am</v>
      </c>
      <c r="T494" s="29">
        <f t="shared" si="59"/>
        <v>45490.086805555555</v>
      </c>
      <c r="U494" s="19">
        <f t="shared" si="60"/>
        <v>3431</v>
      </c>
      <c r="V494" s="1">
        <f t="shared" si="61"/>
        <v>0.99739999999999995</v>
      </c>
      <c r="W494" s="30">
        <f t="shared" si="62"/>
        <v>2.6388888894871343E-2</v>
      </c>
      <c r="X494" s="18">
        <f>DATE(MID(B494,FIND(",",B494,1)+2,4),VLOOKUP(LEFT(B494,3),General!$A$1:$B$12,2,0),MID(B494,FIND(" ",B494,1)+1,FIND(",",B494,1)-FIND(" ",B494,1)-1))</f>
        <v>45490</v>
      </c>
    </row>
    <row r="495" spans="2:24">
      <c r="B495" t="s">
        <v>5309</v>
      </c>
      <c r="C495" t="s">
        <v>5310</v>
      </c>
      <c r="D495" t="s">
        <v>5311</v>
      </c>
      <c r="E495" s="1">
        <v>0.99719999999999998</v>
      </c>
      <c r="F495">
        <v>0</v>
      </c>
      <c r="G495">
        <v>0</v>
      </c>
      <c r="H495" s="19">
        <v>3633</v>
      </c>
      <c r="I495" s="19">
        <v>1320835</v>
      </c>
      <c r="J495">
        <v>0</v>
      </c>
      <c r="K495">
        <v>0</v>
      </c>
      <c r="L495">
        <v>0</v>
      </c>
      <c r="M495" s="19">
        <v>1106</v>
      </c>
      <c r="N495" s="29">
        <f>DATE(MID(B495,FIND(",",B495,1)+2,4),VLOOKUP(LEFT(B495,3),General!$A$1:$B$12,2,0),MID(B495,FIND(" ",B495,1)+1,FIND(",",B495,1)-FIND(" ",B495,1)-1)) + TIMEVALUE(MID(B495,FIND("-",B495,1)+2,LEN(B495)-FIND("-",B495,1)+2))</f>
        <v>45490.128472222219</v>
      </c>
      <c r="O495" s="18">
        <f>DATE(MID(C495,FIND(",",C495,1)+2,4),VLOOKUP(LEFT(B495,3),General!$A$1:$B$12,2,0),MID(C495,FIND(" ",C495,1)+1,FIND(",",C495,1)-FIND(" ",C495,1)-1)) + TIMEVALUE(MID(C495,FIND("-",C495,1)+2,LEN(C495)-FIND("-",C495,1)+2))</f>
        <v>45490.12777777778</v>
      </c>
      <c r="P495" s="18">
        <f>DATE(MID(D495,FIND(",",D495,1)+2,4),VLOOKUP(LEFT(B495,3),General!$A$1:$B$12,2,0),MID(D495,FIND(" ",D495,1)+1,FIND(",",D495,1)-FIND(" ",D495,1)-1)) + TIMEVALUE(MID(D495,FIND("-",D495,1)+2,LEN(D495)-FIND("-",D495,1)+2))</f>
        <v>45490.156944444447</v>
      </c>
      <c r="Q495" s="29">
        <f t="shared" si="56"/>
        <v>45490.128472222219</v>
      </c>
      <c r="R495" t="str">
        <f t="shared" si="57"/>
        <v>3:04 am</v>
      </c>
      <c r="S495" t="str">
        <f t="shared" si="58"/>
        <v>3:46 am</v>
      </c>
      <c r="T495" s="29">
        <f t="shared" si="59"/>
        <v>45490.128472222219</v>
      </c>
      <c r="U495" s="19">
        <f t="shared" si="60"/>
        <v>3633</v>
      </c>
      <c r="V495" s="1">
        <f t="shared" si="61"/>
        <v>0.99719999999999998</v>
      </c>
      <c r="W495" s="30">
        <f t="shared" si="62"/>
        <v>2.9166666667151731E-2</v>
      </c>
      <c r="X495" s="18">
        <f>DATE(MID(B495,FIND(",",B495,1)+2,4),VLOOKUP(LEFT(B495,3),General!$A$1:$B$12,2,0),MID(B495,FIND(" ",B495,1)+1,FIND(",",B495,1)-FIND(" ",B495,1)-1))</f>
        <v>45490</v>
      </c>
    </row>
    <row r="496" spans="2:24">
      <c r="B496" t="s">
        <v>5312</v>
      </c>
      <c r="C496" t="s">
        <v>5313</v>
      </c>
      <c r="D496" t="s">
        <v>5314</v>
      </c>
      <c r="E496" s="1">
        <v>0.99739999999999995</v>
      </c>
      <c r="F496">
        <v>0</v>
      </c>
      <c r="G496">
        <v>0</v>
      </c>
      <c r="H496" s="19">
        <v>3461</v>
      </c>
      <c r="I496" s="19">
        <v>1320836</v>
      </c>
      <c r="J496">
        <v>0</v>
      </c>
      <c r="K496">
        <v>0</v>
      </c>
      <c r="L496">
        <v>0</v>
      </c>
      <c r="M496" s="19">
        <v>1114</v>
      </c>
      <c r="N496" s="29">
        <f>DATE(MID(B496,FIND(",",B496,1)+2,4),VLOOKUP(LEFT(B496,3),General!$A$1:$B$12,2,0),MID(B496,FIND(" ",B496,1)+1,FIND(",",B496,1)-FIND(" ",B496,1)-1)) + TIMEVALUE(MID(B496,FIND("-",B496,1)+2,LEN(B496)-FIND("-",B496,1)+2))</f>
        <v>45490.170138888891</v>
      </c>
      <c r="O496" s="18">
        <f>DATE(MID(C496,FIND(",",C496,1)+2,4),VLOOKUP(LEFT(B496,3),General!$A$1:$B$12,2,0),MID(C496,FIND(" ",C496,1)+1,FIND(",",C496,1)-FIND(" ",C496,1)-1)) + TIMEVALUE(MID(C496,FIND("-",C496,1)+2,LEN(C496)-FIND("-",C496,1)+2))</f>
        <v>45490.169444444444</v>
      </c>
      <c r="P496" s="18">
        <f>DATE(MID(D496,FIND(",",D496,1)+2,4),VLOOKUP(LEFT(B496,3),General!$A$1:$B$12,2,0),MID(D496,FIND(" ",D496,1)+1,FIND(",",D496,1)-FIND(" ",D496,1)-1)) + TIMEVALUE(MID(D496,FIND("-",D496,1)+2,LEN(D496)-FIND("-",D496,1)+2))</f>
        <v>45490.198611111111</v>
      </c>
      <c r="Q496" s="29">
        <f t="shared" si="56"/>
        <v>45490.170138888891</v>
      </c>
      <c r="R496" t="str">
        <f t="shared" si="57"/>
        <v>4:04 am</v>
      </c>
      <c r="S496" t="str">
        <f t="shared" si="58"/>
        <v>4:46 am</v>
      </c>
      <c r="T496" s="29">
        <f t="shared" si="59"/>
        <v>45490.170138888891</v>
      </c>
      <c r="U496" s="19">
        <f t="shared" si="60"/>
        <v>3461</v>
      </c>
      <c r="V496" s="1">
        <f t="shared" si="61"/>
        <v>0.99739999999999995</v>
      </c>
      <c r="W496" s="30">
        <f t="shared" si="62"/>
        <v>2.9166666667151731E-2</v>
      </c>
      <c r="X496" s="18">
        <f>DATE(MID(B496,FIND(",",B496,1)+2,4),VLOOKUP(LEFT(B496,3),General!$A$1:$B$12,2,0),MID(B496,FIND(" ",B496,1)+1,FIND(",",B496,1)-FIND(" ",B496,1)-1))</f>
        <v>45490</v>
      </c>
    </row>
    <row r="497" spans="2:24">
      <c r="B497" t="s">
        <v>5315</v>
      </c>
      <c r="C497" t="s">
        <v>5316</v>
      </c>
      <c r="D497" t="s">
        <v>5317</v>
      </c>
      <c r="E497" s="1">
        <v>0.99739999999999995</v>
      </c>
      <c r="F497">
        <v>0</v>
      </c>
      <c r="G497">
        <v>0</v>
      </c>
      <c r="H497" s="19">
        <v>3426</v>
      </c>
      <c r="I497" s="19">
        <v>1320841</v>
      </c>
      <c r="J497">
        <v>0</v>
      </c>
      <c r="K497">
        <v>0</v>
      </c>
      <c r="L497">
        <v>0</v>
      </c>
      <c r="M497" s="19">
        <v>1100</v>
      </c>
      <c r="N497" s="29">
        <f>DATE(MID(B497,FIND(",",B497,1)+2,4),VLOOKUP(LEFT(B497,3),General!$A$1:$B$12,2,0),MID(B497,FIND(" ",B497,1)+1,FIND(",",B497,1)-FIND(" ",B497,1)-1)) + TIMEVALUE(MID(B497,FIND("-",B497,1)+2,LEN(B497)-FIND("-",B497,1)+2))</f>
        <v>45490.211805555555</v>
      </c>
      <c r="O497" s="18">
        <f>DATE(MID(C497,FIND(",",C497,1)+2,4),VLOOKUP(LEFT(B497,3),General!$A$1:$B$12,2,0),MID(C497,FIND(" ",C497,1)+1,FIND(",",C497,1)-FIND(" ",C497,1)-1)) + TIMEVALUE(MID(C497,FIND("-",C497,1)+2,LEN(C497)-FIND("-",C497,1)+2))</f>
        <v>45490.211111111108</v>
      </c>
      <c r="P497" s="18">
        <f>DATE(MID(D497,FIND(",",D497,1)+2,4),VLOOKUP(LEFT(B497,3),General!$A$1:$B$12,2,0),MID(D497,FIND(" ",D497,1)+1,FIND(",",D497,1)-FIND(" ",D497,1)-1)) + TIMEVALUE(MID(D497,FIND("-",D497,1)+2,LEN(D497)-FIND("-",D497,1)+2))</f>
        <v>45490.238888888889</v>
      </c>
      <c r="Q497" s="29">
        <f t="shared" si="56"/>
        <v>45490.211805555555</v>
      </c>
      <c r="R497" t="str">
        <f t="shared" si="57"/>
        <v>5:04 am</v>
      </c>
      <c r="S497" t="str">
        <f t="shared" si="58"/>
        <v>5:44 am</v>
      </c>
      <c r="T497" s="29">
        <f t="shared" si="59"/>
        <v>45490.211805555555</v>
      </c>
      <c r="U497" s="19">
        <f t="shared" si="60"/>
        <v>3426</v>
      </c>
      <c r="V497" s="1">
        <f t="shared" si="61"/>
        <v>0.99739999999999995</v>
      </c>
      <c r="W497" s="30">
        <f t="shared" si="62"/>
        <v>2.7777777781011537E-2</v>
      </c>
      <c r="X497" s="18">
        <f>DATE(MID(B497,FIND(",",B497,1)+2,4),VLOOKUP(LEFT(B497,3),General!$A$1:$B$12,2,0),MID(B497,FIND(" ",B497,1)+1,FIND(",",B497,1)-FIND(" ",B497,1)-1))</f>
        <v>45490</v>
      </c>
    </row>
    <row r="498" spans="2:24">
      <c r="B498" t="s">
        <v>5318</v>
      </c>
      <c r="C498" t="s">
        <v>5319</v>
      </c>
      <c r="D498" t="s">
        <v>5320</v>
      </c>
      <c r="E498" s="1">
        <v>0.99729999999999996</v>
      </c>
      <c r="F498">
        <v>0</v>
      </c>
      <c r="G498">
        <v>0</v>
      </c>
      <c r="H498" s="19">
        <v>3575</v>
      </c>
      <c r="I498" s="19">
        <v>1320842</v>
      </c>
      <c r="J498">
        <v>0</v>
      </c>
      <c r="K498">
        <v>0</v>
      </c>
      <c r="L498">
        <v>0</v>
      </c>
      <c r="M498" s="19">
        <v>1113</v>
      </c>
      <c r="N498" s="29">
        <f>DATE(MID(B498,FIND(",",B498,1)+2,4),VLOOKUP(LEFT(B498,3),General!$A$1:$B$12,2,0),MID(B498,FIND(" ",B498,1)+1,FIND(",",B498,1)-FIND(" ",B498,1)-1)) + TIMEVALUE(MID(B498,FIND("-",B498,1)+2,LEN(B498)-FIND("-",B498,1)+2))</f>
        <v>45490.253472222219</v>
      </c>
      <c r="O498" s="18">
        <f>DATE(MID(C498,FIND(",",C498,1)+2,4),VLOOKUP(LEFT(B498,3),General!$A$1:$B$12,2,0),MID(C498,FIND(" ",C498,1)+1,FIND(",",C498,1)-FIND(" ",C498,1)-1)) + TIMEVALUE(MID(C498,FIND("-",C498,1)+2,LEN(C498)-FIND("-",C498,1)+2))</f>
        <v>45490.25277777778</v>
      </c>
      <c r="P498" s="18">
        <f>DATE(MID(D498,FIND(",",D498,1)+2,4),VLOOKUP(LEFT(B498,3),General!$A$1:$B$12,2,0),MID(D498,FIND(" ",D498,1)+1,FIND(",",D498,1)-FIND(" ",D498,1)-1)) + TIMEVALUE(MID(D498,FIND("-",D498,1)+2,LEN(D498)-FIND("-",D498,1)+2))</f>
        <v>45490.282638888886</v>
      </c>
      <c r="Q498" s="29">
        <f t="shared" si="56"/>
        <v>45490.253472222219</v>
      </c>
      <c r="R498" t="str">
        <f t="shared" si="57"/>
        <v>6:04 am</v>
      </c>
      <c r="S498" t="str">
        <f t="shared" si="58"/>
        <v>6:47 am</v>
      </c>
      <c r="T498" s="29">
        <f t="shared" si="59"/>
        <v>45490.253472222219</v>
      </c>
      <c r="U498" s="19">
        <f t="shared" si="60"/>
        <v>3575</v>
      </c>
      <c r="V498" s="1">
        <f t="shared" si="61"/>
        <v>0.99729999999999996</v>
      </c>
      <c r="W498" s="30">
        <f t="shared" si="62"/>
        <v>2.9861111106583849E-2</v>
      </c>
      <c r="X498" s="18">
        <f>DATE(MID(B498,FIND(",",B498,1)+2,4),VLOOKUP(LEFT(B498,3),General!$A$1:$B$12,2,0),MID(B498,FIND(" ",B498,1)+1,FIND(",",B498,1)-FIND(" ",B498,1)-1))</f>
        <v>45490</v>
      </c>
    </row>
    <row r="499" spans="2:24">
      <c r="B499" t="s">
        <v>5321</v>
      </c>
      <c r="C499" t="s">
        <v>5321</v>
      </c>
      <c r="D499" t="s">
        <v>5322</v>
      </c>
      <c r="E499" s="1">
        <v>0.99709999999999999</v>
      </c>
      <c r="F499">
        <v>0</v>
      </c>
      <c r="G499">
        <v>0</v>
      </c>
      <c r="H499" s="19">
        <v>3854</v>
      </c>
      <c r="I499" s="19">
        <v>1320859</v>
      </c>
      <c r="J499">
        <v>0</v>
      </c>
      <c r="K499">
        <v>0</v>
      </c>
      <c r="L499">
        <v>0</v>
      </c>
      <c r="M499" s="19">
        <v>1104</v>
      </c>
      <c r="N499" s="29">
        <f>DATE(MID(B499,FIND(",",B499,1)+2,4),VLOOKUP(LEFT(B499,3),General!$A$1:$B$12,2,0),MID(B499,FIND(" ",B499,1)+1,FIND(",",B499,1)-FIND(" ",B499,1)-1)) + TIMEVALUE(MID(B499,FIND("-",B499,1)+2,LEN(B499)-FIND("-",B499,1)+2))</f>
        <v>45490.295138888891</v>
      </c>
      <c r="O499" s="18">
        <f>DATE(MID(C499,FIND(",",C499,1)+2,4),VLOOKUP(LEFT(B499,3),General!$A$1:$B$12,2,0),MID(C499,FIND(" ",C499,1)+1,FIND(",",C499,1)-FIND(" ",C499,1)-1)) + TIMEVALUE(MID(C499,FIND("-",C499,1)+2,LEN(C499)-FIND("-",C499,1)+2))</f>
        <v>45490.295138888891</v>
      </c>
      <c r="P499" s="18">
        <f>DATE(MID(D499,FIND(",",D499,1)+2,4),VLOOKUP(LEFT(B499,3),General!$A$1:$B$12,2,0),MID(D499,FIND(" ",D499,1)+1,FIND(",",D499,1)-FIND(" ",D499,1)-1)) + TIMEVALUE(MID(D499,FIND("-",D499,1)+2,LEN(D499)-FIND("-",D499,1)+2))</f>
        <v>45490.325694444444</v>
      </c>
      <c r="Q499" s="29">
        <f t="shared" si="56"/>
        <v>45490.295138888891</v>
      </c>
      <c r="R499" t="str">
        <f t="shared" si="57"/>
        <v>7:05 am</v>
      </c>
      <c r="S499" t="str">
        <f t="shared" si="58"/>
        <v>7:49 am</v>
      </c>
      <c r="T499" s="29">
        <f t="shared" si="59"/>
        <v>45490.295138888891</v>
      </c>
      <c r="U499" s="19">
        <f t="shared" si="60"/>
        <v>3854</v>
      </c>
      <c r="V499" s="1">
        <f t="shared" si="61"/>
        <v>0.99709999999999999</v>
      </c>
      <c r="W499" s="30">
        <f t="shared" si="62"/>
        <v>3.0555555553291924E-2</v>
      </c>
      <c r="X499" s="18">
        <f>DATE(MID(B499,FIND(",",B499,1)+2,4),VLOOKUP(LEFT(B499,3),General!$A$1:$B$12,2,0),MID(B499,FIND(" ",B499,1)+1,FIND(",",B499,1)-FIND(" ",B499,1)-1))</f>
        <v>45490</v>
      </c>
    </row>
    <row r="500" spans="2:24">
      <c r="B500" t="s">
        <v>5323</v>
      </c>
      <c r="C500" t="s">
        <v>5323</v>
      </c>
      <c r="D500" t="s">
        <v>5324</v>
      </c>
      <c r="E500" s="1">
        <v>0.99719999999999998</v>
      </c>
      <c r="F500">
        <v>0</v>
      </c>
      <c r="G500">
        <v>0</v>
      </c>
      <c r="H500" s="19">
        <v>3714</v>
      </c>
      <c r="I500" s="19">
        <v>1320917</v>
      </c>
      <c r="J500">
        <v>0</v>
      </c>
      <c r="K500">
        <v>0</v>
      </c>
      <c r="L500">
        <v>0</v>
      </c>
      <c r="M500" s="19">
        <v>1113</v>
      </c>
      <c r="N500" s="29">
        <f>DATE(MID(B500,FIND(",",B500,1)+2,4),VLOOKUP(LEFT(B500,3),General!$A$1:$B$12,2,0),MID(B500,FIND(" ",B500,1)+1,FIND(",",B500,1)-FIND(" ",B500,1)-1)) + TIMEVALUE(MID(B500,FIND("-",B500,1)+2,LEN(B500)-FIND("-",B500,1)+2))</f>
        <v>45490.336805555555</v>
      </c>
      <c r="O500" s="18">
        <f>DATE(MID(C500,FIND(",",C500,1)+2,4),VLOOKUP(LEFT(B500,3),General!$A$1:$B$12,2,0),MID(C500,FIND(" ",C500,1)+1,FIND(",",C500,1)-FIND(" ",C500,1)-1)) + TIMEVALUE(MID(C500,FIND("-",C500,1)+2,LEN(C500)-FIND("-",C500,1)+2))</f>
        <v>45490.336805555555</v>
      </c>
      <c r="P500" s="18">
        <f>DATE(MID(D500,FIND(",",D500,1)+2,4),VLOOKUP(LEFT(B500,3),General!$A$1:$B$12,2,0),MID(D500,FIND(" ",D500,1)+1,FIND(",",D500,1)-FIND(" ",D500,1)-1)) + TIMEVALUE(MID(D500,FIND("-",D500,1)+2,LEN(D500)-FIND("-",D500,1)+2))</f>
        <v>45490.373611111114</v>
      </c>
      <c r="Q500" s="29">
        <f t="shared" si="56"/>
        <v>45490.336805555555</v>
      </c>
      <c r="R500" t="str">
        <f t="shared" si="57"/>
        <v>8:05 am</v>
      </c>
      <c r="S500" t="str">
        <f t="shared" si="58"/>
        <v>8:58 am</v>
      </c>
      <c r="T500" s="29">
        <f t="shared" si="59"/>
        <v>45490.336805555555</v>
      </c>
      <c r="U500" s="19">
        <f t="shared" si="60"/>
        <v>3714</v>
      </c>
      <c r="V500" s="1">
        <f t="shared" si="61"/>
        <v>0.99719999999999998</v>
      </c>
      <c r="W500" s="30">
        <f t="shared" si="62"/>
        <v>3.680555555911269E-2</v>
      </c>
      <c r="X500" s="18">
        <f>DATE(MID(B500,FIND(",",B500,1)+2,4),VLOOKUP(LEFT(B500,3),General!$A$1:$B$12,2,0),MID(B500,FIND(" ",B500,1)+1,FIND(",",B500,1)-FIND(" ",B500,1)-1))</f>
        <v>45490</v>
      </c>
    </row>
    <row r="501" spans="2:24">
      <c r="B501" t="s">
        <v>5325</v>
      </c>
      <c r="C501" t="s">
        <v>5326</v>
      </c>
      <c r="D501" t="s">
        <v>5327</v>
      </c>
      <c r="E501" s="1">
        <v>0.99690000000000001</v>
      </c>
      <c r="F501">
        <v>0</v>
      </c>
      <c r="G501">
        <v>0</v>
      </c>
      <c r="H501" s="19">
        <v>4057</v>
      </c>
      <c r="I501" s="19">
        <v>1320935</v>
      </c>
      <c r="J501">
        <v>0</v>
      </c>
      <c r="K501">
        <v>0</v>
      </c>
      <c r="L501">
        <v>0</v>
      </c>
      <c r="M501" s="19">
        <v>1115</v>
      </c>
      <c r="N501" s="29">
        <f>DATE(MID(B501,FIND(",",B501,1)+2,4),VLOOKUP(LEFT(B501,3),General!$A$1:$B$12,2,0),MID(B501,FIND(" ",B501,1)+1,FIND(",",B501,1)-FIND(" ",B501,1)-1)) + TIMEVALUE(MID(B501,FIND("-",B501,1)+2,LEN(B501)-FIND("-",B501,1)+2))</f>
        <v>45490.378472222219</v>
      </c>
      <c r="O501" s="18">
        <f>DATE(MID(C501,FIND(",",C501,1)+2,4),VLOOKUP(LEFT(B501,3),General!$A$1:$B$12,2,0),MID(C501,FIND(" ",C501,1)+1,FIND(",",C501,1)-FIND(" ",C501,1)-1)) + TIMEVALUE(MID(C501,FIND("-",C501,1)+2,LEN(C501)-FIND("-",C501,1)+2))</f>
        <v>45490.37777777778</v>
      </c>
      <c r="P501" s="18">
        <f>DATE(MID(D501,FIND(",",D501,1)+2,4),VLOOKUP(LEFT(B501,3),General!$A$1:$B$12,2,0),MID(D501,FIND(" ",D501,1)+1,FIND(",",D501,1)-FIND(" ",D501,1)-1)) + TIMEVALUE(MID(D501,FIND("-",D501,1)+2,LEN(D501)-FIND("-",D501,1)+2))</f>
        <v>45490.40902777778</v>
      </c>
      <c r="Q501" s="29">
        <f t="shared" si="56"/>
        <v>45490.378472222219</v>
      </c>
      <c r="R501" t="str">
        <f t="shared" si="57"/>
        <v>9:04 am</v>
      </c>
      <c r="S501" t="str">
        <f t="shared" si="58"/>
        <v>9:49 am</v>
      </c>
      <c r="T501" s="29">
        <f t="shared" si="59"/>
        <v>45490.378472222219</v>
      </c>
      <c r="U501" s="19">
        <f t="shared" si="60"/>
        <v>4057</v>
      </c>
      <c r="V501" s="1">
        <f t="shared" si="61"/>
        <v>0.99690000000000001</v>
      </c>
      <c r="W501" s="30">
        <f t="shared" si="62"/>
        <v>3.125E-2</v>
      </c>
      <c r="X501" s="18">
        <f>DATE(MID(B501,FIND(",",B501,1)+2,4),VLOOKUP(LEFT(B501,3),General!$A$1:$B$12,2,0),MID(B501,FIND(" ",B501,1)+1,FIND(",",B501,1)-FIND(" ",B501,1)-1))</f>
        <v>45490</v>
      </c>
    </row>
    <row r="502" spans="2:24">
      <c r="B502" t="s">
        <v>5328</v>
      </c>
      <c r="C502" t="s">
        <v>5329</v>
      </c>
      <c r="D502" t="s">
        <v>5330</v>
      </c>
      <c r="E502" s="1">
        <v>0.99670000000000003</v>
      </c>
      <c r="F502">
        <v>0</v>
      </c>
      <c r="G502">
        <v>0</v>
      </c>
      <c r="H502" s="19">
        <v>4330</v>
      </c>
      <c r="I502" s="19">
        <v>1320928</v>
      </c>
      <c r="J502">
        <v>0</v>
      </c>
      <c r="K502">
        <v>0</v>
      </c>
      <c r="L502">
        <v>0</v>
      </c>
      <c r="M502" s="19">
        <v>1110</v>
      </c>
      <c r="N502" s="29">
        <f>DATE(MID(B502,FIND(",",B502,1)+2,4),VLOOKUP(LEFT(B502,3),General!$A$1:$B$12,2,0),MID(B502,FIND(" ",B502,1)+1,FIND(",",B502,1)-FIND(" ",B502,1)-1)) + TIMEVALUE(MID(B502,FIND("-",B502,1)+2,LEN(B502)-FIND("-",B502,1)+2))</f>
        <v>45490.420138888891</v>
      </c>
      <c r="O502" s="18">
        <f>DATE(MID(C502,FIND(",",C502,1)+2,4),VLOOKUP(LEFT(B502,3),General!$A$1:$B$12,2,0),MID(C502,FIND(" ",C502,1)+1,FIND(",",C502,1)-FIND(" ",C502,1)-1)) + TIMEVALUE(MID(C502,FIND("-",C502,1)+2,LEN(C502)-FIND("-",C502,1)+2))</f>
        <v>45490.419444444444</v>
      </c>
      <c r="P502" s="18">
        <f>DATE(MID(D502,FIND(",",D502,1)+2,4),VLOOKUP(LEFT(B502,3),General!$A$1:$B$12,2,0),MID(D502,FIND(" ",D502,1)+1,FIND(",",D502,1)-FIND(" ",D502,1)-1)) + TIMEVALUE(MID(D502,FIND("-",D502,1)+2,LEN(D502)-FIND("-",D502,1)+2))</f>
        <v>45490.452777777777</v>
      </c>
      <c r="Q502" s="29">
        <f t="shared" si="56"/>
        <v>45490.420138888891</v>
      </c>
      <c r="R502" t="str">
        <f t="shared" si="57"/>
        <v>10:04 am</v>
      </c>
      <c r="S502" t="str">
        <f t="shared" si="58"/>
        <v>10:52 am</v>
      </c>
      <c r="T502" s="29">
        <f t="shared" si="59"/>
        <v>45490.420138888891</v>
      </c>
      <c r="U502" s="19">
        <f t="shared" si="60"/>
        <v>4330</v>
      </c>
      <c r="V502" s="1">
        <f t="shared" si="61"/>
        <v>0.99670000000000003</v>
      </c>
      <c r="W502" s="30">
        <f t="shared" si="62"/>
        <v>3.3333333332848269E-2</v>
      </c>
      <c r="X502" s="18">
        <f>DATE(MID(B502,FIND(",",B502,1)+2,4),VLOOKUP(LEFT(B502,3),General!$A$1:$B$12,2,0),MID(B502,FIND(" ",B502,1)+1,FIND(",",B502,1)-FIND(" ",B502,1)-1))</f>
        <v>45490</v>
      </c>
    </row>
    <row r="503" spans="2:24">
      <c r="B503" t="s">
        <v>5331</v>
      </c>
      <c r="C503" t="s">
        <v>5331</v>
      </c>
      <c r="D503" t="s">
        <v>5332</v>
      </c>
      <c r="E503" s="1">
        <v>0.99650000000000005</v>
      </c>
      <c r="F503">
        <v>0</v>
      </c>
      <c r="G503">
        <v>0</v>
      </c>
      <c r="H503" s="19">
        <v>4574</v>
      </c>
      <c r="I503" s="19">
        <v>1320931</v>
      </c>
      <c r="J503">
        <v>0</v>
      </c>
      <c r="K503">
        <v>0</v>
      </c>
      <c r="L503">
        <v>0</v>
      </c>
      <c r="M503" s="19">
        <v>1106</v>
      </c>
      <c r="N503" s="29">
        <f>DATE(MID(B503,FIND(",",B503,1)+2,4),VLOOKUP(LEFT(B503,3),General!$A$1:$B$12,2,0),MID(B503,FIND(" ",B503,1)+1,FIND(",",B503,1)-FIND(" ",B503,1)-1)) + TIMEVALUE(MID(B503,FIND("-",B503,1)+2,LEN(B503)-FIND("-",B503,1)+2))</f>
        <v>45490.461805555555</v>
      </c>
      <c r="O503" s="18">
        <f>DATE(MID(C503,FIND(",",C503,1)+2,4),VLOOKUP(LEFT(B503,3),General!$A$1:$B$12,2,0),MID(C503,FIND(" ",C503,1)+1,FIND(",",C503,1)-FIND(" ",C503,1)-1)) + TIMEVALUE(MID(C503,FIND("-",C503,1)+2,LEN(C503)-FIND("-",C503,1)+2))</f>
        <v>45490.461805555555</v>
      </c>
      <c r="P503" s="18">
        <f>DATE(MID(D503,FIND(",",D503,1)+2,4),VLOOKUP(LEFT(B503,3),General!$A$1:$B$12,2,0),MID(D503,FIND(" ",D503,1)+1,FIND(",",D503,1)-FIND(" ",D503,1)-1)) + TIMEVALUE(MID(D503,FIND("-",D503,1)+2,LEN(D503)-FIND("-",D503,1)+2))</f>
        <v>45490.487500000003</v>
      </c>
      <c r="Q503" s="29">
        <f t="shared" si="56"/>
        <v>45490.461805555555</v>
      </c>
      <c r="R503" t="str">
        <f t="shared" si="57"/>
        <v>11:05 am</v>
      </c>
      <c r="S503" t="str">
        <f t="shared" si="58"/>
        <v>11:42 am</v>
      </c>
      <c r="T503" s="29">
        <f t="shared" si="59"/>
        <v>45490.461805555555</v>
      </c>
      <c r="U503" s="19">
        <f t="shared" si="60"/>
        <v>4574</v>
      </c>
      <c r="V503" s="1">
        <f t="shared" si="61"/>
        <v>0.99650000000000005</v>
      </c>
      <c r="W503" s="30">
        <f t="shared" si="62"/>
        <v>2.5694444448163267E-2</v>
      </c>
      <c r="X503" s="18">
        <f>DATE(MID(B503,FIND(",",B503,1)+2,4),VLOOKUP(LEFT(B503,3),General!$A$1:$B$12,2,0),MID(B503,FIND(" ",B503,1)+1,FIND(",",B503,1)-FIND(" ",B503,1)-1))</f>
        <v>45490</v>
      </c>
    </row>
    <row r="504" spans="2:24">
      <c r="B504" t="s">
        <v>5333</v>
      </c>
      <c r="C504" t="s">
        <v>5334</v>
      </c>
      <c r="D504" t="s">
        <v>5335</v>
      </c>
      <c r="E504" s="1">
        <v>0.99680000000000002</v>
      </c>
      <c r="F504">
        <v>0</v>
      </c>
      <c r="G504">
        <v>0</v>
      </c>
      <c r="H504" s="19">
        <v>4241</v>
      </c>
      <c r="I504" s="19">
        <v>1320930</v>
      </c>
      <c r="J504">
        <v>0</v>
      </c>
      <c r="K504">
        <v>0</v>
      </c>
      <c r="L504">
        <v>0</v>
      </c>
      <c r="M504" s="19">
        <v>1105</v>
      </c>
      <c r="N504" s="29">
        <f>DATE(MID(B504,FIND(",",B504,1)+2,4),VLOOKUP(LEFT(B504,3),General!$A$1:$B$12,2,0),MID(B504,FIND(" ",B504,1)+1,FIND(",",B504,1)-FIND(" ",B504,1)-1)) + TIMEVALUE(MID(B504,FIND("-",B504,1)+2,LEN(B504)-FIND("-",B504,1)+2))</f>
        <v>45490.503472222219</v>
      </c>
      <c r="O504" s="18">
        <f>DATE(MID(C504,FIND(",",C504,1)+2,4),VLOOKUP(LEFT(B504,3),General!$A$1:$B$12,2,0),MID(C504,FIND(" ",C504,1)+1,FIND(",",C504,1)-FIND(" ",C504,1)-1)) + TIMEVALUE(MID(C504,FIND("-",C504,1)+2,LEN(C504)-FIND("-",C504,1)+2))</f>
        <v>45490.50277777778</v>
      </c>
      <c r="P504" s="18">
        <f>DATE(MID(D504,FIND(",",D504,1)+2,4),VLOOKUP(LEFT(B504,3),General!$A$1:$B$12,2,0),MID(D504,FIND(" ",D504,1)+1,FIND(",",D504,1)-FIND(" ",D504,1)-1)) + TIMEVALUE(MID(D504,FIND("-",D504,1)+2,LEN(D504)-FIND("-",D504,1)+2))</f>
        <v>45490.531944444447</v>
      </c>
      <c r="Q504" s="29">
        <f t="shared" si="56"/>
        <v>45490.503472222219</v>
      </c>
      <c r="R504" t="str">
        <f t="shared" si="57"/>
        <v>12:04 pm</v>
      </c>
      <c r="S504" t="str">
        <f t="shared" si="58"/>
        <v>12:46 pm</v>
      </c>
      <c r="T504" s="29">
        <f t="shared" si="59"/>
        <v>45490.503472222219</v>
      </c>
      <c r="U504" s="19">
        <f t="shared" si="60"/>
        <v>4241</v>
      </c>
      <c r="V504" s="1">
        <f t="shared" si="61"/>
        <v>0.99680000000000002</v>
      </c>
      <c r="W504" s="30">
        <f t="shared" si="62"/>
        <v>2.9166666667151731E-2</v>
      </c>
      <c r="X504" s="18">
        <f>DATE(MID(B504,FIND(",",B504,1)+2,4),VLOOKUP(LEFT(B504,3),General!$A$1:$B$12,2,0),MID(B504,FIND(" ",B504,1)+1,FIND(",",B504,1)-FIND(" ",B504,1)-1))</f>
        <v>45490</v>
      </c>
    </row>
    <row r="505" spans="2:24">
      <c r="B505" t="s">
        <v>5336</v>
      </c>
      <c r="C505" t="s">
        <v>5337</v>
      </c>
      <c r="D505" t="s">
        <v>5338</v>
      </c>
      <c r="E505" s="1">
        <v>0.99650000000000005</v>
      </c>
      <c r="F505">
        <v>0</v>
      </c>
      <c r="G505">
        <v>0</v>
      </c>
      <c r="H505" s="19">
        <v>4681</v>
      </c>
      <c r="I505" s="19">
        <v>1320944</v>
      </c>
      <c r="J505">
        <v>0</v>
      </c>
      <c r="K505">
        <v>0</v>
      </c>
      <c r="L505">
        <v>0</v>
      </c>
      <c r="M505" s="19">
        <v>1110</v>
      </c>
      <c r="N505" s="29">
        <f>DATE(MID(B505,FIND(",",B505,1)+2,4),VLOOKUP(LEFT(B505,3),General!$A$1:$B$12,2,0),MID(B505,FIND(" ",B505,1)+1,FIND(",",B505,1)-FIND(" ",B505,1)-1)) + TIMEVALUE(MID(B505,FIND("-",B505,1)+2,LEN(B505)-FIND("-",B505,1)+2))</f>
        <v>45490.545138888891</v>
      </c>
      <c r="O505" s="18">
        <f>DATE(MID(C505,FIND(",",C505,1)+2,4),VLOOKUP(LEFT(B505,3),General!$A$1:$B$12,2,0),MID(C505,FIND(" ",C505,1)+1,FIND(",",C505,1)-FIND(" ",C505,1)-1)) + TIMEVALUE(MID(C505,FIND("-",C505,1)+2,LEN(C505)-FIND("-",C505,1)+2))</f>
        <v>45490.544444444444</v>
      </c>
      <c r="P505" s="18">
        <f>DATE(MID(D505,FIND(",",D505,1)+2,4),VLOOKUP(LEFT(B505,3),General!$A$1:$B$12,2,0),MID(D505,FIND(" ",D505,1)+1,FIND(",",D505,1)-FIND(" ",D505,1)-1)) + TIMEVALUE(MID(D505,FIND("-",D505,1)+2,LEN(D505)-FIND("-",D505,1)+2))</f>
        <v>45490.570833333331</v>
      </c>
      <c r="Q505" s="29">
        <f t="shared" si="56"/>
        <v>45490.545138888891</v>
      </c>
      <c r="R505" t="str">
        <f t="shared" si="57"/>
        <v>1:04 pm</v>
      </c>
      <c r="S505" t="str">
        <f t="shared" si="58"/>
        <v>1:42 pm</v>
      </c>
      <c r="T505" s="29">
        <f t="shared" si="59"/>
        <v>45490.545138888891</v>
      </c>
      <c r="U505" s="19">
        <f t="shared" si="60"/>
        <v>4681</v>
      </c>
      <c r="V505" s="1">
        <f t="shared" si="61"/>
        <v>0.99650000000000005</v>
      </c>
      <c r="W505" s="30">
        <f t="shared" si="62"/>
        <v>2.6388888887595385E-2</v>
      </c>
      <c r="X505" s="18">
        <f>DATE(MID(B505,FIND(",",B505,1)+2,4),VLOOKUP(LEFT(B505,3),General!$A$1:$B$12,2,0),MID(B505,FIND(" ",B505,1)+1,FIND(",",B505,1)-FIND(" ",B505,1)-1))</f>
        <v>45490</v>
      </c>
    </row>
    <row r="506" spans="2:24">
      <c r="B506" t="s">
        <v>5339</v>
      </c>
      <c r="C506" t="s">
        <v>5340</v>
      </c>
      <c r="D506" t="s">
        <v>5341</v>
      </c>
      <c r="E506" s="1">
        <v>0.99690000000000001</v>
      </c>
      <c r="F506">
        <v>0</v>
      </c>
      <c r="G506">
        <v>0</v>
      </c>
      <c r="H506" s="19">
        <v>4046</v>
      </c>
      <c r="I506" s="19">
        <v>1320935</v>
      </c>
      <c r="J506">
        <v>0</v>
      </c>
      <c r="K506">
        <v>0</v>
      </c>
      <c r="L506">
        <v>0</v>
      </c>
      <c r="M506" s="19">
        <v>1117</v>
      </c>
      <c r="N506" s="29">
        <f>DATE(MID(B506,FIND(",",B506,1)+2,4),VLOOKUP(LEFT(B506,3),General!$A$1:$B$12,2,0),MID(B506,FIND(" ",B506,1)+1,FIND(",",B506,1)-FIND(" ",B506,1)-1)) + TIMEVALUE(MID(B506,FIND("-",B506,1)+2,LEN(B506)-FIND("-",B506,1)+2))</f>
        <v>45490.586805555555</v>
      </c>
      <c r="O506" s="18">
        <f>DATE(MID(C506,FIND(",",C506,1)+2,4),VLOOKUP(LEFT(B506,3),General!$A$1:$B$12,2,0),MID(C506,FIND(" ",C506,1)+1,FIND(",",C506,1)-FIND(" ",C506,1)-1)) + TIMEVALUE(MID(C506,FIND("-",C506,1)+2,LEN(C506)-FIND("-",C506,1)+2))</f>
        <v>45490.586111111108</v>
      </c>
      <c r="P506" s="18">
        <f>DATE(MID(D506,FIND(",",D506,1)+2,4),VLOOKUP(LEFT(B506,3),General!$A$1:$B$12,2,0),MID(D506,FIND(" ",D506,1)+1,FIND(",",D506,1)-FIND(" ",D506,1)-1)) + TIMEVALUE(MID(D506,FIND("-",D506,1)+2,LEN(D506)-FIND("-",D506,1)+2))</f>
        <v>45490.614583333336</v>
      </c>
      <c r="Q506" s="29">
        <f t="shared" si="56"/>
        <v>45490.586805555555</v>
      </c>
      <c r="R506" t="str">
        <f t="shared" si="57"/>
        <v>2:04 pm</v>
      </c>
      <c r="S506" t="str">
        <f t="shared" si="58"/>
        <v>2:45 pm</v>
      </c>
      <c r="T506" s="29">
        <f t="shared" si="59"/>
        <v>45490.586805555555</v>
      </c>
      <c r="U506" s="19">
        <f t="shared" si="60"/>
        <v>4046</v>
      </c>
      <c r="V506" s="1">
        <f t="shared" si="61"/>
        <v>0.99690000000000001</v>
      </c>
      <c r="W506" s="30">
        <f t="shared" si="62"/>
        <v>2.8472222227719612E-2</v>
      </c>
      <c r="X506" s="18">
        <f>DATE(MID(B506,FIND(",",B506,1)+2,4),VLOOKUP(LEFT(B506,3),General!$A$1:$B$12,2,0),MID(B506,FIND(" ",B506,1)+1,FIND(",",B506,1)-FIND(" ",B506,1)-1))</f>
        <v>45490</v>
      </c>
    </row>
    <row r="507" spans="2:24">
      <c r="B507" t="s">
        <v>5342</v>
      </c>
      <c r="C507" t="s">
        <v>5342</v>
      </c>
      <c r="D507" t="s">
        <v>5343</v>
      </c>
      <c r="E507" s="1">
        <v>0.997</v>
      </c>
      <c r="F507">
        <v>0</v>
      </c>
      <c r="G507">
        <v>0</v>
      </c>
      <c r="H507" s="19">
        <v>3931</v>
      </c>
      <c r="I507" s="19">
        <v>1320938</v>
      </c>
      <c r="J507">
        <v>0</v>
      </c>
      <c r="K507">
        <v>0</v>
      </c>
      <c r="L507">
        <v>0</v>
      </c>
      <c r="M507">
        <v>0</v>
      </c>
      <c r="N507" s="29">
        <f>DATE(MID(B507,FIND(",",B507,1)+2,4),VLOOKUP(LEFT(B507,3),General!$A$1:$B$12,2,0),MID(B507,FIND(" ",B507,1)+1,FIND(",",B507,1)-FIND(" ",B507,1)-1)) + TIMEVALUE(MID(B507,FIND("-",B507,1)+2,LEN(B507)-FIND("-",B507,1)+2))</f>
        <v>45490.628472222219</v>
      </c>
      <c r="O507" s="18">
        <f>DATE(MID(C507,FIND(",",C507,1)+2,4),VLOOKUP(LEFT(B507,3),General!$A$1:$B$12,2,0),MID(C507,FIND(" ",C507,1)+1,FIND(",",C507,1)-FIND(" ",C507,1)-1)) + TIMEVALUE(MID(C507,FIND("-",C507,1)+2,LEN(C507)-FIND("-",C507,1)+2))</f>
        <v>45490.628472222219</v>
      </c>
      <c r="P507" s="18">
        <f>DATE(MID(D507,FIND(",",D507,1)+2,4),VLOOKUP(LEFT(B507,3),General!$A$1:$B$12,2,0),MID(D507,FIND(" ",D507,1)+1,FIND(",",D507,1)-FIND(" ",D507,1)-1)) + TIMEVALUE(MID(D507,FIND("-",D507,1)+2,LEN(D507)-FIND("-",D507,1)+2))</f>
        <v>45490.670138888891</v>
      </c>
      <c r="Q507" s="29">
        <f t="shared" si="56"/>
        <v>45490.628472222219</v>
      </c>
      <c r="R507" t="str">
        <f t="shared" si="57"/>
        <v>3:05 pm</v>
      </c>
      <c r="S507" t="str">
        <f t="shared" si="58"/>
        <v>4:05 pm</v>
      </c>
      <c r="T507" s="29">
        <f t="shared" si="59"/>
        <v>45490.628472222219</v>
      </c>
      <c r="U507" s="19">
        <f t="shared" si="60"/>
        <v>3931</v>
      </c>
      <c r="V507" s="1">
        <f t="shared" si="61"/>
        <v>0.997</v>
      </c>
      <c r="W507" s="30">
        <f t="shared" si="62"/>
        <v>4.1666666671517305E-2</v>
      </c>
      <c r="X507" s="18">
        <f>DATE(MID(B507,FIND(",",B507,1)+2,4),VLOOKUP(LEFT(B507,3),General!$A$1:$B$12,2,0),MID(B507,FIND(" ",B507,1)+1,FIND(",",B507,1)-FIND(" ",B507,1)-1))</f>
        <v>45490</v>
      </c>
    </row>
    <row r="508" spans="2:24">
      <c r="B508" t="s">
        <v>5343</v>
      </c>
      <c r="C508" t="s">
        <v>5344</v>
      </c>
      <c r="D508" t="s">
        <v>5345</v>
      </c>
      <c r="E508" s="1">
        <v>0.99670000000000003</v>
      </c>
      <c r="F508">
        <v>0</v>
      </c>
      <c r="G508">
        <v>0</v>
      </c>
      <c r="H508" s="19">
        <v>4417</v>
      </c>
      <c r="I508" s="19">
        <v>1320955</v>
      </c>
      <c r="J508">
        <v>0</v>
      </c>
      <c r="K508">
        <v>0</v>
      </c>
      <c r="L508">
        <v>0</v>
      </c>
      <c r="M508" s="19">
        <v>1108</v>
      </c>
      <c r="N508" s="29">
        <f>DATE(MID(B508,FIND(",",B508,1)+2,4),VLOOKUP(LEFT(B508,3),General!$A$1:$B$12,2,0),MID(B508,FIND(" ",B508,1)+1,FIND(",",B508,1)-FIND(" ",B508,1)-1)) + TIMEVALUE(MID(B508,FIND("-",B508,1)+2,LEN(B508)-FIND("-",B508,1)+2))</f>
        <v>45490.670138888891</v>
      </c>
      <c r="O508" s="18">
        <f>DATE(MID(C508,FIND(",",C508,1)+2,4),VLOOKUP(LEFT(B508,3),General!$A$1:$B$12,2,0),MID(C508,FIND(" ",C508,1)+1,FIND(",",C508,1)-FIND(" ",C508,1)-1)) + TIMEVALUE(MID(C508,FIND("-",C508,1)+2,LEN(C508)-FIND("-",C508,1)+2))</f>
        <v>45490.669444444444</v>
      </c>
      <c r="P508" s="18">
        <f>DATE(MID(D508,FIND(",",D508,1)+2,4),VLOOKUP(LEFT(B508,3),General!$A$1:$B$12,2,0),MID(D508,FIND(" ",D508,1)+1,FIND(",",D508,1)-FIND(" ",D508,1)-1)) + TIMEVALUE(MID(D508,FIND("-",D508,1)+2,LEN(D508)-FIND("-",D508,1)+2))</f>
        <v>45490.697916666664</v>
      </c>
      <c r="Q508" s="29">
        <f t="shared" si="56"/>
        <v>45490.670138888891</v>
      </c>
      <c r="R508" t="str">
        <f t="shared" si="57"/>
        <v>4:04 pm</v>
      </c>
      <c r="S508" t="str">
        <f t="shared" si="58"/>
        <v>4:45 pm</v>
      </c>
      <c r="T508" s="29">
        <f t="shared" si="59"/>
        <v>45490.670138888891</v>
      </c>
      <c r="U508" s="19">
        <f t="shared" si="60"/>
        <v>4417</v>
      </c>
      <c r="V508" s="1">
        <f t="shared" si="61"/>
        <v>0.99670000000000003</v>
      </c>
      <c r="W508" s="30">
        <f t="shared" si="62"/>
        <v>2.8472222220443655E-2</v>
      </c>
      <c r="X508" s="18">
        <f>DATE(MID(B508,FIND(",",B508,1)+2,4),VLOOKUP(LEFT(B508,3),General!$A$1:$B$12,2,0),MID(B508,FIND(" ",B508,1)+1,FIND(",",B508,1)-FIND(" ",B508,1)-1))</f>
        <v>45490</v>
      </c>
    </row>
    <row r="509" spans="2:24">
      <c r="B509" t="s">
        <v>5346</v>
      </c>
      <c r="C509" t="s">
        <v>5347</v>
      </c>
      <c r="D509" t="s">
        <v>5348</v>
      </c>
      <c r="E509" s="1">
        <v>0.99680000000000002</v>
      </c>
      <c r="F509">
        <v>0</v>
      </c>
      <c r="G509">
        <v>0</v>
      </c>
      <c r="H509" s="19">
        <v>4238</v>
      </c>
      <c r="I509" s="19">
        <v>1320964</v>
      </c>
      <c r="J509">
        <v>0</v>
      </c>
      <c r="K509">
        <v>0</v>
      </c>
      <c r="L509">
        <v>0</v>
      </c>
      <c r="M509" s="19">
        <v>1107</v>
      </c>
      <c r="N509" s="29">
        <f>DATE(MID(B509,FIND(",",B509,1)+2,4),VLOOKUP(LEFT(B509,3),General!$A$1:$B$12,2,0),MID(B509,FIND(" ",B509,1)+1,FIND(",",B509,1)-FIND(" ",B509,1)-1)) + TIMEVALUE(MID(B509,FIND("-",B509,1)+2,LEN(B509)-FIND("-",B509,1)+2))</f>
        <v>45490.711805555555</v>
      </c>
      <c r="O509" s="18">
        <f>DATE(MID(C509,FIND(",",C509,1)+2,4),VLOOKUP(LEFT(B509,3),General!$A$1:$B$12,2,0),MID(C509,FIND(" ",C509,1)+1,FIND(",",C509,1)-FIND(" ",C509,1)-1)) + TIMEVALUE(MID(C509,FIND("-",C509,1)+2,LEN(C509)-FIND("-",C509,1)+2))</f>
        <v>45490.711111111108</v>
      </c>
      <c r="P509" s="18">
        <f>DATE(MID(D509,FIND(",",D509,1)+2,4),VLOOKUP(LEFT(B509,3),General!$A$1:$B$12,2,0),MID(D509,FIND(" ",D509,1)+1,FIND(",",D509,1)-FIND(" ",D509,1)-1)) + TIMEVALUE(MID(D509,FIND("-",D509,1)+2,LEN(D509)-FIND("-",D509,1)+2))</f>
        <v>45490.739583333336</v>
      </c>
      <c r="Q509" s="29">
        <f t="shared" si="56"/>
        <v>45490.711805555555</v>
      </c>
      <c r="R509" t="str">
        <f t="shared" si="57"/>
        <v>5:04 pm</v>
      </c>
      <c r="S509" t="str">
        <f t="shared" si="58"/>
        <v>5:45 pm</v>
      </c>
      <c r="T509" s="29">
        <f t="shared" si="59"/>
        <v>45490.711805555555</v>
      </c>
      <c r="U509" s="19">
        <f t="shared" si="60"/>
        <v>4238</v>
      </c>
      <c r="V509" s="1">
        <f t="shared" si="61"/>
        <v>0.99680000000000002</v>
      </c>
      <c r="W509" s="30">
        <f t="shared" si="62"/>
        <v>2.8472222227719612E-2</v>
      </c>
      <c r="X509" s="18">
        <f>DATE(MID(B509,FIND(",",B509,1)+2,4),VLOOKUP(LEFT(B509,3),General!$A$1:$B$12,2,0),MID(B509,FIND(" ",B509,1)+1,FIND(",",B509,1)-FIND(" ",B509,1)-1))</f>
        <v>45490</v>
      </c>
    </row>
    <row r="510" spans="2:24">
      <c r="B510" t="s">
        <v>5349</v>
      </c>
      <c r="C510" t="s">
        <v>5350</v>
      </c>
      <c r="D510" t="s">
        <v>5351</v>
      </c>
      <c r="E510" s="1">
        <v>0.997</v>
      </c>
      <c r="F510">
        <v>0</v>
      </c>
      <c r="G510">
        <v>0</v>
      </c>
      <c r="H510" s="19">
        <v>3905</v>
      </c>
      <c r="I510" s="19">
        <v>1320965</v>
      </c>
      <c r="J510">
        <v>0</v>
      </c>
      <c r="K510">
        <v>0</v>
      </c>
      <c r="L510">
        <v>0</v>
      </c>
      <c r="M510" s="19">
        <v>1106</v>
      </c>
      <c r="N510" s="29">
        <f>DATE(MID(B510,FIND(",",B510,1)+2,4),VLOOKUP(LEFT(B510,3),General!$A$1:$B$12,2,0),MID(B510,FIND(" ",B510,1)+1,FIND(",",B510,1)-FIND(" ",B510,1)-1)) + TIMEVALUE(MID(B510,FIND("-",B510,1)+2,LEN(B510)-FIND("-",B510,1)+2))</f>
        <v>45490.753472222219</v>
      </c>
      <c r="O510" s="18">
        <f>DATE(MID(C510,FIND(",",C510,1)+2,4),VLOOKUP(LEFT(B510,3),General!$A$1:$B$12,2,0),MID(C510,FIND(" ",C510,1)+1,FIND(",",C510,1)-FIND(" ",C510,1)-1)) + TIMEVALUE(MID(C510,FIND("-",C510,1)+2,LEN(C510)-FIND("-",C510,1)+2))</f>
        <v>45490.75277777778</v>
      </c>
      <c r="P510" s="18">
        <f>DATE(MID(D510,FIND(",",D510,1)+2,4),VLOOKUP(LEFT(B510,3),General!$A$1:$B$12,2,0),MID(D510,FIND(" ",D510,1)+1,FIND(",",D510,1)-FIND(" ",D510,1)-1)) + TIMEVALUE(MID(D510,FIND("-",D510,1)+2,LEN(D510)-FIND("-",D510,1)+2))</f>
        <v>45490.788194444445</v>
      </c>
      <c r="Q510" s="29">
        <f t="shared" si="56"/>
        <v>45490.753472222219</v>
      </c>
      <c r="R510" t="str">
        <f t="shared" si="57"/>
        <v>6:04 pm</v>
      </c>
      <c r="S510" t="str">
        <f t="shared" si="58"/>
        <v>6:55 pm</v>
      </c>
      <c r="T510" s="29">
        <f t="shared" si="59"/>
        <v>45490.753472222219</v>
      </c>
      <c r="U510" s="19">
        <f t="shared" si="60"/>
        <v>3905</v>
      </c>
      <c r="V510" s="1">
        <f t="shared" si="61"/>
        <v>0.997</v>
      </c>
      <c r="W510" s="30">
        <f t="shared" si="62"/>
        <v>3.5416666665696539E-2</v>
      </c>
      <c r="X510" s="18">
        <f>DATE(MID(B510,FIND(",",B510,1)+2,4),VLOOKUP(LEFT(B510,3),General!$A$1:$B$12,2,0),MID(B510,FIND(" ",B510,1)+1,FIND(",",B510,1)-FIND(" ",B510,1)-1))</f>
        <v>45490</v>
      </c>
    </row>
    <row r="511" spans="2:24">
      <c r="B511" t="s">
        <v>5352</v>
      </c>
      <c r="C511" t="s">
        <v>5352</v>
      </c>
      <c r="D511" t="s">
        <v>5353</v>
      </c>
      <c r="E511" s="1">
        <v>0.99719999999999998</v>
      </c>
      <c r="F511">
        <v>0</v>
      </c>
      <c r="G511">
        <v>0</v>
      </c>
      <c r="H511" s="19">
        <v>3762</v>
      </c>
      <c r="I511" s="19">
        <v>1320864</v>
      </c>
      <c r="J511">
        <v>0</v>
      </c>
      <c r="K511">
        <v>0</v>
      </c>
      <c r="L511">
        <v>0</v>
      </c>
      <c r="M511" s="19">
        <v>1108</v>
      </c>
      <c r="N511" s="29">
        <f>DATE(MID(B511,FIND(",",B511,1)+2,4),VLOOKUP(LEFT(B511,3),General!$A$1:$B$12,2,0),MID(B511,FIND(" ",B511,1)+1,FIND(",",B511,1)-FIND(" ",B511,1)-1)) + TIMEVALUE(MID(B511,FIND("-",B511,1)+2,LEN(B511)-FIND("-",B511,1)+2))</f>
        <v>45490.795138888891</v>
      </c>
      <c r="O511" s="18">
        <f>DATE(MID(C511,FIND(",",C511,1)+2,4),VLOOKUP(LEFT(B511,3),General!$A$1:$B$12,2,0),MID(C511,FIND(" ",C511,1)+1,FIND(",",C511,1)-FIND(" ",C511,1)-1)) + TIMEVALUE(MID(C511,FIND("-",C511,1)+2,LEN(C511)-FIND("-",C511,1)+2))</f>
        <v>45490.795138888891</v>
      </c>
      <c r="P511" s="18">
        <f>DATE(MID(D511,FIND(",",D511,1)+2,4),VLOOKUP(LEFT(B511,3),General!$A$1:$B$12,2,0),MID(D511,FIND(" ",D511,1)+1,FIND(",",D511,1)-FIND(" ",D511,1)-1)) + TIMEVALUE(MID(D511,FIND("-",D511,1)+2,LEN(D511)-FIND("-",D511,1)+2))</f>
        <v>45490.826388888891</v>
      </c>
      <c r="Q511" s="29">
        <f t="shared" si="56"/>
        <v>45490.795138888891</v>
      </c>
      <c r="R511" t="str">
        <f t="shared" si="57"/>
        <v>7:05 pm</v>
      </c>
      <c r="S511" t="str">
        <f t="shared" si="58"/>
        <v>7:50 pm</v>
      </c>
      <c r="T511" s="29">
        <f t="shared" si="59"/>
        <v>45490.795138888891</v>
      </c>
      <c r="U511" s="19">
        <f t="shared" si="60"/>
        <v>3762</v>
      </c>
      <c r="V511" s="1">
        <f t="shared" si="61"/>
        <v>0.99719999999999998</v>
      </c>
      <c r="W511" s="30">
        <f t="shared" si="62"/>
        <v>3.125E-2</v>
      </c>
      <c r="X511" s="18">
        <f>DATE(MID(B511,FIND(",",B511,1)+2,4),VLOOKUP(LEFT(B511,3),General!$A$1:$B$12,2,0),MID(B511,FIND(" ",B511,1)+1,FIND(",",B511,1)-FIND(" ",B511,1)-1))</f>
        <v>45490</v>
      </c>
    </row>
    <row r="512" spans="2:24">
      <c r="B512" t="s">
        <v>5354</v>
      </c>
      <c r="C512" t="s">
        <v>5355</v>
      </c>
      <c r="D512" t="s">
        <v>5356</v>
      </c>
      <c r="E512" s="1">
        <v>0.99719999999999998</v>
      </c>
      <c r="F512">
        <v>0</v>
      </c>
      <c r="G512">
        <v>0</v>
      </c>
      <c r="H512" s="19">
        <v>3724</v>
      </c>
      <c r="I512" s="19">
        <v>1320866</v>
      </c>
      <c r="J512">
        <v>0</v>
      </c>
      <c r="K512">
        <v>0</v>
      </c>
      <c r="L512">
        <v>0</v>
      </c>
      <c r="M512" s="19">
        <v>1115</v>
      </c>
      <c r="N512" s="29">
        <f>DATE(MID(B512,FIND(",",B512,1)+2,4),VLOOKUP(LEFT(B512,3),General!$A$1:$B$12,2,0),MID(B512,FIND(" ",B512,1)+1,FIND(",",B512,1)-FIND(" ",B512,1)-1)) + TIMEVALUE(MID(B512,FIND("-",B512,1)+2,LEN(B512)-FIND("-",B512,1)+2))</f>
        <v>45490.836805555555</v>
      </c>
      <c r="O512" s="18">
        <f>DATE(MID(C512,FIND(",",C512,1)+2,4),VLOOKUP(LEFT(B512,3),General!$A$1:$B$12,2,0),MID(C512,FIND(" ",C512,1)+1,FIND(",",C512,1)-FIND(" ",C512,1)-1)) + TIMEVALUE(MID(C512,FIND("-",C512,1)+2,LEN(C512)-FIND("-",C512,1)+2))</f>
        <v>45490.836111111108</v>
      </c>
      <c r="P512" s="18">
        <f>DATE(MID(D512,FIND(",",D512,1)+2,4),VLOOKUP(LEFT(B512,3),General!$A$1:$B$12,2,0),MID(D512,FIND(" ",D512,1)+1,FIND(",",D512,1)-FIND(" ",D512,1)-1)) + TIMEVALUE(MID(D512,FIND("-",D512,1)+2,LEN(D512)-FIND("-",D512,1)+2))</f>
        <v>45490.863194444442</v>
      </c>
      <c r="Q512" s="29">
        <f t="shared" si="56"/>
        <v>45490.836805555555</v>
      </c>
      <c r="R512" t="str">
        <f t="shared" si="57"/>
        <v>8:04 pm</v>
      </c>
      <c r="S512" t="str">
        <f t="shared" si="58"/>
        <v>8:43 pm</v>
      </c>
      <c r="T512" s="29">
        <f t="shared" si="59"/>
        <v>45490.836805555555</v>
      </c>
      <c r="U512" s="19">
        <f t="shared" si="60"/>
        <v>3724</v>
      </c>
      <c r="V512" s="1">
        <f t="shared" si="61"/>
        <v>0.99719999999999998</v>
      </c>
      <c r="W512" s="30">
        <f t="shared" si="62"/>
        <v>2.7083333334303461E-2</v>
      </c>
      <c r="X512" s="18">
        <f>DATE(MID(B512,FIND(",",B512,1)+2,4),VLOOKUP(LEFT(B512,3),General!$A$1:$B$12,2,0),MID(B512,FIND(" ",B512,1)+1,FIND(",",B512,1)-FIND(" ",B512,1)-1))</f>
        <v>45490</v>
      </c>
    </row>
    <row r="513" spans="2:24">
      <c r="B513" t="s">
        <v>5357</v>
      </c>
      <c r="C513" t="s">
        <v>5358</v>
      </c>
      <c r="D513" t="s">
        <v>5359</v>
      </c>
      <c r="E513" s="1">
        <v>0.99760000000000004</v>
      </c>
      <c r="F513">
        <v>0</v>
      </c>
      <c r="G513">
        <v>0</v>
      </c>
      <c r="H513" s="19">
        <v>3215</v>
      </c>
      <c r="I513" s="19">
        <v>1320877</v>
      </c>
      <c r="J513">
        <v>0</v>
      </c>
      <c r="K513">
        <v>0</v>
      </c>
      <c r="L513">
        <v>0</v>
      </c>
      <c r="M513" s="19">
        <v>1115</v>
      </c>
      <c r="N513" s="29">
        <f>DATE(MID(B513,FIND(",",B513,1)+2,4),VLOOKUP(LEFT(B513,3),General!$A$1:$B$12,2,0),MID(B513,FIND(" ",B513,1)+1,FIND(",",B513,1)-FIND(" ",B513,1)-1)) + TIMEVALUE(MID(B513,FIND("-",B513,1)+2,LEN(B513)-FIND("-",B513,1)+2))</f>
        <v>45490.878472222219</v>
      </c>
      <c r="O513" s="18">
        <f>DATE(MID(C513,FIND(",",C513,1)+2,4),VLOOKUP(LEFT(B513,3),General!$A$1:$B$12,2,0),MID(C513,FIND(" ",C513,1)+1,FIND(",",C513,1)-FIND(" ",C513,1)-1)) + TIMEVALUE(MID(C513,FIND("-",C513,1)+2,LEN(C513)-FIND("-",C513,1)+2))</f>
        <v>45490.87777777778</v>
      </c>
      <c r="P513" s="18">
        <f>DATE(MID(D513,FIND(",",D513,1)+2,4),VLOOKUP(LEFT(B513,3),General!$A$1:$B$12,2,0),MID(D513,FIND(" ",D513,1)+1,FIND(",",D513,1)-FIND(" ",D513,1)-1)) + TIMEVALUE(MID(D513,FIND("-",D513,1)+2,LEN(D513)-FIND("-",D513,1)+2))</f>
        <v>45490.920138888891</v>
      </c>
      <c r="Q513" s="29">
        <f t="shared" si="56"/>
        <v>45490.878472222219</v>
      </c>
      <c r="R513" t="str">
        <f t="shared" si="57"/>
        <v>9:04 pm</v>
      </c>
      <c r="S513" t="str">
        <f t="shared" si="58"/>
        <v>10:05 pm</v>
      </c>
      <c r="T513" s="29">
        <f t="shared" si="59"/>
        <v>45490.878472222219</v>
      </c>
      <c r="U513" s="19">
        <f t="shared" si="60"/>
        <v>3215</v>
      </c>
      <c r="V513" s="1">
        <f t="shared" si="61"/>
        <v>0.99760000000000004</v>
      </c>
      <c r="W513" s="30">
        <f t="shared" si="62"/>
        <v>4.2361111110949423E-2</v>
      </c>
      <c r="X513" s="18">
        <f>DATE(MID(B513,FIND(",",B513,1)+2,4),VLOOKUP(LEFT(B513,3),General!$A$1:$B$12,2,0),MID(B513,FIND(" ",B513,1)+1,FIND(",",B513,1)-FIND(" ",B513,1)-1))</f>
        <v>45490</v>
      </c>
    </row>
    <row r="514" spans="2:24">
      <c r="B514" t="s">
        <v>5359</v>
      </c>
      <c r="C514" t="s">
        <v>5360</v>
      </c>
      <c r="D514" t="s">
        <v>5361</v>
      </c>
      <c r="E514" s="1">
        <v>0.99739999999999995</v>
      </c>
      <c r="F514">
        <v>0</v>
      </c>
      <c r="G514">
        <v>0</v>
      </c>
      <c r="H514" s="19">
        <v>3460</v>
      </c>
      <c r="I514" s="19">
        <v>1320879</v>
      </c>
      <c r="J514">
        <v>0</v>
      </c>
      <c r="K514">
        <v>0</v>
      </c>
      <c r="L514">
        <v>0</v>
      </c>
      <c r="M514" s="19">
        <v>1105</v>
      </c>
      <c r="N514" s="29">
        <f>DATE(MID(B514,FIND(",",B514,1)+2,4),VLOOKUP(LEFT(B514,3),General!$A$1:$B$12,2,0),MID(B514,FIND(" ",B514,1)+1,FIND(",",B514,1)-FIND(" ",B514,1)-1)) + TIMEVALUE(MID(B514,FIND("-",B514,1)+2,LEN(B514)-FIND("-",B514,1)+2))</f>
        <v>45490.920138888891</v>
      </c>
      <c r="O514" s="18">
        <f>DATE(MID(C514,FIND(",",C514,1)+2,4),VLOOKUP(LEFT(B514,3),General!$A$1:$B$12,2,0),MID(C514,FIND(" ",C514,1)+1,FIND(",",C514,1)-FIND(" ",C514,1)-1)) + TIMEVALUE(MID(C514,FIND("-",C514,1)+2,LEN(C514)-FIND("-",C514,1)+2))</f>
        <v>45490.919444444444</v>
      </c>
      <c r="P514" s="18">
        <f>DATE(MID(D514,FIND(",",D514,1)+2,4),VLOOKUP(LEFT(B514,3),General!$A$1:$B$12,2,0),MID(D514,FIND(" ",D514,1)+1,FIND(",",D514,1)-FIND(" ",D514,1)-1)) + TIMEVALUE(MID(D514,FIND("-",D514,1)+2,LEN(D514)-FIND("-",D514,1)+2))</f>
        <v>45490.951388888891</v>
      </c>
      <c r="Q514" s="29">
        <f t="shared" si="56"/>
        <v>45490.920138888891</v>
      </c>
      <c r="R514" t="str">
        <f t="shared" si="57"/>
        <v>10:04 pm</v>
      </c>
      <c r="S514" t="str">
        <f t="shared" si="58"/>
        <v>10:50 pm</v>
      </c>
      <c r="T514" s="29">
        <f t="shared" si="59"/>
        <v>45490.920138888891</v>
      </c>
      <c r="U514" s="19">
        <f t="shared" si="60"/>
        <v>3460</v>
      </c>
      <c r="V514" s="1">
        <f t="shared" si="61"/>
        <v>0.99739999999999995</v>
      </c>
      <c r="W514" s="30">
        <f t="shared" si="62"/>
        <v>3.1944444446708076E-2</v>
      </c>
      <c r="X514" s="18">
        <f>DATE(MID(B514,FIND(",",B514,1)+2,4),VLOOKUP(LEFT(B514,3),General!$A$1:$B$12,2,0),MID(B514,FIND(" ",B514,1)+1,FIND(",",B514,1)-FIND(" ",B514,1)-1))</f>
        <v>45490</v>
      </c>
    </row>
    <row r="515" spans="2:24">
      <c r="B515" t="s">
        <v>5362</v>
      </c>
      <c r="C515" t="s">
        <v>5363</v>
      </c>
      <c r="D515" t="s">
        <v>5364</v>
      </c>
      <c r="E515" s="1">
        <v>0.99309999999999998</v>
      </c>
      <c r="F515">
        <v>0</v>
      </c>
      <c r="G515">
        <v>0</v>
      </c>
      <c r="H515" s="19">
        <v>9049</v>
      </c>
      <c r="I515" s="19">
        <v>1320889</v>
      </c>
      <c r="J515">
        <v>0</v>
      </c>
      <c r="K515">
        <v>0</v>
      </c>
      <c r="L515">
        <v>0</v>
      </c>
      <c r="M515">
        <v>0</v>
      </c>
      <c r="N515" s="29">
        <f>DATE(MID(B515,FIND(",",B515,1)+2,4),VLOOKUP(LEFT(B515,3),General!$A$1:$B$12,2,0),MID(B515,FIND(" ",B515,1)+1,FIND(",",B515,1)-FIND(" ",B515,1)-1)) + TIMEVALUE(MID(B515,FIND("-",B515,1)+2,LEN(B515)-FIND("-",B515,1)+2))</f>
        <v>45490.961805555555</v>
      </c>
      <c r="O515" s="18">
        <f>DATE(MID(C515,FIND(",",C515,1)+2,4),VLOOKUP(LEFT(B515,3),General!$A$1:$B$12,2,0),MID(C515,FIND(" ",C515,1)+1,FIND(",",C515,1)-FIND(" ",C515,1)-1)) + TIMEVALUE(MID(C515,FIND("-",C515,1)+2,LEN(C515)-FIND("-",C515,1)+2))</f>
        <v>45490.961111111108</v>
      </c>
      <c r="P515" s="18">
        <f>DATE(MID(D515,FIND(",",D515,1)+2,4),VLOOKUP(LEFT(B515,3),General!$A$1:$B$12,2,0),MID(D515,FIND(" ",D515,1)+1,FIND(",",D515,1)-FIND(" ",D515,1)-1)) + TIMEVALUE(MID(D515,FIND("-",D515,1)+2,LEN(D515)-FIND("-",D515,1)+2))</f>
        <v>45490.997916666667</v>
      </c>
      <c r="Q515" s="29">
        <f t="shared" si="56"/>
        <v>45490.961805555555</v>
      </c>
      <c r="R515" t="str">
        <f t="shared" si="57"/>
        <v>11:04 pm</v>
      </c>
      <c r="S515" t="str">
        <f t="shared" si="58"/>
        <v>11:57 pm</v>
      </c>
      <c r="T515" s="29">
        <f t="shared" si="59"/>
        <v>45490.961805555555</v>
      </c>
      <c r="U515" s="19">
        <f t="shared" si="60"/>
        <v>9049</v>
      </c>
      <c r="V515" s="1">
        <f t="shared" si="61"/>
        <v>0.99309999999999998</v>
      </c>
      <c r="W515" s="30">
        <f t="shared" si="62"/>
        <v>3.680555555911269E-2</v>
      </c>
      <c r="X515" s="18">
        <f>DATE(MID(B515,FIND(",",B515,1)+2,4),VLOOKUP(LEFT(B515,3),General!$A$1:$B$12,2,0),MID(B515,FIND(" ",B515,1)+1,FIND(",",B515,1)-FIND(" ",B515,1)-1))</f>
        <v>45490</v>
      </c>
    </row>
    <row r="516" spans="2:24">
      <c r="B516" t="s">
        <v>5365</v>
      </c>
      <c r="C516" t="s">
        <v>5366</v>
      </c>
      <c r="D516" t="s">
        <v>5367</v>
      </c>
      <c r="E516" s="1">
        <v>0.99709999999999999</v>
      </c>
      <c r="F516">
        <v>0</v>
      </c>
      <c r="G516">
        <v>0</v>
      </c>
      <c r="H516" s="19">
        <v>3886</v>
      </c>
      <c r="I516" s="19">
        <v>1320895</v>
      </c>
      <c r="J516">
        <v>0</v>
      </c>
      <c r="K516">
        <v>0</v>
      </c>
      <c r="L516">
        <v>0</v>
      </c>
      <c r="M516">
        <v>0</v>
      </c>
      <c r="N516" s="29">
        <f>DATE(MID(B516,FIND(",",B516,1)+2,4),VLOOKUP(LEFT(B516,3),General!$A$1:$B$12,2,0),MID(B516,FIND(" ",B516,1)+1,FIND(",",B516,1)-FIND(" ",B516,1)-1)) + TIMEVALUE(MID(B516,FIND("-",B516,1)+2,LEN(B516)-FIND("-",B516,1)+2))</f>
        <v>45491.003472222219</v>
      </c>
      <c r="O516" s="18">
        <f>DATE(MID(C516,FIND(",",C516,1)+2,4),VLOOKUP(LEFT(B516,3),General!$A$1:$B$12,2,0),MID(C516,FIND(" ",C516,1)+1,FIND(",",C516,1)-FIND(" ",C516,1)-1)) + TIMEVALUE(MID(C516,FIND("-",C516,1)+2,LEN(C516)-FIND("-",C516,1)+2))</f>
        <v>45491.00277777778</v>
      </c>
      <c r="P516" s="18">
        <f>DATE(MID(D516,FIND(",",D516,1)+2,4),VLOOKUP(LEFT(B516,3),General!$A$1:$B$12,2,0),MID(D516,FIND(" ",D516,1)+1,FIND(",",D516,1)-FIND(" ",D516,1)-1)) + TIMEVALUE(MID(D516,FIND("-",D516,1)+2,LEN(D516)-FIND("-",D516,1)+2))</f>
        <v>45491.045138888891</v>
      </c>
      <c r="Q516" s="29">
        <f t="shared" si="56"/>
        <v>45491.003472222219</v>
      </c>
      <c r="R516" t="str">
        <f t="shared" si="57"/>
        <v>12:04 am</v>
      </c>
      <c r="S516" t="str">
        <f t="shared" si="58"/>
        <v>1:05 am</v>
      </c>
      <c r="T516" s="29">
        <f t="shared" si="59"/>
        <v>45491.003472222219</v>
      </c>
      <c r="U516" s="19">
        <f t="shared" si="60"/>
        <v>3886</v>
      </c>
      <c r="V516" s="1">
        <f t="shared" si="61"/>
        <v>0.99709999999999999</v>
      </c>
      <c r="W516" s="30">
        <f t="shared" si="62"/>
        <v>4.2361111110949423E-2</v>
      </c>
      <c r="X516" s="18">
        <f>DATE(MID(B516,FIND(",",B516,1)+2,4),VLOOKUP(LEFT(B516,3),General!$A$1:$B$12,2,0),MID(B516,FIND(" ",B516,1)+1,FIND(",",B516,1)-FIND(" ",B516,1)-1))</f>
        <v>45491</v>
      </c>
    </row>
    <row r="517" spans="2:24">
      <c r="B517" t="s">
        <v>5367</v>
      </c>
      <c r="C517" t="s">
        <v>5368</v>
      </c>
      <c r="D517" t="s">
        <v>5369</v>
      </c>
      <c r="E517" s="1">
        <v>0.99739999999999995</v>
      </c>
      <c r="F517">
        <v>0</v>
      </c>
      <c r="G517">
        <v>0</v>
      </c>
      <c r="H517" s="19">
        <v>3389</v>
      </c>
      <c r="I517" s="19">
        <v>1320906</v>
      </c>
      <c r="J517">
        <v>0</v>
      </c>
      <c r="K517">
        <v>0</v>
      </c>
      <c r="L517">
        <v>0</v>
      </c>
      <c r="M517" s="19">
        <v>1110</v>
      </c>
      <c r="N517" s="29">
        <f>DATE(MID(B517,FIND(",",B517,1)+2,4),VLOOKUP(LEFT(B517,3),General!$A$1:$B$12,2,0),MID(B517,FIND(" ",B517,1)+1,FIND(",",B517,1)-FIND(" ",B517,1)-1)) + TIMEVALUE(MID(B517,FIND("-",B517,1)+2,LEN(B517)-FIND("-",B517,1)+2))</f>
        <v>45491.045138888891</v>
      </c>
      <c r="O517" s="18">
        <f>DATE(MID(C517,FIND(",",C517,1)+2,4),VLOOKUP(LEFT(B517,3),General!$A$1:$B$12,2,0),MID(C517,FIND(" ",C517,1)+1,FIND(",",C517,1)-FIND(" ",C517,1)-1)) + TIMEVALUE(MID(C517,FIND("-",C517,1)+2,LEN(C517)-FIND("-",C517,1)+2))</f>
        <v>45491.044444444444</v>
      </c>
      <c r="P517" s="18">
        <f>DATE(MID(D517,FIND(",",D517,1)+2,4),VLOOKUP(LEFT(B517,3),General!$A$1:$B$12,2,0),MID(D517,FIND(" ",D517,1)+1,FIND(",",D517,1)-FIND(" ",D517,1)-1)) + TIMEVALUE(MID(D517,FIND("-",D517,1)+2,LEN(D517)-FIND("-",D517,1)+2))</f>
        <v>45491.072916666664</v>
      </c>
      <c r="Q517" s="29">
        <f t="shared" si="56"/>
        <v>45491.045138888891</v>
      </c>
      <c r="R517" t="str">
        <f t="shared" si="57"/>
        <v>1:04 am</v>
      </c>
      <c r="S517" t="str">
        <f t="shared" si="58"/>
        <v>1:45 am</v>
      </c>
      <c r="T517" s="29">
        <f t="shared" si="59"/>
        <v>45491.045138888891</v>
      </c>
      <c r="U517" s="19">
        <f t="shared" si="60"/>
        <v>3389</v>
      </c>
      <c r="V517" s="1">
        <f t="shared" si="61"/>
        <v>0.99739999999999995</v>
      </c>
      <c r="W517" s="30">
        <f t="shared" si="62"/>
        <v>2.8472222220443655E-2</v>
      </c>
      <c r="X517" s="18">
        <f>DATE(MID(B517,FIND(",",B517,1)+2,4),VLOOKUP(LEFT(B517,3),General!$A$1:$B$12,2,0),MID(B517,FIND(" ",B517,1)+1,FIND(",",B517,1)-FIND(" ",B517,1)-1))</f>
        <v>45491</v>
      </c>
    </row>
    <row r="518" spans="2:24">
      <c r="B518" t="s">
        <v>5370</v>
      </c>
      <c r="C518" t="s">
        <v>5371</v>
      </c>
      <c r="D518" t="s">
        <v>5372</v>
      </c>
      <c r="E518" s="1">
        <v>0.99770000000000003</v>
      </c>
      <c r="F518">
        <v>0</v>
      </c>
      <c r="G518">
        <v>0</v>
      </c>
      <c r="H518" s="19">
        <v>3083</v>
      </c>
      <c r="I518" s="19">
        <v>1320906</v>
      </c>
      <c r="J518">
        <v>0</v>
      </c>
      <c r="K518">
        <v>0</v>
      </c>
      <c r="L518">
        <v>0</v>
      </c>
      <c r="M518" s="19">
        <v>1110</v>
      </c>
      <c r="N518" s="29">
        <f>DATE(MID(B518,FIND(",",B518,1)+2,4),VLOOKUP(LEFT(B518,3),General!$A$1:$B$12,2,0),MID(B518,FIND(" ",B518,1)+1,FIND(",",B518,1)-FIND(" ",B518,1)-1)) + TIMEVALUE(MID(B518,FIND("-",B518,1)+2,LEN(B518)-FIND("-",B518,1)+2))</f>
        <v>45491.086805555555</v>
      </c>
      <c r="O518" s="18">
        <f>DATE(MID(C518,FIND(",",C518,1)+2,4),VLOOKUP(LEFT(B518,3),General!$A$1:$B$12,2,0),MID(C518,FIND(" ",C518,1)+1,FIND(",",C518,1)-FIND(" ",C518,1)-1)) + TIMEVALUE(MID(C518,FIND("-",C518,1)+2,LEN(C518)-FIND("-",C518,1)+2))</f>
        <v>45491.086111111108</v>
      </c>
      <c r="P518" s="18">
        <f>DATE(MID(D518,FIND(",",D518,1)+2,4),VLOOKUP(LEFT(B518,3),General!$A$1:$B$12,2,0),MID(D518,FIND(" ",D518,1)+1,FIND(",",D518,1)-FIND(" ",D518,1)-1)) + TIMEVALUE(MID(D518,FIND("-",D518,1)+2,LEN(D518)-FIND("-",D518,1)+2))</f>
        <v>45491.115972222222</v>
      </c>
      <c r="Q518" s="29">
        <f t="shared" si="56"/>
        <v>45491.086805555555</v>
      </c>
      <c r="R518" t="str">
        <f t="shared" si="57"/>
        <v>2:04 am</v>
      </c>
      <c r="S518" t="str">
        <f t="shared" si="58"/>
        <v>2:47 am</v>
      </c>
      <c r="T518" s="29">
        <f t="shared" si="59"/>
        <v>45491.086805555555</v>
      </c>
      <c r="U518" s="19">
        <f t="shared" si="60"/>
        <v>3083</v>
      </c>
      <c r="V518" s="1">
        <f t="shared" si="61"/>
        <v>0.99770000000000003</v>
      </c>
      <c r="W518" s="30">
        <f t="shared" si="62"/>
        <v>2.9861111113859806E-2</v>
      </c>
      <c r="X518" s="18">
        <f>DATE(MID(B518,FIND(",",B518,1)+2,4),VLOOKUP(LEFT(B518,3),General!$A$1:$B$12,2,0),MID(B518,FIND(" ",B518,1)+1,FIND(",",B518,1)-FIND(" ",B518,1)-1))</f>
        <v>45491</v>
      </c>
    </row>
    <row r="519" spans="2:24">
      <c r="B519" t="s">
        <v>5373</v>
      </c>
      <c r="C519" t="s">
        <v>5373</v>
      </c>
      <c r="D519" t="s">
        <v>5374</v>
      </c>
      <c r="E519" s="1">
        <v>0.99760000000000004</v>
      </c>
      <c r="F519">
        <v>0</v>
      </c>
      <c r="G519">
        <v>0</v>
      </c>
      <c r="H519" s="19">
        <v>3222</v>
      </c>
      <c r="I519" s="19">
        <v>1320908</v>
      </c>
      <c r="J519">
        <v>0</v>
      </c>
      <c r="K519">
        <v>0</v>
      </c>
      <c r="L519">
        <v>0</v>
      </c>
      <c r="M519">
        <v>0</v>
      </c>
      <c r="N519" s="29">
        <f>DATE(MID(B519,FIND(",",B519,1)+2,4),VLOOKUP(LEFT(B519,3),General!$A$1:$B$12,2,0),MID(B519,FIND(" ",B519,1)+1,FIND(",",B519,1)-FIND(" ",B519,1)-1)) + TIMEVALUE(MID(B519,FIND("-",B519,1)+2,LEN(B519)-FIND("-",B519,1)+2))</f>
        <v>45491.128472222219</v>
      </c>
      <c r="O519" s="18">
        <f>DATE(MID(C519,FIND(",",C519,1)+2,4),VLOOKUP(LEFT(B519,3),General!$A$1:$B$12,2,0),MID(C519,FIND(" ",C519,1)+1,FIND(",",C519,1)-FIND(" ",C519,1)-1)) + TIMEVALUE(MID(C519,FIND("-",C519,1)+2,LEN(C519)-FIND("-",C519,1)+2))</f>
        <v>45491.128472222219</v>
      </c>
      <c r="P519" s="18">
        <f>DATE(MID(D519,FIND(",",D519,1)+2,4),VLOOKUP(LEFT(B519,3),General!$A$1:$B$12,2,0),MID(D519,FIND(" ",D519,1)+1,FIND(",",D519,1)-FIND(" ",D519,1)-1)) + TIMEVALUE(MID(D519,FIND("-",D519,1)+2,LEN(D519)-FIND("-",D519,1)+2))</f>
        <v>45491.168055555558</v>
      </c>
      <c r="Q519" s="29">
        <f t="shared" si="56"/>
        <v>45491.128472222219</v>
      </c>
      <c r="R519" t="str">
        <f t="shared" si="57"/>
        <v>3:05 am</v>
      </c>
      <c r="S519" t="str">
        <f t="shared" si="58"/>
        <v>4:02 am</v>
      </c>
      <c r="T519" s="29">
        <f t="shared" si="59"/>
        <v>45491.128472222219</v>
      </c>
      <c r="U519" s="19">
        <f t="shared" si="60"/>
        <v>3222</v>
      </c>
      <c r="V519" s="1">
        <f t="shared" si="61"/>
        <v>0.99760000000000004</v>
      </c>
      <c r="W519" s="30">
        <f t="shared" si="62"/>
        <v>3.9583333338669036E-2</v>
      </c>
      <c r="X519" s="18">
        <f>DATE(MID(B519,FIND(",",B519,1)+2,4),VLOOKUP(LEFT(B519,3),General!$A$1:$B$12,2,0),MID(B519,FIND(" ",B519,1)+1,FIND(",",B519,1)-FIND(" ",B519,1)-1))</f>
        <v>45491</v>
      </c>
    </row>
    <row r="520" spans="2:24">
      <c r="B520" t="s">
        <v>5375</v>
      </c>
      <c r="C520" t="s">
        <v>5376</v>
      </c>
      <c r="D520" t="s">
        <v>5377</v>
      </c>
      <c r="E520" s="1">
        <v>0.99770000000000003</v>
      </c>
      <c r="F520">
        <v>0</v>
      </c>
      <c r="G520">
        <v>0</v>
      </c>
      <c r="H520" s="19">
        <v>3088</v>
      </c>
      <c r="I520" s="19">
        <v>1320910</v>
      </c>
      <c r="J520">
        <v>0</v>
      </c>
      <c r="K520">
        <v>0</v>
      </c>
      <c r="L520">
        <v>0</v>
      </c>
      <c r="M520" s="19">
        <v>1109</v>
      </c>
      <c r="N520" s="29">
        <f>DATE(MID(B520,FIND(",",B520,1)+2,4),VLOOKUP(LEFT(B520,3),General!$A$1:$B$12,2,0),MID(B520,FIND(" ",B520,1)+1,FIND(",",B520,1)-FIND(" ",B520,1)-1)) + TIMEVALUE(MID(B520,FIND("-",B520,1)+2,LEN(B520)-FIND("-",B520,1)+2))</f>
        <v>45491.170138888891</v>
      </c>
      <c r="O520" s="18">
        <f>DATE(MID(C520,FIND(",",C520,1)+2,4),VLOOKUP(LEFT(B520,3),General!$A$1:$B$12,2,0),MID(C520,FIND(" ",C520,1)+1,FIND(",",C520,1)-FIND(" ",C520,1)-1)) + TIMEVALUE(MID(C520,FIND("-",C520,1)+2,LEN(C520)-FIND("-",C520,1)+2))</f>
        <v>45491.169444444444</v>
      </c>
      <c r="P520" s="18">
        <f>DATE(MID(D520,FIND(",",D520,1)+2,4),VLOOKUP(LEFT(B520,3),General!$A$1:$B$12,2,0),MID(D520,FIND(" ",D520,1)+1,FIND(",",D520,1)-FIND(" ",D520,1)-1)) + TIMEVALUE(MID(D520,FIND("-",D520,1)+2,LEN(D520)-FIND("-",D520,1)+2))</f>
        <v>45491.198611111111</v>
      </c>
      <c r="Q520" s="29">
        <f t="shared" si="56"/>
        <v>45491.170138888891</v>
      </c>
      <c r="R520" t="str">
        <f t="shared" si="57"/>
        <v>4:04 am</v>
      </c>
      <c r="S520" t="str">
        <f t="shared" si="58"/>
        <v>4:46 am</v>
      </c>
      <c r="T520" s="29">
        <f t="shared" si="59"/>
        <v>45491.170138888891</v>
      </c>
      <c r="U520" s="19">
        <f t="shared" si="60"/>
        <v>3088</v>
      </c>
      <c r="V520" s="1">
        <f t="shared" si="61"/>
        <v>0.99770000000000003</v>
      </c>
      <c r="W520" s="30">
        <f t="shared" si="62"/>
        <v>2.9166666667151731E-2</v>
      </c>
      <c r="X520" s="18">
        <f>DATE(MID(B520,FIND(",",B520,1)+2,4),VLOOKUP(LEFT(B520,3),General!$A$1:$B$12,2,0),MID(B520,FIND(" ",B520,1)+1,FIND(",",B520,1)-FIND(" ",B520,1)-1))</f>
        <v>45491</v>
      </c>
    </row>
    <row r="521" spans="2:24">
      <c r="B521" t="s">
        <v>5378</v>
      </c>
      <c r="C521" t="s">
        <v>5379</v>
      </c>
      <c r="D521" t="s">
        <v>5380</v>
      </c>
      <c r="E521" s="1">
        <v>0.99770000000000003</v>
      </c>
      <c r="F521">
        <v>0</v>
      </c>
      <c r="G521">
        <v>0</v>
      </c>
      <c r="H521" s="19">
        <v>3031</v>
      </c>
      <c r="I521" s="19">
        <v>1320922</v>
      </c>
      <c r="J521">
        <v>0</v>
      </c>
      <c r="K521">
        <v>0</v>
      </c>
      <c r="L521">
        <v>0</v>
      </c>
      <c r="M521" s="19">
        <v>1109</v>
      </c>
      <c r="N521" s="29">
        <f>DATE(MID(B521,FIND(",",B521,1)+2,4),VLOOKUP(LEFT(B521,3),General!$A$1:$B$12,2,0),MID(B521,FIND(" ",B521,1)+1,FIND(",",B521,1)-FIND(" ",B521,1)-1)) + TIMEVALUE(MID(B521,FIND("-",B521,1)+2,LEN(B521)-FIND("-",B521,1)+2))</f>
        <v>45491.211805555555</v>
      </c>
      <c r="O521" s="18">
        <f>DATE(MID(C521,FIND(",",C521,1)+2,4),VLOOKUP(LEFT(B521,3),General!$A$1:$B$12,2,0),MID(C521,FIND(" ",C521,1)+1,FIND(",",C521,1)-FIND(" ",C521,1)-1)) + TIMEVALUE(MID(C521,FIND("-",C521,1)+2,LEN(C521)-FIND("-",C521,1)+2))</f>
        <v>45491.211111111108</v>
      </c>
      <c r="P521" s="18">
        <f>DATE(MID(D521,FIND(",",D521,1)+2,4),VLOOKUP(LEFT(B521,3),General!$A$1:$B$12,2,0),MID(D521,FIND(" ",D521,1)+1,FIND(",",D521,1)-FIND(" ",D521,1)-1)) + TIMEVALUE(MID(D521,FIND("-",D521,1)+2,LEN(D521)-FIND("-",D521,1)+2))</f>
        <v>45491.239583333336</v>
      </c>
      <c r="Q521" s="29">
        <f t="shared" si="56"/>
        <v>45491.211805555555</v>
      </c>
      <c r="R521" t="str">
        <f t="shared" si="57"/>
        <v>5:04 am</v>
      </c>
      <c r="S521" t="str">
        <f t="shared" si="58"/>
        <v>5:45 am</v>
      </c>
      <c r="T521" s="29">
        <f t="shared" si="59"/>
        <v>45491.211805555555</v>
      </c>
      <c r="U521" s="19">
        <f t="shared" si="60"/>
        <v>3031</v>
      </c>
      <c r="V521" s="1">
        <f t="shared" si="61"/>
        <v>0.99770000000000003</v>
      </c>
      <c r="W521" s="30">
        <f t="shared" si="62"/>
        <v>2.8472222227719612E-2</v>
      </c>
      <c r="X521" s="18">
        <f>DATE(MID(B521,FIND(",",B521,1)+2,4),VLOOKUP(LEFT(B521,3),General!$A$1:$B$12,2,0),MID(B521,FIND(" ",B521,1)+1,FIND(",",B521,1)-FIND(" ",B521,1)-1))</f>
        <v>45491</v>
      </c>
    </row>
    <row r="522" spans="2:24">
      <c r="B522" t="s">
        <v>5381</v>
      </c>
      <c r="C522" t="s">
        <v>5382</v>
      </c>
      <c r="D522" t="s">
        <v>5383</v>
      </c>
      <c r="E522" s="1">
        <v>0.99729999999999996</v>
      </c>
      <c r="F522">
        <v>0</v>
      </c>
      <c r="G522">
        <v>0</v>
      </c>
      <c r="H522" s="19">
        <v>3606</v>
      </c>
      <c r="I522" s="19">
        <v>1320924</v>
      </c>
      <c r="J522">
        <v>0</v>
      </c>
      <c r="K522">
        <v>0</v>
      </c>
      <c r="L522">
        <v>0</v>
      </c>
      <c r="M522" s="19">
        <v>1109</v>
      </c>
      <c r="N522" s="29">
        <f>DATE(MID(B522,FIND(",",B522,1)+2,4),VLOOKUP(LEFT(B522,3),General!$A$1:$B$12,2,0),MID(B522,FIND(" ",B522,1)+1,FIND(",",B522,1)-FIND(" ",B522,1)-1)) + TIMEVALUE(MID(B522,FIND("-",B522,1)+2,LEN(B522)-FIND("-",B522,1)+2))</f>
        <v>45491.253472222219</v>
      </c>
      <c r="O522" s="18">
        <f>DATE(MID(C522,FIND(",",C522,1)+2,4),VLOOKUP(LEFT(B522,3),General!$A$1:$B$12,2,0),MID(C522,FIND(" ",C522,1)+1,FIND(",",C522,1)-FIND(" ",C522,1)-1)) + TIMEVALUE(MID(C522,FIND("-",C522,1)+2,LEN(C522)-FIND("-",C522,1)+2))</f>
        <v>45491.25277777778</v>
      </c>
      <c r="P522" s="18">
        <f>DATE(MID(D522,FIND(",",D522,1)+2,4),VLOOKUP(LEFT(B522,3),General!$A$1:$B$12,2,0),MID(D522,FIND(" ",D522,1)+1,FIND(",",D522,1)-FIND(" ",D522,1)-1)) + TIMEVALUE(MID(D522,FIND("-",D522,1)+2,LEN(D522)-FIND("-",D522,1)+2))</f>
        <v>45491.294444444444</v>
      </c>
      <c r="Q522" s="29">
        <f t="shared" si="56"/>
        <v>45491.253472222219</v>
      </c>
      <c r="R522" t="str">
        <f t="shared" si="57"/>
        <v>6:04 am</v>
      </c>
      <c r="S522" t="str">
        <f t="shared" si="58"/>
        <v>7:04 am</v>
      </c>
      <c r="T522" s="29">
        <f t="shared" si="59"/>
        <v>45491.253472222219</v>
      </c>
      <c r="U522" s="19">
        <f t="shared" si="60"/>
        <v>3606</v>
      </c>
      <c r="V522" s="1">
        <f t="shared" si="61"/>
        <v>0.99729999999999996</v>
      </c>
      <c r="W522" s="30">
        <f t="shared" si="62"/>
        <v>4.1666666664241347E-2</v>
      </c>
      <c r="X522" s="18">
        <f>DATE(MID(B522,FIND(",",B522,1)+2,4),VLOOKUP(LEFT(B522,3),General!$A$1:$B$12,2,0),MID(B522,FIND(" ",B522,1)+1,FIND(",",B522,1)-FIND(" ",B522,1)-1))</f>
        <v>45491</v>
      </c>
    </row>
    <row r="523" spans="2:24">
      <c r="B523" t="s">
        <v>5384</v>
      </c>
      <c r="C523" t="s">
        <v>5383</v>
      </c>
      <c r="D523" t="s">
        <v>5385</v>
      </c>
      <c r="E523" s="1">
        <v>0.99739999999999995</v>
      </c>
      <c r="F523">
        <v>0</v>
      </c>
      <c r="G523">
        <v>0</v>
      </c>
      <c r="H523" s="19">
        <v>3480</v>
      </c>
      <c r="I523" s="19">
        <v>1320952</v>
      </c>
      <c r="J523">
        <v>0</v>
      </c>
      <c r="K523">
        <v>0</v>
      </c>
      <c r="L523">
        <v>0</v>
      </c>
      <c r="M523" s="19">
        <v>1107</v>
      </c>
      <c r="N523" s="29">
        <f>DATE(MID(B523,FIND(",",B523,1)+2,4),VLOOKUP(LEFT(B523,3),General!$A$1:$B$12,2,0),MID(B523,FIND(" ",B523,1)+1,FIND(",",B523,1)-FIND(" ",B523,1)-1)) + TIMEVALUE(MID(B523,FIND("-",B523,1)+2,LEN(B523)-FIND("-",B523,1)+2))</f>
        <v>45491.295138888891</v>
      </c>
      <c r="O523" s="18">
        <f>DATE(MID(C523,FIND(",",C523,1)+2,4),VLOOKUP(LEFT(B523,3),General!$A$1:$B$12,2,0),MID(C523,FIND(" ",C523,1)+1,FIND(",",C523,1)-FIND(" ",C523,1)-1)) + TIMEVALUE(MID(C523,FIND("-",C523,1)+2,LEN(C523)-FIND("-",C523,1)+2))</f>
        <v>45491.294444444444</v>
      </c>
      <c r="P523" s="18">
        <f>DATE(MID(D523,FIND(",",D523,1)+2,4),VLOOKUP(LEFT(B523,3),General!$A$1:$B$12,2,0),MID(D523,FIND(" ",D523,1)+1,FIND(",",D523,1)-FIND(" ",D523,1)-1)) + TIMEVALUE(MID(D523,FIND("-",D523,1)+2,LEN(D523)-FIND("-",D523,1)+2))</f>
        <v>45491.336805555555</v>
      </c>
      <c r="Q523" s="29">
        <f t="shared" si="56"/>
        <v>45491.295138888891</v>
      </c>
      <c r="R523" t="str">
        <f t="shared" si="57"/>
        <v>7:04 am</v>
      </c>
      <c r="S523" t="str">
        <f t="shared" si="58"/>
        <v>8:05 am</v>
      </c>
      <c r="T523" s="29">
        <f t="shared" si="59"/>
        <v>45491.295138888891</v>
      </c>
      <c r="U523" s="19">
        <f t="shared" si="60"/>
        <v>3480</v>
      </c>
      <c r="V523" s="1">
        <f t="shared" si="61"/>
        <v>0.99739999999999995</v>
      </c>
      <c r="W523" s="30">
        <f t="shared" si="62"/>
        <v>4.2361111110949423E-2</v>
      </c>
      <c r="X523" s="18">
        <f>DATE(MID(B523,FIND(",",B523,1)+2,4),VLOOKUP(LEFT(B523,3),General!$A$1:$B$12,2,0),MID(B523,FIND(" ",B523,1)+1,FIND(",",B523,1)-FIND(" ",B523,1)-1))</f>
        <v>45491</v>
      </c>
    </row>
    <row r="524" spans="2:24">
      <c r="B524" t="s">
        <v>5385</v>
      </c>
      <c r="C524" t="s">
        <v>5385</v>
      </c>
      <c r="D524" t="s">
        <v>5386</v>
      </c>
      <c r="E524" s="1">
        <v>0.99550000000000005</v>
      </c>
      <c r="F524">
        <v>0</v>
      </c>
      <c r="G524">
        <v>0</v>
      </c>
      <c r="H524" s="19">
        <v>5980</v>
      </c>
      <c r="I524" s="19">
        <v>1320989</v>
      </c>
      <c r="J524">
        <v>0</v>
      </c>
      <c r="K524">
        <v>0</v>
      </c>
      <c r="L524">
        <v>0</v>
      </c>
      <c r="M524">
        <v>0</v>
      </c>
      <c r="N524" s="29">
        <f>DATE(MID(B524,FIND(",",B524,1)+2,4),VLOOKUP(LEFT(B524,3),General!$A$1:$B$12,2,0),MID(B524,FIND(" ",B524,1)+1,FIND(",",B524,1)-FIND(" ",B524,1)-1)) + TIMEVALUE(MID(B524,FIND("-",B524,1)+2,LEN(B524)-FIND("-",B524,1)+2))</f>
        <v>45491.336805555555</v>
      </c>
      <c r="O524" s="18">
        <f>DATE(MID(C524,FIND(",",C524,1)+2,4),VLOOKUP(LEFT(B524,3),General!$A$1:$B$12,2,0),MID(C524,FIND(" ",C524,1)+1,FIND(",",C524,1)-FIND(" ",C524,1)-1)) + TIMEVALUE(MID(C524,FIND("-",C524,1)+2,LEN(C524)-FIND("-",C524,1)+2))</f>
        <v>45491.336805555555</v>
      </c>
      <c r="P524" s="18">
        <f>DATE(MID(D524,FIND(",",D524,1)+2,4),VLOOKUP(LEFT(B524,3),General!$A$1:$B$12,2,0),MID(D524,FIND(" ",D524,1)+1,FIND(",",D524,1)-FIND(" ",D524,1)-1)) + TIMEVALUE(MID(D524,FIND("-",D524,1)+2,LEN(D524)-FIND("-",D524,1)+2))</f>
        <v>45491.378472222219</v>
      </c>
      <c r="Q524" s="29">
        <f t="shared" si="56"/>
        <v>45491.336805555555</v>
      </c>
      <c r="R524" t="str">
        <f t="shared" si="57"/>
        <v>8:05 am</v>
      </c>
      <c r="S524" t="str">
        <f t="shared" si="58"/>
        <v>9:05 am</v>
      </c>
      <c r="T524" s="29">
        <f t="shared" si="59"/>
        <v>45491.336805555555</v>
      </c>
      <c r="U524" s="19">
        <f t="shared" si="60"/>
        <v>5980</v>
      </c>
      <c r="V524" s="1">
        <f t="shared" si="61"/>
        <v>0.99550000000000005</v>
      </c>
      <c r="W524" s="30">
        <f t="shared" si="62"/>
        <v>4.1666666664241347E-2</v>
      </c>
      <c r="X524" s="18">
        <f>DATE(MID(B524,FIND(",",B524,1)+2,4),VLOOKUP(LEFT(B524,3),General!$A$1:$B$12,2,0),MID(B524,FIND(" ",B524,1)+1,FIND(",",B524,1)-FIND(" ",B524,1)-1))</f>
        <v>45491</v>
      </c>
    </row>
    <row r="525" spans="2:24">
      <c r="B525" t="s">
        <v>5386</v>
      </c>
      <c r="C525" t="s">
        <v>5387</v>
      </c>
      <c r="D525" t="s">
        <v>5388</v>
      </c>
      <c r="E525" s="1">
        <v>0.997</v>
      </c>
      <c r="F525">
        <v>0</v>
      </c>
      <c r="G525">
        <v>0</v>
      </c>
      <c r="H525" s="19">
        <v>3930</v>
      </c>
      <c r="I525" s="19">
        <v>1321008</v>
      </c>
      <c r="J525">
        <v>0</v>
      </c>
      <c r="K525">
        <v>0</v>
      </c>
      <c r="L525">
        <v>0</v>
      </c>
      <c r="M525" s="19">
        <v>1112</v>
      </c>
      <c r="N525" s="29">
        <f>DATE(MID(B525,FIND(",",B525,1)+2,4),VLOOKUP(LEFT(B525,3),General!$A$1:$B$12,2,0),MID(B525,FIND(" ",B525,1)+1,FIND(",",B525,1)-FIND(" ",B525,1)-1)) + TIMEVALUE(MID(B525,FIND("-",B525,1)+2,LEN(B525)-FIND("-",B525,1)+2))</f>
        <v>45491.378472222219</v>
      </c>
      <c r="O525" s="18">
        <f>DATE(MID(C525,FIND(",",C525,1)+2,4),VLOOKUP(LEFT(B525,3),General!$A$1:$B$12,2,0),MID(C525,FIND(" ",C525,1)+1,FIND(",",C525,1)-FIND(" ",C525,1)-1)) + TIMEVALUE(MID(C525,FIND("-",C525,1)+2,LEN(C525)-FIND("-",C525,1)+2))</f>
        <v>45491.37777777778</v>
      </c>
      <c r="P525" s="18">
        <f>DATE(MID(D525,FIND(",",D525,1)+2,4),VLOOKUP(LEFT(B525,3),General!$A$1:$B$12,2,0),MID(D525,FIND(" ",D525,1)+1,FIND(",",D525,1)-FIND(" ",D525,1)-1)) + TIMEVALUE(MID(D525,FIND("-",D525,1)+2,LEN(D525)-FIND("-",D525,1)+2))</f>
        <v>45491.40625</v>
      </c>
      <c r="Q525" s="29">
        <f t="shared" si="56"/>
        <v>45491.378472222219</v>
      </c>
      <c r="R525" t="str">
        <f t="shared" si="57"/>
        <v>9:04 am</v>
      </c>
      <c r="S525" t="str">
        <f t="shared" si="58"/>
        <v>9:45 am</v>
      </c>
      <c r="T525" s="29">
        <f t="shared" si="59"/>
        <v>45491.378472222219</v>
      </c>
      <c r="U525" s="19">
        <f t="shared" si="60"/>
        <v>3930</v>
      </c>
      <c r="V525" s="1">
        <f t="shared" si="61"/>
        <v>0.997</v>
      </c>
      <c r="W525" s="30">
        <f t="shared" si="62"/>
        <v>2.8472222220443655E-2</v>
      </c>
      <c r="X525" s="18">
        <f>DATE(MID(B525,FIND(",",B525,1)+2,4),VLOOKUP(LEFT(B525,3),General!$A$1:$B$12,2,0),MID(B525,FIND(" ",B525,1)+1,FIND(",",B525,1)-FIND(" ",B525,1)-1))</f>
        <v>45491</v>
      </c>
    </row>
    <row r="526" spans="2:24">
      <c r="B526" t="s">
        <v>5389</v>
      </c>
      <c r="C526" t="s">
        <v>5390</v>
      </c>
      <c r="D526" t="s">
        <v>5391</v>
      </c>
      <c r="E526" s="1">
        <v>0.99680000000000002</v>
      </c>
      <c r="F526">
        <v>0</v>
      </c>
      <c r="G526">
        <v>0</v>
      </c>
      <c r="H526" s="19">
        <v>4282</v>
      </c>
      <c r="I526" s="19">
        <v>1321008</v>
      </c>
      <c r="J526">
        <v>0</v>
      </c>
      <c r="K526">
        <v>0</v>
      </c>
      <c r="L526">
        <v>0</v>
      </c>
      <c r="M526" s="19">
        <v>1114</v>
      </c>
      <c r="N526" s="29">
        <f>DATE(MID(B526,FIND(",",B526,1)+2,4),VLOOKUP(LEFT(B526,3),General!$A$1:$B$12,2,0),MID(B526,FIND(" ",B526,1)+1,FIND(",",B526,1)-FIND(" ",B526,1)-1)) + TIMEVALUE(MID(B526,FIND("-",B526,1)+2,LEN(B526)-FIND("-",B526,1)+2))</f>
        <v>45491.420138888891</v>
      </c>
      <c r="O526" s="18">
        <f>DATE(MID(C526,FIND(",",C526,1)+2,4),VLOOKUP(LEFT(B526,3),General!$A$1:$B$12,2,0),MID(C526,FIND(" ",C526,1)+1,FIND(",",C526,1)-FIND(" ",C526,1)-1)) + TIMEVALUE(MID(C526,FIND("-",C526,1)+2,LEN(C526)-FIND("-",C526,1)+2))</f>
        <v>45491.419444444444</v>
      </c>
      <c r="P526" s="18">
        <f>DATE(MID(D526,FIND(",",D526,1)+2,4),VLOOKUP(LEFT(B526,3),General!$A$1:$B$12,2,0),MID(D526,FIND(" ",D526,1)+1,FIND(",",D526,1)-FIND(" ",D526,1)-1)) + TIMEVALUE(MID(D526,FIND("-",D526,1)+2,LEN(D526)-FIND("-",D526,1)+2))</f>
        <v>45491.455555555556</v>
      </c>
      <c r="Q526" s="29">
        <f t="shared" si="56"/>
        <v>45491.420138888891</v>
      </c>
      <c r="R526" t="str">
        <f t="shared" si="57"/>
        <v>10:04 am</v>
      </c>
      <c r="S526" t="str">
        <f t="shared" si="58"/>
        <v>10:56 am</v>
      </c>
      <c r="T526" s="29">
        <f t="shared" si="59"/>
        <v>45491.420138888891</v>
      </c>
      <c r="U526" s="19">
        <f t="shared" si="60"/>
        <v>4282</v>
      </c>
      <c r="V526" s="1">
        <f t="shared" si="61"/>
        <v>0.99680000000000002</v>
      </c>
      <c r="W526" s="30">
        <f t="shared" si="62"/>
        <v>3.6111111112404615E-2</v>
      </c>
      <c r="X526" s="18">
        <f>DATE(MID(B526,FIND(",",B526,1)+2,4),VLOOKUP(LEFT(B526,3),General!$A$1:$B$12,2,0),MID(B526,FIND(" ",B526,1)+1,FIND(",",B526,1)-FIND(" ",B526,1)-1))</f>
        <v>45491</v>
      </c>
    </row>
    <row r="527" spans="2:24">
      <c r="B527" t="s">
        <v>5392</v>
      </c>
      <c r="C527" t="s">
        <v>5392</v>
      </c>
      <c r="D527" t="s">
        <v>5393</v>
      </c>
      <c r="E527" s="1">
        <v>0.99660000000000004</v>
      </c>
      <c r="F527">
        <v>0</v>
      </c>
      <c r="G527">
        <v>0</v>
      </c>
      <c r="H527" s="19">
        <v>4468</v>
      </c>
      <c r="I527" s="19">
        <v>1321025</v>
      </c>
      <c r="J527">
        <v>0</v>
      </c>
      <c r="K527">
        <v>0</v>
      </c>
      <c r="L527">
        <v>0</v>
      </c>
      <c r="M527" s="19">
        <v>1106</v>
      </c>
      <c r="N527" s="29">
        <f>DATE(MID(B527,FIND(",",B527,1)+2,4),VLOOKUP(LEFT(B527,3),General!$A$1:$B$12,2,0),MID(B527,FIND(" ",B527,1)+1,FIND(",",B527,1)-FIND(" ",B527,1)-1)) + TIMEVALUE(MID(B527,FIND("-",B527,1)+2,LEN(B527)-FIND("-",B527,1)+2))</f>
        <v>45491.461805555555</v>
      </c>
      <c r="O527" s="18">
        <f>DATE(MID(C527,FIND(",",C527,1)+2,4),VLOOKUP(LEFT(B527,3),General!$A$1:$B$12,2,0),MID(C527,FIND(" ",C527,1)+1,FIND(",",C527,1)-FIND(" ",C527,1)-1)) + TIMEVALUE(MID(C527,FIND("-",C527,1)+2,LEN(C527)-FIND("-",C527,1)+2))</f>
        <v>45491.461805555555</v>
      </c>
      <c r="P527" s="18">
        <f>DATE(MID(D527,FIND(",",D527,1)+2,4),VLOOKUP(LEFT(B527,3),General!$A$1:$B$12,2,0),MID(D527,FIND(" ",D527,1)+1,FIND(",",D527,1)-FIND(" ",D527,1)-1)) + TIMEVALUE(MID(D527,FIND("-",D527,1)+2,LEN(D527)-FIND("-",D527,1)+2))</f>
        <v>45491.49722222222</v>
      </c>
      <c r="Q527" s="29">
        <f t="shared" si="56"/>
        <v>45491.461805555555</v>
      </c>
      <c r="R527" t="str">
        <f t="shared" si="57"/>
        <v>11:05 am</v>
      </c>
      <c r="S527" t="str">
        <f t="shared" si="58"/>
        <v>11:56 am</v>
      </c>
      <c r="T527" s="29">
        <f t="shared" si="59"/>
        <v>45491.461805555555</v>
      </c>
      <c r="U527" s="19">
        <f t="shared" si="60"/>
        <v>4468</v>
      </c>
      <c r="V527" s="1">
        <f t="shared" si="61"/>
        <v>0.99660000000000004</v>
      </c>
      <c r="W527" s="30">
        <f t="shared" si="62"/>
        <v>3.5416666665696539E-2</v>
      </c>
      <c r="X527" s="18">
        <f>DATE(MID(B527,FIND(",",B527,1)+2,4),VLOOKUP(LEFT(B527,3),General!$A$1:$B$12,2,0),MID(B527,FIND(" ",B527,1)+1,FIND(",",B527,1)-FIND(" ",B527,1)-1))</f>
        <v>45491</v>
      </c>
    </row>
    <row r="528" spans="2:24">
      <c r="B528" t="s">
        <v>5394</v>
      </c>
      <c r="C528" t="s">
        <v>5395</v>
      </c>
      <c r="D528" t="s">
        <v>5396</v>
      </c>
      <c r="E528" s="1">
        <v>0.99690000000000001</v>
      </c>
      <c r="F528">
        <v>0</v>
      </c>
      <c r="G528">
        <v>0</v>
      </c>
      <c r="H528" s="19">
        <v>4089</v>
      </c>
      <c r="I528" s="19">
        <v>1321018</v>
      </c>
      <c r="J528">
        <v>0</v>
      </c>
      <c r="K528">
        <v>0</v>
      </c>
      <c r="L528">
        <v>0</v>
      </c>
      <c r="M528" s="19">
        <v>1106</v>
      </c>
      <c r="N528" s="29">
        <f>DATE(MID(B528,FIND(",",B528,1)+2,4),VLOOKUP(LEFT(B528,3),General!$A$1:$B$12,2,0),MID(B528,FIND(" ",B528,1)+1,FIND(",",B528,1)-FIND(" ",B528,1)-1)) + TIMEVALUE(MID(B528,FIND("-",B528,1)+2,LEN(B528)-FIND("-",B528,1)+2))</f>
        <v>45491.503472222219</v>
      </c>
      <c r="O528" s="18">
        <f>DATE(MID(C528,FIND(",",C528,1)+2,4),VLOOKUP(LEFT(B528,3),General!$A$1:$B$12,2,0),MID(C528,FIND(" ",C528,1)+1,FIND(",",C528,1)-FIND(" ",C528,1)-1)) + TIMEVALUE(MID(C528,FIND("-",C528,1)+2,LEN(C528)-FIND("-",C528,1)+2))</f>
        <v>45491.50277777778</v>
      </c>
      <c r="P528" s="18">
        <f>DATE(MID(D528,FIND(",",D528,1)+2,4),VLOOKUP(LEFT(B528,3),General!$A$1:$B$12,2,0),MID(D528,FIND(" ",D528,1)+1,FIND(",",D528,1)-FIND(" ",D528,1)-1)) + TIMEVALUE(MID(D528,FIND("-",D528,1)+2,LEN(D528)-FIND("-",D528,1)+2))</f>
        <v>45491.529861111114</v>
      </c>
      <c r="Q528" s="29">
        <f t="shared" si="56"/>
        <v>45491.503472222219</v>
      </c>
      <c r="R528" t="str">
        <f t="shared" si="57"/>
        <v>12:04 pm</v>
      </c>
      <c r="S528" t="str">
        <f t="shared" si="58"/>
        <v>12:43 pm</v>
      </c>
      <c r="T528" s="29">
        <f t="shared" si="59"/>
        <v>45491.503472222219</v>
      </c>
      <c r="U528" s="19">
        <f t="shared" si="60"/>
        <v>4089</v>
      </c>
      <c r="V528" s="1">
        <f t="shared" si="61"/>
        <v>0.99690000000000001</v>
      </c>
      <c r="W528" s="30">
        <f t="shared" si="62"/>
        <v>2.7083333334303461E-2</v>
      </c>
      <c r="X528" s="18">
        <f>DATE(MID(B528,FIND(",",B528,1)+2,4),VLOOKUP(LEFT(B528,3),General!$A$1:$B$12,2,0),MID(B528,FIND(" ",B528,1)+1,FIND(",",B528,1)-FIND(" ",B528,1)-1))</f>
        <v>45491</v>
      </c>
    </row>
    <row r="529" spans="2:24">
      <c r="B529" t="s">
        <v>5397</v>
      </c>
      <c r="C529" t="s">
        <v>5398</v>
      </c>
      <c r="D529" t="s">
        <v>5399</v>
      </c>
      <c r="E529" s="1">
        <v>0.99690000000000001</v>
      </c>
      <c r="F529">
        <v>0</v>
      </c>
      <c r="G529">
        <v>0</v>
      </c>
      <c r="H529" s="19">
        <v>4161</v>
      </c>
      <c r="I529" s="19">
        <v>1321035</v>
      </c>
      <c r="J529">
        <v>0</v>
      </c>
      <c r="K529">
        <v>0</v>
      </c>
      <c r="L529">
        <v>0</v>
      </c>
      <c r="M529" s="19">
        <v>1102</v>
      </c>
      <c r="N529" s="29">
        <f>DATE(MID(B529,FIND(",",B529,1)+2,4),VLOOKUP(LEFT(B529,3),General!$A$1:$B$12,2,0),MID(B529,FIND(" ",B529,1)+1,FIND(",",B529,1)-FIND(" ",B529,1)-1)) + TIMEVALUE(MID(B529,FIND("-",B529,1)+2,LEN(B529)-FIND("-",B529,1)+2))</f>
        <v>45491.545138888891</v>
      </c>
      <c r="O529" s="18">
        <f>DATE(MID(C529,FIND(",",C529,1)+2,4),VLOOKUP(LEFT(B529,3),General!$A$1:$B$12,2,0),MID(C529,FIND(" ",C529,1)+1,FIND(",",C529,1)-FIND(" ",C529,1)-1)) + TIMEVALUE(MID(C529,FIND("-",C529,1)+2,LEN(C529)-FIND("-",C529,1)+2))</f>
        <v>45491.544444444444</v>
      </c>
      <c r="P529" s="18">
        <f>DATE(MID(D529,FIND(",",D529,1)+2,4),VLOOKUP(LEFT(B529,3),General!$A$1:$B$12,2,0),MID(D529,FIND(" ",D529,1)+1,FIND(",",D529,1)-FIND(" ",D529,1)-1)) + TIMEVALUE(MID(D529,FIND("-",D529,1)+2,LEN(D529)-FIND("-",D529,1)+2))</f>
        <v>45491.573611111111</v>
      </c>
      <c r="Q529" s="29">
        <f t="shared" si="56"/>
        <v>45491.545138888891</v>
      </c>
      <c r="R529" t="str">
        <f t="shared" si="57"/>
        <v>1:04 pm</v>
      </c>
      <c r="S529" t="str">
        <f t="shared" si="58"/>
        <v>1:46 pm</v>
      </c>
      <c r="T529" s="29">
        <f t="shared" si="59"/>
        <v>45491.545138888891</v>
      </c>
      <c r="U529" s="19">
        <f t="shared" si="60"/>
        <v>4161</v>
      </c>
      <c r="V529" s="1">
        <f t="shared" si="61"/>
        <v>0.99690000000000001</v>
      </c>
      <c r="W529" s="30">
        <f t="shared" si="62"/>
        <v>2.9166666667151731E-2</v>
      </c>
      <c r="X529" s="18">
        <f>DATE(MID(B529,FIND(",",B529,1)+2,4),VLOOKUP(LEFT(B529,3),General!$A$1:$B$12,2,0),MID(B529,FIND(" ",B529,1)+1,FIND(",",B529,1)-FIND(" ",B529,1)-1))</f>
        <v>45491</v>
      </c>
    </row>
    <row r="530" spans="2:24">
      <c r="B530" t="s">
        <v>5400</v>
      </c>
      <c r="C530" t="s">
        <v>5401</v>
      </c>
      <c r="D530" t="s">
        <v>5402</v>
      </c>
      <c r="E530" s="1">
        <v>0.99660000000000004</v>
      </c>
      <c r="F530">
        <v>0</v>
      </c>
      <c r="G530">
        <v>0</v>
      </c>
      <c r="H530" s="19">
        <v>4534</v>
      </c>
      <c r="I530" s="19">
        <v>1321063</v>
      </c>
      <c r="J530">
        <v>0</v>
      </c>
      <c r="K530">
        <v>0</v>
      </c>
      <c r="L530">
        <v>0</v>
      </c>
      <c r="M530" s="19">
        <v>1108</v>
      </c>
      <c r="N530" s="29">
        <f>DATE(MID(B530,FIND(",",B530,1)+2,4),VLOOKUP(LEFT(B530,3),General!$A$1:$B$12,2,0),MID(B530,FIND(" ",B530,1)+1,FIND(",",B530,1)-FIND(" ",B530,1)-1)) + TIMEVALUE(MID(B530,FIND("-",B530,1)+2,LEN(B530)-FIND("-",B530,1)+2))</f>
        <v>45491.586805555555</v>
      </c>
      <c r="O530" s="18">
        <f>DATE(MID(C530,FIND(",",C530,1)+2,4),VLOOKUP(LEFT(B530,3),General!$A$1:$B$12,2,0),MID(C530,FIND(" ",C530,1)+1,FIND(",",C530,1)-FIND(" ",C530,1)-1)) + TIMEVALUE(MID(C530,FIND("-",C530,1)+2,LEN(C530)-FIND("-",C530,1)+2))</f>
        <v>45491.586111111108</v>
      </c>
      <c r="P530" s="18">
        <f>DATE(MID(D530,FIND(",",D530,1)+2,4),VLOOKUP(LEFT(B530,3),General!$A$1:$B$12,2,0),MID(D530,FIND(" ",D530,1)+1,FIND(",",D530,1)-FIND(" ",D530,1)-1)) + TIMEVALUE(MID(D530,FIND("-",D530,1)+2,LEN(D530)-FIND("-",D530,1)+2))</f>
        <v>45491.613194444442</v>
      </c>
      <c r="Q530" s="29">
        <f t="shared" si="56"/>
        <v>45491.586805555555</v>
      </c>
      <c r="R530" t="str">
        <f t="shared" si="57"/>
        <v>2:04 pm</v>
      </c>
      <c r="S530" t="str">
        <f t="shared" si="58"/>
        <v>2:43 pm</v>
      </c>
      <c r="T530" s="29">
        <f t="shared" si="59"/>
        <v>45491.586805555555</v>
      </c>
      <c r="U530" s="19">
        <f t="shared" si="60"/>
        <v>4534</v>
      </c>
      <c r="V530" s="1">
        <f t="shared" si="61"/>
        <v>0.99660000000000004</v>
      </c>
      <c r="W530" s="30">
        <f t="shared" si="62"/>
        <v>2.7083333334303461E-2</v>
      </c>
      <c r="X530" s="18">
        <f>DATE(MID(B530,FIND(",",B530,1)+2,4),VLOOKUP(LEFT(B530,3),General!$A$1:$B$12,2,0),MID(B530,FIND(" ",B530,1)+1,FIND(",",B530,1)-FIND(" ",B530,1)-1))</f>
        <v>45491</v>
      </c>
    </row>
    <row r="531" spans="2:24">
      <c r="B531" t="s">
        <v>5403</v>
      </c>
      <c r="C531" t="s">
        <v>5404</v>
      </c>
      <c r="D531" t="s">
        <v>5405</v>
      </c>
      <c r="E531" s="1">
        <v>0.99680000000000002</v>
      </c>
      <c r="F531">
        <v>0</v>
      </c>
      <c r="G531">
        <v>0</v>
      </c>
      <c r="H531" s="19">
        <v>4240</v>
      </c>
      <c r="I531" s="19">
        <v>1321068</v>
      </c>
      <c r="J531">
        <v>0</v>
      </c>
      <c r="K531">
        <v>0</v>
      </c>
      <c r="L531">
        <v>0</v>
      </c>
      <c r="M531">
        <v>0</v>
      </c>
      <c r="N531" s="29">
        <f>DATE(MID(B531,FIND(",",B531,1)+2,4),VLOOKUP(LEFT(B531,3),General!$A$1:$B$12,2,0),MID(B531,FIND(" ",B531,1)+1,FIND(",",B531,1)-FIND(" ",B531,1)-1)) + TIMEVALUE(MID(B531,FIND("-",B531,1)+2,LEN(B531)-FIND("-",B531,1)+2))</f>
        <v>45491.628472222219</v>
      </c>
      <c r="O531" s="18">
        <f>DATE(MID(C531,FIND(",",C531,1)+2,4),VLOOKUP(LEFT(B531,3),General!$A$1:$B$12,2,0),MID(C531,FIND(" ",C531,1)+1,FIND(",",C531,1)-FIND(" ",C531,1)-1)) + TIMEVALUE(MID(C531,FIND("-",C531,1)+2,LEN(C531)-FIND("-",C531,1)+2))</f>
        <v>45491.62777777778</v>
      </c>
      <c r="P531" s="18">
        <f>DATE(MID(D531,FIND(",",D531,1)+2,4),VLOOKUP(LEFT(B531,3),General!$A$1:$B$12,2,0),MID(D531,FIND(" ",D531,1)+1,FIND(",",D531,1)-FIND(" ",D531,1)-1)) + TIMEVALUE(MID(D531,FIND("-",D531,1)+2,LEN(D531)-FIND("-",D531,1)+2))</f>
        <v>45491.670138888891</v>
      </c>
      <c r="Q531" s="29">
        <f t="shared" si="56"/>
        <v>45491.628472222219</v>
      </c>
      <c r="R531" t="str">
        <f t="shared" si="57"/>
        <v>3:04 pm</v>
      </c>
      <c r="S531" t="str">
        <f t="shared" si="58"/>
        <v>4:05 pm</v>
      </c>
      <c r="T531" s="29">
        <f t="shared" si="59"/>
        <v>45491.628472222219</v>
      </c>
      <c r="U531" s="19">
        <f t="shared" si="60"/>
        <v>4240</v>
      </c>
      <c r="V531" s="1">
        <f t="shared" si="61"/>
        <v>0.99680000000000002</v>
      </c>
      <c r="W531" s="30">
        <f t="shared" si="62"/>
        <v>4.2361111110949423E-2</v>
      </c>
      <c r="X531" s="18">
        <f>DATE(MID(B531,FIND(",",B531,1)+2,4),VLOOKUP(LEFT(B531,3),General!$A$1:$B$12,2,0),MID(B531,FIND(" ",B531,1)+1,FIND(",",B531,1)-FIND(" ",B531,1)-1))</f>
        <v>45491</v>
      </c>
    </row>
    <row r="532" spans="2:24">
      <c r="B532" t="s">
        <v>5405</v>
      </c>
      <c r="C532" t="s">
        <v>5406</v>
      </c>
      <c r="D532" t="s">
        <v>5407</v>
      </c>
      <c r="E532" s="1">
        <v>0.99719999999999998</v>
      </c>
      <c r="F532">
        <v>0</v>
      </c>
      <c r="G532">
        <v>0</v>
      </c>
      <c r="H532" s="19">
        <v>3652</v>
      </c>
      <c r="I532" s="19">
        <v>1321069</v>
      </c>
      <c r="J532">
        <v>0</v>
      </c>
      <c r="K532">
        <v>0</v>
      </c>
      <c r="L532">
        <v>0</v>
      </c>
      <c r="M532" s="19">
        <v>1109</v>
      </c>
      <c r="N532" s="29">
        <f>DATE(MID(B532,FIND(",",B532,1)+2,4),VLOOKUP(LEFT(B532,3),General!$A$1:$B$12,2,0),MID(B532,FIND(" ",B532,1)+1,FIND(",",B532,1)-FIND(" ",B532,1)-1)) + TIMEVALUE(MID(B532,FIND("-",B532,1)+2,LEN(B532)-FIND("-",B532,1)+2))</f>
        <v>45491.670138888891</v>
      </c>
      <c r="O532" s="18">
        <f>DATE(MID(C532,FIND(",",C532,1)+2,4),VLOOKUP(LEFT(B532,3),General!$A$1:$B$12,2,0),MID(C532,FIND(" ",C532,1)+1,FIND(",",C532,1)-FIND(" ",C532,1)-1)) + TIMEVALUE(MID(C532,FIND("-",C532,1)+2,LEN(C532)-FIND("-",C532,1)+2))</f>
        <v>45491.669444444444</v>
      </c>
      <c r="P532" s="18">
        <f>DATE(MID(D532,FIND(",",D532,1)+2,4),VLOOKUP(LEFT(B532,3),General!$A$1:$B$12,2,0),MID(D532,FIND(" ",D532,1)+1,FIND(",",D532,1)-FIND(" ",D532,1)-1)) + TIMEVALUE(MID(D532,FIND("-",D532,1)+2,LEN(D532)-FIND("-",D532,1)+2))</f>
        <v>45491.699305555558</v>
      </c>
      <c r="Q532" s="29">
        <f t="shared" si="56"/>
        <v>45491.670138888891</v>
      </c>
      <c r="R532" t="str">
        <f t="shared" si="57"/>
        <v>4:04 pm</v>
      </c>
      <c r="S532" t="str">
        <f t="shared" si="58"/>
        <v>4:47 pm</v>
      </c>
      <c r="T532" s="29">
        <f t="shared" si="59"/>
        <v>45491.670138888891</v>
      </c>
      <c r="U532" s="19">
        <f t="shared" si="60"/>
        <v>3652</v>
      </c>
      <c r="V532" s="1">
        <f t="shared" si="61"/>
        <v>0.99719999999999998</v>
      </c>
      <c r="W532" s="30">
        <f t="shared" si="62"/>
        <v>2.9861111113859806E-2</v>
      </c>
      <c r="X532" s="18">
        <f>DATE(MID(B532,FIND(",",B532,1)+2,4),VLOOKUP(LEFT(B532,3),General!$A$1:$B$12,2,0),MID(B532,FIND(" ",B532,1)+1,FIND(",",B532,1)-FIND(" ",B532,1)-1))</f>
        <v>45491</v>
      </c>
    </row>
    <row r="533" spans="2:24">
      <c r="B533" t="s">
        <v>5408</v>
      </c>
      <c r="C533" t="s">
        <v>5409</v>
      </c>
      <c r="D533" t="s">
        <v>5410</v>
      </c>
      <c r="E533" s="1">
        <v>0.99750000000000005</v>
      </c>
      <c r="F533">
        <v>0</v>
      </c>
      <c r="G533">
        <v>0</v>
      </c>
      <c r="H533" s="19">
        <v>3307</v>
      </c>
      <c r="I533" s="19">
        <v>1321071</v>
      </c>
      <c r="J533">
        <v>0</v>
      </c>
      <c r="K533">
        <v>0</v>
      </c>
      <c r="L533">
        <v>0</v>
      </c>
      <c r="M533" s="19">
        <v>1109</v>
      </c>
      <c r="N533" s="29">
        <f>DATE(MID(B533,FIND(",",B533,1)+2,4),VLOOKUP(LEFT(B533,3),General!$A$1:$B$12,2,0),MID(B533,FIND(" ",B533,1)+1,FIND(",",B533,1)-FIND(" ",B533,1)-1)) + TIMEVALUE(MID(B533,FIND("-",B533,1)+2,LEN(B533)-FIND("-",B533,1)+2))</f>
        <v>45491.711805555555</v>
      </c>
      <c r="O533" s="18">
        <f>DATE(MID(C533,FIND(",",C533,1)+2,4),VLOOKUP(LEFT(B533,3),General!$A$1:$B$12,2,0),MID(C533,FIND(" ",C533,1)+1,FIND(",",C533,1)-FIND(" ",C533,1)-1)) + TIMEVALUE(MID(C533,FIND("-",C533,1)+2,LEN(C533)-FIND("-",C533,1)+2))</f>
        <v>45491.711111111108</v>
      </c>
      <c r="P533" s="18">
        <f>DATE(MID(D533,FIND(",",D533,1)+2,4),VLOOKUP(LEFT(B533,3),General!$A$1:$B$12,2,0),MID(D533,FIND(" ",D533,1)+1,FIND(",",D533,1)-FIND(" ",D533,1)-1)) + TIMEVALUE(MID(D533,FIND("-",D533,1)+2,LEN(D533)-FIND("-",D533,1)+2))</f>
        <v>45491.742361111108</v>
      </c>
      <c r="Q533" s="29">
        <f t="shared" si="56"/>
        <v>45491.711805555555</v>
      </c>
      <c r="R533" t="str">
        <f t="shared" si="57"/>
        <v>5:04 pm</v>
      </c>
      <c r="S533" t="str">
        <f t="shared" si="58"/>
        <v>5:49 pm</v>
      </c>
      <c r="T533" s="29">
        <f t="shared" si="59"/>
        <v>45491.711805555555</v>
      </c>
      <c r="U533" s="19">
        <f t="shared" si="60"/>
        <v>3307</v>
      </c>
      <c r="V533" s="1">
        <f t="shared" si="61"/>
        <v>0.99750000000000005</v>
      </c>
      <c r="W533" s="30">
        <f t="shared" si="62"/>
        <v>3.125E-2</v>
      </c>
      <c r="X533" s="18">
        <f>DATE(MID(B533,FIND(",",B533,1)+2,4),VLOOKUP(LEFT(B533,3),General!$A$1:$B$12,2,0),MID(B533,FIND(" ",B533,1)+1,FIND(",",B533,1)-FIND(" ",B533,1)-1))</f>
        <v>45491</v>
      </c>
    </row>
    <row r="534" spans="2:24">
      <c r="B534" t="s">
        <v>5411</v>
      </c>
      <c r="C534" t="s">
        <v>5412</v>
      </c>
      <c r="D534" t="s">
        <v>5413</v>
      </c>
      <c r="E534" s="1">
        <v>0.99719999999999998</v>
      </c>
      <c r="F534">
        <v>0</v>
      </c>
      <c r="G534">
        <v>0</v>
      </c>
      <c r="H534" s="19">
        <v>3691</v>
      </c>
      <c r="I534" s="19">
        <v>1321070</v>
      </c>
      <c r="J534">
        <v>0</v>
      </c>
      <c r="K534">
        <v>0</v>
      </c>
      <c r="L534">
        <v>0</v>
      </c>
      <c r="M534" s="19">
        <v>1108</v>
      </c>
      <c r="N534" s="29">
        <f>DATE(MID(B534,FIND(",",B534,1)+2,4),VLOOKUP(LEFT(B534,3),General!$A$1:$B$12,2,0),MID(B534,FIND(" ",B534,1)+1,FIND(",",B534,1)-FIND(" ",B534,1)-1)) + TIMEVALUE(MID(B534,FIND("-",B534,1)+2,LEN(B534)-FIND("-",B534,1)+2))</f>
        <v>45491.753472222219</v>
      </c>
      <c r="O534" s="18">
        <f>DATE(MID(C534,FIND(",",C534,1)+2,4),VLOOKUP(LEFT(B534,3),General!$A$1:$B$12,2,0),MID(C534,FIND(" ",C534,1)+1,FIND(",",C534,1)-FIND(" ",C534,1)-1)) + TIMEVALUE(MID(C534,FIND("-",C534,1)+2,LEN(C534)-FIND("-",C534,1)+2))</f>
        <v>45491.75277777778</v>
      </c>
      <c r="P534" s="18">
        <f>DATE(MID(D534,FIND(",",D534,1)+2,4),VLOOKUP(LEFT(B534,3),General!$A$1:$B$12,2,0),MID(D534,FIND(" ",D534,1)+1,FIND(",",D534,1)-FIND(" ",D534,1)-1)) + TIMEVALUE(MID(D534,FIND("-",D534,1)+2,LEN(D534)-FIND("-",D534,1)+2))</f>
        <v>45491.78125</v>
      </c>
      <c r="Q534" s="29">
        <f t="shared" si="56"/>
        <v>45491.753472222219</v>
      </c>
      <c r="R534" t="str">
        <f t="shared" si="57"/>
        <v>6:04 pm</v>
      </c>
      <c r="S534" t="str">
        <f t="shared" si="58"/>
        <v>6:45 pm</v>
      </c>
      <c r="T534" s="29">
        <f t="shared" si="59"/>
        <v>45491.753472222219</v>
      </c>
      <c r="U534" s="19">
        <f t="shared" si="60"/>
        <v>3691</v>
      </c>
      <c r="V534" s="1">
        <f t="shared" si="61"/>
        <v>0.99719999999999998</v>
      </c>
      <c r="W534" s="30">
        <f t="shared" si="62"/>
        <v>2.8472222220443655E-2</v>
      </c>
      <c r="X534" s="18">
        <f>DATE(MID(B534,FIND(",",B534,1)+2,4),VLOOKUP(LEFT(B534,3),General!$A$1:$B$12,2,0),MID(B534,FIND(" ",B534,1)+1,FIND(",",B534,1)-FIND(" ",B534,1)-1))</f>
        <v>45491</v>
      </c>
    </row>
    <row r="535" spans="2:24">
      <c r="B535" t="s">
        <v>5414</v>
      </c>
      <c r="C535" t="s">
        <v>5415</v>
      </c>
      <c r="D535" t="s">
        <v>5416</v>
      </c>
      <c r="E535" s="1">
        <v>0.99760000000000004</v>
      </c>
      <c r="F535">
        <v>0</v>
      </c>
      <c r="G535">
        <v>0</v>
      </c>
      <c r="H535" s="19">
        <v>3145</v>
      </c>
      <c r="I535" s="19">
        <v>1320899</v>
      </c>
      <c r="J535">
        <v>0</v>
      </c>
      <c r="K535">
        <v>0</v>
      </c>
      <c r="L535">
        <v>0</v>
      </c>
      <c r="M535">
        <v>0</v>
      </c>
      <c r="N535" s="29">
        <f>DATE(MID(B535,FIND(",",B535,1)+2,4),VLOOKUP(LEFT(B535,3),General!$A$1:$B$12,2,0),MID(B535,FIND(" ",B535,1)+1,FIND(",",B535,1)-FIND(" ",B535,1)-1)) + TIMEVALUE(MID(B535,FIND("-",B535,1)+2,LEN(B535)-FIND("-",B535,1)+2))</f>
        <v>45491.795138888891</v>
      </c>
      <c r="O535" s="18">
        <f>DATE(MID(C535,FIND(",",C535,1)+2,4),VLOOKUP(LEFT(B535,3),General!$A$1:$B$12,2,0),MID(C535,FIND(" ",C535,1)+1,FIND(",",C535,1)-FIND(" ",C535,1)-1)) + TIMEVALUE(MID(C535,FIND("-",C535,1)+2,LEN(C535)-FIND("-",C535,1)+2))</f>
        <v>45491.794444444444</v>
      </c>
      <c r="P535" s="18">
        <f>DATE(MID(D535,FIND(",",D535,1)+2,4),VLOOKUP(LEFT(B535,3),General!$A$1:$B$12,2,0),MID(D535,FIND(" ",D535,1)+1,FIND(",",D535,1)-FIND(" ",D535,1)-1)) + TIMEVALUE(MID(D535,FIND("-",D535,1)+2,LEN(D535)-FIND("-",D535,1)+2))</f>
        <v>45491.836805555555</v>
      </c>
      <c r="Q535" s="29">
        <f t="shared" si="56"/>
        <v>45491.795138888891</v>
      </c>
      <c r="R535" t="str">
        <f t="shared" si="57"/>
        <v>7:04 pm</v>
      </c>
      <c r="S535" t="str">
        <f t="shared" si="58"/>
        <v>8:05 pm</v>
      </c>
      <c r="T535" s="29">
        <f t="shared" si="59"/>
        <v>45491.795138888891</v>
      </c>
      <c r="U535" s="19">
        <f t="shared" si="60"/>
        <v>3145</v>
      </c>
      <c r="V535" s="1">
        <f t="shared" si="61"/>
        <v>0.99760000000000004</v>
      </c>
      <c r="W535" s="30">
        <f t="shared" si="62"/>
        <v>4.2361111110949423E-2</v>
      </c>
      <c r="X535" s="18">
        <f>DATE(MID(B535,FIND(",",B535,1)+2,4),VLOOKUP(LEFT(B535,3),General!$A$1:$B$12,2,0),MID(B535,FIND(" ",B535,1)+1,FIND(",",B535,1)-FIND(" ",B535,1)-1))</f>
        <v>45491</v>
      </c>
    </row>
    <row r="536" spans="2:24">
      <c r="B536" t="s">
        <v>5416</v>
      </c>
      <c r="C536" t="s">
        <v>5417</v>
      </c>
      <c r="D536" t="s">
        <v>5418</v>
      </c>
      <c r="E536" s="1">
        <v>0.99780000000000002</v>
      </c>
      <c r="F536">
        <v>0</v>
      </c>
      <c r="G536">
        <v>0</v>
      </c>
      <c r="H536" s="19">
        <v>2882</v>
      </c>
      <c r="I536" s="19">
        <v>1320901</v>
      </c>
      <c r="J536">
        <v>0</v>
      </c>
      <c r="K536">
        <v>0</v>
      </c>
      <c r="L536">
        <v>0</v>
      </c>
      <c r="M536" s="19">
        <v>1106</v>
      </c>
      <c r="N536" s="29">
        <f>DATE(MID(B536,FIND(",",B536,1)+2,4),VLOOKUP(LEFT(B536,3),General!$A$1:$B$12,2,0),MID(B536,FIND(" ",B536,1)+1,FIND(",",B536,1)-FIND(" ",B536,1)-1)) + TIMEVALUE(MID(B536,FIND("-",B536,1)+2,LEN(B536)-FIND("-",B536,1)+2))</f>
        <v>45491.836805555555</v>
      </c>
      <c r="O536" s="18">
        <f>DATE(MID(C536,FIND(",",C536,1)+2,4),VLOOKUP(LEFT(B536,3),General!$A$1:$B$12,2,0),MID(C536,FIND(" ",C536,1)+1,FIND(",",C536,1)-FIND(" ",C536,1)-1)) + TIMEVALUE(MID(C536,FIND("-",C536,1)+2,LEN(C536)-FIND("-",C536,1)+2))</f>
        <v>45491.836111111108</v>
      </c>
      <c r="P536" s="18">
        <f>DATE(MID(D536,FIND(",",D536,1)+2,4),VLOOKUP(LEFT(B536,3),General!$A$1:$B$12,2,0),MID(D536,FIND(" ",D536,1)+1,FIND(",",D536,1)-FIND(" ",D536,1)-1)) + TIMEVALUE(MID(D536,FIND("-",D536,1)+2,LEN(D536)-FIND("-",D536,1)+2))</f>
        <v>45491.87222222222</v>
      </c>
      <c r="Q536" s="29">
        <f t="shared" si="56"/>
        <v>45491.836805555555</v>
      </c>
      <c r="R536" t="str">
        <f t="shared" si="57"/>
        <v>8:04 pm</v>
      </c>
      <c r="S536" t="str">
        <f t="shared" si="58"/>
        <v>8:56 pm</v>
      </c>
      <c r="T536" s="29">
        <f t="shared" si="59"/>
        <v>45491.836805555555</v>
      </c>
      <c r="U536" s="19">
        <f t="shared" si="60"/>
        <v>2882</v>
      </c>
      <c r="V536" s="1">
        <f t="shared" si="61"/>
        <v>0.99780000000000002</v>
      </c>
      <c r="W536" s="30">
        <f t="shared" si="62"/>
        <v>3.6111111112404615E-2</v>
      </c>
      <c r="X536" s="18">
        <f>DATE(MID(B536,FIND(",",B536,1)+2,4),VLOOKUP(LEFT(B536,3),General!$A$1:$B$12,2,0),MID(B536,FIND(" ",B536,1)+1,FIND(",",B536,1)-FIND(" ",B536,1)-1))</f>
        <v>45491</v>
      </c>
    </row>
    <row r="537" spans="2:24">
      <c r="B537" t="s">
        <v>5419</v>
      </c>
      <c r="C537" t="s">
        <v>5420</v>
      </c>
      <c r="D537" t="s">
        <v>5421</v>
      </c>
      <c r="E537" s="1">
        <v>0.99780000000000002</v>
      </c>
      <c r="F537">
        <v>0</v>
      </c>
      <c r="G537">
        <v>0</v>
      </c>
      <c r="H537" s="19">
        <v>2972</v>
      </c>
      <c r="I537" s="19">
        <v>1320924</v>
      </c>
      <c r="J537">
        <v>0</v>
      </c>
      <c r="K537">
        <v>0</v>
      </c>
      <c r="L537">
        <v>0</v>
      </c>
      <c r="M537">
        <v>0</v>
      </c>
      <c r="N537" s="29">
        <f>DATE(MID(B537,FIND(",",B537,1)+2,4),VLOOKUP(LEFT(B537,3),General!$A$1:$B$12,2,0),MID(B537,FIND(" ",B537,1)+1,FIND(",",B537,1)-FIND(" ",B537,1)-1)) + TIMEVALUE(MID(B537,FIND("-",B537,1)+2,LEN(B537)-FIND("-",B537,1)+2))</f>
        <v>45491.878472222219</v>
      </c>
      <c r="O537" s="18">
        <f>DATE(MID(C537,FIND(",",C537,1)+2,4),VLOOKUP(LEFT(B537,3),General!$A$1:$B$12,2,0),MID(C537,FIND(" ",C537,1)+1,FIND(",",C537,1)-FIND(" ",C537,1)-1)) + TIMEVALUE(MID(C537,FIND("-",C537,1)+2,LEN(C537)-FIND("-",C537,1)+2))</f>
        <v>45491.87777777778</v>
      </c>
      <c r="P537" s="18">
        <f>DATE(MID(D537,FIND(",",D537,1)+2,4),VLOOKUP(LEFT(B537,3),General!$A$1:$B$12,2,0),MID(D537,FIND(" ",D537,1)+1,FIND(",",D537,1)-FIND(" ",D537,1)-1)) + TIMEVALUE(MID(D537,FIND("-",D537,1)+2,LEN(D537)-FIND("-",D537,1)+2))</f>
        <v>45491.920138888891</v>
      </c>
      <c r="Q537" s="29">
        <f t="shared" si="56"/>
        <v>45491.878472222219</v>
      </c>
      <c r="R537" t="str">
        <f t="shared" si="57"/>
        <v>9:04 pm</v>
      </c>
      <c r="S537" t="str">
        <f t="shared" si="58"/>
        <v>10:05 pm</v>
      </c>
      <c r="T537" s="29">
        <f t="shared" si="59"/>
        <v>45491.878472222219</v>
      </c>
      <c r="U537" s="19">
        <f t="shared" si="60"/>
        <v>2972</v>
      </c>
      <c r="V537" s="1">
        <f t="shared" si="61"/>
        <v>0.99780000000000002</v>
      </c>
      <c r="W537" s="30">
        <f t="shared" si="62"/>
        <v>4.2361111110949423E-2</v>
      </c>
      <c r="X537" s="18">
        <f>DATE(MID(B537,FIND(",",B537,1)+2,4),VLOOKUP(LEFT(B537,3),General!$A$1:$B$12,2,0),MID(B537,FIND(" ",B537,1)+1,FIND(",",B537,1)-FIND(" ",B537,1)-1))</f>
        <v>45491</v>
      </c>
    </row>
    <row r="538" spans="2:24">
      <c r="B538" t="s">
        <v>5421</v>
      </c>
      <c r="C538" t="s">
        <v>5422</v>
      </c>
      <c r="D538" t="s">
        <v>5423</v>
      </c>
      <c r="E538" s="1">
        <v>0.99760000000000004</v>
      </c>
      <c r="F538">
        <v>0</v>
      </c>
      <c r="G538">
        <v>0</v>
      </c>
      <c r="H538" s="19">
        <v>3136</v>
      </c>
      <c r="I538" s="19">
        <v>1320924</v>
      </c>
      <c r="J538">
        <v>0</v>
      </c>
      <c r="K538">
        <v>0</v>
      </c>
      <c r="L538">
        <v>0</v>
      </c>
      <c r="M538" s="19">
        <v>1106</v>
      </c>
      <c r="N538" s="29">
        <f>DATE(MID(B538,FIND(",",B538,1)+2,4),VLOOKUP(LEFT(B538,3),General!$A$1:$B$12,2,0),MID(B538,FIND(" ",B538,1)+1,FIND(",",B538,1)-FIND(" ",B538,1)-1)) + TIMEVALUE(MID(B538,FIND("-",B538,1)+2,LEN(B538)-FIND("-",B538,1)+2))</f>
        <v>45491.920138888891</v>
      </c>
      <c r="O538" s="18">
        <f>DATE(MID(C538,FIND(",",C538,1)+2,4),VLOOKUP(LEFT(B538,3),General!$A$1:$B$12,2,0),MID(C538,FIND(" ",C538,1)+1,FIND(",",C538,1)-FIND(" ",C538,1)-1)) + TIMEVALUE(MID(C538,FIND("-",C538,1)+2,LEN(C538)-FIND("-",C538,1)+2))</f>
        <v>45491.919444444444</v>
      </c>
      <c r="P538" s="18">
        <f>DATE(MID(D538,FIND(",",D538,1)+2,4),VLOOKUP(LEFT(B538,3),General!$A$1:$B$12,2,0),MID(D538,FIND(" ",D538,1)+1,FIND(",",D538,1)-FIND(" ",D538,1)-1)) + TIMEVALUE(MID(D538,FIND("-",D538,1)+2,LEN(D538)-FIND("-",D538,1)+2))</f>
        <v>45491.95208333333</v>
      </c>
      <c r="Q538" s="29">
        <f t="shared" si="56"/>
        <v>45491.920138888891</v>
      </c>
      <c r="R538" t="str">
        <f t="shared" si="57"/>
        <v>10:04 pm</v>
      </c>
      <c r="S538" t="str">
        <f t="shared" si="58"/>
        <v>10:51 pm</v>
      </c>
      <c r="T538" s="29">
        <f t="shared" si="59"/>
        <v>45491.920138888891</v>
      </c>
      <c r="U538" s="19">
        <f t="shared" si="60"/>
        <v>3136</v>
      </c>
      <c r="V538" s="1">
        <f t="shared" si="61"/>
        <v>0.99760000000000004</v>
      </c>
      <c r="W538" s="30">
        <f t="shared" si="62"/>
        <v>3.2638888886140194E-2</v>
      </c>
      <c r="X538" s="18">
        <f>DATE(MID(B538,FIND(",",B538,1)+2,4),VLOOKUP(LEFT(B538,3),General!$A$1:$B$12,2,0),MID(B538,FIND(" ",B538,1)+1,FIND(",",B538,1)-FIND(" ",B538,1)-1))</f>
        <v>45491</v>
      </c>
    </row>
    <row r="539" spans="2:24">
      <c r="B539" t="s">
        <v>5424</v>
      </c>
      <c r="C539" t="s">
        <v>5425</v>
      </c>
      <c r="D539" t="s">
        <v>5426</v>
      </c>
      <c r="E539" s="1">
        <v>0.99629999999999996</v>
      </c>
      <c r="F539">
        <v>0</v>
      </c>
      <c r="G539">
        <v>0</v>
      </c>
      <c r="H539" s="19">
        <v>4930</v>
      </c>
      <c r="I539" s="19">
        <v>1320926</v>
      </c>
      <c r="J539">
        <v>0</v>
      </c>
      <c r="K539">
        <v>0</v>
      </c>
      <c r="L539">
        <v>0</v>
      </c>
      <c r="M539">
        <v>0</v>
      </c>
      <c r="N539" s="29">
        <f>DATE(MID(B539,FIND(",",B539,1)+2,4),VLOOKUP(LEFT(B539,3),General!$A$1:$B$12,2,0),MID(B539,FIND(" ",B539,1)+1,FIND(",",B539,1)-FIND(" ",B539,1)-1)) + TIMEVALUE(MID(B539,FIND("-",B539,1)+2,LEN(B539)-FIND("-",B539,1)+2))</f>
        <v>45491.961805555555</v>
      </c>
      <c r="O539" s="18">
        <f>DATE(MID(C539,FIND(",",C539,1)+2,4),VLOOKUP(LEFT(B539,3),General!$A$1:$B$12,2,0),MID(C539,FIND(" ",C539,1)+1,FIND(",",C539,1)-FIND(" ",C539,1)-1)) + TIMEVALUE(MID(C539,FIND("-",C539,1)+2,LEN(C539)-FIND("-",C539,1)+2))</f>
        <v>45491.961111111108</v>
      </c>
      <c r="P539" s="18">
        <f>DATE(MID(D539,FIND(",",D539,1)+2,4),VLOOKUP(LEFT(B539,3),General!$A$1:$B$12,2,0),MID(D539,FIND(" ",D539,1)+1,FIND(",",D539,1)-FIND(" ",D539,1)-1)) + TIMEVALUE(MID(D539,FIND("-",D539,1)+2,LEN(D539)-FIND("-",D539,1)+2))</f>
        <v>45492.003472222219</v>
      </c>
      <c r="Q539" s="29">
        <f t="shared" si="56"/>
        <v>45491.961805555555</v>
      </c>
      <c r="R539" t="str">
        <f t="shared" si="57"/>
        <v>11:04 pm</v>
      </c>
      <c r="S539" t="str">
        <f t="shared" si="58"/>
        <v>12:05 am</v>
      </c>
      <c r="T539" s="29">
        <f t="shared" si="59"/>
        <v>45491.961805555555</v>
      </c>
      <c r="U539" s="19">
        <f t="shared" si="60"/>
        <v>4930</v>
      </c>
      <c r="V539" s="1">
        <f t="shared" si="61"/>
        <v>0.99629999999999996</v>
      </c>
      <c r="W539" s="30">
        <f t="shared" si="62"/>
        <v>4.2361111110949423E-2</v>
      </c>
      <c r="X539" s="18">
        <f>DATE(MID(B539,FIND(",",B539,1)+2,4),VLOOKUP(LEFT(B539,3),General!$A$1:$B$12,2,0),MID(B539,FIND(" ",B539,1)+1,FIND(",",B539,1)-FIND(" ",B539,1)-1))</f>
        <v>45491</v>
      </c>
    </row>
    <row r="540" spans="2:24">
      <c r="B540" t="s">
        <v>5426</v>
      </c>
      <c r="C540" t="s">
        <v>5427</v>
      </c>
      <c r="D540" t="s">
        <v>5428</v>
      </c>
      <c r="E540" s="1">
        <v>0.99690000000000001</v>
      </c>
      <c r="F540">
        <v>0</v>
      </c>
      <c r="G540">
        <v>0</v>
      </c>
      <c r="H540" s="19">
        <v>4147</v>
      </c>
      <c r="I540" s="19">
        <v>1320928</v>
      </c>
      <c r="J540">
        <v>0</v>
      </c>
      <c r="K540">
        <v>0</v>
      </c>
      <c r="L540">
        <v>0</v>
      </c>
      <c r="M540">
        <v>0</v>
      </c>
      <c r="N540" s="29">
        <f>DATE(MID(B540,FIND(",",B540,1)+2,4),VLOOKUP(LEFT(B540,3),General!$A$1:$B$12,2,0),MID(B540,FIND(" ",B540,1)+1,FIND(",",B540,1)-FIND(" ",B540,1)-1)) + TIMEVALUE(MID(B540,FIND("-",B540,1)+2,LEN(B540)-FIND("-",B540,1)+2))</f>
        <v>45492.003472222219</v>
      </c>
      <c r="O540" s="18">
        <f>DATE(MID(C540,FIND(",",C540,1)+2,4),VLOOKUP(LEFT(B540,3),General!$A$1:$B$12,2,0),MID(C540,FIND(" ",C540,1)+1,FIND(",",C540,1)-FIND(" ",C540,1)-1)) + TIMEVALUE(MID(C540,FIND("-",C540,1)+2,LEN(C540)-FIND("-",C540,1)+2))</f>
        <v>45492.00277777778</v>
      </c>
      <c r="P540" s="18">
        <f>DATE(MID(D540,FIND(",",D540,1)+2,4),VLOOKUP(LEFT(B540,3),General!$A$1:$B$12,2,0),MID(D540,FIND(" ",D540,1)+1,FIND(",",D540,1)-FIND(" ",D540,1)-1)) + TIMEVALUE(MID(D540,FIND("-",D540,1)+2,LEN(D540)-FIND("-",D540,1)+2))</f>
        <v>45492.045138888891</v>
      </c>
      <c r="Q540" s="29">
        <f t="shared" si="56"/>
        <v>45492.003472222219</v>
      </c>
      <c r="R540" t="str">
        <f t="shared" si="57"/>
        <v>12:04 am</v>
      </c>
      <c r="S540" t="str">
        <f t="shared" si="58"/>
        <v>1:05 am</v>
      </c>
      <c r="T540" s="29">
        <f t="shared" si="59"/>
        <v>45492.003472222219</v>
      </c>
      <c r="U540" s="19">
        <f t="shared" si="60"/>
        <v>4147</v>
      </c>
      <c r="V540" s="1">
        <f t="shared" si="61"/>
        <v>0.99690000000000001</v>
      </c>
      <c r="W540" s="30">
        <f t="shared" si="62"/>
        <v>4.2361111110949423E-2</v>
      </c>
      <c r="X540" s="18">
        <f>DATE(MID(B540,FIND(",",B540,1)+2,4),VLOOKUP(LEFT(B540,3),General!$A$1:$B$12,2,0),MID(B540,FIND(" ",B540,1)+1,FIND(",",B540,1)-FIND(" ",B540,1)-1))</f>
        <v>45492</v>
      </c>
    </row>
    <row r="541" spans="2:24">
      <c r="B541" t="s">
        <v>5428</v>
      </c>
      <c r="C541" t="s">
        <v>5429</v>
      </c>
      <c r="D541" t="s">
        <v>5430</v>
      </c>
      <c r="E541" s="1">
        <v>0.99760000000000004</v>
      </c>
      <c r="F541">
        <v>0</v>
      </c>
      <c r="G541">
        <v>0</v>
      </c>
      <c r="H541" s="19">
        <v>3134</v>
      </c>
      <c r="I541" s="19">
        <v>1320948</v>
      </c>
      <c r="J541">
        <v>0</v>
      </c>
      <c r="K541">
        <v>0</v>
      </c>
      <c r="L541">
        <v>0</v>
      </c>
      <c r="M541" s="19">
        <v>1110</v>
      </c>
      <c r="N541" s="29">
        <f>DATE(MID(B541,FIND(",",B541,1)+2,4),VLOOKUP(LEFT(B541,3),General!$A$1:$B$12,2,0),MID(B541,FIND(" ",B541,1)+1,FIND(",",B541,1)-FIND(" ",B541,1)-1)) + TIMEVALUE(MID(B541,FIND("-",B541,1)+2,LEN(B541)-FIND("-",B541,1)+2))</f>
        <v>45492.045138888891</v>
      </c>
      <c r="O541" s="18">
        <f>DATE(MID(C541,FIND(",",C541,1)+2,4),VLOOKUP(LEFT(B541,3),General!$A$1:$B$12,2,0),MID(C541,FIND(" ",C541,1)+1,FIND(",",C541,1)-FIND(" ",C541,1)-1)) + TIMEVALUE(MID(C541,FIND("-",C541,1)+2,LEN(C541)-FIND("-",C541,1)+2))</f>
        <v>45492.044444444444</v>
      </c>
      <c r="P541" s="18">
        <f>DATE(MID(D541,FIND(",",D541,1)+2,4),VLOOKUP(LEFT(B541,3),General!$A$1:$B$12,2,0),MID(D541,FIND(" ",D541,1)+1,FIND(",",D541,1)-FIND(" ",D541,1)-1)) + TIMEVALUE(MID(D541,FIND("-",D541,1)+2,LEN(D541)-FIND("-",D541,1)+2))</f>
        <v>45492.071527777778</v>
      </c>
      <c r="Q541" s="29">
        <f t="shared" si="56"/>
        <v>45492.045138888891</v>
      </c>
      <c r="R541" t="str">
        <f t="shared" si="57"/>
        <v>1:04 am</v>
      </c>
      <c r="S541" t="str">
        <f t="shared" si="58"/>
        <v>1:43 am</v>
      </c>
      <c r="T541" s="29">
        <f t="shared" si="59"/>
        <v>45492.045138888891</v>
      </c>
      <c r="U541" s="19">
        <f t="shared" si="60"/>
        <v>3134</v>
      </c>
      <c r="V541" s="1">
        <f t="shared" si="61"/>
        <v>0.99760000000000004</v>
      </c>
      <c r="W541" s="30">
        <f t="shared" si="62"/>
        <v>2.7083333334303461E-2</v>
      </c>
      <c r="X541" s="18">
        <f>DATE(MID(B541,FIND(",",B541,1)+2,4),VLOOKUP(LEFT(B541,3),General!$A$1:$B$12,2,0),MID(B541,FIND(" ",B541,1)+1,FIND(",",B541,1)-FIND(" ",B541,1)-1))</f>
        <v>45492</v>
      </c>
    </row>
    <row r="542" spans="2:24">
      <c r="B542" t="s">
        <v>5431</v>
      </c>
      <c r="C542" t="s">
        <v>5432</v>
      </c>
      <c r="D542" t="s">
        <v>5433</v>
      </c>
      <c r="E542" s="1">
        <v>0.998</v>
      </c>
      <c r="F542">
        <v>0</v>
      </c>
      <c r="G542">
        <v>0</v>
      </c>
      <c r="H542" s="19">
        <v>2673</v>
      </c>
      <c r="I542" s="19">
        <v>1320945</v>
      </c>
      <c r="J542">
        <v>0</v>
      </c>
      <c r="K542">
        <v>0</v>
      </c>
      <c r="L542">
        <v>0</v>
      </c>
      <c r="M542" s="19">
        <v>1106</v>
      </c>
      <c r="N542" s="29">
        <f>DATE(MID(B542,FIND(",",B542,1)+2,4),VLOOKUP(LEFT(B542,3),General!$A$1:$B$12,2,0),MID(B542,FIND(" ",B542,1)+1,FIND(",",B542,1)-FIND(" ",B542,1)-1)) + TIMEVALUE(MID(B542,FIND("-",B542,1)+2,LEN(B542)-FIND("-",B542,1)+2))</f>
        <v>45492.086805555555</v>
      </c>
      <c r="O542" s="18">
        <f>DATE(MID(C542,FIND(",",C542,1)+2,4),VLOOKUP(LEFT(B542,3),General!$A$1:$B$12,2,0),MID(C542,FIND(" ",C542,1)+1,FIND(",",C542,1)-FIND(" ",C542,1)-1)) + TIMEVALUE(MID(C542,FIND("-",C542,1)+2,LEN(C542)-FIND("-",C542,1)+2))</f>
        <v>45492.086111111108</v>
      </c>
      <c r="P542" s="18">
        <f>DATE(MID(D542,FIND(",",D542,1)+2,4),VLOOKUP(LEFT(B542,3),General!$A$1:$B$12,2,0),MID(D542,FIND(" ",D542,1)+1,FIND(",",D542,1)-FIND(" ",D542,1)-1)) + TIMEVALUE(MID(D542,FIND("-",D542,1)+2,LEN(D542)-FIND("-",D542,1)+2))</f>
        <v>45492.113194444442</v>
      </c>
      <c r="Q542" s="29">
        <f t="shared" si="56"/>
        <v>45492.086805555555</v>
      </c>
      <c r="R542" t="str">
        <f t="shared" si="57"/>
        <v>2:04 am</v>
      </c>
      <c r="S542" t="str">
        <f t="shared" si="58"/>
        <v>2:43 am</v>
      </c>
      <c r="T542" s="29">
        <f t="shared" si="59"/>
        <v>45492.086805555555</v>
      </c>
      <c r="U542" s="19">
        <f t="shared" si="60"/>
        <v>2673</v>
      </c>
      <c r="V542" s="1">
        <f t="shared" si="61"/>
        <v>0.998</v>
      </c>
      <c r="W542" s="30">
        <f t="shared" si="62"/>
        <v>2.7083333334303461E-2</v>
      </c>
      <c r="X542" s="18">
        <f>DATE(MID(B542,FIND(",",B542,1)+2,4),VLOOKUP(LEFT(B542,3),General!$A$1:$B$12,2,0),MID(B542,FIND(" ",B542,1)+1,FIND(",",B542,1)-FIND(" ",B542,1)-1))</f>
        <v>45492</v>
      </c>
    </row>
    <row r="543" spans="2:24">
      <c r="B543" t="s">
        <v>5434</v>
      </c>
      <c r="C543" t="s">
        <v>5435</v>
      </c>
      <c r="D543" t="s">
        <v>5436</v>
      </c>
      <c r="E543" s="1">
        <v>0.99760000000000004</v>
      </c>
      <c r="F543">
        <v>0</v>
      </c>
      <c r="G543">
        <v>0</v>
      </c>
      <c r="H543" s="19">
        <v>3228</v>
      </c>
      <c r="I543" s="19">
        <v>1320945</v>
      </c>
      <c r="J543">
        <v>0</v>
      </c>
      <c r="K543">
        <v>0</v>
      </c>
      <c r="L543">
        <v>0</v>
      </c>
      <c r="M543" s="19">
        <v>1108</v>
      </c>
      <c r="N543" s="29">
        <f>DATE(MID(B543,FIND(",",B543,1)+2,4),VLOOKUP(LEFT(B543,3),General!$A$1:$B$12,2,0),MID(B543,FIND(" ",B543,1)+1,FIND(",",B543,1)-FIND(" ",B543,1)-1)) + TIMEVALUE(MID(B543,FIND("-",B543,1)+2,LEN(B543)-FIND("-",B543,1)+2))</f>
        <v>45492.128472222219</v>
      </c>
      <c r="O543" s="18">
        <f>DATE(MID(C543,FIND(",",C543,1)+2,4),VLOOKUP(LEFT(B543,3),General!$A$1:$B$12,2,0),MID(C543,FIND(" ",C543,1)+1,FIND(",",C543,1)-FIND(" ",C543,1)-1)) + TIMEVALUE(MID(C543,FIND("-",C543,1)+2,LEN(C543)-FIND("-",C543,1)+2))</f>
        <v>45492.12777777778</v>
      </c>
      <c r="P543" s="18">
        <f>DATE(MID(D543,FIND(",",D543,1)+2,4),VLOOKUP(LEFT(B543,3),General!$A$1:$B$12,2,0),MID(D543,FIND(" ",D543,1)+1,FIND(",",D543,1)-FIND(" ",D543,1)-1)) + TIMEVALUE(MID(D543,FIND("-",D543,1)+2,LEN(D543)-FIND("-",D543,1)+2))</f>
        <v>45492.156944444447</v>
      </c>
      <c r="Q543" s="29">
        <f t="shared" si="56"/>
        <v>45492.128472222219</v>
      </c>
      <c r="R543" t="str">
        <f t="shared" si="57"/>
        <v>3:04 am</v>
      </c>
      <c r="S543" t="str">
        <f t="shared" si="58"/>
        <v>3:46 am</v>
      </c>
      <c r="T543" s="29">
        <f t="shared" si="59"/>
        <v>45492.128472222219</v>
      </c>
      <c r="U543" s="19">
        <f t="shared" si="60"/>
        <v>3228</v>
      </c>
      <c r="V543" s="1">
        <f t="shared" si="61"/>
        <v>0.99760000000000004</v>
      </c>
      <c r="W543" s="30">
        <f t="shared" si="62"/>
        <v>2.9166666667151731E-2</v>
      </c>
      <c r="X543" s="18">
        <f>DATE(MID(B543,FIND(",",B543,1)+2,4),VLOOKUP(LEFT(B543,3),General!$A$1:$B$12,2,0),MID(B543,FIND(" ",B543,1)+1,FIND(",",B543,1)-FIND(" ",B543,1)-1))</f>
        <v>45492</v>
      </c>
    </row>
    <row r="544" spans="2:24">
      <c r="B544" t="s">
        <v>5437</v>
      </c>
      <c r="C544" t="s">
        <v>5438</v>
      </c>
      <c r="D544" t="s">
        <v>5439</v>
      </c>
      <c r="E544" s="1">
        <v>0.99780000000000002</v>
      </c>
      <c r="F544">
        <v>0</v>
      </c>
      <c r="G544">
        <v>0</v>
      </c>
      <c r="H544" s="19">
        <v>2870</v>
      </c>
      <c r="I544" s="19">
        <v>1320942</v>
      </c>
      <c r="J544">
        <v>0</v>
      </c>
      <c r="K544">
        <v>0</v>
      </c>
      <c r="L544">
        <v>0</v>
      </c>
      <c r="M544" s="19">
        <v>1107</v>
      </c>
      <c r="N544" s="29">
        <f>DATE(MID(B544,FIND(",",B544,1)+2,4),VLOOKUP(LEFT(B544,3),General!$A$1:$B$12,2,0),MID(B544,FIND(" ",B544,1)+1,FIND(",",B544,1)-FIND(" ",B544,1)-1)) + TIMEVALUE(MID(B544,FIND("-",B544,1)+2,LEN(B544)-FIND("-",B544,1)+2))</f>
        <v>45492.170138888891</v>
      </c>
      <c r="O544" s="18">
        <f>DATE(MID(C544,FIND(",",C544,1)+2,4),VLOOKUP(LEFT(B544,3),General!$A$1:$B$12,2,0),MID(C544,FIND(" ",C544,1)+1,FIND(",",C544,1)-FIND(" ",C544,1)-1)) + TIMEVALUE(MID(C544,FIND("-",C544,1)+2,LEN(C544)-FIND("-",C544,1)+2))</f>
        <v>45492.169444444444</v>
      </c>
      <c r="P544" s="18">
        <f>DATE(MID(D544,FIND(",",D544,1)+2,4),VLOOKUP(LEFT(B544,3),General!$A$1:$B$12,2,0),MID(D544,FIND(" ",D544,1)+1,FIND(",",D544,1)-FIND(" ",D544,1)-1)) + TIMEVALUE(MID(D544,FIND("-",D544,1)+2,LEN(D544)-FIND("-",D544,1)+2))</f>
        <v>45492.197916666664</v>
      </c>
      <c r="Q544" s="29">
        <f t="shared" si="56"/>
        <v>45492.170138888891</v>
      </c>
      <c r="R544" t="str">
        <f t="shared" si="57"/>
        <v>4:04 am</v>
      </c>
      <c r="S544" t="str">
        <f t="shared" si="58"/>
        <v>4:45 am</v>
      </c>
      <c r="T544" s="29">
        <f t="shared" si="59"/>
        <v>45492.170138888891</v>
      </c>
      <c r="U544" s="19">
        <f t="shared" si="60"/>
        <v>2870</v>
      </c>
      <c r="V544" s="1">
        <f t="shared" si="61"/>
        <v>0.99780000000000002</v>
      </c>
      <c r="W544" s="30">
        <f t="shared" si="62"/>
        <v>2.8472222220443655E-2</v>
      </c>
      <c r="X544" s="18">
        <f>DATE(MID(B544,FIND(",",B544,1)+2,4),VLOOKUP(LEFT(B544,3),General!$A$1:$B$12,2,0),MID(B544,FIND(" ",B544,1)+1,FIND(",",B544,1)-FIND(" ",B544,1)-1))</f>
        <v>45492</v>
      </c>
    </row>
    <row r="545" spans="2:24">
      <c r="B545" t="s">
        <v>5440</v>
      </c>
      <c r="C545" t="s">
        <v>5441</v>
      </c>
      <c r="D545" t="s">
        <v>5442</v>
      </c>
      <c r="E545" s="1">
        <v>0.99790000000000001</v>
      </c>
      <c r="F545">
        <v>0</v>
      </c>
      <c r="G545">
        <v>0</v>
      </c>
      <c r="H545" s="19">
        <v>2812</v>
      </c>
      <c r="I545" s="19">
        <v>1320959</v>
      </c>
      <c r="J545">
        <v>0</v>
      </c>
      <c r="K545">
        <v>0</v>
      </c>
      <c r="L545">
        <v>0</v>
      </c>
      <c r="M545" s="19">
        <v>1109</v>
      </c>
      <c r="N545" s="29">
        <f>DATE(MID(B545,FIND(",",B545,1)+2,4),VLOOKUP(LEFT(B545,3),General!$A$1:$B$12,2,0),MID(B545,FIND(" ",B545,1)+1,FIND(",",B545,1)-FIND(" ",B545,1)-1)) + TIMEVALUE(MID(B545,FIND("-",B545,1)+2,LEN(B545)-FIND("-",B545,1)+2))</f>
        <v>45492.211805555555</v>
      </c>
      <c r="O545" s="18">
        <f>DATE(MID(C545,FIND(",",C545,1)+2,4),VLOOKUP(LEFT(B545,3),General!$A$1:$B$12,2,0),MID(C545,FIND(" ",C545,1)+1,FIND(",",C545,1)-FIND(" ",C545,1)-1)) + TIMEVALUE(MID(C545,FIND("-",C545,1)+2,LEN(C545)-FIND("-",C545,1)+2))</f>
        <v>45492.211111111108</v>
      </c>
      <c r="P545" s="18">
        <f>DATE(MID(D545,FIND(",",D545,1)+2,4),VLOOKUP(LEFT(B545,3),General!$A$1:$B$12,2,0),MID(D545,FIND(" ",D545,1)+1,FIND(",",D545,1)-FIND(" ",D545,1)-1)) + TIMEVALUE(MID(D545,FIND("-",D545,1)+2,LEN(D545)-FIND("-",D545,1)+2))</f>
        <v>45492.238194444442</v>
      </c>
      <c r="Q545" s="29">
        <f t="shared" ref="Q545:Q608" si="63">N545</f>
        <v>45492.211805555555</v>
      </c>
      <c r="R545" t="str">
        <f t="shared" ref="R545:R608" si="64">IF(MID(RIGHT(C545,8),1,1) = " ", RIGHT(C545,7),RIGHT(C545,8))</f>
        <v>5:04 am</v>
      </c>
      <c r="S545" t="str">
        <f t="shared" ref="S545:S608" si="65">IF(MID(RIGHT(D545,8),1,1) = " ", RIGHT(D545,7),RIGHT(D545,8))</f>
        <v>5:43 am</v>
      </c>
      <c r="T545" s="29">
        <f t="shared" ref="T545:T608" si="66">N545</f>
        <v>45492.211805555555</v>
      </c>
      <c r="U545" s="19">
        <f t="shared" ref="U545:U608" si="67">H545</f>
        <v>2812</v>
      </c>
      <c r="V545" s="1">
        <f t="shared" ref="V545:V608" si="68">E545</f>
        <v>0.99790000000000001</v>
      </c>
      <c r="W545" s="30">
        <f t="shared" ref="W545:W608" si="69">(P545-O545)</f>
        <v>2.7083333334303461E-2</v>
      </c>
      <c r="X545" s="18">
        <f>DATE(MID(B545,FIND(",",B545,1)+2,4),VLOOKUP(LEFT(B545,3),General!$A$1:$B$12,2,0),MID(B545,FIND(" ",B545,1)+1,FIND(",",B545,1)-FIND(" ",B545,1)-1))</f>
        <v>45492</v>
      </c>
    </row>
    <row r="546" spans="2:24">
      <c r="B546" t="s">
        <v>5443</v>
      </c>
      <c r="C546" t="s">
        <v>5444</v>
      </c>
      <c r="D546" t="s">
        <v>5445</v>
      </c>
      <c r="E546" s="1">
        <v>0.99780000000000002</v>
      </c>
      <c r="F546">
        <v>0</v>
      </c>
      <c r="G546">
        <v>0</v>
      </c>
      <c r="H546" s="19">
        <v>2841</v>
      </c>
      <c r="I546" s="19">
        <v>1320955</v>
      </c>
      <c r="J546">
        <v>0</v>
      </c>
      <c r="K546">
        <v>0</v>
      </c>
      <c r="L546">
        <v>0</v>
      </c>
      <c r="M546" s="19">
        <v>1111</v>
      </c>
      <c r="N546" s="29">
        <f>DATE(MID(B546,FIND(",",B546,1)+2,4),VLOOKUP(LEFT(B546,3),General!$A$1:$B$12,2,0),MID(B546,FIND(" ",B546,1)+1,FIND(",",B546,1)-FIND(" ",B546,1)-1)) + TIMEVALUE(MID(B546,FIND("-",B546,1)+2,LEN(B546)-FIND("-",B546,1)+2))</f>
        <v>45492.253472222219</v>
      </c>
      <c r="O546" s="18">
        <f>DATE(MID(C546,FIND(",",C546,1)+2,4),VLOOKUP(LEFT(B546,3),General!$A$1:$B$12,2,0),MID(C546,FIND(" ",C546,1)+1,FIND(",",C546,1)-FIND(" ",C546,1)-1)) + TIMEVALUE(MID(C546,FIND("-",C546,1)+2,LEN(C546)-FIND("-",C546,1)+2))</f>
        <v>45492.25277777778</v>
      </c>
      <c r="P546" s="18">
        <f>DATE(MID(D546,FIND(",",D546,1)+2,4),VLOOKUP(LEFT(B546,3),General!$A$1:$B$12,2,0),MID(D546,FIND(" ",D546,1)+1,FIND(",",D546,1)-FIND(" ",D546,1)-1)) + TIMEVALUE(MID(D546,FIND("-",D546,1)+2,LEN(D546)-FIND("-",D546,1)+2))</f>
        <v>45492.28125</v>
      </c>
      <c r="Q546" s="29">
        <f t="shared" si="63"/>
        <v>45492.253472222219</v>
      </c>
      <c r="R546" t="str">
        <f t="shared" si="64"/>
        <v>6:04 am</v>
      </c>
      <c r="S546" t="str">
        <f t="shared" si="65"/>
        <v>6:45 am</v>
      </c>
      <c r="T546" s="29">
        <f t="shared" si="66"/>
        <v>45492.253472222219</v>
      </c>
      <c r="U546" s="19">
        <f t="shared" si="67"/>
        <v>2841</v>
      </c>
      <c r="V546" s="1">
        <f t="shared" si="68"/>
        <v>0.99780000000000002</v>
      </c>
      <c r="W546" s="30">
        <f t="shared" si="69"/>
        <v>2.8472222220443655E-2</v>
      </c>
      <c r="X546" s="18">
        <f>DATE(MID(B546,FIND(",",B546,1)+2,4),VLOOKUP(LEFT(B546,3),General!$A$1:$B$12,2,0),MID(B546,FIND(" ",B546,1)+1,FIND(",",B546,1)-FIND(" ",B546,1)-1))</f>
        <v>45492</v>
      </c>
    </row>
    <row r="547" spans="2:24">
      <c r="B547" t="s">
        <v>5446</v>
      </c>
      <c r="C547" t="s">
        <v>5446</v>
      </c>
      <c r="D547" t="s">
        <v>5447</v>
      </c>
      <c r="E547" s="1">
        <v>0.99760000000000004</v>
      </c>
      <c r="F547">
        <v>0</v>
      </c>
      <c r="G547">
        <v>0</v>
      </c>
      <c r="H547" s="19">
        <v>3136</v>
      </c>
      <c r="I547" s="19">
        <v>1320966</v>
      </c>
      <c r="J547">
        <v>0</v>
      </c>
      <c r="K547">
        <v>0</v>
      </c>
      <c r="L547">
        <v>0</v>
      </c>
      <c r="M547" s="19">
        <v>1106</v>
      </c>
      <c r="N547" s="29">
        <f>DATE(MID(B547,FIND(",",B547,1)+2,4),VLOOKUP(LEFT(B547,3),General!$A$1:$B$12,2,0),MID(B547,FIND(" ",B547,1)+1,FIND(",",B547,1)-FIND(" ",B547,1)-1)) + TIMEVALUE(MID(B547,FIND("-",B547,1)+2,LEN(B547)-FIND("-",B547,1)+2))</f>
        <v>45492.295138888891</v>
      </c>
      <c r="O547" s="18">
        <f>DATE(MID(C547,FIND(",",C547,1)+2,4),VLOOKUP(LEFT(B547,3),General!$A$1:$B$12,2,0),MID(C547,FIND(" ",C547,1)+1,FIND(",",C547,1)-FIND(" ",C547,1)-1)) + TIMEVALUE(MID(C547,FIND("-",C547,1)+2,LEN(C547)-FIND("-",C547,1)+2))</f>
        <v>45492.295138888891</v>
      </c>
      <c r="P547" s="18">
        <f>DATE(MID(D547,FIND(",",D547,1)+2,4),VLOOKUP(LEFT(B547,3),General!$A$1:$B$12,2,0),MID(D547,FIND(" ",D547,1)+1,FIND(",",D547,1)-FIND(" ",D547,1)-1)) + TIMEVALUE(MID(D547,FIND("-",D547,1)+2,LEN(D547)-FIND("-",D547,1)+2))</f>
        <v>45492.324999999997</v>
      </c>
      <c r="Q547" s="29">
        <f t="shared" si="63"/>
        <v>45492.295138888891</v>
      </c>
      <c r="R547" t="str">
        <f t="shared" si="64"/>
        <v>7:05 am</v>
      </c>
      <c r="S547" t="str">
        <f t="shared" si="65"/>
        <v>7:48 am</v>
      </c>
      <c r="T547" s="29">
        <f t="shared" si="66"/>
        <v>45492.295138888891</v>
      </c>
      <c r="U547" s="19">
        <f t="shared" si="67"/>
        <v>3136</v>
      </c>
      <c r="V547" s="1">
        <f t="shared" si="68"/>
        <v>0.99760000000000004</v>
      </c>
      <c r="W547" s="30">
        <f t="shared" si="69"/>
        <v>2.9861111106583849E-2</v>
      </c>
      <c r="X547" s="18">
        <f>DATE(MID(B547,FIND(",",B547,1)+2,4),VLOOKUP(LEFT(B547,3),General!$A$1:$B$12,2,0),MID(B547,FIND(" ",B547,1)+1,FIND(",",B547,1)-FIND(" ",B547,1)-1))</f>
        <v>45492</v>
      </c>
    </row>
    <row r="548" spans="2:24">
      <c r="B548" t="s">
        <v>5448</v>
      </c>
      <c r="C548" t="s">
        <v>5449</v>
      </c>
      <c r="D548" t="s">
        <v>5450</v>
      </c>
      <c r="E548" s="1">
        <v>0.99709999999999999</v>
      </c>
      <c r="F548">
        <v>0</v>
      </c>
      <c r="G548">
        <v>0</v>
      </c>
      <c r="H548" s="19">
        <v>3824</v>
      </c>
      <c r="I548" s="19">
        <v>1320994</v>
      </c>
      <c r="J548">
        <v>0</v>
      </c>
      <c r="K548">
        <v>0</v>
      </c>
      <c r="L548">
        <v>0</v>
      </c>
      <c r="M548">
        <v>0</v>
      </c>
      <c r="N548" s="29">
        <f>DATE(MID(B548,FIND(",",B548,1)+2,4),VLOOKUP(LEFT(B548,3),General!$A$1:$B$12,2,0),MID(B548,FIND(" ",B548,1)+1,FIND(",",B548,1)-FIND(" ",B548,1)-1)) + TIMEVALUE(MID(B548,FIND("-",B548,1)+2,LEN(B548)-FIND("-",B548,1)+2))</f>
        <v>45492.336805555555</v>
      </c>
      <c r="O548" s="18">
        <f>DATE(MID(C548,FIND(",",C548,1)+2,4),VLOOKUP(LEFT(B548,3),General!$A$1:$B$12,2,0),MID(C548,FIND(" ",C548,1)+1,FIND(",",C548,1)-FIND(" ",C548,1)-1)) + TIMEVALUE(MID(C548,FIND("-",C548,1)+2,LEN(C548)-FIND("-",C548,1)+2))</f>
        <v>45492.336111111108</v>
      </c>
      <c r="P548" s="18">
        <f>DATE(MID(D548,FIND(",",D548,1)+2,4),VLOOKUP(LEFT(B548,3),General!$A$1:$B$12,2,0),MID(D548,FIND(" ",D548,1)+1,FIND(",",D548,1)-FIND(" ",D548,1)-1)) + TIMEVALUE(MID(D548,FIND("-",D548,1)+2,LEN(D548)-FIND("-",D548,1)+2))</f>
        <v>45492.378472222219</v>
      </c>
      <c r="Q548" s="29">
        <f t="shared" si="63"/>
        <v>45492.336805555555</v>
      </c>
      <c r="R548" t="str">
        <f t="shared" si="64"/>
        <v>8:04 am</v>
      </c>
      <c r="S548" t="str">
        <f t="shared" si="65"/>
        <v>9:05 am</v>
      </c>
      <c r="T548" s="29">
        <f t="shared" si="66"/>
        <v>45492.336805555555</v>
      </c>
      <c r="U548" s="19">
        <f t="shared" si="67"/>
        <v>3824</v>
      </c>
      <c r="V548" s="1">
        <f t="shared" si="68"/>
        <v>0.99709999999999999</v>
      </c>
      <c r="W548" s="30">
        <f t="shared" si="69"/>
        <v>4.2361111110949423E-2</v>
      </c>
      <c r="X548" s="18">
        <f>DATE(MID(B548,FIND(",",B548,1)+2,4),VLOOKUP(LEFT(B548,3),General!$A$1:$B$12,2,0),MID(B548,FIND(" ",B548,1)+1,FIND(",",B548,1)-FIND(" ",B548,1)-1))</f>
        <v>45492</v>
      </c>
    </row>
    <row r="549" spans="2:24">
      <c r="B549" t="s">
        <v>5450</v>
      </c>
      <c r="C549" t="s">
        <v>5451</v>
      </c>
      <c r="D549" t="s">
        <v>5452</v>
      </c>
      <c r="E549" s="1">
        <v>0.99750000000000005</v>
      </c>
      <c r="F549">
        <v>0</v>
      </c>
      <c r="G549">
        <v>0</v>
      </c>
      <c r="H549" s="19">
        <v>3238</v>
      </c>
      <c r="I549" s="19">
        <v>1321022</v>
      </c>
      <c r="J549">
        <v>0</v>
      </c>
      <c r="K549">
        <v>0</v>
      </c>
      <c r="L549">
        <v>0</v>
      </c>
      <c r="M549" s="19">
        <v>1107</v>
      </c>
      <c r="N549" s="29">
        <f>DATE(MID(B549,FIND(",",B549,1)+2,4),VLOOKUP(LEFT(B549,3),General!$A$1:$B$12,2,0),MID(B549,FIND(" ",B549,1)+1,FIND(",",B549,1)-FIND(" ",B549,1)-1)) + TIMEVALUE(MID(B549,FIND("-",B549,1)+2,LEN(B549)-FIND("-",B549,1)+2))</f>
        <v>45492.378472222219</v>
      </c>
      <c r="O549" s="18">
        <f>DATE(MID(C549,FIND(",",C549,1)+2,4),VLOOKUP(LEFT(B549,3),General!$A$1:$B$12,2,0),MID(C549,FIND(" ",C549,1)+1,FIND(",",C549,1)-FIND(" ",C549,1)-1)) + TIMEVALUE(MID(C549,FIND("-",C549,1)+2,LEN(C549)-FIND("-",C549,1)+2))</f>
        <v>45492.37777777778</v>
      </c>
      <c r="P549" s="18">
        <f>DATE(MID(D549,FIND(",",D549,1)+2,4),VLOOKUP(LEFT(B549,3),General!$A$1:$B$12,2,0),MID(D549,FIND(" ",D549,1)+1,FIND(",",D549,1)-FIND(" ",D549,1)-1)) + TIMEVALUE(MID(D549,FIND("-",D549,1)+2,LEN(D549)-FIND("-",D549,1)+2))</f>
        <v>45492.418055555558</v>
      </c>
      <c r="Q549" s="29">
        <f t="shared" si="63"/>
        <v>45492.378472222219</v>
      </c>
      <c r="R549" t="str">
        <f t="shared" si="64"/>
        <v>9:04 am</v>
      </c>
      <c r="S549" t="str">
        <f t="shared" si="65"/>
        <v>10:02 am</v>
      </c>
      <c r="T549" s="29">
        <f t="shared" si="66"/>
        <v>45492.378472222219</v>
      </c>
      <c r="U549" s="19">
        <f t="shared" si="67"/>
        <v>3238</v>
      </c>
      <c r="V549" s="1">
        <f t="shared" si="68"/>
        <v>0.99750000000000005</v>
      </c>
      <c r="W549" s="30">
        <f t="shared" si="69"/>
        <v>4.0277777778101154E-2</v>
      </c>
      <c r="X549" s="18">
        <f>DATE(MID(B549,FIND(",",B549,1)+2,4),VLOOKUP(LEFT(B549,3),General!$A$1:$B$12,2,0),MID(B549,FIND(" ",B549,1)+1,FIND(",",B549,1)-FIND(" ",B549,1)-1))</f>
        <v>45492</v>
      </c>
    </row>
    <row r="550" spans="2:24">
      <c r="B550" t="s">
        <v>5453</v>
      </c>
      <c r="C550" t="s">
        <v>5454</v>
      </c>
      <c r="D550" t="s">
        <v>5455</v>
      </c>
      <c r="E550" s="1">
        <v>0.99519999999999997</v>
      </c>
      <c r="F550">
        <v>0</v>
      </c>
      <c r="G550">
        <v>0</v>
      </c>
      <c r="H550" s="19">
        <v>6358</v>
      </c>
      <c r="I550" s="19">
        <v>1321023</v>
      </c>
      <c r="J550">
        <v>0</v>
      </c>
      <c r="K550">
        <v>0</v>
      </c>
      <c r="L550">
        <v>0</v>
      </c>
      <c r="M550">
        <v>0</v>
      </c>
      <c r="N550" s="29">
        <f>DATE(MID(B550,FIND(",",B550,1)+2,4),VLOOKUP(LEFT(B550,3),General!$A$1:$B$12,2,0),MID(B550,FIND(" ",B550,1)+1,FIND(",",B550,1)-FIND(" ",B550,1)-1)) + TIMEVALUE(MID(B550,FIND("-",B550,1)+2,LEN(B550)-FIND("-",B550,1)+2))</f>
        <v>45492.420138888891</v>
      </c>
      <c r="O550" s="18">
        <f>DATE(MID(C550,FIND(",",C550,1)+2,4),VLOOKUP(LEFT(B550,3),General!$A$1:$B$12,2,0),MID(C550,FIND(" ",C550,1)+1,FIND(",",C550,1)-FIND(" ",C550,1)-1)) + TIMEVALUE(MID(C550,FIND("-",C550,1)+2,LEN(C550)-FIND("-",C550,1)+2))</f>
        <v>45492.419444444444</v>
      </c>
      <c r="P550" s="18">
        <f>DATE(MID(D550,FIND(",",D550,1)+2,4),VLOOKUP(LEFT(B550,3),General!$A$1:$B$12,2,0),MID(D550,FIND(" ",D550,1)+1,FIND(",",D550,1)-FIND(" ",D550,1)-1)) + TIMEVALUE(MID(D550,FIND("-",D550,1)+2,LEN(D550)-FIND("-",D550,1)+2))</f>
        <v>45492.455555555556</v>
      </c>
      <c r="Q550" s="29">
        <f t="shared" si="63"/>
        <v>45492.420138888891</v>
      </c>
      <c r="R550" t="str">
        <f t="shared" si="64"/>
        <v>10:04 am</v>
      </c>
      <c r="S550" t="str">
        <f t="shared" si="65"/>
        <v>10:56 am</v>
      </c>
      <c r="T550" s="29">
        <f t="shared" si="66"/>
        <v>45492.420138888891</v>
      </c>
      <c r="U550" s="19">
        <f t="shared" si="67"/>
        <v>6358</v>
      </c>
      <c r="V550" s="1">
        <f t="shared" si="68"/>
        <v>0.99519999999999997</v>
      </c>
      <c r="W550" s="30">
        <f t="shared" si="69"/>
        <v>3.6111111112404615E-2</v>
      </c>
      <c r="X550" s="18">
        <f>DATE(MID(B550,FIND(",",B550,1)+2,4),VLOOKUP(LEFT(B550,3),General!$A$1:$B$12,2,0),MID(B550,FIND(" ",B550,1)+1,FIND(",",B550,1)-FIND(" ",B550,1)-1))</f>
        <v>45492</v>
      </c>
    </row>
    <row r="551" spans="2:24">
      <c r="B551" t="s">
        <v>5456</v>
      </c>
      <c r="C551" t="s">
        <v>5457</v>
      </c>
      <c r="D551" t="s">
        <v>5458</v>
      </c>
      <c r="E551" s="1">
        <v>0.99739999999999995</v>
      </c>
      <c r="F551">
        <v>0</v>
      </c>
      <c r="G551">
        <v>0</v>
      </c>
      <c r="H551" s="19">
        <v>3472</v>
      </c>
      <c r="I551" s="19">
        <v>1321023</v>
      </c>
      <c r="J551">
        <v>0</v>
      </c>
      <c r="K551">
        <v>0</v>
      </c>
      <c r="L551">
        <v>0</v>
      </c>
      <c r="M551" s="19">
        <v>1107</v>
      </c>
      <c r="N551" s="29">
        <f>DATE(MID(B551,FIND(",",B551,1)+2,4),VLOOKUP(LEFT(B551,3),General!$A$1:$B$12,2,0),MID(B551,FIND(" ",B551,1)+1,FIND(",",B551,1)-FIND(" ",B551,1)-1)) + TIMEVALUE(MID(B551,FIND("-",B551,1)+2,LEN(B551)-FIND("-",B551,1)+2))</f>
        <v>45492.461805555555</v>
      </c>
      <c r="O551" s="18">
        <f>DATE(MID(C551,FIND(",",C551,1)+2,4),VLOOKUP(LEFT(B551,3),General!$A$1:$B$12,2,0),MID(C551,FIND(" ",C551,1)+1,FIND(",",C551,1)-FIND(" ",C551,1)-1)) + TIMEVALUE(MID(C551,FIND("-",C551,1)+2,LEN(C551)-FIND("-",C551,1)+2))</f>
        <v>45492.461111111108</v>
      </c>
      <c r="P551" s="18">
        <f>DATE(MID(D551,FIND(",",D551,1)+2,4),VLOOKUP(LEFT(B551,3),General!$A$1:$B$12,2,0),MID(D551,FIND(" ",D551,1)+1,FIND(",",D551,1)-FIND(" ",D551,1)-1)) + TIMEVALUE(MID(D551,FIND("-",D551,1)+2,LEN(D551)-FIND("-",D551,1)+2))</f>
        <v>45492.495833333334</v>
      </c>
      <c r="Q551" s="29">
        <f t="shared" si="63"/>
        <v>45492.461805555555</v>
      </c>
      <c r="R551" t="str">
        <f t="shared" si="64"/>
        <v>11:04 am</v>
      </c>
      <c r="S551" t="str">
        <f t="shared" si="65"/>
        <v>11:54 am</v>
      </c>
      <c r="T551" s="29">
        <f t="shared" si="66"/>
        <v>45492.461805555555</v>
      </c>
      <c r="U551" s="19">
        <f t="shared" si="67"/>
        <v>3472</v>
      </c>
      <c r="V551" s="1">
        <f t="shared" si="68"/>
        <v>0.99739999999999995</v>
      </c>
      <c r="W551" s="30">
        <f t="shared" si="69"/>
        <v>3.4722222226264421E-2</v>
      </c>
      <c r="X551" s="18">
        <f>DATE(MID(B551,FIND(",",B551,1)+2,4),VLOOKUP(LEFT(B551,3),General!$A$1:$B$12,2,0),MID(B551,FIND(" ",B551,1)+1,FIND(",",B551,1)-FIND(" ",B551,1)-1))</f>
        <v>45492</v>
      </c>
    </row>
    <row r="552" spans="2:24">
      <c r="B552" t="s">
        <v>5459</v>
      </c>
      <c r="C552" t="s">
        <v>5460</v>
      </c>
      <c r="D552" t="s">
        <v>5461</v>
      </c>
      <c r="E552" s="1">
        <v>0.99719999999999998</v>
      </c>
      <c r="F552">
        <v>0</v>
      </c>
      <c r="G552">
        <v>0</v>
      </c>
      <c r="H552" s="19">
        <v>3752</v>
      </c>
      <c r="I552" s="19">
        <v>1321026</v>
      </c>
      <c r="J552">
        <v>0</v>
      </c>
      <c r="K552">
        <v>0</v>
      </c>
      <c r="L552">
        <v>0</v>
      </c>
      <c r="M552">
        <v>0</v>
      </c>
      <c r="N552" s="29">
        <f>DATE(MID(B552,FIND(",",B552,1)+2,4),VLOOKUP(LEFT(B552,3),General!$A$1:$B$12,2,0),MID(B552,FIND(" ",B552,1)+1,FIND(",",B552,1)-FIND(" ",B552,1)-1)) + TIMEVALUE(MID(B552,FIND("-",B552,1)+2,LEN(B552)-FIND("-",B552,1)+2))</f>
        <v>45492.503472222219</v>
      </c>
      <c r="O552" s="18">
        <f>DATE(MID(C552,FIND(",",C552,1)+2,4),VLOOKUP(LEFT(B552,3),General!$A$1:$B$12,2,0),MID(C552,FIND(" ",C552,1)+1,FIND(",",C552,1)-FIND(" ",C552,1)-1)) + TIMEVALUE(MID(C552,FIND("-",C552,1)+2,LEN(C552)-FIND("-",C552,1)+2))</f>
        <v>45492.50277777778</v>
      </c>
      <c r="P552" s="18">
        <f>DATE(MID(D552,FIND(",",D552,1)+2,4),VLOOKUP(LEFT(B552,3),General!$A$1:$B$12,2,0),MID(D552,FIND(" ",D552,1)+1,FIND(",",D552,1)-FIND(" ",D552,1)-1)) + TIMEVALUE(MID(D552,FIND("-",D552,1)+2,LEN(D552)-FIND("-",D552,1)+2))</f>
        <v>45492.541666666664</v>
      </c>
      <c r="Q552" s="29">
        <f t="shared" si="63"/>
        <v>45492.503472222219</v>
      </c>
      <c r="R552" t="str">
        <f t="shared" si="64"/>
        <v>12:04 pm</v>
      </c>
      <c r="S552" t="str">
        <f t="shared" si="65"/>
        <v>1:00 pm</v>
      </c>
      <c r="T552" s="29">
        <f t="shared" si="66"/>
        <v>45492.503472222219</v>
      </c>
      <c r="U552" s="19">
        <f t="shared" si="67"/>
        <v>3752</v>
      </c>
      <c r="V552" s="1">
        <f t="shared" si="68"/>
        <v>0.99719999999999998</v>
      </c>
      <c r="W552" s="30">
        <f t="shared" si="69"/>
        <v>3.8888888884685002E-2</v>
      </c>
      <c r="X552" s="18">
        <f>DATE(MID(B552,FIND(",",B552,1)+2,4),VLOOKUP(LEFT(B552,3),General!$A$1:$B$12,2,0),MID(B552,FIND(" ",B552,1)+1,FIND(",",B552,1)-FIND(" ",B552,1)-1))</f>
        <v>45492</v>
      </c>
    </row>
    <row r="553" spans="2:24">
      <c r="B553" t="s">
        <v>5462</v>
      </c>
      <c r="C553" t="s">
        <v>5463</v>
      </c>
      <c r="D553" t="s">
        <v>5464</v>
      </c>
      <c r="E553" s="1">
        <v>0.99719999999999998</v>
      </c>
      <c r="F553">
        <v>0</v>
      </c>
      <c r="G553">
        <v>0</v>
      </c>
      <c r="H553" s="19">
        <v>3682</v>
      </c>
      <c r="I553" s="19">
        <v>1321037</v>
      </c>
      <c r="J553">
        <v>0</v>
      </c>
      <c r="K553">
        <v>0</v>
      </c>
      <c r="L553">
        <v>0</v>
      </c>
      <c r="M553" s="19">
        <v>1104</v>
      </c>
      <c r="N553" s="29">
        <f>DATE(MID(B553,FIND(",",B553,1)+2,4),VLOOKUP(LEFT(B553,3),General!$A$1:$B$12,2,0),MID(B553,FIND(" ",B553,1)+1,FIND(",",B553,1)-FIND(" ",B553,1)-1)) + TIMEVALUE(MID(B553,FIND("-",B553,1)+2,LEN(B553)-FIND("-",B553,1)+2))</f>
        <v>45492.545138888891</v>
      </c>
      <c r="O553" s="18">
        <f>DATE(MID(C553,FIND(",",C553,1)+2,4),VLOOKUP(LEFT(B553,3),General!$A$1:$B$12,2,0),MID(C553,FIND(" ",C553,1)+1,FIND(",",C553,1)-FIND(" ",C553,1)-1)) + TIMEVALUE(MID(C553,FIND("-",C553,1)+2,LEN(C553)-FIND("-",C553,1)+2))</f>
        <v>45492.544444444444</v>
      </c>
      <c r="P553" s="18">
        <f>DATE(MID(D553,FIND(",",D553,1)+2,4),VLOOKUP(LEFT(B553,3),General!$A$1:$B$12,2,0),MID(D553,FIND(" ",D553,1)+1,FIND(",",D553,1)-FIND(" ",D553,1)-1)) + TIMEVALUE(MID(D553,FIND("-",D553,1)+2,LEN(D553)-FIND("-",D553,1)+2))</f>
        <v>45492.573611111111</v>
      </c>
      <c r="Q553" s="29">
        <f t="shared" si="63"/>
        <v>45492.545138888891</v>
      </c>
      <c r="R553" t="str">
        <f t="shared" si="64"/>
        <v>1:04 pm</v>
      </c>
      <c r="S553" t="str">
        <f t="shared" si="65"/>
        <v>1:46 pm</v>
      </c>
      <c r="T553" s="29">
        <f t="shared" si="66"/>
        <v>45492.545138888891</v>
      </c>
      <c r="U553" s="19">
        <f t="shared" si="67"/>
        <v>3682</v>
      </c>
      <c r="V553" s="1">
        <f t="shared" si="68"/>
        <v>0.99719999999999998</v>
      </c>
      <c r="W553" s="30">
        <f t="shared" si="69"/>
        <v>2.9166666667151731E-2</v>
      </c>
      <c r="X553" s="18">
        <f>DATE(MID(B553,FIND(",",B553,1)+2,4),VLOOKUP(LEFT(B553,3),General!$A$1:$B$12,2,0),MID(B553,FIND(" ",B553,1)+1,FIND(",",B553,1)-FIND(" ",B553,1)-1))</f>
        <v>45492</v>
      </c>
    </row>
    <row r="554" spans="2:24">
      <c r="B554" t="s">
        <v>5465</v>
      </c>
      <c r="C554" t="s">
        <v>5466</v>
      </c>
      <c r="D554" t="s">
        <v>5467</v>
      </c>
      <c r="E554" s="1">
        <v>0.99770000000000003</v>
      </c>
      <c r="F554">
        <v>0</v>
      </c>
      <c r="G554">
        <v>0</v>
      </c>
      <c r="H554" s="19">
        <v>3098</v>
      </c>
      <c r="I554" s="19">
        <v>1321050</v>
      </c>
      <c r="J554">
        <v>0</v>
      </c>
      <c r="K554">
        <v>0</v>
      </c>
      <c r="L554">
        <v>0</v>
      </c>
      <c r="M554" s="19">
        <v>1110</v>
      </c>
      <c r="N554" s="29">
        <f>DATE(MID(B554,FIND(",",B554,1)+2,4),VLOOKUP(LEFT(B554,3),General!$A$1:$B$12,2,0),MID(B554,FIND(" ",B554,1)+1,FIND(",",B554,1)-FIND(" ",B554,1)-1)) + TIMEVALUE(MID(B554,FIND("-",B554,1)+2,LEN(B554)-FIND("-",B554,1)+2))</f>
        <v>45492.586805555555</v>
      </c>
      <c r="O554" s="18">
        <f>DATE(MID(C554,FIND(",",C554,1)+2,4),VLOOKUP(LEFT(B554,3),General!$A$1:$B$12,2,0),MID(C554,FIND(" ",C554,1)+1,FIND(",",C554,1)-FIND(" ",C554,1)-1)) + TIMEVALUE(MID(C554,FIND("-",C554,1)+2,LEN(C554)-FIND("-",C554,1)+2))</f>
        <v>45492.586111111108</v>
      </c>
      <c r="P554" s="18">
        <f>DATE(MID(D554,FIND(",",D554,1)+2,4),VLOOKUP(LEFT(B554,3),General!$A$1:$B$12,2,0),MID(D554,FIND(" ",D554,1)+1,FIND(",",D554,1)-FIND(" ",D554,1)-1)) + TIMEVALUE(MID(D554,FIND("-",D554,1)+2,LEN(D554)-FIND("-",D554,1)+2))</f>
        <v>45492.614583333336</v>
      </c>
      <c r="Q554" s="29">
        <f t="shared" si="63"/>
        <v>45492.586805555555</v>
      </c>
      <c r="R554" t="str">
        <f t="shared" si="64"/>
        <v>2:04 pm</v>
      </c>
      <c r="S554" t="str">
        <f t="shared" si="65"/>
        <v>2:45 pm</v>
      </c>
      <c r="T554" s="29">
        <f t="shared" si="66"/>
        <v>45492.586805555555</v>
      </c>
      <c r="U554" s="19">
        <f t="shared" si="67"/>
        <v>3098</v>
      </c>
      <c r="V554" s="1">
        <f t="shared" si="68"/>
        <v>0.99770000000000003</v>
      </c>
      <c r="W554" s="30">
        <f t="shared" si="69"/>
        <v>2.8472222227719612E-2</v>
      </c>
      <c r="X554" s="18">
        <f>DATE(MID(B554,FIND(",",B554,1)+2,4),VLOOKUP(LEFT(B554,3),General!$A$1:$B$12,2,0),MID(B554,FIND(" ",B554,1)+1,FIND(",",B554,1)-FIND(" ",B554,1)-1))</f>
        <v>45492</v>
      </c>
    </row>
    <row r="555" spans="2:24">
      <c r="B555" t="s">
        <v>5468</v>
      </c>
      <c r="C555" t="s">
        <v>5469</v>
      </c>
      <c r="D555" t="s">
        <v>5470</v>
      </c>
      <c r="E555" s="1">
        <v>0.99539999999999995</v>
      </c>
      <c r="F555">
        <v>0</v>
      </c>
      <c r="G555">
        <v>0</v>
      </c>
      <c r="H555" s="19">
        <v>6030</v>
      </c>
      <c r="I555" s="19">
        <v>1321056</v>
      </c>
      <c r="J555">
        <v>0</v>
      </c>
      <c r="K555">
        <v>0</v>
      </c>
      <c r="L555">
        <v>0</v>
      </c>
      <c r="M555">
        <v>0</v>
      </c>
      <c r="N555" s="29">
        <f>DATE(MID(B555,FIND(",",B555,1)+2,4),VLOOKUP(LEFT(B555,3),General!$A$1:$B$12,2,0),MID(B555,FIND(" ",B555,1)+1,FIND(",",B555,1)-FIND(" ",B555,1)-1)) + TIMEVALUE(MID(B555,FIND("-",B555,1)+2,LEN(B555)-FIND("-",B555,1)+2))</f>
        <v>45492.628472222219</v>
      </c>
      <c r="O555" s="18">
        <f>DATE(MID(C555,FIND(",",C555,1)+2,4),VLOOKUP(LEFT(B555,3),General!$A$1:$B$12,2,0),MID(C555,FIND(" ",C555,1)+1,FIND(",",C555,1)-FIND(" ",C555,1)-1)) + TIMEVALUE(MID(C555,FIND("-",C555,1)+2,LEN(C555)-FIND("-",C555,1)+2))</f>
        <v>45492.62777777778</v>
      </c>
      <c r="P555" s="18">
        <f>DATE(MID(D555,FIND(",",D555,1)+2,4),VLOOKUP(LEFT(B555,3),General!$A$1:$B$12,2,0),MID(D555,FIND(" ",D555,1)+1,FIND(",",D555,1)-FIND(" ",D555,1)-1)) + TIMEVALUE(MID(D555,FIND("-",D555,1)+2,LEN(D555)-FIND("-",D555,1)+2))</f>
        <v>45492.670138888891</v>
      </c>
      <c r="Q555" s="29">
        <f t="shared" si="63"/>
        <v>45492.628472222219</v>
      </c>
      <c r="R555" t="str">
        <f t="shared" si="64"/>
        <v>3:04 pm</v>
      </c>
      <c r="S555" t="str">
        <f t="shared" si="65"/>
        <v>4:05 pm</v>
      </c>
      <c r="T555" s="29">
        <f t="shared" si="66"/>
        <v>45492.628472222219</v>
      </c>
      <c r="U555" s="19">
        <f t="shared" si="67"/>
        <v>6030</v>
      </c>
      <c r="V555" s="1">
        <f t="shared" si="68"/>
        <v>0.99539999999999995</v>
      </c>
      <c r="W555" s="30">
        <f t="shared" si="69"/>
        <v>4.2361111110949423E-2</v>
      </c>
      <c r="X555" s="18">
        <f>DATE(MID(B555,FIND(",",B555,1)+2,4),VLOOKUP(LEFT(B555,3),General!$A$1:$B$12,2,0),MID(B555,FIND(" ",B555,1)+1,FIND(",",B555,1)-FIND(" ",B555,1)-1))</f>
        <v>45492</v>
      </c>
    </row>
    <row r="556" spans="2:24">
      <c r="B556" t="s">
        <v>5470</v>
      </c>
      <c r="C556" t="s">
        <v>5471</v>
      </c>
      <c r="D556" t="s">
        <v>5472</v>
      </c>
      <c r="E556" s="1">
        <v>0.99729999999999996</v>
      </c>
      <c r="F556">
        <v>0</v>
      </c>
      <c r="G556">
        <v>0</v>
      </c>
      <c r="H556" s="19">
        <v>3560</v>
      </c>
      <c r="I556" s="19">
        <v>1321056</v>
      </c>
      <c r="J556">
        <v>0</v>
      </c>
      <c r="K556">
        <v>0</v>
      </c>
      <c r="L556">
        <v>0</v>
      </c>
      <c r="M556" s="19">
        <v>1104</v>
      </c>
      <c r="N556" s="29">
        <f>DATE(MID(B556,FIND(",",B556,1)+2,4),VLOOKUP(LEFT(B556,3),General!$A$1:$B$12,2,0),MID(B556,FIND(" ",B556,1)+1,FIND(",",B556,1)-FIND(" ",B556,1)-1)) + TIMEVALUE(MID(B556,FIND("-",B556,1)+2,LEN(B556)-FIND("-",B556,1)+2))</f>
        <v>45492.670138888891</v>
      </c>
      <c r="O556" s="18">
        <f>DATE(MID(C556,FIND(",",C556,1)+2,4),VLOOKUP(LEFT(B556,3),General!$A$1:$B$12,2,0),MID(C556,FIND(" ",C556,1)+1,FIND(",",C556,1)-FIND(" ",C556,1)-1)) + TIMEVALUE(MID(C556,FIND("-",C556,1)+2,LEN(C556)-FIND("-",C556,1)+2))</f>
        <v>45492.669444444444</v>
      </c>
      <c r="P556" s="18">
        <f>DATE(MID(D556,FIND(",",D556,1)+2,4),VLOOKUP(LEFT(B556,3),General!$A$1:$B$12,2,0),MID(D556,FIND(" ",D556,1)+1,FIND(",",D556,1)-FIND(" ",D556,1)-1)) + TIMEVALUE(MID(D556,FIND("-",D556,1)+2,LEN(D556)-FIND("-",D556,1)+2))</f>
        <v>45492.702777777777</v>
      </c>
      <c r="Q556" s="29">
        <f t="shared" si="63"/>
        <v>45492.670138888891</v>
      </c>
      <c r="R556" t="str">
        <f t="shared" si="64"/>
        <v>4:04 pm</v>
      </c>
      <c r="S556" t="str">
        <f t="shared" si="65"/>
        <v>4:52 pm</v>
      </c>
      <c r="T556" s="29">
        <f t="shared" si="66"/>
        <v>45492.670138888891</v>
      </c>
      <c r="U556" s="19">
        <f t="shared" si="67"/>
        <v>3560</v>
      </c>
      <c r="V556" s="1">
        <f t="shared" si="68"/>
        <v>0.99729999999999996</v>
      </c>
      <c r="W556" s="30">
        <f t="shared" si="69"/>
        <v>3.3333333332848269E-2</v>
      </c>
      <c r="X556" s="18">
        <f>DATE(MID(B556,FIND(",",B556,1)+2,4),VLOOKUP(LEFT(B556,3),General!$A$1:$B$12,2,0),MID(B556,FIND(" ",B556,1)+1,FIND(",",B556,1)-FIND(" ",B556,1)-1))</f>
        <v>45492</v>
      </c>
    </row>
    <row r="557" spans="2:24">
      <c r="B557" t="s">
        <v>5473</v>
      </c>
      <c r="C557" t="s">
        <v>5474</v>
      </c>
      <c r="D557" t="s">
        <v>5475</v>
      </c>
      <c r="E557" s="1">
        <v>0.99709999999999999</v>
      </c>
      <c r="F557">
        <v>0</v>
      </c>
      <c r="G557">
        <v>0</v>
      </c>
      <c r="H557" s="19">
        <v>3885</v>
      </c>
      <c r="I557" s="19">
        <v>1321071</v>
      </c>
      <c r="J557">
        <v>0</v>
      </c>
      <c r="K557">
        <v>0</v>
      </c>
      <c r="L557">
        <v>0</v>
      </c>
      <c r="M557" s="19">
        <v>1109</v>
      </c>
      <c r="N557" s="29">
        <f>DATE(MID(B557,FIND(",",B557,1)+2,4),VLOOKUP(LEFT(B557,3),General!$A$1:$B$12,2,0),MID(B557,FIND(" ",B557,1)+1,FIND(",",B557,1)-FIND(" ",B557,1)-1)) + TIMEVALUE(MID(B557,FIND("-",B557,1)+2,LEN(B557)-FIND("-",B557,1)+2))</f>
        <v>45492.711805555555</v>
      </c>
      <c r="O557" s="18">
        <f>DATE(MID(C557,FIND(",",C557,1)+2,4),VLOOKUP(LEFT(B557,3),General!$A$1:$B$12,2,0),MID(C557,FIND(" ",C557,1)+1,FIND(",",C557,1)-FIND(" ",C557,1)-1)) + TIMEVALUE(MID(C557,FIND("-",C557,1)+2,LEN(C557)-FIND("-",C557,1)+2))</f>
        <v>45492.711111111108</v>
      </c>
      <c r="P557" s="18">
        <f>DATE(MID(D557,FIND(",",D557,1)+2,4),VLOOKUP(LEFT(B557,3),General!$A$1:$B$12,2,0),MID(D557,FIND(" ",D557,1)+1,FIND(",",D557,1)-FIND(" ",D557,1)-1)) + TIMEVALUE(MID(D557,FIND("-",D557,1)+2,LEN(D557)-FIND("-",D557,1)+2))</f>
        <v>45492.740277777775</v>
      </c>
      <c r="Q557" s="29">
        <f t="shared" si="63"/>
        <v>45492.711805555555</v>
      </c>
      <c r="R557" t="str">
        <f t="shared" si="64"/>
        <v>5:04 pm</v>
      </c>
      <c r="S557" t="str">
        <f t="shared" si="65"/>
        <v>5:46 pm</v>
      </c>
      <c r="T557" s="29">
        <f t="shared" si="66"/>
        <v>45492.711805555555</v>
      </c>
      <c r="U557" s="19">
        <f t="shared" si="67"/>
        <v>3885</v>
      </c>
      <c r="V557" s="1">
        <f t="shared" si="68"/>
        <v>0.99709999999999999</v>
      </c>
      <c r="W557" s="30">
        <f t="shared" si="69"/>
        <v>2.9166666667151731E-2</v>
      </c>
      <c r="X557" s="18">
        <f>DATE(MID(B557,FIND(",",B557,1)+2,4),VLOOKUP(LEFT(B557,3),General!$A$1:$B$12,2,0),MID(B557,FIND(" ",B557,1)+1,FIND(",",B557,1)-FIND(" ",B557,1)-1))</f>
        <v>45492</v>
      </c>
    </row>
    <row r="558" spans="2:24">
      <c r="B558" t="s">
        <v>5476</v>
      </c>
      <c r="C558" t="s">
        <v>5477</v>
      </c>
      <c r="D558" t="s">
        <v>5478</v>
      </c>
      <c r="E558" s="1">
        <v>0.99680000000000002</v>
      </c>
      <c r="F558">
        <v>0</v>
      </c>
      <c r="G558">
        <v>0</v>
      </c>
      <c r="H558" s="19">
        <v>4230</v>
      </c>
      <c r="I558" s="19">
        <v>1321075</v>
      </c>
      <c r="J558">
        <v>0</v>
      </c>
      <c r="K558">
        <v>0</v>
      </c>
      <c r="L558">
        <v>0</v>
      </c>
      <c r="M558" s="19">
        <v>1109</v>
      </c>
      <c r="N558" s="29">
        <f>DATE(MID(B558,FIND(",",B558,1)+2,4),VLOOKUP(LEFT(B558,3),General!$A$1:$B$12,2,0),MID(B558,FIND(" ",B558,1)+1,FIND(",",B558,1)-FIND(" ",B558,1)-1)) + TIMEVALUE(MID(B558,FIND("-",B558,1)+2,LEN(B558)-FIND("-",B558,1)+2))</f>
        <v>45492.753472222219</v>
      </c>
      <c r="O558" s="18">
        <f>DATE(MID(C558,FIND(",",C558,1)+2,4),VLOOKUP(LEFT(B558,3),General!$A$1:$B$12,2,0),MID(C558,FIND(" ",C558,1)+1,FIND(",",C558,1)-FIND(" ",C558,1)-1)) + TIMEVALUE(MID(C558,FIND("-",C558,1)+2,LEN(C558)-FIND("-",C558,1)+2))</f>
        <v>45492.75277777778</v>
      </c>
      <c r="P558" s="18">
        <f>DATE(MID(D558,FIND(",",D558,1)+2,4),VLOOKUP(LEFT(B558,3),General!$A$1:$B$12,2,0),MID(D558,FIND(" ",D558,1)+1,FIND(",",D558,1)-FIND(" ",D558,1)-1)) + TIMEVALUE(MID(D558,FIND("-",D558,1)+2,LEN(D558)-FIND("-",D558,1)+2))</f>
        <v>45492.785416666666</v>
      </c>
      <c r="Q558" s="29">
        <f t="shared" si="63"/>
        <v>45492.753472222219</v>
      </c>
      <c r="R558" t="str">
        <f t="shared" si="64"/>
        <v>6:04 pm</v>
      </c>
      <c r="S558" t="str">
        <f t="shared" si="65"/>
        <v>6:51 pm</v>
      </c>
      <c r="T558" s="29">
        <f t="shared" si="66"/>
        <v>45492.753472222219</v>
      </c>
      <c r="U558" s="19">
        <f t="shared" si="67"/>
        <v>4230</v>
      </c>
      <c r="V558" s="1">
        <f t="shared" si="68"/>
        <v>0.99680000000000002</v>
      </c>
      <c r="W558" s="30">
        <f t="shared" si="69"/>
        <v>3.2638888886140194E-2</v>
      </c>
      <c r="X558" s="18">
        <f>DATE(MID(B558,FIND(",",B558,1)+2,4),VLOOKUP(LEFT(B558,3),General!$A$1:$B$12,2,0),MID(B558,FIND(" ",B558,1)+1,FIND(",",B558,1)-FIND(" ",B558,1)-1))</f>
        <v>45492</v>
      </c>
    </row>
    <row r="559" spans="2:24">
      <c r="B559" t="s">
        <v>5479</v>
      </c>
      <c r="C559" t="s">
        <v>5480</v>
      </c>
      <c r="D559" t="s">
        <v>5481</v>
      </c>
      <c r="E559" s="1">
        <v>0.99619999999999997</v>
      </c>
      <c r="F559">
        <v>0</v>
      </c>
      <c r="G559">
        <v>0</v>
      </c>
      <c r="H559" s="19">
        <v>4999</v>
      </c>
      <c r="I559" s="19">
        <v>1320970</v>
      </c>
      <c r="J559">
        <v>0</v>
      </c>
      <c r="K559">
        <v>0</v>
      </c>
      <c r="L559">
        <v>0</v>
      </c>
      <c r="M559">
        <v>0</v>
      </c>
      <c r="N559" s="29">
        <f>DATE(MID(B559,FIND(",",B559,1)+2,4),VLOOKUP(LEFT(B559,3),General!$A$1:$B$12,2,0),MID(B559,FIND(" ",B559,1)+1,FIND(",",B559,1)-FIND(" ",B559,1)-1)) + TIMEVALUE(MID(B559,FIND("-",B559,1)+2,LEN(B559)-FIND("-",B559,1)+2))</f>
        <v>45492.795138888891</v>
      </c>
      <c r="O559" s="18">
        <f>DATE(MID(C559,FIND(",",C559,1)+2,4),VLOOKUP(LEFT(B559,3),General!$A$1:$B$12,2,0),MID(C559,FIND(" ",C559,1)+1,FIND(",",C559,1)-FIND(" ",C559,1)-1)) + TIMEVALUE(MID(C559,FIND("-",C559,1)+2,LEN(C559)-FIND("-",C559,1)+2))</f>
        <v>45492.794444444444</v>
      </c>
      <c r="P559" s="18">
        <f>DATE(MID(D559,FIND(",",D559,1)+2,4),VLOOKUP(LEFT(B559,3),General!$A$1:$B$12,2,0),MID(D559,FIND(" ",D559,1)+1,FIND(",",D559,1)-FIND(" ",D559,1)-1)) + TIMEVALUE(MID(D559,FIND("-",D559,1)+2,LEN(D559)-FIND("-",D559,1)+2))</f>
        <v>45492.836805555555</v>
      </c>
      <c r="Q559" s="29">
        <f t="shared" si="63"/>
        <v>45492.795138888891</v>
      </c>
      <c r="R559" t="str">
        <f t="shared" si="64"/>
        <v>7:04 pm</v>
      </c>
      <c r="S559" t="str">
        <f t="shared" si="65"/>
        <v>8:05 pm</v>
      </c>
      <c r="T559" s="29">
        <f t="shared" si="66"/>
        <v>45492.795138888891</v>
      </c>
      <c r="U559" s="19">
        <f t="shared" si="67"/>
        <v>4999</v>
      </c>
      <c r="V559" s="1">
        <f t="shared" si="68"/>
        <v>0.99619999999999997</v>
      </c>
      <c r="W559" s="30">
        <f t="shared" si="69"/>
        <v>4.2361111110949423E-2</v>
      </c>
      <c r="X559" s="18">
        <f>DATE(MID(B559,FIND(",",B559,1)+2,4),VLOOKUP(LEFT(B559,3),General!$A$1:$B$12,2,0),MID(B559,FIND(" ",B559,1)+1,FIND(",",B559,1)-FIND(" ",B559,1)-1))</f>
        <v>45492</v>
      </c>
    </row>
    <row r="560" spans="2:24">
      <c r="B560" t="s">
        <v>5481</v>
      </c>
      <c r="C560" t="s">
        <v>5482</v>
      </c>
      <c r="D560" t="s">
        <v>5483</v>
      </c>
      <c r="E560" s="1">
        <v>0.99709999999999999</v>
      </c>
      <c r="F560">
        <v>0</v>
      </c>
      <c r="G560">
        <v>0</v>
      </c>
      <c r="H560" s="19">
        <v>3854</v>
      </c>
      <c r="I560" s="19">
        <v>1320977</v>
      </c>
      <c r="J560">
        <v>0</v>
      </c>
      <c r="K560">
        <v>0</v>
      </c>
      <c r="L560">
        <v>0</v>
      </c>
      <c r="M560" s="19">
        <v>1103</v>
      </c>
      <c r="N560" s="29">
        <f>DATE(MID(B560,FIND(",",B560,1)+2,4),VLOOKUP(LEFT(B560,3),General!$A$1:$B$12,2,0),MID(B560,FIND(" ",B560,1)+1,FIND(",",B560,1)-FIND(" ",B560,1)-1)) + TIMEVALUE(MID(B560,FIND("-",B560,1)+2,LEN(B560)-FIND("-",B560,1)+2))</f>
        <v>45492.836805555555</v>
      </c>
      <c r="O560" s="18">
        <f>DATE(MID(C560,FIND(",",C560,1)+2,4),VLOOKUP(LEFT(B560,3),General!$A$1:$B$12,2,0),MID(C560,FIND(" ",C560,1)+1,FIND(",",C560,1)-FIND(" ",C560,1)-1)) + TIMEVALUE(MID(C560,FIND("-",C560,1)+2,LEN(C560)-FIND("-",C560,1)+2))</f>
        <v>45492.836111111108</v>
      </c>
      <c r="P560" s="18">
        <f>DATE(MID(D560,FIND(",",D560,1)+2,4),VLOOKUP(LEFT(B560,3),General!$A$1:$B$12,2,0),MID(D560,FIND(" ",D560,1)+1,FIND(",",D560,1)-FIND(" ",D560,1)-1)) + TIMEVALUE(MID(D560,FIND("-",D560,1)+2,LEN(D560)-FIND("-",D560,1)+2))</f>
        <v>45492.861111111109</v>
      </c>
      <c r="Q560" s="29">
        <f t="shared" si="63"/>
        <v>45492.836805555555</v>
      </c>
      <c r="R560" t="str">
        <f t="shared" si="64"/>
        <v>8:04 pm</v>
      </c>
      <c r="S560" t="str">
        <f t="shared" si="65"/>
        <v>8:40 pm</v>
      </c>
      <c r="T560" s="29">
        <f t="shared" si="66"/>
        <v>45492.836805555555</v>
      </c>
      <c r="U560" s="19">
        <f t="shared" si="67"/>
        <v>3854</v>
      </c>
      <c r="V560" s="1">
        <f t="shared" si="68"/>
        <v>0.99709999999999999</v>
      </c>
      <c r="W560" s="30">
        <f t="shared" si="69"/>
        <v>2.5000000001455192E-2</v>
      </c>
      <c r="X560" s="18">
        <f>DATE(MID(B560,FIND(",",B560,1)+2,4),VLOOKUP(LEFT(B560,3),General!$A$1:$B$12,2,0),MID(B560,FIND(" ",B560,1)+1,FIND(",",B560,1)-FIND(" ",B560,1)-1))</f>
        <v>45492</v>
      </c>
    </row>
    <row r="561" spans="2:24">
      <c r="B561" t="s">
        <v>5484</v>
      </c>
      <c r="C561" t="s">
        <v>5485</v>
      </c>
      <c r="D561" t="s">
        <v>5486</v>
      </c>
      <c r="E561" s="1">
        <v>0.99560000000000004</v>
      </c>
      <c r="F561">
        <v>0</v>
      </c>
      <c r="G561">
        <v>0</v>
      </c>
      <c r="H561" s="19">
        <v>5769</v>
      </c>
      <c r="I561" s="19">
        <v>1320989</v>
      </c>
      <c r="J561">
        <v>0</v>
      </c>
      <c r="K561">
        <v>0</v>
      </c>
      <c r="L561">
        <v>0</v>
      </c>
      <c r="M561">
        <v>0</v>
      </c>
      <c r="N561" s="29">
        <f>DATE(MID(B561,FIND(",",B561,1)+2,4),VLOOKUP(LEFT(B561,3),General!$A$1:$B$12,2,0),MID(B561,FIND(" ",B561,1)+1,FIND(",",B561,1)-FIND(" ",B561,1)-1)) + TIMEVALUE(MID(B561,FIND("-",B561,1)+2,LEN(B561)-FIND("-",B561,1)+2))</f>
        <v>45492.878472222219</v>
      </c>
      <c r="O561" s="18">
        <f>DATE(MID(C561,FIND(",",C561,1)+2,4),VLOOKUP(LEFT(B561,3),General!$A$1:$B$12,2,0),MID(C561,FIND(" ",C561,1)+1,FIND(",",C561,1)-FIND(" ",C561,1)-1)) + TIMEVALUE(MID(C561,FIND("-",C561,1)+2,LEN(C561)-FIND("-",C561,1)+2))</f>
        <v>45492.87777777778</v>
      </c>
      <c r="P561" s="18">
        <f>DATE(MID(D561,FIND(",",D561,1)+2,4),VLOOKUP(LEFT(B561,3),General!$A$1:$B$12,2,0),MID(D561,FIND(" ",D561,1)+1,FIND(",",D561,1)-FIND(" ",D561,1)-1)) + TIMEVALUE(MID(D561,FIND("-",D561,1)+2,LEN(D561)-FIND("-",D561,1)+2))</f>
        <v>45492.920138888891</v>
      </c>
      <c r="Q561" s="29">
        <f t="shared" si="63"/>
        <v>45492.878472222219</v>
      </c>
      <c r="R561" t="str">
        <f t="shared" si="64"/>
        <v>9:04 pm</v>
      </c>
      <c r="S561" t="str">
        <f t="shared" si="65"/>
        <v>10:05 pm</v>
      </c>
      <c r="T561" s="29">
        <f t="shared" si="66"/>
        <v>45492.878472222219</v>
      </c>
      <c r="U561" s="19">
        <f t="shared" si="67"/>
        <v>5769</v>
      </c>
      <c r="V561" s="1">
        <f t="shared" si="68"/>
        <v>0.99560000000000004</v>
      </c>
      <c r="W561" s="30">
        <f t="shared" si="69"/>
        <v>4.2361111110949423E-2</v>
      </c>
      <c r="X561" s="18">
        <f>DATE(MID(B561,FIND(",",B561,1)+2,4),VLOOKUP(LEFT(B561,3),General!$A$1:$B$12,2,0),MID(B561,FIND(" ",B561,1)+1,FIND(",",B561,1)-FIND(" ",B561,1)-1))</f>
        <v>45492</v>
      </c>
    </row>
    <row r="562" spans="2:24">
      <c r="B562" t="s">
        <v>5486</v>
      </c>
      <c r="C562" t="s">
        <v>5487</v>
      </c>
      <c r="D562" t="s">
        <v>5488</v>
      </c>
      <c r="E562" s="1">
        <v>0.99609999999999999</v>
      </c>
      <c r="F562">
        <v>0</v>
      </c>
      <c r="G562">
        <v>0</v>
      </c>
      <c r="H562" s="19">
        <v>5098</v>
      </c>
      <c r="I562" s="19">
        <v>1320990</v>
      </c>
      <c r="J562">
        <v>0</v>
      </c>
      <c r="K562">
        <v>0</v>
      </c>
      <c r="L562">
        <v>0</v>
      </c>
      <c r="M562">
        <v>0</v>
      </c>
      <c r="N562" s="29">
        <f>DATE(MID(B562,FIND(",",B562,1)+2,4),VLOOKUP(LEFT(B562,3),General!$A$1:$B$12,2,0),MID(B562,FIND(" ",B562,1)+1,FIND(",",B562,1)-FIND(" ",B562,1)-1)) + TIMEVALUE(MID(B562,FIND("-",B562,1)+2,LEN(B562)-FIND("-",B562,1)+2))</f>
        <v>45492.920138888891</v>
      </c>
      <c r="O562" s="18">
        <f>DATE(MID(C562,FIND(",",C562,1)+2,4),VLOOKUP(LEFT(B562,3),General!$A$1:$B$12,2,0),MID(C562,FIND(" ",C562,1)+1,FIND(",",C562,1)-FIND(" ",C562,1)-1)) + TIMEVALUE(MID(C562,FIND("-",C562,1)+2,LEN(C562)-FIND("-",C562,1)+2))</f>
        <v>45492.919444444444</v>
      </c>
      <c r="P562" s="18">
        <f>DATE(MID(D562,FIND(",",D562,1)+2,4),VLOOKUP(LEFT(B562,3),General!$A$1:$B$12,2,0),MID(D562,FIND(" ",D562,1)+1,FIND(",",D562,1)-FIND(" ",D562,1)-1)) + TIMEVALUE(MID(D562,FIND("-",D562,1)+2,LEN(D562)-FIND("-",D562,1)+2))</f>
        <v>45492.961805555555</v>
      </c>
      <c r="Q562" s="29">
        <f t="shared" si="63"/>
        <v>45492.920138888891</v>
      </c>
      <c r="R562" t="str">
        <f t="shared" si="64"/>
        <v>10:04 pm</v>
      </c>
      <c r="S562" t="str">
        <f t="shared" si="65"/>
        <v>11:05 pm</v>
      </c>
      <c r="T562" s="29">
        <f t="shared" si="66"/>
        <v>45492.920138888891</v>
      </c>
      <c r="U562" s="19">
        <f t="shared" si="67"/>
        <v>5098</v>
      </c>
      <c r="V562" s="1">
        <f t="shared" si="68"/>
        <v>0.99609999999999999</v>
      </c>
      <c r="W562" s="30">
        <f t="shared" si="69"/>
        <v>4.2361111110949423E-2</v>
      </c>
      <c r="X562" s="18">
        <f>DATE(MID(B562,FIND(",",B562,1)+2,4),VLOOKUP(LEFT(B562,3),General!$A$1:$B$12,2,0),MID(B562,FIND(" ",B562,1)+1,FIND(",",B562,1)-FIND(" ",B562,1)-1))</f>
        <v>45492</v>
      </c>
    </row>
    <row r="563" spans="2:24">
      <c r="B563" t="s">
        <v>5488</v>
      </c>
      <c r="C563" t="s">
        <v>5489</v>
      </c>
      <c r="D563" t="s">
        <v>5490</v>
      </c>
      <c r="E563" s="1">
        <v>0.996</v>
      </c>
      <c r="F563">
        <v>0</v>
      </c>
      <c r="G563">
        <v>0</v>
      </c>
      <c r="H563" s="19">
        <v>5251</v>
      </c>
      <c r="I563" s="19">
        <v>1320989</v>
      </c>
      <c r="J563">
        <v>0</v>
      </c>
      <c r="K563">
        <v>0</v>
      </c>
      <c r="L563">
        <v>0</v>
      </c>
      <c r="M563">
        <v>0</v>
      </c>
      <c r="N563" s="29">
        <f>DATE(MID(B563,FIND(",",B563,1)+2,4),VLOOKUP(LEFT(B563,3),General!$A$1:$B$12,2,0),MID(B563,FIND(" ",B563,1)+1,FIND(",",B563,1)-FIND(" ",B563,1)-1)) + TIMEVALUE(MID(B563,FIND("-",B563,1)+2,LEN(B563)-FIND("-",B563,1)+2))</f>
        <v>45492.961805555555</v>
      </c>
      <c r="O563" s="18">
        <f>DATE(MID(C563,FIND(",",C563,1)+2,4),VLOOKUP(LEFT(B563,3),General!$A$1:$B$12,2,0),MID(C563,FIND(" ",C563,1)+1,FIND(",",C563,1)-FIND(" ",C563,1)-1)) + TIMEVALUE(MID(C563,FIND("-",C563,1)+2,LEN(C563)-FIND("-",C563,1)+2))</f>
        <v>45492.961111111108</v>
      </c>
      <c r="P563" s="18">
        <f>DATE(MID(D563,FIND(",",D563,1)+2,4),VLOOKUP(LEFT(B563,3),General!$A$1:$B$12,2,0),MID(D563,FIND(" ",D563,1)+1,FIND(",",D563,1)-FIND(" ",D563,1)-1)) + TIMEVALUE(MID(D563,FIND("-",D563,1)+2,LEN(D563)-FIND("-",D563,1)+2))</f>
        <v>45493.003472222219</v>
      </c>
      <c r="Q563" s="29">
        <f t="shared" si="63"/>
        <v>45492.961805555555</v>
      </c>
      <c r="R563" t="str">
        <f t="shared" si="64"/>
        <v>11:04 pm</v>
      </c>
      <c r="S563" t="str">
        <f t="shared" si="65"/>
        <v>12:05 am</v>
      </c>
      <c r="T563" s="29">
        <f t="shared" si="66"/>
        <v>45492.961805555555</v>
      </c>
      <c r="U563" s="19">
        <f t="shared" si="67"/>
        <v>5251</v>
      </c>
      <c r="V563" s="1">
        <f t="shared" si="68"/>
        <v>0.996</v>
      </c>
      <c r="W563" s="30">
        <f t="shared" si="69"/>
        <v>4.2361111110949423E-2</v>
      </c>
      <c r="X563" s="18">
        <f>DATE(MID(B563,FIND(",",B563,1)+2,4),VLOOKUP(LEFT(B563,3),General!$A$1:$B$12,2,0),MID(B563,FIND(" ",B563,1)+1,FIND(",",B563,1)-FIND(" ",B563,1)-1))</f>
        <v>45492</v>
      </c>
    </row>
    <row r="564" spans="2:24">
      <c r="B564" t="s">
        <v>5490</v>
      </c>
      <c r="C564" t="s">
        <v>5491</v>
      </c>
      <c r="D564" t="s">
        <v>5492</v>
      </c>
      <c r="E564" s="1">
        <v>0.99209999999999998</v>
      </c>
      <c r="F564">
        <v>0</v>
      </c>
      <c r="G564">
        <v>0</v>
      </c>
      <c r="H564" s="19">
        <v>10408</v>
      </c>
      <c r="I564" s="19">
        <v>1320984</v>
      </c>
      <c r="J564">
        <v>0</v>
      </c>
      <c r="K564">
        <v>0</v>
      </c>
      <c r="L564">
        <v>0</v>
      </c>
      <c r="M564">
        <v>0</v>
      </c>
      <c r="N564" s="29">
        <f>DATE(MID(B564,FIND(",",B564,1)+2,4),VLOOKUP(LEFT(B564,3),General!$A$1:$B$12,2,0),MID(B564,FIND(" ",B564,1)+1,FIND(",",B564,1)-FIND(" ",B564,1)-1)) + TIMEVALUE(MID(B564,FIND("-",B564,1)+2,LEN(B564)-FIND("-",B564,1)+2))</f>
        <v>45493.003472222219</v>
      </c>
      <c r="O564" s="18">
        <f>DATE(MID(C564,FIND(",",C564,1)+2,4),VLOOKUP(LEFT(B564,3),General!$A$1:$B$12,2,0),MID(C564,FIND(" ",C564,1)+1,FIND(",",C564,1)-FIND(" ",C564,1)-1)) + TIMEVALUE(MID(C564,FIND("-",C564,1)+2,LEN(C564)-FIND("-",C564,1)+2))</f>
        <v>45493.00277777778</v>
      </c>
      <c r="P564" s="18">
        <f>DATE(MID(D564,FIND(",",D564,1)+2,4),VLOOKUP(LEFT(B564,3),General!$A$1:$B$12,2,0),MID(D564,FIND(" ",D564,1)+1,FIND(",",D564,1)-FIND(" ",D564,1)-1)) + TIMEVALUE(MID(D564,FIND("-",D564,1)+2,LEN(D564)-FIND("-",D564,1)+2))</f>
        <v>45493.045138888891</v>
      </c>
      <c r="Q564" s="29">
        <f t="shared" si="63"/>
        <v>45493.003472222219</v>
      </c>
      <c r="R564" t="str">
        <f t="shared" si="64"/>
        <v>12:04 am</v>
      </c>
      <c r="S564" t="str">
        <f t="shared" si="65"/>
        <v>1:05 am</v>
      </c>
      <c r="T564" s="29">
        <f t="shared" si="66"/>
        <v>45493.003472222219</v>
      </c>
      <c r="U564" s="19">
        <f t="shared" si="67"/>
        <v>10408</v>
      </c>
      <c r="V564" s="1">
        <f t="shared" si="68"/>
        <v>0.99209999999999998</v>
      </c>
      <c r="W564" s="30">
        <f t="shared" si="69"/>
        <v>4.2361111110949423E-2</v>
      </c>
      <c r="X564" s="18">
        <f>DATE(MID(B564,FIND(",",B564,1)+2,4),VLOOKUP(LEFT(B564,3),General!$A$1:$B$12,2,0),MID(B564,FIND(" ",B564,1)+1,FIND(",",B564,1)-FIND(" ",B564,1)-1))</f>
        <v>45493</v>
      </c>
    </row>
    <row r="565" spans="2:24">
      <c r="B565" t="s">
        <v>5492</v>
      </c>
      <c r="C565" t="s">
        <v>5493</v>
      </c>
      <c r="D565" t="s">
        <v>5494</v>
      </c>
      <c r="E565" s="1">
        <v>0.99490000000000001</v>
      </c>
      <c r="F565">
        <v>0</v>
      </c>
      <c r="G565">
        <v>0</v>
      </c>
      <c r="H565" s="19">
        <v>6713</v>
      </c>
      <c r="I565" s="19">
        <v>1320990</v>
      </c>
      <c r="J565">
        <v>0</v>
      </c>
      <c r="K565">
        <v>0</v>
      </c>
      <c r="L565">
        <v>0</v>
      </c>
      <c r="M565" s="19">
        <v>1116</v>
      </c>
      <c r="N565" s="29">
        <f>DATE(MID(B565,FIND(",",B565,1)+2,4),VLOOKUP(LEFT(B565,3),General!$A$1:$B$12,2,0),MID(B565,FIND(" ",B565,1)+1,FIND(",",B565,1)-FIND(" ",B565,1)-1)) + TIMEVALUE(MID(B565,FIND("-",B565,1)+2,LEN(B565)-FIND("-",B565,1)+2))</f>
        <v>45493.045138888891</v>
      </c>
      <c r="O565" s="18">
        <f>DATE(MID(C565,FIND(",",C565,1)+2,4),VLOOKUP(LEFT(B565,3),General!$A$1:$B$12,2,0),MID(C565,FIND(" ",C565,1)+1,FIND(",",C565,1)-FIND(" ",C565,1)-1)) + TIMEVALUE(MID(C565,FIND("-",C565,1)+2,LEN(C565)-FIND("-",C565,1)+2))</f>
        <v>45493.044444444444</v>
      </c>
      <c r="P565" s="18">
        <f>DATE(MID(D565,FIND(",",D565,1)+2,4),VLOOKUP(LEFT(B565,3),General!$A$1:$B$12,2,0),MID(D565,FIND(" ",D565,1)+1,FIND(",",D565,1)-FIND(" ",D565,1)-1)) + TIMEVALUE(MID(D565,FIND("-",D565,1)+2,LEN(D565)-FIND("-",D565,1)+2))</f>
        <v>45493.07708333333</v>
      </c>
      <c r="Q565" s="29">
        <f t="shared" si="63"/>
        <v>45493.045138888891</v>
      </c>
      <c r="R565" t="str">
        <f t="shared" si="64"/>
        <v>1:04 am</v>
      </c>
      <c r="S565" t="str">
        <f t="shared" si="65"/>
        <v>1:51 am</v>
      </c>
      <c r="T565" s="29">
        <f t="shared" si="66"/>
        <v>45493.045138888891</v>
      </c>
      <c r="U565" s="19">
        <f t="shared" si="67"/>
        <v>6713</v>
      </c>
      <c r="V565" s="1">
        <f t="shared" si="68"/>
        <v>0.99490000000000001</v>
      </c>
      <c r="W565" s="30">
        <f t="shared" si="69"/>
        <v>3.2638888886140194E-2</v>
      </c>
      <c r="X565" s="18">
        <f>DATE(MID(B565,FIND(",",B565,1)+2,4),VLOOKUP(LEFT(B565,3),General!$A$1:$B$12,2,0),MID(B565,FIND(" ",B565,1)+1,FIND(",",B565,1)-FIND(" ",B565,1)-1))</f>
        <v>45493</v>
      </c>
    </row>
    <row r="566" spans="2:24">
      <c r="B566" t="s">
        <v>5495</v>
      </c>
      <c r="C566" t="s">
        <v>5496</v>
      </c>
      <c r="D566" t="s">
        <v>5497</v>
      </c>
      <c r="E566" s="1">
        <v>0.996</v>
      </c>
      <c r="F566">
        <v>0</v>
      </c>
      <c r="G566">
        <v>0</v>
      </c>
      <c r="H566" s="19">
        <v>5257</v>
      </c>
      <c r="I566" s="19">
        <v>1320991</v>
      </c>
      <c r="J566">
        <v>0</v>
      </c>
      <c r="K566">
        <v>0</v>
      </c>
      <c r="L566">
        <v>0</v>
      </c>
      <c r="M566" s="19">
        <v>1110</v>
      </c>
      <c r="N566" s="29">
        <f>DATE(MID(B566,FIND(",",B566,1)+2,4),VLOOKUP(LEFT(B566,3),General!$A$1:$B$12,2,0),MID(B566,FIND(" ",B566,1)+1,FIND(",",B566,1)-FIND(" ",B566,1)-1)) + TIMEVALUE(MID(B566,FIND("-",B566,1)+2,LEN(B566)-FIND("-",B566,1)+2))</f>
        <v>45493.086805555555</v>
      </c>
      <c r="O566" s="18">
        <f>DATE(MID(C566,FIND(",",C566,1)+2,4),VLOOKUP(LEFT(B566,3),General!$A$1:$B$12,2,0),MID(C566,FIND(" ",C566,1)+1,FIND(",",C566,1)-FIND(" ",C566,1)-1)) + TIMEVALUE(MID(C566,FIND("-",C566,1)+2,LEN(C566)-FIND("-",C566,1)+2))</f>
        <v>45493.086111111108</v>
      </c>
      <c r="P566" s="18">
        <f>DATE(MID(D566,FIND(",",D566,1)+2,4),VLOOKUP(LEFT(B566,3),General!$A$1:$B$12,2,0),MID(D566,FIND(" ",D566,1)+1,FIND(",",D566,1)-FIND(" ",D566,1)-1)) + TIMEVALUE(MID(D566,FIND("-",D566,1)+2,LEN(D566)-FIND("-",D566,1)+2))</f>
        <v>45493.114583333336</v>
      </c>
      <c r="Q566" s="29">
        <f t="shared" si="63"/>
        <v>45493.086805555555</v>
      </c>
      <c r="R566" t="str">
        <f t="shared" si="64"/>
        <v>2:04 am</v>
      </c>
      <c r="S566" t="str">
        <f t="shared" si="65"/>
        <v>2:45 am</v>
      </c>
      <c r="T566" s="29">
        <f t="shared" si="66"/>
        <v>45493.086805555555</v>
      </c>
      <c r="U566" s="19">
        <f t="shared" si="67"/>
        <v>5257</v>
      </c>
      <c r="V566" s="1">
        <f t="shared" si="68"/>
        <v>0.996</v>
      </c>
      <c r="W566" s="30">
        <f t="shared" si="69"/>
        <v>2.8472222227719612E-2</v>
      </c>
      <c r="X566" s="18">
        <f>DATE(MID(B566,FIND(",",B566,1)+2,4),VLOOKUP(LEFT(B566,3),General!$A$1:$B$12,2,0),MID(B566,FIND(" ",B566,1)+1,FIND(",",B566,1)-FIND(" ",B566,1)-1))</f>
        <v>45493</v>
      </c>
    </row>
    <row r="567" spans="2:24">
      <c r="B567" t="s">
        <v>5498</v>
      </c>
      <c r="C567" t="s">
        <v>5499</v>
      </c>
      <c r="D567" t="s">
        <v>5500</v>
      </c>
      <c r="E567" s="1">
        <v>0.997</v>
      </c>
      <c r="F567">
        <v>0</v>
      </c>
      <c r="G567">
        <v>0</v>
      </c>
      <c r="H567" s="19">
        <v>4018</v>
      </c>
      <c r="I567" s="19">
        <v>1320990</v>
      </c>
      <c r="J567">
        <v>0</v>
      </c>
      <c r="K567">
        <v>0</v>
      </c>
      <c r="L567">
        <v>0</v>
      </c>
      <c r="M567" s="19">
        <v>1108</v>
      </c>
      <c r="N567" s="29">
        <f>DATE(MID(B567,FIND(",",B567,1)+2,4),VLOOKUP(LEFT(B567,3),General!$A$1:$B$12,2,0),MID(B567,FIND(" ",B567,1)+1,FIND(",",B567,1)-FIND(" ",B567,1)-1)) + TIMEVALUE(MID(B567,FIND("-",B567,1)+2,LEN(B567)-FIND("-",B567,1)+2))</f>
        <v>45493.128472222219</v>
      </c>
      <c r="O567" s="18">
        <f>DATE(MID(C567,FIND(",",C567,1)+2,4),VLOOKUP(LEFT(B567,3),General!$A$1:$B$12,2,0),MID(C567,FIND(" ",C567,1)+1,FIND(",",C567,1)-FIND(" ",C567,1)-1)) + TIMEVALUE(MID(C567,FIND("-",C567,1)+2,LEN(C567)-FIND("-",C567,1)+2))</f>
        <v>45493.12777777778</v>
      </c>
      <c r="P567" s="18">
        <f>DATE(MID(D567,FIND(",",D567,1)+2,4),VLOOKUP(LEFT(B567,3),General!$A$1:$B$12,2,0),MID(D567,FIND(" ",D567,1)+1,FIND(",",D567,1)-FIND(" ",D567,1)-1)) + TIMEVALUE(MID(D567,FIND("-",D567,1)+2,LEN(D567)-FIND("-",D567,1)+2))</f>
        <v>45493.167361111111</v>
      </c>
      <c r="Q567" s="29">
        <f t="shared" si="63"/>
        <v>45493.128472222219</v>
      </c>
      <c r="R567" t="str">
        <f t="shared" si="64"/>
        <v>3:04 am</v>
      </c>
      <c r="S567" t="str">
        <f t="shared" si="65"/>
        <v>4:01 am</v>
      </c>
      <c r="T567" s="29">
        <f t="shared" si="66"/>
        <v>45493.128472222219</v>
      </c>
      <c r="U567" s="19">
        <f t="shared" si="67"/>
        <v>4018</v>
      </c>
      <c r="V567" s="1">
        <f t="shared" si="68"/>
        <v>0.997</v>
      </c>
      <c r="W567" s="30">
        <f t="shared" si="69"/>
        <v>3.9583333331393078E-2</v>
      </c>
      <c r="X567" s="18">
        <f>DATE(MID(B567,FIND(",",B567,1)+2,4),VLOOKUP(LEFT(B567,3),General!$A$1:$B$12,2,0),MID(B567,FIND(" ",B567,1)+1,FIND(",",B567,1)-FIND(" ",B567,1)-1))</f>
        <v>45493</v>
      </c>
    </row>
    <row r="568" spans="2:24">
      <c r="B568" t="s">
        <v>5501</v>
      </c>
      <c r="C568" t="s">
        <v>5502</v>
      </c>
      <c r="D568" t="s">
        <v>5503</v>
      </c>
      <c r="E568" s="1">
        <v>0.99680000000000002</v>
      </c>
      <c r="F568">
        <v>0</v>
      </c>
      <c r="G568">
        <v>0</v>
      </c>
      <c r="H568" s="19">
        <v>4267</v>
      </c>
      <c r="I568" s="19">
        <v>1320987</v>
      </c>
      <c r="J568">
        <v>0</v>
      </c>
      <c r="K568">
        <v>0</v>
      </c>
      <c r="L568">
        <v>0</v>
      </c>
      <c r="M568" s="19">
        <v>1107</v>
      </c>
      <c r="N568" s="29">
        <f>DATE(MID(B568,FIND(",",B568,1)+2,4),VLOOKUP(LEFT(B568,3),General!$A$1:$B$12,2,0),MID(B568,FIND(" ",B568,1)+1,FIND(",",B568,1)-FIND(" ",B568,1)-1)) + TIMEVALUE(MID(B568,FIND("-",B568,1)+2,LEN(B568)-FIND("-",B568,1)+2))</f>
        <v>45493.170138888891</v>
      </c>
      <c r="O568" s="18">
        <f>DATE(MID(C568,FIND(",",C568,1)+2,4),VLOOKUP(LEFT(B568,3),General!$A$1:$B$12,2,0),MID(C568,FIND(" ",C568,1)+1,FIND(",",C568,1)-FIND(" ",C568,1)-1)) + TIMEVALUE(MID(C568,FIND("-",C568,1)+2,LEN(C568)-FIND("-",C568,1)+2))</f>
        <v>45493.169444444444</v>
      </c>
      <c r="P568" s="18">
        <f>DATE(MID(D568,FIND(",",D568,1)+2,4),VLOOKUP(LEFT(B568,3),General!$A$1:$B$12,2,0),MID(D568,FIND(" ",D568,1)+1,FIND(",",D568,1)-FIND(" ",D568,1)-1)) + TIMEVALUE(MID(D568,FIND("-",D568,1)+2,LEN(D568)-FIND("-",D568,1)+2))</f>
        <v>45493.195833333331</v>
      </c>
      <c r="Q568" s="29">
        <f t="shared" si="63"/>
        <v>45493.170138888891</v>
      </c>
      <c r="R568" t="str">
        <f t="shared" si="64"/>
        <v>4:04 am</v>
      </c>
      <c r="S568" t="str">
        <f t="shared" si="65"/>
        <v>4:42 am</v>
      </c>
      <c r="T568" s="29">
        <f t="shared" si="66"/>
        <v>45493.170138888891</v>
      </c>
      <c r="U568" s="19">
        <f t="shared" si="67"/>
        <v>4267</v>
      </c>
      <c r="V568" s="1">
        <f t="shared" si="68"/>
        <v>0.99680000000000002</v>
      </c>
      <c r="W568" s="30">
        <f t="shared" si="69"/>
        <v>2.6388888887595385E-2</v>
      </c>
      <c r="X568" s="18">
        <f>DATE(MID(B568,FIND(",",B568,1)+2,4),VLOOKUP(LEFT(B568,3),General!$A$1:$B$12,2,0),MID(B568,FIND(" ",B568,1)+1,FIND(",",B568,1)-FIND(" ",B568,1)-1))</f>
        <v>45493</v>
      </c>
    </row>
    <row r="569" spans="2:24">
      <c r="B569" t="s">
        <v>5504</v>
      </c>
      <c r="C569" t="s">
        <v>5505</v>
      </c>
      <c r="D569" t="s">
        <v>5506</v>
      </c>
      <c r="E569" s="1">
        <v>0.99590000000000001</v>
      </c>
      <c r="F569">
        <v>0</v>
      </c>
      <c r="G569">
        <v>0</v>
      </c>
      <c r="H569" s="19">
        <v>5451</v>
      </c>
      <c r="I569" s="19">
        <v>1320991</v>
      </c>
      <c r="J569">
        <v>0</v>
      </c>
      <c r="K569">
        <v>0</v>
      </c>
      <c r="L569">
        <v>0</v>
      </c>
      <c r="M569" s="19">
        <v>1110</v>
      </c>
      <c r="N569" s="29">
        <f>DATE(MID(B569,FIND(",",B569,1)+2,4),VLOOKUP(LEFT(B569,3),General!$A$1:$B$12,2,0),MID(B569,FIND(" ",B569,1)+1,FIND(",",B569,1)-FIND(" ",B569,1)-1)) + TIMEVALUE(MID(B569,FIND("-",B569,1)+2,LEN(B569)-FIND("-",B569,1)+2))</f>
        <v>45493.211805555555</v>
      </c>
      <c r="O569" s="18">
        <f>DATE(MID(C569,FIND(",",C569,1)+2,4),VLOOKUP(LEFT(B569,3),General!$A$1:$B$12,2,0),MID(C569,FIND(" ",C569,1)+1,FIND(",",C569,1)-FIND(" ",C569,1)-1)) + TIMEVALUE(MID(C569,FIND("-",C569,1)+2,LEN(C569)-FIND("-",C569,1)+2))</f>
        <v>45493.211111111108</v>
      </c>
      <c r="P569" s="18">
        <f>DATE(MID(D569,FIND(",",D569,1)+2,4),VLOOKUP(LEFT(B569,3),General!$A$1:$B$12,2,0),MID(D569,FIND(" ",D569,1)+1,FIND(",",D569,1)-FIND(" ",D569,1)-1)) + TIMEVALUE(MID(D569,FIND("-",D569,1)+2,LEN(D569)-FIND("-",D569,1)+2))</f>
        <v>45493.240277777775</v>
      </c>
      <c r="Q569" s="29">
        <f t="shared" si="63"/>
        <v>45493.211805555555</v>
      </c>
      <c r="R569" t="str">
        <f t="shared" si="64"/>
        <v>5:04 am</v>
      </c>
      <c r="S569" t="str">
        <f t="shared" si="65"/>
        <v>5:46 am</v>
      </c>
      <c r="T569" s="29">
        <f t="shared" si="66"/>
        <v>45493.211805555555</v>
      </c>
      <c r="U569" s="19">
        <f t="shared" si="67"/>
        <v>5451</v>
      </c>
      <c r="V569" s="1">
        <f t="shared" si="68"/>
        <v>0.99590000000000001</v>
      </c>
      <c r="W569" s="30">
        <f t="shared" si="69"/>
        <v>2.9166666667151731E-2</v>
      </c>
      <c r="X569" s="18">
        <f>DATE(MID(B569,FIND(",",B569,1)+2,4),VLOOKUP(LEFT(B569,3),General!$A$1:$B$12,2,0),MID(B569,FIND(" ",B569,1)+1,FIND(",",B569,1)-FIND(" ",B569,1)-1))</f>
        <v>45493</v>
      </c>
    </row>
    <row r="570" spans="2:24">
      <c r="B570" t="s">
        <v>5507</v>
      </c>
      <c r="C570" t="s">
        <v>5508</v>
      </c>
      <c r="D570" t="s">
        <v>5509</v>
      </c>
      <c r="E570" s="1">
        <v>0.99439999999999995</v>
      </c>
      <c r="F570">
        <v>0</v>
      </c>
      <c r="G570">
        <v>0</v>
      </c>
      <c r="H570" s="19">
        <v>7403</v>
      </c>
      <c r="I570" s="19">
        <v>1320990</v>
      </c>
      <c r="J570">
        <v>0</v>
      </c>
      <c r="K570">
        <v>0</v>
      </c>
      <c r="L570">
        <v>0</v>
      </c>
      <c r="M570">
        <v>0</v>
      </c>
      <c r="N570" s="29">
        <f>DATE(MID(B570,FIND(",",B570,1)+2,4),VLOOKUP(LEFT(B570,3),General!$A$1:$B$12,2,0),MID(B570,FIND(" ",B570,1)+1,FIND(",",B570,1)-FIND(" ",B570,1)-1)) + TIMEVALUE(MID(B570,FIND("-",B570,1)+2,LEN(B570)-FIND("-",B570,1)+2))</f>
        <v>45493.253472222219</v>
      </c>
      <c r="O570" s="18">
        <f>DATE(MID(C570,FIND(",",C570,1)+2,4),VLOOKUP(LEFT(B570,3),General!$A$1:$B$12,2,0),MID(C570,FIND(" ",C570,1)+1,FIND(",",C570,1)-FIND(" ",C570,1)-1)) + TIMEVALUE(MID(C570,FIND("-",C570,1)+2,LEN(C570)-FIND("-",C570,1)+2))</f>
        <v>45493.25277777778</v>
      </c>
      <c r="P570" s="18">
        <f>DATE(MID(D570,FIND(",",D570,1)+2,4),VLOOKUP(LEFT(B570,3),General!$A$1:$B$12,2,0),MID(D570,FIND(" ",D570,1)+1,FIND(",",D570,1)-FIND(" ",D570,1)-1)) + TIMEVALUE(MID(D570,FIND("-",D570,1)+2,LEN(D570)-FIND("-",D570,1)+2))</f>
        <v>45493.295138888891</v>
      </c>
      <c r="Q570" s="29">
        <f t="shared" si="63"/>
        <v>45493.253472222219</v>
      </c>
      <c r="R570" t="str">
        <f t="shared" si="64"/>
        <v>6:04 am</v>
      </c>
      <c r="S570" t="str">
        <f t="shared" si="65"/>
        <v>7:05 am</v>
      </c>
      <c r="T570" s="29">
        <f t="shared" si="66"/>
        <v>45493.253472222219</v>
      </c>
      <c r="U570" s="19">
        <f t="shared" si="67"/>
        <v>7403</v>
      </c>
      <c r="V570" s="1">
        <f t="shared" si="68"/>
        <v>0.99439999999999995</v>
      </c>
      <c r="W570" s="30">
        <f t="shared" si="69"/>
        <v>4.2361111110949423E-2</v>
      </c>
      <c r="X570" s="18">
        <f>DATE(MID(B570,FIND(",",B570,1)+2,4),VLOOKUP(LEFT(B570,3),General!$A$1:$B$12,2,0),MID(B570,FIND(" ",B570,1)+1,FIND(",",B570,1)-FIND(" ",B570,1)-1))</f>
        <v>45493</v>
      </c>
    </row>
    <row r="571" spans="2:24">
      <c r="B571" t="s">
        <v>5509</v>
      </c>
      <c r="C571" t="s">
        <v>5510</v>
      </c>
      <c r="D571" t="s">
        <v>5511</v>
      </c>
      <c r="E571" s="1">
        <v>0.99619999999999997</v>
      </c>
      <c r="F571">
        <v>0</v>
      </c>
      <c r="G571">
        <v>0</v>
      </c>
      <c r="H571" s="19">
        <v>5061</v>
      </c>
      <c r="I571" s="19">
        <v>1320995</v>
      </c>
      <c r="J571">
        <v>0</v>
      </c>
      <c r="K571">
        <v>0</v>
      </c>
      <c r="L571">
        <v>0</v>
      </c>
      <c r="M571" s="19">
        <v>1108</v>
      </c>
      <c r="N571" s="29">
        <f>DATE(MID(B571,FIND(",",B571,1)+2,4),VLOOKUP(LEFT(B571,3),General!$A$1:$B$12,2,0),MID(B571,FIND(" ",B571,1)+1,FIND(",",B571,1)-FIND(" ",B571,1)-1)) + TIMEVALUE(MID(B571,FIND("-",B571,1)+2,LEN(B571)-FIND("-",B571,1)+2))</f>
        <v>45493.295138888891</v>
      </c>
      <c r="O571" s="18">
        <f>DATE(MID(C571,FIND(",",C571,1)+2,4),VLOOKUP(LEFT(B571,3),General!$A$1:$B$12,2,0),MID(C571,FIND(" ",C571,1)+1,FIND(",",C571,1)-FIND(" ",C571,1)-1)) + TIMEVALUE(MID(C571,FIND("-",C571,1)+2,LEN(C571)-FIND("-",C571,1)+2))</f>
        <v>45493.294444444444</v>
      </c>
      <c r="P571" s="18">
        <f>DATE(MID(D571,FIND(",",D571,1)+2,4),VLOOKUP(LEFT(B571,3),General!$A$1:$B$12,2,0),MID(D571,FIND(" ",D571,1)+1,FIND(",",D571,1)-FIND(" ",D571,1)-1)) + TIMEVALUE(MID(D571,FIND("-",D571,1)+2,LEN(D571)-FIND("-",D571,1)+2))</f>
        <v>45493.323611111111</v>
      </c>
      <c r="Q571" s="29">
        <f t="shared" si="63"/>
        <v>45493.295138888891</v>
      </c>
      <c r="R571" t="str">
        <f t="shared" si="64"/>
        <v>7:04 am</v>
      </c>
      <c r="S571" t="str">
        <f t="shared" si="65"/>
        <v>7:46 am</v>
      </c>
      <c r="T571" s="29">
        <f t="shared" si="66"/>
        <v>45493.295138888891</v>
      </c>
      <c r="U571" s="19">
        <f t="shared" si="67"/>
        <v>5061</v>
      </c>
      <c r="V571" s="1">
        <f t="shared" si="68"/>
        <v>0.99619999999999997</v>
      </c>
      <c r="W571" s="30">
        <f t="shared" si="69"/>
        <v>2.9166666667151731E-2</v>
      </c>
      <c r="X571" s="18">
        <f>DATE(MID(B571,FIND(",",B571,1)+2,4),VLOOKUP(LEFT(B571,3),General!$A$1:$B$12,2,0),MID(B571,FIND(" ",B571,1)+1,FIND(",",B571,1)-FIND(" ",B571,1)-1))</f>
        <v>45493</v>
      </c>
    </row>
    <row r="572" spans="2:24">
      <c r="B572" t="s">
        <v>5512</v>
      </c>
      <c r="C572" t="s">
        <v>5513</v>
      </c>
      <c r="D572" t="s">
        <v>5514</v>
      </c>
      <c r="E572" s="1">
        <v>0.99660000000000004</v>
      </c>
      <c r="F572">
        <v>0</v>
      </c>
      <c r="G572">
        <v>0</v>
      </c>
      <c r="H572" s="19">
        <v>4546</v>
      </c>
      <c r="I572" s="19">
        <v>1321000</v>
      </c>
      <c r="J572">
        <v>0</v>
      </c>
      <c r="K572">
        <v>0</v>
      </c>
      <c r="L572">
        <v>0</v>
      </c>
      <c r="M572" s="19">
        <v>1108</v>
      </c>
      <c r="N572" s="29">
        <f>DATE(MID(B572,FIND(",",B572,1)+2,4),VLOOKUP(LEFT(B572,3),General!$A$1:$B$12,2,0),MID(B572,FIND(" ",B572,1)+1,FIND(",",B572,1)-FIND(" ",B572,1)-1)) + TIMEVALUE(MID(B572,FIND("-",B572,1)+2,LEN(B572)-FIND("-",B572,1)+2))</f>
        <v>45493.336805555555</v>
      </c>
      <c r="O572" s="18">
        <f>DATE(MID(C572,FIND(",",C572,1)+2,4),VLOOKUP(LEFT(B572,3),General!$A$1:$B$12,2,0),MID(C572,FIND(" ",C572,1)+1,FIND(",",C572,1)-FIND(" ",C572,1)-1)) + TIMEVALUE(MID(C572,FIND("-",C572,1)+2,LEN(C572)-FIND("-",C572,1)+2))</f>
        <v>45493.336111111108</v>
      </c>
      <c r="P572" s="18">
        <f>DATE(MID(D572,FIND(",",D572,1)+2,4),VLOOKUP(LEFT(B572,3),General!$A$1:$B$12,2,0),MID(D572,FIND(" ",D572,1)+1,FIND(",",D572,1)-FIND(" ",D572,1)-1)) + TIMEVALUE(MID(D572,FIND("-",D572,1)+2,LEN(D572)-FIND("-",D572,1)+2))</f>
        <v>45493.365277777775</v>
      </c>
      <c r="Q572" s="29">
        <f t="shared" si="63"/>
        <v>45493.336805555555</v>
      </c>
      <c r="R572" t="str">
        <f t="shared" si="64"/>
        <v>8:04 am</v>
      </c>
      <c r="S572" t="str">
        <f t="shared" si="65"/>
        <v>8:46 am</v>
      </c>
      <c r="T572" s="29">
        <f t="shared" si="66"/>
        <v>45493.336805555555</v>
      </c>
      <c r="U572" s="19">
        <f t="shared" si="67"/>
        <v>4546</v>
      </c>
      <c r="V572" s="1">
        <f t="shared" si="68"/>
        <v>0.99660000000000004</v>
      </c>
      <c r="W572" s="30">
        <f t="shared" si="69"/>
        <v>2.9166666667151731E-2</v>
      </c>
      <c r="X572" s="18">
        <f>DATE(MID(B572,FIND(",",B572,1)+2,4),VLOOKUP(LEFT(B572,3),General!$A$1:$B$12,2,0),MID(B572,FIND(" ",B572,1)+1,FIND(",",B572,1)-FIND(" ",B572,1)-1))</f>
        <v>45493</v>
      </c>
    </row>
    <row r="573" spans="2:24">
      <c r="B573" t="s">
        <v>5515</v>
      </c>
      <c r="C573" t="s">
        <v>5515</v>
      </c>
      <c r="D573" t="s">
        <v>5516</v>
      </c>
      <c r="E573" s="1">
        <v>0.99660000000000004</v>
      </c>
      <c r="F573">
        <v>0</v>
      </c>
      <c r="G573">
        <v>0</v>
      </c>
      <c r="H573" s="19">
        <v>4522</v>
      </c>
      <c r="I573" s="19">
        <v>1321012</v>
      </c>
      <c r="J573">
        <v>0</v>
      </c>
      <c r="K573">
        <v>0</v>
      </c>
      <c r="L573">
        <v>0</v>
      </c>
      <c r="M573" s="19">
        <v>1114</v>
      </c>
      <c r="N573" s="29">
        <f>DATE(MID(B573,FIND(",",B573,1)+2,4),VLOOKUP(LEFT(B573,3),General!$A$1:$B$12,2,0),MID(B573,FIND(" ",B573,1)+1,FIND(",",B573,1)-FIND(" ",B573,1)-1)) + TIMEVALUE(MID(B573,FIND("-",B573,1)+2,LEN(B573)-FIND("-",B573,1)+2))</f>
        <v>45493.378472222219</v>
      </c>
      <c r="O573" s="18">
        <f>DATE(MID(C573,FIND(",",C573,1)+2,4),VLOOKUP(LEFT(B573,3),General!$A$1:$B$12,2,0),MID(C573,FIND(" ",C573,1)+1,FIND(",",C573,1)-FIND(" ",C573,1)-1)) + TIMEVALUE(MID(C573,FIND("-",C573,1)+2,LEN(C573)-FIND("-",C573,1)+2))</f>
        <v>45493.378472222219</v>
      </c>
      <c r="P573" s="18">
        <f>DATE(MID(D573,FIND(",",D573,1)+2,4),VLOOKUP(LEFT(B573,3),General!$A$1:$B$12,2,0),MID(D573,FIND(" ",D573,1)+1,FIND(",",D573,1)-FIND(" ",D573,1)-1)) + TIMEVALUE(MID(D573,FIND("-",D573,1)+2,LEN(D573)-FIND("-",D573,1)+2))</f>
        <v>45493.404861111114</v>
      </c>
      <c r="Q573" s="29">
        <f t="shared" si="63"/>
        <v>45493.378472222219</v>
      </c>
      <c r="R573" t="str">
        <f t="shared" si="64"/>
        <v>9:05 am</v>
      </c>
      <c r="S573" t="str">
        <f t="shared" si="65"/>
        <v>9:43 am</v>
      </c>
      <c r="T573" s="29">
        <f t="shared" si="66"/>
        <v>45493.378472222219</v>
      </c>
      <c r="U573" s="19">
        <f t="shared" si="67"/>
        <v>4522</v>
      </c>
      <c r="V573" s="1">
        <f t="shared" si="68"/>
        <v>0.99660000000000004</v>
      </c>
      <c r="W573" s="30">
        <f t="shared" si="69"/>
        <v>2.6388888894871343E-2</v>
      </c>
      <c r="X573" s="18">
        <f>DATE(MID(B573,FIND(",",B573,1)+2,4),VLOOKUP(LEFT(B573,3),General!$A$1:$B$12,2,0),MID(B573,FIND(" ",B573,1)+1,FIND(",",B573,1)-FIND(" ",B573,1)-1))</f>
        <v>45493</v>
      </c>
    </row>
    <row r="574" spans="2:24">
      <c r="B574" t="s">
        <v>5517</v>
      </c>
      <c r="C574" t="s">
        <v>5518</v>
      </c>
      <c r="D574" t="s">
        <v>5519</v>
      </c>
      <c r="E574" s="1">
        <v>0.99670000000000003</v>
      </c>
      <c r="F574">
        <v>0</v>
      </c>
      <c r="G574">
        <v>0</v>
      </c>
      <c r="H574" s="19">
        <v>4324</v>
      </c>
      <c r="I574" s="19">
        <v>1321015</v>
      </c>
      <c r="J574">
        <v>0</v>
      </c>
      <c r="K574">
        <v>0</v>
      </c>
      <c r="L574">
        <v>0</v>
      </c>
      <c r="M574" s="19">
        <v>1108</v>
      </c>
      <c r="N574" s="29">
        <f>DATE(MID(B574,FIND(",",B574,1)+2,4),VLOOKUP(LEFT(B574,3),General!$A$1:$B$12,2,0),MID(B574,FIND(" ",B574,1)+1,FIND(",",B574,1)-FIND(" ",B574,1)-1)) + TIMEVALUE(MID(B574,FIND("-",B574,1)+2,LEN(B574)-FIND("-",B574,1)+2))</f>
        <v>45493.420138888891</v>
      </c>
      <c r="O574" s="18">
        <f>DATE(MID(C574,FIND(",",C574,1)+2,4),VLOOKUP(LEFT(B574,3),General!$A$1:$B$12,2,0),MID(C574,FIND(" ",C574,1)+1,FIND(",",C574,1)-FIND(" ",C574,1)-1)) + TIMEVALUE(MID(C574,FIND("-",C574,1)+2,LEN(C574)-FIND("-",C574,1)+2))</f>
        <v>45493.419444444444</v>
      </c>
      <c r="P574" s="18">
        <f>DATE(MID(D574,FIND(",",D574,1)+2,4),VLOOKUP(LEFT(B574,3),General!$A$1:$B$12,2,0),MID(D574,FIND(" ",D574,1)+1,FIND(",",D574,1)-FIND(" ",D574,1)-1)) + TIMEVALUE(MID(D574,FIND("-",D574,1)+2,LEN(D574)-FIND("-",D574,1)+2))</f>
        <v>45493.447222222225</v>
      </c>
      <c r="Q574" s="29">
        <f t="shared" si="63"/>
        <v>45493.420138888891</v>
      </c>
      <c r="R574" t="str">
        <f t="shared" si="64"/>
        <v>10:04 am</v>
      </c>
      <c r="S574" t="str">
        <f t="shared" si="65"/>
        <v>10:44 am</v>
      </c>
      <c r="T574" s="29">
        <f t="shared" si="66"/>
        <v>45493.420138888891</v>
      </c>
      <c r="U574" s="19">
        <f t="shared" si="67"/>
        <v>4324</v>
      </c>
      <c r="V574" s="1">
        <f t="shared" si="68"/>
        <v>0.99670000000000003</v>
      </c>
      <c r="W574" s="30">
        <f t="shared" si="69"/>
        <v>2.7777777781011537E-2</v>
      </c>
      <c r="X574" s="18">
        <f>DATE(MID(B574,FIND(",",B574,1)+2,4),VLOOKUP(LEFT(B574,3),General!$A$1:$B$12,2,0),MID(B574,FIND(" ",B574,1)+1,FIND(",",B574,1)-FIND(" ",B574,1)-1))</f>
        <v>45493</v>
      </c>
    </row>
    <row r="575" spans="2:24">
      <c r="B575" t="s">
        <v>5520</v>
      </c>
      <c r="C575" t="s">
        <v>5521</v>
      </c>
      <c r="D575" t="s">
        <v>5522</v>
      </c>
      <c r="E575" s="1">
        <v>0.99639999999999995</v>
      </c>
      <c r="F575">
        <v>0</v>
      </c>
      <c r="G575">
        <v>0</v>
      </c>
      <c r="H575" s="19">
        <v>4704</v>
      </c>
      <c r="I575" s="19">
        <v>1321026</v>
      </c>
      <c r="J575">
        <v>0</v>
      </c>
      <c r="K575">
        <v>0</v>
      </c>
      <c r="L575">
        <v>0</v>
      </c>
      <c r="M575" s="19">
        <v>1116</v>
      </c>
      <c r="N575" s="29">
        <f>DATE(MID(B575,FIND(",",B575,1)+2,4),VLOOKUP(LEFT(B575,3),General!$A$1:$B$12,2,0),MID(B575,FIND(" ",B575,1)+1,FIND(",",B575,1)-FIND(" ",B575,1)-1)) + TIMEVALUE(MID(B575,FIND("-",B575,1)+2,LEN(B575)-FIND("-",B575,1)+2))</f>
        <v>45493.461805555555</v>
      </c>
      <c r="O575" s="18">
        <f>DATE(MID(C575,FIND(",",C575,1)+2,4),VLOOKUP(LEFT(B575,3),General!$A$1:$B$12,2,0),MID(C575,FIND(" ",C575,1)+1,FIND(",",C575,1)-FIND(" ",C575,1)-1)) + TIMEVALUE(MID(C575,FIND("-",C575,1)+2,LEN(C575)-FIND("-",C575,1)+2))</f>
        <v>45493.461111111108</v>
      </c>
      <c r="P575" s="18">
        <f>DATE(MID(D575,FIND(",",D575,1)+2,4),VLOOKUP(LEFT(B575,3),General!$A$1:$B$12,2,0),MID(D575,FIND(" ",D575,1)+1,FIND(",",D575,1)-FIND(" ",D575,1)-1)) + TIMEVALUE(MID(D575,FIND("-",D575,1)+2,LEN(D575)-FIND("-",D575,1)+2))</f>
        <v>45493.503472222219</v>
      </c>
      <c r="Q575" s="29">
        <f t="shared" si="63"/>
        <v>45493.461805555555</v>
      </c>
      <c r="R575" t="str">
        <f t="shared" si="64"/>
        <v>11:04 am</v>
      </c>
      <c r="S575" t="str">
        <f t="shared" si="65"/>
        <v>12:05 pm</v>
      </c>
      <c r="T575" s="29">
        <f t="shared" si="66"/>
        <v>45493.461805555555</v>
      </c>
      <c r="U575" s="19">
        <f t="shared" si="67"/>
        <v>4704</v>
      </c>
      <c r="V575" s="1">
        <f t="shared" si="68"/>
        <v>0.99639999999999995</v>
      </c>
      <c r="W575" s="30">
        <f t="shared" si="69"/>
        <v>4.2361111110949423E-2</v>
      </c>
      <c r="X575" s="18">
        <f>DATE(MID(B575,FIND(",",B575,1)+2,4),VLOOKUP(LEFT(B575,3),General!$A$1:$B$12,2,0),MID(B575,FIND(" ",B575,1)+1,FIND(",",B575,1)-FIND(" ",B575,1)-1))</f>
        <v>45493</v>
      </c>
    </row>
    <row r="576" spans="2:24">
      <c r="B576" t="s">
        <v>5522</v>
      </c>
      <c r="C576" t="s">
        <v>5523</v>
      </c>
      <c r="D576" t="s">
        <v>5524</v>
      </c>
      <c r="E576" s="1">
        <v>0.99529999999999996</v>
      </c>
      <c r="F576">
        <v>0</v>
      </c>
      <c r="G576">
        <v>0</v>
      </c>
      <c r="H576" s="19">
        <v>6149</v>
      </c>
      <c r="I576" s="19">
        <v>1321032</v>
      </c>
      <c r="J576">
        <v>0</v>
      </c>
      <c r="K576">
        <v>0</v>
      </c>
      <c r="L576">
        <v>0</v>
      </c>
      <c r="M576" s="19">
        <v>1109</v>
      </c>
      <c r="N576" s="29">
        <f>DATE(MID(B576,FIND(",",B576,1)+2,4),VLOOKUP(LEFT(B576,3),General!$A$1:$B$12,2,0),MID(B576,FIND(" ",B576,1)+1,FIND(",",B576,1)-FIND(" ",B576,1)-1)) + TIMEVALUE(MID(B576,FIND("-",B576,1)+2,LEN(B576)-FIND("-",B576,1)+2))</f>
        <v>45493.503472222219</v>
      </c>
      <c r="O576" s="18">
        <f>DATE(MID(C576,FIND(",",C576,1)+2,4),VLOOKUP(LEFT(B576,3),General!$A$1:$B$12,2,0),MID(C576,FIND(" ",C576,1)+1,FIND(",",C576,1)-FIND(" ",C576,1)-1)) + TIMEVALUE(MID(C576,FIND("-",C576,1)+2,LEN(C576)-FIND("-",C576,1)+2))</f>
        <v>45493.50277777778</v>
      </c>
      <c r="P576" s="18">
        <f>DATE(MID(D576,FIND(",",D576,1)+2,4),VLOOKUP(LEFT(B576,3),General!$A$1:$B$12,2,0),MID(D576,FIND(" ",D576,1)+1,FIND(",",D576,1)-FIND(" ",D576,1)-1)) + TIMEVALUE(MID(D576,FIND("-",D576,1)+2,LEN(D576)-FIND("-",D576,1)+2))</f>
        <v>45493.545138888891</v>
      </c>
      <c r="Q576" s="29">
        <f t="shared" si="63"/>
        <v>45493.503472222219</v>
      </c>
      <c r="R576" t="str">
        <f t="shared" si="64"/>
        <v>12:04 pm</v>
      </c>
      <c r="S576" t="str">
        <f t="shared" si="65"/>
        <v>1:05 pm</v>
      </c>
      <c r="T576" s="29">
        <f t="shared" si="66"/>
        <v>45493.503472222219</v>
      </c>
      <c r="U576" s="19">
        <f t="shared" si="67"/>
        <v>6149</v>
      </c>
      <c r="V576" s="1">
        <f t="shared" si="68"/>
        <v>0.99529999999999996</v>
      </c>
      <c r="W576" s="30">
        <f t="shared" si="69"/>
        <v>4.2361111110949423E-2</v>
      </c>
      <c r="X576" s="18">
        <f>DATE(MID(B576,FIND(",",B576,1)+2,4),VLOOKUP(LEFT(B576,3),General!$A$1:$B$12,2,0),MID(B576,FIND(" ",B576,1)+1,FIND(",",B576,1)-FIND(" ",B576,1)-1))</f>
        <v>45493</v>
      </c>
    </row>
    <row r="577" spans="2:24">
      <c r="B577" t="s">
        <v>5524</v>
      </c>
      <c r="C577" t="s">
        <v>5525</v>
      </c>
      <c r="D577" t="s">
        <v>5526</v>
      </c>
      <c r="E577" s="1">
        <v>0.99519999999999997</v>
      </c>
      <c r="F577">
        <v>0</v>
      </c>
      <c r="G577">
        <v>0</v>
      </c>
      <c r="H577" s="19">
        <v>6406</v>
      </c>
      <c r="I577" s="19">
        <v>1321048</v>
      </c>
      <c r="J577">
        <v>0</v>
      </c>
      <c r="K577">
        <v>0</v>
      </c>
      <c r="L577">
        <v>0</v>
      </c>
      <c r="M577" s="19">
        <v>1114</v>
      </c>
      <c r="N577" s="29">
        <f>DATE(MID(B577,FIND(",",B577,1)+2,4),VLOOKUP(LEFT(B577,3),General!$A$1:$B$12,2,0),MID(B577,FIND(" ",B577,1)+1,FIND(",",B577,1)-FIND(" ",B577,1)-1)) + TIMEVALUE(MID(B577,FIND("-",B577,1)+2,LEN(B577)-FIND("-",B577,1)+2))</f>
        <v>45493.545138888891</v>
      </c>
      <c r="O577" s="18">
        <f>DATE(MID(C577,FIND(",",C577,1)+2,4),VLOOKUP(LEFT(B577,3),General!$A$1:$B$12,2,0),MID(C577,FIND(" ",C577,1)+1,FIND(",",C577,1)-FIND(" ",C577,1)-1)) + TIMEVALUE(MID(C577,FIND("-",C577,1)+2,LEN(C577)-FIND("-",C577,1)+2))</f>
        <v>45493.544444444444</v>
      </c>
      <c r="P577" s="18">
        <f>DATE(MID(D577,FIND(",",D577,1)+2,4),VLOOKUP(LEFT(B577,3),General!$A$1:$B$12,2,0),MID(D577,FIND(" ",D577,1)+1,FIND(",",D577,1)-FIND(" ",D577,1)-1)) + TIMEVALUE(MID(D577,FIND("-",D577,1)+2,LEN(D577)-FIND("-",D577,1)+2))</f>
        <v>45493.581250000003</v>
      </c>
      <c r="Q577" s="29">
        <f t="shared" si="63"/>
        <v>45493.545138888891</v>
      </c>
      <c r="R577" t="str">
        <f t="shared" si="64"/>
        <v>1:04 pm</v>
      </c>
      <c r="S577" t="str">
        <f t="shared" si="65"/>
        <v>1:57 pm</v>
      </c>
      <c r="T577" s="29">
        <f t="shared" si="66"/>
        <v>45493.545138888891</v>
      </c>
      <c r="U577" s="19">
        <f t="shared" si="67"/>
        <v>6406</v>
      </c>
      <c r="V577" s="1">
        <f t="shared" si="68"/>
        <v>0.99519999999999997</v>
      </c>
      <c r="W577" s="30">
        <f t="shared" si="69"/>
        <v>3.680555555911269E-2</v>
      </c>
      <c r="X577" s="18">
        <f>DATE(MID(B577,FIND(",",B577,1)+2,4),VLOOKUP(LEFT(B577,3),General!$A$1:$B$12,2,0),MID(B577,FIND(" ",B577,1)+1,FIND(",",B577,1)-FIND(" ",B577,1)-1))</f>
        <v>45493</v>
      </c>
    </row>
    <row r="578" spans="2:24">
      <c r="B578" t="s">
        <v>5527</v>
      </c>
      <c r="C578" t="s">
        <v>5528</v>
      </c>
      <c r="D578" t="s">
        <v>5529</v>
      </c>
      <c r="E578" s="1">
        <v>0.99550000000000005</v>
      </c>
      <c r="F578">
        <v>0</v>
      </c>
      <c r="G578">
        <v>0</v>
      </c>
      <c r="H578" s="19">
        <v>5964</v>
      </c>
      <c r="I578" s="19">
        <v>1321051</v>
      </c>
      <c r="J578">
        <v>0</v>
      </c>
      <c r="K578">
        <v>0</v>
      </c>
      <c r="L578">
        <v>0</v>
      </c>
      <c r="M578" s="19">
        <v>1108</v>
      </c>
      <c r="N578" s="29">
        <f>DATE(MID(B578,FIND(",",B578,1)+2,4),VLOOKUP(LEFT(B578,3),General!$A$1:$B$12,2,0),MID(B578,FIND(" ",B578,1)+1,FIND(",",B578,1)-FIND(" ",B578,1)-1)) + TIMEVALUE(MID(B578,FIND("-",B578,1)+2,LEN(B578)-FIND("-",B578,1)+2))</f>
        <v>45493.586805555555</v>
      </c>
      <c r="O578" s="18">
        <f>DATE(MID(C578,FIND(",",C578,1)+2,4),VLOOKUP(LEFT(B578,3),General!$A$1:$B$12,2,0),MID(C578,FIND(" ",C578,1)+1,FIND(",",C578,1)-FIND(" ",C578,1)-1)) + TIMEVALUE(MID(C578,FIND("-",C578,1)+2,LEN(C578)-FIND("-",C578,1)+2))</f>
        <v>45493.586111111108</v>
      </c>
      <c r="P578" s="18">
        <f>DATE(MID(D578,FIND(",",D578,1)+2,4),VLOOKUP(LEFT(B578,3),General!$A$1:$B$12,2,0),MID(D578,FIND(" ",D578,1)+1,FIND(",",D578,1)-FIND(" ",D578,1)-1)) + TIMEVALUE(MID(D578,FIND("-",D578,1)+2,LEN(D578)-FIND("-",D578,1)+2))</f>
        <v>45493.613194444442</v>
      </c>
      <c r="Q578" s="29">
        <f t="shared" si="63"/>
        <v>45493.586805555555</v>
      </c>
      <c r="R578" t="str">
        <f t="shared" si="64"/>
        <v>2:04 pm</v>
      </c>
      <c r="S578" t="str">
        <f t="shared" si="65"/>
        <v>2:43 pm</v>
      </c>
      <c r="T578" s="29">
        <f t="shared" si="66"/>
        <v>45493.586805555555</v>
      </c>
      <c r="U578" s="19">
        <f t="shared" si="67"/>
        <v>5964</v>
      </c>
      <c r="V578" s="1">
        <f t="shared" si="68"/>
        <v>0.99550000000000005</v>
      </c>
      <c r="W578" s="30">
        <f t="shared" si="69"/>
        <v>2.7083333334303461E-2</v>
      </c>
      <c r="X578" s="18">
        <f>DATE(MID(B578,FIND(",",B578,1)+2,4),VLOOKUP(LEFT(B578,3),General!$A$1:$B$12,2,0),MID(B578,FIND(" ",B578,1)+1,FIND(",",B578,1)-FIND(" ",B578,1)-1))</f>
        <v>45493</v>
      </c>
    </row>
    <row r="579" spans="2:24">
      <c r="B579" t="s">
        <v>5530</v>
      </c>
      <c r="C579" t="s">
        <v>5531</v>
      </c>
      <c r="D579" t="s">
        <v>5532</v>
      </c>
      <c r="E579" s="1">
        <v>0.99619999999999997</v>
      </c>
      <c r="F579">
        <v>0</v>
      </c>
      <c r="G579">
        <v>0</v>
      </c>
      <c r="H579" s="19">
        <v>5010</v>
      </c>
      <c r="I579" s="19">
        <v>1321053</v>
      </c>
      <c r="J579">
        <v>0</v>
      </c>
      <c r="K579">
        <v>0</v>
      </c>
      <c r="L579">
        <v>0</v>
      </c>
      <c r="M579" s="19">
        <v>1108</v>
      </c>
      <c r="N579" s="29">
        <f>DATE(MID(B579,FIND(",",B579,1)+2,4),VLOOKUP(LEFT(B579,3),General!$A$1:$B$12,2,0),MID(B579,FIND(" ",B579,1)+1,FIND(",",B579,1)-FIND(" ",B579,1)-1)) + TIMEVALUE(MID(B579,FIND("-",B579,1)+2,LEN(B579)-FIND("-",B579,1)+2))</f>
        <v>45493.628472222219</v>
      </c>
      <c r="O579" s="18">
        <f>DATE(MID(C579,FIND(",",C579,1)+2,4),VLOOKUP(LEFT(B579,3),General!$A$1:$B$12,2,0),MID(C579,FIND(" ",C579,1)+1,FIND(",",C579,1)-FIND(" ",C579,1)-1)) + TIMEVALUE(MID(C579,FIND("-",C579,1)+2,LEN(C579)-FIND("-",C579,1)+2))</f>
        <v>45493.62777777778</v>
      </c>
      <c r="P579" s="18">
        <f>DATE(MID(D579,FIND(",",D579,1)+2,4),VLOOKUP(LEFT(B579,3),General!$A$1:$B$12,2,0),MID(D579,FIND(" ",D579,1)+1,FIND(",",D579,1)-FIND(" ",D579,1)-1)) + TIMEVALUE(MID(D579,FIND("-",D579,1)+2,LEN(D579)-FIND("-",D579,1)+2))</f>
        <v>45493.670138888891</v>
      </c>
      <c r="Q579" s="29">
        <f t="shared" si="63"/>
        <v>45493.628472222219</v>
      </c>
      <c r="R579" t="str">
        <f t="shared" si="64"/>
        <v>3:04 pm</v>
      </c>
      <c r="S579" t="str">
        <f t="shared" si="65"/>
        <v>4:05 pm</v>
      </c>
      <c r="T579" s="29">
        <f t="shared" si="66"/>
        <v>45493.628472222219</v>
      </c>
      <c r="U579" s="19">
        <f t="shared" si="67"/>
        <v>5010</v>
      </c>
      <c r="V579" s="1">
        <f t="shared" si="68"/>
        <v>0.99619999999999997</v>
      </c>
      <c r="W579" s="30">
        <f t="shared" si="69"/>
        <v>4.2361111110949423E-2</v>
      </c>
      <c r="X579" s="18">
        <f>DATE(MID(B579,FIND(",",B579,1)+2,4),VLOOKUP(LEFT(B579,3),General!$A$1:$B$12,2,0),MID(B579,FIND(" ",B579,1)+1,FIND(",",B579,1)-FIND(" ",B579,1)-1))</f>
        <v>45493</v>
      </c>
    </row>
    <row r="580" spans="2:24">
      <c r="B580" t="s">
        <v>5532</v>
      </c>
      <c r="C580" t="s">
        <v>5533</v>
      </c>
      <c r="D580" t="s">
        <v>5534</v>
      </c>
      <c r="E580" s="1">
        <v>0.99560000000000004</v>
      </c>
      <c r="F580">
        <v>0</v>
      </c>
      <c r="G580">
        <v>0</v>
      </c>
      <c r="H580" s="19">
        <v>5857</v>
      </c>
      <c r="I580" s="19">
        <v>1321055</v>
      </c>
      <c r="J580">
        <v>0</v>
      </c>
      <c r="K580">
        <v>0</v>
      </c>
      <c r="L580">
        <v>0</v>
      </c>
      <c r="M580" s="19">
        <v>1107</v>
      </c>
      <c r="N580" s="29">
        <f>DATE(MID(B580,FIND(",",B580,1)+2,4),VLOOKUP(LEFT(B580,3),General!$A$1:$B$12,2,0),MID(B580,FIND(" ",B580,1)+1,FIND(",",B580,1)-FIND(" ",B580,1)-1)) + TIMEVALUE(MID(B580,FIND("-",B580,1)+2,LEN(B580)-FIND("-",B580,1)+2))</f>
        <v>45493.670138888891</v>
      </c>
      <c r="O580" s="18">
        <f>DATE(MID(C580,FIND(",",C580,1)+2,4),VLOOKUP(LEFT(B580,3),General!$A$1:$B$12,2,0),MID(C580,FIND(" ",C580,1)+1,FIND(",",C580,1)-FIND(" ",C580,1)-1)) + TIMEVALUE(MID(C580,FIND("-",C580,1)+2,LEN(C580)-FIND("-",C580,1)+2))</f>
        <v>45493.669444444444</v>
      </c>
      <c r="P580" s="18">
        <f>DATE(MID(D580,FIND(",",D580,1)+2,4),VLOOKUP(LEFT(B580,3),General!$A$1:$B$12,2,0),MID(D580,FIND(" ",D580,1)+1,FIND(",",D580,1)-FIND(" ",D580,1)-1)) + TIMEVALUE(MID(D580,FIND("-",D580,1)+2,LEN(D580)-FIND("-",D580,1)+2))</f>
        <v>45493.695833333331</v>
      </c>
      <c r="Q580" s="29">
        <f t="shared" si="63"/>
        <v>45493.670138888891</v>
      </c>
      <c r="R580" t="str">
        <f t="shared" si="64"/>
        <v>4:04 pm</v>
      </c>
      <c r="S580" t="str">
        <f t="shared" si="65"/>
        <v>4:42 pm</v>
      </c>
      <c r="T580" s="29">
        <f t="shared" si="66"/>
        <v>45493.670138888891</v>
      </c>
      <c r="U580" s="19">
        <f t="shared" si="67"/>
        <v>5857</v>
      </c>
      <c r="V580" s="1">
        <f t="shared" si="68"/>
        <v>0.99560000000000004</v>
      </c>
      <c r="W580" s="30">
        <f t="shared" si="69"/>
        <v>2.6388888887595385E-2</v>
      </c>
      <c r="X580" s="18">
        <f>DATE(MID(B580,FIND(",",B580,1)+2,4),VLOOKUP(LEFT(B580,3),General!$A$1:$B$12,2,0),MID(B580,FIND(" ",B580,1)+1,FIND(",",B580,1)-FIND(" ",B580,1)-1))</f>
        <v>45493</v>
      </c>
    </row>
    <row r="581" spans="2:24">
      <c r="B581" t="s">
        <v>5535</v>
      </c>
      <c r="C581" t="s">
        <v>5536</v>
      </c>
      <c r="D581" t="s">
        <v>5537</v>
      </c>
      <c r="E581" s="1">
        <v>0.99680000000000002</v>
      </c>
      <c r="F581">
        <v>0</v>
      </c>
      <c r="G581">
        <v>0</v>
      </c>
      <c r="H581" s="19">
        <v>4162</v>
      </c>
      <c r="I581" s="19">
        <v>1321064</v>
      </c>
      <c r="J581">
        <v>0</v>
      </c>
      <c r="K581">
        <v>0</v>
      </c>
      <c r="L581">
        <v>0</v>
      </c>
      <c r="M581" s="19">
        <v>1115</v>
      </c>
      <c r="N581" s="29">
        <f>DATE(MID(B581,FIND(",",B581,1)+2,4),VLOOKUP(LEFT(B581,3),General!$A$1:$B$12,2,0),MID(B581,FIND(" ",B581,1)+1,FIND(",",B581,1)-FIND(" ",B581,1)-1)) + TIMEVALUE(MID(B581,FIND("-",B581,1)+2,LEN(B581)-FIND("-",B581,1)+2))</f>
        <v>45493.711805555555</v>
      </c>
      <c r="O581" s="18">
        <f>DATE(MID(C581,FIND(",",C581,1)+2,4),VLOOKUP(LEFT(B581,3),General!$A$1:$B$12,2,0),MID(C581,FIND(" ",C581,1)+1,FIND(",",C581,1)-FIND(" ",C581,1)-1)) + TIMEVALUE(MID(C581,FIND("-",C581,1)+2,LEN(C581)-FIND("-",C581,1)+2))</f>
        <v>45493.711111111108</v>
      </c>
      <c r="P581" s="18">
        <f>DATE(MID(D581,FIND(",",D581,1)+2,4),VLOOKUP(LEFT(B581,3),General!$A$1:$B$12,2,0),MID(D581,FIND(" ",D581,1)+1,FIND(",",D581,1)-FIND(" ",D581,1)-1)) + TIMEVALUE(MID(D581,FIND("-",D581,1)+2,LEN(D581)-FIND("-",D581,1)+2))</f>
        <v>45493.738888888889</v>
      </c>
      <c r="Q581" s="29">
        <f t="shared" si="63"/>
        <v>45493.711805555555</v>
      </c>
      <c r="R581" t="str">
        <f t="shared" si="64"/>
        <v>5:04 pm</v>
      </c>
      <c r="S581" t="str">
        <f t="shared" si="65"/>
        <v>5:44 pm</v>
      </c>
      <c r="T581" s="29">
        <f t="shared" si="66"/>
        <v>45493.711805555555</v>
      </c>
      <c r="U581" s="19">
        <f t="shared" si="67"/>
        <v>4162</v>
      </c>
      <c r="V581" s="1">
        <f t="shared" si="68"/>
        <v>0.99680000000000002</v>
      </c>
      <c r="W581" s="30">
        <f t="shared" si="69"/>
        <v>2.7777777781011537E-2</v>
      </c>
      <c r="X581" s="18">
        <f>DATE(MID(B581,FIND(",",B581,1)+2,4),VLOOKUP(LEFT(B581,3),General!$A$1:$B$12,2,0),MID(B581,FIND(" ",B581,1)+1,FIND(",",B581,1)-FIND(" ",B581,1)-1))</f>
        <v>45493</v>
      </c>
    </row>
    <row r="582" spans="2:24">
      <c r="B582" t="s">
        <v>5538</v>
      </c>
      <c r="C582" t="s">
        <v>5539</v>
      </c>
      <c r="D582" t="s">
        <v>5540</v>
      </c>
      <c r="E582" s="1">
        <v>0.99670000000000003</v>
      </c>
      <c r="F582">
        <v>0</v>
      </c>
      <c r="G582">
        <v>0</v>
      </c>
      <c r="H582" s="19">
        <v>4425</v>
      </c>
      <c r="I582" s="19">
        <v>1321067</v>
      </c>
      <c r="J582">
        <v>0</v>
      </c>
      <c r="K582">
        <v>0</v>
      </c>
      <c r="L582">
        <v>0</v>
      </c>
      <c r="M582" s="19">
        <v>1108</v>
      </c>
      <c r="N582" s="29">
        <f>DATE(MID(B582,FIND(",",B582,1)+2,4),VLOOKUP(LEFT(B582,3),General!$A$1:$B$12,2,0),MID(B582,FIND(" ",B582,1)+1,FIND(",",B582,1)-FIND(" ",B582,1)-1)) + TIMEVALUE(MID(B582,FIND("-",B582,1)+2,LEN(B582)-FIND("-",B582,1)+2))</f>
        <v>45493.753472222219</v>
      </c>
      <c r="O582" s="18">
        <f>DATE(MID(C582,FIND(",",C582,1)+2,4),VLOOKUP(LEFT(B582,3),General!$A$1:$B$12,2,0),MID(C582,FIND(" ",C582,1)+1,FIND(",",C582,1)-FIND(" ",C582,1)-1)) + TIMEVALUE(MID(C582,FIND("-",C582,1)+2,LEN(C582)-FIND("-",C582,1)+2))</f>
        <v>45493.75277777778</v>
      </c>
      <c r="P582" s="18">
        <f>DATE(MID(D582,FIND(",",D582,1)+2,4),VLOOKUP(LEFT(B582,3),General!$A$1:$B$12,2,0),MID(D582,FIND(" ",D582,1)+1,FIND(",",D582,1)-FIND(" ",D582,1)-1)) + TIMEVALUE(MID(D582,FIND("-",D582,1)+2,LEN(D582)-FIND("-",D582,1)+2))</f>
        <v>45493.783333333333</v>
      </c>
      <c r="Q582" s="29">
        <f t="shared" si="63"/>
        <v>45493.753472222219</v>
      </c>
      <c r="R582" t="str">
        <f t="shared" si="64"/>
        <v>6:04 pm</v>
      </c>
      <c r="S582" t="str">
        <f t="shared" si="65"/>
        <v>6:48 pm</v>
      </c>
      <c r="T582" s="29">
        <f t="shared" si="66"/>
        <v>45493.753472222219</v>
      </c>
      <c r="U582" s="19">
        <f t="shared" si="67"/>
        <v>4425</v>
      </c>
      <c r="V582" s="1">
        <f t="shared" si="68"/>
        <v>0.99670000000000003</v>
      </c>
      <c r="W582" s="30">
        <f t="shared" si="69"/>
        <v>3.0555555553291924E-2</v>
      </c>
      <c r="X582" s="18">
        <f>DATE(MID(B582,FIND(",",B582,1)+2,4),VLOOKUP(LEFT(B582,3),General!$A$1:$B$12,2,0),MID(B582,FIND(" ",B582,1)+1,FIND(",",B582,1)-FIND(" ",B582,1)-1))</f>
        <v>45493</v>
      </c>
    </row>
    <row r="583" spans="2:24">
      <c r="B583" t="s">
        <v>5541</v>
      </c>
      <c r="C583" t="s">
        <v>5542</v>
      </c>
      <c r="D583" t="s">
        <v>5543</v>
      </c>
      <c r="E583" s="1">
        <v>0.997</v>
      </c>
      <c r="F583">
        <v>0</v>
      </c>
      <c r="G583">
        <v>0</v>
      </c>
      <c r="H583" s="19">
        <v>3991</v>
      </c>
      <c r="I583" s="19">
        <v>1320992</v>
      </c>
      <c r="J583">
        <v>0</v>
      </c>
      <c r="K583">
        <v>0</v>
      </c>
      <c r="L583">
        <v>0</v>
      </c>
      <c r="M583" s="19">
        <v>1108</v>
      </c>
      <c r="N583" s="29">
        <f>DATE(MID(B583,FIND(",",B583,1)+2,4),VLOOKUP(LEFT(B583,3),General!$A$1:$B$12,2,0),MID(B583,FIND(" ",B583,1)+1,FIND(",",B583,1)-FIND(" ",B583,1)-1)) + TIMEVALUE(MID(B583,FIND("-",B583,1)+2,LEN(B583)-FIND("-",B583,1)+2))</f>
        <v>45493.795138888891</v>
      </c>
      <c r="O583" s="18">
        <f>DATE(MID(C583,FIND(",",C583,1)+2,4),VLOOKUP(LEFT(B583,3),General!$A$1:$B$12,2,0),MID(C583,FIND(" ",C583,1)+1,FIND(",",C583,1)-FIND(" ",C583,1)-1)) + TIMEVALUE(MID(C583,FIND("-",C583,1)+2,LEN(C583)-FIND("-",C583,1)+2))</f>
        <v>45493.794444444444</v>
      </c>
      <c r="P583" s="18">
        <f>DATE(MID(D583,FIND(",",D583,1)+2,4),VLOOKUP(LEFT(B583,3),General!$A$1:$B$12,2,0),MID(D583,FIND(" ",D583,1)+1,FIND(",",D583,1)-FIND(" ",D583,1)-1)) + TIMEVALUE(MID(D583,FIND("-",D583,1)+2,LEN(D583)-FIND("-",D583,1)+2))</f>
        <v>45493.834722222222</v>
      </c>
      <c r="Q583" s="29">
        <f t="shared" si="63"/>
        <v>45493.795138888891</v>
      </c>
      <c r="R583" t="str">
        <f t="shared" si="64"/>
        <v>7:04 pm</v>
      </c>
      <c r="S583" t="str">
        <f t="shared" si="65"/>
        <v>8:02 pm</v>
      </c>
      <c r="T583" s="29">
        <f t="shared" si="66"/>
        <v>45493.795138888891</v>
      </c>
      <c r="U583" s="19">
        <f t="shared" si="67"/>
        <v>3991</v>
      </c>
      <c r="V583" s="1">
        <f t="shared" si="68"/>
        <v>0.997</v>
      </c>
      <c r="W583" s="30">
        <f t="shared" si="69"/>
        <v>4.0277777778101154E-2</v>
      </c>
      <c r="X583" s="18">
        <f>DATE(MID(B583,FIND(",",B583,1)+2,4),VLOOKUP(LEFT(B583,3),General!$A$1:$B$12,2,0),MID(B583,FIND(" ",B583,1)+1,FIND(",",B583,1)-FIND(" ",B583,1)-1))</f>
        <v>45493</v>
      </c>
    </row>
    <row r="584" spans="2:24">
      <c r="B584" t="s">
        <v>5544</v>
      </c>
      <c r="C584" t="s">
        <v>5545</v>
      </c>
      <c r="D584" t="s">
        <v>5546</v>
      </c>
      <c r="E584" s="1">
        <v>0.997</v>
      </c>
      <c r="F584">
        <v>0</v>
      </c>
      <c r="G584">
        <v>0</v>
      </c>
      <c r="H584" s="19">
        <v>3931</v>
      </c>
      <c r="I584" s="19">
        <v>1320993</v>
      </c>
      <c r="J584">
        <v>0</v>
      </c>
      <c r="K584">
        <v>0</v>
      </c>
      <c r="L584">
        <v>0</v>
      </c>
      <c r="M584" s="19">
        <v>1107</v>
      </c>
      <c r="N584" s="29">
        <f>DATE(MID(B584,FIND(",",B584,1)+2,4),VLOOKUP(LEFT(B584,3),General!$A$1:$B$12,2,0),MID(B584,FIND(" ",B584,1)+1,FIND(",",B584,1)-FIND(" ",B584,1)-1)) + TIMEVALUE(MID(B584,FIND("-",B584,1)+2,LEN(B584)-FIND("-",B584,1)+2))</f>
        <v>45493.836805555555</v>
      </c>
      <c r="O584" s="18">
        <f>DATE(MID(C584,FIND(",",C584,1)+2,4),VLOOKUP(LEFT(B584,3),General!$A$1:$B$12,2,0),MID(C584,FIND(" ",C584,1)+1,FIND(",",C584,1)-FIND(" ",C584,1)-1)) + TIMEVALUE(MID(C584,FIND("-",C584,1)+2,LEN(C584)-FIND("-",C584,1)+2))</f>
        <v>45493.836111111108</v>
      </c>
      <c r="P584" s="18">
        <f>DATE(MID(D584,FIND(",",D584,1)+2,4),VLOOKUP(LEFT(B584,3),General!$A$1:$B$12,2,0),MID(D584,FIND(" ",D584,1)+1,FIND(",",D584,1)-FIND(" ",D584,1)-1)) + TIMEVALUE(MID(D584,FIND("-",D584,1)+2,LEN(D584)-FIND("-",D584,1)+2))</f>
        <v>45493.865277777775</v>
      </c>
      <c r="Q584" s="29">
        <f t="shared" si="63"/>
        <v>45493.836805555555</v>
      </c>
      <c r="R584" t="str">
        <f t="shared" si="64"/>
        <v>8:04 pm</v>
      </c>
      <c r="S584" t="str">
        <f t="shared" si="65"/>
        <v>8:46 pm</v>
      </c>
      <c r="T584" s="29">
        <f t="shared" si="66"/>
        <v>45493.836805555555</v>
      </c>
      <c r="U584" s="19">
        <f t="shared" si="67"/>
        <v>3931</v>
      </c>
      <c r="V584" s="1">
        <f t="shared" si="68"/>
        <v>0.997</v>
      </c>
      <c r="W584" s="30">
        <f t="shared" si="69"/>
        <v>2.9166666667151731E-2</v>
      </c>
      <c r="X584" s="18">
        <f>DATE(MID(B584,FIND(",",B584,1)+2,4),VLOOKUP(LEFT(B584,3),General!$A$1:$B$12,2,0),MID(B584,FIND(" ",B584,1)+1,FIND(",",B584,1)-FIND(" ",B584,1)-1))</f>
        <v>45493</v>
      </c>
    </row>
    <row r="585" spans="2:24">
      <c r="B585" t="s">
        <v>5547</v>
      </c>
      <c r="C585" t="s">
        <v>5548</v>
      </c>
      <c r="D585" t="s">
        <v>5549</v>
      </c>
      <c r="E585" s="1">
        <v>0.99709999999999999</v>
      </c>
      <c r="F585">
        <v>0</v>
      </c>
      <c r="G585">
        <v>0</v>
      </c>
      <c r="H585" s="19">
        <v>3813</v>
      </c>
      <c r="I585" s="19">
        <v>1320995</v>
      </c>
      <c r="J585">
        <v>0</v>
      </c>
      <c r="K585">
        <v>0</v>
      </c>
      <c r="L585">
        <v>0</v>
      </c>
      <c r="M585" s="19">
        <v>1103</v>
      </c>
      <c r="N585" s="29">
        <f>DATE(MID(B585,FIND(",",B585,1)+2,4),VLOOKUP(LEFT(B585,3),General!$A$1:$B$12,2,0),MID(B585,FIND(" ",B585,1)+1,FIND(",",B585,1)-FIND(" ",B585,1)-1)) + TIMEVALUE(MID(B585,FIND("-",B585,1)+2,LEN(B585)-FIND("-",B585,1)+2))</f>
        <v>45493.878472222219</v>
      </c>
      <c r="O585" s="18">
        <f>DATE(MID(C585,FIND(",",C585,1)+2,4),VLOOKUP(LEFT(B585,3),General!$A$1:$B$12,2,0),MID(C585,FIND(" ",C585,1)+1,FIND(",",C585,1)-FIND(" ",C585,1)-1)) + TIMEVALUE(MID(C585,FIND("-",C585,1)+2,LEN(C585)-FIND("-",C585,1)+2))</f>
        <v>45493.87777777778</v>
      </c>
      <c r="P585" s="18">
        <f>DATE(MID(D585,FIND(",",D585,1)+2,4),VLOOKUP(LEFT(B585,3),General!$A$1:$B$12,2,0),MID(D585,FIND(" ",D585,1)+1,FIND(",",D585,1)-FIND(" ",D585,1)-1)) + TIMEVALUE(MID(D585,FIND("-",D585,1)+2,LEN(D585)-FIND("-",D585,1)+2))</f>
        <v>45493.920138888891</v>
      </c>
      <c r="Q585" s="29">
        <f t="shared" si="63"/>
        <v>45493.878472222219</v>
      </c>
      <c r="R585" t="str">
        <f t="shared" si="64"/>
        <v>9:04 pm</v>
      </c>
      <c r="S585" t="str">
        <f t="shared" si="65"/>
        <v>10:05 pm</v>
      </c>
      <c r="T585" s="29">
        <f t="shared" si="66"/>
        <v>45493.878472222219</v>
      </c>
      <c r="U585" s="19">
        <f t="shared" si="67"/>
        <v>3813</v>
      </c>
      <c r="V585" s="1">
        <f t="shared" si="68"/>
        <v>0.99709999999999999</v>
      </c>
      <c r="W585" s="30">
        <f t="shared" si="69"/>
        <v>4.2361111110949423E-2</v>
      </c>
      <c r="X585" s="18">
        <f>DATE(MID(B585,FIND(",",B585,1)+2,4),VLOOKUP(LEFT(B585,3),General!$A$1:$B$12,2,0),MID(B585,FIND(" ",B585,1)+1,FIND(",",B585,1)-FIND(" ",B585,1)-1))</f>
        <v>45493</v>
      </c>
    </row>
    <row r="586" spans="2:24">
      <c r="B586" t="s">
        <v>5549</v>
      </c>
      <c r="C586" t="s">
        <v>5550</v>
      </c>
      <c r="D586" t="s">
        <v>5551</v>
      </c>
      <c r="E586" s="1">
        <v>0.997</v>
      </c>
      <c r="F586">
        <v>0</v>
      </c>
      <c r="G586">
        <v>0</v>
      </c>
      <c r="H586" s="19">
        <v>3962</v>
      </c>
      <c r="I586" s="19">
        <v>1320995</v>
      </c>
      <c r="J586">
        <v>0</v>
      </c>
      <c r="K586">
        <v>0</v>
      </c>
      <c r="L586">
        <v>0</v>
      </c>
      <c r="M586" s="19">
        <v>1107</v>
      </c>
      <c r="N586" s="29">
        <f>DATE(MID(B586,FIND(",",B586,1)+2,4),VLOOKUP(LEFT(B586,3),General!$A$1:$B$12,2,0),MID(B586,FIND(" ",B586,1)+1,FIND(",",B586,1)-FIND(" ",B586,1)-1)) + TIMEVALUE(MID(B586,FIND("-",B586,1)+2,LEN(B586)-FIND("-",B586,1)+2))</f>
        <v>45493.920138888891</v>
      </c>
      <c r="O586" s="18">
        <f>DATE(MID(C586,FIND(",",C586,1)+2,4),VLOOKUP(LEFT(B586,3),General!$A$1:$B$12,2,0),MID(C586,FIND(" ",C586,1)+1,FIND(",",C586,1)-FIND(" ",C586,1)-1)) + TIMEVALUE(MID(C586,FIND("-",C586,1)+2,LEN(C586)-FIND("-",C586,1)+2))</f>
        <v>45493.919444444444</v>
      </c>
      <c r="P586" s="18">
        <f>DATE(MID(D586,FIND(",",D586,1)+2,4),VLOOKUP(LEFT(B586,3),General!$A$1:$B$12,2,0),MID(D586,FIND(" ",D586,1)+1,FIND(",",D586,1)-FIND(" ",D586,1)-1)) + TIMEVALUE(MID(D586,FIND("-",D586,1)+2,LEN(D586)-FIND("-",D586,1)+2))</f>
        <v>45493.95208333333</v>
      </c>
      <c r="Q586" s="29">
        <f t="shared" si="63"/>
        <v>45493.920138888891</v>
      </c>
      <c r="R586" t="str">
        <f t="shared" si="64"/>
        <v>10:04 pm</v>
      </c>
      <c r="S586" t="str">
        <f t="shared" si="65"/>
        <v>10:51 pm</v>
      </c>
      <c r="T586" s="29">
        <f t="shared" si="66"/>
        <v>45493.920138888891</v>
      </c>
      <c r="U586" s="19">
        <f t="shared" si="67"/>
        <v>3962</v>
      </c>
      <c r="V586" s="1">
        <f t="shared" si="68"/>
        <v>0.997</v>
      </c>
      <c r="W586" s="30">
        <f t="shared" si="69"/>
        <v>3.2638888886140194E-2</v>
      </c>
      <c r="X586" s="18">
        <f>DATE(MID(B586,FIND(",",B586,1)+2,4),VLOOKUP(LEFT(B586,3),General!$A$1:$B$12,2,0),MID(B586,FIND(" ",B586,1)+1,FIND(",",B586,1)-FIND(" ",B586,1)-1))</f>
        <v>45493</v>
      </c>
    </row>
    <row r="587" spans="2:24">
      <c r="B587" t="s">
        <v>5552</v>
      </c>
      <c r="C587" t="s">
        <v>5552</v>
      </c>
      <c r="D587" t="s">
        <v>5553</v>
      </c>
      <c r="E587" s="1">
        <v>0.99729999999999996</v>
      </c>
      <c r="F587">
        <v>0</v>
      </c>
      <c r="G587">
        <v>0</v>
      </c>
      <c r="H587" s="19">
        <v>3541</v>
      </c>
      <c r="I587" s="19">
        <v>1320996</v>
      </c>
      <c r="J587">
        <v>0</v>
      </c>
      <c r="K587">
        <v>0</v>
      </c>
      <c r="L587">
        <v>0</v>
      </c>
      <c r="M587" s="19">
        <v>1106</v>
      </c>
      <c r="N587" s="29">
        <f>DATE(MID(B587,FIND(",",B587,1)+2,4),VLOOKUP(LEFT(B587,3),General!$A$1:$B$12,2,0),MID(B587,FIND(" ",B587,1)+1,FIND(",",B587,1)-FIND(" ",B587,1)-1)) + TIMEVALUE(MID(B587,FIND("-",B587,1)+2,LEN(B587)-FIND("-",B587,1)+2))</f>
        <v>45493.961805555555</v>
      </c>
      <c r="O587" s="18">
        <f>DATE(MID(C587,FIND(",",C587,1)+2,4),VLOOKUP(LEFT(B587,3),General!$A$1:$B$12,2,0),MID(C587,FIND(" ",C587,1)+1,FIND(",",C587,1)-FIND(" ",C587,1)-1)) + TIMEVALUE(MID(C587,FIND("-",C587,1)+2,LEN(C587)-FIND("-",C587,1)+2))</f>
        <v>45493.961805555555</v>
      </c>
      <c r="P587" s="18">
        <f>DATE(MID(D587,FIND(",",D587,1)+2,4),VLOOKUP(LEFT(B587,3),General!$A$1:$B$12,2,0),MID(D587,FIND(" ",D587,1)+1,FIND(",",D587,1)-FIND(" ",D587,1)-1)) + TIMEVALUE(MID(D587,FIND("-",D587,1)+2,LEN(D587)-FIND("-",D587,1)+2))</f>
        <v>45494.002083333333</v>
      </c>
      <c r="Q587" s="29">
        <f t="shared" si="63"/>
        <v>45493.961805555555</v>
      </c>
      <c r="R587" t="str">
        <f t="shared" si="64"/>
        <v>11:05 pm</v>
      </c>
      <c r="S587" t="str">
        <f t="shared" si="65"/>
        <v>12:03 am</v>
      </c>
      <c r="T587" s="29">
        <f t="shared" si="66"/>
        <v>45493.961805555555</v>
      </c>
      <c r="U587" s="19">
        <f t="shared" si="67"/>
        <v>3541</v>
      </c>
      <c r="V587" s="1">
        <f t="shared" si="68"/>
        <v>0.99729999999999996</v>
      </c>
      <c r="W587" s="30">
        <f t="shared" si="69"/>
        <v>4.0277777778101154E-2</v>
      </c>
      <c r="X587" s="18">
        <f>DATE(MID(B587,FIND(",",B587,1)+2,4),VLOOKUP(LEFT(B587,3),General!$A$1:$B$12,2,0),MID(B587,FIND(" ",B587,1)+1,FIND(",",B587,1)-FIND(" ",B587,1)-1))</f>
        <v>45493</v>
      </c>
    </row>
    <row r="588" spans="2:24">
      <c r="B588" t="s">
        <v>5554</v>
      </c>
      <c r="C588" t="s">
        <v>5555</v>
      </c>
      <c r="D588" t="s">
        <v>5556</v>
      </c>
      <c r="E588" s="1">
        <v>0.99560000000000004</v>
      </c>
      <c r="F588">
        <v>0</v>
      </c>
      <c r="G588">
        <v>0</v>
      </c>
      <c r="H588" s="19">
        <v>5807</v>
      </c>
      <c r="I588" s="19">
        <v>1321000</v>
      </c>
      <c r="J588">
        <v>0</v>
      </c>
      <c r="K588">
        <v>0</v>
      </c>
      <c r="L588">
        <v>0</v>
      </c>
      <c r="M588">
        <v>0</v>
      </c>
      <c r="N588" s="29">
        <f>DATE(MID(B588,FIND(",",B588,1)+2,4),VLOOKUP(LEFT(B588,3),General!$A$1:$B$12,2,0),MID(B588,FIND(" ",B588,1)+1,FIND(",",B588,1)-FIND(" ",B588,1)-1)) + TIMEVALUE(MID(B588,FIND("-",B588,1)+2,LEN(B588)-FIND("-",B588,1)+2))</f>
        <v>45494.003472222219</v>
      </c>
      <c r="O588" s="18">
        <f>DATE(MID(C588,FIND(",",C588,1)+2,4),VLOOKUP(LEFT(B588,3),General!$A$1:$B$12,2,0),MID(C588,FIND(" ",C588,1)+1,FIND(",",C588,1)-FIND(" ",C588,1)-1)) + TIMEVALUE(MID(C588,FIND("-",C588,1)+2,LEN(C588)-FIND("-",C588,1)+2))</f>
        <v>45494.00277777778</v>
      </c>
      <c r="P588" s="18">
        <f>DATE(MID(D588,FIND(",",D588,1)+2,4),VLOOKUP(LEFT(B588,3),General!$A$1:$B$12,2,0),MID(D588,FIND(" ",D588,1)+1,FIND(",",D588,1)-FIND(" ",D588,1)-1)) + TIMEVALUE(MID(D588,FIND("-",D588,1)+2,LEN(D588)-FIND("-",D588,1)+2))</f>
        <v>45494.045138888891</v>
      </c>
      <c r="Q588" s="29">
        <f t="shared" si="63"/>
        <v>45494.003472222219</v>
      </c>
      <c r="R588" t="str">
        <f t="shared" si="64"/>
        <v>12:04 am</v>
      </c>
      <c r="S588" t="str">
        <f t="shared" si="65"/>
        <v>1:05 am</v>
      </c>
      <c r="T588" s="29">
        <f t="shared" si="66"/>
        <v>45494.003472222219</v>
      </c>
      <c r="U588" s="19">
        <f t="shared" si="67"/>
        <v>5807</v>
      </c>
      <c r="V588" s="1">
        <f t="shared" si="68"/>
        <v>0.99560000000000004</v>
      </c>
      <c r="W588" s="30">
        <f t="shared" si="69"/>
        <v>4.2361111110949423E-2</v>
      </c>
      <c r="X588" s="18">
        <f>DATE(MID(B588,FIND(",",B588,1)+2,4),VLOOKUP(LEFT(B588,3),General!$A$1:$B$12,2,0),MID(B588,FIND(" ",B588,1)+1,FIND(",",B588,1)-FIND(" ",B588,1)-1))</f>
        <v>45494</v>
      </c>
    </row>
    <row r="589" spans="2:24">
      <c r="B589" t="s">
        <v>5556</v>
      </c>
      <c r="C589" t="s">
        <v>5557</v>
      </c>
      <c r="D589" t="s">
        <v>5558</v>
      </c>
      <c r="E589" s="1">
        <v>0.99729999999999996</v>
      </c>
      <c r="F589">
        <v>0</v>
      </c>
      <c r="G589">
        <v>0</v>
      </c>
      <c r="H589" s="19">
        <v>3518</v>
      </c>
      <c r="I589" s="19">
        <v>1321007</v>
      </c>
      <c r="J589">
        <v>0</v>
      </c>
      <c r="K589">
        <v>0</v>
      </c>
      <c r="L589">
        <v>0</v>
      </c>
      <c r="M589" s="19">
        <v>1108</v>
      </c>
      <c r="N589" s="29">
        <f>DATE(MID(B589,FIND(",",B589,1)+2,4),VLOOKUP(LEFT(B589,3),General!$A$1:$B$12,2,0),MID(B589,FIND(" ",B589,1)+1,FIND(",",B589,1)-FIND(" ",B589,1)-1)) + TIMEVALUE(MID(B589,FIND("-",B589,1)+2,LEN(B589)-FIND("-",B589,1)+2))</f>
        <v>45494.045138888891</v>
      </c>
      <c r="O589" s="18">
        <f>DATE(MID(C589,FIND(",",C589,1)+2,4),VLOOKUP(LEFT(B589,3),General!$A$1:$B$12,2,0),MID(C589,FIND(" ",C589,1)+1,FIND(",",C589,1)-FIND(" ",C589,1)-1)) + TIMEVALUE(MID(C589,FIND("-",C589,1)+2,LEN(C589)-FIND("-",C589,1)+2))</f>
        <v>45494.044444444444</v>
      </c>
      <c r="P589" s="18">
        <f>DATE(MID(D589,FIND(",",D589,1)+2,4),VLOOKUP(LEFT(B589,3),General!$A$1:$B$12,2,0),MID(D589,FIND(" ",D589,1)+1,FIND(",",D589,1)-FIND(" ",D589,1)-1)) + TIMEVALUE(MID(D589,FIND("-",D589,1)+2,LEN(D589)-FIND("-",D589,1)+2))</f>
        <v>45494.07708333333</v>
      </c>
      <c r="Q589" s="29">
        <f t="shared" si="63"/>
        <v>45494.045138888891</v>
      </c>
      <c r="R589" t="str">
        <f t="shared" si="64"/>
        <v>1:04 am</v>
      </c>
      <c r="S589" t="str">
        <f t="shared" si="65"/>
        <v>1:51 am</v>
      </c>
      <c r="T589" s="29">
        <f t="shared" si="66"/>
        <v>45494.045138888891</v>
      </c>
      <c r="U589" s="19">
        <f t="shared" si="67"/>
        <v>3518</v>
      </c>
      <c r="V589" s="1">
        <f t="shared" si="68"/>
        <v>0.99729999999999996</v>
      </c>
      <c r="W589" s="30">
        <f t="shared" si="69"/>
        <v>3.2638888886140194E-2</v>
      </c>
      <c r="X589" s="18">
        <f>DATE(MID(B589,FIND(",",B589,1)+2,4),VLOOKUP(LEFT(B589,3),General!$A$1:$B$12,2,0),MID(B589,FIND(" ",B589,1)+1,FIND(",",B589,1)-FIND(" ",B589,1)-1))</f>
        <v>45494</v>
      </c>
    </row>
    <row r="590" spans="2:24">
      <c r="B590" t="s">
        <v>5559</v>
      </c>
      <c r="C590" t="s">
        <v>5560</v>
      </c>
      <c r="D590" t="s">
        <v>5561</v>
      </c>
      <c r="E590" s="1">
        <v>0.99770000000000003</v>
      </c>
      <c r="F590">
        <v>0</v>
      </c>
      <c r="G590">
        <v>0</v>
      </c>
      <c r="H590" s="19">
        <v>3011</v>
      </c>
      <c r="I590" s="19">
        <v>1321007</v>
      </c>
      <c r="J590">
        <v>0</v>
      </c>
      <c r="K590">
        <v>0</v>
      </c>
      <c r="L590">
        <v>0</v>
      </c>
      <c r="M590" s="19">
        <v>1110</v>
      </c>
      <c r="N590" s="29">
        <f>DATE(MID(B590,FIND(",",B590,1)+2,4),VLOOKUP(LEFT(B590,3),General!$A$1:$B$12,2,0),MID(B590,FIND(" ",B590,1)+1,FIND(",",B590,1)-FIND(" ",B590,1)-1)) + TIMEVALUE(MID(B590,FIND("-",B590,1)+2,LEN(B590)-FIND("-",B590,1)+2))</f>
        <v>45494.086805555555</v>
      </c>
      <c r="O590" s="18">
        <f>DATE(MID(C590,FIND(",",C590,1)+2,4),VLOOKUP(LEFT(B590,3),General!$A$1:$B$12,2,0),MID(C590,FIND(" ",C590,1)+1,FIND(",",C590,1)-FIND(" ",C590,1)-1)) + TIMEVALUE(MID(C590,FIND("-",C590,1)+2,LEN(C590)-FIND("-",C590,1)+2))</f>
        <v>45494.086111111108</v>
      </c>
      <c r="P590" s="18">
        <f>DATE(MID(D590,FIND(",",D590,1)+2,4),VLOOKUP(LEFT(B590,3),General!$A$1:$B$12,2,0),MID(D590,FIND(" ",D590,1)+1,FIND(",",D590,1)-FIND(" ",D590,1)-1)) + TIMEVALUE(MID(D590,FIND("-",D590,1)+2,LEN(D590)-FIND("-",D590,1)+2))</f>
        <v>45494.115277777775</v>
      </c>
      <c r="Q590" s="29">
        <f t="shared" si="63"/>
        <v>45494.086805555555</v>
      </c>
      <c r="R590" t="str">
        <f t="shared" si="64"/>
        <v>2:04 am</v>
      </c>
      <c r="S590" t="str">
        <f t="shared" si="65"/>
        <v>2:46 am</v>
      </c>
      <c r="T590" s="29">
        <f t="shared" si="66"/>
        <v>45494.086805555555</v>
      </c>
      <c r="U590" s="19">
        <f t="shared" si="67"/>
        <v>3011</v>
      </c>
      <c r="V590" s="1">
        <f t="shared" si="68"/>
        <v>0.99770000000000003</v>
      </c>
      <c r="W590" s="30">
        <f t="shared" si="69"/>
        <v>2.9166666667151731E-2</v>
      </c>
      <c r="X590" s="18">
        <f>DATE(MID(B590,FIND(",",B590,1)+2,4),VLOOKUP(LEFT(B590,3),General!$A$1:$B$12,2,0),MID(B590,FIND(" ",B590,1)+1,FIND(",",B590,1)-FIND(" ",B590,1)-1))</f>
        <v>45494</v>
      </c>
    </row>
    <row r="591" spans="2:24">
      <c r="B591" t="s">
        <v>5562</v>
      </c>
      <c r="C591" t="s">
        <v>5562</v>
      </c>
      <c r="D591" t="s">
        <v>5563</v>
      </c>
      <c r="E591" s="1">
        <v>0.99750000000000005</v>
      </c>
      <c r="F591">
        <v>0</v>
      </c>
      <c r="G591">
        <v>0</v>
      </c>
      <c r="H591" s="19">
        <v>3262</v>
      </c>
      <c r="I591" s="19">
        <v>1321008</v>
      </c>
      <c r="J591">
        <v>0</v>
      </c>
      <c r="K591">
        <v>0</v>
      </c>
      <c r="L591">
        <v>0</v>
      </c>
      <c r="M591" s="19">
        <v>1108</v>
      </c>
      <c r="N591" s="29">
        <f>DATE(MID(B591,FIND(",",B591,1)+2,4),VLOOKUP(LEFT(B591,3),General!$A$1:$B$12,2,0),MID(B591,FIND(" ",B591,1)+1,FIND(",",B591,1)-FIND(" ",B591,1)-1)) + TIMEVALUE(MID(B591,FIND("-",B591,1)+2,LEN(B591)-FIND("-",B591,1)+2))</f>
        <v>45494.128472222219</v>
      </c>
      <c r="O591" s="18">
        <f>DATE(MID(C591,FIND(",",C591,1)+2,4),VLOOKUP(LEFT(B591,3),General!$A$1:$B$12,2,0),MID(C591,FIND(" ",C591,1)+1,FIND(",",C591,1)-FIND(" ",C591,1)-1)) + TIMEVALUE(MID(C591,FIND("-",C591,1)+2,LEN(C591)-FIND("-",C591,1)+2))</f>
        <v>45494.128472222219</v>
      </c>
      <c r="P591" s="18">
        <f>DATE(MID(D591,FIND(",",D591,1)+2,4),VLOOKUP(LEFT(B591,3),General!$A$1:$B$12,2,0),MID(D591,FIND(" ",D591,1)+1,FIND(",",D591,1)-FIND(" ",D591,1)-1)) + TIMEVALUE(MID(D591,FIND("-",D591,1)+2,LEN(D591)-FIND("-",D591,1)+2))</f>
        <v>45494.170138888891</v>
      </c>
      <c r="Q591" s="29">
        <f t="shared" si="63"/>
        <v>45494.128472222219</v>
      </c>
      <c r="R591" t="str">
        <f t="shared" si="64"/>
        <v>3:05 am</v>
      </c>
      <c r="S591" t="str">
        <f t="shared" si="65"/>
        <v>4:05 am</v>
      </c>
      <c r="T591" s="29">
        <f t="shared" si="66"/>
        <v>45494.128472222219</v>
      </c>
      <c r="U591" s="19">
        <f t="shared" si="67"/>
        <v>3262</v>
      </c>
      <c r="V591" s="1">
        <f t="shared" si="68"/>
        <v>0.99750000000000005</v>
      </c>
      <c r="W591" s="30">
        <f t="shared" si="69"/>
        <v>4.1666666671517305E-2</v>
      </c>
      <c r="X591" s="18">
        <f>DATE(MID(B591,FIND(",",B591,1)+2,4),VLOOKUP(LEFT(B591,3),General!$A$1:$B$12,2,0),MID(B591,FIND(" ",B591,1)+1,FIND(",",B591,1)-FIND(" ",B591,1)-1))</f>
        <v>45494</v>
      </c>
    </row>
    <row r="592" spans="2:24">
      <c r="B592" t="s">
        <v>5563</v>
      </c>
      <c r="C592" t="s">
        <v>5564</v>
      </c>
      <c r="D592" t="s">
        <v>5565</v>
      </c>
      <c r="E592" s="1">
        <v>0.99739999999999995</v>
      </c>
      <c r="F592">
        <v>0</v>
      </c>
      <c r="G592">
        <v>0</v>
      </c>
      <c r="H592" s="19">
        <v>3379</v>
      </c>
      <c r="I592" s="19">
        <v>1321009</v>
      </c>
      <c r="J592">
        <v>0</v>
      </c>
      <c r="K592">
        <v>0</v>
      </c>
      <c r="L592">
        <v>0</v>
      </c>
      <c r="M592" s="19">
        <v>1113</v>
      </c>
      <c r="N592" s="29">
        <f>DATE(MID(B592,FIND(",",B592,1)+2,4),VLOOKUP(LEFT(B592,3),General!$A$1:$B$12,2,0),MID(B592,FIND(" ",B592,1)+1,FIND(",",B592,1)-FIND(" ",B592,1)-1)) + TIMEVALUE(MID(B592,FIND("-",B592,1)+2,LEN(B592)-FIND("-",B592,1)+2))</f>
        <v>45494.170138888891</v>
      </c>
      <c r="O592" s="18">
        <f>DATE(MID(C592,FIND(",",C592,1)+2,4),VLOOKUP(LEFT(B592,3),General!$A$1:$B$12,2,0),MID(C592,FIND(" ",C592,1)+1,FIND(",",C592,1)-FIND(" ",C592,1)-1)) + TIMEVALUE(MID(C592,FIND("-",C592,1)+2,LEN(C592)-FIND("-",C592,1)+2))</f>
        <v>45494.169444444444</v>
      </c>
      <c r="P592" s="18">
        <f>DATE(MID(D592,FIND(",",D592,1)+2,4),VLOOKUP(LEFT(B592,3),General!$A$1:$B$12,2,0),MID(D592,FIND(" ",D592,1)+1,FIND(",",D592,1)-FIND(" ",D592,1)-1)) + TIMEVALUE(MID(D592,FIND("-",D592,1)+2,LEN(D592)-FIND("-",D592,1)+2))</f>
        <v>45494.197222222225</v>
      </c>
      <c r="Q592" s="29">
        <f t="shared" si="63"/>
        <v>45494.170138888891</v>
      </c>
      <c r="R592" t="str">
        <f t="shared" si="64"/>
        <v>4:04 am</v>
      </c>
      <c r="S592" t="str">
        <f t="shared" si="65"/>
        <v>4:44 am</v>
      </c>
      <c r="T592" s="29">
        <f t="shared" si="66"/>
        <v>45494.170138888891</v>
      </c>
      <c r="U592" s="19">
        <f t="shared" si="67"/>
        <v>3379</v>
      </c>
      <c r="V592" s="1">
        <f t="shared" si="68"/>
        <v>0.99739999999999995</v>
      </c>
      <c r="W592" s="30">
        <f t="shared" si="69"/>
        <v>2.7777777781011537E-2</v>
      </c>
      <c r="X592" s="18">
        <f>DATE(MID(B592,FIND(",",B592,1)+2,4),VLOOKUP(LEFT(B592,3),General!$A$1:$B$12,2,0),MID(B592,FIND(" ",B592,1)+1,FIND(",",B592,1)-FIND(" ",B592,1)-1))</f>
        <v>45494</v>
      </c>
    </row>
    <row r="593" spans="2:24">
      <c r="B593" t="s">
        <v>5566</v>
      </c>
      <c r="C593" t="s">
        <v>5567</v>
      </c>
      <c r="D593" t="s">
        <v>5568</v>
      </c>
      <c r="E593" s="1">
        <v>0.99770000000000003</v>
      </c>
      <c r="F593">
        <v>0</v>
      </c>
      <c r="G593">
        <v>0</v>
      </c>
      <c r="H593" s="19">
        <v>3084</v>
      </c>
      <c r="I593" s="19">
        <v>1321019</v>
      </c>
      <c r="J593">
        <v>0</v>
      </c>
      <c r="K593">
        <v>0</v>
      </c>
      <c r="L593">
        <v>0</v>
      </c>
      <c r="M593" s="19">
        <v>1108</v>
      </c>
      <c r="N593" s="29">
        <f>DATE(MID(B593,FIND(",",B593,1)+2,4),VLOOKUP(LEFT(B593,3),General!$A$1:$B$12,2,0),MID(B593,FIND(" ",B593,1)+1,FIND(",",B593,1)-FIND(" ",B593,1)-1)) + TIMEVALUE(MID(B593,FIND("-",B593,1)+2,LEN(B593)-FIND("-",B593,1)+2))</f>
        <v>45494.211805555555</v>
      </c>
      <c r="O593" s="18">
        <f>DATE(MID(C593,FIND(",",C593,1)+2,4),VLOOKUP(LEFT(B593,3),General!$A$1:$B$12,2,0),MID(C593,FIND(" ",C593,1)+1,FIND(",",C593,1)-FIND(" ",C593,1)-1)) + TIMEVALUE(MID(C593,FIND("-",C593,1)+2,LEN(C593)-FIND("-",C593,1)+2))</f>
        <v>45494.211111111108</v>
      </c>
      <c r="P593" s="18">
        <f>DATE(MID(D593,FIND(",",D593,1)+2,4),VLOOKUP(LEFT(B593,3),General!$A$1:$B$12,2,0),MID(D593,FIND(" ",D593,1)+1,FIND(",",D593,1)-FIND(" ",D593,1)-1)) + TIMEVALUE(MID(D593,FIND("-",D593,1)+2,LEN(D593)-FIND("-",D593,1)+2))</f>
        <v>45494.239583333336</v>
      </c>
      <c r="Q593" s="29">
        <f t="shared" si="63"/>
        <v>45494.211805555555</v>
      </c>
      <c r="R593" t="str">
        <f t="shared" si="64"/>
        <v>5:04 am</v>
      </c>
      <c r="S593" t="str">
        <f t="shared" si="65"/>
        <v>5:45 am</v>
      </c>
      <c r="T593" s="29">
        <f t="shared" si="66"/>
        <v>45494.211805555555</v>
      </c>
      <c r="U593" s="19">
        <f t="shared" si="67"/>
        <v>3084</v>
      </c>
      <c r="V593" s="1">
        <f t="shared" si="68"/>
        <v>0.99770000000000003</v>
      </c>
      <c r="W593" s="30">
        <f t="shared" si="69"/>
        <v>2.8472222227719612E-2</v>
      </c>
      <c r="X593" s="18">
        <f>DATE(MID(B593,FIND(",",B593,1)+2,4),VLOOKUP(LEFT(B593,3),General!$A$1:$B$12,2,0),MID(B593,FIND(" ",B593,1)+1,FIND(",",B593,1)-FIND(" ",B593,1)-1))</f>
        <v>45494</v>
      </c>
    </row>
    <row r="594" spans="2:24">
      <c r="B594" t="s">
        <v>5569</v>
      </c>
      <c r="C594" t="s">
        <v>5570</v>
      </c>
      <c r="D594" t="s">
        <v>5571</v>
      </c>
      <c r="E594" s="1">
        <v>0.99760000000000004</v>
      </c>
      <c r="F594">
        <v>0</v>
      </c>
      <c r="G594">
        <v>0</v>
      </c>
      <c r="H594" s="19">
        <v>3179</v>
      </c>
      <c r="I594" s="19">
        <v>1321020</v>
      </c>
      <c r="J594">
        <v>0</v>
      </c>
      <c r="K594">
        <v>0</v>
      </c>
      <c r="L594">
        <v>0</v>
      </c>
      <c r="M594" s="19">
        <v>1105</v>
      </c>
      <c r="N594" s="29">
        <f>DATE(MID(B594,FIND(",",B594,1)+2,4),VLOOKUP(LEFT(B594,3),General!$A$1:$B$12,2,0),MID(B594,FIND(" ",B594,1)+1,FIND(",",B594,1)-FIND(" ",B594,1)-1)) + TIMEVALUE(MID(B594,FIND("-",B594,1)+2,LEN(B594)-FIND("-",B594,1)+2))</f>
        <v>45494.253472222219</v>
      </c>
      <c r="O594" s="18">
        <f>DATE(MID(C594,FIND(",",C594,1)+2,4),VLOOKUP(LEFT(B594,3),General!$A$1:$B$12,2,0),MID(C594,FIND(" ",C594,1)+1,FIND(",",C594,1)-FIND(" ",C594,1)-1)) + TIMEVALUE(MID(C594,FIND("-",C594,1)+2,LEN(C594)-FIND("-",C594,1)+2))</f>
        <v>45494.25277777778</v>
      </c>
      <c r="P594" s="18">
        <f>DATE(MID(D594,FIND(",",D594,1)+2,4),VLOOKUP(LEFT(B594,3),General!$A$1:$B$12,2,0),MID(D594,FIND(" ",D594,1)+1,FIND(",",D594,1)-FIND(" ",D594,1)-1)) + TIMEVALUE(MID(D594,FIND("-",D594,1)+2,LEN(D594)-FIND("-",D594,1)+2))</f>
        <v>45494.282638888886</v>
      </c>
      <c r="Q594" s="29">
        <f t="shared" si="63"/>
        <v>45494.253472222219</v>
      </c>
      <c r="R594" t="str">
        <f t="shared" si="64"/>
        <v>6:04 am</v>
      </c>
      <c r="S594" t="str">
        <f t="shared" si="65"/>
        <v>6:47 am</v>
      </c>
      <c r="T594" s="29">
        <f t="shared" si="66"/>
        <v>45494.253472222219</v>
      </c>
      <c r="U594" s="19">
        <f t="shared" si="67"/>
        <v>3179</v>
      </c>
      <c r="V594" s="1">
        <f t="shared" si="68"/>
        <v>0.99760000000000004</v>
      </c>
      <c r="W594" s="30">
        <f t="shared" si="69"/>
        <v>2.9861111106583849E-2</v>
      </c>
      <c r="X594" s="18">
        <f>DATE(MID(B594,FIND(",",B594,1)+2,4),VLOOKUP(LEFT(B594,3),General!$A$1:$B$12,2,0),MID(B594,FIND(" ",B594,1)+1,FIND(",",B594,1)-FIND(" ",B594,1)-1))</f>
        <v>45494</v>
      </c>
    </row>
    <row r="595" spans="2:24">
      <c r="B595" t="s">
        <v>5572</v>
      </c>
      <c r="C595" t="s">
        <v>5573</v>
      </c>
      <c r="D595" t="s">
        <v>5574</v>
      </c>
      <c r="E595" s="1">
        <v>0.99719999999999998</v>
      </c>
      <c r="F595">
        <v>0</v>
      </c>
      <c r="G595">
        <v>0</v>
      </c>
      <c r="H595" s="19">
        <v>3682</v>
      </c>
      <c r="I595" s="19">
        <v>1321023</v>
      </c>
      <c r="J595">
        <v>0</v>
      </c>
      <c r="K595">
        <v>0</v>
      </c>
      <c r="L595">
        <v>0</v>
      </c>
      <c r="M595" s="19">
        <v>1106</v>
      </c>
      <c r="N595" s="29">
        <f>DATE(MID(B595,FIND(",",B595,1)+2,4),VLOOKUP(LEFT(B595,3),General!$A$1:$B$12,2,0),MID(B595,FIND(" ",B595,1)+1,FIND(",",B595,1)-FIND(" ",B595,1)-1)) + TIMEVALUE(MID(B595,FIND("-",B595,1)+2,LEN(B595)-FIND("-",B595,1)+2))</f>
        <v>45494.295138888891</v>
      </c>
      <c r="O595" s="18">
        <f>DATE(MID(C595,FIND(",",C595,1)+2,4),VLOOKUP(LEFT(B595,3),General!$A$1:$B$12,2,0),MID(C595,FIND(" ",C595,1)+1,FIND(",",C595,1)-FIND(" ",C595,1)-1)) + TIMEVALUE(MID(C595,FIND("-",C595,1)+2,LEN(C595)-FIND("-",C595,1)+2))</f>
        <v>45494.294444444444</v>
      </c>
      <c r="P595" s="18">
        <f>DATE(MID(D595,FIND(",",D595,1)+2,4),VLOOKUP(LEFT(B595,3),General!$A$1:$B$12,2,0),MID(D595,FIND(" ",D595,1)+1,FIND(",",D595,1)-FIND(" ",D595,1)-1)) + TIMEVALUE(MID(D595,FIND("-",D595,1)+2,LEN(D595)-FIND("-",D595,1)+2))</f>
        <v>45494.327777777777</v>
      </c>
      <c r="Q595" s="29">
        <f t="shared" si="63"/>
        <v>45494.295138888891</v>
      </c>
      <c r="R595" t="str">
        <f t="shared" si="64"/>
        <v>7:04 am</v>
      </c>
      <c r="S595" t="str">
        <f t="shared" si="65"/>
        <v>7:52 am</v>
      </c>
      <c r="T595" s="29">
        <f t="shared" si="66"/>
        <v>45494.295138888891</v>
      </c>
      <c r="U595" s="19">
        <f t="shared" si="67"/>
        <v>3682</v>
      </c>
      <c r="V595" s="1">
        <f t="shared" si="68"/>
        <v>0.99719999999999998</v>
      </c>
      <c r="W595" s="30">
        <f t="shared" si="69"/>
        <v>3.3333333332848269E-2</v>
      </c>
      <c r="X595" s="18">
        <f>DATE(MID(B595,FIND(",",B595,1)+2,4),VLOOKUP(LEFT(B595,3),General!$A$1:$B$12,2,0),MID(B595,FIND(" ",B595,1)+1,FIND(",",B595,1)-FIND(" ",B595,1)-1))</f>
        <v>45494</v>
      </c>
    </row>
    <row r="596" spans="2:24">
      <c r="B596" t="s">
        <v>5575</v>
      </c>
      <c r="C596" t="s">
        <v>5576</v>
      </c>
      <c r="D596" t="s">
        <v>5577</v>
      </c>
      <c r="E596" s="1">
        <v>0.99739999999999995</v>
      </c>
      <c r="F596">
        <v>0</v>
      </c>
      <c r="G596">
        <v>0</v>
      </c>
      <c r="H596" s="19">
        <v>3453</v>
      </c>
      <c r="I596" s="19">
        <v>1321024</v>
      </c>
      <c r="J596">
        <v>0</v>
      </c>
      <c r="K596">
        <v>0</v>
      </c>
      <c r="L596">
        <v>0</v>
      </c>
      <c r="M596" s="19">
        <v>1105</v>
      </c>
      <c r="N596" s="29">
        <f>DATE(MID(B596,FIND(",",B596,1)+2,4),VLOOKUP(LEFT(B596,3),General!$A$1:$B$12,2,0),MID(B596,FIND(" ",B596,1)+1,FIND(",",B596,1)-FIND(" ",B596,1)-1)) + TIMEVALUE(MID(B596,FIND("-",B596,1)+2,LEN(B596)-FIND("-",B596,1)+2))</f>
        <v>45494.336805555555</v>
      </c>
      <c r="O596" s="18">
        <f>DATE(MID(C596,FIND(",",C596,1)+2,4),VLOOKUP(LEFT(B596,3),General!$A$1:$B$12,2,0),MID(C596,FIND(" ",C596,1)+1,FIND(",",C596,1)-FIND(" ",C596,1)-1)) + TIMEVALUE(MID(C596,FIND("-",C596,1)+2,LEN(C596)-FIND("-",C596,1)+2))</f>
        <v>45494.336111111108</v>
      </c>
      <c r="P596" s="18">
        <f>DATE(MID(D596,FIND(",",D596,1)+2,4),VLOOKUP(LEFT(B596,3),General!$A$1:$B$12,2,0),MID(D596,FIND(" ",D596,1)+1,FIND(",",D596,1)-FIND(" ",D596,1)-1)) + TIMEVALUE(MID(D596,FIND("-",D596,1)+2,LEN(D596)-FIND("-",D596,1)+2))</f>
        <v>45494.37222222222</v>
      </c>
      <c r="Q596" s="29">
        <f t="shared" si="63"/>
        <v>45494.336805555555</v>
      </c>
      <c r="R596" t="str">
        <f t="shared" si="64"/>
        <v>8:04 am</v>
      </c>
      <c r="S596" t="str">
        <f t="shared" si="65"/>
        <v>8:56 am</v>
      </c>
      <c r="T596" s="29">
        <f t="shared" si="66"/>
        <v>45494.336805555555</v>
      </c>
      <c r="U596" s="19">
        <f t="shared" si="67"/>
        <v>3453</v>
      </c>
      <c r="V596" s="1">
        <f t="shared" si="68"/>
        <v>0.99739999999999995</v>
      </c>
      <c r="W596" s="30">
        <f t="shared" si="69"/>
        <v>3.6111111112404615E-2</v>
      </c>
      <c r="X596" s="18">
        <f>DATE(MID(B596,FIND(",",B596,1)+2,4),VLOOKUP(LEFT(B596,3),General!$A$1:$B$12,2,0),MID(B596,FIND(" ",B596,1)+1,FIND(",",B596,1)-FIND(" ",B596,1)-1))</f>
        <v>45494</v>
      </c>
    </row>
    <row r="597" spans="2:24">
      <c r="B597" t="s">
        <v>5578</v>
      </c>
      <c r="C597" t="s">
        <v>5579</v>
      </c>
      <c r="D597" t="s">
        <v>5580</v>
      </c>
      <c r="E597" s="1">
        <v>0.99729999999999996</v>
      </c>
      <c r="F597">
        <v>0</v>
      </c>
      <c r="G597">
        <v>0</v>
      </c>
      <c r="H597" s="19">
        <v>3519</v>
      </c>
      <c r="I597" s="19">
        <v>1321035</v>
      </c>
      <c r="J597">
        <v>0</v>
      </c>
      <c r="K597">
        <v>0</v>
      </c>
      <c r="L597">
        <v>0</v>
      </c>
      <c r="M597" s="19">
        <v>1115</v>
      </c>
      <c r="N597" s="29">
        <f>DATE(MID(B597,FIND(",",B597,1)+2,4),VLOOKUP(LEFT(B597,3),General!$A$1:$B$12,2,0),MID(B597,FIND(" ",B597,1)+1,FIND(",",B597,1)-FIND(" ",B597,1)-1)) + TIMEVALUE(MID(B597,FIND("-",B597,1)+2,LEN(B597)-FIND("-",B597,1)+2))</f>
        <v>45494.378472222219</v>
      </c>
      <c r="O597" s="18">
        <f>DATE(MID(C597,FIND(",",C597,1)+2,4),VLOOKUP(LEFT(B597,3),General!$A$1:$B$12,2,0),MID(C597,FIND(" ",C597,1)+1,FIND(",",C597,1)-FIND(" ",C597,1)-1)) + TIMEVALUE(MID(C597,FIND("-",C597,1)+2,LEN(C597)-FIND("-",C597,1)+2))</f>
        <v>45494.37777777778</v>
      </c>
      <c r="P597" s="18">
        <f>DATE(MID(D597,FIND(",",D597,1)+2,4),VLOOKUP(LEFT(B597,3),General!$A$1:$B$12,2,0),MID(D597,FIND(" ",D597,1)+1,FIND(",",D597,1)-FIND(" ",D597,1)-1)) + TIMEVALUE(MID(D597,FIND("-",D597,1)+2,LEN(D597)-FIND("-",D597,1)+2))</f>
        <v>45494.412499999999</v>
      </c>
      <c r="Q597" s="29">
        <f t="shared" si="63"/>
        <v>45494.378472222219</v>
      </c>
      <c r="R597" t="str">
        <f t="shared" si="64"/>
        <v>9:04 am</v>
      </c>
      <c r="S597" t="str">
        <f t="shared" si="65"/>
        <v>9:54 am</v>
      </c>
      <c r="T597" s="29">
        <f t="shared" si="66"/>
        <v>45494.378472222219</v>
      </c>
      <c r="U597" s="19">
        <f t="shared" si="67"/>
        <v>3519</v>
      </c>
      <c r="V597" s="1">
        <f t="shared" si="68"/>
        <v>0.99729999999999996</v>
      </c>
      <c r="W597" s="30">
        <f t="shared" si="69"/>
        <v>3.4722222218988463E-2</v>
      </c>
      <c r="X597" s="18">
        <f>DATE(MID(B597,FIND(",",B597,1)+2,4),VLOOKUP(LEFT(B597,3),General!$A$1:$B$12,2,0),MID(B597,FIND(" ",B597,1)+1,FIND(",",B597,1)-FIND(" ",B597,1)-1))</f>
        <v>45494</v>
      </c>
    </row>
    <row r="598" spans="2:24">
      <c r="B598" t="s">
        <v>5581</v>
      </c>
      <c r="C598" t="s">
        <v>5582</v>
      </c>
      <c r="D598" t="s">
        <v>5583</v>
      </c>
      <c r="E598" s="1">
        <v>0.99729999999999996</v>
      </c>
      <c r="F598">
        <v>0</v>
      </c>
      <c r="G598">
        <v>0</v>
      </c>
      <c r="H598" s="19">
        <v>3590</v>
      </c>
      <c r="I598" s="19">
        <v>1321032</v>
      </c>
      <c r="J598">
        <v>0</v>
      </c>
      <c r="K598">
        <v>0</v>
      </c>
      <c r="L598">
        <v>0</v>
      </c>
      <c r="M598" s="19">
        <v>1105</v>
      </c>
      <c r="N598" s="29">
        <f>DATE(MID(B598,FIND(",",B598,1)+2,4),VLOOKUP(LEFT(B598,3),General!$A$1:$B$12,2,0),MID(B598,FIND(" ",B598,1)+1,FIND(",",B598,1)-FIND(" ",B598,1)-1)) + TIMEVALUE(MID(B598,FIND("-",B598,1)+2,LEN(B598)-FIND("-",B598,1)+2))</f>
        <v>45494.420138888891</v>
      </c>
      <c r="O598" s="18">
        <f>DATE(MID(C598,FIND(",",C598,1)+2,4),VLOOKUP(LEFT(B598,3),General!$A$1:$B$12,2,0),MID(C598,FIND(" ",C598,1)+1,FIND(",",C598,1)-FIND(" ",C598,1)-1)) + TIMEVALUE(MID(C598,FIND("-",C598,1)+2,LEN(C598)-FIND("-",C598,1)+2))</f>
        <v>45494.419444444444</v>
      </c>
      <c r="P598" s="18">
        <f>DATE(MID(D598,FIND(",",D598,1)+2,4),VLOOKUP(LEFT(B598,3),General!$A$1:$B$12,2,0),MID(D598,FIND(" ",D598,1)+1,FIND(",",D598,1)-FIND(" ",D598,1)-1)) + TIMEVALUE(MID(D598,FIND("-",D598,1)+2,LEN(D598)-FIND("-",D598,1)+2))</f>
        <v>45494.449305555558</v>
      </c>
      <c r="Q598" s="29">
        <f t="shared" si="63"/>
        <v>45494.420138888891</v>
      </c>
      <c r="R598" t="str">
        <f t="shared" si="64"/>
        <v>10:04 am</v>
      </c>
      <c r="S598" t="str">
        <f t="shared" si="65"/>
        <v>10:47 am</v>
      </c>
      <c r="T598" s="29">
        <f t="shared" si="66"/>
        <v>45494.420138888891</v>
      </c>
      <c r="U598" s="19">
        <f t="shared" si="67"/>
        <v>3590</v>
      </c>
      <c r="V598" s="1">
        <f t="shared" si="68"/>
        <v>0.99729999999999996</v>
      </c>
      <c r="W598" s="30">
        <f t="shared" si="69"/>
        <v>2.9861111113859806E-2</v>
      </c>
      <c r="X598" s="18">
        <f>DATE(MID(B598,FIND(",",B598,1)+2,4),VLOOKUP(LEFT(B598,3),General!$A$1:$B$12,2,0),MID(B598,FIND(" ",B598,1)+1,FIND(",",B598,1)-FIND(" ",B598,1)-1))</f>
        <v>45494</v>
      </c>
    </row>
    <row r="599" spans="2:24">
      <c r="B599" t="s">
        <v>5584</v>
      </c>
      <c r="C599" t="s">
        <v>5584</v>
      </c>
      <c r="D599" t="s">
        <v>5585</v>
      </c>
      <c r="E599" s="1">
        <v>0.99719999999999998</v>
      </c>
      <c r="F599">
        <v>0</v>
      </c>
      <c r="G599">
        <v>0</v>
      </c>
      <c r="H599" s="19">
        <v>3762</v>
      </c>
      <c r="I599" s="19">
        <v>1321031</v>
      </c>
      <c r="J599">
        <v>0</v>
      </c>
      <c r="K599">
        <v>0</v>
      </c>
      <c r="L599">
        <v>0</v>
      </c>
      <c r="M599" s="19">
        <v>1104</v>
      </c>
      <c r="N599" s="29">
        <f>DATE(MID(B599,FIND(",",B599,1)+2,4),VLOOKUP(LEFT(B599,3),General!$A$1:$B$12,2,0),MID(B599,FIND(" ",B599,1)+1,FIND(",",B599,1)-FIND(" ",B599,1)-1)) + TIMEVALUE(MID(B599,FIND("-",B599,1)+2,LEN(B599)-FIND("-",B599,1)+2))</f>
        <v>45494.461805555555</v>
      </c>
      <c r="O599" s="18">
        <f>DATE(MID(C599,FIND(",",C599,1)+2,4),VLOOKUP(LEFT(B599,3),General!$A$1:$B$12,2,0),MID(C599,FIND(" ",C599,1)+1,FIND(",",C599,1)-FIND(" ",C599,1)-1)) + TIMEVALUE(MID(C599,FIND("-",C599,1)+2,LEN(C599)-FIND("-",C599,1)+2))</f>
        <v>45494.461805555555</v>
      </c>
      <c r="P599" s="18">
        <f>DATE(MID(D599,FIND(",",D599,1)+2,4),VLOOKUP(LEFT(B599,3),General!$A$1:$B$12,2,0),MID(D599,FIND(" ",D599,1)+1,FIND(",",D599,1)-FIND(" ",D599,1)-1)) + TIMEVALUE(MID(D599,FIND("-",D599,1)+2,LEN(D599)-FIND("-",D599,1)+2))</f>
        <v>45494.494444444441</v>
      </c>
      <c r="Q599" s="29">
        <f t="shared" si="63"/>
        <v>45494.461805555555</v>
      </c>
      <c r="R599" t="str">
        <f t="shared" si="64"/>
        <v>11:05 am</v>
      </c>
      <c r="S599" t="str">
        <f t="shared" si="65"/>
        <v>11:52 am</v>
      </c>
      <c r="T599" s="29">
        <f t="shared" si="66"/>
        <v>45494.461805555555</v>
      </c>
      <c r="U599" s="19">
        <f t="shared" si="67"/>
        <v>3762</v>
      </c>
      <c r="V599" s="1">
        <f t="shared" si="68"/>
        <v>0.99719999999999998</v>
      </c>
      <c r="W599" s="30">
        <f t="shared" si="69"/>
        <v>3.2638888886140194E-2</v>
      </c>
      <c r="X599" s="18">
        <f>DATE(MID(B599,FIND(",",B599,1)+2,4),VLOOKUP(LEFT(B599,3),General!$A$1:$B$12,2,0),MID(B599,FIND(" ",B599,1)+1,FIND(",",B599,1)-FIND(" ",B599,1)-1))</f>
        <v>45494</v>
      </c>
    </row>
    <row r="600" spans="2:24">
      <c r="B600" t="s">
        <v>5586</v>
      </c>
      <c r="C600" t="s">
        <v>5587</v>
      </c>
      <c r="D600" t="s">
        <v>5588</v>
      </c>
      <c r="E600" s="1">
        <v>0.99709999999999999</v>
      </c>
      <c r="F600">
        <v>0</v>
      </c>
      <c r="G600">
        <v>0</v>
      </c>
      <c r="H600" s="19">
        <v>3875</v>
      </c>
      <c r="I600" s="19">
        <v>1321030</v>
      </c>
      <c r="J600">
        <v>0</v>
      </c>
      <c r="K600">
        <v>0</v>
      </c>
      <c r="L600">
        <v>0</v>
      </c>
      <c r="M600" s="19">
        <v>1103</v>
      </c>
      <c r="N600" s="29">
        <f>DATE(MID(B600,FIND(",",B600,1)+2,4),VLOOKUP(LEFT(B600,3),General!$A$1:$B$12,2,0),MID(B600,FIND(" ",B600,1)+1,FIND(",",B600,1)-FIND(" ",B600,1)-1)) + TIMEVALUE(MID(B600,FIND("-",B600,1)+2,LEN(B600)-FIND("-",B600,1)+2))</f>
        <v>45494.503472222219</v>
      </c>
      <c r="O600" s="18">
        <f>DATE(MID(C600,FIND(",",C600,1)+2,4),VLOOKUP(LEFT(B600,3),General!$A$1:$B$12,2,0),MID(C600,FIND(" ",C600,1)+1,FIND(",",C600,1)-FIND(" ",C600,1)-1)) + TIMEVALUE(MID(C600,FIND("-",C600,1)+2,LEN(C600)-FIND("-",C600,1)+2))</f>
        <v>45494.50277777778</v>
      </c>
      <c r="P600" s="18">
        <f>DATE(MID(D600,FIND(",",D600,1)+2,4),VLOOKUP(LEFT(B600,3),General!$A$1:$B$12,2,0),MID(D600,FIND(" ",D600,1)+1,FIND(",",D600,1)-FIND(" ",D600,1)-1)) + TIMEVALUE(MID(D600,FIND("-",D600,1)+2,LEN(D600)-FIND("-",D600,1)+2))</f>
        <v>45494.53125</v>
      </c>
      <c r="Q600" s="29">
        <f t="shared" si="63"/>
        <v>45494.503472222219</v>
      </c>
      <c r="R600" t="str">
        <f t="shared" si="64"/>
        <v>12:04 pm</v>
      </c>
      <c r="S600" t="str">
        <f t="shared" si="65"/>
        <v>12:45 pm</v>
      </c>
      <c r="T600" s="29">
        <f t="shared" si="66"/>
        <v>45494.503472222219</v>
      </c>
      <c r="U600" s="19">
        <f t="shared" si="67"/>
        <v>3875</v>
      </c>
      <c r="V600" s="1">
        <f t="shared" si="68"/>
        <v>0.99709999999999999</v>
      </c>
      <c r="W600" s="30">
        <f t="shared" si="69"/>
        <v>2.8472222220443655E-2</v>
      </c>
      <c r="X600" s="18">
        <f>DATE(MID(B600,FIND(",",B600,1)+2,4),VLOOKUP(LEFT(B600,3),General!$A$1:$B$12,2,0),MID(B600,FIND(" ",B600,1)+1,FIND(",",B600,1)-FIND(" ",B600,1)-1))</f>
        <v>45494</v>
      </c>
    </row>
    <row r="601" spans="2:24">
      <c r="B601" t="s">
        <v>5589</v>
      </c>
      <c r="C601" t="s">
        <v>5590</v>
      </c>
      <c r="D601" t="s">
        <v>5591</v>
      </c>
      <c r="E601" s="1">
        <v>0.99690000000000001</v>
      </c>
      <c r="F601">
        <v>0</v>
      </c>
      <c r="G601">
        <v>0</v>
      </c>
      <c r="H601" s="19">
        <v>4098</v>
      </c>
      <c r="I601" s="19">
        <v>1321035</v>
      </c>
      <c r="J601">
        <v>0</v>
      </c>
      <c r="K601">
        <v>0</v>
      </c>
      <c r="L601">
        <v>0</v>
      </c>
      <c r="M601" s="19">
        <v>1109</v>
      </c>
      <c r="N601" s="29">
        <f>DATE(MID(B601,FIND(",",B601,1)+2,4),VLOOKUP(LEFT(B601,3),General!$A$1:$B$12,2,0),MID(B601,FIND(" ",B601,1)+1,FIND(",",B601,1)-FIND(" ",B601,1)-1)) + TIMEVALUE(MID(B601,FIND("-",B601,1)+2,LEN(B601)-FIND("-",B601,1)+2))</f>
        <v>45494.545138888891</v>
      </c>
      <c r="O601" s="18">
        <f>DATE(MID(C601,FIND(",",C601,1)+2,4),VLOOKUP(LEFT(B601,3),General!$A$1:$B$12,2,0),MID(C601,FIND(" ",C601,1)+1,FIND(",",C601,1)-FIND(" ",C601,1)-1)) + TIMEVALUE(MID(C601,FIND("-",C601,1)+2,LEN(C601)-FIND("-",C601,1)+2))</f>
        <v>45494.544444444444</v>
      </c>
      <c r="P601" s="18">
        <f>DATE(MID(D601,FIND(",",D601,1)+2,4),VLOOKUP(LEFT(B601,3),General!$A$1:$B$12,2,0),MID(D601,FIND(" ",D601,1)+1,FIND(",",D601,1)-FIND(" ",D601,1)-1)) + TIMEVALUE(MID(D601,FIND("-",D601,1)+2,LEN(D601)-FIND("-",D601,1)+2))</f>
        <v>45494.579861111109</v>
      </c>
      <c r="Q601" s="29">
        <f t="shared" si="63"/>
        <v>45494.545138888891</v>
      </c>
      <c r="R601" t="str">
        <f t="shared" si="64"/>
        <v>1:04 pm</v>
      </c>
      <c r="S601" t="str">
        <f t="shared" si="65"/>
        <v>1:55 pm</v>
      </c>
      <c r="T601" s="29">
        <f t="shared" si="66"/>
        <v>45494.545138888891</v>
      </c>
      <c r="U601" s="19">
        <f t="shared" si="67"/>
        <v>4098</v>
      </c>
      <c r="V601" s="1">
        <f t="shared" si="68"/>
        <v>0.99690000000000001</v>
      </c>
      <c r="W601" s="30">
        <f t="shared" si="69"/>
        <v>3.5416666665696539E-2</v>
      </c>
      <c r="X601" s="18">
        <f>DATE(MID(B601,FIND(",",B601,1)+2,4),VLOOKUP(LEFT(B601,3),General!$A$1:$B$12,2,0),MID(B601,FIND(" ",B601,1)+1,FIND(",",B601,1)-FIND(" ",B601,1)-1))</f>
        <v>45494</v>
      </c>
    </row>
    <row r="602" spans="2:24">
      <c r="B602" t="s">
        <v>5592</v>
      </c>
      <c r="C602" t="s">
        <v>5593</v>
      </c>
      <c r="D602" t="s">
        <v>5594</v>
      </c>
      <c r="E602" s="1">
        <v>0.99729999999999996</v>
      </c>
      <c r="F602">
        <v>0</v>
      </c>
      <c r="G602">
        <v>0</v>
      </c>
      <c r="H602" s="19">
        <v>3560</v>
      </c>
      <c r="I602" s="19">
        <v>1321039</v>
      </c>
      <c r="J602">
        <v>0</v>
      </c>
      <c r="K602">
        <v>0</v>
      </c>
      <c r="L602">
        <v>0</v>
      </c>
      <c r="M602" s="19">
        <v>1117</v>
      </c>
      <c r="N602" s="29">
        <f>DATE(MID(B602,FIND(",",B602,1)+2,4),VLOOKUP(LEFT(B602,3),General!$A$1:$B$12,2,0),MID(B602,FIND(" ",B602,1)+1,FIND(",",B602,1)-FIND(" ",B602,1)-1)) + TIMEVALUE(MID(B602,FIND("-",B602,1)+2,LEN(B602)-FIND("-",B602,1)+2))</f>
        <v>45494.586805555555</v>
      </c>
      <c r="O602" s="18">
        <f>DATE(MID(C602,FIND(",",C602,1)+2,4),VLOOKUP(LEFT(B602,3),General!$A$1:$B$12,2,0),MID(C602,FIND(" ",C602,1)+1,FIND(",",C602,1)-FIND(" ",C602,1)-1)) + TIMEVALUE(MID(C602,FIND("-",C602,1)+2,LEN(C602)-FIND("-",C602,1)+2))</f>
        <v>45494.586111111108</v>
      </c>
      <c r="P602" s="18">
        <f>DATE(MID(D602,FIND(",",D602,1)+2,4),VLOOKUP(LEFT(B602,3),General!$A$1:$B$12,2,0),MID(D602,FIND(" ",D602,1)+1,FIND(",",D602,1)-FIND(" ",D602,1)-1)) + TIMEVALUE(MID(D602,FIND("-",D602,1)+2,LEN(D602)-FIND("-",D602,1)+2))</f>
        <v>45494.613194444442</v>
      </c>
      <c r="Q602" s="29">
        <f t="shared" si="63"/>
        <v>45494.586805555555</v>
      </c>
      <c r="R602" t="str">
        <f t="shared" si="64"/>
        <v>2:04 pm</v>
      </c>
      <c r="S602" t="str">
        <f t="shared" si="65"/>
        <v>2:43 pm</v>
      </c>
      <c r="T602" s="29">
        <f t="shared" si="66"/>
        <v>45494.586805555555</v>
      </c>
      <c r="U602" s="19">
        <f t="shared" si="67"/>
        <v>3560</v>
      </c>
      <c r="V602" s="1">
        <f t="shared" si="68"/>
        <v>0.99729999999999996</v>
      </c>
      <c r="W602" s="30">
        <f t="shared" si="69"/>
        <v>2.7083333334303461E-2</v>
      </c>
      <c r="X602" s="18">
        <f>DATE(MID(B602,FIND(",",B602,1)+2,4),VLOOKUP(LEFT(B602,3),General!$A$1:$B$12,2,0),MID(B602,FIND(" ",B602,1)+1,FIND(",",B602,1)-FIND(" ",B602,1)-1))</f>
        <v>45494</v>
      </c>
    </row>
    <row r="603" spans="2:24">
      <c r="B603" t="s">
        <v>5595</v>
      </c>
      <c r="C603" t="s">
        <v>5596</v>
      </c>
      <c r="D603" t="s">
        <v>5597</v>
      </c>
      <c r="E603" s="1">
        <v>0.99719999999999998</v>
      </c>
      <c r="F603">
        <v>0</v>
      </c>
      <c r="G603">
        <v>0</v>
      </c>
      <c r="H603" s="19">
        <v>3694</v>
      </c>
      <c r="I603" s="19">
        <v>1321043</v>
      </c>
      <c r="J603">
        <v>0</v>
      </c>
      <c r="K603">
        <v>0</v>
      </c>
      <c r="L603">
        <v>0</v>
      </c>
      <c r="M603" s="19">
        <v>1115</v>
      </c>
      <c r="N603" s="29">
        <f>DATE(MID(B603,FIND(",",B603,1)+2,4),VLOOKUP(LEFT(B603,3),General!$A$1:$B$12,2,0),MID(B603,FIND(" ",B603,1)+1,FIND(",",B603,1)-FIND(" ",B603,1)-1)) + TIMEVALUE(MID(B603,FIND("-",B603,1)+2,LEN(B603)-FIND("-",B603,1)+2))</f>
        <v>45494.628472222219</v>
      </c>
      <c r="O603" s="18">
        <f>DATE(MID(C603,FIND(",",C603,1)+2,4),VLOOKUP(LEFT(B603,3),General!$A$1:$B$12,2,0),MID(C603,FIND(" ",C603,1)+1,FIND(",",C603,1)-FIND(" ",C603,1)-1)) + TIMEVALUE(MID(C603,FIND("-",C603,1)+2,LEN(C603)-FIND("-",C603,1)+2))</f>
        <v>45494.62777777778</v>
      </c>
      <c r="P603" s="18">
        <f>DATE(MID(D603,FIND(",",D603,1)+2,4),VLOOKUP(LEFT(B603,3),General!$A$1:$B$12,2,0),MID(D603,FIND(" ",D603,1)+1,FIND(",",D603,1)-FIND(" ",D603,1)-1)) + TIMEVALUE(MID(D603,FIND("-",D603,1)+2,LEN(D603)-FIND("-",D603,1)+2))</f>
        <v>45494.668749999997</v>
      </c>
      <c r="Q603" s="29">
        <f t="shared" si="63"/>
        <v>45494.628472222219</v>
      </c>
      <c r="R603" t="str">
        <f t="shared" si="64"/>
        <v>3:04 pm</v>
      </c>
      <c r="S603" t="str">
        <f t="shared" si="65"/>
        <v>4:03 pm</v>
      </c>
      <c r="T603" s="29">
        <f t="shared" si="66"/>
        <v>45494.628472222219</v>
      </c>
      <c r="U603" s="19">
        <f t="shared" si="67"/>
        <v>3694</v>
      </c>
      <c r="V603" s="1">
        <f t="shared" si="68"/>
        <v>0.99719999999999998</v>
      </c>
      <c r="W603" s="30">
        <f t="shared" si="69"/>
        <v>4.0972222217533272E-2</v>
      </c>
      <c r="X603" s="18">
        <f>DATE(MID(B603,FIND(",",B603,1)+2,4),VLOOKUP(LEFT(B603,3),General!$A$1:$B$12,2,0),MID(B603,FIND(" ",B603,1)+1,FIND(",",B603,1)-FIND(" ",B603,1)-1))</f>
        <v>45494</v>
      </c>
    </row>
    <row r="604" spans="2:24">
      <c r="B604" t="s">
        <v>5598</v>
      </c>
      <c r="C604" t="s">
        <v>5599</v>
      </c>
      <c r="D604" t="s">
        <v>5600</v>
      </c>
      <c r="E604" s="1">
        <v>0.99709999999999999</v>
      </c>
      <c r="F604">
        <v>0</v>
      </c>
      <c r="G604">
        <v>0</v>
      </c>
      <c r="H604" s="19">
        <v>3802</v>
      </c>
      <c r="I604" s="19">
        <v>1321044</v>
      </c>
      <c r="J604">
        <v>0</v>
      </c>
      <c r="K604">
        <v>0</v>
      </c>
      <c r="L604">
        <v>0</v>
      </c>
      <c r="M604" s="19">
        <v>1114</v>
      </c>
      <c r="N604" s="29">
        <f>DATE(MID(B604,FIND(",",B604,1)+2,4),VLOOKUP(LEFT(B604,3),General!$A$1:$B$12,2,0),MID(B604,FIND(" ",B604,1)+1,FIND(",",B604,1)-FIND(" ",B604,1)-1)) + TIMEVALUE(MID(B604,FIND("-",B604,1)+2,LEN(B604)-FIND("-",B604,1)+2))</f>
        <v>45494.670138888891</v>
      </c>
      <c r="O604" s="18">
        <f>DATE(MID(C604,FIND(",",C604,1)+2,4),VLOOKUP(LEFT(B604,3),General!$A$1:$B$12,2,0),MID(C604,FIND(" ",C604,1)+1,FIND(",",C604,1)-FIND(" ",C604,1)-1)) + TIMEVALUE(MID(C604,FIND("-",C604,1)+2,LEN(C604)-FIND("-",C604,1)+2))</f>
        <v>45494.669444444444</v>
      </c>
      <c r="P604" s="18">
        <f>DATE(MID(D604,FIND(",",D604,1)+2,4),VLOOKUP(LEFT(B604,3),General!$A$1:$B$12,2,0),MID(D604,FIND(" ",D604,1)+1,FIND(",",D604,1)-FIND(" ",D604,1)-1)) + TIMEVALUE(MID(D604,FIND("-",D604,1)+2,LEN(D604)-FIND("-",D604,1)+2))</f>
        <v>45494.697916666664</v>
      </c>
      <c r="Q604" s="29">
        <f t="shared" si="63"/>
        <v>45494.670138888891</v>
      </c>
      <c r="R604" t="str">
        <f t="shared" si="64"/>
        <v>4:04 pm</v>
      </c>
      <c r="S604" t="str">
        <f t="shared" si="65"/>
        <v>4:45 pm</v>
      </c>
      <c r="T604" s="29">
        <f t="shared" si="66"/>
        <v>45494.670138888891</v>
      </c>
      <c r="U604" s="19">
        <f t="shared" si="67"/>
        <v>3802</v>
      </c>
      <c r="V604" s="1">
        <f t="shared" si="68"/>
        <v>0.99709999999999999</v>
      </c>
      <c r="W604" s="30">
        <f t="shared" si="69"/>
        <v>2.8472222220443655E-2</v>
      </c>
      <c r="X604" s="18">
        <f>DATE(MID(B604,FIND(",",B604,1)+2,4),VLOOKUP(LEFT(B604,3),General!$A$1:$B$12,2,0),MID(B604,FIND(" ",B604,1)+1,FIND(",",B604,1)-FIND(" ",B604,1)-1))</f>
        <v>45494</v>
      </c>
    </row>
    <row r="605" spans="2:24">
      <c r="B605" t="s">
        <v>5601</v>
      </c>
      <c r="C605" t="s">
        <v>5602</v>
      </c>
      <c r="D605" t="s">
        <v>5603</v>
      </c>
      <c r="E605" s="1">
        <v>0.99709999999999999</v>
      </c>
      <c r="F605">
        <v>0</v>
      </c>
      <c r="G605">
        <v>0</v>
      </c>
      <c r="H605" s="19">
        <v>3826</v>
      </c>
      <c r="I605" s="19">
        <v>1321050</v>
      </c>
      <c r="J605">
        <v>0</v>
      </c>
      <c r="K605">
        <v>0</v>
      </c>
      <c r="L605">
        <v>0</v>
      </c>
      <c r="M605" s="19">
        <v>1104</v>
      </c>
      <c r="N605" s="29">
        <f>DATE(MID(B605,FIND(",",B605,1)+2,4),VLOOKUP(LEFT(B605,3),General!$A$1:$B$12,2,0),MID(B605,FIND(" ",B605,1)+1,FIND(",",B605,1)-FIND(" ",B605,1)-1)) + TIMEVALUE(MID(B605,FIND("-",B605,1)+2,LEN(B605)-FIND("-",B605,1)+2))</f>
        <v>45494.711805555555</v>
      </c>
      <c r="O605" s="18">
        <f>DATE(MID(C605,FIND(",",C605,1)+2,4),VLOOKUP(LEFT(B605,3),General!$A$1:$B$12,2,0),MID(C605,FIND(" ",C605,1)+1,FIND(",",C605,1)-FIND(" ",C605,1)-1)) + TIMEVALUE(MID(C605,FIND("-",C605,1)+2,LEN(C605)-FIND("-",C605,1)+2))</f>
        <v>45494.711111111108</v>
      </c>
      <c r="P605" s="18">
        <f>DATE(MID(D605,FIND(",",D605,1)+2,4),VLOOKUP(LEFT(B605,3),General!$A$1:$B$12,2,0),MID(D605,FIND(" ",D605,1)+1,FIND(",",D605,1)-FIND(" ",D605,1)-1)) + TIMEVALUE(MID(D605,FIND("-",D605,1)+2,LEN(D605)-FIND("-",D605,1)+2))</f>
        <v>45494.743055555555</v>
      </c>
      <c r="Q605" s="29">
        <f t="shared" si="63"/>
        <v>45494.711805555555</v>
      </c>
      <c r="R605" t="str">
        <f t="shared" si="64"/>
        <v>5:04 pm</v>
      </c>
      <c r="S605" t="str">
        <f t="shared" si="65"/>
        <v>5:50 pm</v>
      </c>
      <c r="T605" s="29">
        <f t="shared" si="66"/>
        <v>45494.711805555555</v>
      </c>
      <c r="U605" s="19">
        <f t="shared" si="67"/>
        <v>3826</v>
      </c>
      <c r="V605" s="1">
        <f t="shared" si="68"/>
        <v>0.99709999999999999</v>
      </c>
      <c r="W605" s="30">
        <f t="shared" si="69"/>
        <v>3.1944444446708076E-2</v>
      </c>
      <c r="X605" s="18">
        <f>DATE(MID(B605,FIND(",",B605,1)+2,4),VLOOKUP(LEFT(B605,3),General!$A$1:$B$12,2,0),MID(B605,FIND(" ",B605,1)+1,FIND(",",B605,1)-FIND(" ",B605,1)-1))</f>
        <v>45494</v>
      </c>
    </row>
    <row r="606" spans="2:24">
      <c r="B606" t="s">
        <v>5604</v>
      </c>
      <c r="C606" t="s">
        <v>5605</v>
      </c>
      <c r="D606" t="s">
        <v>5606</v>
      </c>
      <c r="E606" s="1">
        <v>0.997</v>
      </c>
      <c r="F606">
        <v>0</v>
      </c>
      <c r="G606">
        <v>0</v>
      </c>
      <c r="H606" s="19">
        <v>3932</v>
      </c>
      <c r="I606" s="19">
        <v>1321051</v>
      </c>
      <c r="J606">
        <v>0</v>
      </c>
      <c r="K606">
        <v>0</v>
      </c>
      <c r="L606">
        <v>0</v>
      </c>
      <c r="M606" s="19">
        <v>1108</v>
      </c>
      <c r="N606" s="29">
        <f>DATE(MID(B606,FIND(",",B606,1)+2,4),VLOOKUP(LEFT(B606,3),General!$A$1:$B$12,2,0),MID(B606,FIND(" ",B606,1)+1,FIND(",",B606,1)-FIND(" ",B606,1)-1)) + TIMEVALUE(MID(B606,FIND("-",B606,1)+2,LEN(B606)-FIND("-",B606,1)+2))</f>
        <v>45494.753472222219</v>
      </c>
      <c r="O606" s="18">
        <f>DATE(MID(C606,FIND(",",C606,1)+2,4),VLOOKUP(LEFT(B606,3),General!$A$1:$B$12,2,0),MID(C606,FIND(" ",C606,1)+1,FIND(",",C606,1)-FIND(" ",C606,1)-1)) + TIMEVALUE(MID(C606,FIND("-",C606,1)+2,LEN(C606)-FIND("-",C606,1)+2))</f>
        <v>45494.75277777778</v>
      </c>
      <c r="P606" s="18">
        <f>DATE(MID(D606,FIND(",",D606,1)+2,4),VLOOKUP(LEFT(B606,3),General!$A$1:$B$12,2,0),MID(D606,FIND(" ",D606,1)+1,FIND(",",D606,1)-FIND(" ",D606,1)-1)) + TIMEVALUE(MID(D606,FIND("-",D606,1)+2,LEN(D606)-FIND("-",D606,1)+2))</f>
        <v>45494.785416666666</v>
      </c>
      <c r="Q606" s="29">
        <f t="shared" si="63"/>
        <v>45494.753472222219</v>
      </c>
      <c r="R606" t="str">
        <f t="shared" si="64"/>
        <v>6:04 pm</v>
      </c>
      <c r="S606" t="str">
        <f t="shared" si="65"/>
        <v>6:51 pm</v>
      </c>
      <c r="T606" s="29">
        <f t="shared" si="66"/>
        <v>45494.753472222219</v>
      </c>
      <c r="U606" s="19">
        <f t="shared" si="67"/>
        <v>3932</v>
      </c>
      <c r="V606" s="1">
        <f t="shared" si="68"/>
        <v>0.997</v>
      </c>
      <c r="W606" s="30">
        <f t="shared" si="69"/>
        <v>3.2638888886140194E-2</v>
      </c>
      <c r="X606" s="18">
        <f>DATE(MID(B606,FIND(",",B606,1)+2,4),VLOOKUP(LEFT(B606,3),General!$A$1:$B$12,2,0),MID(B606,FIND(" ",B606,1)+1,FIND(",",B606,1)-FIND(" ",B606,1)-1))</f>
        <v>45494</v>
      </c>
    </row>
    <row r="607" spans="2:24">
      <c r="B607" t="s">
        <v>5607</v>
      </c>
      <c r="C607" t="s">
        <v>5608</v>
      </c>
      <c r="D607" t="s">
        <v>5609</v>
      </c>
      <c r="E607" s="1">
        <v>0.99750000000000005</v>
      </c>
      <c r="F607">
        <v>0</v>
      </c>
      <c r="G607">
        <v>0</v>
      </c>
      <c r="H607" s="19">
        <v>3365</v>
      </c>
      <c r="I607" s="19">
        <v>1320978</v>
      </c>
      <c r="J607">
        <v>0</v>
      </c>
      <c r="K607">
        <v>0</v>
      </c>
      <c r="L607">
        <v>0</v>
      </c>
      <c r="M607" s="19">
        <v>1105</v>
      </c>
      <c r="N607" s="29">
        <f>DATE(MID(B607,FIND(",",B607,1)+2,4),VLOOKUP(LEFT(B607,3),General!$A$1:$B$12,2,0),MID(B607,FIND(" ",B607,1)+1,FIND(",",B607,1)-FIND(" ",B607,1)-1)) + TIMEVALUE(MID(B607,FIND("-",B607,1)+2,LEN(B607)-FIND("-",B607,1)+2))</f>
        <v>45494.795138888891</v>
      </c>
      <c r="O607" s="18">
        <f>DATE(MID(C607,FIND(",",C607,1)+2,4),VLOOKUP(LEFT(B607,3),General!$A$1:$B$12,2,0),MID(C607,FIND(" ",C607,1)+1,FIND(",",C607,1)-FIND(" ",C607,1)-1)) + TIMEVALUE(MID(C607,FIND("-",C607,1)+2,LEN(C607)-FIND("-",C607,1)+2))</f>
        <v>45494.794444444444</v>
      </c>
      <c r="P607" s="18">
        <f>DATE(MID(D607,FIND(",",D607,1)+2,4),VLOOKUP(LEFT(B607,3),General!$A$1:$B$12,2,0),MID(D607,FIND(" ",D607,1)+1,FIND(",",D607,1)-FIND(" ",D607,1)-1)) + TIMEVALUE(MID(D607,FIND("-",D607,1)+2,LEN(D607)-FIND("-",D607,1)+2))</f>
        <v>45494.822222222225</v>
      </c>
      <c r="Q607" s="29">
        <f t="shared" si="63"/>
        <v>45494.795138888891</v>
      </c>
      <c r="R607" t="str">
        <f t="shared" si="64"/>
        <v>7:04 pm</v>
      </c>
      <c r="S607" t="str">
        <f t="shared" si="65"/>
        <v>7:44 pm</v>
      </c>
      <c r="T607" s="29">
        <f t="shared" si="66"/>
        <v>45494.795138888891</v>
      </c>
      <c r="U607" s="19">
        <f t="shared" si="67"/>
        <v>3365</v>
      </c>
      <c r="V607" s="1">
        <f t="shared" si="68"/>
        <v>0.99750000000000005</v>
      </c>
      <c r="W607" s="30">
        <f t="shared" si="69"/>
        <v>2.7777777781011537E-2</v>
      </c>
      <c r="X607" s="18">
        <f>DATE(MID(B607,FIND(",",B607,1)+2,4),VLOOKUP(LEFT(B607,3),General!$A$1:$B$12,2,0),MID(B607,FIND(" ",B607,1)+1,FIND(",",B607,1)-FIND(" ",B607,1)-1))</f>
        <v>45494</v>
      </c>
    </row>
    <row r="608" spans="2:24">
      <c r="B608" t="s">
        <v>5610</v>
      </c>
      <c r="C608" t="s">
        <v>5611</v>
      </c>
      <c r="D608" t="s">
        <v>5612</v>
      </c>
      <c r="E608" s="1">
        <v>0.99750000000000005</v>
      </c>
      <c r="F608">
        <v>0</v>
      </c>
      <c r="G608">
        <v>0</v>
      </c>
      <c r="H608" s="19">
        <v>3334</v>
      </c>
      <c r="I608" s="19">
        <v>1320982</v>
      </c>
      <c r="J608">
        <v>0</v>
      </c>
      <c r="K608">
        <v>0</v>
      </c>
      <c r="L608">
        <v>0</v>
      </c>
      <c r="M608" s="19">
        <v>1107</v>
      </c>
      <c r="N608" s="29">
        <f>DATE(MID(B608,FIND(",",B608,1)+2,4),VLOOKUP(LEFT(B608,3),General!$A$1:$B$12,2,0),MID(B608,FIND(" ",B608,1)+1,FIND(",",B608,1)-FIND(" ",B608,1)-1)) + TIMEVALUE(MID(B608,FIND("-",B608,1)+2,LEN(B608)-FIND("-",B608,1)+2))</f>
        <v>45494.836805555555</v>
      </c>
      <c r="O608" s="18">
        <f>DATE(MID(C608,FIND(",",C608,1)+2,4),VLOOKUP(LEFT(B608,3),General!$A$1:$B$12,2,0),MID(C608,FIND(" ",C608,1)+1,FIND(",",C608,1)-FIND(" ",C608,1)-1)) + TIMEVALUE(MID(C608,FIND("-",C608,1)+2,LEN(C608)-FIND("-",C608,1)+2))</f>
        <v>45494.836111111108</v>
      </c>
      <c r="P608" s="18">
        <f>DATE(MID(D608,FIND(",",D608,1)+2,4),VLOOKUP(LEFT(B608,3),General!$A$1:$B$12,2,0),MID(D608,FIND(" ",D608,1)+1,FIND(",",D608,1)-FIND(" ",D608,1)-1)) + TIMEVALUE(MID(D608,FIND("-",D608,1)+2,LEN(D608)-FIND("-",D608,1)+2))</f>
        <v>45494.863888888889</v>
      </c>
      <c r="Q608" s="29">
        <f t="shared" si="63"/>
        <v>45494.836805555555</v>
      </c>
      <c r="R608" t="str">
        <f t="shared" si="64"/>
        <v>8:04 pm</v>
      </c>
      <c r="S608" t="str">
        <f t="shared" si="65"/>
        <v>8:44 pm</v>
      </c>
      <c r="T608" s="29">
        <f t="shared" si="66"/>
        <v>45494.836805555555</v>
      </c>
      <c r="U608" s="19">
        <f t="shared" si="67"/>
        <v>3334</v>
      </c>
      <c r="V608" s="1">
        <f t="shared" si="68"/>
        <v>0.99750000000000005</v>
      </c>
      <c r="W608" s="30">
        <f t="shared" si="69"/>
        <v>2.7777777781011537E-2</v>
      </c>
      <c r="X608" s="18">
        <f>DATE(MID(B608,FIND(",",B608,1)+2,4),VLOOKUP(LEFT(B608,3),General!$A$1:$B$12,2,0),MID(B608,FIND(" ",B608,1)+1,FIND(",",B608,1)-FIND(" ",B608,1)-1))</f>
        <v>45494</v>
      </c>
    </row>
    <row r="609" spans="2:24">
      <c r="B609" t="s">
        <v>5613</v>
      </c>
      <c r="C609" t="s">
        <v>5614</v>
      </c>
      <c r="D609" t="s">
        <v>5615</v>
      </c>
      <c r="E609" s="1">
        <v>0.99739999999999995</v>
      </c>
      <c r="F609">
        <v>0</v>
      </c>
      <c r="G609">
        <v>0</v>
      </c>
      <c r="H609" s="19">
        <v>3484</v>
      </c>
      <c r="I609" s="19">
        <v>1320990</v>
      </c>
      <c r="J609">
        <v>0</v>
      </c>
      <c r="K609">
        <v>0</v>
      </c>
      <c r="L609">
        <v>0</v>
      </c>
      <c r="M609" s="19">
        <v>1108</v>
      </c>
      <c r="N609" s="29">
        <f>DATE(MID(B609,FIND(",",B609,1)+2,4),VLOOKUP(LEFT(B609,3),General!$A$1:$B$12,2,0),MID(B609,FIND(" ",B609,1)+1,FIND(",",B609,1)-FIND(" ",B609,1)-1)) + TIMEVALUE(MID(B609,FIND("-",B609,1)+2,LEN(B609)-FIND("-",B609,1)+2))</f>
        <v>45494.878472222219</v>
      </c>
      <c r="O609" s="18">
        <f>DATE(MID(C609,FIND(",",C609,1)+2,4),VLOOKUP(LEFT(B609,3),General!$A$1:$B$12,2,0),MID(C609,FIND(" ",C609,1)+1,FIND(",",C609,1)-FIND(" ",C609,1)-1)) + TIMEVALUE(MID(C609,FIND("-",C609,1)+2,LEN(C609)-FIND("-",C609,1)+2))</f>
        <v>45494.87777777778</v>
      </c>
      <c r="P609" s="18">
        <f>DATE(MID(D609,FIND(",",D609,1)+2,4),VLOOKUP(LEFT(B609,3),General!$A$1:$B$12,2,0),MID(D609,FIND(" ",D609,1)+1,FIND(",",D609,1)-FIND(" ",D609,1)-1)) + TIMEVALUE(MID(D609,FIND("-",D609,1)+2,LEN(D609)-FIND("-",D609,1)+2))</f>
        <v>45494.920138888891</v>
      </c>
      <c r="Q609" s="29">
        <f t="shared" ref="Q609:Q672" si="70">N609</f>
        <v>45494.878472222219</v>
      </c>
      <c r="R609" t="str">
        <f t="shared" ref="R609:R672" si="71">IF(MID(RIGHT(C609,8),1,1) = " ", RIGHT(C609,7),RIGHT(C609,8))</f>
        <v>9:04 pm</v>
      </c>
      <c r="S609" t="str">
        <f t="shared" ref="S609:S672" si="72">IF(MID(RIGHT(D609,8),1,1) = " ", RIGHT(D609,7),RIGHT(D609,8))</f>
        <v>10:05 pm</v>
      </c>
      <c r="T609" s="29">
        <f t="shared" ref="T609:T672" si="73">N609</f>
        <v>45494.878472222219</v>
      </c>
      <c r="U609" s="19">
        <f t="shared" ref="U609:U672" si="74">H609</f>
        <v>3484</v>
      </c>
      <c r="V609" s="1">
        <f t="shared" ref="V609:V672" si="75">E609</f>
        <v>0.99739999999999995</v>
      </c>
      <c r="W609" s="30">
        <f t="shared" ref="W609:W672" si="76">(P609-O609)</f>
        <v>4.2361111110949423E-2</v>
      </c>
      <c r="X609" s="18">
        <f>DATE(MID(B609,FIND(",",B609,1)+2,4),VLOOKUP(LEFT(B609,3),General!$A$1:$B$12,2,0),MID(B609,FIND(" ",B609,1)+1,FIND(",",B609,1)-FIND(" ",B609,1)-1))</f>
        <v>45494</v>
      </c>
    </row>
    <row r="610" spans="2:24">
      <c r="B610" t="s">
        <v>5615</v>
      </c>
      <c r="C610" t="s">
        <v>5616</v>
      </c>
      <c r="D610" t="s">
        <v>5617</v>
      </c>
      <c r="E610" s="1">
        <v>0.99539999999999995</v>
      </c>
      <c r="F610">
        <v>0</v>
      </c>
      <c r="G610">
        <v>0</v>
      </c>
      <c r="H610" s="19">
        <v>6049</v>
      </c>
      <c r="I610" s="19">
        <v>1320989</v>
      </c>
      <c r="J610">
        <v>0</v>
      </c>
      <c r="K610">
        <v>0</v>
      </c>
      <c r="L610">
        <v>0</v>
      </c>
      <c r="M610">
        <v>0</v>
      </c>
      <c r="N610" s="29">
        <f>DATE(MID(B610,FIND(",",B610,1)+2,4),VLOOKUP(LEFT(B610,3),General!$A$1:$B$12,2,0),MID(B610,FIND(" ",B610,1)+1,FIND(",",B610,1)-FIND(" ",B610,1)-1)) + TIMEVALUE(MID(B610,FIND("-",B610,1)+2,LEN(B610)-FIND("-",B610,1)+2))</f>
        <v>45494.920138888891</v>
      </c>
      <c r="O610" s="18">
        <f>DATE(MID(C610,FIND(",",C610,1)+2,4),VLOOKUP(LEFT(B610,3),General!$A$1:$B$12,2,0),MID(C610,FIND(" ",C610,1)+1,FIND(",",C610,1)-FIND(" ",C610,1)-1)) + TIMEVALUE(MID(C610,FIND("-",C610,1)+2,LEN(C610)-FIND("-",C610,1)+2))</f>
        <v>45494.919444444444</v>
      </c>
      <c r="P610" s="18">
        <f>DATE(MID(D610,FIND(",",D610,1)+2,4),VLOOKUP(LEFT(B610,3),General!$A$1:$B$12,2,0),MID(D610,FIND(" ",D610,1)+1,FIND(",",D610,1)-FIND(" ",D610,1)-1)) + TIMEVALUE(MID(D610,FIND("-",D610,1)+2,LEN(D610)-FIND("-",D610,1)+2))</f>
        <v>45494.961805555555</v>
      </c>
      <c r="Q610" s="29">
        <f t="shared" si="70"/>
        <v>45494.920138888891</v>
      </c>
      <c r="R610" t="str">
        <f t="shared" si="71"/>
        <v>10:04 pm</v>
      </c>
      <c r="S610" t="str">
        <f t="shared" si="72"/>
        <v>11:05 pm</v>
      </c>
      <c r="T610" s="29">
        <f t="shared" si="73"/>
        <v>45494.920138888891</v>
      </c>
      <c r="U610" s="19">
        <f t="shared" si="74"/>
        <v>6049</v>
      </c>
      <c r="V610" s="1">
        <f t="shared" si="75"/>
        <v>0.99539999999999995</v>
      </c>
      <c r="W610" s="30">
        <f t="shared" si="76"/>
        <v>4.2361111110949423E-2</v>
      </c>
      <c r="X610" s="18">
        <f>DATE(MID(B610,FIND(",",B610,1)+2,4),VLOOKUP(LEFT(B610,3),General!$A$1:$B$12,2,0),MID(B610,FIND(" ",B610,1)+1,FIND(",",B610,1)-FIND(" ",B610,1)-1))</f>
        <v>45494</v>
      </c>
    </row>
    <row r="611" spans="2:24">
      <c r="B611" t="s">
        <v>5617</v>
      </c>
      <c r="C611" t="s">
        <v>5618</v>
      </c>
      <c r="D611" t="s">
        <v>5619</v>
      </c>
      <c r="E611" s="1">
        <v>0.99739999999999995</v>
      </c>
      <c r="F611">
        <v>0</v>
      </c>
      <c r="G611">
        <v>0</v>
      </c>
      <c r="H611" s="19">
        <v>3471</v>
      </c>
      <c r="I611" s="19">
        <v>1320991</v>
      </c>
      <c r="J611">
        <v>0</v>
      </c>
      <c r="K611">
        <v>0</v>
      </c>
      <c r="L611">
        <v>0</v>
      </c>
      <c r="M611" s="19">
        <v>1113</v>
      </c>
      <c r="N611" s="29">
        <f>DATE(MID(B611,FIND(",",B611,1)+2,4),VLOOKUP(LEFT(B611,3),General!$A$1:$B$12,2,0),MID(B611,FIND(" ",B611,1)+1,FIND(",",B611,1)-FIND(" ",B611,1)-1)) + TIMEVALUE(MID(B611,FIND("-",B611,1)+2,LEN(B611)-FIND("-",B611,1)+2))</f>
        <v>45494.961805555555</v>
      </c>
      <c r="O611" s="18">
        <f>DATE(MID(C611,FIND(",",C611,1)+2,4),VLOOKUP(LEFT(B611,3),General!$A$1:$B$12,2,0),MID(C611,FIND(" ",C611,1)+1,FIND(",",C611,1)-FIND(" ",C611,1)-1)) + TIMEVALUE(MID(C611,FIND("-",C611,1)+2,LEN(C611)-FIND("-",C611,1)+2))</f>
        <v>45494.961111111108</v>
      </c>
      <c r="P611" s="18">
        <f>DATE(MID(D611,FIND(",",D611,1)+2,4),VLOOKUP(LEFT(B611,3),General!$A$1:$B$12,2,0),MID(D611,FIND(" ",D611,1)+1,FIND(",",D611,1)-FIND(" ",D611,1)-1)) + TIMEVALUE(MID(D611,FIND("-",D611,1)+2,LEN(D611)-FIND("-",D611,1)+2))</f>
        <v>45495.003472222219</v>
      </c>
      <c r="Q611" s="29">
        <f t="shared" si="70"/>
        <v>45494.961805555555</v>
      </c>
      <c r="R611" t="str">
        <f t="shared" si="71"/>
        <v>11:04 pm</v>
      </c>
      <c r="S611" t="str">
        <f t="shared" si="72"/>
        <v>12:05 am</v>
      </c>
      <c r="T611" s="29">
        <f t="shared" si="73"/>
        <v>45494.961805555555</v>
      </c>
      <c r="U611" s="19">
        <f t="shared" si="74"/>
        <v>3471</v>
      </c>
      <c r="V611" s="1">
        <f t="shared" si="75"/>
        <v>0.99739999999999995</v>
      </c>
      <c r="W611" s="30">
        <f t="shared" si="76"/>
        <v>4.2361111110949423E-2</v>
      </c>
      <c r="X611" s="18">
        <f>DATE(MID(B611,FIND(",",B611,1)+2,4),VLOOKUP(LEFT(B611,3),General!$A$1:$B$12,2,0),MID(B611,FIND(" ",B611,1)+1,FIND(",",B611,1)-FIND(" ",B611,1)-1))</f>
        <v>45494</v>
      </c>
    </row>
    <row r="612" spans="2:24">
      <c r="B612" t="s">
        <v>5619</v>
      </c>
      <c r="C612" t="s">
        <v>5620</v>
      </c>
      <c r="D612" t="s">
        <v>5621</v>
      </c>
      <c r="E612" s="1">
        <v>0.99729999999999996</v>
      </c>
      <c r="F612">
        <v>0</v>
      </c>
      <c r="G612">
        <v>0</v>
      </c>
      <c r="H612" s="19">
        <v>3578</v>
      </c>
      <c r="I612" s="19">
        <v>1320991</v>
      </c>
      <c r="J612">
        <v>0</v>
      </c>
      <c r="K612">
        <v>0</v>
      </c>
      <c r="L612">
        <v>0</v>
      </c>
      <c r="M612" s="19">
        <v>1108</v>
      </c>
      <c r="N612" s="29">
        <f>DATE(MID(B612,FIND(",",B612,1)+2,4),VLOOKUP(LEFT(B612,3),General!$A$1:$B$12,2,0),MID(B612,FIND(" ",B612,1)+1,FIND(",",B612,1)-FIND(" ",B612,1)-1)) + TIMEVALUE(MID(B612,FIND("-",B612,1)+2,LEN(B612)-FIND("-",B612,1)+2))</f>
        <v>45495.003472222219</v>
      </c>
      <c r="O612" s="18">
        <f>DATE(MID(C612,FIND(",",C612,1)+2,4),VLOOKUP(LEFT(B612,3),General!$A$1:$B$12,2,0),MID(C612,FIND(" ",C612,1)+1,FIND(",",C612,1)-FIND(" ",C612,1)-1)) + TIMEVALUE(MID(C612,FIND("-",C612,1)+2,LEN(C612)-FIND("-",C612,1)+2))</f>
        <v>45495.00277777778</v>
      </c>
      <c r="P612" s="18">
        <f>DATE(MID(D612,FIND(",",D612,1)+2,4),VLOOKUP(LEFT(B612,3),General!$A$1:$B$12,2,0),MID(D612,FIND(" ",D612,1)+1,FIND(",",D612,1)-FIND(" ",D612,1)-1)) + TIMEVALUE(MID(D612,FIND("-",D612,1)+2,LEN(D612)-FIND("-",D612,1)+2))</f>
        <v>45495.032638888886</v>
      </c>
      <c r="Q612" s="29">
        <f t="shared" si="70"/>
        <v>45495.003472222219</v>
      </c>
      <c r="R612" t="str">
        <f t="shared" si="71"/>
        <v>12:04 am</v>
      </c>
      <c r="S612" t="str">
        <f t="shared" si="72"/>
        <v>12:47 am</v>
      </c>
      <c r="T612" s="29">
        <f t="shared" si="73"/>
        <v>45495.003472222219</v>
      </c>
      <c r="U612" s="19">
        <f t="shared" si="74"/>
        <v>3578</v>
      </c>
      <c r="V612" s="1">
        <f t="shared" si="75"/>
        <v>0.99729999999999996</v>
      </c>
      <c r="W612" s="30">
        <f t="shared" si="76"/>
        <v>2.9861111106583849E-2</v>
      </c>
      <c r="X612" s="18">
        <f>DATE(MID(B612,FIND(",",B612,1)+2,4),VLOOKUP(LEFT(B612,3),General!$A$1:$B$12,2,0),MID(B612,FIND(" ",B612,1)+1,FIND(",",B612,1)-FIND(" ",B612,1)-1))</f>
        <v>45495</v>
      </c>
    </row>
    <row r="613" spans="2:24">
      <c r="B613" t="s">
        <v>5622</v>
      </c>
      <c r="C613" t="s">
        <v>5623</v>
      </c>
      <c r="D613" t="s">
        <v>5624</v>
      </c>
      <c r="E613" s="1">
        <v>0.99729999999999996</v>
      </c>
      <c r="F613">
        <v>0</v>
      </c>
      <c r="G613">
        <v>0</v>
      </c>
      <c r="H613" s="19">
        <v>3525</v>
      </c>
      <c r="I613" s="19">
        <v>1320997</v>
      </c>
      <c r="J613">
        <v>0</v>
      </c>
      <c r="K613">
        <v>0</v>
      </c>
      <c r="L613">
        <v>0</v>
      </c>
      <c r="M613" s="19">
        <v>1107</v>
      </c>
      <c r="N613" s="29">
        <f>DATE(MID(B613,FIND(",",B613,1)+2,4),VLOOKUP(LEFT(B613,3),General!$A$1:$B$12,2,0),MID(B613,FIND(" ",B613,1)+1,FIND(",",B613,1)-FIND(" ",B613,1)-1)) + TIMEVALUE(MID(B613,FIND("-",B613,1)+2,LEN(B613)-FIND("-",B613,1)+2))</f>
        <v>45495.045138888891</v>
      </c>
      <c r="O613" s="18">
        <f>DATE(MID(C613,FIND(",",C613,1)+2,4),VLOOKUP(LEFT(B613,3),General!$A$1:$B$12,2,0),MID(C613,FIND(" ",C613,1)+1,FIND(",",C613,1)-FIND(" ",C613,1)-1)) + TIMEVALUE(MID(C613,FIND("-",C613,1)+2,LEN(C613)-FIND("-",C613,1)+2))</f>
        <v>45495.044444444444</v>
      </c>
      <c r="P613" s="18">
        <f>DATE(MID(D613,FIND(",",D613,1)+2,4),VLOOKUP(LEFT(B613,3),General!$A$1:$B$12,2,0),MID(D613,FIND(" ",D613,1)+1,FIND(",",D613,1)-FIND(" ",D613,1)-1)) + TIMEVALUE(MID(D613,FIND("-",D613,1)+2,LEN(D613)-FIND("-",D613,1)+2))</f>
        <v>45495.074999999997</v>
      </c>
      <c r="Q613" s="29">
        <f t="shared" si="70"/>
        <v>45495.045138888891</v>
      </c>
      <c r="R613" t="str">
        <f t="shared" si="71"/>
        <v>1:04 am</v>
      </c>
      <c r="S613" t="str">
        <f t="shared" si="72"/>
        <v>1:48 am</v>
      </c>
      <c r="T613" s="29">
        <f t="shared" si="73"/>
        <v>45495.045138888891</v>
      </c>
      <c r="U613" s="19">
        <f t="shared" si="74"/>
        <v>3525</v>
      </c>
      <c r="V613" s="1">
        <f t="shared" si="75"/>
        <v>0.99729999999999996</v>
      </c>
      <c r="W613" s="30">
        <f t="shared" si="76"/>
        <v>3.0555555553291924E-2</v>
      </c>
      <c r="X613" s="18">
        <f>DATE(MID(B613,FIND(",",B613,1)+2,4),VLOOKUP(LEFT(B613,3),General!$A$1:$B$12,2,0),MID(B613,FIND(" ",B613,1)+1,FIND(",",B613,1)-FIND(" ",B613,1)-1))</f>
        <v>45495</v>
      </c>
    </row>
    <row r="614" spans="2:24">
      <c r="B614" t="s">
        <v>5625</v>
      </c>
      <c r="C614" t="s">
        <v>5626</v>
      </c>
      <c r="D614" t="s">
        <v>5627</v>
      </c>
      <c r="E614" s="1">
        <v>0.99729999999999996</v>
      </c>
      <c r="F614">
        <v>0</v>
      </c>
      <c r="G614">
        <v>0</v>
      </c>
      <c r="H614" s="19">
        <v>3596</v>
      </c>
      <c r="I614" s="19">
        <v>1320996</v>
      </c>
      <c r="J614">
        <v>0</v>
      </c>
      <c r="K614">
        <v>0</v>
      </c>
      <c r="L614">
        <v>0</v>
      </c>
      <c r="M614">
        <v>0</v>
      </c>
      <c r="N614" s="29">
        <f>DATE(MID(B614,FIND(",",B614,1)+2,4),VLOOKUP(LEFT(B614,3),General!$A$1:$B$12,2,0),MID(B614,FIND(" ",B614,1)+1,FIND(",",B614,1)-FIND(" ",B614,1)-1)) + TIMEVALUE(MID(B614,FIND("-",B614,1)+2,LEN(B614)-FIND("-",B614,1)+2))</f>
        <v>45495.086805555555</v>
      </c>
      <c r="O614" s="18">
        <f>DATE(MID(C614,FIND(",",C614,1)+2,4),VLOOKUP(LEFT(B614,3),General!$A$1:$B$12,2,0),MID(C614,FIND(" ",C614,1)+1,FIND(",",C614,1)-FIND(" ",C614,1)-1)) + TIMEVALUE(MID(C614,FIND("-",C614,1)+2,LEN(C614)-FIND("-",C614,1)+2))</f>
        <v>45495.086111111108</v>
      </c>
      <c r="P614" s="18">
        <f>DATE(MID(D614,FIND(",",D614,1)+2,4),VLOOKUP(LEFT(B614,3),General!$A$1:$B$12,2,0),MID(D614,FIND(" ",D614,1)+1,FIND(",",D614,1)-FIND(" ",D614,1)-1)) + TIMEVALUE(MID(D614,FIND("-",D614,1)+2,LEN(D614)-FIND("-",D614,1)+2))</f>
        <v>45495.128472222219</v>
      </c>
      <c r="Q614" s="29">
        <f t="shared" si="70"/>
        <v>45495.086805555555</v>
      </c>
      <c r="R614" t="str">
        <f t="shared" si="71"/>
        <v>2:04 am</v>
      </c>
      <c r="S614" t="str">
        <f t="shared" si="72"/>
        <v>3:05 am</v>
      </c>
      <c r="T614" s="29">
        <f t="shared" si="73"/>
        <v>45495.086805555555</v>
      </c>
      <c r="U614" s="19">
        <f t="shared" si="74"/>
        <v>3596</v>
      </c>
      <c r="V614" s="1">
        <f t="shared" si="75"/>
        <v>0.99729999999999996</v>
      </c>
      <c r="W614" s="30">
        <f t="shared" si="76"/>
        <v>4.2361111110949423E-2</v>
      </c>
      <c r="X614" s="18">
        <f>DATE(MID(B614,FIND(",",B614,1)+2,4),VLOOKUP(LEFT(B614,3),General!$A$1:$B$12,2,0),MID(B614,FIND(" ",B614,1)+1,FIND(",",B614,1)-FIND(" ",B614,1)-1))</f>
        <v>45495</v>
      </c>
    </row>
    <row r="615" spans="2:24">
      <c r="B615" t="s">
        <v>5627</v>
      </c>
      <c r="C615" t="s">
        <v>5627</v>
      </c>
      <c r="D615" t="s">
        <v>5628</v>
      </c>
      <c r="E615" s="1">
        <v>0.99729999999999996</v>
      </c>
      <c r="F615">
        <v>0</v>
      </c>
      <c r="G615">
        <v>0</v>
      </c>
      <c r="H615" s="19">
        <v>3533</v>
      </c>
      <c r="I615" s="19">
        <v>1320993</v>
      </c>
      <c r="J615">
        <v>0</v>
      </c>
      <c r="K615">
        <v>0</v>
      </c>
      <c r="L615">
        <v>0</v>
      </c>
      <c r="M615" s="19">
        <v>1105</v>
      </c>
      <c r="N615" s="29">
        <f>DATE(MID(B615,FIND(",",B615,1)+2,4),VLOOKUP(LEFT(B615,3),General!$A$1:$B$12,2,0),MID(B615,FIND(" ",B615,1)+1,FIND(",",B615,1)-FIND(" ",B615,1)-1)) + TIMEVALUE(MID(B615,FIND("-",B615,1)+2,LEN(B615)-FIND("-",B615,1)+2))</f>
        <v>45495.128472222219</v>
      </c>
      <c r="O615" s="18">
        <f>DATE(MID(C615,FIND(",",C615,1)+2,4),VLOOKUP(LEFT(B615,3),General!$A$1:$B$12,2,0),MID(C615,FIND(" ",C615,1)+1,FIND(",",C615,1)-FIND(" ",C615,1)-1)) + TIMEVALUE(MID(C615,FIND("-",C615,1)+2,LEN(C615)-FIND("-",C615,1)+2))</f>
        <v>45495.128472222219</v>
      </c>
      <c r="P615" s="18">
        <f>DATE(MID(D615,FIND(",",D615,1)+2,4),VLOOKUP(LEFT(B615,3),General!$A$1:$B$12,2,0),MID(D615,FIND(" ",D615,1)+1,FIND(",",D615,1)-FIND(" ",D615,1)-1)) + TIMEVALUE(MID(D615,FIND("-",D615,1)+2,LEN(D615)-FIND("-",D615,1)+2))</f>
        <v>45495.163888888892</v>
      </c>
      <c r="Q615" s="29">
        <f t="shared" si="70"/>
        <v>45495.128472222219</v>
      </c>
      <c r="R615" t="str">
        <f t="shared" si="71"/>
        <v>3:05 am</v>
      </c>
      <c r="S615" t="str">
        <f t="shared" si="72"/>
        <v>3:56 am</v>
      </c>
      <c r="T615" s="29">
        <f t="shared" si="73"/>
        <v>45495.128472222219</v>
      </c>
      <c r="U615" s="19">
        <f t="shared" si="74"/>
        <v>3533</v>
      </c>
      <c r="V615" s="1">
        <f t="shared" si="75"/>
        <v>0.99729999999999996</v>
      </c>
      <c r="W615" s="30">
        <f t="shared" si="76"/>
        <v>3.5416666672972497E-2</v>
      </c>
      <c r="X615" s="18">
        <f>DATE(MID(B615,FIND(",",B615,1)+2,4),VLOOKUP(LEFT(B615,3),General!$A$1:$B$12,2,0),MID(B615,FIND(" ",B615,1)+1,FIND(",",B615,1)-FIND(" ",B615,1)-1))</f>
        <v>45495</v>
      </c>
    </row>
    <row r="616" spans="2:24">
      <c r="B616" t="s">
        <v>5629</v>
      </c>
      <c r="C616" t="s">
        <v>5630</v>
      </c>
      <c r="D616" t="s">
        <v>5631</v>
      </c>
      <c r="E616" s="1">
        <v>0.99739999999999995</v>
      </c>
      <c r="F616">
        <v>0</v>
      </c>
      <c r="G616">
        <v>0</v>
      </c>
      <c r="H616" s="19">
        <v>3488</v>
      </c>
      <c r="I616" s="19">
        <v>1320992</v>
      </c>
      <c r="J616">
        <v>0</v>
      </c>
      <c r="K616">
        <v>0</v>
      </c>
      <c r="L616">
        <v>0</v>
      </c>
      <c r="M616" s="19">
        <v>1108</v>
      </c>
      <c r="N616" s="29">
        <f>DATE(MID(B616,FIND(",",B616,1)+2,4),VLOOKUP(LEFT(B616,3),General!$A$1:$B$12,2,0),MID(B616,FIND(" ",B616,1)+1,FIND(",",B616,1)-FIND(" ",B616,1)-1)) + TIMEVALUE(MID(B616,FIND("-",B616,1)+2,LEN(B616)-FIND("-",B616,1)+2))</f>
        <v>45495.170138888891</v>
      </c>
      <c r="O616" s="18">
        <f>DATE(MID(C616,FIND(",",C616,1)+2,4),VLOOKUP(LEFT(B616,3),General!$A$1:$B$12,2,0),MID(C616,FIND(" ",C616,1)+1,FIND(",",C616,1)-FIND(" ",C616,1)-1)) + TIMEVALUE(MID(C616,FIND("-",C616,1)+2,LEN(C616)-FIND("-",C616,1)+2))</f>
        <v>45495.169444444444</v>
      </c>
      <c r="P616" s="18">
        <f>DATE(MID(D616,FIND(",",D616,1)+2,4),VLOOKUP(LEFT(B616,3),General!$A$1:$B$12,2,0),MID(D616,FIND(" ",D616,1)+1,FIND(",",D616,1)-FIND(" ",D616,1)-1)) + TIMEVALUE(MID(D616,FIND("-",D616,1)+2,LEN(D616)-FIND("-",D616,1)+2))</f>
        <v>45495.196527777778</v>
      </c>
      <c r="Q616" s="29">
        <f t="shared" si="70"/>
        <v>45495.170138888891</v>
      </c>
      <c r="R616" t="str">
        <f t="shared" si="71"/>
        <v>4:04 am</v>
      </c>
      <c r="S616" t="str">
        <f t="shared" si="72"/>
        <v>4:43 am</v>
      </c>
      <c r="T616" s="29">
        <f t="shared" si="73"/>
        <v>45495.170138888891</v>
      </c>
      <c r="U616" s="19">
        <f t="shared" si="74"/>
        <v>3488</v>
      </c>
      <c r="V616" s="1">
        <f t="shared" si="75"/>
        <v>0.99739999999999995</v>
      </c>
      <c r="W616" s="30">
        <f t="shared" si="76"/>
        <v>2.7083333334303461E-2</v>
      </c>
      <c r="X616" s="18">
        <f>DATE(MID(B616,FIND(",",B616,1)+2,4),VLOOKUP(LEFT(B616,3),General!$A$1:$B$12,2,0),MID(B616,FIND(" ",B616,1)+1,FIND(",",B616,1)-FIND(" ",B616,1)-1))</f>
        <v>45495</v>
      </c>
    </row>
    <row r="617" spans="2:24">
      <c r="B617" t="s">
        <v>5632</v>
      </c>
      <c r="C617" t="s">
        <v>5633</v>
      </c>
      <c r="D617" t="s">
        <v>5634</v>
      </c>
      <c r="E617" s="1">
        <v>0.99760000000000004</v>
      </c>
      <c r="F617">
        <v>0</v>
      </c>
      <c r="G617">
        <v>0</v>
      </c>
      <c r="H617" s="19">
        <v>3236</v>
      </c>
      <c r="I617" s="19">
        <v>1320995</v>
      </c>
      <c r="J617">
        <v>0</v>
      </c>
      <c r="K617">
        <v>0</v>
      </c>
      <c r="L617">
        <v>0</v>
      </c>
      <c r="M617" s="19">
        <v>1103</v>
      </c>
      <c r="N617" s="29">
        <f>DATE(MID(B617,FIND(",",B617,1)+2,4),VLOOKUP(LEFT(B617,3),General!$A$1:$B$12,2,0),MID(B617,FIND(" ",B617,1)+1,FIND(",",B617,1)-FIND(" ",B617,1)-1)) + TIMEVALUE(MID(B617,FIND("-",B617,1)+2,LEN(B617)-FIND("-",B617,1)+2))</f>
        <v>45495.211805555555</v>
      </c>
      <c r="O617" s="18">
        <f>DATE(MID(C617,FIND(",",C617,1)+2,4),VLOOKUP(LEFT(B617,3),General!$A$1:$B$12,2,0),MID(C617,FIND(" ",C617,1)+1,FIND(",",C617,1)-FIND(" ",C617,1)-1)) + TIMEVALUE(MID(C617,FIND("-",C617,1)+2,LEN(C617)-FIND("-",C617,1)+2))</f>
        <v>45495.211111111108</v>
      </c>
      <c r="P617" s="18">
        <f>DATE(MID(D617,FIND(",",D617,1)+2,4),VLOOKUP(LEFT(B617,3),General!$A$1:$B$12,2,0),MID(D617,FIND(" ",D617,1)+1,FIND(",",D617,1)-FIND(" ",D617,1)-1)) + TIMEVALUE(MID(D617,FIND("-",D617,1)+2,LEN(D617)-FIND("-",D617,1)+2))</f>
        <v>45495.243055555555</v>
      </c>
      <c r="Q617" s="29">
        <f t="shared" si="70"/>
        <v>45495.211805555555</v>
      </c>
      <c r="R617" t="str">
        <f t="shared" si="71"/>
        <v>5:04 am</v>
      </c>
      <c r="S617" t="str">
        <f t="shared" si="72"/>
        <v>5:50 am</v>
      </c>
      <c r="T617" s="29">
        <f t="shared" si="73"/>
        <v>45495.211805555555</v>
      </c>
      <c r="U617" s="19">
        <f t="shared" si="74"/>
        <v>3236</v>
      </c>
      <c r="V617" s="1">
        <f t="shared" si="75"/>
        <v>0.99760000000000004</v>
      </c>
      <c r="W617" s="30">
        <f t="shared" si="76"/>
        <v>3.1944444446708076E-2</v>
      </c>
      <c r="X617" s="18">
        <f>DATE(MID(B617,FIND(",",B617,1)+2,4),VLOOKUP(LEFT(B617,3),General!$A$1:$B$12,2,0),MID(B617,FIND(" ",B617,1)+1,FIND(",",B617,1)-FIND(" ",B617,1)-1))</f>
        <v>45495</v>
      </c>
    </row>
    <row r="618" spans="2:24">
      <c r="B618" t="s">
        <v>5635</v>
      </c>
      <c r="C618" t="s">
        <v>5636</v>
      </c>
      <c r="D618" t="s">
        <v>5637</v>
      </c>
      <c r="E618" s="1">
        <v>0.99760000000000004</v>
      </c>
      <c r="F618">
        <v>0</v>
      </c>
      <c r="G618">
        <v>0</v>
      </c>
      <c r="H618" s="19">
        <v>3192</v>
      </c>
      <c r="I618" s="19">
        <v>1320997</v>
      </c>
      <c r="J618">
        <v>0</v>
      </c>
      <c r="K618">
        <v>0</v>
      </c>
      <c r="L618">
        <v>0</v>
      </c>
      <c r="M618" s="19">
        <v>1107</v>
      </c>
      <c r="N618" s="29">
        <f>DATE(MID(B618,FIND(",",B618,1)+2,4),VLOOKUP(LEFT(B618,3),General!$A$1:$B$12,2,0),MID(B618,FIND(" ",B618,1)+1,FIND(",",B618,1)-FIND(" ",B618,1)-1)) + TIMEVALUE(MID(B618,FIND("-",B618,1)+2,LEN(B618)-FIND("-",B618,1)+2))</f>
        <v>45495.253472222219</v>
      </c>
      <c r="O618" s="18">
        <f>DATE(MID(C618,FIND(",",C618,1)+2,4),VLOOKUP(LEFT(B618,3),General!$A$1:$B$12,2,0),MID(C618,FIND(" ",C618,1)+1,FIND(",",C618,1)-FIND(" ",C618,1)-1)) + TIMEVALUE(MID(C618,FIND("-",C618,1)+2,LEN(C618)-FIND("-",C618,1)+2))</f>
        <v>45495.25277777778</v>
      </c>
      <c r="P618" s="18">
        <f>DATE(MID(D618,FIND(",",D618,1)+2,4),VLOOKUP(LEFT(B618,3),General!$A$1:$B$12,2,0),MID(D618,FIND(" ",D618,1)+1,FIND(",",D618,1)-FIND(" ",D618,1)-1)) + TIMEVALUE(MID(D618,FIND("-",D618,1)+2,LEN(D618)-FIND("-",D618,1)+2))</f>
        <v>45495.28402777778</v>
      </c>
      <c r="Q618" s="29">
        <f t="shared" si="70"/>
        <v>45495.253472222219</v>
      </c>
      <c r="R618" t="str">
        <f t="shared" si="71"/>
        <v>6:04 am</v>
      </c>
      <c r="S618" t="str">
        <f t="shared" si="72"/>
        <v>6:49 am</v>
      </c>
      <c r="T618" s="29">
        <f t="shared" si="73"/>
        <v>45495.253472222219</v>
      </c>
      <c r="U618" s="19">
        <f t="shared" si="74"/>
        <v>3192</v>
      </c>
      <c r="V618" s="1">
        <f t="shared" si="75"/>
        <v>0.99760000000000004</v>
      </c>
      <c r="W618" s="30">
        <f t="shared" si="76"/>
        <v>3.125E-2</v>
      </c>
      <c r="X618" s="18">
        <f>DATE(MID(B618,FIND(",",B618,1)+2,4),VLOOKUP(LEFT(B618,3),General!$A$1:$B$12,2,0),MID(B618,FIND(" ",B618,1)+1,FIND(",",B618,1)-FIND(" ",B618,1)-1))</f>
        <v>45495</v>
      </c>
    </row>
    <row r="619" spans="2:24">
      <c r="B619" t="s">
        <v>5638</v>
      </c>
      <c r="C619" t="s">
        <v>5638</v>
      </c>
      <c r="D619" t="s">
        <v>5639</v>
      </c>
      <c r="E619" s="1">
        <v>0.99739999999999995</v>
      </c>
      <c r="F619">
        <v>0</v>
      </c>
      <c r="G619">
        <v>0</v>
      </c>
      <c r="H619" s="19">
        <v>3445</v>
      </c>
      <c r="I619" s="19">
        <v>1321012</v>
      </c>
      <c r="J619">
        <v>0</v>
      </c>
      <c r="K619">
        <v>0</v>
      </c>
      <c r="L619">
        <v>0</v>
      </c>
      <c r="M619" s="19">
        <v>1102</v>
      </c>
      <c r="N619" s="29">
        <f>DATE(MID(B619,FIND(",",B619,1)+2,4),VLOOKUP(LEFT(B619,3),General!$A$1:$B$12,2,0),MID(B619,FIND(" ",B619,1)+1,FIND(",",B619,1)-FIND(" ",B619,1)-1)) + TIMEVALUE(MID(B619,FIND("-",B619,1)+2,LEN(B619)-FIND("-",B619,1)+2))</f>
        <v>45495.295138888891</v>
      </c>
      <c r="O619" s="18">
        <f>DATE(MID(C619,FIND(",",C619,1)+2,4),VLOOKUP(LEFT(B619,3),General!$A$1:$B$12,2,0),MID(C619,FIND(" ",C619,1)+1,FIND(",",C619,1)-FIND(" ",C619,1)-1)) + TIMEVALUE(MID(C619,FIND("-",C619,1)+2,LEN(C619)-FIND("-",C619,1)+2))</f>
        <v>45495.295138888891</v>
      </c>
      <c r="P619" s="18">
        <f>DATE(MID(D619,FIND(",",D619,1)+2,4),VLOOKUP(LEFT(B619,3),General!$A$1:$B$12,2,0),MID(D619,FIND(" ",D619,1)+1,FIND(",",D619,1)-FIND(" ",D619,1)-1)) + TIMEVALUE(MID(D619,FIND("-",D619,1)+2,LEN(D619)-FIND("-",D619,1)+2))</f>
        <v>45495.324999999997</v>
      </c>
      <c r="Q619" s="29">
        <f t="shared" si="70"/>
        <v>45495.295138888891</v>
      </c>
      <c r="R619" t="str">
        <f t="shared" si="71"/>
        <v>7:05 am</v>
      </c>
      <c r="S619" t="str">
        <f t="shared" si="72"/>
        <v>7:48 am</v>
      </c>
      <c r="T619" s="29">
        <f t="shared" si="73"/>
        <v>45495.295138888891</v>
      </c>
      <c r="U619" s="19">
        <f t="shared" si="74"/>
        <v>3445</v>
      </c>
      <c r="V619" s="1">
        <f t="shared" si="75"/>
        <v>0.99739999999999995</v>
      </c>
      <c r="W619" s="30">
        <f t="shared" si="76"/>
        <v>2.9861111106583849E-2</v>
      </c>
      <c r="X619" s="18">
        <f>DATE(MID(B619,FIND(",",B619,1)+2,4),VLOOKUP(LEFT(B619,3),General!$A$1:$B$12,2,0),MID(B619,FIND(" ",B619,1)+1,FIND(",",B619,1)-FIND(" ",B619,1)-1))</f>
        <v>45495</v>
      </c>
    </row>
    <row r="620" spans="2:24">
      <c r="B620" t="s">
        <v>5640</v>
      </c>
      <c r="C620" t="s">
        <v>5641</v>
      </c>
      <c r="D620" t="s">
        <v>5642</v>
      </c>
      <c r="E620" s="1">
        <v>0.99690000000000001</v>
      </c>
      <c r="F620">
        <v>0</v>
      </c>
      <c r="G620">
        <v>0</v>
      </c>
      <c r="H620" s="19">
        <v>4074</v>
      </c>
      <c r="I620" s="19">
        <v>1321039</v>
      </c>
      <c r="J620">
        <v>0</v>
      </c>
      <c r="K620">
        <v>0</v>
      </c>
      <c r="L620">
        <v>0</v>
      </c>
      <c r="M620">
        <v>0</v>
      </c>
      <c r="N620" s="29">
        <f>DATE(MID(B620,FIND(",",B620,1)+2,4),VLOOKUP(LEFT(B620,3),General!$A$1:$B$12,2,0),MID(B620,FIND(" ",B620,1)+1,FIND(",",B620,1)-FIND(" ",B620,1)-1)) + TIMEVALUE(MID(B620,FIND("-",B620,1)+2,LEN(B620)-FIND("-",B620,1)+2))</f>
        <v>45495.336805555555</v>
      </c>
      <c r="O620" s="18">
        <f>DATE(MID(C620,FIND(",",C620,1)+2,4),VLOOKUP(LEFT(B620,3),General!$A$1:$B$12,2,0),MID(C620,FIND(" ",C620,1)+1,FIND(",",C620,1)-FIND(" ",C620,1)-1)) + TIMEVALUE(MID(C620,FIND("-",C620,1)+2,LEN(C620)-FIND("-",C620,1)+2))</f>
        <v>45495.336111111108</v>
      </c>
      <c r="P620" s="18">
        <f>DATE(MID(D620,FIND(",",D620,1)+2,4),VLOOKUP(LEFT(B620,3),General!$A$1:$B$12,2,0),MID(D620,FIND(" ",D620,1)+1,FIND(",",D620,1)-FIND(" ",D620,1)-1)) + TIMEVALUE(MID(D620,FIND("-",D620,1)+2,LEN(D620)-FIND("-",D620,1)+2))</f>
        <v>45495.378472222219</v>
      </c>
      <c r="Q620" s="29">
        <f t="shared" si="70"/>
        <v>45495.336805555555</v>
      </c>
      <c r="R620" t="str">
        <f t="shared" si="71"/>
        <v>8:04 am</v>
      </c>
      <c r="S620" t="str">
        <f t="shared" si="72"/>
        <v>9:05 am</v>
      </c>
      <c r="T620" s="29">
        <f t="shared" si="73"/>
        <v>45495.336805555555</v>
      </c>
      <c r="U620" s="19">
        <f t="shared" si="74"/>
        <v>4074</v>
      </c>
      <c r="V620" s="1">
        <f t="shared" si="75"/>
        <v>0.99690000000000001</v>
      </c>
      <c r="W620" s="30">
        <f t="shared" si="76"/>
        <v>4.2361111110949423E-2</v>
      </c>
      <c r="X620" s="18">
        <f>DATE(MID(B620,FIND(",",B620,1)+2,4),VLOOKUP(LEFT(B620,3),General!$A$1:$B$12,2,0),MID(B620,FIND(" ",B620,1)+1,FIND(",",B620,1)-FIND(" ",B620,1)-1))</f>
        <v>45495</v>
      </c>
    </row>
    <row r="621" spans="2:24">
      <c r="B621" t="s">
        <v>5642</v>
      </c>
      <c r="C621" t="s">
        <v>5643</v>
      </c>
      <c r="D621" t="s">
        <v>5644</v>
      </c>
      <c r="E621" s="1">
        <v>0.99739999999999995</v>
      </c>
      <c r="F621">
        <v>0</v>
      </c>
      <c r="G621">
        <v>0</v>
      </c>
      <c r="H621" s="19">
        <v>3422</v>
      </c>
      <c r="I621" s="19">
        <v>1321051</v>
      </c>
      <c r="J621">
        <v>0</v>
      </c>
      <c r="K621">
        <v>0</v>
      </c>
      <c r="L621">
        <v>0</v>
      </c>
      <c r="M621" s="19">
        <v>1108</v>
      </c>
      <c r="N621" s="29">
        <f>DATE(MID(B621,FIND(",",B621,1)+2,4),VLOOKUP(LEFT(B621,3),General!$A$1:$B$12,2,0),MID(B621,FIND(" ",B621,1)+1,FIND(",",B621,1)-FIND(" ",B621,1)-1)) + TIMEVALUE(MID(B621,FIND("-",B621,1)+2,LEN(B621)-FIND("-",B621,1)+2))</f>
        <v>45495.378472222219</v>
      </c>
      <c r="O621" s="18">
        <f>DATE(MID(C621,FIND(",",C621,1)+2,4),VLOOKUP(LEFT(B621,3),General!$A$1:$B$12,2,0),MID(C621,FIND(" ",C621,1)+1,FIND(",",C621,1)-FIND(" ",C621,1)-1)) + TIMEVALUE(MID(C621,FIND("-",C621,1)+2,LEN(C621)-FIND("-",C621,1)+2))</f>
        <v>45495.37777777778</v>
      </c>
      <c r="P621" s="18">
        <f>DATE(MID(D621,FIND(",",D621,1)+2,4),VLOOKUP(LEFT(B621,3),General!$A$1:$B$12,2,0),MID(D621,FIND(" ",D621,1)+1,FIND(",",D621,1)-FIND(" ",D621,1)-1)) + TIMEVALUE(MID(D621,FIND("-",D621,1)+2,LEN(D621)-FIND("-",D621,1)+2))</f>
        <v>45495.416666666664</v>
      </c>
      <c r="Q621" s="29">
        <f t="shared" si="70"/>
        <v>45495.378472222219</v>
      </c>
      <c r="R621" t="str">
        <f t="shared" si="71"/>
        <v>9:04 am</v>
      </c>
      <c r="S621" t="str">
        <f t="shared" si="72"/>
        <v>10:00 am</v>
      </c>
      <c r="T621" s="29">
        <f t="shared" si="73"/>
        <v>45495.378472222219</v>
      </c>
      <c r="U621" s="19">
        <f t="shared" si="74"/>
        <v>3422</v>
      </c>
      <c r="V621" s="1">
        <f t="shared" si="75"/>
        <v>0.99739999999999995</v>
      </c>
      <c r="W621" s="30">
        <f t="shared" si="76"/>
        <v>3.8888888884685002E-2</v>
      </c>
      <c r="X621" s="18">
        <f>DATE(MID(B621,FIND(",",B621,1)+2,4),VLOOKUP(LEFT(B621,3),General!$A$1:$B$12,2,0),MID(B621,FIND(" ",B621,1)+1,FIND(",",B621,1)-FIND(" ",B621,1)-1))</f>
        <v>45495</v>
      </c>
    </row>
    <row r="622" spans="2:24">
      <c r="B622" t="s">
        <v>5645</v>
      </c>
      <c r="C622" t="s">
        <v>5646</v>
      </c>
      <c r="D622" t="s">
        <v>5647</v>
      </c>
      <c r="E622" s="1">
        <v>0.99550000000000005</v>
      </c>
      <c r="F622">
        <v>0</v>
      </c>
      <c r="G622">
        <v>0</v>
      </c>
      <c r="H622" s="19">
        <v>5902</v>
      </c>
      <c r="I622" s="19">
        <v>1321064</v>
      </c>
      <c r="J622">
        <v>0</v>
      </c>
      <c r="K622">
        <v>0</v>
      </c>
      <c r="L622">
        <v>0</v>
      </c>
      <c r="M622">
        <v>0</v>
      </c>
      <c r="N622" s="29">
        <f>DATE(MID(B622,FIND(",",B622,1)+2,4),VLOOKUP(LEFT(B622,3),General!$A$1:$B$12,2,0),MID(B622,FIND(" ",B622,1)+1,FIND(",",B622,1)-FIND(" ",B622,1)-1)) + TIMEVALUE(MID(B622,FIND("-",B622,1)+2,LEN(B622)-FIND("-",B622,1)+2))</f>
        <v>45495.420138888891</v>
      </c>
      <c r="O622" s="18">
        <f>DATE(MID(C622,FIND(",",C622,1)+2,4),VLOOKUP(LEFT(B622,3),General!$A$1:$B$12,2,0),MID(C622,FIND(" ",C622,1)+1,FIND(",",C622,1)-FIND(" ",C622,1)-1)) + TIMEVALUE(MID(C622,FIND("-",C622,1)+2,LEN(C622)-FIND("-",C622,1)+2))</f>
        <v>45495.419444444444</v>
      </c>
      <c r="P622" s="18">
        <f>DATE(MID(D622,FIND(",",D622,1)+2,4),VLOOKUP(LEFT(B622,3),General!$A$1:$B$12,2,0),MID(D622,FIND(" ",D622,1)+1,FIND(",",D622,1)-FIND(" ",D622,1)-1)) + TIMEVALUE(MID(D622,FIND("-",D622,1)+2,LEN(D622)-FIND("-",D622,1)+2))</f>
        <v>45495.461805555555</v>
      </c>
      <c r="Q622" s="29">
        <f t="shared" si="70"/>
        <v>45495.420138888891</v>
      </c>
      <c r="R622" t="str">
        <f t="shared" si="71"/>
        <v>10:04 am</v>
      </c>
      <c r="S622" t="str">
        <f t="shared" si="72"/>
        <v>11:05 am</v>
      </c>
      <c r="T622" s="29">
        <f t="shared" si="73"/>
        <v>45495.420138888891</v>
      </c>
      <c r="U622" s="19">
        <f t="shared" si="74"/>
        <v>5902</v>
      </c>
      <c r="V622" s="1">
        <f t="shared" si="75"/>
        <v>0.99550000000000005</v>
      </c>
      <c r="W622" s="30">
        <f t="shared" si="76"/>
        <v>4.2361111110949423E-2</v>
      </c>
      <c r="X622" s="18">
        <f>DATE(MID(B622,FIND(",",B622,1)+2,4),VLOOKUP(LEFT(B622,3),General!$A$1:$B$12,2,0),MID(B622,FIND(" ",B622,1)+1,FIND(",",B622,1)-FIND(" ",B622,1)-1))</f>
        <v>45495</v>
      </c>
    </row>
    <row r="623" spans="2:24">
      <c r="B623" t="s">
        <v>5647</v>
      </c>
      <c r="C623" t="s">
        <v>5647</v>
      </c>
      <c r="D623" t="s">
        <v>5648</v>
      </c>
      <c r="E623" s="1">
        <v>0.997</v>
      </c>
      <c r="F623">
        <v>0</v>
      </c>
      <c r="G623">
        <v>0</v>
      </c>
      <c r="H623" s="19">
        <v>3983</v>
      </c>
      <c r="I623" s="19">
        <v>1321079</v>
      </c>
      <c r="J623">
        <v>0</v>
      </c>
      <c r="K623">
        <v>0</v>
      </c>
      <c r="L623">
        <v>0</v>
      </c>
      <c r="M623" s="19">
        <v>1107</v>
      </c>
      <c r="N623" s="29">
        <f>DATE(MID(B623,FIND(",",B623,1)+2,4),VLOOKUP(LEFT(B623,3),General!$A$1:$B$12,2,0),MID(B623,FIND(" ",B623,1)+1,FIND(",",B623,1)-FIND(" ",B623,1)-1)) + TIMEVALUE(MID(B623,FIND("-",B623,1)+2,LEN(B623)-FIND("-",B623,1)+2))</f>
        <v>45495.461805555555</v>
      </c>
      <c r="O623" s="18">
        <f>DATE(MID(C623,FIND(",",C623,1)+2,4),VLOOKUP(LEFT(B623,3),General!$A$1:$B$12,2,0),MID(C623,FIND(" ",C623,1)+1,FIND(",",C623,1)-FIND(" ",C623,1)-1)) + TIMEVALUE(MID(C623,FIND("-",C623,1)+2,LEN(C623)-FIND("-",C623,1)+2))</f>
        <v>45495.461805555555</v>
      </c>
      <c r="P623" s="18">
        <f>DATE(MID(D623,FIND(",",D623,1)+2,4),VLOOKUP(LEFT(B623,3),General!$A$1:$B$12,2,0),MID(D623,FIND(" ",D623,1)+1,FIND(",",D623,1)-FIND(" ",D623,1)-1)) + TIMEVALUE(MID(D623,FIND("-",D623,1)+2,LEN(D623)-FIND("-",D623,1)+2))</f>
        <v>45495.494444444441</v>
      </c>
      <c r="Q623" s="29">
        <f t="shared" si="70"/>
        <v>45495.461805555555</v>
      </c>
      <c r="R623" t="str">
        <f t="shared" si="71"/>
        <v>11:05 am</v>
      </c>
      <c r="S623" t="str">
        <f t="shared" si="72"/>
        <v>11:52 am</v>
      </c>
      <c r="T623" s="29">
        <f t="shared" si="73"/>
        <v>45495.461805555555</v>
      </c>
      <c r="U623" s="19">
        <f t="shared" si="74"/>
        <v>3983</v>
      </c>
      <c r="V623" s="1">
        <f t="shared" si="75"/>
        <v>0.997</v>
      </c>
      <c r="W623" s="30">
        <f t="shared" si="76"/>
        <v>3.2638888886140194E-2</v>
      </c>
      <c r="X623" s="18">
        <f>DATE(MID(B623,FIND(",",B623,1)+2,4),VLOOKUP(LEFT(B623,3),General!$A$1:$B$12,2,0),MID(B623,FIND(" ",B623,1)+1,FIND(",",B623,1)-FIND(" ",B623,1)-1))</f>
        <v>45495</v>
      </c>
    </row>
    <row r="624" spans="2:24">
      <c r="B624" t="s">
        <v>5649</v>
      </c>
      <c r="C624" t="s">
        <v>5650</v>
      </c>
      <c r="D624" t="s">
        <v>5651</v>
      </c>
      <c r="E624" s="1">
        <v>0.99709999999999999</v>
      </c>
      <c r="F624">
        <v>0</v>
      </c>
      <c r="G624">
        <v>0</v>
      </c>
      <c r="H624" s="19">
        <v>3813</v>
      </c>
      <c r="I624" s="19">
        <v>1321081</v>
      </c>
      <c r="J624">
        <v>0</v>
      </c>
      <c r="K624">
        <v>0</v>
      </c>
      <c r="L624">
        <v>0</v>
      </c>
      <c r="M624" s="19">
        <v>1105</v>
      </c>
      <c r="N624" s="29">
        <f>DATE(MID(B624,FIND(",",B624,1)+2,4),VLOOKUP(LEFT(B624,3),General!$A$1:$B$12,2,0),MID(B624,FIND(" ",B624,1)+1,FIND(",",B624,1)-FIND(" ",B624,1)-1)) + TIMEVALUE(MID(B624,FIND("-",B624,1)+2,LEN(B624)-FIND("-",B624,1)+2))</f>
        <v>45495.503472222219</v>
      </c>
      <c r="O624" s="18">
        <f>DATE(MID(C624,FIND(",",C624,1)+2,4),VLOOKUP(LEFT(B624,3),General!$A$1:$B$12,2,0),MID(C624,FIND(" ",C624,1)+1,FIND(",",C624,1)-FIND(" ",C624,1)-1)) + TIMEVALUE(MID(C624,FIND("-",C624,1)+2,LEN(C624)-FIND("-",C624,1)+2))</f>
        <v>45495.50277777778</v>
      </c>
      <c r="P624" s="18">
        <f>DATE(MID(D624,FIND(",",D624,1)+2,4),VLOOKUP(LEFT(B624,3),General!$A$1:$B$12,2,0),MID(D624,FIND(" ",D624,1)+1,FIND(",",D624,1)-FIND(" ",D624,1)-1)) + TIMEVALUE(MID(D624,FIND("-",D624,1)+2,LEN(D624)-FIND("-",D624,1)+2))</f>
        <v>45495.53125</v>
      </c>
      <c r="Q624" s="29">
        <f t="shared" si="70"/>
        <v>45495.503472222219</v>
      </c>
      <c r="R624" t="str">
        <f t="shared" si="71"/>
        <v>12:04 pm</v>
      </c>
      <c r="S624" t="str">
        <f t="shared" si="72"/>
        <v>12:45 pm</v>
      </c>
      <c r="T624" s="29">
        <f t="shared" si="73"/>
        <v>45495.503472222219</v>
      </c>
      <c r="U624" s="19">
        <f t="shared" si="74"/>
        <v>3813</v>
      </c>
      <c r="V624" s="1">
        <f t="shared" si="75"/>
        <v>0.99709999999999999</v>
      </c>
      <c r="W624" s="30">
        <f t="shared" si="76"/>
        <v>2.8472222220443655E-2</v>
      </c>
      <c r="X624" s="18">
        <f>DATE(MID(B624,FIND(",",B624,1)+2,4),VLOOKUP(LEFT(B624,3),General!$A$1:$B$12,2,0),MID(B624,FIND(" ",B624,1)+1,FIND(",",B624,1)-FIND(" ",B624,1)-1))</f>
        <v>45495</v>
      </c>
    </row>
    <row r="625" spans="2:24">
      <c r="B625" t="s">
        <v>5652</v>
      </c>
      <c r="C625" t="s">
        <v>5653</v>
      </c>
      <c r="D625" t="s">
        <v>5654</v>
      </c>
      <c r="E625" s="1">
        <v>0.99719999999999998</v>
      </c>
      <c r="F625">
        <v>0</v>
      </c>
      <c r="G625">
        <v>0</v>
      </c>
      <c r="H625" s="19">
        <v>3714</v>
      </c>
      <c r="I625" s="19">
        <v>1321073</v>
      </c>
      <c r="J625">
        <v>0</v>
      </c>
      <c r="K625">
        <v>0</v>
      </c>
      <c r="L625">
        <v>0</v>
      </c>
      <c r="M625" s="19">
        <v>1102</v>
      </c>
      <c r="N625" s="29">
        <f>DATE(MID(B625,FIND(",",B625,1)+2,4),VLOOKUP(LEFT(B625,3),General!$A$1:$B$12,2,0),MID(B625,FIND(" ",B625,1)+1,FIND(",",B625,1)-FIND(" ",B625,1)-1)) + TIMEVALUE(MID(B625,FIND("-",B625,1)+2,LEN(B625)-FIND("-",B625,1)+2))</f>
        <v>45495.545138888891</v>
      </c>
      <c r="O625" s="18">
        <f>DATE(MID(C625,FIND(",",C625,1)+2,4),VLOOKUP(LEFT(B625,3),General!$A$1:$B$12,2,0),MID(C625,FIND(" ",C625,1)+1,FIND(",",C625,1)-FIND(" ",C625,1)-1)) + TIMEVALUE(MID(C625,FIND("-",C625,1)+2,LEN(C625)-FIND("-",C625,1)+2))</f>
        <v>45495.544444444444</v>
      </c>
      <c r="P625" s="18">
        <f>DATE(MID(D625,FIND(",",D625,1)+2,4),VLOOKUP(LEFT(B625,3),General!$A$1:$B$12,2,0),MID(D625,FIND(" ",D625,1)+1,FIND(",",D625,1)-FIND(" ",D625,1)-1)) + TIMEVALUE(MID(D625,FIND("-",D625,1)+2,LEN(D625)-FIND("-",D625,1)+2))</f>
        <v>45495.571527777778</v>
      </c>
      <c r="Q625" s="29">
        <f t="shared" si="70"/>
        <v>45495.545138888891</v>
      </c>
      <c r="R625" t="str">
        <f t="shared" si="71"/>
        <v>1:04 pm</v>
      </c>
      <c r="S625" t="str">
        <f t="shared" si="72"/>
        <v>1:43 pm</v>
      </c>
      <c r="T625" s="29">
        <f t="shared" si="73"/>
        <v>45495.545138888891</v>
      </c>
      <c r="U625" s="19">
        <f t="shared" si="74"/>
        <v>3714</v>
      </c>
      <c r="V625" s="1">
        <f t="shared" si="75"/>
        <v>0.99719999999999998</v>
      </c>
      <c r="W625" s="30">
        <f t="shared" si="76"/>
        <v>2.7083333334303461E-2</v>
      </c>
      <c r="X625" s="18">
        <f>DATE(MID(B625,FIND(",",B625,1)+2,4),VLOOKUP(LEFT(B625,3),General!$A$1:$B$12,2,0),MID(B625,FIND(" ",B625,1)+1,FIND(",",B625,1)-FIND(" ",B625,1)-1))</f>
        <v>45495</v>
      </c>
    </row>
    <row r="626" spans="2:24">
      <c r="B626" t="s">
        <v>5655</v>
      </c>
      <c r="C626" t="s">
        <v>5656</v>
      </c>
      <c r="D626" t="s">
        <v>5657</v>
      </c>
      <c r="E626" s="1">
        <v>0.99709999999999999</v>
      </c>
      <c r="F626">
        <v>0</v>
      </c>
      <c r="G626">
        <v>0</v>
      </c>
      <c r="H626" s="19">
        <v>3862</v>
      </c>
      <c r="I626" s="19">
        <v>1321104</v>
      </c>
      <c r="J626">
        <v>0</v>
      </c>
      <c r="K626">
        <v>0</v>
      </c>
      <c r="L626">
        <v>0</v>
      </c>
      <c r="M626" s="19">
        <v>1112</v>
      </c>
      <c r="N626" s="29">
        <f>DATE(MID(B626,FIND(",",B626,1)+2,4),VLOOKUP(LEFT(B626,3),General!$A$1:$B$12,2,0),MID(B626,FIND(" ",B626,1)+1,FIND(",",B626,1)-FIND(" ",B626,1)-1)) + TIMEVALUE(MID(B626,FIND("-",B626,1)+2,LEN(B626)-FIND("-",B626,1)+2))</f>
        <v>45495.586805555555</v>
      </c>
      <c r="O626" s="18">
        <f>DATE(MID(C626,FIND(",",C626,1)+2,4),VLOOKUP(LEFT(B626,3),General!$A$1:$B$12,2,0),MID(C626,FIND(" ",C626,1)+1,FIND(",",C626,1)-FIND(" ",C626,1)-1)) + TIMEVALUE(MID(C626,FIND("-",C626,1)+2,LEN(C626)-FIND("-",C626,1)+2))</f>
        <v>45495.586111111108</v>
      </c>
      <c r="P626" s="18">
        <f>DATE(MID(D626,FIND(",",D626,1)+2,4),VLOOKUP(LEFT(B626,3),General!$A$1:$B$12,2,0),MID(D626,FIND(" ",D626,1)+1,FIND(",",D626,1)-FIND(" ",D626,1)-1)) + TIMEVALUE(MID(D626,FIND("-",D626,1)+2,LEN(D626)-FIND("-",D626,1)+2))</f>
        <v>45495.611805555556</v>
      </c>
      <c r="Q626" s="29">
        <f t="shared" si="70"/>
        <v>45495.586805555555</v>
      </c>
      <c r="R626" t="str">
        <f t="shared" si="71"/>
        <v>2:04 pm</v>
      </c>
      <c r="S626" t="str">
        <f t="shared" si="72"/>
        <v>2:41 pm</v>
      </c>
      <c r="T626" s="29">
        <f t="shared" si="73"/>
        <v>45495.586805555555</v>
      </c>
      <c r="U626" s="19">
        <f t="shared" si="74"/>
        <v>3862</v>
      </c>
      <c r="V626" s="1">
        <f t="shared" si="75"/>
        <v>0.99709999999999999</v>
      </c>
      <c r="W626" s="30">
        <f t="shared" si="76"/>
        <v>2.5694444448163267E-2</v>
      </c>
      <c r="X626" s="18">
        <f>DATE(MID(B626,FIND(",",B626,1)+2,4),VLOOKUP(LEFT(B626,3),General!$A$1:$B$12,2,0),MID(B626,FIND(" ",B626,1)+1,FIND(",",B626,1)-FIND(" ",B626,1)-1))</f>
        <v>45495</v>
      </c>
    </row>
    <row r="627" spans="2:24">
      <c r="B627" t="s">
        <v>5658</v>
      </c>
      <c r="C627" t="s">
        <v>5658</v>
      </c>
      <c r="D627" t="s">
        <v>5659</v>
      </c>
      <c r="E627" s="1">
        <v>0.99550000000000005</v>
      </c>
      <c r="F627">
        <v>0</v>
      </c>
      <c r="G627">
        <v>0</v>
      </c>
      <c r="H627" s="19">
        <v>5940</v>
      </c>
      <c r="I627" s="19">
        <v>1321111</v>
      </c>
      <c r="J627">
        <v>0</v>
      </c>
      <c r="K627">
        <v>0</v>
      </c>
      <c r="L627">
        <v>0</v>
      </c>
      <c r="M627">
        <v>0</v>
      </c>
      <c r="N627" s="29">
        <f>DATE(MID(B627,FIND(",",B627,1)+2,4),VLOOKUP(LEFT(B627,3),General!$A$1:$B$12,2,0),MID(B627,FIND(" ",B627,1)+1,FIND(",",B627,1)-FIND(" ",B627,1)-1)) + TIMEVALUE(MID(B627,FIND("-",B627,1)+2,LEN(B627)-FIND("-",B627,1)+2))</f>
        <v>45495.628472222219</v>
      </c>
      <c r="O627" s="18">
        <f>DATE(MID(C627,FIND(",",C627,1)+2,4),VLOOKUP(LEFT(B627,3),General!$A$1:$B$12,2,0),MID(C627,FIND(" ",C627,1)+1,FIND(",",C627,1)-FIND(" ",C627,1)-1)) + TIMEVALUE(MID(C627,FIND("-",C627,1)+2,LEN(C627)-FIND("-",C627,1)+2))</f>
        <v>45495.628472222219</v>
      </c>
      <c r="P627" s="18">
        <f>DATE(MID(D627,FIND(",",D627,1)+2,4),VLOOKUP(LEFT(B627,3),General!$A$1:$B$12,2,0),MID(D627,FIND(" ",D627,1)+1,FIND(",",D627,1)-FIND(" ",D627,1)-1)) + TIMEVALUE(MID(D627,FIND("-",D627,1)+2,LEN(D627)-FIND("-",D627,1)+2))</f>
        <v>45495.663194444445</v>
      </c>
      <c r="Q627" s="29">
        <f t="shared" si="70"/>
        <v>45495.628472222219</v>
      </c>
      <c r="R627" t="str">
        <f t="shared" si="71"/>
        <v>3:05 pm</v>
      </c>
      <c r="S627" t="str">
        <f t="shared" si="72"/>
        <v>3:55 pm</v>
      </c>
      <c r="T627" s="29">
        <f t="shared" si="73"/>
        <v>45495.628472222219</v>
      </c>
      <c r="U627" s="19">
        <f t="shared" si="74"/>
        <v>5940</v>
      </c>
      <c r="V627" s="1">
        <f t="shared" si="75"/>
        <v>0.99550000000000005</v>
      </c>
      <c r="W627" s="30">
        <f t="shared" si="76"/>
        <v>3.4722222226264421E-2</v>
      </c>
      <c r="X627" s="18">
        <f>DATE(MID(B627,FIND(",",B627,1)+2,4),VLOOKUP(LEFT(B627,3),General!$A$1:$B$12,2,0),MID(B627,FIND(" ",B627,1)+1,FIND(",",B627,1)-FIND(" ",B627,1)-1))</f>
        <v>45495</v>
      </c>
    </row>
    <row r="628" spans="2:24">
      <c r="B628" t="s">
        <v>5660</v>
      </c>
      <c r="C628" t="s">
        <v>5661</v>
      </c>
      <c r="D628" t="s">
        <v>5662</v>
      </c>
      <c r="E628" s="1">
        <v>0.99719999999999998</v>
      </c>
      <c r="F628">
        <v>0</v>
      </c>
      <c r="G628">
        <v>0</v>
      </c>
      <c r="H628" s="19">
        <v>3762</v>
      </c>
      <c r="I628" s="19">
        <v>1321125</v>
      </c>
      <c r="J628">
        <v>0</v>
      </c>
      <c r="K628">
        <v>0</v>
      </c>
      <c r="L628">
        <v>0</v>
      </c>
      <c r="M628" s="19">
        <v>1112</v>
      </c>
      <c r="N628" s="29">
        <f>DATE(MID(B628,FIND(",",B628,1)+2,4),VLOOKUP(LEFT(B628,3),General!$A$1:$B$12,2,0),MID(B628,FIND(" ",B628,1)+1,FIND(",",B628,1)-FIND(" ",B628,1)-1)) + TIMEVALUE(MID(B628,FIND("-",B628,1)+2,LEN(B628)-FIND("-",B628,1)+2))</f>
        <v>45495.670138888891</v>
      </c>
      <c r="O628" s="18">
        <f>DATE(MID(C628,FIND(",",C628,1)+2,4),VLOOKUP(LEFT(B628,3),General!$A$1:$B$12,2,0),MID(C628,FIND(" ",C628,1)+1,FIND(",",C628,1)-FIND(" ",C628,1)-1)) + TIMEVALUE(MID(C628,FIND("-",C628,1)+2,LEN(C628)-FIND("-",C628,1)+2))</f>
        <v>45495.669444444444</v>
      </c>
      <c r="P628" s="18">
        <f>DATE(MID(D628,FIND(",",D628,1)+2,4),VLOOKUP(LEFT(B628,3),General!$A$1:$B$12,2,0),MID(D628,FIND(" ",D628,1)+1,FIND(",",D628,1)-FIND(" ",D628,1)-1)) + TIMEVALUE(MID(D628,FIND("-",D628,1)+2,LEN(D628)-FIND("-",D628,1)+2))</f>
        <v>45495.705555555556</v>
      </c>
      <c r="Q628" s="29">
        <f t="shared" si="70"/>
        <v>45495.670138888891</v>
      </c>
      <c r="R628" t="str">
        <f t="shared" si="71"/>
        <v>4:04 pm</v>
      </c>
      <c r="S628" t="str">
        <f t="shared" si="72"/>
        <v>4:56 pm</v>
      </c>
      <c r="T628" s="29">
        <f t="shared" si="73"/>
        <v>45495.670138888891</v>
      </c>
      <c r="U628" s="19">
        <f t="shared" si="74"/>
        <v>3762</v>
      </c>
      <c r="V628" s="1">
        <f t="shared" si="75"/>
        <v>0.99719999999999998</v>
      </c>
      <c r="W628" s="30">
        <f t="shared" si="76"/>
        <v>3.6111111112404615E-2</v>
      </c>
      <c r="X628" s="18">
        <f>DATE(MID(B628,FIND(",",B628,1)+2,4),VLOOKUP(LEFT(B628,3),General!$A$1:$B$12,2,0),MID(B628,FIND(" ",B628,1)+1,FIND(",",B628,1)-FIND(" ",B628,1)-1))</f>
        <v>45495</v>
      </c>
    </row>
    <row r="629" spans="2:24">
      <c r="B629" t="s">
        <v>5663</v>
      </c>
      <c r="C629" t="s">
        <v>5664</v>
      </c>
      <c r="D629" t="s">
        <v>5665</v>
      </c>
      <c r="E629" s="1">
        <v>0.99739999999999995</v>
      </c>
      <c r="F629">
        <v>0</v>
      </c>
      <c r="G629">
        <v>0</v>
      </c>
      <c r="H629" s="19">
        <v>3458</v>
      </c>
      <c r="I629" s="19">
        <v>1321137</v>
      </c>
      <c r="J629">
        <v>0</v>
      </c>
      <c r="K629">
        <v>0</v>
      </c>
      <c r="L629">
        <v>0</v>
      </c>
      <c r="M629" s="19">
        <v>1103</v>
      </c>
      <c r="N629" s="29">
        <f>DATE(MID(B629,FIND(",",B629,1)+2,4),VLOOKUP(LEFT(B629,3),General!$A$1:$B$12,2,0),MID(B629,FIND(" ",B629,1)+1,FIND(",",B629,1)-FIND(" ",B629,1)-1)) + TIMEVALUE(MID(B629,FIND("-",B629,1)+2,LEN(B629)-FIND("-",B629,1)+2))</f>
        <v>45495.711805555555</v>
      </c>
      <c r="O629" s="18">
        <f>DATE(MID(C629,FIND(",",C629,1)+2,4),VLOOKUP(LEFT(B629,3),General!$A$1:$B$12,2,0),MID(C629,FIND(" ",C629,1)+1,FIND(",",C629,1)-FIND(" ",C629,1)-1)) + TIMEVALUE(MID(C629,FIND("-",C629,1)+2,LEN(C629)-FIND("-",C629,1)+2))</f>
        <v>45495.711111111108</v>
      </c>
      <c r="P629" s="18">
        <f>DATE(MID(D629,FIND(",",D629,1)+2,4),VLOOKUP(LEFT(B629,3),General!$A$1:$B$12,2,0),MID(D629,FIND(" ",D629,1)+1,FIND(",",D629,1)-FIND(" ",D629,1)-1)) + TIMEVALUE(MID(D629,FIND("-",D629,1)+2,LEN(D629)-FIND("-",D629,1)+2))</f>
        <v>45495.739583333336</v>
      </c>
      <c r="Q629" s="29">
        <f t="shared" si="70"/>
        <v>45495.711805555555</v>
      </c>
      <c r="R629" t="str">
        <f t="shared" si="71"/>
        <v>5:04 pm</v>
      </c>
      <c r="S629" t="str">
        <f t="shared" si="72"/>
        <v>5:45 pm</v>
      </c>
      <c r="T629" s="29">
        <f t="shared" si="73"/>
        <v>45495.711805555555</v>
      </c>
      <c r="U629" s="19">
        <f t="shared" si="74"/>
        <v>3458</v>
      </c>
      <c r="V629" s="1">
        <f t="shared" si="75"/>
        <v>0.99739999999999995</v>
      </c>
      <c r="W629" s="30">
        <f t="shared" si="76"/>
        <v>2.8472222227719612E-2</v>
      </c>
      <c r="X629" s="18">
        <f>DATE(MID(B629,FIND(",",B629,1)+2,4),VLOOKUP(LEFT(B629,3),General!$A$1:$B$12,2,0),MID(B629,FIND(" ",B629,1)+1,FIND(",",B629,1)-FIND(" ",B629,1)-1))</f>
        <v>45495</v>
      </c>
    </row>
    <row r="630" spans="2:24">
      <c r="B630" t="s">
        <v>5666</v>
      </c>
      <c r="C630" t="s">
        <v>5667</v>
      </c>
      <c r="D630" t="s">
        <v>5668</v>
      </c>
      <c r="E630" s="1">
        <v>0.99719999999999998</v>
      </c>
      <c r="F630">
        <v>0</v>
      </c>
      <c r="G630">
        <v>0</v>
      </c>
      <c r="H630" s="19">
        <v>3727</v>
      </c>
      <c r="I630" s="19">
        <v>1321147</v>
      </c>
      <c r="J630">
        <v>0</v>
      </c>
      <c r="K630">
        <v>0</v>
      </c>
      <c r="L630">
        <v>0</v>
      </c>
      <c r="M630" s="19">
        <v>1109</v>
      </c>
      <c r="N630" s="29">
        <f>DATE(MID(B630,FIND(",",B630,1)+2,4),VLOOKUP(LEFT(B630,3),General!$A$1:$B$12,2,0),MID(B630,FIND(" ",B630,1)+1,FIND(",",B630,1)-FIND(" ",B630,1)-1)) + TIMEVALUE(MID(B630,FIND("-",B630,1)+2,LEN(B630)-FIND("-",B630,1)+2))</f>
        <v>45495.753472222219</v>
      </c>
      <c r="O630" s="18">
        <f>DATE(MID(C630,FIND(",",C630,1)+2,4),VLOOKUP(LEFT(B630,3),General!$A$1:$B$12,2,0),MID(C630,FIND(" ",C630,1)+1,FIND(",",C630,1)-FIND(" ",C630,1)-1)) + TIMEVALUE(MID(C630,FIND("-",C630,1)+2,LEN(C630)-FIND("-",C630,1)+2))</f>
        <v>45495.75277777778</v>
      </c>
      <c r="P630" s="18">
        <f>DATE(MID(D630,FIND(",",D630,1)+2,4),VLOOKUP(LEFT(B630,3),General!$A$1:$B$12,2,0),MID(D630,FIND(" ",D630,1)+1,FIND(",",D630,1)-FIND(" ",D630,1)-1)) + TIMEVALUE(MID(D630,FIND("-",D630,1)+2,LEN(D630)-FIND("-",D630,1)+2))</f>
        <v>45495.786805555559</v>
      </c>
      <c r="Q630" s="29">
        <f t="shared" si="70"/>
        <v>45495.753472222219</v>
      </c>
      <c r="R630" t="str">
        <f t="shared" si="71"/>
        <v>6:04 pm</v>
      </c>
      <c r="S630" t="str">
        <f t="shared" si="72"/>
        <v>6:53 pm</v>
      </c>
      <c r="T630" s="29">
        <f t="shared" si="73"/>
        <v>45495.753472222219</v>
      </c>
      <c r="U630" s="19">
        <f t="shared" si="74"/>
        <v>3727</v>
      </c>
      <c r="V630" s="1">
        <f t="shared" si="75"/>
        <v>0.99719999999999998</v>
      </c>
      <c r="W630" s="30">
        <f t="shared" si="76"/>
        <v>3.4027777779556345E-2</v>
      </c>
      <c r="X630" s="18">
        <f>DATE(MID(B630,FIND(",",B630,1)+2,4),VLOOKUP(LEFT(B630,3),General!$A$1:$B$12,2,0),MID(B630,FIND(" ",B630,1)+1,FIND(",",B630,1)-FIND(" ",B630,1)-1))</f>
        <v>45495</v>
      </c>
    </row>
    <row r="631" spans="2:24">
      <c r="B631" t="s">
        <v>5669</v>
      </c>
      <c r="C631" t="s">
        <v>5670</v>
      </c>
      <c r="D631" t="s">
        <v>5671</v>
      </c>
      <c r="E631" s="1">
        <v>0.99719999999999998</v>
      </c>
      <c r="F631">
        <v>0</v>
      </c>
      <c r="G631">
        <v>0</v>
      </c>
      <c r="H631" s="19">
        <v>3660</v>
      </c>
      <c r="I631" s="19">
        <v>1321004</v>
      </c>
      <c r="J631">
        <v>0</v>
      </c>
      <c r="K631">
        <v>0</v>
      </c>
      <c r="L631">
        <v>0</v>
      </c>
      <c r="M631" s="19">
        <v>1106</v>
      </c>
      <c r="N631" s="29">
        <f>DATE(MID(B631,FIND(",",B631,1)+2,4),VLOOKUP(LEFT(B631,3),General!$A$1:$B$12,2,0),MID(B631,FIND(" ",B631,1)+1,FIND(",",B631,1)-FIND(" ",B631,1)-1)) + TIMEVALUE(MID(B631,FIND("-",B631,1)+2,LEN(B631)-FIND("-",B631,1)+2))</f>
        <v>45495.795138888891</v>
      </c>
      <c r="O631" s="18">
        <f>DATE(MID(C631,FIND(",",C631,1)+2,4),VLOOKUP(LEFT(B631,3),General!$A$1:$B$12,2,0),MID(C631,FIND(" ",C631,1)+1,FIND(",",C631,1)-FIND(" ",C631,1)-1)) + TIMEVALUE(MID(C631,FIND("-",C631,1)+2,LEN(C631)-FIND("-",C631,1)+2))</f>
        <v>45495.794444444444</v>
      </c>
      <c r="P631" s="18">
        <f>DATE(MID(D631,FIND(",",D631,1)+2,4),VLOOKUP(LEFT(B631,3),General!$A$1:$B$12,2,0),MID(D631,FIND(" ",D631,1)+1,FIND(",",D631,1)-FIND(" ",D631,1)-1)) + TIMEVALUE(MID(D631,FIND("-",D631,1)+2,LEN(D631)-FIND("-",D631,1)+2))</f>
        <v>45495.831250000003</v>
      </c>
      <c r="Q631" s="29">
        <f t="shared" si="70"/>
        <v>45495.795138888891</v>
      </c>
      <c r="R631" t="str">
        <f t="shared" si="71"/>
        <v>7:04 pm</v>
      </c>
      <c r="S631" t="str">
        <f t="shared" si="72"/>
        <v>7:57 pm</v>
      </c>
      <c r="T631" s="29">
        <f t="shared" si="73"/>
        <v>45495.795138888891</v>
      </c>
      <c r="U631" s="19">
        <f t="shared" si="74"/>
        <v>3660</v>
      </c>
      <c r="V631" s="1">
        <f t="shared" si="75"/>
        <v>0.99719999999999998</v>
      </c>
      <c r="W631" s="30">
        <f t="shared" si="76"/>
        <v>3.680555555911269E-2</v>
      </c>
      <c r="X631" s="18">
        <f>DATE(MID(B631,FIND(",",B631,1)+2,4),VLOOKUP(LEFT(B631,3),General!$A$1:$B$12,2,0),MID(B631,FIND(" ",B631,1)+1,FIND(",",B631,1)-FIND(" ",B631,1)-1))</f>
        <v>45495</v>
      </c>
    </row>
    <row r="632" spans="2:24">
      <c r="B632" t="s">
        <v>5672</v>
      </c>
      <c r="C632" t="s">
        <v>5673</v>
      </c>
      <c r="D632" t="s">
        <v>5674</v>
      </c>
      <c r="E632" s="1">
        <v>0.99760000000000004</v>
      </c>
      <c r="F632">
        <v>0</v>
      </c>
      <c r="G632">
        <v>0</v>
      </c>
      <c r="H632" s="19">
        <v>3188</v>
      </c>
      <c r="I632" s="19">
        <v>1321015</v>
      </c>
      <c r="J632">
        <v>0</v>
      </c>
      <c r="K632">
        <v>0</v>
      </c>
      <c r="L632">
        <v>0</v>
      </c>
      <c r="M632" s="19">
        <v>1106</v>
      </c>
      <c r="N632" s="29">
        <f>DATE(MID(B632,FIND(",",B632,1)+2,4),VLOOKUP(LEFT(B632,3),General!$A$1:$B$12,2,0),MID(B632,FIND(" ",B632,1)+1,FIND(",",B632,1)-FIND(" ",B632,1)-1)) + TIMEVALUE(MID(B632,FIND("-",B632,1)+2,LEN(B632)-FIND("-",B632,1)+2))</f>
        <v>45495.836805555555</v>
      </c>
      <c r="O632" s="18">
        <f>DATE(MID(C632,FIND(",",C632,1)+2,4),VLOOKUP(LEFT(B632,3),General!$A$1:$B$12,2,0),MID(C632,FIND(" ",C632,1)+1,FIND(",",C632,1)-FIND(" ",C632,1)-1)) + TIMEVALUE(MID(C632,FIND("-",C632,1)+2,LEN(C632)-FIND("-",C632,1)+2))</f>
        <v>45495.836111111108</v>
      </c>
      <c r="P632" s="18">
        <f>DATE(MID(D632,FIND(",",D632,1)+2,4),VLOOKUP(LEFT(B632,3),General!$A$1:$B$12,2,0),MID(D632,FIND(" ",D632,1)+1,FIND(",",D632,1)-FIND(" ",D632,1)-1)) + TIMEVALUE(MID(D632,FIND("-",D632,1)+2,LEN(D632)-FIND("-",D632,1)+2))</f>
        <v>45495.864583333336</v>
      </c>
      <c r="Q632" s="29">
        <f t="shared" si="70"/>
        <v>45495.836805555555</v>
      </c>
      <c r="R632" t="str">
        <f t="shared" si="71"/>
        <v>8:04 pm</v>
      </c>
      <c r="S632" t="str">
        <f t="shared" si="72"/>
        <v>8:45 pm</v>
      </c>
      <c r="T632" s="29">
        <f t="shared" si="73"/>
        <v>45495.836805555555</v>
      </c>
      <c r="U632" s="19">
        <f t="shared" si="74"/>
        <v>3188</v>
      </c>
      <c r="V632" s="1">
        <f t="shared" si="75"/>
        <v>0.99760000000000004</v>
      </c>
      <c r="W632" s="30">
        <f t="shared" si="76"/>
        <v>2.8472222227719612E-2</v>
      </c>
      <c r="X632" s="18">
        <f>DATE(MID(B632,FIND(",",B632,1)+2,4),VLOOKUP(LEFT(B632,3),General!$A$1:$B$12,2,0),MID(B632,FIND(" ",B632,1)+1,FIND(",",B632,1)-FIND(" ",B632,1)-1))</f>
        <v>45495</v>
      </c>
    </row>
    <row r="633" spans="2:24">
      <c r="B633" t="s">
        <v>5675</v>
      </c>
      <c r="C633" t="s">
        <v>5676</v>
      </c>
      <c r="D633" t="s">
        <v>5677</v>
      </c>
      <c r="E633" s="1">
        <v>0.99770000000000003</v>
      </c>
      <c r="F633">
        <v>0</v>
      </c>
      <c r="G633">
        <v>0</v>
      </c>
      <c r="H633" s="19">
        <v>3081</v>
      </c>
      <c r="I633" s="19">
        <v>1321023</v>
      </c>
      <c r="J633">
        <v>0</v>
      </c>
      <c r="K633">
        <v>0</v>
      </c>
      <c r="L633">
        <v>0</v>
      </c>
      <c r="M633" s="19">
        <v>1108</v>
      </c>
      <c r="N633" s="29">
        <f>DATE(MID(B633,FIND(",",B633,1)+2,4),VLOOKUP(LEFT(B633,3),General!$A$1:$B$12,2,0),MID(B633,FIND(" ",B633,1)+1,FIND(",",B633,1)-FIND(" ",B633,1)-1)) + TIMEVALUE(MID(B633,FIND("-",B633,1)+2,LEN(B633)-FIND("-",B633,1)+2))</f>
        <v>45495.878472222219</v>
      </c>
      <c r="O633" s="18">
        <f>DATE(MID(C633,FIND(",",C633,1)+2,4),VLOOKUP(LEFT(B633,3),General!$A$1:$B$12,2,0),MID(C633,FIND(" ",C633,1)+1,FIND(",",C633,1)-FIND(" ",C633,1)-1)) + TIMEVALUE(MID(C633,FIND("-",C633,1)+2,LEN(C633)-FIND("-",C633,1)+2))</f>
        <v>45495.87777777778</v>
      </c>
      <c r="P633" s="18">
        <f>DATE(MID(D633,FIND(",",D633,1)+2,4),VLOOKUP(LEFT(B633,3),General!$A$1:$B$12,2,0),MID(D633,FIND(" ",D633,1)+1,FIND(",",D633,1)-FIND(" ",D633,1)-1)) + TIMEVALUE(MID(D633,FIND("-",D633,1)+2,LEN(D633)-FIND("-",D633,1)+2))</f>
        <v>45495.90902777778</v>
      </c>
      <c r="Q633" s="29">
        <f t="shared" si="70"/>
        <v>45495.878472222219</v>
      </c>
      <c r="R633" t="str">
        <f t="shared" si="71"/>
        <v>9:04 pm</v>
      </c>
      <c r="S633" t="str">
        <f t="shared" si="72"/>
        <v>9:49 pm</v>
      </c>
      <c r="T633" s="29">
        <f t="shared" si="73"/>
        <v>45495.878472222219</v>
      </c>
      <c r="U633" s="19">
        <f t="shared" si="74"/>
        <v>3081</v>
      </c>
      <c r="V633" s="1">
        <f t="shared" si="75"/>
        <v>0.99770000000000003</v>
      </c>
      <c r="W633" s="30">
        <f t="shared" si="76"/>
        <v>3.125E-2</v>
      </c>
      <c r="X633" s="18">
        <f>DATE(MID(B633,FIND(",",B633,1)+2,4),VLOOKUP(LEFT(B633,3),General!$A$1:$B$12,2,0),MID(B633,FIND(" ",B633,1)+1,FIND(",",B633,1)-FIND(" ",B633,1)-1))</f>
        <v>45495</v>
      </c>
    </row>
    <row r="634" spans="2:24">
      <c r="B634" t="s">
        <v>5678</v>
      </c>
      <c r="C634" t="s">
        <v>5678</v>
      </c>
      <c r="D634" t="s">
        <v>5679</v>
      </c>
      <c r="E634" s="1">
        <v>0.99750000000000005</v>
      </c>
      <c r="F634">
        <v>0</v>
      </c>
      <c r="G634">
        <v>0</v>
      </c>
      <c r="H634" s="19">
        <v>3303</v>
      </c>
      <c r="I634" s="19">
        <v>1321024</v>
      </c>
      <c r="J634">
        <v>0</v>
      </c>
      <c r="K634">
        <v>0</v>
      </c>
      <c r="L634">
        <v>0</v>
      </c>
      <c r="M634" s="19">
        <v>1108</v>
      </c>
      <c r="N634" s="29">
        <f>DATE(MID(B634,FIND(",",B634,1)+2,4),VLOOKUP(LEFT(B634,3),General!$A$1:$B$12,2,0),MID(B634,FIND(" ",B634,1)+1,FIND(",",B634,1)-FIND(" ",B634,1)-1)) + TIMEVALUE(MID(B634,FIND("-",B634,1)+2,LEN(B634)-FIND("-",B634,1)+2))</f>
        <v>45495.920138888891</v>
      </c>
      <c r="O634" s="18">
        <f>DATE(MID(C634,FIND(",",C634,1)+2,4),VLOOKUP(LEFT(B634,3),General!$A$1:$B$12,2,0),MID(C634,FIND(" ",C634,1)+1,FIND(",",C634,1)-FIND(" ",C634,1)-1)) + TIMEVALUE(MID(C634,FIND("-",C634,1)+2,LEN(C634)-FIND("-",C634,1)+2))</f>
        <v>45495.920138888891</v>
      </c>
      <c r="P634" s="18">
        <f>DATE(MID(D634,FIND(",",D634,1)+2,4),VLOOKUP(LEFT(B634,3),General!$A$1:$B$12,2,0),MID(D634,FIND(" ",D634,1)+1,FIND(",",D634,1)-FIND(" ",D634,1)-1)) + TIMEVALUE(MID(D634,FIND("-",D634,1)+2,LEN(D634)-FIND("-",D634,1)+2))</f>
        <v>45495.954861111109</v>
      </c>
      <c r="Q634" s="29">
        <f t="shared" si="70"/>
        <v>45495.920138888891</v>
      </c>
      <c r="R634" t="str">
        <f t="shared" si="71"/>
        <v>10:05 pm</v>
      </c>
      <c r="S634" t="str">
        <f t="shared" si="72"/>
        <v>10:55 pm</v>
      </c>
      <c r="T634" s="29">
        <f t="shared" si="73"/>
        <v>45495.920138888891</v>
      </c>
      <c r="U634" s="19">
        <f t="shared" si="74"/>
        <v>3303</v>
      </c>
      <c r="V634" s="1">
        <f t="shared" si="75"/>
        <v>0.99750000000000005</v>
      </c>
      <c r="W634" s="30">
        <f t="shared" si="76"/>
        <v>3.4722222218988463E-2</v>
      </c>
      <c r="X634" s="18">
        <f>DATE(MID(B634,FIND(",",B634,1)+2,4),VLOOKUP(LEFT(B634,3),General!$A$1:$B$12,2,0),MID(B634,FIND(" ",B634,1)+1,FIND(",",B634,1)-FIND(" ",B634,1)-1))</f>
        <v>45495</v>
      </c>
    </row>
    <row r="635" spans="2:24">
      <c r="B635" t="s">
        <v>5680</v>
      </c>
      <c r="C635" t="s">
        <v>5681</v>
      </c>
      <c r="D635" t="s">
        <v>5682</v>
      </c>
      <c r="E635" s="1">
        <v>0.99609999999999999</v>
      </c>
      <c r="F635">
        <v>0</v>
      </c>
      <c r="G635">
        <v>0</v>
      </c>
      <c r="H635" s="19">
        <v>5109</v>
      </c>
      <c r="I635" s="19">
        <v>1321027</v>
      </c>
      <c r="J635">
        <v>0</v>
      </c>
      <c r="K635">
        <v>0</v>
      </c>
      <c r="L635">
        <v>0</v>
      </c>
      <c r="M635">
        <v>0</v>
      </c>
      <c r="N635" s="29">
        <f>DATE(MID(B635,FIND(",",B635,1)+2,4),VLOOKUP(LEFT(B635,3),General!$A$1:$B$12,2,0),MID(B635,FIND(" ",B635,1)+1,FIND(",",B635,1)-FIND(" ",B635,1)-1)) + TIMEVALUE(MID(B635,FIND("-",B635,1)+2,LEN(B635)-FIND("-",B635,1)+2))</f>
        <v>45495.961805555555</v>
      </c>
      <c r="O635" s="18">
        <f>DATE(MID(C635,FIND(",",C635,1)+2,4),VLOOKUP(LEFT(B635,3),General!$A$1:$B$12,2,0),MID(C635,FIND(" ",C635,1)+1,FIND(",",C635,1)-FIND(" ",C635,1)-1)) + TIMEVALUE(MID(C635,FIND("-",C635,1)+2,LEN(C635)-FIND("-",C635,1)+2))</f>
        <v>45495.961111111108</v>
      </c>
      <c r="P635" s="18">
        <f>DATE(MID(D635,FIND(",",D635,1)+2,4),VLOOKUP(LEFT(B635,3),General!$A$1:$B$12,2,0),MID(D635,FIND(" ",D635,1)+1,FIND(",",D635,1)-FIND(" ",D635,1)-1)) + TIMEVALUE(MID(D635,FIND("-",D635,1)+2,LEN(D635)-FIND("-",D635,1)+2))</f>
        <v>45496.003472222219</v>
      </c>
      <c r="Q635" s="29">
        <f t="shared" si="70"/>
        <v>45495.961805555555</v>
      </c>
      <c r="R635" t="str">
        <f t="shared" si="71"/>
        <v>11:04 pm</v>
      </c>
      <c r="S635" t="str">
        <f t="shared" si="72"/>
        <v>12:05 am</v>
      </c>
      <c r="T635" s="29">
        <f t="shared" si="73"/>
        <v>45495.961805555555</v>
      </c>
      <c r="U635" s="19">
        <f t="shared" si="74"/>
        <v>5109</v>
      </c>
      <c r="V635" s="1">
        <f t="shared" si="75"/>
        <v>0.99609999999999999</v>
      </c>
      <c r="W635" s="30">
        <f t="shared" si="76"/>
        <v>4.2361111110949423E-2</v>
      </c>
      <c r="X635" s="18">
        <f>DATE(MID(B635,FIND(",",B635,1)+2,4),VLOOKUP(LEFT(B635,3),General!$A$1:$B$12,2,0),MID(B635,FIND(" ",B635,1)+1,FIND(",",B635,1)-FIND(" ",B635,1)-1))</f>
        <v>45495</v>
      </c>
    </row>
    <row r="636" spans="2:24">
      <c r="B636" t="s">
        <v>5682</v>
      </c>
      <c r="C636" t="s">
        <v>5683</v>
      </c>
      <c r="D636" t="s">
        <v>5684</v>
      </c>
      <c r="E636" s="1">
        <v>0.99470000000000003</v>
      </c>
      <c r="F636">
        <v>0</v>
      </c>
      <c r="G636">
        <v>0</v>
      </c>
      <c r="H636" s="19">
        <v>6967</v>
      </c>
      <c r="I636" s="19">
        <v>1321029</v>
      </c>
      <c r="J636">
        <v>0</v>
      </c>
      <c r="K636">
        <v>0</v>
      </c>
      <c r="L636">
        <v>0</v>
      </c>
      <c r="M636">
        <v>0</v>
      </c>
      <c r="N636" s="29">
        <f>DATE(MID(B636,FIND(",",B636,1)+2,4),VLOOKUP(LEFT(B636,3),General!$A$1:$B$12,2,0),MID(B636,FIND(" ",B636,1)+1,FIND(",",B636,1)-FIND(" ",B636,1)-1)) + TIMEVALUE(MID(B636,FIND("-",B636,1)+2,LEN(B636)-FIND("-",B636,1)+2))</f>
        <v>45496.003472222219</v>
      </c>
      <c r="O636" s="18">
        <f>DATE(MID(C636,FIND(",",C636,1)+2,4),VLOOKUP(LEFT(B636,3),General!$A$1:$B$12,2,0),MID(C636,FIND(" ",C636,1)+1,FIND(",",C636,1)-FIND(" ",C636,1)-1)) + TIMEVALUE(MID(C636,FIND("-",C636,1)+2,LEN(C636)-FIND("-",C636,1)+2))</f>
        <v>45496.00277777778</v>
      </c>
      <c r="P636" s="18">
        <f>DATE(MID(D636,FIND(",",D636,1)+2,4),VLOOKUP(LEFT(B636,3),General!$A$1:$B$12,2,0),MID(D636,FIND(" ",D636,1)+1,FIND(",",D636,1)-FIND(" ",D636,1)-1)) + TIMEVALUE(MID(D636,FIND("-",D636,1)+2,LEN(D636)-FIND("-",D636,1)+2))</f>
        <v>45496.045138888891</v>
      </c>
      <c r="Q636" s="29">
        <f t="shared" si="70"/>
        <v>45496.003472222219</v>
      </c>
      <c r="R636" t="str">
        <f t="shared" si="71"/>
        <v>12:04 am</v>
      </c>
      <c r="S636" t="str">
        <f t="shared" si="72"/>
        <v>1:05 am</v>
      </c>
      <c r="T636" s="29">
        <f t="shared" si="73"/>
        <v>45496.003472222219</v>
      </c>
      <c r="U636" s="19">
        <f t="shared" si="74"/>
        <v>6967</v>
      </c>
      <c r="V636" s="1">
        <f t="shared" si="75"/>
        <v>0.99470000000000003</v>
      </c>
      <c r="W636" s="30">
        <f t="shared" si="76"/>
        <v>4.2361111110949423E-2</v>
      </c>
      <c r="X636" s="18">
        <f>DATE(MID(B636,FIND(",",B636,1)+2,4),VLOOKUP(LEFT(B636,3),General!$A$1:$B$12,2,0),MID(B636,FIND(" ",B636,1)+1,FIND(",",B636,1)-FIND(" ",B636,1)-1))</f>
        <v>45496</v>
      </c>
    </row>
    <row r="637" spans="2:24">
      <c r="B637" t="s">
        <v>5684</v>
      </c>
      <c r="C637" t="s">
        <v>5685</v>
      </c>
      <c r="D637" t="s">
        <v>5686</v>
      </c>
      <c r="E637" s="1">
        <v>0.99739999999999995</v>
      </c>
      <c r="F637">
        <v>0</v>
      </c>
      <c r="G637">
        <v>0</v>
      </c>
      <c r="H637" s="19">
        <v>3401</v>
      </c>
      <c r="I637" s="19">
        <v>1321048</v>
      </c>
      <c r="J637">
        <v>0</v>
      </c>
      <c r="K637">
        <v>0</v>
      </c>
      <c r="L637">
        <v>0</v>
      </c>
      <c r="M637" s="19">
        <v>1104</v>
      </c>
      <c r="N637" s="29">
        <f>DATE(MID(B637,FIND(",",B637,1)+2,4),VLOOKUP(LEFT(B637,3),General!$A$1:$B$12,2,0),MID(B637,FIND(" ",B637,1)+1,FIND(",",B637,1)-FIND(" ",B637,1)-1)) + TIMEVALUE(MID(B637,FIND("-",B637,1)+2,LEN(B637)-FIND("-",B637,1)+2))</f>
        <v>45496.045138888891</v>
      </c>
      <c r="O637" s="18">
        <f>DATE(MID(C637,FIND(",",C637,1)+2,4),VLOOKUP(LEFT(B637,3),General!$A$1:$B$12,2,0),MID(C637,FIND(" ",C637,1)+1,FIND(",",C637,1)-FIND(" ",C637,1)-1)) + TIMEVALUE(MID(C637,FIND("-",C637,1)+2,LEN(C637)-FIND("-",C637,1)+2))</f>
        <v>45496.044444444444</v>
      </c>
      <c r="P637" s="18">
        <f>DATE(MID(D637,FIND(",",D637,1)+2,4),VLOOKUP(LEFT(B637,3),General!$A$1:$B$12,2,0),MID(D637,FIND(" ",D637,1)+1,FIND(",",D637,1)-FIND(" ",D637,1)-1)) + TIMEVALUE(MID(D637,FIND("-",D637,1)+2,LEN(D637)-FIND("-",D637,1)+2))</f>
        <v>45496.086111111108</v>
      </c>
      <c r="Q637" s="29">
        <f t="shared" si="70"/>
        <v>45496.045138888891</v>
      </c>
      <c r="R637" t="str">
        <f t="shared" si="71"/>
        <v>1:04 am</v>
      </c>
      <c r="S637" t="str">
        <f t="shared" si="72"/>
        <v>2:04 am</v>
      </c>
      <c r="T637" s="29">
        <f t="shared" si="73"/>
        <v>45496.045138888891</v>
      </c>
      <c r="U637" s="19">
        <f t="shared" si="74"/>
        <v>3401</v>
      </c>
      <c r="V637" s="1">
        <f t="shared" si="75"/>
        <v>0.99739999999999995</v>
      </c>
      <c r="W637" s="30">
        <f t="shared" si="76"/>
        <v>4.1666666664241347E-2</v>
      </c>
      <c r="X637" s="18">
        <f>DATE(MID(B637,FIND(",",B637,1)+2,4),VLOOKUP(LEFT(B637,3),General!$A$1:$B$12,2,0),MID(B637,FIND(" ",B637,1)+1,FIND(",",B637,1)-FIND(" ",B637,1)-1))</f>
        <v>45496</v>
      </c>
    </row>
    <row r="638" spans="2:24">
      <c r="B638" t="s">
        <v>5687</v>
      </c>
      <c r="C638" t="s">
        <v>5686</v>
      </c>
      <c r="D638" t="s">
        <v>5688</v>
      </c>
      <c r="E638" s="1">
        <v>0.99809999999999999</v>
      </c>
      <c r="F638">
        <v>0</v>
      </c>
      <c r="G638">
        <v>0</v>
      </c>
      <c r="H638" s="19">
        <v>2557</v>
      </c>
      <c r="I638" s="19">
        <v>1321050</v>
      </c>
      <c r="J638">
        <v>0</v>
      </c>
      <c r="K638">
        <v>0</v>
      </c>
      <c r="L638">
        <v>0</v>
      </c>
      <c r="M638" s="19">
        <v>1108</v>
      </c>
      <c r="N638" s="29">
        <f>DATE(MID(B638,FIND(",",B638,1)+2,4),VLOOKUP(LEFT(B638,3),General!$A$1:$B$12,2,0),MID(B638,FIND(" ",B638,1)+1,FIND(",",B638,1)-FIND(" ",B638,1)-1)) + TIMEVALUE(MID(B638,FIND("-",B638,1)+2,LEN(B638)-FIND("-",B638,1)+2))</f>
        <v>45496.086805555555</v>
      </c>
      <c r="O638" s="18">
        <f>DATE(MID(C638,FIND(",",C638,1)+2,4),VLOOKUP(LEFT(B638,3),General!$A$1:$B$12,2,0),MID(C638,FIND(" ",C638,1)+1,FIND(",",C638,1)-FIND(" ",C638,1)-1)) + TIMEVALUE(MID(C638,FIND("-",C638,1)+2,LEN(C638)-FIND("-",C638,1)+2))</f>
        <v>45496.086111111108</v>
      </c>
      <c r="P638" s="18">
        <f>DATE(MID(D638,FIND(",",D638,1)+2,4),VLOOKUP(LEFT(B638,3),General!$A$1:$B$12,2,0),MID(D638,FIND(" ",D638,1)+1,FIND(",",D638,1)-FIND(" ",D638,1)-1)) + TIMEVALUE(MID(D638,FIND("-",D638,1)+2,LEN(D638)-FIND("-",D638,1)+2))</f>
        <v>45496.115277777775</v>
      </c>
      <c r="Q638" s="29">
        <f t="shared" si="70"/>
        <v>45496.086805555555</v>
      </c>
      <c r="R638" t="str">
        <f t="shared" si="71"/>
        <v>2:04 am</v>
      </c>
      <c r="S638" t="str">
        <f t="shared" si="72"/>
        <v>2:46 am</v>
      </c>
      <c r="T638" s="29">
        <f t="shared" si="73"/>
        <v>45496.086805555555</v>
      </c>
      <c r="U638" s="19">
        <f t="shared" si="74"/>
        <v>2557</v>
      </c>
      <c r="V638" s="1">
        <f t="shared" si="75"/>
        <v>0.99809999999999999</v>
      </c>
      <c r="W638" s="30">
        <f t="shared" si="76"/>
        <v>2.9166666667151731E-2</v>
      </c>
      <c r="X638" s="18">
        <f>DATE(MID(B638,FIND(",",B638,1)+2,4),VLOOKUP(LEFT(B638,3),General!$A$1:$B$12,2,0),MID(B638,FIND(" ",B638,1)+1,FIND(",",B638,1)-FIND(" ",B638,1)-1))</f>
        <v>45496</v>
      </c>
    </row>
    <row r="639" spans="2:24">
      <c r="B639" t="s">
        <v>5689</v>
      </c>
      <c r="C639" t="s">
        <v>5690</v>
      </c>
      <c r="D639" t="s">
        <v>5691</v>
      </c>
      <c r="E639" s="1">
        <v>0.99780000000000002</v>
      </c>
      <c r="F639">
        <v>0</v>
      </c>
      <c r="G639">
        <v>0</v>
      </c>
      <c r="H639" s="19">
        <v>2955</v>
      </c>
      <c r="I639" s="19">
        <v>1321049</v>
      </c>
      <c r="J639">
        <v>0</v>
      </c>
      <c r="K639">
        <v>0</v>
      </c>
      <c r="L639">
        <v>0</v>
      </c>
      <c r="M639">
        <v>0</v>
      </c>
      <c r="N639" s="29">
        <f>DATE(MID(B639,FIND(",",B639,1)+2,4),VLOOKUP(LEFT(B639,3),General!$A$1:$B$12,2,0),MID(B639,FIND(" ",B639,1)+1,FIND(",",B639,1)-FIND(" ",B639,1)-1)) + TIMEVALUE(MID(B639,FIND("-",B639,1)+2,LEN(B639)-FIND("-",B639,1)+2))</f>
        <v>45496.128472222219</v>
      </c>
      <c r="O639" s="18">
        <f>DATE(MID(C639,FIND(",",C639,1)+2,4),VLOOKUP(LEFT(B639,3),General!$A$1:$B$12,2,0),MID(C639,FIND(" ",C639,1)+1,FIND(",",C639,1)-FIND(" ",C639,1)-1)) + TIMEVALUE(MID(C639,FIND("-",C639,1)+2,LEN(C639)-FIND("-",C639,1)+2))</f>
        <v>45496.12777777778</v>
      </c>
      <c r="P639" s="18">
        <f>DATE(MID(D639,FIND(",",D639,1)+2,4),VLOOKUP(LEFT(B639,3),General!$A$1:$B$12,2,0),MID(D639,FIND(" ",D639,1)+1,FIND(",",D639,1)-FIND(" ",D639,1)-1)) + TIMEVALUE(MID(D639,FIND("-",D639,1)+2,LEN(D639)-FIND("-",D639,1)+2))</f>
        <v>45496.170138888891</v>
      </c>
      <c r="Q639" s="29">
        <f t="shared" si="70"/>
        <v>45496.128472222219</v>
      </c>
      <c r="R639" t="str">
        <f t="shared" si="71"/>
        <v>3:04 am</v>
      </c>
      <c r="S639" t="str">
        <f t="shared" si="72"/>
        <v>4:05 am</v>
      </c>
      <c r="T639" s="29">
        <f t="shared" si="73"/>
        <v>45496.128472222219</v>
      </c>
      <c r="U639" s="19">
        <f t="shared" si="74"/>
        <v>2955</v>
      </c>
      <c r="V639" s="1">
        <f t="shared" si="75"/>
        <v>0.99780000000000002</v>
      </c>
      <c r="W639" s="30">
        <f t="shared" si="76"/>
        <v>4.2361111110949423E-2</v>
      </c>
      <c r="X639" s="18">
        <f>DATE(MID(B639,FIND(",",B639,1)+2,4),VLOOKUP(LEFT(B639,3),General!$A$1:$B$12,2,0),MID(B639,FIND(" ",B639,1)+1,FIND(",",B639,1)-FIND(" ",B639,1)-1))</f>
        <v>45496</v>
      </c>
    </row>
    <row r="640" spans="2:24">
      <c r="B640" t="s">
        <v>5691</v>
      </c>
      <c r="C640" t="s">
        <v>5692</v>
      </c>
      <c r="D640" t="s">
        <v>5693</v>
      </c>
      <c r="E640" s="1">
        <v>0.99770000000000003</v>
      </c>
      <c r="F640">
        <v>0</v>
      </c>
      <c r="G640">
        <v>0</v>
      </c>
      <c r="H640" s="19">
        <v>2982</v>
      </c>
      <c r="I640" s="19">
        <v>1321049</v>
      </c>
      <c r="J640">
        <v>0</v>
      </c>
      <c r="K640">
        <v>0</v>
      </c>
      <c r="L640">
        <v>0</v>
      </c>
      <c r="M640" s="19">
        <v>1106</v>
      </c>
      <c r="N640" s="29">
        <f>DATE(MID(B640,FIND(",",B640,1)+2,4),VLOOKUP(LEFT(B640,3),General!$A$1:$B$12,2,0),MID(B640,FIND(" ",B640,1)+1,FIND(",",B640,1)-FIND(" ",B640,1)-1)) + TIMEVALUE(MID(B640,FIND("-",B640,1)+2,LEN(B640)-FIND("-",B640,1)+2))</f>
        <v>45496.170138888891</v>
      </c>
      <c r="O640" s="18">
        <f>DATE(MID(C640,FIND(",",C640,1)+2,4),VLOOKUP(LEFT(B640,3),General!$A$1:$B$12,2,0),MID(C640,FIND(" ",C640,1)+1,FIND(",",C640,1)-FIND(" ",C640,1)-1)) + TIMEVALUE(MID(C640,FIND("-",C640,1)+2,LEN(C640)-FIND("-",C640,1)+2))</f>
        <v>45496.169444444444</v>
      </c>
      <c r="P640" s="18">
        <f>DATE(MID(D640,FIND(",",D640,1)+2,4),VLOOKUP(LEFT(B640,3),General!$A$1:$B$12,2,0),MID(D640,FIND(" ",D640,1)+1,FIND(",",D640,1)-FIND(" ",D640,1)-1)) + TIMEVALUE(MID(D640,FIND("-",D640,1)+2,LEN(D640)-FIND("-",D640,1)+2))</f>
        <v>45496.2</v>
      </c>
      <c r="Q640" s="29">
        <f t="shared" si="70"/>
        <v>45496.170138888891</v>
      </c>
      <c r="R640" t="str">
        <f t="shared" si="71"/>
        <v>4:04 am</v>
      </c>
      <c r="S640" t="str">
        <f t="shared" si="72"/>
        <v>4:48 am</v>
      </c>
      <c r="T640" s="29">
        <f t="shared" si="73"/>
        <v>45496.170138888891</v>
      </c>
      <c r="U640" s="19">
        <f t="shared" si="74"/>
        <v>2982</v>
      </c>
      <c r="V640" s="1">
        <f t="shared" si="75"/>
        <v>0.99770000000000003</v>
      </c>
      <c r="W640" s="30">
        <f t="shared" si="76"/>
        <v>3.0555555553291924E-2</v>
      </c>
      <c r="X640" s="18">
        <f>DATE(MID(B640,FIND(",",B640,1)+2,4),VLOOKUP(LEFT(B640,3),General!$A$1:$B$12,2,0),MID(B640,FIND(" ",B640,1)+1,FIND(",",B640,1)-FIND(" ",B640,1)-1))</f>
        <v>45496</v>
      </c>
    </row>
    <row r="641" spans="2:24">
      <c r="B641" t="s">
        <v>5694</v>
      </c>
      <c r="C641" t="s">
        <v>5695</v>
      </c>
      <c r="D641" t="s">
        <v>5696</v>
      </c>
      <c r="E641" s="1">
        <v>0.99780000000000002</v>
      </c>
      <c r="F641">
        <v>0</v>
      </c>
      <c r="G641">
        <v>0</v>
      </c>
      <c r="H641" s="19">
        <v>2946</v>
      </c>
      <c r="I641" s="19">
        <v>1321068</v>
      </c>
      <c r="J641">
        <v>0</v>
      </c>
      <c r="K641">
        <v>0</v>
      </c>
      <c r="L641">
        <v>0</v>
      </c>
      <c r="M641" s="19">
        <v>1105</v>
      </c>
      <c r="N641" s="29">
        <f>DATE(MID(B641,FIND(",",B641,1)+2,4),VLOOKUP(LEFT(B641,3),General!$A$1:$B$12,2,0),MID(B641,FIND(" ",B641,1)+1,FIND(",",B641,1)-FIND(" ",B641,1)-1)) + TIMEVALUE(MID(B641,FIND("-",B641,1)+2,LEN(B641)-FIND("-",B641,1)+2))</f>
        <v>45496.211805555555</v>
      </c>
      <c r="O641" s="18">
        <f>DATE(MID(C641,FIND(",",C641,1)+2,4),VLOOKUP(LEFT(B641,3),General!$A$1:$B$12,2,0),MID(C641,FIND(" ",C641,1)+1,FIND(",",C641,1)-FIND(" ",C641,1)-1)) + TIMEVALUE(MID(C641,FIND("-",C641,1)+2,LEN(C641)-FIND("-",C641,1)+2))</f>
        <v>45496.211111111108</v>
      </c>
      <c r="P641" s="18">
        <f>DATE(MID(D641,FIND(",",D641,1)+2,4),VLOOKUP(LEFT(B641,3),General!$A$1:$B$12,2,0),MID(D641,FIND(" ",D641,1)+1,FIND(",",D641,1)-FIND(" ",D641,1)-1)) + TIMEVALUE(MID(D641,FIND("-",D641,1)+2,LEN(D641)-FIND("-",D641,1)+2))</f>
        <v>45496.239583333336</v>
      </c>
      <c r="Q641" s="29">
        <f t="shared" si="70"/>
        <v>45496.211805555555</v>
      </c>
      <c r="R641" t="str">
        <f t="shared" si="71"/>
        <v>5:04 am</v>
      </c>
      <c r="S641" t="str">
        <f t="shared" si="72"/>
        <v>5:45 am</v>
      </c>
      <c r="T641" s="29">
        <f t="shared" si="73"/>
        <v>45496.211805555555</v>
      </c>
      <c r="U641" s="19">
        <f t="shared" si="74"/>
        <v>2946</v>
      </c>
      <c r="V641" s="1">
        <f t="shared" si="75"/>
        <v>0.99780000000000002</v>
      </c>
      <c r="W641" s="30">
        <f t="shared" si="76"/>
        <v>2.8472222227719612E-2</v>
      </c>
      <c r="X641" s="18">
        <f>DATE(MID(B641,FIND(",",B641,1)+2,4),VLOOKUP(LEFT(B641,3),General!$A$1:$B$12,2,0),MID(B641,FIND(" ",B641,1)+1,FIND(",",B641,1)-FIND(" ",B641,1)-1))</f>
        <v>45496</v>
      </c>
    </row>
    <row r="642" spans="2:24">
      <c r="B642" t="s">
        <v>5697</v>
      </c>
      <c r="C642" t="s">
        <v>5698</v>
      </c>
      <c r="D642" t="s">
        <v>5699</v>
      </c>
      <c r="E642" s="1">
        <v>0.99760000000000004</v>
      </c>
      <c r="F642">
        <v>0</v>
      </c>
      <c r="G642">
        <v>0</v>
      </c>
      <c r="H642" s="19">
        <v>3181</v>
      </c>
      <c r="I642" s="19">
        <v>1321065</v>
      </c>
      <c r="J642">
        <v>0</v>
      </c>
      <c r="K642">
        <v>0</v>
      </c>
      <c r="L642">
        <v>0</v>
      </c>
      <c r="M642" s="19">
        <v>1103</v>
      </c>
      <c r="N642" s="29">
        <f>DATE(MID(B642,FIND(",",B642,1)+2,4),VLOOKUP(LEFT(B642,3),General!$A$1:$B$12,2,0),MID(B642,FIND(" ",B642,1)+1,FIND(",",B642,1)-FIND(" ",B642,1)-1)) + TIMEVALUE(MID(B642,FIND("-",B642,1)+2,LEN(B642)-FIND("-",B642,1)+2))</f>
        <v>45496.253472222219</v>
      </c>
      <c r="O642" s="18">
        <f>DATE(MID(C642,FIND(",",C642,1)+2,4),VLOOKUP(LEFT(B642,3),General!$A$1:$B$12,2,0),MID(C642,FIND(" ",C642,1)+1,FIND(",",C642,1)-FIND(" ",C642,1)-1)) + TIMEVALUE(MID(C642,FIND("-",C642,1)+2,LEN(C642)-FIND("-",C642,1)+2))</f>
        <v>45496.25277777778</v>
      </c>
      <c r="P642" s="18">
        <f>DATE(MID(D642,FIND(",",D642,1)+2,4),VLOOKUP(LEFT(B642,3),General!$A$1:$B$12,2,0),MID(D642,FIND(" ",D642,1)+1,FIND(",",D642,1)-FIND(" ",D642,1)-1)) + TIMEVALUE(MID(D642,FIND("-",D642,1)+2,LEN(D642)-FIND("-",D642,1)+2))</f>
        <v>45496.283333333333</v>
      </c>
      <c r="Q642" s="29">
        <f t="shared" si="70"/>
        <v>45496.253472222219</v>
      </c>
      <c r="R642" t="str">
        <f t="shared" si="71"/>
        <v>6:04 am</v>
      </c>
      <c r="S642" t="str">
        <f t="shared" si="72"/>
        <v>6:48 am</v>
      </c>
      <c r="T642" s="29">
        <f t="shared" si="73"/>
        <v>45496.253472222219</v>
      </c>
      <c r="U642" s="19">
        <f t="shared" si="74"/>
        <v>3181</v>
      </c>
      <c r="V642" s="1">
        <f t="shared" si="75"/>
        <v>0.99760000000000004</v>
      </c>
      <c r="W642" s="30">
        <f t="shared" si="76"/>
        <v>3.0555555553291924E-2</v>
      </c>
      <c r="X642" s="18">
        <f>DATE(MID(B642,FIND(",",B642,1)+2,4),VLOOKUP(LEFT(B642,3),General!$A$1:$B$12,2,0),MID(B642,FIND(" ",B642,1)+1,FIND(",",B642,1)-FIND(" ",B642,1)-1))</f>
        <v>45496</v>
      </c>
    </row>
    <row r="643" spans="2:24">
      <c r="B643" t="s">
        <v>5700</v>
      </c>
      <c r="C643" t="s">
        <v>5700</v>
      </c>
      <c r="D643" t="s">
        <v>5701</v>
      </c>
      <c r="E643" s="1">
        <v>0.99639999999999995</v>
      </c>
      <c r="F643">
        <v>0</v>
      </c>
      <c r="G643">
        <v>0</v>
      </c>
      <c r="H643" s="19">
        <v>4700</v>
      </c>
      <c r="I643" s="19">
        <v>1321070</v>
      </c>
      <c r="J643">
        <v>0</v>
      </c>
      <c r="K643">
        <v>0</v>
      </c>
      <c r="L643">
        <v>0</v>
      </c>
      <c r="M643">
        <v>0</v>
      </c>
      <c r="N643" s="29">
        <f>DATE(MID(B643,FIND(",",B643,1)+2,4),VLOOKUP(LEFT(B643,3),General!$A$1:$B$12,2,0),MID(B643,FIND(" ",B643,1)+1,FIND(",",B643,1)-FIND(" ",B643,1)-1)) + TIMEVALUE(MID(B643,FIND("-",B643,1)+2,LEN(B643)-FIND("-",B643,1)+2))</f>
        <v>45496.295138888891</v>
      </c>
      <c r="O643" s="18">
        <f>DATE(MID(C643,FIND(",",C643,1)+2,4),VLOOKUP(LEFT(B643,3),General!$A$1:$B$12,2,0),MID(C643,FIND(" ",C643,1)+1,FIND(",",C643,1)-FIND(" ",C643,1)-1)) + TIMEVALUE(MID(C643,FIND("-",C643,1)+2,LEN(C643)-FIND("-",C643,1)+2))</f>
        <v>45496.295138888891</v>
      </c>
      <c r="P643" s="18">
        <f>DATE(MID(D643,FIND(",",D643,1)+2,4),VLOOKUP(LEFT(B643,3),General!$A$1:$B$12,2,0),MID(D643,FIND(" ",D643,1)+1,FIND(",",D643,1)-FIND(" ",D643,1)-1)) + TIMEVALUE(MID(D643,FIND("-",D643,1)+2,LEN(D643)-FIND("-",D643,1)+2))</f>
        <v>45496.336805555555</v>
      </c>
      <c r="Q643" s="29">
        <f t="shared" si="70"/>
        <v>45496.295138888891</v>
      </c>
      <c r="R643" t="str">
        <f t="shared" si="71"/>
        <v>7:05 am</v>
      </c>
      <c r="S643" t="str">
        <f t="shared" si="72"/>
        <v>8:05 am</v>
      </c>
      <c r="T643" s="29">
        <f t="shared" si="73"/>
        <v>45496.295138888891</v>
      </c>
      <c r="U643" s="19">
        <f t="shared" si="74"/>
        <v>4700</v>
      </c>
      <c r="V643" s="1">
        <f t="shared" si="75"/>
        <v>0.99639999999999995</v>
      </c>
      <c r="W643" s="30">
        <f t="shared" si="76"/>
        <v>4.1666666664241347E-2</v>
      </c>
      <c r="X643" s="18">
        <f>DATE(MID(B643,FIND(",",B643,1)+2,4),VLOOKUP(LEFT(B643,3),General!$A$1:$B$12,2,0),MID(B643,FIND(" ",B643,1)+1,FIND(",",B643,1)-FIND(" ",B643,1)-1))</f>
        <v>45496</v>
      </c>
    </row>
    <row r="644" spans="2:24">
      <c r="B644" t="s">
        <v>5701</v>
      </c>
      <c r="C644" t="s">
        <v>5701</v>
      </c>
      <c r="D644" t="s">
        <v>5702</v>
      </c>
      <c r="E644" s="1">
        <v>0.99690000000000001</v>
      </c>
      <c r="F644">
        <v>0</v>
      </c>
      <c r="G644">
        <v>0</v>
      </c>
      <c r="H644" s="19">
        <v>4094</v>
      </c>
      <c r="I644" s="19">
        <v>1321087</v>
      </c>
      <c r="J644">
        <v>0</v>
      </c>
      <c r="K644">
        <v>0</v>
      </c>
      <c r="L644">
        <v>0</v>
      </c>
      <c r="M644">
        <v>0</v>
      </c>
      <c r="N644" s="29">
        <f>DATE(MID(B644,FIND(",",B644,1)+2,4),VLOOKUP(LEFT(B644,3),General!$A$1:$B$12,2,0),MID(B644,FIND(" ",B644,1)+1,FIND(",",B644,1)-FIND(" ",B644,1)-1)) + TIMEVALUE(MID(B644,FIND("-",B644,1)+2,LEN(B644)-FIND("-",B644,1)+2))</f>
        <v>45496.336805555555</v>
      </c>
      <c r="O644" s="18">
        <f>DATE(MID(C644,FIND(",",C644,1)+2,4),VLOOKUP(LEFT(B644,3),General!$A$1:$B$12,2,0),MID(C644,FIND(" ",C644,1)+1,FIND(",",C644,1)-FIND(" ",C644,1)-1)) + TIMEVALUE(MID(C644,FIND("-",C644,1)+2,LEN(C644)-FIND("-",C644,1)+2))</f>
        <v>45496.336805555555</v>
      </c>
      <c r="P644" s="18">
        <f>DATE(MID(D644,FIND(",",D644,1)+2,4),VLOOKUP(LEFT(B644,3),General!$A$1:$B$12,2,0),MID(D644,FIND(" ",D644,1)+1,FIND(",",D644,1)-FIND(" ",D644,1)-1)) + TIMEVALUE(MID(D644,FIND("-",D644,1)+2,LEN(D644)-FIND("-",D644,1)+2))</f>
        <v>45496.378472222219</v>
      </c>
      <c r="Q644" s="29">
        <f t="shared" si="70"/>
        <v>45496.336805555555</v>
      </c>
      <c r="R644" t="str">
        <f t="shared" si="71"/>
        <v>8:05 am</v>
      </c>
      <c r="S644" t="str">
        <f t="shared" si="72"/>
        <v>9:05 am</v>
      </c>
      <c r="T644" s="29">
        <f t="shared" si="73"/>
        <v>45496.336805555555</v>
      </c>
      <c r="U644" s="19">
        <f t="shared" si="74"/>
        <v>4094</v>
      </c>
      <c r="V644" s="1">
        <f t="shared" si="75"/>
        <v>0.99690000000000001</v>
      </c>
      <c r="W644" s="30">
        <f t="shared" si="76"/>
        <v>4.1666666664241347E-2</v>
      </c>
      <c r="X644" s="18">
        <f>DATE(MID(B644,FIND(",",B644,1)+2,4),VLOOKUP(LEFT(B644,3),General!$A$1:$B$12,2,0),MID(B644,FIND(" ",B644,1)+1,FIND(",",B644,1)-FIND(" ",B644,1)-1))</f>
        <v>45496</v>
      </c>
    </row>
    <row r="645" spans="2:24">
      <c r="B645" t="s">
        <v>5702</v>
      </c>
      <c r="C645" t="s">
        <v>5703</v>
      </c>
      <c r="D645" t="s">
        <v>5704</v>
      </c>
      <c r="E645" s="1">
        <v>0.99739999999999995</v>
      </c>
      <c r="F645">
        <v>0</v>
      </c>
      <c r="G645">
        <v>0</v>
      </c>
      <c r="H645" s="19">
        <v>3440</v>
      </c>
      <c r="I645" s="19">
        <v>1321107</v>
      </c>
      <c r="J645">
        <v>0</v>
      </c>
      <c r="K645">
        <v>0</v>
      </c>
      <c r="L645">
        <v>0</v>
      </c>
      <c r="M645">
        <v>0</v>
      </c>
      <c r="N645" s="29">
        <f>DATE(MID(B645,FIND(",",B645,1)+2,4),VLOOKUP(LEFT(B645,3),General!$A$1:$B$12,2,0),MID(B645,FIND(" ",B645,1)+1,FIND(",",B645,1)-FIND(" ",B645,1)-1)) + TIMEVALUE(MID(B645,FIND("-",B645,1)+2,LEN(B645)-FIND("-",B645,1)+2))</f>
        <v>45496.378472222219</v>
      </c>
      <c r="O645" s="18">
        <f>DATE(MID(C645,FIND(",",C645,1)+2,4),VLOOKUP(LEFT(B645,3),General!$A$1:$B$12,2,0),MID(C645,FIND(" ",C645,1)+1,FIND(",",C645,1)-FIND(" ",C645,1)-1)) + TIMEVALUE(MID(C645,FIND("-",C645,1)+2,LEN(C645)-FIND("-",C645,1)+2))</f>
        <v>45496.37777777778</v>
      </c>
      <c r="P645" s="18">
        <f>DATE(MID(D645,FIND(",",D645,1)+2,4),VLOOKUP(LEFT(B645,3),General!$A$1:$B$12,2,0),MID(D645,FIND(" ",D645,1)+1,FIND(",",D645,1)-FIND(" ",D645,1)-1)) + TIMEVALUE(MID(D645,FIND("-",D645,1)+2,LEN(D645)-FIND("-",D645,1)+2))</f>
        <v>45496.420138888891</v>
      </c>
      <c r="Q645" s="29">
        <f t="shared" si="70"/>
        <v>45496.378472222219</v>
      </c>
      <c r="R645" t="str">
        <f t="shared" si="71"/>
        <v>9:04 am</v>
      </c>
      <c r="S645" t="str">
        <f t="shared" si="72"/>
        <v>10:05 am</v>
      </c>
      <c r="T645" s="29">
        <f t="shared" si="73"/>
        <v>45496.378472222219</v>
      </c>
      <c r="U645" s="19">
        <f t="shared" si="74"/>
        <v>3440</v>
      </c>
      <c r="V645" s="1">
        <f t="shared" si="75"/>
        <v>0.99739999999999995</v>
      </c>
      <c r="W645" s="30">
        <f t="shared" si="76"/>
        <v>4.2361111110949423E-2</v>
      </c>
      <c r="X645" s="18">
        <f>DATE(MID(B645,FIND(",",B645,1)+2,4),VLOOKUP(LEFT(B645,3),General!$A$1:$B$12,2,0),MID(B645,FIND(" ",B645,1)+1,FIND(",",B645,1)-FIND(" ",B645,1)-1))</f>
        <v>45496</v>
      </c>
    </row>
    <row r="646" spans="2:24">
      <c r="B646" t="s">
        <v>5704</v>
      </c>
      <c r="C646" t="s">
        <v>5705</v>
      </c>
      <c r="D646" t="s">
        <v>5706</v>
      </c>
      <c r="E646" s="1">
        <v>0.99490000000000001</v>
      </c>
      <c r="F646">
        <v>0</v>
      </c>
      <c r="G646">
        <v>0</v>
      </c>
      <c r="H646" s="19">
        <v>6707</v>
      </c>
      <c r="I646" s="19">
        <v>1321113</v>
      </c>
      <c r="J646">
        <v>0</v>
      </c>
      <c r="K646">
        <v>0</v>
      </c>
      <c r="L646">
        <v>0</v>
      </c>
      <c r="M646">
        <v>0</v>
      </c>
      <c r="N646" s="29">
        <f>DATE(MID(B646,FIND(",",B646,1)+2,4),VLOOKUP(LEFT(B646,3),General!$A$1:$B$12,2,0),MID(B646,FIND(" ",B646,1)+1,FIND(",",B646,1)-FIND(" ",B646,1)-1)) + TIMEVALUE(MID(B646,FIND("-",B646,1)+2,LEN(B646)-FIND("-",B646,1)+2))</f>
        <v>45496.420138888891</v>
      </c>
      <c r="O646" s="18">
        <f>DATE(MID(C646,FIND(",",C646,1)+2,4),VLOOKUP(LEFT(B646,3),General!$A$1:$B$12,2,0),MID(C646,FIND(" ",C646,1)+1,FIND(",",C646,1)-FIND(" ",C646,1)-1)) + TIMEVALUE(MID(C646,FIND("-",C646,1)+2,LEN(C646)-FIND("-",C646,1)+2))</f>
        <v>45496.419444444444</v>
      </c>
      <c r="P646" s="18">
        <f>DATE(MID(D646,FIND(",",D646,1)+2,4),VLOOKUP(LEFT(B646,3),General!$A$1:$B$12,2,0),MID(D646,FIND(" ",D646,1)+1,FIND(",",D646,1)-FIND(" ",D646,1)-1)) + TIMEVALUE(MID(D646,FIND("-",D646,1)+2,LEN(D646)-FIND("-",D646,1)+2))</f>
        <v>45496.461805555555</v>
      </c>
      <c r="Q646" s="29">
        <f t="shared" si="70"/>
        <v>45496.420138888891</v>
      </c>
      <c r="R646" t="str">
        <f t="shared" si="71"/>
        <v>10:04 am</v>
      </c>
      <c r="S646" t="str">
        <f t="shared" si="72"/>
        <v>11:05 am</v>
      </c>
      <c r="T646" s="29">
        <f t="shared" si="73"/>
        <v>45496.420138888891</v>
      </c>
      <c r="U646" s="19">
        <f t="shared" si="74"/>
        <v>6707</v>
      </c>
      <c r="V646" s="1">
        <f t="shared" si="75"/>
        <v>0.99490000000000001</v>
      </c>
      <c r="W646" s="30">
        <f t="shared" si="76"/>
        <v>4.2361111110949423E-2</v>
      </c>
      <c r="X646" s="18">
        <f>DATE(MID(B646,FIND(",",B646,1)+2,4),VLOOKUP(LEFT(B646,3),General!$A$1:$B$12,2,0),MID(B646,FIND(" ",B646,1)+1,FIND(",",B646,1)-FIND(" ",B646,1)-1))</f>
        <v>45496</v>
      </c>
    </row>
    <row r="647" spans="2:24">
      <c r="B647" t="s">
        <v>5706</v>
      </c>
      <c r="C647" t="s">
        <v>5707</v>
      </c>
      <c r="D647" t="s">
        <v>5708</v>
      </c>
      <c r="E647" s="1">
        <v>0.99680000000000002</v>
      </c>
      <c r="F647">
        <v>0</v>
      </c>
      <c r="G647">
        <v>0</v>
      </c>
      <c r="H647" s="19">
        <v>4194</v>
      </c>
      <c r="I647" s="19">
        <v>1321126</v>
      </c>
      <c r="J647">
        <v>0</v>
      </c>
      <c r="K647">
        <v>0</v>
      </c>
      <c r="L647">
        <v>0</v>
      </c>
      <c r="M647" s="19">
        <v>1106</v>
      </c>
      <c r="N647" s="29">
        <f>DATE(MID(B647,FIND(",",B647,1)+2,4),VLOOKUP(LEFT(B647,3),General!$A$1:$B$12,2,0),MID(B647,FIND(" ",B647,1)+1,FIND(",",B647,1)-FIND(" ",B647,1)-1)) + TIMEVALUE(MID(B647,FIND("-",B647,1)+2,LEN(B647)-FIND("-",B647,1)+2))</f>
        <v>45496.461805555555</v>
      </c>
      <c r="O647" s="18">
        <f>DATE(MID(C647,FIND(",",C647,1)+2,4),VLOOKUP(LEFT(B647,3),General!$A$1:$B$12,2,0),MID(C647,FIND(" ",C647,1)+1,FIND(",",C647,1)-FIND(" ",C647,1)-1)) + TIMEVALUE(MID(C647,FIND("-",C647,1)+2,LEN(C647)-FIND("-",C647,1)+2))</f>
        <v>45496.461111111108</v>
      </c>
      <c r="P647" s="18">
        <f>DATE(MID(D647,FIND(",",D647,1)+2,4),VLOOKUP(LEFT(B647,3),General!$A$1:$B$12,2,0),MID(D647,FIND(" ",D647,1)+1,FIND(",",D647,1)-FIND(" ",D647,1)-1)) + TIMEVALUE(MID(D647,FIND("-",D647,1)+2,LEN(D647)-FIND("-",D647,1)+2))</f>
        <v>45496.493055555555</v>
      </c>
      <c r="Q647" s="29">
        <f t="shared" si="70"/>
        <v>45496.461805555555</v>
      </c>
      <c r="R647" t="str">
        <f t="shared" si="71"/>
        <v>11:04 am</v>
      </c>
      <c r="S647" t="str">
        <f t="shared" si="72"/>
        <v>11:50 am</v>
      </c>
      <c r="T647" s="29">
        <f t="shared" si="73"/>
        <v>45496.461805555555</v>
      </c>
      <c r="U647" s="19">
        <f t="shared" si="74"/>
        <v>4194</v>
      </c>
      <c r="V647" s="1">
        <f t="shared" si="75"/>
        <v>0.99680000000000002</v>
      </c>
      <c r="W647" s="30">
        <f t="shared" si="76"/>
        <v>3.1944444446708076E-2</v>
      </c>
      <c r="X647" s="18">
        <f>DATE(MID(B647,FIND(",",B647,1)+2,4),VLOOKUP(LEFT(B647,3),General!$A$1:$B$12,2,0),MID(B647,FIND(" ",B647,1)+1,FIND(",",B647,1)-FIND(" ",B647,1)-1))</f>
        <v>45496</v>
      </c>
    </row>
    <row r="648" spans="2:24">
      <c r="B648" t="s">
        <v>5709</v>
      </c>
      <c r="C648" t="s">
        <v>5710</v>
      </c>
      <c r="D648" t="s">
        <v>5711</v>
      </c>
      <c r="E648" s="1">
        <v>0.99690000000000001</v>
      </c>
      <c r="F648">
        <v>0</v>
      </c>
      <c r="G648">
        <v>0</v>
      </c>
      <c r="H648" s="19">
        <v>4031</v>
      </c>
      <c r="I648" s="19">
        <v>1321175</v>
      </c>
      <c r="J648">
        <v>0</v>
      </c>
      <c r="K648">
        <v>0</v>
      </c>
      <c r="L648">
        <v>0</v>
      </c>
      <c r="M648" s="19">
        <v>1110</v>
      </c>
      <c r="N648" s="29">
        <f>DATE(MID(B648,FIND(",",B648,1)+2,4),VLOOKUP(LEFT(B648,3),General!$A$1:$B$12,2,0),MID(B648,FIND(" ",B648,1)+1,FIND(",",B648,1)-FIND(" ",B648,1)-1)) + TIMEVALUE(MID(B648,FIND("-",B648,1)+2,LEN(B648)-FIND("-",B648,1)+2))</f>
        <v>45496.503472222219</v>
      </c>
      <c r="O648" s="18">
        <f>DATE(MID(C648,FIND(",",C648,1)+2,4),VLOOKUP(LEFT(B648,3),General!$A$1:$B$12,2,0),MID(C648,FIND(" ",C648,1)+1,FIND(",",C648,1)-FIND(" ",C648,1)-1)) + TIMEVALUE(MID(C648,FIND("-",C648,1)+2,LEN(C648)-FIND("-",C648,1)+2))</f>
        <v>45496.50277777778</v>
      </c>
      <c r="P648" s="18">
        <f>DATE(MID(D648,FIND(",",D648,1)+2,4),VLOOKUP(LEFT(B648,3),General!$A$1:$B$12,2,0),MID(D648,FIND(" ",D648,1)+1,FIND(",",D648,1)-FIND(" ",D648,1)-1)) + TIMEVALUE(MID(D648,FIND("-",D648,1)+2,LEN(D648)-FIND("-",D648,1)+2))</f>
        <v>45496.531944444447</v>
      </c>
      <c r="Q648" s="29">
        <f t="shared" si="70"/>
        <v>45496.503472222219</v>
      </c>
      <c r="R648" t="str">
        <f t="shared" si="71"/>
        <v>12:04 pm</v>
      </c>
      <c r="S648" t="str">
        <f t="shared" si="72"/>
        <v>12:46 pm</v>
      </c>
      <c r="T648" s="29">
        <f t="shared" si="73"/>
        <v>45496.503472222219</v>
      </c>
      <c r="U648" s="19">
        <f t="shared" si="74"/>
        <v>4031</v>
      </c>
      <c r="V648" s="1">
        <f t="shared" si="75"/>
        <v>0.99690000000000001</v>
      </c>
      <c r="W648" s="30">
        <f t="shared" si="76"/>
        <v>2.9166666667151731E-2</v>
      </c>
      <c r="X648" s="18">
        <f>DATE(MID(B648,FIND(",",B648,1)+2,4),VLOOKUP(LEFT(B648,3),General!$A$1:$B$12,2,0),MID(B648,FIND(" ",B648,1)+1,FIND(",",B648,1)-FIND(" ",B648,1)-1))</f>
        <v>45496</v>
      </c>
    </row>
    <row r="649" spans="2:24">
      <c r="B649" t="s">
        <v>5712</v>
      </c>
      <c r="C649" t="s">
        <v>5713</v>
      </c>
      <c r="D649" t="s">
        <v>5714</v>
      </c>
      <c r="E649" s="1">
        <v>0.99719999999999998</v>
      </c>
      <c r="F649">
        <v>0</v>
      </c>
      <c r="G649">
        <v>0</v>
      </c>
      <c r="H649" s="19">
        <v>3715</v>
      </c>
      <c r="I649" s="19">
        <v>1321211</v>
      </c>
      <c r="J649">
        <v>0</v>
      </c>
      <c r="K649">
        <v>0</v>
      </c>
      <c r="L649">
        <v>0</v>
      </c>
      <c r="M649" s="19">
        <v>1105</v>
      </c>
      <c r="N649" s="29">
        <f>DATE(MID(B649,FIND(",",B649,1)+2,4),VLOOKUP(LEFT(B649,3),General!$A$1:$B$12,2,0),MID(B649,FIND(" ",B649,1)+1,FIND(",",B649,1)-FIND(" ",B649,1)-1)) + TIMEVALUE(MID(B649,FIND("-",B649,1)+2,LEN(B649)-FIND("-",B649,1)+2))</f>
        <v>45496.545138888891</v>
      </c>
      <c r="O649" s="18">
        <f>DATE(MID(C649,FIND(",",C649,1)+2,4),VLOOKUP(LEFT(B649,3),General!$A$1:$B$12,2,0),MID(C649,FIND(" ",C649,1)+1,FIND(",",C649,1)-FIND(" ",C649,1)-1)) + TIMEVALUE(MID(C649,FIND("-",C649,1)+2,LEN(C649)-FIND("-",C649,1)+2))</f>
        <v>45496.544444444444</v>
      </c>
      <c r="P649" s="18">
        <f>DATE(MID(D649,FIND(",",D649,1)+2,4),VLOOKUP(LEFT(B649,3),General!$A$1:$B$12,2,0),MID(D649,FIND(" ",D649,1)+1,FIND(",",D649,1)-FIND(" ",D649,1)-1)) + TIMEVALUE(MID(D649,FIND("-",D649,1)+2,LEN(D649)-FIND("-",D649,1)+2))</f>
        <v>45496.572222222225</v>
      </c>
      <c r="Q649" s="29">
        <f t="shared" si="70"/>
        <v>45496.545138888891</v>
      </c>
      <c r="R649" t="str">
        <f t="shared" si="71"/>
        <v>1:04 pm</v>
      </c>
      <c r="S649" t="str">
        <f t="shared" si="72"/>
        <v>1:44 pm</v>
      </c>
      <c r="T649" s="29">
        <f t="shared" si="73"/>
        <v>45496.545138888891</v>
      </c>
      <c r="U649" s="19">
        <f t="shared" si="74"/>
        <v>3715</v>
      </c>
      <c r="V649" s="1">
        <f t="shared" si="75"/>
        <v>0.99719999999999998</v>
      </c>
      <c r="W649" s="30">
        <f t="shared" si="76"/>
        <v>2.7777777781011537E-2</v>
      </c>
      <c r="X649" s="18">
        <f>DATE(MID(B649,FIND(",",B649,1)+2,4),VLOOKUP(LEFT(B649,3),General!$A$1:$B$12,2,0),MID(B649,FIND(" ",B649,1)+1,FIND(",",B649,1)-FIND(" ",B649,1)-1))</f>
        <v>45496</v>
      </c>
    </row>
    <row r="650" spans="2:24">
      <c r="B650" t="s">
        <v>5715</v>
      </c>
      <c r="C650" t="s">
        <v>5716</v>
      </c>
      <c r="D650" t="s">
        <v>5717</v>
      </c>
      <c r="E650" s="1">
        <v>0.99729999999999996</v>
      </c>
      <c r="F650">
        <v>0</v>
      </c>
      <c r="G650">
        <v>0</v>
      </c>
      <c r="H650" s="19">
        <v>3598</v>
      </c>
      <c r="I650" s="19">
        <v>1321218</v>
      </c>
      <c r="J650">
        <v>0</v>
      </c>
      <c r="K650">
        <v>0</v>
      </c>
      <c r="L650">
        <v>0</v>
      </c>
      <c r="M650" s="19">
        <v>1107</v>
      </c>
      <c r="N650" s="29">
        <f>DATE(MID(B650,FIND(",",B650,1)+2,4),VLOOKUP(LEFT(B650,3),General!$A$1:$B$12,2,0),MID(B650,FIND(" ",B650,1)+1,FIND(",",B650,1)-FIND(" ",B650,1)-1)) + TIMEVALUE(MID(B650,FIND("-",B650,1)+2,LEN(B650)-FIND("-",B650,1)+2))</f>
        <v>45496.586805555555</v>
      </c>
      <c r="O650" s="18">
        <f>DATE(MID(C650,FIND(",",C650,1)+2,4),VLOOKUP(LEFT(B650,3),General!$A$1:$B$12,2,0),MID(C650,FIND(" ",C650,1)+1,FIND(",",C650,1)-FIND(" ",C650,1)-1)) + TIMEVALUE(MID(C650,FIND("-",C650,1)+2,LEN(C650)-FIND("-",C650,1)+2))</f>
        <v>45496.586111111108</v>
      </c>
      <c r="P650" s="18">
        <f>DATE(MID(D650,FIND(",",D650,1)+2,4),VLOOKUP(LEFT(B650,3),General!$A$1:$B$12,2,0),MID(D650,FIND(" ",D650,1)+1,FIND(",",D650,1)-FIND(" ",D650,1)-1)) + TIMEVALUE(MID(D650,FIND("-",D650,1)+2,LEN(D650)-FIND("-",D650,1)+2))</f>
        <v>45496.615972222222</v>
      </c>
      <c r="Q650" s="29">
        <f t="shared" si="70"/>
        <v>45496.586805555555</v>
      </c>
      <c r="R650" t="str">
        <f t="shared" si="71"/>
        <v>2:04 pm</v>
      </c>
      <c r="S650" t="str">
        <f t="shared" si="72"/>
        <v>2:47 pm</v>
      </c>
      <c r="T650" s="29">
        <f t="shared" si="73"/>
        <v>45496.586805555555</v>
      </c>
      <c r="U650" s="19">
        <f t="shared" si="74"/>
        <v>3598</v>
      </c>
      <c r="V650" s="1">
        <f t="shared" si="75"/>
        <v>0.99729999999999996</v>
      </c>
      <c r="W650" s="30">
        <f t="shared" si="76"/>
        <v>2.9861111113859806E-2</v>
      </c>
      <c r="X650" s="18">
        <f>DATE(MID(B650,FIND(",",B650,1)+2,4),VLOOKUP(LEFT(B650,3),General!$A$1:$B$12,2,0),MID(B650,FIND(" ",B650,1)+1,FIND(",",B650,1)-FIND(" ",B650,1)-1))</f>
        <v>45496</v>
      </c>
    </row>
    <row r="651" spans="2:24">
      <c r="B651" t="s">
        <v>5718</v>
      </c>
      <c r="C651" t="s">
        <v>5719</v>
      </c>
      <c r="D651" t="s">
        <v>5720</v>
      </c>
      <c r="E651" s="1">
        <v>0.99750000000000005</v>
      </c>
      <c r="F651">
        <v>0</v>
      </c>
      <c r="G651">
        <v>0</v>
      </c>
      <c r="H651" s="19">
        <v>3261</v>
      </c>
      <c r="I651" s="19">
        <v>1321220</v>
      </c>
      <c r="J651">
        <v>0</v>
      </c>
      <c r="K651">
        <v>0</v>
      </c>
      <c r="L651">
        <v>0</v>
      </c>
      <c r="M651" s="19">
        <v>1108</v>
      </c>
      <c r="N651" s="29">
        <f>DATE(MID(B651,FIND(",",B651,1)+2,4),VLOOKUP(LEFT(B651,3),General!$A$1:$B$12,2,0),MID(B651,FIND(" ",B651,1)+1,FIND(",",B651,1)-FIND(" ",B651,1)-1)) + TIMEVALUE(MID(B651,FIND("-",B651,1)+2,LEN(B651)-FIND("-",B651,1)+2))</f>
        <v>45496.628472222219</v>
      </c>
      <c r="O651" s="18">
        <f>DATE(MID(C651,FIND(",",C651,1)+2,4),VLOOKUP(LEFT(B651,3),General!$A$1:$B$12,2,0),MID(C651,FIND(" ",C651,1)+1,FIND(",",C651,1)-FIND(" ",C651,1)-1)) + TIMEVALUE(MID(C651,FIND("-",C651,1)+2,LEN(C651)-FIND("-",C651,1)+2))</f>
        <v>45496.62777777778</v>
      </c>
      <c r="P651" s="18">
        <f>DATE(MID(D651,FIND(",",D651,1)+2,4),VLOOKUP(LEFT(B651,3),General!$A$1:$B$12,2,0),MID(D651,FIND(" ",D651,1)+1,FIND(",",D651,1)-FIND(" ",D651,1)-1)) + TIMEVALUE(MID(D651,FIND("-",D651,1)+2,LEN(D651)-FIND("-",D651,1)+2))</f>
        <v>45496.670138888891</v>
      </c>
      <c r="Q651" s="29">
        <f t="shared" si="70"/>
        <v>45496.628472222219</v>
      </c>
      <c r="R651" t="str">
        <f t="shared" si="71"/>
        <v>3:04 pm</v>
      </c>
      <c r="S651" t="str">
        <f t="shared" si="72"/>
        <v>4:05 pm</v>
      </c>
      <c r="T651" s="29">
        <f t="shared" si="73"/>
        <v>45496.628472222219</v>
      </c>
      <c r="U651" s="19">
        <f t="shared" si="74"/>
        <v>3261</v>
      </c>
      <c r="V651" s="1">
        <f t="shared" si="75"/>
        <v>0.99750000000000005</v>
      </c>
      <c r="W651" s="30">
        <f t="shared" si="76"/>
        <v>4.2361111110949423E-2</v>
      </c>
      <c r="X651" s="18">
        <f>DATE(MID(B651,FIND(",",B651,1)+2,4),VLOOKUP(LEFT(B651,3),General!$A$1:$B$12,2,0),MID(B651,FIND(" ",B651,1)+1,FIND(",",B651,1)-FIND(" ",B651,1)-1))</f>
        <v>45496</v>
      </c>
    </row>
    <row r="652" spans="2:24">
      <c r="B652" t="s">
        <v>5720</v>
      </c>
      <c r="C652" t="s">
        <v>5721</v>
      </c>
      <c r="D652" t="s">
        <v>5722</v>
      </c>
      <c r="E652" s="1">
        <v>0.99760000000000004</v>
      </c>
      <c r="F652">
        <v>0</v>
      </c>
      <c r="G652">
        <v>0</v>
      </c>
      <c r="H652" s="19">
        <v>3124</v>
      </c>
      <c r="I652" s="19">
        <v>1321229</v>
      </c>
      <c r="J652">
        <v>0</v>
      </c>
      <c r="K652">
        <v>0</v>
      </c>
      <c r="L652">
        <v>0</v>
      </c>
      <c r="M652" s="19">
        <v>1109</v>
      </c>
      <c r="N652" s="29">
        <f>DATE(MID(B652,FIND(",",B652,1)+2,4),VLOOKUP(LEFT(B652,3),General!$A$1:$B$12,2,0),MID(B652,FIND(" ",B652,1)+1,FIND(",",B652,1)-FIND(" ",B652,1)-1)) + TIMEVALUE(MID(B652,FIND("-",B652,1)+2,LEN(B652)-FIND("-",B652,1)+2))</f>
        <v>45496.670138888891</v>
      </c>
      <c r="O652" s="18">
        <f>DATE(MID(C652,FIND(",",C652,1)+2,4),VLOOKUP(LEFT(B652,3),General!$A$1:$B$12,2,0),MID(C652,FIND(" ",C652,1)+1,FIND(",",C652,1)-FIND(" ",C652,1)-1)) + TIMEVALUE(MID(C652,FIND("-",C652,1)+2,LEN(C652)-FIND("-",C652,1)+2))</f>
        <v>45496.669444444444</v>
      </c>
      <c r="P652" s="18">
        <f>DATE(MID(D652,FIND(",",D652,1)+2,4),VLOOKUP(LEFT(B652,3),General!$A$1:$B$12,2,0),MID(D652,FIND(" ",D652,1)+1,FIND(",",D652,1)-FIND(" ",D652,1)-1)) + TIMEVALUE(MID(D652,FIND("-",D652,1)+2,LEN(D652)-FIND("-",D652,1)+2))</f>
        <v>45496.698611111111</v>
      </c>
      <c r="Q652" s="29">
        <f t="shared" si="70"/>
        <v>45496.670138888891</v>
      </c>
      <c r="R652" t="str">
        <f t="shared" si="71"/>
        <v>4:04 pm</v>
      </c>
      <c r="S652" t="str">
        <f t="shared" si="72"/>
        <v>4:46 pm</v>
      </c>
      <c r="T652" s="29">
        <f t="shared" si="73"/>
        <v>45496.670138888891</v>
      </c>
      <c r="U652" s="19">
        <f t="shared" si="74"/>
        <v>3124</v>
      </c>
      <c r="V652" s="1">
        <f t="shared" si="75"/>
        <v>0.99760000000000004</v>
      </c>
      <c r="W652" s="30">
        <f t="shared" si="76"/>
        <v>2.9166666667151731E-2</v>
      </c>
      <c r="X652" s="18">
        <f>DATE(MID(B652,FIND(",",B652,1)+2,4),VLOOKUP(LEFT(B652,3),General!$A$1:$B$12,2,0),MID(B652,FIND(" ",B652,1)+1,FIND(",",B652,1)-FIND(" ",B652,1)-1))</f>
        <v>45496</v>
      </c>
    </row>
    <row r="653" spans="2:24">
      <c r="B653" t="s">
        <v>5723</v>
      </c>
      <c r="C653" t="s">
        <v>5724</v>
      </c>
      <c r="D653" t="s">
        <v>5725</v>
      </c>
      <c r="E653" s="1">
        <v>0.99760000000000004</v>
      </c>
      <c r="F653">
        <v>0</v>
      </c>
      <c r="G653">
        <v>0</v>
      </c>
      <c r="H653" s="19">
        <v>3146</v>
      </c>
      <c r="I653" s="19">
        <v>1321249</v>
      </c>
      <c r="J653">
        <v>0</v>
      </c>
      <c r="K653">
        <v>0</v>
      </c>
      <c r="L653">
        <v>0</v>
      </c>
      <c r="M653" s="19">
        <v>1105</v>
      </c>
      <c r="N653" s="29">
        <f>DATE(MID(B653,FIND(",",B653,1)+2,4),VLOOKUP(LEFT(B653,3),General!$A$1:$B$12,2,0),MID(B653,FIND(" ",B653,1)+1,FIND(",",B653,1)-FIND(" ",B653,1)-1)) + TIMEVALUE(MID(B653,FIND("-",B653,1)+2,LEN(B653)-FIND("-",B653,1)+2))</f>
        <v>45496.711805555555</v>
      </c>
      <c r="O653" s="18">
        <f>DATE(MID(C653,FIND(",",C653,1)+2,4),VLOOKUP(LEFT(B653,3),General!$A$1:$B$12,2,0),MID(C653,FIND(" ",C653,1)+1,FIND(",",C653,1)-FIND(" ",C653,1)-1)) + TIMEVALUE(MID(C653,FIND("-",C653,1)+2,LEN(C653)-FIND("-",C653,1)+2))</f>
        <v>45496.711111111108</v>
      </c>
      <c r="P653" s="18">
        <f>DATE(MID(D653,FIND(",",D653,1)+2,4),VLOOKUP(LEFT(B653,3),General!$A$1:$B$12,2,0),MID(D653,FIND(" ",D653,1)+1,FIND(",",D653,1)-FIND(" ",D653,1)-1)) + TIMEVALUE(MID(D653,FIND("-",D653,1)+2,LEN(D653)-FIND("-",D653,1)+2))</f>
        <v>45496.740972222222</v>
      </c>
      <c r="Q653" s="29">
        <f t="shared" si="70"/>
        <v>45496.711805555555</v>
      </c>
      <c r="R653" t="str">
        <f t="shared" si="71"/>
        <v>5:04 pm</v>
      </c>
      <c r="S653" t="str">
        <f t="shared" si="72"/>
        <v>5:47 pm</v>
      </c>
      <c r="T653" s="29">
        <f t="shared" si="73"/>
        <v>45496.711805555555</v>
      </c>
      <c r="U653" s="19">
        <f t="shared" si="74"/>
        <v>3146</v>
      </c>
      <c r="V653" s="1">
        <f t="shared" si="75"/>
        <v>0.99760000000000004</v>
      </c>
      <c r="W653" s="30">
        <f t="shared" si="76"/>
        <v>2.9861111113859806E-2</v>
      </c>
      <c r="X653" s="18">
        <f>DATE(MID(B653,FIND(",",B653,1)+2,4),VLOOKUP(LEFT(B653,3),General!$A$1:$B$12,2,0),MID(B653,FIND(" ",B653,1)+1,FIND(",",B653,1)-FIND(" ",B653,1)-1))</f>
        <v>45496</v>
      </c>
    </row>
    <row r="654" spans="2:24">
      <c r="B654" t="s">
        <v>5726</v>
      </c>
      <c r="C654" t="s">
        <v>5727</v>
      </c>
      <c r="D654" t="s">
        <v>5728</v>
      </c>
      <c r="E654" s="1">
        <v>0.99739999999999995</v>
      </c>
      <c r="F654">
        <v>0</v>
      </c>
      <c r="G654">
        <v>0</v>
      </c>
      <c r="H654" s="19">
        <v>3394</v>
      </c>
      <c r="I654" s="19">
        <v>1321250</v>
      </c>
      <c r="J654">
        <v>0</v>
      </c>
      <c r="K654">
        <v>0</v>
      </c>
      <c r="L654">
        <v>0</v>
      </c>
      <c r="M654" s="19">
        <v>1106</v>
      </c>
      <c r="N654" s="29">
        <f>DATE(MID(B654,FIND(",",B654,1)+2,4),VLOOKUP(LEFT(B654,3),General!$A$1:$B$12,2,0),MID(B654,FIND(" ",B654,1)+1,FIND(",",B654,1)-FIND(" ",B654,1)-1)) + TIMEVALUE(MID(B654,FIND("-",B654,1)+2,LEN(B654)-FIND("-",B654,1)+2))</f>
        <v>45496.753472222219</v>
      </c>
      <c r="O654" s="18">
        <f>DATE(MID(C654,FIND(",",C654,1)+2,4),VLOOKUP(LEFT(B654,3),General!$A$1:$B$12,2,0),MID(C654,FIND(" ",C654,1)+1,FIND(",",C654,1)-FIND(" ",C654,1)-1)) + TIMEVALUE(MID(C654,FIND("-",C654,1)+2,LEN(C654)-FIND("-",C654,1)+2))</f>
        <v>45496.75277777778</v>
      </c>
      <c r="P654" s="18">
        <f>DATE(MID(D654,FIND(",",D654,1)+2,4),VLOOKUP(LEFT(B654,3),General!$A$1:$B$12,2,0),MID(D654,FIND(" ",D654,1)+1,FIND(",",D654,1)-FIND(" ",D654,1)-1)) + TIMEVALUE(MID(D654,FIND("-",D654,1)+2,LEN(D654)-FIND("-",D654,1)+2))</f>
        <v>45496.783333333333</v>
      </c>
      <c r="Q654" s="29">
        <f t="shared" si="70"/>
        <v>45496.753472222219</v>
      </c>
      <c r="R654" t="str">
        <f t="shared" si="71"/>
        <v>6:04 pm</v>
      </c>
      <c r="S654" t="str">
        <f t="shared" si="72"/>
        <v>6:48 pm</v>
      </c>
      <c r="T654" s="29">
        <f t="shared" si="73"/>
        <v>45496.753472222219</v>
      </c>
      <c r="U654" s="19">
        <f t="shared" si="74"/>
        <v>3394</v>
      </c>
      <c r="V654" s="1">
        <f t="shared" si="75"/>
        <v>0.99739999999999995</v>
      </c>
      <c r="W654" s="30">
        <f t="shared" si="76"/>
        <v>3.0555555553291924E-2</v>
      </c>
      <c r="X654" s="18">
        <f>DATE(MID(B654,FIND(",",B654,1)+2,4),VLOOKUP(LEFT(B654,3),General!$A$1:$B$12,2,0),MID(B654,FIND(" ",B654,1)+1,FIND(",",B654,1)-FIND(" ",B654,1)-1))</f>
        <v>45496</v>
      </c>
    </row>
    <row r="655" spans="2:24">
      <c r="B655" t="s">
        <v>5729</v>
      </c>
      <c r="C655" t="s">
        <v>5729</v>
      </c>
      <c r="D655" t="s">
        <v>5730</v>
      </c>
      <c r="E655" s="1">
        <v>0.99780000000000002</v>
      </c>
      <c r="F655">
        <v>0</v>
      </c>
      <c r="G655">
        <v>0</v>
      </c>
      <c r="H655" s="19">
        <v>2918</v>
      </c>
      <c r="I655" s="19">
        <v>1321157</v>
      </c>
      <c r="J655">
        <v>0</v>
      </c>
      <c r="K655">
        <v>0</v>
      </c>
      <c r="L655">
        <v>0</v>
      </c>
      <c r="M655" s="19">
        <v>1107</v>
      </c>
      <c r="N655" s="29">
        <f>DATE(MID(B655,FIND(",",B655,1)+2,4),VLOOKUP(LEFT(B655,3),General!$A$1:$B$12,2,0),MID(B655,FIND(" ",B655,1)+1,FIND(",",B655,1)-FIND(" ",B655,1)-1)) + TIMEVALUE(MID(B655,FIND("-",B655,1)+2,LEN(B655)-FIND("-",B655,1)+2))</f>
        <v>45496.795138888891</v>
      </c>
      <c r="O655" s="18">
        <f>DATE(MID(C655,FIND(",",C655,1)+2,4),VLOOKUP(LEFT(B655,3),General!$A$1:$B$12,2,0),MID(C655,FIND(" ",C655,1)+1,FIND(",",C655,1)-FIND(" ",C655,1)-1)) + TIMEVALUE(MID(C655,FIND("-",C655,1)+2,LEN(C655)-FIND("-",C655,1)+2))</f>
        <v>45496.795138888891</v>
      </c>
      <c r="P655" s="18">
        <f>DATE(MID(D655,FIND(",",D655,1)+2,4),VLOOKUP(LEFT(B655,3),General!$A$1:$B$12,2,0),MID(D655,FIND(" ",D655,1)+1,FIND(",",D655,1)-FIND(" ",D655,1)-1)) + TIMEVALUE(MID(D655,FIND("-",D655,1)+2,LEN(D655)-FIND("-",D655,1)+2))</f>
        <v>45496.830555555556</v>
      </c>
      <c r="Q655" s="29">
        <f t="shared" si="70"/>
        <v>45496.795138888891</v>
      </c>
      <c r="R655" t="str">
        <f t="shared" si="71"/>
        <v>7:05 pm</v>
      </c>
      <c r="S655" t="str">
        <f t="shared" si="72"/>
        <v>7:56 pm</v>
      </c>
      <c r="T655" s="29">
        <f t="shared" si="73"/>
        <v>45496.795138888891</v>
      </c>
      <c r="U655" s="19">
        <f t="shared" si="74"/>
        <v>2918</v>
      </c>
      <c r="V655" s="1">
        <f t="shared" si="75"/>
        <v>0.99780000000000002</v>
      </c>
      <c r="W655" s="30">
        <f t="shared" si="76"/>
        <v>3.5416666665696539E-2</v>
      </c>
      <c r="X655" s="18">
        <f>DATE(MID(B655,FIND(",",B655,1)+2,4),VLOOKUP(LEFT(B655,3),General!$A$1:$B$12,2,0),MID(B655,FIND(" ",B655,1)+1,FIND(",",B655,1)-FIND(" ",B655,1)-1))</f>
        <v>45496</v>
      </c>
    </row>
    <row r="656" spans="2:24">
      <c r="B656" t="s">
        <v>5731</v>
      </c>
      <c r="C656" t="s">
        <v>5732</v>
      </c>
      <c r="D656" t="s">
        <v>5733</v>
      </c>
      <c r="E656" s="1">
        <v>0.99790000000000001</v>
      </c>
      <c r="F656">
        <v>0</v>
      </c>
      <c r="G656">
        <v>0</v>
      </c>
      <c r="H656" s="19">
        <v>2742</v>
      </c>
      <c r="I656" s="19">
        <v>1321155</v>
      </c>
      <c r="J656">
        <v>0</v>
      </c>
      <c r="K656">
        <v>0</v>
      </c>
      <c r="L656">
        <v>0</v>
      </c>
      <c r="M656" s="19">
        <v>1105</v>
      </c>
      <c r="N656" s="29">
        <f>DATE(MID(B656,FIND(",",B656,1)+2,4),VLOOKUP(LEFT(B656,3),General!$A$1:$B$12,2,0),MID(B656,FIND(" ",B656,1)+1,FIND(",",B656,1)-FIND(" ",B656,1)-1)) + TIMEVALUE(MID(B656,FIND("-",B656,1)+2,LEN(B656)-FIND("-",B656,1)+2))</f>
        <v>45496.836805555555</v>
      </c>
      <c r="O656" s="18">
        <f>DATE(MID(C656,FIND(",",C656,1)+2,4),VLOOKUP(LEFT(B656,3),General!$A$1:$B$12,2,0),MID(C656,FIND(" ",C656,1)+1,FIND(",",C656,1)-FIND(" ",C656,1)-1)) + TIMEVALUE(MID(C656,FIND("-",C656,1)+2,LEN(C656)-FIND("-",C656,1)+2))</f>
        <v>45496.836111111108</v>
      </c>
      <c r="P656" s="18">
        <f>DATE(MID(D656,FIND(",",D656,1)+2,4),VLOOKUP(LEFT(B656,3),General!$A$1:$B$12,2,0),MID(D656,FIND(" ",D656,1)+1,FIND(",",D656,1)-FIND(" ",D656,1)-1)) + TIMEVALUE(MID(D656,FIND("-",D656,1)+2,LEN(D656)-FIND("-",D656,1)+2))</f>
        <v>45496.866666666669</v>
      </c>
      <c r="Q656" s="29">
        <f t="shared" si="70"/>
        <v>45496.836805555555</v>
      </c>
      <c r="R656" t="str">
        <f t="shared" si="71"/>
        <v>8:04 pm</v>
      </c>
      <c r="S656" t="str">
        <f t="shared" si="72"/>
        <v>8:48 pm</v>
      </c>
      <c r="T656" s="29">
        <f t="shared" si="73"/>
        <v>45496.836805555555</v>
      </c>
      <c r="U656" s="19">
        <f t="shared" si="74"/>
        <v>2742</v>
      </c>
      <c r="V656" s="1">
        <f t="shared" si="75"/>
        <v>0.99790000000000001</v>
      </c>
      <c r="W656" s="30">
        <f t="shared" si="76"/>
        <v>3.0555555560567882E-2</v>
      </c>
      <c r="X656" s="18">
        <f>DATE(MID(B656,FIND(",",B656,1)+2,4),VLOOKUP(LEFT(B656,3),General!$A$1:$B$12,2,0),MID(B656,FIND(" ",B656,1)+1,FIND(",",B656,1)-FIND(" ",B656,1)-1))</f>
        <v>45496</v>
      </c>
    </row>
    <row r="657" spans="2:24">
      <c r="B657" t="s">
        <v>5734</v>
      </c>
      <c r="C657" t="s">
        <v>5735</v>
      </c>
      <c r="D657" t="s">
        <v>5736</v>
      </c>
      <c r="E657" s="1">
        <v>0.99739999999999995</v>
      </c>
      <c r="F657">
        <v>0</v>
      </c>
      <c r="G657">
        <v>0</v>
      </c>
      <c r="H657" s="19">
        <v>3372</v>
      </c>
      <c r="I657" s="19">
        <v>1321167</v>
      </c>
      <c r="J657">
        <v>0</v>
      </c>
      <c r="K657">
        <v>0</v>
      </c>
      <c r="L657">
        <v>0</v>
      </c>
      <c r="M657">
        <v>0</v>
      </c>
      <c r="N657" s="29">
        <f>DATE(MID(B657,FIND(",",B657,1)+2,4),VLOOKUP(LEFT(B657,3),General!$A$1:$B$12,2,0),MID(B657,FIND(" ",B657,1)+1,FIND(",",B657,1)-FIND(" ",B657,1)-1)) + TIMEVALUE(MID(B657,FIND("-",B657,1)+2,LEN(B657)-FIND("-",B657,1)+2))</f>
        <v>45496.878472222219</v>
      </c>
      <c r="O657" s="18">
        <f>DATE(MID(C657,FIND(",",C657,1)+2,4),VLOOKUP(LEFT(B657,3),General!$A$1:$B$12,2,0),MID(C657,FIND(" ",C657,1)+1,FIND(",",C657,1)-FIND(" ",C657,1)-1)) + TIMEVALUE(MID(C657,FIND("-",C657,1)+2,LEN(C657)-FIND("-",C657,1)+2))</f>
        <v>45496.87777777778</v>
      </c>
      <c r="P657" s="18">
        <f>DATE(MID(D657,FIND(",",D657,1)+2,4),VLOOKUP(LEFT(B657,3),General!$A$1:$B$12,2,0),MID(D657,FIND(" ",D657,1)+1,FIND(",",D657,1)-FIND(" ",D657,1)-1)) + TIMEVALUE(MID(D657,FIND("-",D657,1)+2,LEN(D657)-FIND("-",D657,1)+2))</f>
        <v>45496.920138888891</v>
      </c>
      <c r="Q657" s="29">
        <f t="shared" si="70"/>
        <v>45496.878472222219</v>
      </c>
      <c r="R657" t="str">
        <f t="shared" si="71"/>
        <v>9:04 pm</v>
      </c>
      <c r="S657" t="str">
        <f t="shared" si="72"/>
        <v>10:05 pm</v>
      </c>
      <c r="T657" s="29">
        <f t="shared" si="73"/>
        <v>45496.878472222219</v>
      </c>
      <c r="U657" s="19">
        <f t="shared" si="74"/>
        <v>3372</v>
      </c>
      <c r="V657" s="1">
        <f t="shared" si="75"/>
        <v>0.99739999999999995</v>
      </c>
      <c r="W657" s="30">
        <f t="shared" si="76"/>
        <v>4.2361111110949423E-2</v>
      </c>
      <c r="X657" s="18">
        <f>DATE(MID(B657,FIND(",",B657,1)+2,4),VLOOKUP(LEFT(B657,3),General!$A$1:$B$12,2,0),MID(B657,FIND(" ",B657,1)+1,FIND(",",B657,1)-FIND(" ",B657,1)-1))</f>
        <v>45496</v>
      </c>
    </row>
    <row r="658" spans="2:24">
      <c r="B658" t="s">
        <v>5736</v>
      </c>
      <c r="C658" t="s">
        <v>5737</v>
      </c>
      <c r="D658" t="s">
        <v>5738</v>
      </c>
      <c r="E658" s="1">
        <v>0.99419999999999997</v>
      </c>
      <c r="F658">
        <v>0</v>
      </c>
      <c r="G658">
        <v>0</v>
      </c>
      <c r="H658" s="19">
        <v>7626</v>
      </c>
      <c r="I658" s="19">
        <v>1321165</v>
      </c>
      <c r="J658">
        <v>0</v>
      </c>
      <c r="K658">
        <v>0</v>
      </c>
      <c r="L658">
        <v>0</v>
      </c>
      <c r="M658">
        <v>0</v>
      </c>
      <c r="N658" s="29">
        <f>DATE(MID(B658,FIND(",",B658,1)+2,4),VLOOKUP(LEFT(B658,3),General!$A$1:$B$12,2,0),MID(B658,FIND(" ",B658,1)+1,FIND(",",B658,1)-FIND(" ",B658,1)-1)) + TIMEVALUE(MID(B658,FIND("-",B658,1)+2,LEN(B658)-FIND("-",B658,1)+2))</f>
        <v>45496.920138888891</v>
      </c>
      <c r="O658" s="18">
        <f>DATE(MID(C658,FIND(",",C658,1)+2,4),VLOOKUP(LEFT(B658,3),General!$A$1:$B$12,2,0),MID(C658,FIND(" ",C658,1)+1,FIND(",",C658,1)-FIND(" ",C658,1)-1)) + TIMEVALUE(MID(C658,FIND("-",C658,1)+2,LEN(C658)-FIND("-",C658,1)+2))</f>
        <v>45496.919444444444</v>
      </c>
      <c r="P658" s="18">
        <f>DATE(MID(D658,FIND(",",D658,1)+2,4),VLOOKUP(LEFT(B658,3),General!$A$1:$B$12,2,0),MID(D658,FIND(" ",D658,1)+1,FIND(",",D658,1)-FIND(" ",D658,1)-1)) + TIMEVALUE(MID(D658,FIND("-",D658,1)+2,LEN(D658)-FIND("-",D658,1)+2))</f>
        <v>45496.961805555555</v>
      </c>
      <c r="Q658" s="29">
        <f t="shared" si="70"/>
        <v>45496.920138888891</v>
      </c>
      <c r="R658" t="str">
        <f t="shared" si="71"/>
        <v>10:04 pm</v>
      </c>
      <c r="S658" t="str">
        <f t="shared" si="72"/>
        <v>11:05 pm</v>
      </c>
      <c r="T658" s="29">
        <f t="shared" si="73"/>
        <v>45496.920138888891</v>
      </c>
      <c r="U658" s="19">
        <f t="shared" si="74"/>
        <v>7626</v>
      </c>
      <c r="V658" s="1">
        <f t="shared" si="75"/>
        <v>0.99419999999999997</v>
      </c>
      <c r="W658" s="30">
        <f t="shared" si="76"/>
        <v>4.2361111110949423E-2</v>
      </c>
      <c r="X658" s="18">
        <f>DATE(MID(B658,FIND(",",B658,1)+2,4),VLOOKUP(LEFT(B658,3),General!$A$1:$B$12,2,0),MID(B658,FIND(" ",B658,1)+1,FIND(",",B658,1)-FIND(" ",B658,1)-1))</f>
        <v>45496</v>
      </c>
    </row>
    <row r="659" spans="2:24">
      <c r="B659" t="s">
        <v>5738</v>
      </c>
      <c r="C659" t="s">
        <v>5739</v>
      </c>
      <c r="D659" t="s">
        <v>5740</v>
      </c>
      <c r="E659" s="1">
        <v>0.99809999999999999</v>
      </c>
      <c r="F659">
        <v>0</v>
      </c>
      <c r="G659">
        <v>0</v>
      </c>
      <c r="H659" s="19">
        <v>2535</v>
      </c>
      <c r="I659" s="19">
        <v>1321167</v>
      </c>
      <c r="J659">
        <v>0</v>
      </c>
      <c r="K659">
        <v>0</v>
      </c>
      <c r="L659">
        <v>0</v>
      </c>
      <c r="M659" s="19">
        <v>1113</v>
      </c>
      <c r="N659" s="29">
        <f>DATE(MID(B659,FIND(",",B659,1)+2,4),VLOOKUP(LEFT(B659,3),General!$A$1:$B$12,2,0),MID(B659,FIND(" ",B659,1)+1,FIND(",",B659,1)-FIND(" ",B659,1)-1)) + TIMEVALUE(MID(B659,FIND("-",B659,1)+2,LEN(B659)-FIND("-",B659,1)+2))</f>
        <v>45496.961805555555</v>
      </c>
      <c r="O659" s="18">
        <f>DATE(MID(C659,FIND(",",C659,1)+2,4),VLOOKUP(LEFT(B659,3),General!$A$1:$B$12,2,0),MID(C659,FIND(" ",C659,1)+1,FIND(",",C659,1)-FIND(" ",C659,1)-1)) + TIMEVALUE(MID(C659,FIND("-",C659,1)+2,LEN(C659)-FIND("-",C659,1)+2))</f>
        <v>45496.961111111108</v>
      </c>
      <c r="P659" s="18">
        <f>DATE(MID(D659,FIND(",",D659,1)+2,4),VLOOKUP(LEFT(B659,3),General!$A$1:$B$12,2,0),MID(D659,FIND(" ",D659,1)+1,FIND(",",D659,1)-FIND(" ",D659,1)-1)) + TIMEVALUE(MID(D659,FIND("-",D659,1)+2,LEN(D659)-FIND("-",D659,1)+2))</f>
        <v>45497.003472222219</v>
      </c>
      <c r="Q659" s="29">
        <f t="shared" si="70"/>
        <v>45496.961805555555</v>
      </c>
      <c r="R659" t="str">
        <f t="shared" si="71"/>
        <v>11:04 pm</v>
      </c>
      <c r="S659" t="str">
        <f t="shared" si="72"/>
        <v>12:05 am</v>
      </c>
      <c r="T659" s="29">
        <f t="shared" si="73"/>
        <v>45496.961805555555</v>
      </c>
      <c r="U659" s="19">
        <f t="shared" si="74"/>
        <v>2535</v>
      </c>
      <c r="V659" s="1">
        <f t="shared" si="75"/>
        <v>0.99809999999999999</v>
      </c>
      <c r="W659" s="30">
        <f t="shared" si="76"/>
        <v>4.2361111110949423E-2</v>
      </c>
      <c r="X659" s="18">
        <f>DATE(MID(B659,FIND(",",B659,1)+2,4),VLOOKUP(LEFT(B659,3),General!$A$1:$B$12,2,0),MID(B659,FIND(" ",B659,1)+1,FIND(",",B659,1)-FIND(" ",B659,1)-1))</f>
        <v>45496</v>
      </c>
    </row>
    <row r="660" spans="2:24">
      <c r="B660" t="s">
        <v>5740</v>
      </c>
      <c r="C660" t="s">
        <v>5741</v>
      </c>
      <c r="D660" t="s">
        <v>5742</v>
      </c>
      <c r="E660" s="1">
        <v>0.99780000000000002</v>
      </c>
      <c r="F660">
        <v>0</v>
      </c>
      <c r="G660">
        <v>0</v>
      </c>
      <c r="H660" s="19">
        <v>2953</v>
      </c>
      <c r="I660" s="19">
        <v>1321164</v>
      </c>
      <c r="J660">
        <v>0</v>
      </c>
      <c r="K660">
        <v>0</v>
      </c>
      <c r="L660">
        <v>0</v>
      </c>
      <c r="M660" s="19">
        <v>1107</v>
      </c>
      <c r="N660" s="29">
        <f>DATE(MID(B660,FIND(",",B660,1)+2,4),VLOOKUP(LEFT(B660,3),General!$A$1:$B$12,2,0),MID(B660,FIND(" ",B660,1)+1,FIND(",",B660,1)-FIND(" ",B660,1)-1)) + TIMEVALUE(MID(B660,FIND("-",B660,1)+2,LEN(B660)-FIND("-",B660,1)+2))</f>
        <v>45497.003472222219</v>
      </c>
      <c r="O660" s="18">
        <f>DATE(MID(C660,FIND(",",C660,1)+2,4),VLOOKUP(LEFT(B660,3),General!$A$1:$B$12,2,0),MID(C660,FIND(" ",C660,1)+1,FIND(",",C660,1)-FIND(" ",C660,1)-1)) + TIMEVALUE(MID(C660,FIND("-",C660,1)+2,LEN(C660)-FIND("-",C660,1)+2))</f>
        <v>45497.00277777778</v>
      </c>
      <c r="P660" s="18">
        <f>DATE(MID(D660,FIND(",",D660,1)+2,4),VLOOKUP(LEFT(B660,3),General!$A$1:$B$12,2,0),MID(D660,FIND(" ",D660,1)+1,FIND(",",D660,1)-FIND(" ",D660,1)-1)) + TIMEVALUE(MID(D660,FIND("-",D660,1)+2,LEN(D660)-FIND("-",D660,1)+2))</f>
        <v>45497.045138888891</v>
      </c>
      <c r="Q660" s="29">
        <f t="shared" si="70"/>
        <v>45497.003472222219</v>
      </c>
      <c r="R660" t="str">
        <f t="shared" si="71"/>
        <v>12:04 am</v>
      </c>
      <c r="S660" t="str">
        <f t="shared" si="72"/>
        <v>1:05 am</v>
      </c>
      <c r="T660" s="29">
        <f t="shared" si="73"/>
        <v>45497.003472222219</v>
      </c>
      <c r="U660" s="19">
        <f t="shared" si="74"/>
        <v>2953</v>
      </c>
      <c r="V660" s="1">
        <f t="shared" si="75"/>
        <v>0.99780000000000002</v>
      </c>
      <c r="W660" s="30">
        <f t="shared" si="76"/>
        <v>4.2361111110949423E-2</v>
      </c>
      <c r="X660" s="18">
        <f>DATE(MID(B660,FIND(",",B660,1)+2,4),VLOOKUP(LEFT(B660,3),General!$A$1:$B$12,2,0),MID(B660,FIND(" ",B660,1)+1,FIND(",",B660,1)-FIND(" ",B660,1)-1))</f>
        <v>45497</v>
      </c>
    </row>
    <row r="661" spans="2:24">
      <c r="B661" t="s">
        <v>5742</v>
      </c>
      <c r="C661" t="s">
        <v>5743</v>
      </c>
      <c r="D661" t="s">
        <v>5744</v>
      </c>
      <c r="E661" s="1">
        <v>0.99729999999999996</v>
      </c>
      <c r="F661">
        <v>0</v>
      </c>
      <c r="G661">
        <v>0</v>
      </c>
      <c r="H661" s="19">
        <v>3598</v>
      </c>
      <c r="I661" s="19">
        <v>1321178</v>
      </c>
      <c r="J661">
        <v>0</v>
      </c>
      <c r="K661">
        <v>0</v>
      </c>
      <c r="L661">
        <v>0</v>
      </c>
      <c r="M661" s="19">
        <v>1103</v>
      </c>
      <c r="N661" s="29">
        <f>DATE(MID(B661,FIND(",",B661,1)+2,4),VLOOKUP(LEFT(B661,3),General!$A$1:$B$12,2,0),MID(B661,FIND(" ",B661,1)+1,FIND(",",B661,1)-FIND(" ",B661,1)-1)) + TIMEVALUE(MID(B661,FIND("-",B661,1)+2,LEN(B661)-FIND("-",B661,1)+2))</f>
        <v>45497.045138888891</v>
      </c>
      <c r="O661" s="18">
        <f>DATE(MID(C661,FIND(",",C661,1)+2,4),VLOOKUP(LEFT(B661,3),General!$A$1:$B$12,2,0),MID(C661,FIND(" ",C661,1)+1,FIND(",",C661,1)-FIND(" ",C661,1)-1)) + TIMEVALUE(MID(C661,FIND("-",C661,1)+2,LEN(C661)-FIND("-",C661,1)+2))</f>
        <v>45497.044444444444</v>
      </c>
      <c r="P661" s="18">
        <f>DATE(MID(D661,FIND(",",D661,1)+2,4),VLOOKUP(LEFT(B661,3),General!$A$1:$B$12,2,0),MID(D661,FIND(" ",D661,1)+1,FIND(",",D661,1)-FIND(" ",D661,1)-1)) + TIMEVALUE(MID(D661,FIND("-",D661,1)+2,LEN(D661)-FIND("-",D661,1)+2))</f>
        <v>45497.074999999997</v>
      </c>
      <c r="Q661" s="29">
        <f t="shared" si="70"/>
        <v>45497.045138888891</v>
      </c>
      <c r="R661" t="str">
        <f t="shared" si="71"/>
        <v>1:04 am</v>
      </c>
      <c r="S661" t="str">
        <f t="shared" si="72"/>
        <v>1:48 am</v>
      </c>
      <c r="T661" s="29">
        <f t="shared" si="73"/>
        <v>45497.045138888891</v>
      </c>
      <c r="U661" s="19">
        <f t="shared" si="74"/>
        <v>3598</v>
      </c>
      <c r="V661" s="1">
        <f t="shared" si="75"/>
        <v>0.99729999999999996</v>
      </c>
      <c r="W661" s="30">
        <f t="shared" si="76"/>
        <v>3.0555555553291924E-2</v>
      </c>
      <c r="X661" s="18">
        <f>DATE(MID(B661,FIND(",",B661,1)+2,4),VLOOKUP(LEFT(B661,3),General!$A$1:$B$12,2,0),MID(B661,FIND(" ",B661,1)+1,FIND(",",B661,1)-FIND(" ",B661,1)-1))</f>
        <v>45497</v>
      </c>
    </row>
    <row r="662" spans="2:24">
      <c r="B662" t="s">
        <v>5745</v>
      </c>
      <c r="C662" t="s">
        <v>5746</v>
      </c>
      <c r="D662" t="s">
        <v>5747</v>
      </c>
      <c r="E662" s="1">
        <v>0.998</v>
      </c>
      <c r="F662">
        <v>0</v>
      </c>
      <c r="G662">
        <v>0</v>
      </c>
      <c r="H662" s="19">
        <v>2629</v>
      </c>
      <c r="I662" s="19">
        <v>1321173</v>
      </c>
      <c r="J662">
        <v>0</v>
      </c>
      <c r="K662">
        <v>0</v>
      </c>
      <c r="L662">
        <v>0</v>
      </c>
      <c r="M662">
        <v>0</v>
      </c>
      <c r="N662" s="29">
        <f>DATE(MID(B662,FIND(",",B662,1)+2,4),VLOOKUP(LEFT(B662,3),General!$A$1:$B$12,2,0),MID(B662,FIND(" ",B662,1)+1,FIND(",",B662,1)-FIND(" ",B662,1)-1)) + TIMEVALUE(MID(B662,FIND("-",B662,1)+2,LEN(B662)-FIND("-",B662,1)+2))</f>
        <v>45497.086805555555</v>
      </c>
      <c r="O662" s="18">
        <f>DATE(MID(C662,FIND(",",C662,1)+2,4),VLOOKUP(LEFT(B662,3),General!$A$1:$B$12,2,0),MID(C662,FIND(" ",C662,1)+1,FIND(",",C662,1)-FIND(" ",C662,1)-1)) + TIMEVALUE(MID(C662,FIND("-",C662,1)+2,LEN(C662)-FIND("-",C662,1)+2))</f>
        <v>45497.086111111108</v>
      </c>
      <c r="P662" s="18">
        <f>DATE(MID(D662,FIND(",",D662,1)+2,4),VLOOKUP(LEFT(B662,3),General!$A$1:$B$12,2,0),MID(D662,FIND(" ",D662,1)+1,FIND(",",D662,1)-FIND(" ",D662,1)-1)) + TIMEVALUE(MID(D662,FIND("-",D662,1)+2,LEN(D662)-FIND("-",D662,1)+2))</f>
        <v>45497.125</v>
      </c>
      <c r="Q662" s="29">
        <f t="shared" si="70"/>
        <v>45497.086805555555</v>
      </c>
      <c r="R662" t="str">
        <f t="shared" si="71"/>
        <v>2:04 am</v>
      </c>
      <c r="S662" t="str">
        <f t="shared" si="72"/>
        <v>3:00 am</v>
      </c>
      <c r="T662" s="29">
        <f t="shared" si="73"/>
        <v>45497.086805555555</v>
      </c>
      <c r="U662" s="19">
        <f t="shared" si="74"/>
        <v>2629</v>
      </c>
      <c r="V662" s="1">
        <f t="shared" si="75"/>
        <v>0.998</v>
      </c>
      <c r="W662" s="30">
        <f t="shared" si="76"/>
        <v>3.888888889196096E-2</v>
      </c>
      <c r="X662" s="18">
        <f>DATE(MID(B662,FIND(",",B662,1)+2,4),VLOOKUP(LEFT(B662,3),General!$A$1:$B$12,2,0),MID(B662,FIND(" ",B662,1)+1,FIND(",",B662,1)-FIND(" ",B662,1)-1))</f>
        <v>45497</v>
      </c>
    </row>
    <row r="663" spans="2:24">
      <c r="B663" t="s">
        <v>5748</v>
      </c>
      <c r="C663" t="s">
        <v>5749</v>
      </c>
      <c r="D663" t="s">
        <v>5750</v>
      </c>
      <c r="E663" s="1">
        <v>0.99790000000000001</v>
      </c>
      <c r="F663">
        <v>0</v>
      </c>
      <c r="G663">
        <v>0</v>
      </c>
      <c r="H663" s="19">
        <v>2808</v>
      </c>
      <c r="I663" s="19">
        <v>1321174</v>
      </c>
      <c r="J663">
        <v>0</v>
      </c>
      <c r="K663">
        <v>0</v>
      </c>
      <c r="L663">
        <v>0</v>
      </c>
      <c r="M663" s="19">
        <v>1109</v>
      </c>
      <c r="N663" s="29">
        <f>DATE(MID(B663,FIND(",",B663,1)+2,4),VLOOKUP(LEFT(B663,3),General!$A$1:$B$12,2,0),MID(B663,FIND(" ",B663,1)+1,FIND(",",B663,1)-FIND(" ",B663,1)-1)) + TIMEVALUE(MID(B663,FIND("-",B663,1)+2,LEN(B663)-FIND("-",B663,1)+2))</f>
        <v>45497.128472222219</v>
      </c>
      <c r="O663" s="18">
        <f>DATE(MID(C663,FIND(",",C663,1)+2,4),VLOOKUP(LEFT(B663,3),General!$A$1:$B$12,2,0),MID(C663,FIND(" ",C663,1)+1,FIND(",",C663,1)-FIND(" ",C663,1)-1)) + TIMEVALUE(MID(C663,FIND("-",C663,1)+2,LEN(C663)-FIND("-",C663,1)+2))</f>
        <v>45497.12777777778</v>
      </c>
      <c r="P663" s="18">
        <f>DATE(MID(D663,FIND(",",D663,1)+2,4),VLOOKUP(LEFT(B663,3),General!$A$1:$B$12,2,0),MID(D663,FIND(" ",D663,1)+1,FIND(",",D663,1)-FIND(" ",D663,1)-1)) + TIMEVALUE(MID(D663,FIND("-",D663,1)+2,LEN(D663)-FIND("-",D663,1)+2))</f>
        <v>45497.170138888891</v>
      </c>
      <c r="Q663" s="29">
        <f t="shared" si="70"/>
        <v>45497.128472222219</v>
      </c>
      <c r="R663" t="str">
        <f t="shared" si="71"/>
        <v>3:04 am</v>
      </c>
      <c r="S663" t="str">
        <f t="shared" si="72"/>
        <v>4:05 am</v>
      </c>
      <c r="T663" s="29">
        <f t="shared" si="73"/>
        <v>45497.128472222219</v>
      </c>
      <c r="U663" s="19">
        <f t="shared" si="74"/>
        <v>2808</v>
      </c>
      <c r="V663" s="1">
        <f t="shared" si="75"/>
        <v>0.99790000000000001</v>
      </c>
      <c r="W663" s="30">
        <f t="shared" si="76"/>
        <v>4.2361111110949423E-2</v>
      </c>
      <c r="X663" s="18">
        <f>DATE(MID(B663,FIND(",",B663,1)+2,4),VLOOKUP(LEFT(B663,3),General!$A$1:$B$12,2,0),MID(B663,FIND(" ",B663,1)+1,FIND(",",B663,1)-FIND(" ",B663,1)-1))</f>
        <v>45497</v>
      </c>
    </row>
    <row r="664" spans="2:24">
      <c r="B664" t="s">
        <v>5750</v>
      </c>
      <c r="C664" t="s">
        <v>5751</v>
      </c>
      <c r="D664" t="s">
        <v>5752</v>
      </c>
      <c r="E664" s="1">
        <v>0.99819999999999998</v>
      </c>
      <c r="F664">
        <v>0</v>
      </c>
      <c r="G664">
        <v>0</v>
      </c>
      <c r="H664" s="19">
        <v>2426</v>
      </c>
      <c r="I664" s="19">
        <v>1321174</v>
      </c>
      <c r="J664">
        <v>0</v>
      </c>
      <c r="K664">
        <v>0</v>
      </c>
      <c r="L664">
        <v>0</v>
      </c>
      <c r="M664" s="19">
        <v>1110</v>
      </c>
      <c r="N664" s="29">
        <f>DATE(MID(B664,FIND(",",B664,1)+2,4),VLOOKUP(LEFT(B664,3),General!$A$1:$B$12,2,0),MID(B664,FIND(" ",B664,1)+1,FIND(",",B664,1)-FIND(" ",B664,1)-1)) + TIMEVALUE(MID(B664,FIND("-",B664,1)+2,LEN(B664)-FIND("-",B664,1)+2))</f>
        <v>45497.170138888891</v>
      </c>
      <c r="O664" s="18">
        <f>DATE(MID(C664,FIND(",",C664,1)+2,4),VLOOKUP(LEFT(B664,3),General!$A$1:$B$12,2,0),MID(C664,FIND(" ",C664,1)+1,FIND(",",C664,1)-FIND(" ",C664,1)-1)) + TIMEVALUE(MID(C664,FIND("-",C664,1)+2,LEN(C664)-FIND("-",C664,1)+2))</f>
        <v>45497.169444444444</v>
      </c>
      <c r="P664" s="18">
        <f>DATE(MID(D664,FIND(",",D664,1)+2,4),VLOOKUP(LEFT(B664,3),General!$A$1:$B$12,2,0),MID(D664,FIND(" ",D664,1)+1,FIND(",",D664,1)-FIND(" ",D664,1)-1)) + TIMEVALUE(MID(D664,FIND("-",D664,1)+2,LEN(D664)-FIND("-",D664,1)+2))</f>
        <v>45497.197222222225</v>
      </c>
      <c r="Q664" s="29">
        <f t="shared" si="70"/>
        <v>45497.170138888891</v>
      </c>
      <c r="R664" t="str">
        <f t="shared" si="71"/>
        <v>4:04 am</v>
      </c>
      <c r="S664" t="str">
        <f t="shared" si="72"/>
        <v>4:44 am</v>
      </c>
      <c r="T664" s="29">
        <f t="shared" si="73"/>
        <v>45497.170138888891</v>
      </c>
      <c r="U664" s="19">
        <f t="shared" si="74"/>
        <v>2426</v>
      </c>
      <c r="V664" s="1">
        <f t="shared" si="75"/>
        <v>0.99819999999999998</v>
      </c>
      <c r="W664" s="30">
        <f t="shared" si="76"/>
        <v>2.7777777781011537E-2</v>
      </c>
      <c r="X664" s="18">
        <f>DATE(MID(B664,FIND(",",B664,1)+2,4),VLOOKUP(LEFT(B664,3),General!$A$1:$B$12,2,0),MID(B664,FIND(" ",B664,1)+1,FIND(",",B664,1)-FIND(" ",B664,1)-1))</f>
        <v>45497</v>
      </c>
    </row>
    <row r="665" spans="2:24">
      <c r="B665" t="s">
        <v>5753</v>
      </c>
      <c r="C665" t="s">
        <v>5754</v>
      </c>
      <c r="D665" t="s">
        <v>5755</v>
      </c>
      <c r="E665" s="1">
        <v>0.99819999999999998</v>
      </c>
      <c r="F665">
        <v>0</v>
      </c>
      <c r="G665">
        <v>0</v>
      </c>
      <c r="H665" s="19">
        <v>2346</v>
      </c>
      <c r="I665" s="19">
        <v>1321203</v>
      </c>
      <c r="J665">
        <v>0</v>
      </c>
      <c r="K665">
        <v>0</v>
      </c>
      <c r="L665">
        <v>0</v>
      </c>
      <c r="M665" s="19">
        <v>1107</v>
      </c>
      <c r="N665" s="29">
        <f>DATE(MID(B665,FIND(",",B665,1)+2,4),VLOOKUP(LEFT(B665,3),General!$A$1:$B$12,2,0),MID(B665,FIND(" ",B665,1)+1,FIND(",",B665,1)-FIND(" ",B665,1)-1)) + TIMEVALUE(MID(B665,FIND("-",B665,1)+2,LEN(B665)-FIND("-",B665,1)+2))</f>
        <v>45497.211805555555</v>
      </c>
      <c r="O665" s="18">
        <f>DATE(MID(C665,FIND(",",C665,1)+2,4),VLOOKUP(LEFT(B665,3),General!$A$1:$B$12,2,0),MID(C665,FIND(" ",C665,1)+1,FIND(",",C665,1)-FIND(" ",C665,1)-1)) + TIMEVALUE(MID(C665,FIND("-",C665,1)+2,LEN(C665)-FIND("-",C665,1)+2))</f>
        <v>45497.211111111108</v>
      </c>
      <c r="P665" s="18">
        <f>DATE(MID(D665,FIND(",",D665,1)+2,4),VLOOKUP(LEFT(B665,3),General!$A$1:$B$12,2,0),MID(D665,FIND(" ",D665,1)+1,FIND(",",D665,1)-FIND(" ",D665,1)-1)) + TIMEVALUE(MID(D665,FIND("-",D665,1)+2,LEN(D665)-FIND("-",D665,1)+2))</f>
        <v>45497.238888888889</v>
      </c>
      <c r="Q665" s="29">
        <f t="shared" si="70"/>
        <v>45497.211805555555</v>
      </c>
      <c r="R665" t="str">
        <f t="shared" si="71"/>
        <v>5:04 am</v>
      </c>
      <c r="S665" t="str">
        <f t="shared" si="72"/>
        <v>5:44 am</v>
      </c>
      <c r="T665" s="29">
        <f t="shared" si="73"/>
        <v>45497.211805555555</v>
      </c>
      <c r="U665" s="19">
        <f t="shared" si="74"/>
        <v>2346</v>
      </c>
      <c r="V665" s="1">
        <f t="shared" si="75"/>
        <v>0.99819999999999998</v>
      </c>
      <c r="W665" s="30">
        <f t="shared" si="76"/>
        <v>2.7777777781011537E-2</v>
      </c>
      <c r="X665" s="18">
        <f>DATE(MID(B665,FIND(",",B665,1)+2,4),VLOOKUP(LEFT(B665,3),General!$A$1:$B$12,2,0),MID(B665,FIND(" ",B665,1)+1,FIND(",",B665,1)-FIND(" ",B665,1)-1))</f>
        <v>45497</v>
      </c>
    </row>
    <row r="666" spans="2:24">
      <c r="B666" t="s">
        <v>5756</v>
      </c>
      <c r="C666" t="s">
        <v>5757</v>
      </c>
      <c r="D666" t="s">
        <v>5758</v>
      </c>
      <c r="E666" s="1">
        <v>0.99809999999999999</v>
      </c>
      <c r="F666">
        <v>0</v>
      </c>
      <c r="G666">
        <v>0</v>
      </c>
      <c r="H666" s="19">
        <v>2487</v>
      </c>
      <c r="I666" s="19">
        <v>1321204</v>
      </c>
      <c r="J666">
        <v>0</v>
      </c>
      <c r="K666">
        <v>0</v>
      </c>
      <c r="L666">
        <v>0</v>
      </c>
      <c r="M666" s="19">
        <v>1105</v>
      </c>
      <c r="N666" s="29">
        <f>DATE(MID(B666,FIND(",",B666,1)+2,4),VLOOKUP(LEFT(B666,3),General!$A$1:$B$12,2,0),MID(B666,FIND(" ",B666,1)+1,FIND(",",B666,1)-FIND(" ",B666,1)-1)) + TIMEVALUE(MID(B666,FIND("-",B666,1)+2,LEN(B666)-FIND("-",B666,1)+2))</f>
        <v>45497.253472222219</v>
      </c>
      <c r="O666" s="18">
        <f>DATE(MID(C666,FIND(",",C666,1)+2,4),VLOOKUP(LEFT(B666,3),General!$A$1:$B$12,2,0),MID(C666,FIND(" ",C666,1)+1,FIND(",",C666,1)-FIND(" ",C666,1)-1)) + TIMEVALUE(MID(C666,FIND("-",C666,1)+2,LEN(C666)-FIND("-",C666,1)+2))</f>
        <v>45497.25277777778</v>
      </c>
      <c r="P666" s="18">
        <f>DATE(MID(D666,FIND(",",D666,1)+2,4),VLOOKUP(LEFT(B666,3),General!$A$1:$B$12,2,0),MID(D666,FIND(" ",D666,1)+1,FIND(",",D666,1)-FIND(" ",D666,1)-1)) + TIMEVALUE(MID(D666,FIND("-",D666,1)+2,LEN(D666)-FIND("-",D666,1)+2))</f>
        <v>45497.285416666666</v>
      </c>
      <c r="Q666" s="29">
        <f t="shared" si="70"/>
        <v>45497.253472222219</v>
      </c>
      <c r="R666" t="str">
        <f t="shared" si="71"/>
        <v>6:04 am</v>
      </c>
      <c r="S666" t="str">
        <f t="shared" si="72"/>
        <v>6:51 am</v>
      </c>
      <c r="T666" s="29">
        <f t="shared" si="73"/>
        <v>45497.253472222219</v>
      </c>
      <c r="U666" s="19">
        <f t="shared" si="74"/>
        <v>2487</v>
      </c>
      <c r="V666" s="1">
        <f t="shared" si="75"/>
        <v>0.99809999999999999</v>
      </c>
      <c r="W666" s="30">
        <f t="shared" si="76"/>
        <v>3.2638888886140194E-2</v>
      </c>
      <c r="X666" s="18">
        <f>DATE(MID(B666,FIND(",",B666,1)+2,4),VLOOKUP(LEFT(B666,3),General!$A$1:$B$12,2,0),MID(B666,FIND(" ",B666,1)+1,FIND(",",B666,1)-FIND(" ",B666,1)-1))</f>
        <v>45497</v>
      </c>
    </row>
    <row r="667" spans="2:24">
      <c r="B667" t="s">
        <v>5759</v>
      </c>
      <c r="C667" t="s">
        <v>5760</v>
      </c>
      <c r="D667" t="s">
        <v>5761</v>
      </c>
      <c r="E667" s="1">
        <v>0.99780000000000002</v>
      </c>
      <c r="F667">
        <v>0</v>
      </c>
      <c r="G667">
        <v>0</v>
      </c>
      <c r="H667" s="19">
        <v>2961</v>
      </c>
      <c r="I667" s="19">
        <v>1321220</v>
      </c>
      <c r="J667">
        <v>0</v>
      </c>
      <c r="K667">
        <v>0</v>
      </c>
      <c r="L667">
        <v>0</v>
      </c>
      <c r="M667">
        <v>0</v>
      </c>
      <c r="N667" s="29">
        <f>DATE(MID(B667,FIND(",",B667,1)+2,4),VLOOKUP(LEFT(B667,3),General!$A$1:$B$12,2,0),MID(B667,FIND(" ",B667,1)+1,FIND(",",B667,1)-FIND(" ",B667,1)-1)) + TIMEVALUE(MID(B667,FIND("-",B667,1)+2,LEN(B667)-FIND("-",B667,1)+2))</f>
        <v>45497.295138888891</v>
      </c>
      <c r="O667" s="18">
        <f>DATE(MID(C667,FIND(",",C667,1)+2,4),VLOOKUP(LEFT(B667,3),General!$A$1:$B$12,2,0),MID(C667,FIND(" ",C667,1)+1,FIND(",",C667,1)-FIND(" ",C667,1)-1)) + TIMEVALUE(MID(C667,FIND("-",C667,1)+2,LEN(C667)-FIND("-",C667,1)+2))</f>
        <v>45497.294444444444</v>
      </c>
      <c r="P667" s="18">
        <f>DATE(MID(D667,FIND(",",D667,1)+2,4),VLOOKUP(LEFT(B667,3),General!$A$1:$B$12,2,0),MID(D667,FIND(" ",D667,1)+1,FIND(",",D667,1)-FIND(" ",D667,1)-1)) + TIMEVALUE(MID(D667,FIND("-",D667,1)+2,LEN(D667)-FIND("-",D667,1)+2))</f>
        <v>45497.336805555555</v>
      </c>
      <c r="Q667" s="29">
        <f t="shared" si="70"/>
        <v>45497.295138888891</v>
      </c>
      <c r="R667" t="str">
        <f t="shared" si="71"/>
        <v>7:04 am</v>
      </c>
      <c r="S667" t="str">
        <f t="shared" si="72"/>
        <v>8:05 am</v>
      </c>
      <c r="T667" s="29">
        <f t="shared" si="73"/>
        <v>45497.295138888891</v>
      </c>
      <c r="U667" s="19">
        <f t="shared" si="74"/>
        <v>2961</v>
      </c>
      <c r="V667" s="1">
        <f t="shared" si="75"/>
        <v>0.99780000000000002</v>
      </c>
      <c r="W667" s="30">
        <f t="shared" si="76"/>
        <v>4.2361111110949423E-2</v>
      </c>
      <c r="X667" s="18">
        <f>DATE(MID(B667,FIND(",",B667,1)+2,4),VLOOKUP(LEFT(B667,3),General!$A$1:$B$12,2,0),MID(B667,FIND(" ",B667,1)+1,FIND(",",B667,1)-FIND(" ",B667,1)-1))</f>
        <v>45497</v>
      </c>
    </row>
    <row r="668" spans="2:24">
      <c r="B668" t="s">
        <v>5761</v>
      </c>
      <c r="C668" t="s">
        <v>5762</v>
      </c>
      <c r="D668" t="s">
        <v>5763</v>
      </c>
      <c r="E668" s="1">
        <v>0.997</v>
      </c>
      <c r="F668">
        <v>0</v>
      </c>
      <c r="G668">
        <v>0</v>
      </c>
      <c r="H668" s="19">
        <v>4025</v>
      </c>
      <c r="I668" s="19">
        <v>1321225</v>
      </c>
      <c r="J668">
        <v>0</v>
      </c>
      <c r="K668">
        <v>0</v>
      </c>
      <c r="L668">
        <v>0</v>
      </c>
      <c r="M668">
        <v>0</v>
      </c>
      <c r="N668" s="29">
        <f>DATE(MID(B668,FIND(",",B668,1)+2,4),VLOOKUP(LEFT(B668,3),General!$A$1:$B$12,2,0),MID(B668,FIND(" ",B668,1)+1,FIND(",",B668,1)-FIND(" ",B668,1)-1)) + TIMEVALUE(MID(B668,FIND("-",B668,1)+2,LEN(B668)-FIND("-",B668,1)+2))</f>
        <v>45497.336805555555</v>
      </c>
      <c r="O668" s="18">
        <f>DATE(MID(C668,FIND(",",C668,1)+2,4),VLOOKUP(LEFT(B668,3),General!$A$1:$B$12,2,0),MID(C668,FIND(" ",C668,1)+1,FIND(",",C668,1)-FIND(" ",C668,1)-1)) + TIMEVALUE(MID(C668,FIND("-",C668,1)+2,LEN(C668)-FIND("-",C668,1)+2))</f>
        <v>45497.336111111108</v>
      </c>
      <c r="P668" s="18">
        <f>DATE(MID(D668,FIND(",",D668,1)+2,4),VLOOKUP(LEFT(B668,3),General!$A$1:$B$12,2,0),MID(D668,FIND(" ",D668,1)+1,FIND(",",D668,1)-FIND(" ",D668,1)-1)) + TIMEVALUE(MID(D668,FIND("-",D668,1)+2,LEN(D668)-FIND("-",D668,1)+2))</f>
        <v>45497.378472222219</v>
      </c>
      <c r="Q668" s="29">
        <f t="shared" si="70"/>
        <v>45497.336805555555</v>
      </c>
      <c r="R668" t="str">
        <f t="shared" si="71"/>
        <v>8:04 am</v>
      </c>
      <c r="S668" t="str">
        <f t="shared" si="72"/>
        <v>9:05 am</v>
      </c>
      <c r="T668" s="29">
        <f t="shared" si="73"/>
        <v>45497.336805555555</v>
      </c>
      <c r="U668" s="19">
        <f t="shared" si="74"/>
        <v>4025</v>
      </c>
      <c r="V668" s="1">
        <f t="shared" si="75"/>
        <v>0.997</v>
      </c>
      <c r="W668" s="30">
        <f t="shared" si="76"/>
        <v>4.2361111110949423E-2</v>
      </c>
      <c r="X668" s="18">
        <f>DATE(MID(B668,FIND(",",B668,1)+2,4),VLOOKUP(LEFT(B668,3),General!$A$1:$B$12,2,0),MID(B668,FIND(" ",B668,1)+1,FIND(",",B668,1)-FIND(" ",B668,1)-1))</f>
        <v>45497</v>
      </c>
    </row>
    <row r="669" spans="2:24">
      <c r="B669" t="s">
        <v>5763</v>
      </c>
      <c r="C669" t="s">
        <v>5764</v>
      </c>
      <c r="D669" t="s">
        <v>5765</v>
      </c>
      <c r="E669" s="1">
        <v>0.99509999999999998</v>
      </c>
      <c r="F669">
        <v>0</v>
      </c>
      <c r="G669">
        <v>0</v>
      </c>
      <c r="H669" s="19">
        <v>6536</v>
      </c>
      <c r="I669" s="19">
        <v>1321291</v>
      </c>
      <c r="J669">
        <v>0</v>
      </c>
      <c r="K669">
        <v>0</v>
      </c>
      <c r="L669">
        <v>0</v>
      </c>
      <c r="M669">
        <v>0</v>
      </c>
      <c r="N669" s="29">
        <f>DATE(MID(B669,FIND(",",B669,1)+2,4),VLOOKUP(LEFT(B669,3),General!$A$1:$B$12,2,0),MID(B669,FIND(" ",B669,1)+1,FIND(",",B669,1)-FIND(" ",B669,1)-1)) + TIMEVALUE(MID(B669,FIND("-",B669,1)+2,LEN(B669)-FIND("-",B669,1)+2))</f>
        <v>45497.378472222219</v>
      </c>
      <c r="O669" s="18">
        <f>DATE(MID(C669,FIND(",",C669,1)+2,4),VLOOKUP(LEFT(B669,3),General!$A$1:$B$12,2,0),MID(C669,FIND(" ",C669,1)+1,FIND(",",C669,1)-FIND(" ",C669,1)-1)) + TIMEVALUE(MID(C669,FIND("-",C669,1)+2,LEN(C669)-FIND("-",C669,1)+2))</f>
        <v>45497.37777777778</v>
      </c>
      <c r="P669" s="18">
        <f>DATE(MID(D669,FIND(",",D669,1)+2,4),VLOOKUP(LEFT(B669,3),General!$A$1:$B$12,2,0),MID(D669,FIND(" ",D669,1)+1,FIND(",",D669,1)-FIND(" ",D669,1)-1)) + TIMEVALUE(MID(D669,FIND("-",D669,1)+2,LEN(D669)-FIND("-",D669,1)+2))</f>
        <v>45497.420138888891</v>
      </c>
      <c r="Q669" s="29">
        <f t="shared" si="70"/>
        <v>45497.378472222219</v>
      </c>
      <c r="R669" t="str">
        <f t="shared" si="71"/>
        <v>9:04 am</v>
      </c>
      <c r="S669" t="str">
        <f t="shared" si="72"/>
        <v>10:05 am</v>
      </c>
      <c r="T669" s="29">
        <f t="shared" si="73"/>
        <v>45497.378472222219</v>
      </c>
      <c r="U669" s="19">
        <f t="shared" si="74"/>
        <v>6536</v>
      </c>
      <c r="V669" s="1">
        <f t="shared" si="75"/>
        <v>0.99509999999999998</v>
      </c>
      <c r="W669" s="30">
        <f t="shared" si="76"/>
        <v>4.2361111110949423E-2</v>
      </c>
      <c r="X669" s="18">
        <f>DATE(MID(B669,FIND(",",B669,1)+2,4),VLOOKUP(LEFT(B669,3),General!$A$1:$B$12,2,0),MID(B669,FIND(" ",B669,1)+1,FIND(",",B669,1)-FIND(" ",B669,1)-1))</f>
        <v>45497</v>
      </c>
    </row>
    <row r="670" spans="2:24">
      <c r="B670" t="s">
        <v>5765</v>
      </c>
      <c r="C670" t="s">
        <v>5766</v>
      </c>
      <c r="D670" t="s">
        <v>5767</v>
      </c>
      <c r="E670" s="1">
        <v>0.99729999999999996</v>
      </c>
      <c r="F670">
        <v>0</v>
      </c>
      <c r="G670">
        <v>0</v>
      </c>
      <c r="H670" s="19">
        <v>3615</v>
      </c>
      <c r="I670" s="19">
        <v>1321296</v>
      </c>
      <c r="J670">
        <v>0</v>
      </c>
      <c r="K670">
        <v>0</v>
      </c>
      <c r="L670">
        <v>0</v>
      </c>
      <c r="M670" s="19">
        <v>1107</v>
      </c>
      <c r="N670" s="29">
        <f>DATE(MID(B670,FIND(",",B670,1)+2,4),VLOOKUP(LEFT(B670,3),General!$A$1:$B$12,2,0),MID(B670,FIND(" ",B670,1)+1,FIND(",",B670,1)-FIND(" ",B670,1)-1)) + TIMEVALUE(MID(B670,FIND("-",B670,1)+2,LEN(B670)-FIND("-",B670,1)+2))</f>
        <v>45497.420138888891</v>
      </c>
      <c r="O670" s="18">
        <f>DATE(MID(C670,FIND(",",C670,1)+2,4),VLOOKUP(LEFT(B670,3),General!$A$1:$B$12,2,0),MID(C670,FIND(" ",C670,1)+1,FIND(",",C670,1)-FIND(" ",C670,1)-1)) + TIMEVALUE(MID(C670,FIND("-",C670,1)+2,LEN(C670)-FIND("-",C670,1)+2))</f>
        <v>45497.419444444444</v>
      </c>
      <c r="P670" s="18">
        <f>DATE(MID(D670,FIND(",",D670,1)+2,4),VLOOKUP(LEFT(B670,3),General!$A$1:$B$12,2,0),MID(D670,FIND(" ",D670,1)+1,FIND(",",D670,1)-FIND(" ",D670,1)-1)) + TIMEVALUE(MID(D670,FIND("-",D670,1)+2,LEN(D670)-FIND("-",D670,1)+2))</f>
        <v>45497.45208333333</v>
      </c>
      <c r="Q670" s="29">
        <f t="shared" si="70"/>
        <v>45497.420138888891</v>
      </c>
      <c r="R670" t="str">
        <f t="shared" si="71"/>
        <v>10:04 am</v>
      </c>
      <c r="S670" t="str">
        <f t="shared" si="72"/>
        <v>10:51 am</v>
      </c>
      <c r="T670" s="29">
        <f t="shared" si="73"/>
        <v>45497.420138888891</v>
      </c>
      <c r="U670" s="19">
        <f t="shared" si="74"/>
        <v>3615</v>
      </c>
      <c r="V670" s="1">
        <f t="shared" si="75"/>
        <v>0.99729999999999996</v>
      </c>
      <c r="W670" s="30">
        <f t="shared" si="76"/>
        <v>3.2638888886140194E-2</v>
      </c>
      <c r="X670" s="18">
        <f>DATE(MID(B670,FIND(",",B670,1)+2,4),VLOOKUP(LEFT(B670,3),General!$A$1:$B$12,2,0),MID(B670,FIND(" ",B670,1)+1,FIND(",",B670,1)-FIND(" ",B670,1)-1))</f>
        <v>45497</v>
      </c>
    </row>
    <row r="671" spans="2:24">
      <c r="B671" t="s">
        <v>5768</v>
      </c>
      <c r="C671" t="s">
        <v>5769</v>
      </c>
      <c r="D671" t="s">
        <v>5770</v>
      </c>
      <c r="E671" s="1">
        <v>0.99719999999999998</v>
      </c>
      <c r="F671">
        <v>0</v>
      </c>
      <c r="G671">
        <v>0</v>
      </c>
      <c r="H671" s="19">
        <v>3740</v>
      </c>
      <c r="I671" s="19">
        <v>1321296</v>
      </c>
      <c r="J671">
        <v>0</v>
      </c>
      <c r="K671">
        <v>0</v>
      </c>
      <c r="L671">
        <v>0</v>
      </c>
      <c r="M671" s="19">
        <v>1108</v>
      </c>
      <c r="N671" s="29">
        <f>DATE(MID(B671,FIND(",",B671,1)+2,4),VLOOKUP(LEFT(B671,3),General!$A$1:$B$12,2,0),MID(B671,FIND(" ",B671,1)+1,FIND(",",B671,1)-FIND(" ",B671,1)-1)) + TIMEVALUE(MID(B671,FIND("-",B671,1)+2,LEN(B671)-FIND("-",B671,1)+2))</f>
        <v>45497.461805555555</v>
      </c>
      <c r="O671" s="18">
        <f>DATE(MID(C671,FIND(",",C671,1)+2,4),VLOOKUP(LEFT(B671,3),General!$A$1:$B$12,2,0),MID(C671,FIND(" ",C671,1)+1,FIND(",",C671,1)-FIND(" ",C671,1)-1)) + TIMEVALUE(MID(C671,FIND("-",C671,1)+2,LEN(C671)-FIND("-",C671,1)+2))</f>
        <v>45497.461111111108</v>
      </c>
      <c r="P671" s="18">
        <f>DATE(MID(D671,FIND(",",D671,1)+2,4),VLOOKUP(LEFT(B671,3),General!$A$1:$B$12,2,0),MID(D671,FIND(" ",D671,1)+1,FIND(",",D671,1)-FIND(" ",D671,1)-1)) + TIMEVALUE(MID(D671,FIND("-",D671,1)+2,LEN(D671)-FIND("-",D671,1)+2))</f>
        <v>45497.498611111114</v>
      </c>
      <c r="Q671" s="29">
        <f t="shared" si="70"/>
        <v>45497.461805555555</v>
      </c>
      <c r="R671" t="str">
        <f t="shared" si="71"/>
        <v>11:04 am</v>
      </c>
      <c r="S671" t="str">
        <f t="shared" si="72"/>
        <v>11:58 am</v>
      </c>
      <c r="T671" s="29">
        <f t="shared" si="73"/>
        <v>45497.461805555555</v>
      </c>
      <c r="U671" s="19">
        <f t="shared" si="74"/>
        <v>3740</v>
      </c>
      <c r="V671" s="1">
        <f t="shared" si="75"/>
        <v>0.99719999999999998</v>
      </c>
      <c r="W671" s="30">
        <f t="shared" si="76"/>
        <v>3.7500000005820766E-2</v>
      </c>
      <c r="X671" s="18">
        <f>DATE(MID(B671,FIND(",",B671,1)+2,4),VLOOKUP(LEFT(B671,3),General!$A$1:$B$12,2,0),MID(B671,FIND(" ",B671,1)+1,FIND(",",B671,1)-FIND(" ",B671,1)-1))</f>
        <v>45497</v>
      </c>
    </row>
    <row r="672" spans="2:24">
      <c r="B672" t="s">
        <v>5771</v>
      </c>
      <c r="C672" t="s">
        <v>5772</v>
      </c>
      <c r="D672" t="s">
        <v>5773</v>
      </c>
      <c r="E672" s="1">
        <v>0.99719999999999998</v>
      </c>
      <c r="F672">
        <v>0</v>
      </c>
      <c r="G672">
        <v>0</v>
      </c>
      <c r="H672" s="19">
        <v>3733</v>
      </c>
      <c r="I672" s="19">
        <v>1321301</v>
      </c>
      <c r="J672">
        <v>0</v>
      </c>
      <c r="K672">
        <v>0</v>
      </c>
      <c r="L672">
        <v>0</v>
      </c>
      <c r="M672">
        <v>0</v>
      </c>
      <c r="N672" s="29">
        <f>DATE(MID(B672,FIND(",",B672,1)+2,4),VLOOKUP(LEFT(B672,3),General!$A$1:$B$12,2,0),MID(B672,FIND(" ",B672,1)+1,FIND(",",B672,1)-FIND(" ",B672,1)-1)) + TIMEVALUE(MID(B672,FIND("-",B672,1)+2,LEN(B672)-FIND("-",B672,1)+2))</f>
        <v>45497.503472222219</v>
      </c>
      <c r="O672" s="18">
        <f>DATE(MID(C672,FIND(",",C672,1)+2,4),VLOOKUP(LEFT(B672,3),General!$A$1:$B$12,2,0),MID(C672,FIND(" ",C672,1)+1,FIND(",",C672,1)-FIND(" ",C672,1)-1)) + TIMEVALUE(MID(C672,FIND("-",C672,1)+2,LEN(C672)-FIND("-",C672,1)+2))</f>
        <v>45497.50277777778</v>
      </c>
      <c r="P672" s="18">
        <f>DATE(MID(D672,FIND(",",D672,1)+2,4),VLOOKUP(LEFT(B672,3),General!$A$1:$B$12,2,0),MID(D672,FIND(" ",D672,1)+1,FIND(",",D672,1)-FIND(" ",D672,1)-1)) + TIMEVALUE(MID(D672,FIND("-",D672,1)+2,LEN(D672)-FIND("-",D672,1)+2))</f>
        <v>45497.545138888891</v>
      </c>
      <c r="Q672" s="29">
        <f t="shared" si="70"/>
        <v>45497.503472222219</v>
      </c>
      <c r="R672" t="str">
        <f t="shared" si="71"/>
        <v>12:04 pm</v>
      </c>
      <c r="S672" t="str">
        <f t="shared" si="72"/>
        <v>1:05 pm</v>
      </c>
      <c r="T672" s="29">
        <f t="shared" si="73"/>
        <v>45497.503472222219</v>
      </c>
      <c r="U672" s="19">
        <f t="shared" si="74"/>
        <v>3733</v>
      </c>
      <c r="V672" s="1">
        <f t="shared" si="75"/>
        <v>0.99719999999999998</v>
      </c>
      <c r="W672" s="30">
        <f t="shared" si="76"/>
        <v>4.2361111110949423E-2</v>
      </c>
      <c r="X672" s="18">
        <f>DATE(MID(B672,FIND(",",B672,1)+2,4),VLOOKUP(LEFT(B672,3),General!$A$1:$B$12,2,0),MID(B672,FIND(" ",B672,1)+1,FIND(",",B672,1)-FIND(" ",B672,1)-1))</f>
        <v>45497</v>
      </c>
    </row>
    <row r="673" spans="2:24">
      <c r="B673" t="s">
        <v>5773</v>
      </c>
      <c r="C673" t="s">
        <v>5774</v>
      </c>
      <c r="D673" t="s">
        <v>5775</v>
      </c>
      <c r="E673" s="1">
        <v>0.99619999999999997</v>
      </c>
      <c r="F673">
        <v>0</v>
      </c>
      <c r="G673">
        <v>0</v>
      </c>
      <c r="H673" s="19">
        <v>5084</v>
      </c>
      <c r="I673" s="19">
        <v>1321316</v>
      </c>
      <c r="J673">
        <v>0</v>
      </c>
      <c r="K673">
        <v>0</v>
      </c>
      <c r="L673">
        <v>0</v>
      </c>
      <c r="M673">
        <v>0</v>
      </c>
      <c r="N673" s="29">
        <f>DATE(MID(B673,FIND(",",B673,1)+2,4),VLOOKUP(LEFT(B673,3),General!$A$1:$B$12,2,0),MID(B673,FIND(" ",B673,1)+1,FIND(",",B673,1)-FIND(" ",B673,1)-1)) + TIMEVALUE(MID(B673,FIND("-",B673,1)+2,LEN(B673)-FIND("-",B673,1)+2))</f>
        <v>45497.545138888891</v>
      </c>
      <c r="O673" s="18">
        <f>DATE(MID(C673,FIND(",",C673,1)+2,4),VLOOKUP(LEFT(B673,3),General!$A$1:$B$12,2,0),MID(C673,FIND(" ",C673,1)+1,FIND(",",C673,1)-FIND(" ",C673,1)-1)) + TIMEVALUE(MID(C673,FIND("-",C673,1)+2,LEN(C673)-FIND("-",C673,1)+2))</f>
        <v>45497.544444444444</v>
      </c>
      <c r="P673" s="18">
        <f>DATE(MID(D673,FIND(",",D673,1)+2,4),VLOOKUP(LEFT(B673,3),General!$A$1:$B$12,2,0),MID(D673,FIND(" ",D673,1)+1,FIND(",",D673,1)-FIND(" ",D673,1)-1)) + TIMEVALUE(MID(D673,FIND("-",D673,1)+2,LEN(D673)-FIND("-",D673,1)+2))</f>
        <v>45497.586805555555</v>
      </c>
      <c r="Q673" s="29">
        <f t="shared" ref="Q673:Q736" si="77">N673</f>
        <v>45497.545138888891</v>
      </c>
      <c r="R673" t="str">
        <f t="shared" ref="R673:R736" si="78">IF(MID(RIGHT(C673,8),1,1) = " ", RIGHT(C673,7),RIGHT(C673,8))</f>
        <v>1:04 pm</v>
      </c>
      <c r="S673" t="str">
        <f t="shared" ref="S673:S736" si="79">IF(MID(RIGHT(D673,8),1,1) = " ", RIGHT(D673,7),RIGHT(D673,8))</f>
        <v>2:05 pm</v>
      </c>
      <c r="T673" s="29">
        <f t="shared" ref="T673:T736" si="80">N673</f>
        <v>45497.545138888891</v>
      </c>
      <c r="U673" s="19">
        <f t="shared" ref="U673:U736" si="81">H673</f>
        <v>5084</v>
      </c>
      <c r="V673" s="1">
        <f t="shared" ref="V673:V736" si="82">E673</f>
        <v>0.99619999999999997</v>
      </c>
      <c r="W673" s="30">
        <f t="shared" ref="W673:W736" si="83">(P673-O673)</f>
        <v>4.2361111110949423E-2</v>
      </c>
      <c r="X673" s="18">
        <f>DATE(MID(B673,FIND(",",B673,1)+2,4),VLOOKUP(LEFT(B673,3),General!$A$1:$B$12,2,0),MID(B673,FIND(" ",B673,1)+1,FIND(",",B673,1)-FIND(" ",B673,1)-1))</f>
        <v>45497</v>
      </c>
    </row>
    <row r="674" spans="2:24">
      <c r="B674" t="s">
        <v>5775</v>
      </c>
      <c r="C674" t="s">
        <v>5776</v>
      </c>
      <c r="D674" t="s">
        <v>5777</v>
      </c>
      <c r="E674" s="1">
        <v>0.99750000000000005</v>
      </c>
      <c r="F674">
        <v>0</v>
      </c>
      <c r="G674">
        <v>0</v>
      </c>
      <c r="H674" s="19">
        <v>3369</v>
      </c>
      <c r="I674" s="19">
        <v>1321326</v>
      </c>
      <c r="J674">
        <v>0</v>
      </c>
      <c r="K674">
        <v>0</v>
      </c>
      <c r="L674">
        <v>0</v>
      </c>
      <c r="M674" s="19">
        <v>1104</v>
      </c>
      <c r="N674" s="29">
        <f>DATE(MID(B674,FIND(",",B674,1)+2,4),VLOOKUP(LEFT(B674,3),General!$A$1:$B$12,2,0),MID(B674,FIND(" ",B674,1)+1,FIND(",",B674,1)-FIND(" ",B674,1)-1)) + TIMEVALUE(MID(B674,FIND("-",B674,1)+2,LEN(B674)-FIND("-",B674,1)+2))</f>
        <v>45497.586805555555</v>
      </c>
      <c r="O674" s="18">
        <f>DATE(MID(C674,FIND(",",C674,1)+2,4),VLOOKUP(LEFT(B674,3),General!$A$1:$B$12,2,0),MID(C674,FIND(" ",C674,1)+1,FIND(",",C674,1)-FIND(" ",C674,1)-1)) + TIMEVALUE(MID(C674,FIND("-",C674,1)+2,LEN(C674)-FIND("-",C674,1)+2))</f>
        <v>45497.586111111108</v>
      </c>
      <c r="P674" s="18">
        <f>DATE(MID(D674,FIND(",",D674,1)+2,4),VLOOKUP(LEFT(B674,3),General!$A$1:$B$12,2,0),MID(D674,FIND(" ",D674,1)+1,FIND(",",D674,1)-FIND(" ",D674,1)-1)) + TIMEVALUE(MID(D674,FIND("-",D674,1)+2,LEN(D674)-FIND("-",D674,1)+2))</f>
        <v>45497.614583333336</v>
      </c>
      <c r="Q674" s="29">
        <f t="shared" si="77"/>
        <v>45497.586805555555</v>
      </c>
      <c r="R674" t="str">
        <f t="shared" si="78"/>
        <v>2:04 pm</v>
      </c>
      <c r="S674" t="str">
        <f t="shared" si="79"/>
        <v>2:45 pm</v>
      </c>
      <c r="T674" s="29">
        <f t="shared" si="80"/>
        <v>45497.586805555555</v>
      </c>
      <c r="U674" s="19">
        <f t="shared" si="81"/>
        <v>3369</v>
      </c>
      <c r="V674" s="1">
        <f t="shared" si="82"/>
        <v>0.99750000000000005</v>
      </c>
      <c r="W674" s="30">
        <f t="shared" si="83"/>
        <v>2.8472222227719612E-2</v>
      </c>
      <c r="X674" s="18">
        <f>DATE(MID(B674,FIND(",",B674,1)+2,4),VLOOKUP(LEFT(B674,3),General!$A$1:$B$12,2,0),MID(B674,FIND(" ",B674,1)+1,FIND(",",B674,1)-FIND(" ",B674,1)-1))</f>
        <v>45497</v>
      </c>
    </row>
    <row r="675" spans="2:24">
      <c r="B675" t="s">
        <v>5778</v>
      </c>
      <c r="C675" t="s">
        <v>5779</v>
      </c>
      <c r="D675" t="s">
        <v>5780</v>
      </c>
      <c r="E675" s="1">
        <v>0.99790000000000001</v>
      </c>
      <c r="F675">
        <v>0</v>
      </c>
      <c r="G675">
        <v>0</v>
      </c>
      <c r="H675" s="19">
        <v>2830</v>
      </c>
      <c r="I675" s="19">
        <v>1321342</v>
      </c>
      <c r="J675">
        <v>0</v>
      </c>
      <c r="K675">
        <v>0</v>
      </c>
      <c r="L675">
        <v>0</v>
      </c>
      <c r="M675" s="19">
        <v>1114</v>
      </c>
      <c r="N675" s="29">
        <f>DATE(MID(B675,FIND(",",B675,1)+2,4),VLOOKUP(LEFT(B675,3),General!$A$1:$B$12,2,0),MID(B675,FIND(" ",B675,1)+1,FIND(",",B675,1)-FIND(" ",B675,1)-1)) + TIMEVALUE(MID(B675,FIND("-",B675,1)+2,LEN(B675)-FIND("-",B675,1)+2))</f>
        <v>45497.628472222219</v>
      </c>
      <c r="O675" s="18">
        <f>DATE(MID(C675,FIND(",",C675,1)+2,4),VLOOKUP(LEFT(B675,3),General!$A$1:$B$12,2,0),MID(C675,FIND(" ",C675,1)+1,FIND(",",C675,1)-FIND(" ",C675,1)-1)) + TIMEVALUE(MID(C675,FIND("-",C675,1)+2,LEN(C675)-FIND("-",C675,1)+2))</f>
        <v>45497.62777777778</v>
      </c>
      <c r="P675" s="18">
        <f>DATE(MID(D675,FIND(",",D675,1)+2,4),VLOOKUP(LEFT(B675,3),General!$A$1:$B$12,2,0),MID(D675,FIND(" ",D675,1)+1,FIND(",",D675,1)-FIND(" ",D675,1)-1)) + TIMEVALUE(MID(D675,FIND("-",D675,1)+2,LEN(D675)-FIND("-",D675,1)+2))</f>
        <v>45497.670138888891</v>
      </c>
      <c r="Q675" s="29">
        <f t="shared" si="77"/>
        <v>45497.628472222219</v>
      </c>
      <c r="R675" t="str">
        <f t="shared" si="78"/>
        <v>3:04 pm</v>
      </c>
      <c r="S675" t="str">
        <f t="shared" si="79"/>
        <v>4:05 pm</v>
      </c>
      <c r="T675" s="29">
        <f t="shared" si="80"/>
        <v>45497.628472222219</v>
      </c>
      <c r="U675" s="19">
        <f t="shared" si="81"/>
        <v>2830</v>
      </c>
      <c r="V675" s="1">
        <f t="shared" si="82"/>
        <v>0.99790000000000001</v>
      </c>
      <c r="W675" s="30">
        <f t="shared" si="83"/>
        <v>4.2361111110949423E-2</v>
      </c>
      <c r="X675" s="18">
        <f>DATE(MID(B675,FIND(",",B675,1)+2,4),VLOOKUP(LEFT(B675,3),General!$A$1:$B$12,2,0),MID(B675,FIND(" ",B675,1)+1,FIND(",",B675,1)-FIND(" ",B675,1)-1))</f>
        <v>45497</v>
      </c>
    </row>
    <row r="676" spans="2:24">
      <c r="B676" t="s">
        <v>5780</v>
      </c>
      <c r="C676" t="s">
        <v>5781</v>
      </c>
      <c r="D676" t="s">
        <v>5782</v>
      </c>
      <c r="E676" s="1">
        <v>0.99770000000000003</v>
      </c>
      <c r="F676">
        <v>0</v>
      </c>
      <c r="G676">
        <v>0</v>
      </c>
      <c r="H676" s="19">
        <v>3053</v>
      </c>
      <c r="I676" s="19">
        <v>1321340</v>
      </c>
      <c r="J676">
        <v>0</v>
      </c>
      <c r="K676">
        <v>0</v>
      </c>
      <c r="L676">
        <v>0</v>
      </c>
      <c r="M676" s="19">
        <v>1106</v>
      </c>
      <c r="N676" s="29">
        <f>DATE(MID(B676,FIND(",",B676,1)+2,4),VLOOKUP(LEFT(B676,3),General!$A$1:$B$12,2,0),MID(B676,FIND(" ",B676,1)+1,FIND(",",B676,1)-FIND(" ",B676,1)-1)) + TIMEVALUE(MID(B676,FIND("-",B676,1)+2,LEN(B676)-FIND("-",B676,1)+2))</f>
        <v>45497.670138888891</v>
      </c>
      <c r="O676" s="18">
        <f>DATE(MID(C676,FIND(",",C676,1)+2,4),VLOOKUP(LEFT(B676,3),General!$A$1:$B$12,2,0),MID(C676,FIND(" ",C676,1)+1,FIND(",",C676,1)-FIND(" ",C676,1)-1)) + TIMEVALUE(MID(C676,FIND("-",C676,1)+2,LEN(C676)-FIND("-",C676,1)+2))</f>
        <v>45497.669444444444</v>
      </c>
      <c r="P676" s="18">
        <f>DATE(MID(D676,FIND(",",D676,1)+2,4),VLOOKUP(LEFT(B676,3),General!$A$1:$B$12,2,0),MID(D676,FIND(" ",D676,1)+1,FIND(",",D676,1)-FIND(" ",D676,1)-1)) + TIMEVALUE(MID(D676,FIND("-",D676,1)+2,LEN(D676)-FIND("-",D676,1)+2))</f>
        <v>45497.697916666664</v>
      </c>
      <c r="Q676" s="29">
        <f t="shared" si="77"/>
        <v>45497.670138888891</v>
      </c>
      <c r="R676" t="str">
        <f t="shared" si="78"/>
        <v>4:04 pm</v>
      </c>
      <c r="S676" t="str">
        <f t="shared" si="79"/>
        <v>4:45 pm</v>
      </c>
      <c r="T676" s="29">
        <f t="shared" si="80"/>
        <v>45497.670138888891</v>
      </c>
      <c r="U676" s="19">
        <f t="shared" si="81"/>
        <v>3053</v>
      </c>
      <c r="V676" s="1">
        <f t="shared" si="82"/>
        <v>0.99770000000000003</v>
      </c>
      <c r="W676" s="30">
        <f t="shared" si="83"/>
        <v>2.8472222220443655E-2</v>
      </c>
      <c r="X676" s="18">
        <f>DATE(MID(B676,FIND(",",B676,1)+2,4),VLOOKUP(LEFT(B676,3),General!$A$1:$B$12,2,0),MID(B676,FIND(" ",B676,1)+1,FIND(",",B676,1)-FIND(" ",B676,1)-1))</f>
        <v>45497</v>
      </c>
    </row>
    <row r="677" spans="2:24">
      <c r="B677" t="s">
        <v>5783</v>
      </c>
      <c r="C677" t="s">
        <v>5784</v>
      </c>
      <c r="D677" t="s">
        <v>5785</v>
      </c>
      <c r="E677" s="1">
        <v>0.99770000000000003</v>
      </c>
      <c r="F677">
        <v>0</v>
      </c>
      <c r="G677">
        <v>0</v>
      </c>
      <c r="H677" s="19">
        <v>3051</v>
      </c>
      <c r="I677" s="19">
        <v>1321362</v>
      </c>
      <c r="J677">
        <v>0</v>
      </c>
      <c r="K677">
        <v>0</v>
      </c>
      <c r="L677">
        <v>0</v>
      </c>
      <c r="M677" s="19">
        <v>1101</v>
      </c>
      <c r="N677" s="29">
        <f>DATE(MID(B677,FIND(",",B677,1)+2,4),VLOOKUP(LEFT(B677,3),General!$A$1:$B$12,2,0),MID(B677,FIND(" ",B677,1)+1,FIND(",",B677,1)-FIND(" ",B677,1)-1)) + TIMEVALUE(MID(B677,FIND("-",B677,1)+2,LEN(B677)-FIND("-",B677,1)+2))</f>
        <v>45497.711805555555</v>
      </c>
      <c r="O677" s="18">
        <f>DATE(MID(C677,FIND(",",C677,1)+2,4),VLOOKUP(LEFT(B677,3),General!$A$1:$B$12,2,0),MID(C677,FIND(" ",C677,1)+1,FIND(",",C677,1)-FIND(" ",C677,1)-1)) + TIMEVALUE(MID(C677,FIND("-",C677,1)+2,LEN(C677)-FIND("-",C677,1)+2))</f>
        <v>45497.711111111108</v>
      </c>
      <c r="P677" s="18">
        <f>DATE(MID(D677,FIND(",",D677,1)+2,4),VLOOKUP(LEFT(B677,3),General!$A$1:$B$12,2,0),MID(D677,FIND(" ",D677,1)+1,FIND(",",D677,1)-FIND(" ",D677,1)-1)) + TIMEVALUE(MID(D677,FIND("-",D677,1)+2,LEN(D677)-FIND("-",D677,1)+2))</f>
        <v>45497.744444444441</v>
      </c>
      <c r="Q677" s="29">
        <f t="shared" si="77"/>
        <v>45497.711805555555</v>
      </c>
      <c r="R677" t="str">
        <f t="shared" si="78"/>
        <v>5:04 pm</v>
      </c>
      <c r="S677" t="str">
        <f t="shared" si="79"/>
        <v>5:52 pm</v>
      </c>
      <c r="T677" s="29">
        <f t="shared" si="80"/>
        <v>45497.711805555555</v>
      </c>
      <c r="U677" s="19">
        <f t="shared" si="81"/>
        <v>3051</v>
      </c>
      <c r="V677" s="1">
        <f t="shared" si="82"/>
        <v>0.99770000000000003</v>
      </c>
      <c r="W677" s="30">
        <f t="shared" si="83"/>
        <v>3.3333333332848269E-2</v>
      </c>
      <c r="X677" s="18">
        <f>DATE(MID(B677,FIND(",",B677,1)+2,4),VLOOKUP(LEFT(B677,3),General!$A$1:$B$12,2,0),MID(B677,FIND(" ",B677,1)+1,FIND(",",B677,1)-FIND(" ",B677,1)-1))</f>
        <v>45497</v>
      </c>
    </row>
    <row r="678" spans="2:24">
      <c r="B678" t="s">
        <v>5786</v>
      </c>
      <c r="C678" t="s">
        <v>5786</v>
      </c>
      <c r="D678" t="s">
        <v>5787</v>
      </c>
      <c r="E678" s="1">
        <v>0.99770000000000003</v>
      </c>
      <c r="F678">
        <v>0</v>
      </c>
      <c r="G678">
        <v>0</v>
      </c>
      <c r="H678" s="19">
        <v>3085</v>
      </c>
      <c r="I678" s="19">
        <v>1321362</v>
      </c>
      <c r="J678">
        <v>0</v>
      </c>
      <c r="K678">
        <v>0</v>
      </c>
      <c r="L678">
        <v>0</v>
      </c>
      <c r="M678" s="19">
        <v>1108</v>
      </c>
      <c r="N678" s="29">
        <f>DATE(MID(B678,FIND(",",B678,1)+2,4),VLOOKUP(LEFT(B678,3),General!$A$1:$B$12,2,0),MID(B678,FIND(" ",B678,1)+1,FIND(",",B678,1)-FIND(" ",B678,1)-1)) + TIMEVALUE(MID(B678,FIND("-",B678,1)+2,LEN(B678)-FIND("-",B678,1)+2))</f>
        <v>45497.753472222219</v>
      </c>
      <c r="O678" s="18">
        <f>DATE(MID(C678,FIND(",",C678,1)+2,4),VLOOKUP(LEFT(B678,3),General!$A$1:$B$12,2,0),MID(C678,FIND(" ",C678,1)+1,FIND(",",C678,1)-FIND(" ",C678,1)-1)) + TIMEVALUE(MID(C678,FIND("-",C678,1)+2,LEN(C678)-FIND("-",C678,1)+2))</f>
        <v>45497.753472222219</v>
      </c>
      <c r="P678" s="18">
        <f>DATE(MID(D678,FIND(",",D678,1)+2,4),VLOOKUP(LEFT(B678,3),General!$A$1:$B$12,2,0),MID(D678,FIND(" ",D678,1)+1,FIND(",",D678,1)-FIND(" ",D678,1)-1)) + TIMEVALUE(MID(D678,FIND("-",D678,1)+2,LEN(D678)-FIND("-",D678,1)+2))</f>
        <v>45497.784722222219</v>
      </c>
      <c r="Q678" s="29">
        <f t="shared" si="77"/>
        <v>45497.753472222219</v>
      </c>
      <c r="R678" t="str">
        <f t="shared" si="78"/>
        <v>6:05 pm</v>
      </c>
      <c r="S678" t="str">
        <f t="shared" si="79"/>
        <v>6:50 pm</v>
      </c>
      <c r="T678" s="29">
        <f t="shared" si="80"/>
        <v>45497.753472222219</v>
      </c>
      <c r="U678" s="19">
        <f t="shared" si="81"/>
        <v>3085</v>
      </c>
      <c r="V678" s="1">
        <f t="shared" si="82"/>
        <v>0.99770000000000003</v>
      </c>
      <c r="W678" s="30">
        <f t="shared" si="83"/>
        <v>3.125E-2</v>
      </c>
      <c r="X678" s="18">
        <f>DATE(MID(B678,FIND(",",B678,1)+2,4),VLOOKUP(LEFT(B678,3),General!$A$1:$B$12,2,0),MID(B678,FIND(" ",B678,1)+1,FIND(",",B678,1)-FIND(" ",B678,1)-1))</f>
        <v>45497</v>
      </c>
    </row>
    <row r="679" spans="2:24">
      <c r="B679" t="s">
        <v>5788</v>
      </c>
      <c r="C679" t="s">
        <v>5789</v>
      </c>
      <c r="D679" t="s">
        <v>5790</v>
      </c>
      <c r="E679" s="1">
        <v>0.99790000000000001</v>
      </c>
      <c r="F679">
        <v>0</v>
      </c>
      <c r="G679">
        <v>0</v>
      </c>
      <c r="H679" s="19">
        <v>2753</v>
      </c>
      <c r="I679" s="19">
        <v>1321287</v>
      </c>
      <c r="J679">
        <v>0</v>
      </c>
      <c r="K679">
        <v>0</v>
      </c>
      <c r="L679">
        <v>0</v>
      </c>
      <c r="M679" s="19">
        <v>1104</v>
      </c>
      <c r="N679" s="29">
        <f>DATE(MID(B679,FIND(",",B679,1)+2,4),VLOOKUP(LEFT(B679,3),General!$A$1:$B$12,2,0),MID(B679,FIND(" ",B679,1)+1,FIND(",",B679,1)-FIND(" ",B679,1)-1)) + TIMEVALUE(MID(B679,FIND("-",B679,1)+2,LEN(B679)-FIND("-",B679,1)+2))</f>
        <v>45497.795138888891</v>
      </c>
      <c r="O679" s="18">
        <f>DATE(MID(C679,FIND(",",C679,1)+2,4),VLOOKUP(LEFT(B679,3),General!$A$1:$B$12,2,0),MID(C679,FIND(" ",C679,1)+1,FIND(",",C679,1)-FIND(" ",C679,1)-1)) + TIMEVALUE(MID(C679,FIND("-",C679,1)+2,LEN(C679)-FIND("-",C679,1)+2))</f>
        <v>45497.794444444444</v>
      </c>
      <c r="P679" s="18">
        <f>DATE(MID(D679,FIND(",",D679,1)+2,4),VLOOKUP(LEFT(B679,3),General!$A$1:$B$12,2,0),MID(D679,FIND(" ",D679,1)+1,FIND(",",D679,1)-FIND(" ",D679,1)-1)) + TIMEVALUE(MID(D679,FIND("-",D679,1)+2,LEN(D679)-FIND("-",D679,1)+2))</f>
        <v>45497.821527777778</v>
      </c>
      <c r="Q679" s="29">
        <f t="shared" si="77"/>
        <v>45497.795138888891</v>
      </c>
      <c r="R679" t="str">
        <f t="shared" si="78"/>
        <v>7:04 pm</v>
      </c>
      <c r="S679" t="str">
        <f t="shared" si="79"/>
        <v>7:43 pm</v>
      </c>
      <c r="T679" s="29">
        <f t="shared" si="80"/>
        <v>45497.795138888891</v>
      </c>
      <c r="U679" s="19">
        <f t="shared" si="81"/>
        <v>2753</v>
      </c>
      <c r="V679" s="1">
        <f t="shared" si="82"/>
        <v>0.99790000000000001</v>
      </c>
      <c r="W679" s="30">
        <f t="shared" si="83"/>
        <v>2.7083333334303461E-2</v>
      </c>
      <c r="X679" s="18">
        <f>DATE(MID(B679,FIND(",",B679,1)+2,4),VLOOKUP(LEFT(B679,3),General!$A$1:$B$12,2,0),MID(B679,FIND(" ",B679,1)+1,FIND(",",B679,1)-FIND(" ",B679,1)-1))</f>
        <v>45497</v>
      </c>
    </row>
    <row r="680" spans="2:24">
      <c r="B680" t="s">
        <v>5791</v>
      </c>
      <c r="C680" t="s">
        <v>5792</v>
      </c>
      <c r="D680" t="s">
        <v>5793</v>
      </c>
      <c r="E680" s="1">
        <v>0.99729999999999996</v>
      </c>
      <c r="F680">
        <v>0</v>
      </c>
      <c r="G680">
        <v>0</v>
      </c>
      <c r="H680" s="19">
        <v>3549</v>
      </c>
      <c r="I680" s="19">
        <v>1321287</v>
      </c>
      <c r="J680">
        <v>0</v>
      </c>
      <c r="K680">
        <v>0</v>
      </c>
      <c r="L680">
        <v>0</v>
      </c>
      <c r="M680" s="19">
        <v>1110</v>
      </c>
      <c r="N680" s="29">
        <f>DATE(MID(B680,FIND(",",B680,1)+2,4),VLOOKUP(LEFT(B680,3),General!$A$1:$B$12,2,0),MID(B680,FIND(" ",B680,1)+1,FIND(",",B680,1)-FIND(" ",B680,1)-1)) + TIMEVALUE(MID(B680,FIND("-",B680,1)+2,LEN(B680)-FIND("-",B680,1)+2))</f>
        <v>45497.836805555555</v>
      </c>
      <c r="O680" s="18">
        <f>DATE(MID(C680,FIND(",",C680,1)+2,4),VLOOKUP(LEFT(B680,3),General!$A$1:$B$12,2,0),MID(C680,FIND(" ",C680,1)+1,FIND(",",C680,1)-FIND(" ",C680,1)-1)) + TIMEVALUE(MID(C680,FIND("-",C680,1)+2,LEN(C680)-FIND("-",C680,1)+2))</f>
        <v>45497.836111111108</v>
      </c>
      <c r="P680" s="18">
        <f>DATE(MID(D680,FIND(",",D680,1)+2,4),VLOOKUP(LEFT(B680,3),General!$A$1:$B$12,2,0),MID(D680,FIND(" ",D680,1)+1,FIND(",",D680,1)-FIND(" ",D680,1)-1)) + TIMEVALUE(MID(D680,FIND("-",D680,1)+2,LEN(D680)-FIND("-",D680,1)+2))</f>
        <v>45497.866666666669</v>
      </c>
      <c r="Q680" s="29">
        <f t="shared" si="77"/>
        <v>45497.836805555555</v>
      </c>
      <c r="R680" t="str">
        <f t="shared" si="78"/>
        <v>8:04 pm</v>
      </c>
      <c r="S680" t="str">
        <f t="shared" si="79"/>
        <v>8:48 pm</v>
      </c>
      <c r="T680" s="29">
        <f t="shared" si="80"/>
        <v>45497.836805555555</v>
      </c>
      <c r="U680" s="19">
        <f t="shared" si="81"/>
        <v>3549</v>
      </c>
      <c r="V680" s="1">
        <f t="shared" si="82"/>
        <v>0.99729999999999996</v>
      </c>
      <c r="W680" s="30">
        <f t="shared" si="83"/>
        <v>3.0555555560567882E-2</v>
      </c>
      <c r="X680" s="18">
        <f>DATE(MID(B680,FIND(",",B680,1)+2,4),VLOOKUP(LEFT(B680,3),General!$A$1:$B$12,2,0),MID(B680,FIND(" ",B680,1)+1,FIND(",",B680,1)-FIND(" ",B680,1)-1))</f>
        <v>45497</v>
      </c>
    </row>
    <row r="681" spans="2:24">
      <c r="B681" t="s">
        <v>5794</v>
      </c>
      <c r="C681" t="s">
        <v>5795</v>
      </c>
      <c r="D681" t="s">
        <v>5796</v>
      </c>
      <c r="E681" s="1">
        <v>0.99790000000000001</v>
      </c>
      <c r="F681">
        <v>0</v>
      </c>
      <c r="G681">
        <v>0</v>
      </c>
      <c r="H681" s="19">
        <v>2772</v>
      </c>
      <c r="I681" s="19">
        <v>1321302</v>
      </c>
      <c r="J681">
        <v>0</v>
      </c>
      <c r="K681">
        <v>0</v>
      </c>
      <c r="L681">
        <v>0</v>
      </c>
      <c r="M681" s="19">
        <v>1110</v>
      </c>
      <c r="N681" s="29">
        <f>DATE(MID(B681,FIND(",",B681,1)+2,4),VLOOKUP(LEFT(B681,3),General!$A$1:$B$12,2,0),MID(B681,FIND(" ",B681,1)+1,FIND(",",B681,1)-FIND(" ",B681,1)-1)) + TIMEVALUE(MID(B681,FIND("-",B681,1)+2,LEN(B681)-FIND("-",B681,1)+2))</f>
        <v>45497.878472222219</v>
      </c>
      <c r="O681" s="18">
        <f>DATE(MID(C681,FIND(",",C681,1)+2,4),VLOOKUP(LEFT(B681,3),General!$A$1:$B$12,2,0),MID(C681,FIND(" ",C681,1)+1,FIND(",",C681,1)-FIND(" ",C681,1)-1)) + TIMEVALUE(MID(C681,FIND("-",C681,1)+2,LEN(C681)-FIND("-",C681,1)+2))</f>
        <v>45497.87777777778</v>
      </c>
      <c r="P681" s="18">
        <f>DATE(MID(D681,FIND(",",D681,1)+2,4),VLOOKUP(LEFT(B681,3),General!$A$1:$B$12,2,0),MID(D681,FIND(" ",D681,1)+1,FIND(",",D681,1)-FIND(" ",D681,1)-1)) + TIMEVALUE(MID(D681,FIND("-",D681,1)+2,LEN(D681)-FIND("-",D681,1)+2))</f>
        <v>45497.920138888891</v>
      </c>
      <c r="Q681" s="29">
        <f t="shared" si="77"/>
        <v>45497.878472222219</v>
      </c>
      <c r="R681" t="str">
        <f t="shared" si="78"/>
        <v>9:04 pm</v>
      </c>
      <c r="S681" t="str">
        <f t="shared" si="79"/>
        <v>10:05 pm</v>
      </c>
      <c r="T681" s="29">
        <f t="shared" si="80"/>
        <v>45497.878472222219</v>
      </c>
      <c r="U681" s="19">
        <f t="shared" si="81"/>
        <v>2772</v>
      </c>
      <c r="V681" s="1">
        <f t="shared" si="82"/>
        <v>0.99790000000000001</v>
      </c>
      <c r="W681" s="30">
        <f t="shared" si="83"/>
        <v>4.2361111110949423E-2</v>
      </c>
      <c r="X681" s="18">
        <f>DATE(MID(B681,FIND(",",B681,1)+2,4),VLOOKUP(LEFT(B681,3),General!$A$1:$B$12,2,0),MID(B681,FIND(" ",B681,1)+1,FIND(",",B681,1)-FIND(" ",B681,1)-1))</f>
        <v>45497</v>
      </c>
    </row>
    <row r="682" spans="2:24">
      <c r="B682" t="s">
        <v>5796</v>
      </c>
      <c r="C682" t="s">
        <v>5797</v>
      </c>
      <c r="D682" t="s">
        <v>5798</v>
      </c>
      <c r="E682" s="1">
        <v>0.99429999999999996</v>
      </c>
      <c r="F682">
        <v>0</v>
      </c>
      <c r="G682">
        <v>0</v>
      </c>
      <c r="H682" s="19">
        <v>7498</v>
      </c>
      <c r="I682" s="19">
        <v>1321298</v>
      </c>
      <c r="J682">
        <v>0</v>
      </c>
      <c r="K682">
        <v>0</v>
      </c>
      <c r="L682">
        <v>0</v>
      </c>
      <c r="M682">
        <v>0</v>
      </c>
      <c r="N682" s="29">
        <f>DATE(MID(B682,FIND(",",B682,1)+2,4),VLOOKUP(LEFT(B682,3),General!$A$1:$B$12,2,0),MID(B682,FIND(" ",B682,1)+1,FIND(",",B682,1)-FIND(" ",B682,1)-1)) + TIMEVALUE(MID(B682,FIND("-",B682,1)+2,LEN(B682)-FIND("-",B682,1)+2))</f>
        <v>45497.920138888891</v>
      </c>
      <c r="O682" s="18">
        <f>DATE(MID(C682,FIND(",",C682,1)+2,4),VLOOKUP(LEFT(B682,3),General!$A$1:$B$12,2,0),MID(C682,FIND(" ",C682,1)+1,FIND(",",C682,1)-FIND(" ",C682,1)-1)) + TIMEVALUE(MID(C682,FIND("-",C682,1)+2,LEN(C682)-FIND("-",C682,1)+2))</f>
        <v>45497.919444444444</v>
      </c>
      <c r="P682" s="18">
        <f>DATE(MID(D682,FIND(",",D682,1)+2,4),VLOOKUP(LEFT(B682,3),General!$A$1:$B$12,2,0),MID(D682,FIND(" ",D682,1)+1,FIND(",",D682,1)-FIND(" ",D682,1)-1)) + TIMEVALUE(MID(D682,FIND("-",D682,1)+2,LEN(D682)-FIND("-",D682,1)+2))</f>
        <v>45497.961805555555</v>
      </c>
      <c r="Q682" s="29">
        <f t="shared" si="77"/>
        <v>45497.920138888891</v>
      </c>
      <c r="R682" t="str">
        <f t="shared" si="78"/>
        <v>10:04 pm</v>
      </c>
      <c r="S682" t="str">
        <f t="shared" si="79"/>
        <v>11:05 pm</v>
      </c>
      <c r="T682" s="29">
        <f t="shared" si="80"/>
        <v>45497.920138888891</v>
      </c>
      <c r="U682" s="19">
        <f t="shared" si="81"/>
        <v>7498</v>
      </c>
      <c r="V682" s="1">
        <f t="shared" si="82"/>
        <v>0.99429999999999996</v>
      </c>
      <c r="W682" s="30">
        <f t="shared" si="83"/>
        <v>4.2361111110949423E-2</v>
      </c>
      <c r="X682" s="18">
        <f>DATE(MID(B682,FIND(",",B682,1)+2,4),VLOOKUP(LEFT(B682,3),General!$A$1:$B$12,2,0),MID(B682,FIND(" ",B682,1)+1,FIND(",",B682,1)-FIND(" ",B682,1)-1))</f>
        <v>45497</v>
      </c>
    </row>
    <row r="683" spans="2:24">
      <c r="B683" t="s">
        <v>5798</v>
      </c>
      <c r="C683" t="s">
        <v>5798</v>
      </c>
      <c r="D683" t="s">
        <v>5799</v>
      </c>
      <c r="E683" s="1">
        <v>0.99770000000000003</v>
      </c>
      <c r="F683">
        <v>0</v>
      </c>
      <c r="G683">
        <v>0</v>
      </c>
      <c r="H683" s="19">
        <v>3059</v>
      </c>
      <c r="I683" s="19">
        <v>1321296</v>
      </c>
      <c r="J683">
        <v>0</v>
      </c>
      <c r="K683">
        <v>0</v>
      </c>
      <c r="L683">
        <v>0</v>
      </c>
      <c r="M683">
        <v>0</v>
      </c>
      <c r="N683" s="29">
        <f>DATE(MID(B683,FIND(",",B683,1)+2,4),VLOOKUP(LEFT(B683,3),General!$A$1:$B$12,2,0),MID(B683,FIND(" ",B683,1)+1,FIND(",",B683,1)-FIND(" ",B683,1)-1)) + TIMEVALUE(MID(B683,FIND("-",B683,1)+2,LEN(B683)-FIND("-",B683,1)+2))</f>
        <v>45497.961805555555</v>
      </c>
      <c r="O683" s="18">
        <f>DATE(MID(C683,FIND(",",C683,1)+2,4),VLOOKUP(LEFT(B683,3),General!$A$1:$B$12,2,0),MID(C683,FIND(" ",C683,1)+1,FIND(",",C683,1)-FIND(" ",C683,1)-1)) + TIMEVALUE(MID(C683,FIND("-",C683,1)+2,LEN(C683)-FIND("-",C683,1)+2))</f>
        <v>45497.961805555555</v>
      </c>
      <c r="P683" s="18">
        <f>DATE(MID(D683,FIND(",",D683,1)+2,4),VLOOKUP(LEFT(B683,3),General!$A$1:$B$12,2,0),MID(D683,FIND(" ",D683,1)+1,FIND(",",D683,1)-FIND(" ",D683,1)-1)) + TIMEVALUE(MID(D683,FIND("-",D683,1)+2,LEN(D683)-FIND("-",D683,1)+2))</f>
        <v>45498.003472222219</v>
      </c>
      <c r="Q683" s="29">
        <f t="shared" si="77"/>
        <v>45497.961805555555</v>
      </c>
      <c r="R683" t="str">
        <f t="shared" si="78"/>
        <v>11:05 pm</v>
      </c>
      <c r="S683" t="str">
        <f t="shared" si="79"/>
        <v>12:05 am</v>
      </c>
      <c r="T683" s="29">
        <f t="shared" si="80"/>
        <v>45497.961805555555</v>
      </c>
      <c r="U683" s="19">
        <f t="shared" si="81"/>
        <v>3059</v>
      </c>
      <c r="V683" s="1">
        <f t="shared" si="82"/>
        <v>0.99770000000000003</v>
      </c>
      <c r="W683" s="30">
        <f t="shared" si="83"/>
        <v>4.1666666664241347E-2</v>
      </c>
      <c r="X683" s="18">
        <f>DATE(MID(B683,FIND(",",B683,1)+2,4),VLOOKUP(LEFT(B683,3),General!$A$1:$B$12,2,0),MID(B683,FIND(" ",B683,1)+1,FIND(",",B683,1)-FIND(" ",B683,1)-1))</f>
        <v>45497</v>
      </c>
    </row>
    <row r="684" spans="2:24">
      <c r="B684" t="s">
        <v>5799</v>
      </c>
      <c r="C684" t="s">
        <v>5800</v>
      </c>
      <c r="D684" t="s">
        <v>5801</v>
      </c>
      <c r="E684" s="1">
        <v>0.99780000000000002</v>
      </c>
      <c r="F684">
        <v>0</v>
      </c>
      <c r="G684">
        <v>0</v>
      </c>
      <c r="H684" s="19">
        <v>2929</v>
      </c>
      <c r="I684" s="19">
        <v>1321294</v>
      </c>
      <c r="J684">
        <v>0</v>
      </c>
      <c r="K684">
        <v>0</v>
      </c>
      <c r="L684">
        <v>0</v>
      </c>
      <c r="M684" s="19">
        <v>1109</v>
      </c>
      <c r="N684" s="29">
        <f>DATE(MID(B684,FIND(",",B684,1)+2,4),VLOOKUP(LEFT(B684,3),General!$A$1:$B$12,2,0),MID(B684,FIND(" ",B684,1)+1,FIND(",",B684,1)-FIND(" ",B684,1)-1)) + TIMEVALUE(MID(B684,FIND("-",B684,1)+2,LEN(B684)-FIND("-",B684,1)+2))</f>
        <v>45498.003472222219</v>
      </c>
      <c r="O684" s="18">
        <f>DATE(MID(C684,FIND(",",C684,1)+2,4),VLOOKUP(LEFT(B684,3),General!$A$1:$B$12,2,0),MID(C684,FIND(" ",C684,1)+1,FIND(",",C684,1)-FIND(" ",C684,1)-1)) + TIMEVALUE(MID(C684,FIND("-",C684,1)+2,LEN(C684)-FIND("-",C684,1)+2))</f>
        <v>45498.00277777778</v>
      </c>
      <c r="P684" s="18">
        <f>DATE(MID(D684,FIND(",",D684,1)+2,4),VLOOKUP(LEFT(B684,3),General!$A$1:$B$12,2,0),MID(D684,FIND(" ",D684,1)+1,FIND(",",D684,1)-FIND(" ",D684,1)-1)) + TIMEVALUE(MID(D684,FIND("-",D684,1)+2,LEN(D684)-FIND("-",D684,1)+2))</f>
        <v>45498.044444444444</v>
      </c>
      <c r="Q684" s="29">
        <f t="shared" si="77"/>
        <v>45498.003472222219</v>
      </c>
      <c r="R684" t="str">
        <f t="shared" si="78"/>
        <v>12:04 am</v>
      </c>
      <c r="S684" t="str">
        <f t="shared" si="79"/>
        <v>1:04 am</v>
      </c>
      <c r="T684" s="29">
        <f t="shared" si="80"/>
        <v>45498.003472222219</v>
      </c>
      <c r="U684" s="19">
        <f t="shared" si="81"/>
        <v>2929</v>
      </c>
      <c r="V684" s="1">
        <f t="shared" si="82"/>
        <v>0.99780000000000002</v>
      </c>
      <c r="W684" s="30">
        <f t="shared" si="83"/>
        <v>4.1666666664241347E-2</v>
      </c>
      <c r="X684" s="18">
        <f>DATE(MID(B684,FIND(",",B684,1)+2,4),VLOOKUP(LEFT(B684,3),General!$A$1:$B$12,2,0),MID(B684,FIND(" ",B684,1)+1,FIND(",",B684,1)-FIND(" ",B684,1)-1))</f>
        <v>45498</v>
      </c>
    </row>
    <row r="685" spans="2:24">
      <c r="B685" t="s">
        <v>5802</v>
      </c>
      <c r="C685" t="s">
        <v>5801</v>
      </c>
      <c r="D685" t="s">
        <v>5803</v>
      </c>
      <c r="E685" s="1">
        <v>0.99509999999999998</v>
      </c>
      <c r="F685">
        <v>0</v>
      </c>
      <c r="G685">
        <v>0</v>
      </c>
      <c r="H685" s="19">
        <v>6522</v>
      </c>
      <c r="I685" s="19">
        <v>1321300</v>
      </c>
      <c r="J685">
        <v>0</v>
      </c>
      <c r="K685">
        <v>0</v>
      </c>
      <c r="L685">
        <v>0</v>
      </c>
      <c r="M685">
        <v>0</v>
      </c>
      <c r="N685" s="29">
        <f>DATE(MID(B685,FIND(",",B685,1)+2,4),VLOOKUP(LEFT(B685,3),General!$A$1:$B$12,2,0),MID(B685,FIND(" ",B685,1)+1,FIND(",",B685,1)-FIND(" ",B685,1)-1)) + TIMEVALUE(MID(B685,FIND("-",B685,1)+2,LEN(B685)-FIND("-",B685,1)+2))</f>
        <v>45498.045138888891</v>
      </c>
      <c r="O685" s="18">
        <f>DATE(MID(C685,FIND(",",C685,1)+2,4),VLOOKUP(LEFT(B685,3),General!$A$1:$B$12,2,0),MID(C685,FIND(" ",C685,1)+1,FIND(",",C685,1)-FIND(" ",C685,1)-1)) + TIMEVALUE(MID(C685,FIND("-",C685,1)+2,LEN(C685)-FIND("-",C685,1)+2))</f>
        <v>45498.044444444444</v>
      </c>
      <c r="P685" s="18">
        <f>DATE(MID(D685,FIND(",",D685,1)+2,4),VLOOKUP(LEFT(B685,3),General!$A$1:$B$12,2,0),MID(D685,FIND(" ",D685,1)+1,FIND(",",D685,1)-FIND(" ",D685,1)-1)) + TIMEVALUE(MID(D685,FIND("-",D685,1)+2,LEN(D685)-FIND("-",D685,1)+2))</f>
        <v>45498.086805555555</v>
      </c>
      <c r="Q685" s="29">
        <f t="shared" si="77"/>
        <v>45498.045138888891</v>
      </c>
      <c r="R685" t="str">
        <f t="shared" si="78"/>
        <v>1:04 am</v>
      </c>
      <c r="S685" t="str">
        <f t="shared" si="79"/>
        <v>2:05 am</v>
      </c>
      <c r="T685" s="29">
        <f t="shared" si="80"/>
        <v>45498.045138888891</v>
      </c>
      <c r="U685" s="19">
        <f t="shared" si="81"/>
        <v>6522</v>
      </c>
      <c r="V685" s="1">
        <f t="shared" si="82"/>
        <v>0.99509999999999998</v>
      </c>
      <c r="W685" s="30">
        <f t="shared" si="83"/>
        <v>4.2361111110949423E-2</v>
      </c>
      <c r="X685" s="18">
        <f>DATE(MID(B685,FIND(",",B685,1)+2,4),VLOOKUP(LEFT(B685,3),General!$A$1:$B$12,2,0),MID(B685,FIND(" ",B685,1)+1,FIND(",",B685,1)-FIND(" ",B685,1)-1))</f>
        <v>45498</v>
      </c>
    </row>
    <row r="686" spans="2:24">
      <c r="B686" t="s">
        <v>5803</v>
      </c>
      <c r="C686" t="s">
        <v>5804</v>
      </c>
      <c r="D686" t="s">
        <v>5805</v>
      </c>
      <c r="E686" s="1">
        <v>0.998</v>
      </c>
      <c r="F686">
        <v>0</v>
      </c>
      <c r="G686">
        <v>0</v>
      </c>
      <c r="H686" s="19">
        <v>2592</v>
      </c>
      <c r="I686" s="19">
        <v>1321302</v>
      </c>
      <c r="J686">
        <v>0</v>
      </c>
      <c r="K686">
        <v>0</v>
      </c>
      <c r="L686">
        <v>0</v>
      </c>
      <c r="M686" s="19">
        <v>1112</v>
      </c>
      <c r="N686" s="29">
        <f>DATE(MID(B686,FIND(",",B686,1)+2,4),VLOOKUP(LEFT(B686,3),General!$A$1:$B$12,2,0),MID(B686,FIND(" ",B686,1)+1,FIND(",",B686,1)-FIND(" ",B686,1)-1)) + TIMEVALUE(MID(B686,FIND("-",B686,1)+2,LEN(B686)-FIND("-",B686,1)+2))</f>
        <v>45498.086805555555</v>
      </c>
      <c r="O686" s="18">
        <f>DATE(MID(C686,FIND(",",C686,1)+2,4),VLOOKUP(LEFT(B686,3),General!$A$1:$B$12,2,0),MID(C686,FIND(" ",C686,1)+1,FIND(",",C686,1)-FIND(" ",C686,1)-1)) + TIMEVALUE(MID(C686,FIND("-",C686,1)+2,LEN(C686)-FIND("-",C686,1)+2))</f>
        <v>45498.086111111108</v>
      </c>
      <c r="P686" s="18">
        <f>DATE(MID(D686,FIND(",",D686,1)+2,4),VLOOKUP(LEFT(B686,3),General!$A$1:$B$12,2,0),MID(D686,FIND(" ",D686,1)+1,FIND(",",D686,1)-FIND(" ",D686,1)-1)) + TIMEVALUE(MID(D686,FIND("-",D686,1)+2,LEN(D686)-FIND("-",D686,1)+2))</f>
        <v>45498.118055555555</v>
      </c>
      <c r="Q686" s="29">
        <f t="shared" si="77"/>
        <v>45498.086805555555</v>
      </c>
      <c r="R686" t="str">
        <f t="shared" si="78"/>
        <v>2:04 am</v>
      </c>
      <c r="S686" t="str">
        <f t="shared" si="79"/>
        <v>2:50 am</v>
      </c>
      <c r="T686" s="29">
        <f t="shared" si="80"/>
        <v>45498.086805555555</v>
      </c>
      <c r="U686" s="19">
        <f t="shared" si="81"/>
        <v>2592</v>
      </c>
      <c r="V686" s="1">
        <f t="shared" si="82"/>
        <v>0.998</v>
      </c>
      <c r="W686" s="30">
        <f t="shared" si="83"/>
        <v>3.1944444446708076E-2</v>
      </c>
      <c r="X686" s="18">
        <f>DATE(MID(B686,FIND(",",B686,1)+2,4),VLOOKUP(LEFT(B686,3),General!$A$1:$B$12,2,0),MID(B686,FIND(" ",B686,1)+1,FIND(",",B686,1)-FIND(" ",B686,1)-1))</f>
        <v>45498</v>
      </c>
    </row>
    <row r="687" spans="2:24">
      <c r="B687" t="s">
        <v>5806</v>
      </c>
      <c r="C687" t="s">
        <v>5807</v>
      </c>
      <c r="D687" t="s">
        <v>5808</v>
      </c>
      <c r="E687" s="1">
        <v>0.99770000000000003</v>
      </c>
      <c r="F687">
        <v>0</v>
      </c>
      <c r="G687">
        <v>0</v>
      </c>
      <c r="H687" s="19">
        <v>2980</v>
      </c>
      <c r="I687" s="19">
        <v>1321300</v>
      </c>
      <c r="J687">
        <v>0</v>
      </c>
      <c r="K687">
        <v>0</v>
      </c>
      <c r="L687">
        <v>0</v>
      </c>
      <c r="M687" s="19">
        <v>1109</v>
      </c>
      <c r="N687" s="29">
        <f>DATE(MID(B687,FIND(",",B687,1)+2,4),VLOOKUP(LEFT(B687,3),General!$A$1:$B$12,2,0),MID(B687,FIND(" ",B687,1)+1,FIND(",",B687,1)-FIND(" ",B687,1)-1)) + TIMEVALUE(MID(B687,FIND("-",B687,1)+2,LEN(B687)-FIND("-",B687,1)+2))</f>
        <v>45498.128472222219</v>
      </c>
      <c r="O687" s="18">
        <f>DATE(MID(C687,FIND(",",C687,1)+2,4),VLOOKUP(LEFT(B687,3),General!$A$1:$B$12,2,0),MID(C687,FIND(" ",C687,1)+1,FIND(",",C687,1)-FIND(" ",C687,1)-1)) + TIMEVALUE(MID(C687,FIND("-",C687,1)+2,LEN(C687)-FIND("-",C687,1)+2))</f>
        <v>45498.12777777778</v>
      </c>
      <c r="P687" s="18">
        <f>DATE(MID(D687,FIND(",",D687,1)+2,4),VLOOKUP(LEFT(B687,3),General!$A$1:$B$12,2,0),MID(D687,FIND(" ",D687,1)+1,FIND(",",D687,1)-FIND(" ",D687,1)-1)) + TIMEVALUE(MID(D687,FIND("-",D687,1)+2,LEN(D687)-FIND("-",D687,1)+2))</f>
        <v>45498.155555555553</v>
      </c>
      <c r="Q687" s="29">
        <f t="shared" si="77"/>
        <v>45498.128472222219</v>
      </c>
      <c r="R687" t="str">
        <f t="shared" si="78"/>
        <v>3:04 am</v>
      </c>
      <c r="S687" t="str">
        <f t="shared" si="79"/>
        <v>3:44 am</v>
      </c>
      <c r="T687" s="29">
        <f t="shared" si="80"/>
        <v>45498.128472222219</v>
      </c>
      <c r="U687" s="19">
        <f t="shared" si="81"/>
        <v>2980</v>
      </c>
      <c r="V687" s="1">
        <f t="shared" si="82"/>
        <v>0.99770000000000003</v>
      </c>
      <c r="W687" s="30">
        <f t="shared" si="83"/>
        <v>2.7777777773735579E-2</v>
      </c>
      <c r="X687" s="18">
        <f>DATE(MID(B687,FIND(",",B687,1)+2,4),VLOOKUP(LEFT(B687,3),General!$A$1:$B$12,2,0),MID(B687,FIND(" ",B687,1)+1,FIND(",",B687,1)-FIND(" ",B687,1)-1))</f>
        <v>45498</v>
      </c>
    </row>
    <row r="688" spans="2:24">
      <c r="B688" t="s">
        <v>5809</v>
      </c>
      <c r="C688" t="s">
        <v>5810</v>
      </c>
      <c r="D688" t="s">
        <v>5811</v>
      </c>
      <c r="E688" s="1">
        <v>0.99809999999999999</v>
      </c>
      <c r="F688">
        <v>0</v>
      </c>
      <c r="G688">
        <v>0</v>
      </c>
      <c r="H688" s="19">
        <v>2492</v>
      </c>
      <c r="I688" s="19">
        <v>1321298</v>
      </c>
      <c r="J688">
        <v>0</v>
      </c>
      <c r="K688">
        <v>0</v>
      </c>
      <c r="L688">
        <v>0</v>
      </c>
      <c r="M688" s="19">
        <v>1110</v>
      </c>
      <c r="N688" s="29">
        <f>DATE(MID(B688,FIND(",",B688,1)+2,4),VLOOKUP(LEFT(B688,3),General!$A$1:$B$12,2,0),MID(B688,FIND(" ",B688,1)+1,FIND(",",B688,1)-FIND(" ",B688,1)-1)) + TIMEVALUE(MID(B688,FIND("-",B688,1)+2,LEN(B688)-FIND("-",B688,1)+2))</f>
        <v>45498.170138888891</v>
      </c>
      <c r="O688" s="18">
        <f>DATE(MID(C688,FIND(",",C688,1)+2,4),VLOOKUP(LEFT(B688,3),General!$A$1:$B$12,2,0),MID(C688,FIND(" ",C688,1)+1,FIND(",",C688,1)-FIND(" ",C688,1)-1)) + TIMEVALUE(MID(C688,FIND("-",C688,1)+2,LEN(C688)-FIND("-",C688,1)+2))</f>
        <v>45498.169444444444</v>
      </c>
      <c r="P688" s="18">
        <f>DATE(MID(D688,FIND(",",D688,1)+2,4),VLOOKUP(LEFT(B688,3),General!$A$1:$B$12,2,0),MID(D688,FIND(" ",D688,1)+1,FIND(",",D688,1)-FIND(" ",D688,1)-1)) + TIMEVALUE(MID(D688,FIND("-",D688,1)+2,LEN(D688)-FIND("-",D688,1)+2))</f>
        <v>45498.199305555558</v>
      </c>
      <c r="Q688" s="29">
        <f t="shared" si="77"/>
        <v>45498.170138888891</v>
      </c>
      <c r="R688" t="str">
        <f t="shared" si="78"/>
        <v>4:04 am</v>
      </c>
      <c r="S688" t="str">
        <f t="shared" si="79"/>
        <v>4:47 am</v>
      </c>
      <c r="T688" s="29">
        <f t="shared" si="80"/>
        <v>45498.170138888891</v>
      </c>
      <c r="U688" s="19">
        <f t="shared" si="81"/>
        <v>2492</v>
      </c>
      <c r="V688" s="1">
        <f t="shared" si="82"/>
        <v>0.99809999999999999</v>
      </c>
      <c r="W688" s="30">
        <f t="shared" si="83"/>
        <v>2.9861111113859806E-2</v>
      </c>
      <c r="X688" s="18">
        <f>DATE(MID(B688,FIND(",",B688,1)+2,4),VLOOKUP(LEFT(B688,3),General!$A$1:$B$12,2,0),MID(B688,FIND(" ",B688,1)+1,FIND(",",B688,1)-FIND(" ",B688,1)-1))</f>
        <v>45498</v>
      </c>
    </row>
    <row r="689" spans="2:24">
      <c r="B689" t="s">
        <v>5812</v>
      </c>
      <c r="C689" t="s">
        <v>5813</v>
      </c>
      <c r="D689" t="s">
        <v>5814</v>
      </c>
      <c r="E689" s="1">
        <v>0.99790000000000001</v>
      </c>
      <c r="F689">
        <v>0</v>
      </c>
      <c r="G689">
        <v>0</v>
      </c>
      <c r="H689" s="19">
        <v>2710</v>
      </c>
      <c r="I689" s="19">
        <v>1321305</v>
      </c>
      <c r="J689">
        <v>0</v>
      </c>
      <c r="K689">
        <v>0</v>
      </c>
      <c r="L689">
        <v>0</v>
      </c>
      <c r="M689" s="19">
        <v>1109</v>
      </c>
      <c r="N689" s="29">
        <f>DATE(MID(B689,FIND(",",B689,1)+2,4),VLOOKUP(LEFT(B689,3),General!$A$1:$B$12,2,0),MID(B689,FIND(" ",B689,1)+1,FIND(",",B689,1)-FIND(" ",B689,1)-1)) + TIMEVALUE(MID(B689,FIND("-",B689,1)+2,LEN(B689)-FIND("-",B689,1)+2))</f>
        <v>45498.211805555555</v>
      </c>
      <c r="O689" s="18">
        <f>DATE(MID(C689,FIND(",",C689,1)+2,4),VLOOKUP(LEFT(B689,3),General!$A$1:$B$12,2,0),MID(C689,FIND(" ",C689,1)+1,FIND(",",C689,1)-FIND(" ",C689,1)-1)) + TIMEVALUE(MID(C689,FIND("-",C689,1)+2,LEN(C689)-FIND("-",C689,1)+2))</f>
        <v>45498.211111111108</v>
      </c>
      <c r="P689" s="18">
        <f>DATE(MID(D689,FIND(",",D689,1)+2,4),VLOOKUP(LEFT(B689,3),General!$A$1:$B$12,2,0),MID(D689,FIND(" ",D689,1)+1,FIND(",",D689,1)-FIND(" ",D689,1)-1)) + TIMEVALUE(MID(D689,FIND("-",D689,1)+2,LEN(D689)-FIND("-",D689,1)+2))</f>
        <v>45498.241666666669</v>
      </c>
      <c r="Q689" s="29">
        <f t="shared" si="77"/>
        <v>45498.211805555555</v>
      </c>
      <c r="R689" t="str">
        <f t="shared" si="78"/>
        <v>5:04 am</v>
      </c>
      <c r="S689" t="str">
        <f t="shared" si="79"/>
        <v>5:48 am</v>
      </c>
      <c r="T689" s="29">
        <f t="shared" si="80"/>
        <v>45498.211805555555</v>
      </c>
      <c r="U689" s="19">
        <f t="shared" si="81"/>
        <v>2710</v>
      </c>
      <c r="V689" s="1">
        <f t="shared" si="82"/>
        <v>0.99790000000000001</v>
      </c>
      <c r="W689" s="30">
        <f t="shared" si="83"/>
        <v>3.0555555560567882E-2</v>
      </c>
      <c r="X689" s="18">
        <f>DATE(MID(B689,FIND(",",B689,1)+2,4),VLOOKUP(LEFT(B689,3),General!$A$1:$B$12,2,0),MID(B689,FIND(" ",B689,1)+1,FIND(",",B689,1)-FIND(" ",B689,1)-1))</f>
        <v>45498</v>
      </c>
    </row>
    <row r="690" spans="2:24">
      <c r="B690" t="s">
        <v>5815</v>
      </c>
      <c r="C690" t="s">
        <v>5816</v>
      </c>
      <c r="D690" t="s">
        <v>5817</v>
      </c>
      <c r="E690" s="1">
        <v>0.99770000000000003</v>
      </c>
      <c r="F690">
        <v>0</v>
      </c>
      <c r="G690">
        <v>0</v>
      </c>
      <c r="H690" s="19">
        <v>3003</v>
      </c>
      <c r="I690" s="19">
        <v>1321304</v>
      </c>
      <c r="J690">
        <v>0</v>
      </c>
      <c r="K690">
        <v>0</v>
      </c>
      <c r="L690">
        <v>0</v>
      </c>
      <c r="M690" s="19">
        <v>1108</v>
      </c>
      <c r="N690" s="29">
        <f>DATE(MID(B690,FIND(",",B690,1)+2,4),VLOOKUP(LEFT(B690,3),General!$A$1:$B$12,2,0),MID(B690,FIND(" ",B690,1)+1,FIND(",",B690,1)-FIND(" ",B690,1)-1)) + TIMEVALUE(MID(B690,FIND("-",B690,1)+2,LEN(B690)-FIND("-",B690,1)+2))</f>
        <v>45498.253472222219</v>
      </c>
      <c r="O690" s="18">
        <f>DATE(MID(C690,FIND(",",C690,1)+2,4),VLOOKUP(LEFT(B690,3),General!$A$1:$B$12,2,0),MID(C690,FIND(" ",C690,1)+1,FIND(",",C690,1)-FIND(" ",C690,1)-1)) + TIMEVALUE(MID(C690,FIND("-",C690,1)+2,LEN(C690)-FIND("-",C690,1)+2))</f>
        <v>45498.25277777778</v>
      </c>
      <c r="P690" s="18">
        <f>DATE(MID(D690,FIND(",",D690,1)+2,4),VLOOKUP(LEFT(B690,3),General!$A$1:$B$12,2,0),MID(D690,FIND(" ",D690,1)+1,FIND(",",D690,1)-FIND(" ",D690,1)-1)) + TIMEVALUE(MID(D690,FIND("-",D690,1)+2,LEN(D690)-FIND("-",D690,1)+2))</f>
        <v>45498.28402777778</v>
      </c>
      <c r="Q690" s="29">
        <f t="shared" si="77"/>
        <v>45498.253472222219</v>
      </c>
      <c r="R690" t="str">
        <f t="shared" si="78"/>
        <v>6:04 am</v>
      </c>
      <c r="S690" t="str">
        <f t="shared" si="79"/>
        <v>6:49 am</v>
      </c>
      <c r="T690" s="29">
        <f t="shared" si="80"/>
        <v>45498.253472222219</v>
      </c>
      <c r="U690" s="19">
        <f t="shared" si="81"/>
        <v>3003</v>
      </c>
      <c r="V690" s="1">
        <f t="shared" si="82"/>
        <v>0.99770000000000003</v>
      </c>
      <c r="W690" s="30">
        <f t="shared" si="83"/>
        <v>3.125E-2</v>
      </c>
      <c r="X690" s="18">
        <f>DATE(MID(B690,FIND(",",B690,1)+2,4),VLOOKUP(LEFT(B690,3),General!$A$1:$B$12,2,0),MID(B690,FIND(" ",B690,1)+1,FIND(",",B690,1)-FIND(" ",B690,1)-1))</f>
        <v>45498</v>
      </c>
    </row>
    <row r="691" spans="2:24">
      <c r="B691" t="s">
        <v>5818</v>
      </c>
      <c r="C691" t="s">
        <v>5818</v>
      </c>
      <c r="D691" t="s">
        <v>5819</v>
      </c>
      <c r="E691" s="1">
        <v>0.99760000000000004</v>
      </c>
      <c r="F691">
        <v>0</v>
      </c>
      <c r="G691">
        <v>0</v>
      </c>
      <c r="H691" s="19">
        <v>3211</v>
      </c>
      <c r="I691" s="19">
        <v>1321325</v>
      </c>
      <c r="J691">
        <v>0</v>
      </c>
      <c r="K691">
        <v>0</v>
      </c>
      <c r="L691">
        <v>0</v>
      </c>
      <c r="M691">
        <v>0</v>
      </c>
      <c r="N691" s="29">
        <f>DATE(MID(B691,FIND(",",B691,1)+2,4),VLOOKUP(LEFT(B691,3),General!$A$1:$B$12,2,0),MID(B691,FIND(" ",B691,1)+1,FIND(",",B691,1)-FIND(" ",B691,1)-1)) + TIMEVALUE(MID(B691,FIND("-",B691,1)+2,LEN(B691)-FIND("-",B691,1)+2))</f>
        <v>45498.295138888891</v>
      </c>
      <c r="O691" s="18">
        <f>DATE(MID(C691,FIND(",",C691,1)+2,4),VLOOKUP(LEFT(B691,3),General!$A$1:$B$12,2,0),MID(C691,FIND(" ",C691,1)+1,FIND(",",C691,1)-FIND(" ",C691,1)-1)) + TIMEVALUE(MID(C691,FIND("-",C691,1)+2,LEN(C691)-FIND("-",C691,1)+2))</f>
        <v>45498.295138888891</v>
      </c>
      <c r="P691" s="18">
        <f>DATE(MID(D691,FIND(",",D691,1)+2,4),VLOOKUP(LEFT(B691,3),General!$A$1:$B$12,2,0),MID(D691,FIND(" ",D691,1)+1,FIND(",",D691,1)-FIND(" ",D691,1)-1)) + TIMEVALUE(MID(D691,FIND("-",D691,1)+2,LEN(D691)-FIND("-",D691,1)+2))</f>
        <v>45498.336805555555</v>
      </c>
      <c r="Q691" s="29">
        <f t="shared" si="77"/>
        <v>45498.295138888891</v>
      </c>
      <c r="R691" t="str">
        <f t="shared" si="78"/>
        <v>7:05 am</v>
      </c>
      <c r="S691" t="str">
        <f t="shared" si="79"/>
        <v>8:05 am</v>
      </c>
      <c r="T691" s="29">
        <f t="shared" si="80"/>
        <v>45498.295138888891</v>
      </c>
      <c r="U691" s="19">
        <f t="shared" si="81"/>
        <v>3211</v>
      </c>
      <c r="V691" s="1">
        <f t="shared" si="82"/>
        <v>0.99760000000000004</v>
      </c>
      <c r="W691" s="30">
        <f t="shared" si="83"/>
        <v>4.1666666664241347E-2</v>
      </c>
      <c r="X691" s="18">
        <f>DATE(MID(B691,FIND(",",B691,1)+2,4),VLOOKUP(LEFT(B691,3),General!$A$1:$B$12,2,0),MID(B691,FIND(" ",B691,1)+1,FIND(",",B691,1)-FIND(" ",B691,1)-1))</f>
        <v>45498</v>
      </c>
    </row>
    <row r="692" spans="2:24">
      <c r="B692" t="s">
        <v>5819</v>
      </c>
      <c r="C692" t="s">
        <v>5819</v>
      </c>
      <c r="D692" t="s">
        <v>5820</v>
      </c>
      <c r="E692" s="1">
        <v>0.99719999999999998</v>
      </c>
      <c r="F692">
        <v>0</v>
      </c>
      <c r="G692">
        <v>0</v>
      </c>
      <c r="H692" s="19">
        <v>3691</v>
      </c>
      <c r="I692" s="19">
        <v>1321375</v>
      </c>
      <c r="J692">
        <v>0</v>
      </c>
      <c r="K692">
        <v>0</v>
      </c>
      <c r="L692">
        <v>0</v>
      </c>
      <c r="M692" s="19">
        <v>1109</v>
      </c>
      <c r="N692" s="29">
        <f>DATE(MID(B692,FIND(",",B692,1)+2,4),VLOOKUP(LEFT(B692,3),General!$A$1:$B$12,2,0),MID(B692,FIND(" ",B692,1)+1,FIND(",",B692,1)-FIND(" ",B692,1)-1)) + TIMEVALUE(MID(B692,FIND("-",B692,1)+2,LEN(B692)-FIND("-",B692,1)+2))</f>
        <v>45498.336805555555</v>
      </c>
      <c r="O692" s="18">
        <f>DATE(MID(C692,FIND(",",C692,1)+2,4),VLOOKUP(LEFT(B692,3),General!$A$1:$B$12,2,0),MID(C692,FIND(" ",C692,1)+1,FIND(",",C692,1)-FIND(" ",C692,1)-1)) + TIMEVALUE(MID(C692,FIND("-",C692,1)+2,LEN(C692)-FIND("-",C692,1)+2))</f>
        <v>45498.336805555555</v>
      </c>
      <c r="P692" s="18">
        <f>DATE(MID(D692,FIND(",",D692,1)+2,4),VLOOKUP(LEFT(B692,3),General!$A$1:$B$12,2,0),MID(D692,FIND(" ",D692,1)+1,FIND(",",D692,1)-FIND(" ",D692,1)-1)) + TIMEVALUE(MID(D692,FIND("-",D692,1)+2,LEN(D692)-FIND("-",D692,1)+2))</f>
        <v>45498.376388888886</v>
      </c>
      <c r="Q692" s="29">
        <f t="shared" si="77"/>
        <v>45498.336805555555</v>
      </c>
      <c r="R692" t="str">
        <f t="shared" si="78"/>
        <v>8:05 am</v>
      </c>
      <c r="S692" t="str">
        <f t="shared" si="79"/>
        <v>9:02 am</v>
      </c>
      <c r="T692" s="29">
        <f t="shared" si="80"/>
        <v>45498.336805555555</v>
      </c>
      <c r="U692" s="19">
        <f t="shared" si="81"/>
        <v>3691</v>
      </c>
      <c r="V692" s="1">
        <f t="shared" si="82"/>
        <v>0.99719999999999998</v>
      </c>
      <c r="W692" s="30">
        <f t="shared" si="83"/>
        <v>3.9583333331393078E-2</v>
      </c>
      <c r="X692" s="18">
        <f>DATE(MID(B692,FIND(",",B692,1)+2,4),VLOOKUP(LEFT(B692,3),General!$A$1:$B$12,2,0),MID(B692,FIND(" ",B692,1)+1,FIND(",",B692,1)-FIND(" ",B692,1)-1))</f>
        <v>45498</v>
      </c>
    </row>
    <row r="693" spans="2:24">
      <c r="B693" t="s">
        <v>5821</v>
      </c>
      <c r="C693" t="s">
        <v>5822</v>
      </c>
      <c r="D693" t="s">
        <v>5823</v>
      </c>
      <c r="E693" s="1">
        <v>0.997</v>
      </c>
      <c r="F693">
        <v>0</v>
      </c>
      <c r="G693">
        <v>0</v>
      </c>
      <c r="H693" s="19">
        <v>4022</v>
      </c>
      <c r="I693" s="19">
        <v>1321384</v>
      </c>
      <c r="J693">
        <v>0</v>
      </c>
      <c r="K693">
        <v>0</v>
      </c>
      <c r="L693">
        <v>0</v>
      </c>
      <c r="M693" s="19">
        <v>1110</v>
      </c>
      <c r="N693" s="29">
        <f>DATE(MID(B693,FIND(",",B693,1)+2,4),VLOOKUP(LEFT(B693,3),General!$A$1:$B$12,2,0),MID(B693,FIND(" ",B693,1)+1,FIND(",",B693,1)-FIND(" ",B693,1)-1)) + TIMEVALUE(MID(B693,FIND("-",B693,1)+2,LEN(B693)-FIND("-",B693,1)+2))</f>
        <v>45498.378472222219</v>
      </c>
      <c r="O693" s="18">
        <f>DATE(MID(C693,FIND(",",C693,1)+2,4),VLOOKUP(LEFT(B693,3),General!$A$1:$B$12,2,0),MID(C693,FIND(" ",C693,1)+1,FIND(",",C693,1)-FIND(" ",C693,1)-1)) + TIMEVALUE(MID(C693,FIND("-",C693,1)+2,LEN(C693)-FIND("-",C693,1)+2))</f>
        <v>45498.37777777778</v>
      </c>
      <c r="P693" s="18">
        <f>DATE(MID(D693,FIND(",",D693,1)+2,4),VLOOKUP(LEFT(B693,3),General!$A$1:$B$12,2,0),MID(D693,FIND(" ",D693,1)+1,FIND(",",D693,1)-FIND(" ",D693,1)-1)) + TIMEVALUE(MID(D693,FIND("-",D693,1)+2,LEN(D693)-FIND("-",D693,1)+2))</f>
        <v>45498.407638888886</v>
      </c>
      <c r="Q693" s="29">
        <f t="shared" si="77"/>
        <v>45498.378472222219</v>
      </c>
      <c r="R693" t="str">
        <f t="shared" si="78"/>
        <v>9:04 am</v>
      </c>
      <c r="S693" t="str">
        <f t="shared" si="79"/>
        <v>9:47 am</v>
      </c>
      <c r="T693" s="29">
        <f t="shared" si="80"/>
        <v>45498.378472222219</v>
      </c>
      <c r="U693" s="19">
        <f t="shared" si="81"/>
        <v>4022</v>
      </c>
      <c r="V693" s="1">
        <f t="shared" si="82"/>
        <v>0.997</v>
      </c>
      <c r="W693" s="30">
        <f t="shared" si="83"/>
        <v>2.9861111106583849E-2</v>
      </c>
      <c r="X693" s="18">
        <f>DATE(MID(B693,FIND(",",B693,1)+2,4),VLOOKUP(LEFT(B693,3),General!$A$1:$B$12,2,0),MID(B693,FIND(" ",B693,1)+1,FIND(",",B693,1)-FIND(" ",B693,1)-1))</f>
        <v>45498</v>
      </c>
    </row>
    <row r="694" spans="2:24">
      <c r="B694" t="s">
        <v>5824</v>
      </c>
      <c r="C694" t="s">
        <v>5825</v>
      </c>
      <c r="D694" t="s">
        <v>5826</v>
      </c>
      <c r="E694" s="1">
        <v>0.99650000000000005</v>
      </c>
      <c r="F694">
        <v>0</v>
      </c>
      <c r="G694">
        <v>0</v>
      </c>
      <c r="H694" s="19">
        <v>4636</v>
      </c>
      <c r="I694" s="19">
        <v>1321386</v>
      </c>
      <c r="J694">
        <v>0</v>
      </c>
      <c r="K694">
        <v>0</v>
      </c>
      <c r="L694">
        <v>0</v>
      </c>
      <c r="M694" s="19">
        <v>1109</v>
      </c>
      <c r="N694" s="29">
        <f>DATE(MID(B694,FIND(",",B694,1)+2,4),VLOOKUP(LEFT(B694,3),General!$A$1:$B$12,2,0),MID(B694,FIND(" ",B694,1)+1,FIND(",",B694,1)-FIND(" ",B694,1)-1)) + TIMEVALUE(MID(B694,FIND("-",B694,1)+2,LEN(B694)-FIND("-",B694,1)+2))</f>
        <v>45498.420138888891</v>
      </c>
      <c r="O694" s="18">
        <f>DATE(MID(C694,FIND(",",C694,1)+2,4),VLOOKUP(LEFT(B694,3),General!$A$1:$B$12,2,0),MID(C694,FIND(" ",C694,1)+1,FIND(",",C694,1)-FIND(" ",C694,1)-1)) + TIMEVALUE(MID(C694,FIND("-",C694,1)+2,LEN(C694)-FIND("-",C694,1)+2))</f>
        <v>45498.419444444444</v>
      </c>
      <c r="P694" s="18">
        <f>DATE(MID(D694,FIND(",",D694,1)+2,4),VLOOKUP(LEFT(B694,3),General!$A$1:$B$12,2,0),MID(D694,FIND(" ",D694,1)+1,FIND(",",D694,1)-FIND(" ",D694,1)-1)) + TIMEVALUE(MID(D694,FIND("-",D694,1)+2,LEN(D694)-FIND("-",D694,1)+2))</f>
        <v>45498.461805555555</v>
      </c>
      <c r="Q694" s="29">
        <f t="shared" si="77"/>
        <v>45498.420138888891</v>
      </c>
      <c r="R694" t="str">
        <f t="shared" si="78"/>
        <v>10:04 am</v>
      </c>
      <c r="S694" t="str">
        <f t="shared" si="79"/>
        <v>11:05 am</v>
      </c>
      <c r="T694" s="29">
        <f t="shared" si="80"/>
        <v>45498.420138888891</v>
      </c>
      <c r="U694" s="19">
        <f t="shared" si="81"/>
        <v>4636</v>
      </c>
      <c r="V694" s="1">
        <f t="shared" si="82"/>
        <v>0.99650000000000005</v>
      </c>
      <c r="W694" s="30">
        <f t="shared" si="83"/>
        <v>4.2361111110949423E-2</v>
      </c>
      <c r="X694" s="18">
        <f>DATE(MID(B694,FIND(",",B694,1)+2,4),VLOOKUP(LEFT(B694,3),General!$A$1:$B$12,2,0),MID(B694,FIND(" ",B694,1)+1,FIND(",",B694,1)-FIND(" ",B694,1)-1))</f>
        <v>45498</v>
      </c>
    </row>
    <row r="695" spans="2:24">
      <c r="B695" t="s">
        <v>5826</v>
      </c>
      <c r="C695" t="s">
        <v>5827</v>
      </c>
      <c r="D695" t="s">
        <v>5828</v>
      </c>
      <c r="E695" s="1">
        <v>0.99519999999999997</v>
      </c>
      <c r="F695">
        <v>0</v>
      </c>
      <c r="G695">
        <v>0</v>
      </c>
      <c r="H695" s="19">
        <v>6280</v>
      </c>
      <c r="I695" s="19">
        <v>1321376</v>
      </c>
      <c r="J695">
        <v>0</v>
      </c>
      <c r="K695">
        <v>0</v>
      </c>
      <c r="L695">
        <v>0</v>
      </c>
      <c r="M695">
        <v>0</v>
      </c>
      <c r="N695" s="29">
        <f>DATE(MID(B695,FIND(",",B695,1)+2,4),VLOOKUP(LEFT(B695,3),General!$A$1:$B$12,2,0),MID(B695,FIND(" ",B695,1)+1,FIND(",",B695,1)-FIND(" ",B695,1)-1)) + TIMEVALUE(MID(B695,FIND("-",B695,1)+2,LEN(B695)-FIND("-",B695,1)+2))</f>
        <v>45498.461805555555</v>
      </c>
      <c r="O695" s="18">
        <f>DATE(MID(C695,FIND(",",C695,1)+2,4),VLOOKUP(LEFT(B695,3),General!$A$1:$B$12,2,0),MID(C695,FIND(" ",C695,1)+1,FIND(",",C695,1)-FIND(" ",C695,1)-1)) + TIMEVALUE(MID(C695,FIND("-",C695,1)+2,LEN(C695)-FIND("-",C695,1)+2))</f>
        <v>45498.461111111108</v>
      </c>
      <c r="P695" s="18">
        <f>DATE(MID(D695,FIND(",",D695,1)+2,4),VLOOKUP(LEFT(B695,3),General!$A$1:$B$12,2,0),MID(D695,FIND(" ",D695,1)+1,FIND(",",D695,1)-FIND(" ",D695,1)-1)) + TIMEVALUE(MID(D695,FIND("-",D695,1)+2,LEN(D695)-FIND("-",D695,1)+2))</f>
        <v>45498.503472222219</v>
      </c>
      <c r="Q695" s="29">
        <f t="shared" si="77"/>
        <v>45498.461805555555</v>
      </c>
      <c r="R695" t="str">
        <f t="shared" si="78"/>
        <v>11:04 am</v>
      </c>
      <c r="S695" t="str">
        <f t="shared" si="79"/>
        <v>12:05 pm</v>
      </c>
      <c r="T695" s="29">
        <f t="shared" si="80"/>
        <v>45498.461805555555</v>
      </c>
      <c r="U695" s="19">
        <f t="shared" si="81"/>
        <v>6280</v>
      </c>
      <c r="V695" s="1">
        <f t="shared" si="82"/>
        <v>0.99519999999999997</v>
      </c>
      <c r="W695" s="30">
        <f t="shared" si="83"/>
        <v>4.2361111110949423E-2</v>
      </c>
      <c r="X695" s="18">
        <f>DATE(MID(B695,FIND(",",B695,1)+2,4),VLOOKUP(LEFT(B695,3),General!$A$1:$B$12,2,0),MID(B695,FIND(" ",B695,1)+1,FIND(",",B695,1)-FIND(" ",B695,1)-1))</f>
        <v>45498</v>
      </c>
    </row>
    <row r="696" spans="2:24">
      <c r="B696" t="s">
        <v>5828</v>
      </c>
      <c r="C696" t="s">
        <v>5829</v>
      </c>
      <c r="D696" t="s">
        <v>5830</v>
      </c>
      <c r="E696" s="1">
        <v>0.99690000000000001</v>
      </c>
      <c r="F696">
        <v>0</v>
      </c>
      <c r="G696">
        <v>0</v>
      </c>
      <c r="H696" s="19">
        <v>4097</v>
      </c>
      <c r="I696" s="19">
        <v>1321419</v>
      </c>
      <c r="J696">
        <v>0</v>
      </c>
      <c r="K696">
        <v>0</v>
      </c>
      <c r="L696">
        <v>0</v>
      </c>
      <c r="M696" s="19">
        <v>1110</v>
      </c>
      <c r="N696" s="29">
        <f>DATE(MID(B696,FIND(",",B696,1)+2,4),VLOOKUP(LEFT(B696,3),General!$A$1:$B$12,2,0),MID(B696,FIND(" ",B696,1)+1,FIND(",",B696,1)-FIND(" ",B696,1)-1)) + TIMEVALUE(MID(B696,FIND("-",B696,1)+2,LEN(B696)-FIND("-",B696,1)+2))</f>
        <v>45498.503472222219</v>
      </c>
      <c r="O696" s="18">
        <f>DATE(MID(C696,FIND(",",C696,1)+2,4),VLOOKUP(LEFT(B696,3),General!$A$1:$B$12,2,0),MID(C696,FIND(" ",C696,1)+1,FIND(",",C696,1)-FIND(" ",C696,1)-1)) + TIMEVALUE(MID(C696,FIND("-",C696,1)+2,LEN(C696)-FIND("-",C696,1)+2))</f>
        <v>45498.50277777778</v>
      </c>
      <c r="P696" s="18">
        <f>DATE(MID(D696,FIND(",",D696,1)+2,4),VLOOKUP(LEFT(B696,3),General!$A$1:$B$12,2,0),MID(D696,FIND(" ",D696,1)+1,FIND(",",D696,1)-FIND(" ",D696,1)-1)) + TIMEVALUE(MID(D696,FIND("-",D696,1)+2,LEN(D696)-FIND("-",D696,1)+2))</f>
        <v>45498.545138888891</v>
      </c>
      <c r="Q696" s="29">
        <f t="shared" si="77"/>
        <v>45498.503472222219</v>
      </c>
      <c r="R696" t="str">
        <f t="shared" si="78"/>
        <v>12:04 pm</v>
      </c>
      <c r="S696" t="str">
        <f t="shared" si="79"/>
        <v>1:05 pm</v>
      </c>
      <c r="T696" s="29">
        <f t="shared" si="80"/>
        <v>45498.503472222219</v>
      </c>
      <c r="U696" s="19">
        <f t="shared" si="81"/>
        <v>4097</v>
      </c>
      <c r="V696" s="1">
        <f t="shared" si="82"/>
        <v>0.99690000000000001</v>
      </c>
      <c r="W696" s="30">
        <f t="shared" si="83"/>
        <v>4.2361111110949423E-2</v>
      </c>
      <c r="X696" s="18">
        <f>DATE(MID(B696,FIND(",",B696,1)+2,4),VLOOKUP(LEFT(B696,3),General!$A$1:$B$12,2,0),MID(B696,FIND(" ",B696,1)+1,FIND(",",B696,1)-FIND(" ",B696,1)-1))</f>
        <v>45498</v>
      </c>
    </row>
    <row r="697" spans="2:24">
      <c r="B697" t="s">
        <v>5830</v>
      </c>
      <c r="C697" t="s">
        <v>5831</v>
      </c>
      <c r="D697" t="s">
        <v>5832</v>
      </c>
      <c r="E697" s="1">
        <v>0.99709999999999999</v>
      </c>
      <c r="F697">
        <v>0</v>
      </c>
      <c r="G697">
        <v>0</v>
      </c>
      <c r="H697" s="19">
        <v>3834</v>
      </c>
      <c r="I697" s="19">
        <v>1321433</v>
      </c>
      <c r="J697">
        <v>0</v>
      </c>
      <c r="K697">
        <v>0</v>
      </c>
      <c r="L697">
        <v>0</v>
      </c>
      <c r="M697" s="19">
        <v>1110</v>
      </c>
      <c r="N697" s="29">
        <f>DATE(MID(B697,FIND(",",B697,1)+2,4),VLOOKUP(LEFT(B697,3),General!$A$1:$B$12,2,0),MID(B697,FIND(" ",B697,1)+1,FIND(",",B697,1)-FIND(" ",B697,1)-1)) + TIMEVALUE(MID(B697,FIND("-",B697,1)+2,LEN(B697)-FIND("-",B697,1)+2))</f>
        <v>45498.545138888891</v>
      </c>
      <c r="O697" s="18">
        <f>DATE(MID(C697,FIND(",",C697,1)+2,4),VLOOKUP(LEFT(B697,3),General!$A$1:$B$12,2,0),MID(C697,FIND(" ",C697,1)+1,FIND(",",C697,1)-FIND(" ",C697,1)-1)) + TIMEVALUE(MID(C697,FIND("-",C697,1)+2,LEN(C697)-FIND("-",C697,1)+2))</f>
        <v>45498.544444444444</v>
      </c>
      <c r="P697" s="18">
        <f>DATE(MID(D697,FIND(",",D697,1)+2,4),VLOOKUP(LEFT(B697,3),General!$A$1:$B$12,2,0),MID(D697,FIND(" ",D697,1)+1,FIND(",",D697,1)-FIND(" ",D697,1)-1)) + TIMEVALUE(MID(D697,FIND("-",D697,1)+2,LEN(D697)-FIND("-",D697,1)+2))</f>
        <v>45498.572916666664</v>
      </c>
      <c r="Q697" s="29">
        <f t="shared" si="77"/>
        <v>45498.545138888891</v>
      </c>
      <c r="R697" t="str">
        <f t="shared" si="78"/>
        <v>1:04 pm</v>
      </c>
      <c r="S697" t="str">
        <f t="shared" si="79"/>
        <v>1:45 pm</v>
      </c>
      <c r="T697" s="29">
        <f t="shared" si="80"/>
        <v>45498.545138888891</v>
      </c>
      <c r="U697" s="19">
        <f t="shared" si="81"/>
        <v>3834</v>
      </c>
      <c r="V697" s="1">
        <f t="shared" si="82"/>
        <v>0.99709999999999999</v>
      </c>
      <c r="W697" s="30">
        <f t="shared" si="83"/>
        <v>2.8472222220443655E-2</v>
      </c>
      <c r="X697" s="18">
        <f>DATE(MID(B697,FIND(",",B697,1)+2,4),VLOOKUP(LEFT(B697,3),General!$A$1:$B$12,2,0),MID(B697,FIND(" ",B697,1)+1,FIND(",",B697,1)-FIND(" ",B697,1)-1))</f>
        <v>45498</v>
      </c>
    </row>
    <row r="698" spans="2:24">
      <c r="B698" t="s">
        <v>5833</v>
      </c>
      <c r="C698" t="s">
        <v>5834</v>
      </c>
      <c r="D698" t="s">
        <v>5835</v>
      </c>
      <c r="E698" s="1">
        <v>0.99719999999999998</v>
      </c>
      <c r="F698">
        <v>0</v>
      </c>
      <c r="G698">
        <v>0</v>
      </c>
      <c r="H698" s="19">
        <v>3706</v>
      </c>
      <c r="I698" s="19">
        <v>1321437</v>
      </c>
      <c r="J698">
        <v>0</v>
      </c>
      <c r="K698">
        <v>0</v>
      </c>
      <c r="L698">
        <v>0</v>
      </c>
      <c r="M698" s="19">
        <v>1108</v>
      </c>
      <c r="N698" s="29">
        <f>DATE(MID(B698,FIND(",",B698,1)+2,4),VLOOKUP(LEFT(B698,3),General!$A$1:$B$12,2,0),MID(B698,FIND(" ",B698,1)+1,FIND(",",B698,1)-FIND(" ",B698,1)-1)) + TIMEVALUE(MID(B698,FIND("-",B698,1)+2,LEN(B698)-FIND("-",B698,1)+2))</f>
        <v>45498.586805555555</v>
      </c>
      <c r="O698" s="18">
        <f>DATE(MID(C698,FIND(",",C698,1)+2,4),VLOOKUP(LEFT(B698,3),General!$A$1:$B$12,2,0),MID(C698,FIND(" ",C698,1)+1,FIND(",",C698,1)-FIND(" ",C698,1)-1)) + TIMEVALUE(MID(C698,FIND("-",C698,1)+2,LEN(C698)-FIND("-",C698,1)+2))</f>
        <v>45498.586111111108</v>
      </c>
      <c r="P698" s="18">
        <f>DATE(MID(D698,FIND(",",D698,1)+2,4),VLOOKUP(LEFT(B698,3),General!$A$1:$B$12,2,0),MID(D698,FIND(" ",D698,1)+1,FIND(",",D698,1)-FIND(" ",D698,1)-1)) + TIMEVALUE(MID(D698,FIND("-",D698,1)+2,LEN(D698)-FIND("-",D698,1)+2))</f>
        <v>45498.615277777775</v>
      </c>
      <c r="Q698" s="29">
        <f t="shared" si="77"/>
        <v>45498.586805555555</v>
      </c>
      <c r="R698" t="str">
        <f t="shared" si="78"/>
        <v>2:04 pm</v>
      </c>
      <c r="S698" t="str">
        <f t="shared" si="79"/>
        <v>2:46 pm</v>
      </c>
      <c r="T698" s="29">
        <f t="shared" si="80"/>
        <v>45498.586805555555</v>
      </c>
      <c r="U698" s="19">
        <f t="shared" si="81"/>
        <v>3706</v>
      </c>
      <c r="V698" s="1">
        <f t="shared" si="82"/>
        <v>0.99719999999999998</v>
      </c>
      <c r="W698" s="30">
        <f t="shared" si="83"/>
        <v>2.9166666667151731E-2</v>
      </c>
      <c r="X698" s="18">
        <f>DATE(MID(B698,FIND(",",B698,1)+2,4),VLOOKUP(LEFT(B698,3),General!$A$1:$B$12,2,0),MID(B698,FIND(" ",B698,1)+1,FIND(",",B698,1)-FIND(" ",B698,1)-1))</f>
        <v>45498</v>
      </c>
    </row>
    <row r="699" spans="2:24">
      <c r="B699" t="s">
        <v>5836</v>
      </c>
      <c r="C699" t="s">
        <v>5837</v>
      </c>
      <c r="D699" t="s">
        <v>5838</v>
      </c>
      <c r="E699" s="1">
        <v>0.99690000000000001</v>
      </c>
      <c r="F699">
        <v>0</v>
      </c>
      <c r="G699">
        <v>0</v>
      </c>
      <c r="H699" s="19">
        <v>4136</v>
      </c>
      <c r="I699" s="19">
        <v>1321460</v>
      </c>
      <c r="J699">
        <v>0</v>
      </c>
      <c r="K699">
        <v>0</v>
      </c>
      <c r="L699">
        <v>0</v>
      </c>
      <c r="M699">
        <v>0</v>
      </c>
      <c r="N699" s="29">
        <f>DATE(MID(B699,FIND(",",B699,1)+2,4),VLOOKUP(LEFT(B699,3),General!$A$1:$B$12,2,0),MID(B699,FIND(" ",B699,1)+1,FIND(",",B699,1)-FIND(" ",B699,1)-1)) + TIMEVALUE(MID(B699,FIND("-",B699,1)+2,LEN(B699)-FIND("-",B699,1)+2))</f>
        <v>45498.628472222219</v>
      </c>
      <c r="O699" s="18">
        <f>DATE(MID(C699,FIND(",",C699,1)+2,4),VLOOKUP(LEFT(B699,3),General!$A$1:$B$12,2,0),MID(C699,FIND(" ",C699,1)+1,FIND(",",C699,1)-FIND(" ",C699,1)-1)) + TIMEVALUE(MID(C699,FIND("-",C699,1)+2,LEN(C699)-FIND("-",C699,1)+2))</f>
        <v>45498.62777777778</v>
      </c>
      <c r="P699" s="18">
        <f>DATE(MID(D699,FIND(",",D699,1)+2,4),VLOOKUP(LEFT(B699,3),General!$A$1:$B$12,2,0),MID(D699,FIND(" ",D699,1)+1,FIND(",",D699,1)-FIND(" ",D699,1)-1)) + TIMEVALUE(MID(D699,FIND("-",D699,1)+2,LEN(D699)-FIND("-",D699,1)+2))</f>
        <v>45498.670138888891</v>
      </c>
      <c r="Q699" s="29">
        <f t="shared" si="77"/>
        <v>45498.628472222219</v>
      </c>
      <c r="R699" t="str">
        <f t="shared" si="78"/>
        <v>3:04 pm</v>
      </c>
      <c r="S699" t="str">
        <f t="shared" si="79"/>
        <v>4:05 pm</v>
      </c>
      <c r="T699" s="29">
        <f t="shared" si="80"/>
        <v>45498.628472222219</v>
      </c>
      <c r="U699" s="19">
        <f t="shared" si="81"/>
        <v>4136</v>
      </c>
      <c r="V699" s="1">
        <f t="shared" si="82"/>
        <v>0.99690000000000001</v>
      </c>
      <c r="W699" s="30">
        <f t="shared" si="83"/>
        <v>4.2361111110949423E-2</v>
      </c>
      <c r="X699" s="18">
        <f>DATE(MID(B699,FIND(",",B699,1)+2,4),VLOOKUP(LEFT(B699,3),General!$A$1:$B$12,2,0),MID(B699,FIND(" ",B699,1)+1,FIND(",",B699,1)-FIND(" ",B699,1)-1))</f>
        <v>45498</v>
      </c>
    </row>
    <row r="700" spans="2:24">
      <c r="B700" t="s">
        <v>5838</v>
      </c>
      <c r="C700" t="s">
        <v>5838</v>
      </c>
      <c r="D700" t="s">
        <v>5839</v>
      </c>
      <c r="E700" s="1">
        <v>0.99760000000000004</v>
      </c>
      <c r="F700">
        <v>0</v>
      </c>
      <c r="G700">
        <v>0</v>
      </c>
      <c r="H700" s="19">
        <v>3113</v>
      </c>
      <c r="I700" s="19">
        <v>1321459</v>
      </c>
      <c r="J700">
        <v>0</v>
      </c>
      <c r="K700">
        <v>0</v>
      </c>
      <c r="L700">
        <v>0</v>
      </c>
      <c r="M700" s="19">
        <v>1113</v>
      </c>
      <c r="N700" s="29">
        <f>DATE(MID(B700,FIND(",",B700,1)+2,4),VLOOKUP(LEFT(B700,3),General!$A$1:$B$12,2,0),MID(B700,FIND(" ",B700,1)+1,FIND(",",B700,1)-FIND(" ",B700,1)-1)) + TIMEVALUE(MID(B700,FIND("-",B700,1)+2,LEN(B700)-FIND("-",B700,1)+2))</f>
        <v>45498.670138888891</v>
      </c>
      <c r="O700" s="18">
        <f>DATE(MID(C700,FIND(",",C700,1)+2,4),VLOOKUP(LEFT(B700,3),General!$A$1:$B$12,2,0),MID(C700,FIND(" ",C700,1)+1,FIND(",",C700,1)-FIND(" ",C700,1)-1)) + TIMEVALUE(MID(C700,FIND("-",C700,1)+2,LEN(C700)-FIND("-",C700,1)+2))</f>
        <v>45498.670138888891</v>
      </c>
      <c r="P700" s="18">
        <f>DATE(MID(D700,FIND(",",D700,1)+2,4),VLOOKUP(LEFT(B700,3),General!$A$1:$B$12,2,0),MID(D700,FIND(" ",D700,1)+1,FIND(",",D700,1)-FIND(" ",D700,1)-1)) + TIMEVALUE(MID(D700,FIND("-",D700,1)+2,LEN(D700)-FIND("-",D700,1)+2))</f>
        <v>45498.70208333333</v>
      </c>
      <c r="Q700" s="29">
        <f t="shared" si="77"/>
        <v>45498.670138888891</v>
      </c>
      <c r="R700" t="str">
        <f t="shared" si="78"/>
        <v>4:05 pm</v>
      </c>
      <c r="S700" t="str">
        <f t="shared" si="79"/>
        <v>4:51 pm</v>
      </c>
      <c r="T700" s="29">
        <f t="shared" si="80"/>
        <v>45498.670138888891</v>
      </c>
      <c r="U700" s="19">
        <f t="shared" si="81"/>
        <v>3113</v>
      </c>
      <c r="V700" s="1">
        <f t="shared" si="82"/>
        <v>0.99760000000000004</v>
      </c>
      <c r="W700" s="30">
        <f t="shared" si="83"/>
        <v>3.1944444439432118E-2</v>
      </c>
      <c r="X700" s="18">
        <f>DATE(MID(B700,FIND(",",B700,1)+2,4),VLOOKUP(LEFT(B700,3),General!$A$1:$B$12,2,0),MID(B700,FIND(" ",B700,1)+1,FIND(",",B700,1)-FIND(" ",B700,1)-1))</f>
        <v>45498</v>
      </c>
    </row>
    <row r="701" spans="2:24">
      <c r="B701" t="s">
        <v>5840</v>
      </c>
      <c r="C701" t="s">
        <v>5841</v>
      </c>
      <c r="D701" t="s">
        <v>5842</v>
      </c>
      <c r="E701" s="1">
        <v>0.99760000000000004</v>
      </c>
      <c r="F701">
        <v>0</v>
      </c>
      <c r="G701">
        <v>0</v>
      </c>
      <c r="H701" s="19">
        <v>3154</v>
      </c>
      <c r="I701" s="19">
        <v>1321467</v>
      </c>
      <c r="J701">
        <v>0</v>
      </c>
      <c r="K701">
        <v>0</v>
      </c>
      <c r="L701">
        <v>0</v>
      </c>
      <c r="M701" s="19">
        <v>1113</v>
      </c>
      <c r="N701" s="29">
        <f>DATE(MID(B701,FIND(",",B701,1)+2,4),VLOOKUP(LEFT(B701,3),General!$A$1:$B$12,2,0),MID(B701,FIND(" ",B701,1)+1,FIND(",",B701,1)-FIND(" ",B701,1)-1)) + TIMEVALUE(MID(B701,FIND("-",B701,1)+2,LEN(B701)-FIND("-",B701,1)+2))</f>
        <v>45498.711805555555</v>
      </c>
      <c r="O701" s="18">
        <f>DATE(MID(C701,FIND(",",C701,1)+2,4),VLOOKUP(LEFT(B701,3),General!$A$1:$B$12,2,0),MID(C701,FIND(" ",C701,1)+1,FIND(",",C701,1)-FIND(" ",C701,1)-1)) + TIMEVALUE(MID(C701,FIND("-",C701,1)+2,LEN(C701)-FIND("-",C701,1)+2))</f>
        <v>45498.711111111108</v>
      </c>
      <c r="P701" s="18">
        <f>DATE(MID(D701,FIND(",",D701,1)+2,4),VLOOKUP(LEFT(B701,3),General!$A$1:$B$12,2,0),MID(D701,FIND(" ",D701,1)+1,FIND(",",D701,1)-FIND(" ",D701,1)-1)) + TIMEVALUE(MID(D701,FIND("-",D701,1)+2,LEN(D701)-FIND("-",D701,1)+2))</f>
        <v>45498.743750000001</v>
      </c>
      <c r="Q701" s="29">
        <f t="shared" si="77"/>
        <v>45498.711805555555</v>
      </c>
      <c r="R701" t="str">
        <f t="shared" si="78"/>
        <v>5:04 pm</v>
      </c>
      <c r="S701" t="str">
        <f t="shared" si="79"/>
        <v>5:51 pm</v>
      </c>
      <c r="T701" s="29">
        <f t="shared" si="80"/>
        <v>45498.711805555555</v>
      </c>
      <c r="U701" s="19">
        <f t="shared" si="81"/>
        <v>3154</v>
      </c>
      <c r="V701" s="1">
        <f t="shared" si="82"/>
        <v>0.99760000000000004</v>
      </c>
      <c r="W701" s="30">
        <f t="shared" si="83"/>
        <v>3.2638888893416151E-2</v>
      </c>
      <c r="X701" s="18">
        <f>DATE(MID(B701,FIND(",",B701,1)+2,4),VLOOKUP(LEFT(B701,3),General!$A$1:$B$12,2,0),MID(B701,FIND(" ",B701,1)+1,FIND(",",B701,1)-FIND(" ",B701,1)-1))</f>
        <v>45498</v>
      </c>
    </row>
    <row r="702" spans="2:24">
      <c r="B702" t="s">
        <v>5843</v>
      </c>
      <c r="C702" t="s">
        <v>5844</v>
      </c>
      <c r="D702" t="s">
        <v>5845</v>
      </c>
      <c r="E702" s="1">
        <v>0.99719999999999998</v>
      </c>
      <c r="F702">
        <v>0</v>
      </c>
      <c r="G702">
        <v>0</v>
      </c>
      <c r="H702" s="19">
        <v>3701</v>
      </c>
      <c r="I702" s="19">
        <v>1321469</v>
      </c>
      <c r="J702">
        <v>0</v>
      </c>
      <c r="K702">
        <v>0</v>
      </c>
      <c r="L702">
        <v>0</v>
      </c>
      <c r="M702" s="19">
        <v>1113</v>
      </c>
      <c r="N702" s="29">
        <f>DATE(MID(B702,FIND(",",B702,1)+2,4),VLOOKUP(LEFT(B702,3),General!$A$1:$B$12,2,0),MID(B702,FIND(" ",B702,1)+1,FIND(",",B702,1)-FIND(" ",B702,1)-1)) + TIMEVALUE(MID(B702,FIND("-",B702,1)+2,LEN(B702)-FIND("-",B702,1)+2))</f>
        <v>45498.753472222219</v>
      </c>
      <c r="O702" s="18">
        <f>DATE(MID(C702,FIND(",",C702,1)+2,4),VLOOKUP(LEFT(B702,3),General!$A$1:$B$12,2,0),MID(C702,FIND(" ",C702,1)+1,FIND(",",C702,1)-FIND(" ",C702,1)-1)) + TIMEVALUE(MID(C702,FIND("-",C702,1)+2,LEN(C702)-FIND("-",C702,1)+2))</f>
        <v>45498.75277777778</v>
      </c>
      <c r="P702" s="18">
        <f>DATE(MID(D702,FIND(",",D702,1)+2,4),VLOOKUP(LEFT(B702,3),General!$A$1:$B$12,2,0),MID(D702,FIND(" ",D702,1)+1,FIND(",",D702,1)-FIND(" ",D702,1)-1)) + TIMEVALUE(MID(D702,FIND("-",D702,1)+2,LEN(D702)-FIND("-",D702,1)+2))</f>
        <v>45498.784722222219</v>
      </c>
      <c r="Q702" s="29">
        <f t="shared" si="77"/>
        <v>45498.753472222219</v>
      </c>
      <c r="R702" t="str">
        <f t="shared" si="78"/>
        <v>6:04 pm</v>
      </c>
      <c r="S702" t="str">
        <f t="shared" si="79"/>
        <v>6:50 pm</v>
      </c>
      <c r="T702" s="29">
        <f t="shared" si="80"/>
        <v>45498.753472222219</v>
      </c>
      <c r="U702" s="19">
        <f t="shared" si="81"/>
        <v>3701</v>
      </c>
      <c r="V702" s="1">
        <f t="shared" si="82"/>
        <v>0.99719999999999998</v>
      </c>
      <c r="W702" s="30">
        <f t="shared" si="83"/>
        <v>3.1944444439432118E-2</v>
      </c>
      <c r="X702" s="18">
        <f>DATE(MID(B702,FIND(",",B702,1)+2,4),VLOOKUP(LEFT(B702,3),General!$A$1:$B$12,2,0),MID(B702,FIND(" ",B702,1)+1,FIND(",",B702,1)-FIND(" ",B702,1)-1))</f>
        <v>45498</v>
      </c>
    </row>
    <row r="703" spans="2:24">
      <c r="B703" t="s">
        <v>5846</v>
      </c>
      <c r="C703" t="s">
        <v>5847</v>
      </c>
      <c r="D703" t="s">
        <v>5848</v>
      </c>
      <c r="E703" s="1">
        <v>0.99729999999999996</v>
      </c>
      <c r="F703">
        <v>0</v>
      </c>
      <c r="G703">
        <v>0</v>
      </c>
      <c r="H703" s="19">
        <v>3590</v>
      </c>
      <c r="I703" s="19">
        <v>1321382</v>
      </c>
      <c r="J703">
        <v>0</v>
      </c>
      <c r="K703">
        <v>0</v>
      </c>
      <c r="L703">
        <v>0</v>
      </c>
      <c r="M703">
        <v>0</v>
      </c>
      <c r="N703" s="29">
        <f>DATE(MID(B703,FIND(",",B703,1)+2,4),VLOOKUP(LEFT(B703,3),General!$A$1:$B$12,2,0),MID(B703,FIND(" ",B703,1)+1,FIND(",",B703,1)-FIND(" ",B703,1)-1)) + TIMEVALUE(MID(B703,FIND("-",B703,1)+2,LEN(B703)-FIND("-",B703,1)+2))</f>
        <v>45498.795138888891</v>
      </c>
      <c r="O703" s="18">
        <f>DATE(MID(C703,FIND(",",C703,1)+2,4),VLOOKUP(LEFT(B703,3),General!$A$1:$B$12,2,0),MID(C703,FIND(" ",C703,1)+1,FIND(",",C703,1)-FIND(" ",C703,1)-1)) + TIMEVALUE(MID(C703,FIND("-",C703,1)+2,LEN(C703)-FIND("-",C703,1)+2))</f>
        <v>45498.794444444444</v>
      </c>
      <c r="P703" s="18">
        <f>DATE(MID(D703,FIND(",",D703,1)+2,4),VLOOKUP(LEFT(B703,3),General!$A$1:$B$12,2,0),MID(D703,FIND(" ",D703,1)+1,FIND(",",D703,1)-FIND(" ",D703,1)-1)) + TIMEVALUE(MID(D703,FIND("-",D703,1)+2,LEN(D703)-FIND("-",D703,1)+2))</f>
        <v>45498.836805555555</v>
      </c>
      <c r="Q703" s="29">
        <f t="shared" si="77"/>
        <v>45498.795138888891</v>
      </c>
      <c r="R703" t="str">
        <f t="shared" si="78"/>
        <v>7:04 pm</v>
      </c>
      <c r="S703" t="str">
        <f t="shared" si="79"/>
        <v>8:05 pm</v>
      </c>
      <c r="T703" s="29">
        <f t="shared" si="80"/>
        <v>45498.795138888891</v>
      </c>
      <c r="U703" s="19">
        <f t="shared" si="81"/>
        <v>3590</v>
      </c>
      <c r="V703" s="1">
        <f t="shared" si="82"/>
        <v>0.99729999999999996</v>
      </c>
      <c r="W703" s="30">
        <f t="shared" si="83"/>
        <v>4.2361111110949423E-2</v>
      </c>
      <c r="X703" s="18">
        <f>DATE(MID(B703,FIND(",",B703,1)+2,4),VLOOKUP(LEFT(B703,3),General!$A$1:$B$12,2,0),MID(B703,FIND(" ",B703,1)+1,FIND(",",B703,1)-FIND(" ",B703,1)-1))</f>
        <v>45498</v>
      </c>
    </row>
    <row r="704" spans="2:24">
      <c r="B704" t="s">
        <v>5848</v>
      </c>
      <c r="C704" t="s">
        <v>5849</v>
      </c>
      <c r="D704" t="s">
        <v>5850</v>
      </c>
      <c r="E704" s="1">
        <v>0.99770000000000003</v>
      </c>
      <c r="F704">
        <v>0</v>
      </c>
      <c r="G704">
        <v>0</v>
      </c>
      <c r="H704" s="19">
        <v>3017</v>
      </c>
      <c r="I704" s="19">
        <v>1321383</v>
      </c>
      <c r="J704">
        <v>0</v>
      </c>
      <c r="K704">
        <v>0</v>
      </c>
      <c r="L704">
        <v>0</v>
      </c>
      <c r="M704" s="19">
        <v>1113</v>
      </c>
      <c r="N704" s="29">
        <f>DATE(MID(B704,FIND(",",B704,1)+2,4),VLOOKUP(LEFT(B704,3),General!$A$1:$B$12,2,0),MID(B704,FIND(" ",B704,1)+1,FIND(",",B704,1)-FIND(" ",B704,1)-1)) + TIMEVALUE(MID(B704,FIND("-",B704,1)+2,LEN(B704)-FIND("-",B704,1)+2))</f>
        <v>45498.836805555555</v>
      </c>
      <c r="O704" s="18">
        <f>DATE(MID(C704,FIND(",",C704,1)+2,4),VLOOKUP(LEFT(B704,3),General!$A$1:$B$12,2,0),MID(C704,FIND(" ",C704,1)+1,FIND(",",C704,1)-FIND(" ",C704,1)-1)) + TIMEVALUE(MID(C704,FIND("-",C704,1)+2,LEN(C704)-FIND("-",C704,1)+2))</f>
        <v>45498.836111111108</v>
      </c>
      <c r="P704" s="18">
        <f>DATE(MID(D704,FIND(",",D704,1)+2,4),VLOOKUP(LEFT(B704,3),General!$A$1:$B$12,2,0),MID(D704,FIND(" ",D704,1)+1,FIND(",",D704,1)-FIND(" ",D704,1)-1)) + TIMEVALUE(MID(D704,FIND("-",D704,1)+2,LEN(D704)-FIND("-",D704,1)+2))</f>
        <v>45498.865277777775</v>
      </c>
      <c r="Q704" s="29">
        <f t="shared" si="77"/>
        <v>45498.836805555555</v>
      </c>
      <c r="R704" t="str">
        <f t="shared" si="78"/>
        <v>8:04 pm</v>
      </c>
      <c r="S704" t="str">
        <f t="shared" si="79"/>
        <v>8:46 pm</v>
      </c>
      <c r="T704" s="29">
        <f t="shared" si="80"/>
        <v>45498.836805555555</v>
      </c>
      <c r="U704" s="19">
        <f t="shared" si="81"/>
        <v>3017</v>
      </c>
      <c r="V704" s="1">
        <f t="shared" si="82"/>
        <v>0.99770000000000003</v>
      </c>
      <c r="W704" s="30">
        <f t="shared" si="83"/>
        <v>2.9166666667151731E-2</v>
      </c>
      <c r="X704" s="18">
        <f>DATE(MID(B704,FIND(",",B704,1)+2,4),VLOOKUP(LEFT(B704,3),General!$A$1:$B$12,2,0),MID(B704,FIND(" ",B704,1)+1,FIND(",",B704,1)-FIND(" ",B704,1)-1))</f>
        <v>45498</v>
      </c>
    </row>
    <row r="705" spans="2:24">
      <c r="B705" t="s">
        <v>5851</v>
      </c>
      <c r="C705" t="s">
        <v>5851</v>
      </c>
      <c r="D705" t="s">
        <v>5852</v>
      </c>
      <c r="E705" s="1">
        <v>0.99719999999999998</v>
      </c>
      <c r="F705">
        <v>0</v>
      </c>
      <c r="G705">
        <v>0</v>
      </c>
      <c r="H705" s="19">
        <v>3729</v>
      </c>
      <c r="I705" s="19">
        <v>1321389</v>
      </c>
      <c r="J705">
        <v>0</v>
      </c>
      <c r="K705">
        <v>0</v>
      </c>
      <c r="L705">
        <v>0</v>
      </c>
      <c r="M705">
        <v>0</v>
      </c>
      <c r="N705" s="29">
        <f>DATE(MID(B705,FIND(",",B705,1)+2,4),VLOOKUP(LEFT(B705,3),General!$A$1:$B$12,2,0),MID(B705,FIND(" ",B705,1)+1,FIND(",",B705,1)-FIND(" ",B705,1)-1)) + TIMEVALUE(MID(B705,FIND("-",B705,1)+2,LEN(B705)-FIND("-",B705,1)+2))</f>
        <v>45498.878472222219</v>
      </c>
      <c r="O705" s="18">
        <f>DATE(MID(C705,FIND(",",C705,1)+2,4),VLOOKUP(LEFT(B705,3),General!$A$1:$B$12,2,0),MID(C705,FIND(" ",C705,1)+1,FIND(",",C705,1)-FIND(" ",C705,1)-1)) + TIMEVALUE(MID(C705,FIND("-",C705,1)+2,LEN(C705)-FIND("-",C705,1)+2))</f>
        <v>45498.878472222219</v>
      </c>
      <c r="P705" s="18">
        <f>DATE(MID(D705,FIND(",",D705,1)+2,4),VLOOKUP(LEFT(B705,3),General!$A$1:$B$12,2,0),MID(D705,FIND(" ",D705,1)+1,FIND(",",D705,1)-FIND(" ",D705,1)-1)) + TIMEVALUE(MID(D705,FIND("-",D705,1)+2,LEN(D705)-FIND("-",D705,1)+2))</f>
        <v>45498.920138888891</v>
      </c>
      <c r="Q705" s="29">
        <f t="shared" si="77"/>
        <v>45498.878472222219</v>
      </c>
      <c r="R705" t="str">
        <f t="shared" si="78"/>
        <v>9:05 pm</v>
      </c>
      <c r="S705" t="str">
        <f t="shared" si="79"/>
        <v>10:05 pm</v>
      </c>
      <c r="T705" s="29">
        <f t="shared" si="80"/>
        <v>45498.878472222219</v>
      </c>
      <c r="U705" s="19">
        <f t="shared" si="81"/>
        <v>3729</v>
      </c>
      <c r="V705" s="1">
        <f t="shared" si="82"/>
        <v>0.99719999999999998</v>
      </c>
      <c r="W705" s="30">
        <f t="shared" si="83"/>
        <v>4.1666666671517305E-2</v>
      </c>
      <c r="X705" s="18">
        <f>DATE(MID(B705,FIND(",",B705,1)+2,4),VLOOKUP(LEFT(B705,3),General!$A$1:$B$12,2,0),MID(B705,FIND(" ",B705,1)+1,FIND(",",B705,1)-FIND(" ",B705,1)-1))</f>
        <v>45498</v>
      </c>
    </row>
    <row r="706" spans="2:24">
      <c r="B706" t="s">
        <v>5852</v>
      </c>
      <c r="C706" t="s">
        <v>5853</v>
      </c>
      <c r="D706" t="s">
        <v>5854</v>
      </c>
      <c r="E706" s="1">
        <v>0.995</v>
      </c>
      <c r="F706">
        <v>0</v>
      </c>
      <c r="G706">
        <v>0</v>
      </c>
      <c r="H706" s="19">
        <v>6639</v>
      </c>
      <c r="I706" s="19">
        <v>1321385</v>
      </c>
      <c r="J706">
        <v>0</v>
      </c>
      <c r="K706">
        <v>0</v>
      </c>
      <c r="L706">
        <v>0</v>
      </c>
      <c r="M706">
        <v>0</v>
      </c>
      <c r="N706" s="29">
        <f>DATE(MID(B706,FIND(",",B706,1)+2,4),VLOOKUP(LEFT(B706,3),General!$A$1:$B$12,2,0),MID(B706,FIND(" ",B706,1)+1,FIND(",",B706,1)-FIND(" ",B706,1)-1)) + TIMEVALUE(MID(B706,FIND("-",B706,1)+2,LEN(B706)-FIND("-",B706,1)+2))</f>
        <v>45498.920138888891</v>
      </c>
      <c r="O706" s="18">
        <f>DATE(MID(C706,FIND(",",C706,1)+2,4),VLOOKUP(LEFT(B706,3),General!$A$1:$B$12,2,0),MID(C706,FIND(" ",C706,1)+1,FIND(",",C706,1)-FIND(" ",C706,1)-1)) + TIMEVALUE(MID(C706,FIND("-",C706,1)+2,LEN(C706)-FIND("-",C706,1)+2))</f>
        <v>45498.919444444444</v>
      </c>
      <c r="P706" s="18">
        <f>DATE(MID(D706,FIND(",",D706,1)+2,4),VLOOKUP(LEFT(B706,3),General!$A$1:$B$12,2,0),MID(D706,FIND(" ",D706,1)+1,FIND(",",D706,1)-FIND(" ",D706,1)-1)) + TIMEVALUE(MID(D706,FIND("-",D706,1)+2,LEN(D706)-FIND("-",D706,1)+2))</f>
        <v>45498.961805555555</v>
      </c>
      <c r="Q706" s="29">
        <f t="shared" si="77"/>
        <v>45498.920138888891</v>
      </c>
      <c r="R706" t="str">
        <f t="shared" si="78"/>
        <v>10:04 pm</v>
      </c>
      <c r="S706" t="str">
        <f t="shared" si="79"/>
        <v>11:05 pm</v>
      </c>
      <c r="T706" s="29">
        <f t="shared" si="80"/>
        <v>45498.920138888891</v>
      </c>
      <c r="U706" s="19">
        <f t="shared" si="81"/>
        <v>6639</v>
      </c>
      <c r="V706" s="1">
        <f t="shared" si="82"/>
        <v>0.995</v>
      </c>
      <c r="W706" s="30">
        <f t="shared" si="83"/>
        <v>4.2361111110949423E-2</v>
      </c>
      <c r="X706" s="18">
        <f>DATE(MID(B706,FIND(",",B706,1)+2,4),VLOOKUP(LEFT(B706,3),General!$A$1:$B$12,2,0),MID(B706,FIND(" ",B706,1)+1,FIND(",",B706,1)-FIND(" ",B706,1)-1))</f>
        <v>45498</v>
      </c>
    </row>
    <row r="707" spans="2:24">
      <c r="B707" t="s">
        <v>5854</v>
      </c>
      <c r="C707" t="s">
        <v>5855</v>
      </c>
      <c r="D707" t="s">
        <v>5856</v>
      </c>
      <c r="E707" s="1">
        <v>0.99380000000000002</v>
      </c>
      <c r="F707">
        <v>0</v>
      </c>
      <c r="G707">
        <v>0</v>
      </c>
      <c r="H707" s="19">
        <v>8158</v>
      </c>
      <c r="I707" s="19">
        <v>1321387</v>
      </c>
      <c r="J707">
        <v>0</v>
      </c>
      <c r="K707">
        <v>0</v>
      </c>
      <c r="L707">
        <v>0</v>
      </c>
      <c r="M707">
        <v>0</v>
      </c>
      <c r="N707" s="29">
        <f>DATE(MID(B707,FIND(",",B707,1)+2,4),VLOOKUP(LEFT(B707,3),General!$A$1:$B$12,2,0),MID(B707,FIND(" ",B707,1)+1,FIND(",",B707,1)-FIND(" ",B707,1)-1)) + TIMEVALUE(MID(B707,FIND("-",B707,1)+2,LEN(B707)-FIND("-",B707,1)+2))</f>
        <v>45498.961805555555</v>
      </c>
      <c r="O707" s="18">
        <f>DATE(MID(C707,FIND(",",C707,1)+2,4),VLOOKUP(LEFT(B707,3),General!$A$1:$B$12,2,0),MID(C707,FIND(" ",C707,1)+1,FIND(",",C707,1)-FIND(" ",C707,1)-1)) + TIMEVALUE(MID(C707,FIND("-",C707,1)+2,LEN(C707)-FIND("-",C707,1)+2))</f>
        <v>45498.961111111108</v>
      </c>
      <c r="P707" s="18">
        <f>DATE(MID(D707,FIND(",",D707,1)+2,4),VLOOKUP(LEFT(B707,3),General!$A$1:$B$12,2,0),MID(D707,FIND(" ",D707,1)+1,FIND(",",D707,1)-FIND(" ",D707,1)-1)) + TIMEVALUE(MID(D707,FIND("-",D707,1)+2,LEN(D707)-FIND("-",D707,1)+2))</f>
        <v>45499.003472222219</v>
      </c>
      <c r="Q707" s="29">
        <f t="shared" si="77"/>
        <v>45498.961805555555</v>
      </c>
      <c r="R707" t="str">
        <f t="shared" si="78"/>
        <v>11:04 pm</v>
      </c>
      <c r="S707" t="str">
        <f t="shared" si="79"/>
        <v>12:05 am</v>
      </c>
      <c r="T707" s="29">
        <f t="shared" si="80"/>
        <v>45498.961805555555</v>
      </c>
      <c r="U707" s="19">
        <f t="shared" si="81"/>
        <v>8158</v>
      </c>
      <c r="V707" s="1">
        <f t="shared" si="82"/>
        <v>0.99380000000000002</v>
      </c>
      <c r="W707" s="30">
        <f t="shared" si="83"/>
        <v>4.2361111110949423E-2</v>
      </c>
      <c r="X707" s="18">
        <f>DATE(MID(B707,FIND(",",B707,1)+2,4),VLOOKUP(LEFT(B707,3),General!$A$1:$B$12,2,0),MID(B707,FIND(" ",B707,1)+1,FIND(",",B707,1)-FIND(" ",B707,1)-1))</f>
        <v>45498</v>
      </c>
    </row>
    <row r="708" spans="2:24">
      <c r="B708" t="s">
        <v>5856</v>
      </c>
      <c r="C708" t="s">
        <v>5857</v>
      </c>
      <c r="D708" t="s">
        <v>5858</v>
      </c>
      <c r="E708" s="1">
        <v>0.995</v>
      </c>
      <c r="F708">
        <v>0</v>
      </c>
      <c r="G708">
        <v>0</v>
      </c>
      <c r="H708" s="19">
        <v>6570</v>
      </c>
      <c r="I708" s="19">
        <v>1321388</v>
      </c>
      <c r="J708">
        <v>0</v>
      </c>
      <c r="K708">
        <v>0</v>
      </c>
      <c r="L708">
        <v>0</v>
      </c>
      <c r="M708">
        <v>0</v>
      </c>
      <c r="N708" s="29">
        <f>DATE(MID(B708,FIND(",",B708,1)+2,4),VLOOKUP(LEFT(B708,3),General!$A$1:$B$12,2,0),MID(B708,FIND(" ",B708,1)+1,FIND(",",B708,1)-FIND(" ",B708,1)-1)) + TIMEVALUE(MID(B708,FIND("-",B708,1)+2,LEN(B708)-FIND("-",B708,1)+2))</f>
        <v>45499.003472222219</v>
      </c>
      <c r="O708" s="18">
        <f>DATE(MID(C708,FIND(",",C708,1)+2,4),VLOOKUP(LEFT(B708,3),General!$A$1:$B$12,2,0),MID(C708,FIND(" ",C708,1)+1,FIND(",",C708,1)-FIND(" ",C708,1)-1)) + TIMEVALUE(MID(C708,FIND("-",C708,1)+2,LEN(C708)-FIND("-",C708,1)+2))</f>
        <v>45499.00277777778</v>
      </c>
      <c r="P708" s="18">
        <f>DATE(MID(D708,FIND(",",D708,1)+2,4),VLOOKUP(LEFT(B708,3),General!$A$1:$B$12,2,0),MID(D708,FIND(" ",D708,1)+1,FIND(",",D708,1)-FIND(" ",D708,1)-1)) + TIMEVALUE(MID(D708,FIND("-",D708,1)+2,LEN(D708)-FIND("-",D708,1)+2))</f>
        <v>45499.045138888891</v>
      </c>
      <c r="Q708" s="29">
        <f t="shared" si="77"/>
        <v>45499.003472222219</v>
      </c>
      <c r="R708" t="str">
        <f t="shared" si="78"/>
        <v>12:04 am</v>
      </c>
      <c r="S708" t="str">
        <f t="shared" si="79"/>
        <v>1:05 am</v>
      </c>
      <c r="T708" s="29">
        <f t="shared" si="80"/>
        <v>45499.003472222219</v>
      </c>
      <c r="U708" s="19">
        <f t="shared" si="81"/>
        <v>6570</v>
      </c>
      <c r="V708" s="1">
        <f t="shared" si="82"/>
        <v>0.995</v>
      </c>
      <c r="W708" s="30">
        <f t="shared" si="83"/>
        <v>4.2361111110949423E-2</v>
      </c>
      <c r="X708" s="18">
        <f>DATE(MID(B708,FIND(",",B708,1)+2,4),VLOOKUP(LEFT(B708,3),General!$A$1:$B$12,2,0),MID(B708,FIND(" ",B708,1)+1,FIND(",",B708,1)-FIND(" ",B708,1)-1))</f>
        <v>45499</v>
      </c>
    </row>
    <row r="709" spans="2:24">
      <c r="B709" t="s">
        <v>5858</v>
      </c>
      <c r="C709" t="s">
        <v>5859</v>
      </c>
      <c r="D709" t="s">
        <v>5860</v>
      </c>
      <c r="E709" s="1">
        <v>0.99729999999999996</v>
      </c>
      <c r="F709">
        <v>0</v>
      </c>
      <c r="G709">
        <v>0</v>
      </c>
      <c r="H709" s="19">
        <v>3606</v>
      </c>
      <c r="I709" s="19">
        <v>1321403</v>
      </c>
      <c r="J709">
        <v>0</v>
      </c>
      <c r="K709">
        <v>0</v>
      </c>
      <c r="L709">
        <v>0</v>
      </c>
      <c r="M709" s="19">
        <v>1108</v>
      </c>
      <c r="N709" s="29">
        <f>DATE(MID(B709,FIND(",",B709,1)+2,4),VLOOKUP(LEFT(B709,3),General!$A$1:$B$12,2,0),MID(B709,FIND(" ",B709,1)+1,FIND(",",B709,1)-FIND(" ",B709,1)-1)) + TIMEVALUE(MID(B709,FIND("-",B709,1)+2,LEN(B709)-FIND("-",B709,1)+2))</f>
        <v>45499.045138888891</v>
      </c>
      <c r="O709" s="18">
        <f>DATE(MID(C709,FIND(",",C709,1)+2,4),VLOOKUP(LEFT(B709,3),General!$A$1:$B$12,2,0),MID(C709,FIND(" ",C709,1)+1,FIND(",",C709,1)-FIND(" ",C709,1)-1)) + TIMEVALUE(MID(C709,FIND("-",C709,1)+2,LEN(C709)-FIND("-",C709,1)+2))</f>
        <v>45499.044444444444</v>
      </c>
      <c r="P709" s="18">
        <f>DATE(MID(D709,FIND(",",D709,1)+2,4),VLOOKUP(LEFT(B709,3),General!$A$1:$B$12,2,0),MID(D709,FIND(" ",D709,1)+1,FIND(",",D709,1)-FIND(" ",D709,1)-1)) + TIMEVALUE(MID(D709,FIND("-",D709,1)+2,LEN(D709)-FIND("-",D709,1)+2))</f>
        <v>45499.07708333333</v>
      </c>
      <c r="Q709" s="29">
        <f t="shared" si="77"/>
        <v>45499.045138888891</v>
      </c>
      <c r="R709" t="str">
        <f t="shared" si="78"/>
        <v>1:04 am</v>
      </c>
      <c r="S709" t="str">
        <f t="shared" si="79"/>
        <v>1:51 am</v>
      </c>
      <c r="T709" s="29">
        <f t="shared" si="80"/>
        <v>45499.045138888891</v>
      </c>
      <c r="U709" s="19">
        <f t="shared" si="81"/>
        <v>3606</v>
      </c>
      <c r="V709" s="1">
        <f t="shared" si="82"/>
        <v>0.99729999999999996</v>
      </c>
      <c r="W709" s="30">
        <f t="shared" si="83"/>
        <v>3.2638888886140194E-2</v>
      </c>
      <c r="X709" s="18">
        <f>DATE(MID(B709,FIND(",",B709,1)+2,4),VLOOKUP(LEFT(B709,3),General!$A$1:$B$12,2,0),MID(B709,FIND(" ",B709,1)+1,FIND(",",B709,1)-FIND(" ",B709,1)-1))</f>
        <v>45499</v>
      </c>
    </row>
    <row r="710" spans="2:24">
      <c r="B710" t="s">
        <v>5861</v>
      </c>
      <c r="C710" t="s">
        <v>5862</v>
      </c>
      <c r="D710" t="s">
        <v>5863</v>
      </c>
      <c r="E710" s="1">
        <v>0.99750000000000005</v>
      </c>
      <c r="F710">
        <v>0</v>
      </c>
      <c r="G710">
        <v>0</v>
      </c>
      <c r="H710" s="19">
        <v>3290</v>
      </c>
      <c r="I710" s="19">
        <v>1321400</v>
      </c>
      <c r="J710">
        <v>0</v>
      </c>
      <c r="K710">
        <v>0</v>
      </c>
      <c r="L710">
        <v>0</v>
      </c>
      <c r="M710" s="19">
        <v>1112</v>
      </c>
      <c r="N710" s="29">
        <f>DATE(MID(B710,FIND(",",B710,1)+2,4),VLOOKUP(LEFT(B710,3),General!$A$1:$B$12,2,0),MID(B710,FIND(" ",B710,1)+1,FIND(",",B710,1)-FIND(" ",B710,1)-1)) + TIMEVALUE(MID(B710,FIND("-",B710,1)+2,LEN(B710)-FIND("-",B710,1)+2))</f>
        <v>45499.086805555555</v>
      </c>
      <c r="O710" s="18">
        <f>DATE(MID(C710,FIND(",",C710,1)+2,4),VLOOKUP(LEFT(B710,3),General!$A$1:$B$12,2,0),MID(C710,FIND(" ",C710,1)+1,FIND(",",C710,1)-FIND(" ",C710,1)-1)) + TIMEVALUE(MID(C710,FIND("-",C710,1)+2,LEN(C710)-FIND("-",C710,1)+2))</f>
        <v>45499.086111111108</v>
      </c>
      <c r="P710" s="18">
        <f>DATE(MID(D710,FIND(",",D710,1)+2,4),VLOOKUP(LEFT(B710,3),General!$A$1:$B$12,2,0),MID(D710,FIND(" ",D710,1)+1,FIND(",",D710,1)-FIND(" ",D710,1)-1)) + TIMEVALUE(MID(D710,FIND("-",D710,1)+2,LEN(D710)-FIND("-",D710,1)+2))</f>
        <v>45499.114583333336</v>
      </c>
      <c r="Q710" s="29">
        <f t="shared" si="77"/>
        <v>45499.086805555555</v>
      </c>
      <c r="R710" t="str">
        <f t="shared" si="78"/>
        <v>2:04 am</v>
      </c>
      <c r="S710" t="str">
        <f t="shared" si="79"/>
        <v>2:45 am</v>
      </c>
      <c r="T710" s="29">
        <f t="shared" si="80"/>
        <v>45499.086805555555</v>
      </c>
      <c r="U710" s="19">
        <f t="shared" si="81"/>
        <v>3290</v>
      </c>
      <c r="V710" s="1">
        <f t="shared" si="82"/>
        <v>0.99750000000000005</v>
      </c>
      <c r="W710" s="30">
        <f t="shared" si="83"/>
        <v>2.8472222227719612E-2</v>
      </c>
      <c r="X710" s="18">
        <f>DATE(MID(B710,FIND(",",B710,1)+2,4),VLOOKUP(LEFT(B710,3),General!$A$1:$B$12,2,0),MID(B710,FIND(" ",B710,1)+1,FIND(",",B710,1)-FIND(" ",B710,1)-1))</f>
        <v>45499</v>
      </c>
    </row>
    <row r="711" spans="2:24">
      <c r="B711" t="s">
        <v>5864</v>
      </c>
      <c r="C711" t="s">
        <v>5865</v>
      </c>
      <c r="D711" t="s">
        <v>5866</v>
      </c>
      <c r="E711" s="1">
        <v>0.99570000000000003</v>
      </c>
      <c r="F711">
        <v>0</v>
      </c>
      <c r="G711">
        <v>0</v>
      </c>
      <c r="H711" s="19">
        <v>5638</v>
      </c>
      <c r="I711" s="19">
        <v>1321404</v>
      </c>
      <c r="J711">
        <v>0</v>
      </c>
      <c r="K711">
        <v>0</v>
      </c>
      <c r="L711">
        <v>0</v>
      </c>
      <c r="M711">
        <v>0</v>
      </c>
      <c r="N711" s="29">
        <f>DATE(MID(B711,FIND(",",B711,1)+2,4),VLOOKUP(LEFT(B711,3),General!$A$1:$B$12,2,0),MID(B711,FIND(" ",B711,1)+1,FIND(",",B711,1)-FIND(" ",B711,1)-1)) + TIMEVALUE(MID(B711,FIND("-",B711,1)+2,LEN(B711)-FIND("-",B711,1)+2))</f>
        <v>45499.128472222219</v>
      </c>
      <c r="O711" s="18">
        <f>DATE(MID(C711,FIND(",",C711,1)+2,4),VLOOKUP(LEFT(B711,3),General!$A$1:$B$12,2,0),MID(C711,FIND(" ",C711,1)+1,FIND(",",C711,1)-FIND(" ",C711,1)-1)) + TIMEVALUE(MID(C711,FIND("-",C711,1)+2,LEN(C711)-FIND("-",C711,1)+2))</f>
        <v>45499.12777777778</v>
      </c>
      <c r="P711" s="18">
        <f>DATE(MID(D711,FIND(",",D711,1)+2,4),VLOOKUP(LEFT(B711,3),General!$A$1:$B$12,2,0),MID(D711,FIND(" ",D711,1)+1,FIND(",",D711,1)-FIND(" ",D711,1)-1)) + TIMEVALUE(MID(D711,FIND("-",D711,1)+2,LEN(D711)-FIND("-",D711,1)+2))</f>
        <v>45499.170138888891</v>
      </c>
      <c r="Q711" s="29">
        <f t="shared" si="77"/>
        <v>45499.128472222219</v>
      </c>
      <c r="R711" t="str">
        <f t="shared" si="78"/>
        <v>3:04 am</v>
      </c>
      <c r="S711" t="str">
        <f t="shared" si="79"/>
        <v>4:05 am</v>
      </c>
      <c r="T711" s="29">
        <f t="shared" si="80"/>
        <v>45499.128472222219</v>
      </c>
      <c r="U711" s="19">
        <f t="shared" si="81"/>
        <v>5638</v>
      </c>
      <c r="V711" s="1">
        <f t="shared" si="82"/>
        <v>0.99570000000000003</v>
      </c>
      <c r="W711" s="30">
        <f t="shared" si="83"/>
        <v>4.2361111110949423E-2</v>
      </c>
      <c r="X711" s="18">
        <f>DATE(MID(B711,FIND(",",B711,1)+2,4),VLOOKUP(LEFT(B711,3),General!$A$1:$B$12,2,0),MID(B711,FIND(" ",B711,1)+1,FIND(",",B711,1)-FIND(" ",B711,1)-1))</f>
        <v>45499</v>
      </c>
    </row>
    <row r="712" spans="2:24">
      <c r="B712" t="s">
        <v>5866</v>
      </c>
      <c r="C712" t="s">
        <v>5867</v>
      </c>
      <c r="D712" t="s">
        <v>5868</v>
      </c>
      <c r="E712" s="1">
        <v>0.99770000000000003</v>
      </c>
      <c r="F712">
        <v>0</v>
      </c>
      <c r="G712">
        <v>0</v>
      </c>
      <c r="H712" s="19">
        <v>3085</v>
      </c>
      <c r="I712" s="19">
        <v>1321401</v>
      </c>
      <c r="J712">
        <v>0</v>
      </c>
      <c r="K712">
        <v>0</v>
      </c>
      <c r="L712">
        <v>0</v>
      </c>
      <c r="M712" s="19">
        <v>1104</v>
      </c>
      <c r="N712" s="29">
        <f>DATE(MID(B712,FIND(",",B712,1)+2,4),VLOOKUP(LEFT(B712,3),General!$A$1:$B$12,2,0),MID(B712,FIND(" ",B712,1)+1,FIND(",",B712,1)-FIND(" ",B712,1)-1)) + TIMEVALUE(MID(B712,FIND("-",B712,1)+2,LEN(B712)-FIND("-",B712,1)+2))</f>
        <v>45499.170138888891</v>
      </c>
      <c r="O712" s="18">
        <f>DATE(MID(C712,FIND(",",C712,1)+2,4),VLOOKUP(LEFT(B712,3),General!$A$1:$B$12,2,0),MID(C712,FIND(" ",C712,1)+1,FIND(",",C712,1)-FIND(" ",C712,1)-1)) + TIMEVALUE(MID(C712,FIND("-",C712,1)+2,LEN(C712)-FIND("-",C712,1)+2))</f>
        <v>45499.169444444444</v>
      </c>
      <c r="P712" s="18">
        <f>DATE(MID(D712,FIND(",",D712,1)+2,4),VLOOKUP(LEFT(B712,3),General!$A$1:$B$12,2,0),MID(D712,FIND(" ",D712,1)+1,FIND(",",D712,1)-FIND(" ",D712,1)-1)) + TIMEVALUE(MID(D712,FIND("-",D712,1)+2,LEN(D712)-FIND("-",D712,1)+2))</f>
        <v>45499.199999999997</v>
      </c>
      <c r="Q712" s="29">
        <f t="shared" si="77"/>
        <v>45499.170138888891</v>
      </c>
      <c r="R712" t="str">
        <f t="shared" si="78"/>
        <v>4:04 am</v>
      </c>
      <c r="S712" t="str">
        <f t="shared" si="79"/>
        <v>4:48 am</v>
      </c>
      <c r="T712" s="29">
        <f t="shared" si="80"/>
        <v>45499.170138888891</v>
      </c>
      <c r="U712" s="19">
        <f t="shared" si="81"/>
        <v>3085</v>
      </c>
      <c r="V712" s="1">
        <f t="shared" si="82"/>
        <v>0.99770000000000003</v>
      </c>
      <c r="W712" s="30">
        <f t="shared" si="83"/>
        <v>3.0555555553291924E-2</v>
      </c>
      <c r="X712" s="18">
        <f>DATE(MID(B712,FIND(",",B712,1)+2,4),VLOOKUP(LEFT(B712,3),General!$A$1:$B$12,2,0),MID(B712,FIND(" ",B712,1)+1,FIND(",",B712,1)-FIND(" ",B712,1)-1))</f>
        <v>45499</v>
      </c>
    </row>
    <row r="713" spans="2:24">
      <c r="B713" t="s">
        <v>5869</v>
      </c>
      <c r="C713" t="s">
        <v>5870</v>
      </c>
      <c r="D713" t="s">
        <v>5871</v>
      </c>
      <c r="E713" s="1">
        <v>0.99780000000000002</v>
      </c>
      <c r="F713">
        <v>0</v>
      </c>
      <c r="G713">
        <v>0</v>
      </c>
      <c r="H713" s="19">
        <v>2948</v>
      </c>
      <c r="I713" s="19">
        <v>1321411</v>
      </c>
      <c r="J713">
        <v>0</v>
      </c>
      <c r="K713">
        <v>0</v>
      </c>
      <c r="L713">
        <v>0</v>
      </c>
      <c r="M713" s="19">
        <v>1105</v>
      </c>
      <c r="N713" s="29">
        <f>DATE(MID(B713,FIND(",",B713,1)+2,4),VLOOKUP(LEFT(B713,3),General!$A$1:$B$12,2,0),MID(B713,FIND(" ",B713,1)+1,FIND(",",B713,1)-FIND(" ",B713,1)-1)) + TIMEVALUE(MID(B713,FIND("-",B713,1)+2,LEN(B713)-FIND("-",B713,1)+2))</f>
        <v>45499.211805555555</v>
      </c>
      <c r="O713" s="18">
        <f>DATE(MID(C713,FIND(",",C713,1)+2,4),VLOOKUP(LEFT(B713,3),General!$A$1:$B$12,2,0),MID(C713,FIND(" ",C713,1)+1,FIND(",",C713,1)-FIND(" ",C713,1)-1)) + TIMEVALUE(MID(C713,FIND("-",C713,1)+2,LEN(C713)-FIND("-",C713,1)+2))</f>
        <v>45499.211111111108</v>
      </c>
      <c r="P713" s="18">
        <f>DATE(MID(D713,FIND(",",D713,1)+2,4),VLOOKUP(LEFT(B713,3),General!$A$1:$B$12,2,0),MID(D713,FIND(" ",D713,1)+1,FIND(",",D713,1)-FIND(" ",D713,1)-1)) + TIMEVALUE(MID(D713,FIND("-",D713,1)+2,LEN(D713)-FIND("-",D713,1)+2))</f>
        <v>45499.241666666669</v>
      </c>
      <c r="Q713" s="29">
        <f t="shared" si="77"/>
        <v>45499.211805555555</v>
      </c>
      <c r="R713" t="str">
        <f t="shared" si="78"/>
        <v>5:04 am</v>
      </c>
      <c r="S713" t="str">
        <f t="shared" si="79"/>
        <v>5:48 am</v>
      </c>
      <c r="T713" s="29">
        <f t="shared" si="80"/>
        <v>45499.211805555555</v>
      </c>
      <c r="U713" s="19">
        <f t="shared" si="81"/>
        <v>2948</v>
      </c>
      <c r="V713" s="1">
        <f t="shared" si="82"/>
        <v>0.99780000000000002</v>
      </c>
      <c r="W713" s="30">
        <f t="shared" si="83"/>
        <v>3.0555555560567882E-2</v>
      </c>
      <c r="X713" s="18">
        <f>DATE(MID(B713,FIND(",",B713,1)+2,4),VLOOKUP(LEFT(B713,3),General!$A$1:$B$12,2,0),MID(B713,FIND(" ",B713,1)+1,FIND(",",B713,1)-FIND(" ",B713,1)-1))</f>
        <v>45499</v>
      </c>
    </row>
    <row r="714" spans="2:24">
      <c r="B714" t="s">
        <v>5872</v>
      </c>
      <c r="C714" t="s">
        <v>5873</v>
      </c>
      <c r="D714" t="s">
        <v>5874</v>
      </c>
      <c r="E714" s="1">
        <v>0.99770000000000003</v>
      </c>
      <c r="F714">
        <v>0</v>
      </c>
      <c r="G714">
        <v>0</v>
      </c>
      <c r="H714" s="19">
        <v>3076</v>
      </c>
      <c r="I714" s="19">
        <v>1321410</v>
      </c>
      <c r="J714">
        <v>0</v>
      </c>
      <c r="K714">
        <v>0</v>
      </c>
      <c r="L714">
        <v>0</v>
      </c>
      <c r="M714" s="19">
        <v>1110</v>
      </c>
      <c r="N714" s="29">
        <f>DATE(MID(B714,FIND(",",B714,1)+2,4),VLOOKUP(LEFT(B714,3),General!$A$1:$B$12,2,0),MID(B714,FIND(" ",B714,1)+1,FIND(",",B714,1)-FIND(" ",B714,1)-1)) + TIMEVALUE(MID(B714,FIND("-",B714,1)+2,LEN(B714)-FIND("-",B714,1)+2))</f>
        <v>45499.253472222219</v>
      </c>
      <c r="O714" s="18">
        <f>DATE(MID(C714,FIND(",",C714,1)+2,4),VLOOKUP(LEFT(B714,3),General!$A$1:$B$12,2,0),MID(C714,FIND(" ",C714,1)+1,FIND(",",C714,1)-FIND(" ",C714,1)-1)) + TIMEVALUE(MID(C714,FIND("-",C714,1)+2,LEN(C714)-FIND("-",C714,1)+2))</f>
        <v>45499.25277777778</v>
      </c>
      <c r="P714" s="18">
        <f>DATE(MID(D714,FIND(",",D714,1)+2,4),VLOOKUP(LEFT(B714,3),General!$A$1:$B$12,2,0),MID(D714,FIND(" ",D714,1)+1,FIND(",",D714,1)-FIND(" ",D714,1)-1)) + TIMEVALUE(MID(D714,FIND("-",D714,1)+2,LEN(D714)-FIND("-",D714,1)+2))</f>
        <v>45499.286805555559</v>
      </c>
      <c r="Q714" s="29">
        <f t="shared" si="77"/>
        <v>45499.253472222219</v>
      </c>
      <c r="R714" t="str">
        <f t="shared" si="78"/>
        <v>6:04 am</v>
      </c>
      <c r="S714" t="str">
        <f t="shared" si="79"/>
        <v>6:53 am</v>
      </c>
      <c r="T714" s="29">
        <f t="shared" si="80"/>
        <v>45499.253472222219</v>
      </c>
      <c r="U714" s="19">
        <f t="shared" si="81"/>
        <v>3076</v>
      </c>
      <c r="V714" s="1">
        <f t="shared" si="82"/>
        <v>0.99770000000000003</v>
      </c>
      <c r="W714" s="30">
        <f t="shared" si="83"/>
        <v>3.4027777779556345E-2</v>
      </c>
      <c r="X714" s="18">
        <f>DATE(MID(B714,FIND(",",B714,1)+2,4),VLOOKUP(LEFT(B714,3),General!$A$1:$B$12,2,0),MID(B714,FIND(" ",B714,1)+1,FIND(",",B714,1)-FIND(" ",B714,1)-1))</f>
        <v>45499</v>
      </c>
    </row>
    <row r="715" spans="2:24">
      <c r="B715" t="s">
        <v>5875</v>
      </c>
      <c r="C715" t="s">
        <v>5876</v>
      </c>
      <c r="D715" t="s">
        <v>5877</v>
      </c>
      <c r="E715" s="1">
        <v>0.99750000000000005</v>
      </c>
      <c r="F715">
        <v>0</v>
      </c>
      <c r="G715">
        <v>0</v>
      </c>
      <c r="H715" s="19">
        <v>3270</v>
      </c>
      <c r="I715" s="19">
        <v>1321434</v>
      </c>
      <c r="J715">
        <v>0</v>
      </c>
      <c r="K715">
        <v>0</v>
      </c>
      <c r="L715">
        <v>0</v>
      </c>
      <c r="M715" s="19">
        <v>1110</v>
      </c>
      <c r="N715" s="29">
        <f>DATE(MID(B715,FIND(",",B715,1)+2,4),VLOOKUP(LEFT(B715,3),General!$A$1:$B$12,2,0),MID(B715,FIND(" ",B715,1)+1,FIND(",",B715,1)-FIND(" ",B715,1)-1)) + TIMEVALUE(MID(B715,FIND("-",B715,1)+2,LEN(B715)-FIND("-",B715,1)+2))</f>
        <v>45499.295138888891</v>
      </c>
      <c r="O715" s="18">
        <f>DATE(MID(C715,FIND(",",C715,1)+2,4),VLOOKUP(LEFT(B715,3),General!$A$1:$B$12,2,0),MID(C715,FIND(" ",C715,1)+1,FIND(",",C715,1)-FIND(" ",C715,1)-1)) + TIMEVALUE(MID(C715,FIND("-",C715,1)+2,LEN(C715)-FIND("-",C715,1)+2))</f>
        <v>45499.294444444444</v>
      </c>
      <c r="P715" s="18">
        <f>DATE(MID(D715,FIND(",",D715,1)+2,4),VLOOKUP(LEFT(B715,3),General!$A$1:$B$12,2,0),MID(D715,FIND(" ",D715,1)+1,FIND(",",D715,1)-FIND(" ",D715,1)-1)) + TIMEVALUE(MID(D715,FIND("-",D715,1)+2,LEN(D715)-FIND("-",D715,1)+2))</f>
        <v>45499.32708333333</v>
      </c>
      <c r="Q715" s="29">
        <f t="shared" si="77"/>
        <v>45499.295138888891</v>
      </c>
      <c r="R715" t="str">
        <f t="shared" si="78"/>
        <v>7:04 am</v>
      </c>
      <c r="S715" t="str">
        <f t="shared" si="79"/>
        <v>7:51 am</v>
      </c>
      <c r="T715" s="29">
        <f t="shared" si="80"/>
        <v>45499.295138888891</v>
      </c>
      <c r="U715" s="19">
        <f t="shared" si="81"/>
        <v>3270</v>
      </c>
      <c r="V715" s="1">
        <f t="shared" si="82"/>
        <v>0.99750000000000005</v>
      </c>
      <c r="W715" s="30">
        <f t="shared" si="83"/>
        <v>3.2638888886140194E-2</v>
      </c>
      <c r="X715" s="18">
        <f>DATE(MID(B715,FIND(",",B715,1)+2,4),VLOOKUP(LEFT(B715,3),General!$A$1:$B$12,2,0),MID(B715,FIND(" ",B715,1)+1,FIND(",",B715,1)-FIND(" ",B715,1)-1))</f>
        <v>45499</v>
      </c>
    </row>
    <row r="716" spans="2:24">
      <c r="B716" t="s">
        <v>5878</v>
      </c>
      <c r="C716" t="s">
        <v>5878</v>
      </c>
      <c r="D716" t="s">
        <v>5879</v>
      </c>
      <c r="E716" s="1">
        <v>0.99739999999999995</v>
      </c>
      <c r="F716">
        <v>0</v>
      </c>
      <c r="G716">
        <v>0</v>
      </c>
      <c r="H716" s="19">
        <v>3487</v>
      </c>
      <c r="I716" s="19">
        <v>1321453</v>
      </c>
      <c r="J716">
        <v>0</v>
      </c>
      <c r="K716">
        <v>0</v>
      </c>
      <c r="L716">
        <v>0</v>
      </c>
      <c r="M716" s="19">
        <v>1104</v>
      </c>
      <c r="N716" s="29">
        <f>DATE(MID(B716,FIND(",",B716,1)+2,4),VLOOKUP(LEFT(B716,3),General!$A$1:$B$12,2,0),MID(B716,FIND(" ",B716,1)+1,FIND(",",B716,1)-FIND(" ",B716,1)-1)) + TIMEVALUE(MID(B716,FIND("-",B716,1)+2,LEN(B716)-FIND("-",B716,1)+2))</f>
        <v>45499.336805555555</v>
      </c>
      <c r="O716" s="18">
        <f>DATE(MID(C716,FIND(",",C716,1)+2,4),VLOOKUP(LEFT(B716,3),General!$A$1:$B$12,2,0),MID(C716,FIND(" ",C716,1)+1,FIND(",",C716,1)-FIND(" ",C716,1)-1)) + TIMEVALUE(MID(C716,FIND("-",C716,1)+2,LEN(C716)-FIND("-",C716,1)+2))</f>
        <v>45499.336805555555</v>
      </c>
      <c r="P716" s="18">
        <f>DATE(MID(D716,FIND(",",D716,1)+2,4),VLOOKUP(LEFT(B716,3),General!$A$1:$B$12,2,0),MID(D716,FIND(" ",D716,1)+1,FIND(",",D716,1)-FIND(" ",D716,1)-1)) + TIMEVALUE(MID(D716,FIND("-",D716,1)+2,LEN(D716)-FIND("-",D716,1)+2))</f>
        <v>45499.366666666669</v>
      </c>
      <c r="Q716" s="29">
        <f t="shared" si="77"/>
        <v>45499.336805555555</v>
      </c>
      <c r="R716" t="str">
        <f t="shared" si="78"/>
        <v>8:05 am</v>
      </c>
      <c r="S716" t="str">
        <f t="shared" si="79"/>
        <v>8:48 am</v>
      </c>
      <c r="T716" s="29">
        <f t="shared" si="80"/>
        <v>45499.336805555555</v>
      </c>
      <c r="U716" s="19">
        <f t="shared" si="81"/>
        <v>3487</v>
      </c>
      <c r="V716" s="1">
        <f t="shared" si="82"/>
        <v>0.99739999999999995</v>
      </c>
      <c r="W716" s="30">
        <f t="shared" si="83"/>
        <v>2.9861111113859806E-2</v>
      </c>
      <c r="X716" s="18">
        <f>DATE(MID(B716,FIND(",",B716,1)+2,4),VLOOKUP(LEFT(B716,3),General!$A$1:$B$12,2,0),MID(B716,FIND(" ",B716,1)+1,FIND(",",B716,1)-FIND(" ",B716,1)-1))</f>
        <v>45499</v>
      </c>
    </row>
    <row r="717" spans="2:24">
      <c r="B717" t="s">
        <v>5880</v>
      </c>
      <c r="C717" t="s">
        <v>5881</v>
      </c>
      <c r="D717" t="s">
        <v>5882</v>
      </c>
      <c r="E717" s="1">
        <v>0.99739999999999995</v>
      </c>
      <c r="F717">
        <v>0</v>
      </c>
      <c r="G717">
        <v>0</v>
      </c>
      <c r="H717" s="19">
        <v>3374</v>
      </c>
      <c r="I717" s="19">
        <v>1321455</v>
      </c>
      <c r="J717">
        <v>0</v>
      </c>
      <c r="K717">
        <v>0</v>
      </c>
      <c r="L717">
        <v>0</v>
      </c>
      <c r="M717" s="19">
        <v>1105</v>
      </c>
      <c r="N717" s="29">
        <f>DATE(MID(B717,FIND(",",B717,1)+2,4),VLOOKUP(LEFT(B717,3),General!$A$1:$B$12,2,0),MID(B717,FIND(" ",B717,1)+1,FIND(",",B717,1)-FIND(" ",B717,1)-1)) + TIMEVALUE(MID(B717,FIND("-",B717,1)+2,LEN(B717)-FIND("-",B717,1)+2))</f>
        <v>45499.378472222219</v>
      </c>
      <c r="O717" s="18">
        <f>DATE(MID(C717,FIND(",",C717,1)+2,4),VLOOKUP(LEFT(B717,3),General!$A$1:$B$12,2,0),MID(C717,FIND(" ",C717,1)+1,FIND(",",C717,1)-FIND(" ",C717,1)-1)) + TIMEVALUE(MID(C717,FIND("-",C717,1)+2,LEN(C717)-FIND("-",C717,1)+2))</f>
        <v>45499.37777777778</v>
      </c>
      <c r="P717" s="18">
        <f>DATE(MID(D717,FIND(",",D717,1)+2,4),VLOOKUP(LEFT(B717,3),General!$A$1:$B$12,2,0),MID(D717,FIND(" ",D717,1)+1,FIND(",",D717,1)-FIND(" ",D717,1)-1)) + TIMEVALUE(MID(D717,FIND("-",D717,1)+2,LEN(D717)-FIND("-",D717,1)+2))</f>
        <v>45499.40625</v>
      </c>
      <c r="Q717" s="29">
        <f t="shared" si="77"/>
        <v>45499.378472222219</v>
      </c>
      <c r="R717" t="str">
        <f t="shared" si="78"/>
        <v>9:04 am</v>
      </c>
      <c r="S717" t="str">
        <f t="shared" si="79"/>
        <v>9:45 am</v>
      </c>
      <c r="T717" s="29">
        <f t="shared" si="80"/>
        <v>45499.378472222219</v>
      </c>
      <c r="U717" s="19">
        <f t="shared" si="81"/>
        <v>3374</v>
      </c>
      <c r="V717" s="1">
        <f t="shared" si="82"/>
        <v>0.99739999999999995</v>
      </c>
      <c r="W717" s="30">
        <f t="shared" si="83"/>
        <v>2.8472222220443655E-2</v>
      </c>
      <c r="X717" s="18">
        <f>DATE(MID(B717,FIND(",",B717,1)+2,4),VLOOKUP(LEFT(B717,3),General!$A$1:$B$12,2,0),MID(B717,FIND(" ",B717,1)+1,FIND(",",B717,1)-FIND(" ",B717,1)-1))</f>
        <v>45499</v>
      </c>
    </row>
    <row r="718" spans="2:24">
      <c r="B718" t="s">
        <v>5883</v>
      </c>
      <c r="C718" t="s">
        <v>5884</v>
      </c>
      <c r="D718" t="s">
        <v>5885</v>
      </c>
      <c r="E718" s="1">
        <v>0.99680000000000002</v>
      </c>
      <c r="F718">
        <v>0</v>
      </c>
      <c r="G718">
        <v>0</v>
      </c>
      <c r="H718" s="19">
        <v>4289</v>
      </c>
      <c r="I718" s="19">
        <v>1321460</v>
      </c>
      <c r="J718">
        <v>0</v>
      </c>
      <c r="K718">
        <v>0</v>
      </c>
      <c r="L718">
        <v>0</v>
      </c>
      <c r="M718" s="19">
        <v>1109</v>
      </c>
      <c r="N718" s="29">
        <f>DATE(MID(B718,FIND(",",B718,1)+2,4),VLOOKUP(LEFT(B718,3),General!$A$1:$B$12,2,0),MID(B718,FIND(" ",B718,1)+1,FIND(",",B718,1)-FIND(" ",B718,1)-1)) + TIMEVALUE(MID(B718,FIND("-",B718,1)+2,LEN(B718)-FIND("-",B718,1)+2))</f>
        <v>45499.420138888891</v>
      </c>
      <c r="O718" s="18">
        <f>DATE(MID(C718,FIND(",",C718,1)+2,4),VLOOKUP(LEFT(B718,3),General!$A$1:$B$12,2,0),MID(C718,FIND(" ",C718,1)+1,FIND(",",C718,1)-FIND(" ",C718,1)-1)) + TIMEVALUE(MID(C718,FIND("-",C718,1)+2,LEN(C718)-FIND("-",C718,1)+2))</f>
        <v>45499.419444444444</v>
      </c>
      <c r="P718" s="18">
        <f>DATE(MID(D718,FIND(",",D718,1)+2,4),VLOOKUP(LEFT(B718,3),General!$A$1:$B$12,2,0),MID(D718,FIND(" ",D718,1)+1,FIND(",",D718,1)-FIND(" ",D718,1)-1)) + TIMEVALUE(MID(D718,FIND("-",D718,1)+2,LEN(D718)-FIND("-",D718,1)+2))</f>
        <v>45499.461805555555</v>
      </c>
      <c r="Q718" s="29">
        <f t="shared" si="77"/>
        <v>45499.420138888891</v>
      </c>
      <c r="R718" t="str">
        <f t="shared" si="78"/>
        <v>10:04 am</v>
      </c>
      <c r="S718" t="str">
        <f t="shared" si="79"/>
        <v>11:05 am</v>
      </c>
      <c r="T718" s="29">
        <f t="shared" si="80"/>
        <v>45499.420138888891</v>
      </c>
      <c r="U718" s="19">
        <f t="shared" si="81"/>
        <v>4289</v>
      </c>
      <c r="V718" s="1">
        <f t="shared" si="82"/>
        <v>0.99680000000000002</v>
      </c>
      <c r="W718" s="30">
        <f t="shared" si="83"/>
        <v>4.2361111110949423E-2</v>
      </c>
      <c r="X718" s="18">
        <f>DATE(MID(B718,FIND(",",B718,1)+2,4),VLOOKUP(LEFT(B718,3),General!$A$1:$B$12,2,0),MID(B718,FIND(" ",B718,1)+1,FIND(",",B718,1)-FIND(" ",B718,1)-1))</f>
        <v>45499</v>
      </c>
    </row>
    <row r="719" spans="2:24">
      <c r="B719" t="s">
        <v>5885</v>
      </c>
      <c r="C719" t="s">
        <v>5886</v>
      </c>
      <c r="D719" t="s">
        <v>5887</v>
      </c>
      <c r="E719" s="1">
        <v>0.997</v>
      </c>
      <c r="F719">
        <v>0</v>
      </c>
      <c r="G719">
        <v>0</v>
      </c>
      <c r="H719" s="19">
        <v>3941</v>
      </c>
      <c r="I719" s="19">
        <v>1321477</v>
      </c>
      <c r="J719">
        <v>0</v>
      </c>
      <c r="K719">
        <v>0</v>
      </c>
      <c r="L719">
        <v>0</v>
      </c>
      <c r="M719" s="19">
        <v>1106</v>
      </c>
      <c r="N719" s="29">
        <f>DATE(MID(B719,FIND(",",B719,1)+2,4),VLOOKUP(LEFT(B719,3),General!$A$1:$B$12,2,0),MID(B719,FIND(" ",B719,1)+1,FIND(",",B719,1)-FIND(" ",B719,1)-1)) + TIMEVALUE(MID(B719,FIND("-",B719,1)+2,LEN(B719)-FIND("-",B719,1)+2))</f>
        <v>45499.461805555555</v>
      </c>
      <c r="O719" s="18">
        <f>DATE(MID(C719,FIND(",",C719,1)+2,4),VLOOKUP(LEFT(B719,3),General!$A$1:$B$12,2,0),MID(C719,FIND(" ",C719,1)+1,FIND(",",C719,1)-FIND(" ",C719,1)-1)) + TIMEVALUE(MID(C719,FIND("-",C719,1)+2,LEN(C719)-FIND("-",C719,1)+2))</f>
        <v>45499.461111111108</v>
      </c>
      <c r="P719" s="18">
        <f>DATE(MID(D719,FIND(",",D719,1)+2,4),VLOOKUP(LEFT(B719,3),General!$A$1:$B$12,2,0),MID(D719,FIND(" ",D719,1)+1,FIND(",",D719,1)-FIND(" ",D719,1)-1)) + TIMEVALUE(MID(D719,FIND("-",D719,1)+2,LEN(D719)-FIND("-",D719,1)+2))</f>
        <v>45499.503472222219</v>
      </c>
      <c r="Q719" s="29">
        <f t="shared" si="77"/>
        <v>45499.461805555555</v>
      </c>
      <c r="R719" t="str">
        <f t="shared" si="78"/>
        <v>11:04 am</v>
      </c>
      <c r="S719" t="str">
        <f t="shared" si="79"/>
        <v>12:05 pm</v>
      </c>
      <c r="T719" s="29">
        <f t="shared" si="80"/>
        <v>45499.461805555555</v>
      </c>
      <c r="U719" s="19">
        <f t="shared" si="81"/>
        <v>3941</v>
      </c>
      <c r="V719" s="1">
        <f t="shared" si="82"/>
        <v>0.997</v>
      </c>
      <c r="W719" s="30">
        <f t="shared" si="83"/>
        <v>4.2361111110949423E-2</v>
      </c>
      <c r="X719" s="18">
        <f>DATE(MID(B719,FIND(",",B719,1)+2,4),VLOOKUP(LEFT(B719,3),General!$A$1:$B$12,2,0),MID(B719,FIND(" ",B719,1)+1,FIND(",",B719,1)-FIND(" ",B719,1)-1))</f>
        <v>45499</v>
      </c>
    </row>
    <row r="720" spans="2:24">
      <c r="B720" t="s">
        <v>5887</v>
      </c>
      <c r="C720" t="s">
        <v>5888</v>
      </c>
      <c r="D720" t="s">
        <v>5889</v>
      </c>
      <c r="E720" s="1">
        <v>0.99729999999999996</v>
      </c>
      <c r="F720">
        <v>0</v>
      </c>
      <c r="G720">
        <v>0</v>
      </c>
      <c r="H720" s="19">
        <v>3590</v>
      </c>
      <c r="I720" s="19">
        <v>1321487</v>
      </c>
      <c r="J720">
        <v>0</v>
      </c>
      <c r="K720">
        <v>0</v>
      </c>
      <c r="L720">
        <v>0</v>
      </c>
      <c r="M720" s="19">
        <v>1112</v>
      </c>
      <c r="N720" s="29">
        <f>DATE(MID(B720,FIND(",",B720,1)+2,4),VLOOKUP(LEFT(B720,3),General!$A$1:$B$12,2,0),MID(B720,FIND(" ",B720,1)+1,FIND(",",B720,1)-FIND(" ",B720,1)-1)) + TIMEVALUE(MID(B720,FIND("-",B720,1)+2,LEN(B720)-FIND("-",B720,1)+2))</f>
        <v>45499.503472222219</v>
      </c>
      <c r="O720" s="18">
        <f>DATE(MID(C720,FIND(",",C720,1)+2,4),VLOOKUP(LEFT(B720,3),General!$A$1:$B$12,2,0),MID(C720,FIND(" ",C720,1)+1,FIND(",",C720,1)-FIND(" ",C720,1)-1)) + TIMEVALUE(MID(C720,FIND("-",C720,1)+2,LEN(C720)-FIND("-",C720,1)+2))</f>
        <v>45499.50277777778</v>
      </c>
      <c r="P720" s="18">
        <f>DATE(MID(D720,FIND(",",D720,1)+2,4),VLOOKUP(LEFT(B720,3),General!$A$1:$B$12,2,0),MID(D720,FIND(" ",D720,1)+1,FIND(",",D720,1)-FIND(" ",D720,1)-1)) + TIMEVALUE(MID(D720,FIND("-",D720,1)+2,LEN(D720)-FIND("-",D720,1)+2))</f>
        <v>45499.530555555553</v>
      </c>
      <c r="Q720" s="29">
        <f t="shared" si="77"/>
        <v>45499.503472222219</v>
      </c>
      <c r="R720" t="str">
        <f t="shared" si="78"/>
        <v>12:04 pm</v>
      </c>
      <c r="S720" t="str">
        <f t="shared" si="79"/>
        <v>12:44 pm</v>
      </c>
      <c r="T720" s="29">
        <f t="shared" si="80"/>
        <v>45499.503472222219</v>
      </c>
      <c r="U720" s="19">
        <f t="shared" si="81"/>
        <v>3590</v>
      </c>
      <c r="V720" s="1">
        <f t="shared" si="82"/>
        <v>0.99729999999999996</v>
      </c>
      <c r="W720" s="30">
        <f t="shared" si="83"/>
        <v>2.7777777773735579E-2</v>
      </c>
      <c r="X720" s="18">
        <f>DATE(MID(B720,FIND(",",B720,1)+2,4),VLOOKUP(LEFT(B720,3),General!$A$1:$B$12,2,0),MID(B720,FIND(" ",B720,1)+1,FIND(",",B720,1)-FIND(" ",B720,1)-1))</f>
        <v>45499</v>
      </c>
    </row>
    <row r="721" spans="2:24">
      <c r="B721" t="s">
        <v>5890</v>
      </c>
      <c r="C721" t="s">
        <v>5891</v>
      </c>
      <c r="D721" t="s">
        <v>5892</v>
      </c>
      <c r="E721" s="1">
        <v>0.99739999999999995</v>
      </c>
      <c r="F721">
        <v>0</v>
      </c>
      <c r="G721">
        <v>0</v>
      </c>
      <c r="H721" s="19">
        <v>3453</v>
      </c>
      <c r="I721" s="19">
        <v>1321519</v>
      </c>
      <c r="J721">
        <v>0</v>
      </c>
      <c r="K721">
        <v>0</v>
      </c>
      <c r="L721">
        <v>0</v>
      </c>
      <c r="M721" s="19">
        <v>1111</v>
      </c>
      <c r="N721" s="29">
        <f>DATE(MID(B721,FIND(",",B721,1)+2,4),VLOOKUP(LEFT(B721,3),General!$A$1:$B$12,2,0),MID(B721,FIND(" ",B721,1)+1,FIND(",",B721,1)-FIND(" ",B721,1)-1)) + TIMEVALUE(MID(B721,FIND("-",B721,1)+2,LEN(B721)-FIND("-",B721,1)+2))</f>
        <v>45499.545138888891</v>
      </c>
      <c r="O721" s="18">
        <f>DATE(MID(C721,FIND(",",C721,1)+2,4),VLOOKUP(LEFT(B721,3),General!$A$1:$B$12,2,0),MID(C721,FIND(" ",C721,1)+1,FIND(",",C721,1)-FIND(" ",C721,1)-1)) + TIMEVALUE(MID(C721,FIND("-",C721,1)+2,LEN(C721)-FIND("-",C721,1)+2))</f>
        <v>45499.544444444444</v>
      </c>
      <c r="P721" s="18">
        <f>DATE(MID(D721,FIND(",",D721,1)+2,4),VLOOKUP(LEFT(B721,3),General!$A$1:$B$12,2,0),MID(D721,FIND(" ",D721,1)+1,FIND(",",D721,1)-FIND(" ",D721,1)-1)) + TIMEVALUE(MID(D721,FIND("-",D721,1)+2,LEN(D721)-FIND("-",D721,1)+2))</f>
        <v>45499.572222222225</v>
      </c>
      <c r="Q721" s="29">
        <f t="shared" si="77"/>
        <v>45499.545138888891</v>
      </c>
      <c r="R721" t="str">
        <f t="shared" si="78"/>
        <v>1:04 pm</v>
      </c>
      <c r="S721" t="str">
        <f t="shared" si="79"/>
        <v>1:44 pm</v>
      </c>
      <c r="T721" s="29">
        <f t="shared" si="80"/>
        <v>45499.545138888891</v>
      </c>
      <c r="U721" s="19">
        <f t="shared" si="81"/>
        <v>3453</v>
      </c>
      <c r="V721" s="1">
        <f t="shared" si="82"/>
        <v>0.99739999999999995</v>
      </c>
      <c r="W721" s="30">
        <f t="shared" si="83"/>
        <v>2.7777777781011537E-2</v>
      </c>
      <c r="X721" s="18">
        <f>DATE(MID(B721,FIND(",",B721,1)+2,4),VLOOKUP(LEFT(B721,3),General!$A$1:$B$12,2,0),MID(B721,FIND(" ",B721,1)+1,FIND(",",B721,1)-FIND(" ",B721,1)-1))</f>
        <v>45499</v>
      </c>
    </row>
    <row r="722" spans="2:24">
      <c r="B722" t="s">
        <v>5893</v>
      </c>
      <c r="C722" t="s">
        <v>5894</v>
      </c>
      <c r="D722" t="s">
        <v>5895</v>
      </c>
      <c r="E722" s="1">
        <v>0.99750000000000005</v>
      </c>
      <c r="F722">
        <v>0</v>
      </c>
      <c r="G722">
        <v>0</v>
      </c>
      <c r="H722" s="19">
        <v>3360</v>
      </c>
      <c r="I722" s="19">
        <v>1321544</v>
      </c>
      <c r="J722">
        <v>0</v>
      </c>
      <c r="K722">
        <v>0</v>
      </c>
      <c r="L722">
        <v>0</v>
      </c>
      <c r="M722" s="19">
        <v>1109</v>
      </c>
      <c r="N722" s="29">
        <f>DATE(MID(B722,FIND(",",B722,1)+2,4),VLOOKUP(LEFT(B722,3),General!$A$1:$B$12,2,0),MID(B722,FIND(" ",B722,1)+1,FIND(",",B722,1)-FIND(" ",B722,1)-1)) + TIMEVALUE(MID(B722,FIND("-",B722,1)+2,LEN(B722)-FIND("-",B722,1)+2))</f>
        <v>45499.586805555555</v>
      </c>
      <c r="O722" s="18">
        <f>DATE(MID(C722,FIND(",",C722,1)+2,4),VLOOKUP(LEFT(B722,3),General!$A$1:$B$12,2,0),MID(C722,FIND(" ",C722,1)+1,FIND(",",C722,1)-FIND(" ",C722,1)-1)) + TIMEVALUE(MID(C722,FIND("-",C722,1)+2,LEN(C722)-FIND("-",C722,1)+2))</f>
        <v>45499.586111111108</v>
      </c>
      <c r="P722" s="18">
        <f>DATE(MID(D722,FIND(",",D722,1)+2,4),VLOOKUP(LEFT(B722,3),General!$A$1:$B$12,2,0),MID(D722,FIND(" ",D722,1)+1,FIND(",",D722,1)-FIND(" ",D722,1)-1)) + TIMEVALUE(MID(D722,FIND("-",D722,1)+2,LEN(D722)-FIND("-",D722,1)+2))</f>
        <v>45499.619444444441</v>
      </c>
      <c r="Q722" s="29">
        <f t="shared" si="77"/>
        <v>45499.586805555555</v>
      </c>
      <c r="R722" t="str">
        <f t="shared" si="78"/>
        <v>2:04 pm</v>
      </c>
      <c r="S722" t="str">
        <f t="shared" si="79"/>
        <v>2:52 pm</v>
      </c>
      <c r="T722" s="29">
        <f t="shared" si="80"/>
        <v>45499.586805555555</v>
      </c>
      <c r="U722" s="19">
        <f t="shared" si="81"/>
        <v>3360</v>
      </c>
      <c r="V722" s="1">
        <f t="shared" si="82"/>
        <v>0.99750000000000005</v>
      </c>
      <c r="W722" s="30">
        <f t="shared" si="83"/>
        <v>3.3333333332848269E-2</v>
      </c>
      <c r="X722" s="18">
        <f>DATE(MID(B722,FIND(",",B722,1)+2,4),VLOOKUP(LEFT(B722,3),General!$A$1:$B$12,2,0),MID(B722,FIND(" ",B722,1)+1,FIND(",",B722,1)-FIND(" ",B722,1)-1))</f>
        <v>45499</v>
      </c>
    </row>
    <row r="723" spans="2:24">
      <c r="B723" t="s">
        <v>5896</v>
      </c>
      <c r="C723" t="s">
        <v>5897</v>
      </c>
      <c r="D723" t="s">
        <v>5898</v>
      </c>
      <c r="E723" s="1">
        <v>0.995</v>
      </c>
      <c r="F723">
        <v>0</v>
      </c>
      <c r="G723">
        <v>0</v>
      </c>
      <c r="H723" s="19">
        <v>6560</v>
      </c>
      <c r="I723" s="19">
        <v>1321555</v>
      </c>
      <c r="J723">
        <v>0</v>
      </c>
      <c r="K723">
        <v>0</v>
      </c>
      <c r="L723">
        <v>0</v>
      </c>
      <c r="M723">
        <v>0</v>
      </c>
      <c r="N723" s="29">
        <f>DATE(MID(B723,FIND(",",B723,1)+2,4),VLOOKUP(LEFT(B723,3),General!$A$1:$B$12,2,0),MID(B723,FIND(" ",B723,1)+1,FIND(",",B723,1)-FIND(" ",B723,1)-1)) + TIMEVALUE(MID(B723,FIND("-",B723,1)+2,LEN(B723)-FIND("-",B723,1)+2))</f>
        <v>45499.628472222219</v>
      </c>
      <c r="O723" s="18">
        <f>DATE(MID(C723,FIND(",",C723,1)+2,4),VLOOKUP(LEFT(B723,3),General!$A$1:$B$12,2,0),MID(C723,FIND(" ",C723,1)+1,FIND(",",C723,1)-FIND(" ",C723,1)-1)) + TIMEVALUE(MID(C723,FIND("-",C723,1)+2,LEN(C723)-FIND("-",C723,1)+2))</f>
        <v>45499.62777777778</v>
      </c>
      <c r="P723" s="18">
        <f>DATE(MID(D723,FIND(",",D723,1)+2,4),VLOOKUP(LEFT(B723,3),General!$A$1:$B$12,2,0),MID(D723,FIND(" ",D723,1)+1,FIND(",",D723,1)-FIND(" ",D723,1)-1)) + TIMEVALUE(MID(D723,FIND("-",D723,1)+2,LEN(D723)-FIND("-",D723,1)+2))</f>
        <v>45499.670138888891</v>
      </c>
      <c r="Q723" s="29">
        <f t="shared" si="77"/>
        <v>45499.628472222219</v>
      </c>
      <c r="R723" t="str">
        <f t="shared" si="78"/>
        <v>3:04 pm</v>
      </c>
      <c r="S723" t="str">
        <f t="shared" si="79"/>
        <v>4:05 pm</v>
      </c>
      <c r="T723" s="29">
        <f t="shared" si="80"/>
        <v>45499.628472222219</v>
      </c>
      <c r="U723" s="19">
        <f t="shared" si="81"/>
        <v>6560</v>
      </c>
      <c r="V723" s="1">
        <f t="shared" si="82"/>
        <v>0.995</v>
      </c>
      <c r="W723" s="30">
        <f t="shared" si="83"/>
        <v>4.2361111110949423E-2</v>
      </c>
      <c r="X723" s="18">
        <f>DATE(MID(B723,FIND(",",B723,1)+2,4),VLOOKUP(LEFT(B723,3),General!$A$1:$B$12,2,0),MID(B723,FIND(" ",B723,1)+1,FIND(",",B723,1)-FIND(" ",B723,1)-1))</f>
        <v>45499</v>
      </c>
    </row>
    <row r="724" spans="2:24">
      <c r="B724" t="s">
        <v>5898</v>
      </c>
      <c r="C724" t="s">
        <v>5899</v>
      </c>
      <c r="D724" t="s">
        <v>5900</v>
      </c>
      <c r="E724" s="1">
        <v>0.99770000000000003</v>
      </c>
      <c r="F724">
        <v>0</v>
      </c>
      <c r="G724">
        <v>0</v>
      </c>
      <c r="H724" s="19">
        <v>3033</v>
      </c>
      <c r="I724" s="19">
        <v>1321561</v>
      </c>
      <c r="J724">
        <v>0</v>
      </c>
      <c r="K724">
        <v>0</v>
      </c>
      <c r="L724">
        <v>0</v>
      </c>
      <c r="M724" s="19">
        <v>1108</v>
      </c>
      <c r="N724" s="29">
        <f>DATE(MID(B724,FIND(",",B724,1)+2,4),VLOOKUP(LEFT(B724,3),General!$A$1:$B$12,2,0),MID(B724,FIND(" ",B724,1)+1,FIND(",",B724,1)-FIND(" ",B724,1)-1)) + TIMEVALUE(MID(B724,FIND("-",B724,1)+2,LEN(B724)-FIND("-",B724,1)+2))</f>
        <v>45499.670138888891</v>
      </c>
      <c r="O724" s="18">
        <f>DATE(MID(C724,FIND(",",C724,1)+2,4),VLOOKUP(LEFT(B724,3),General!$A$1:$B$12,2,0),MID(C724,FIND(" ",C724,1)+1,FIND(",",C724,1)-FIND(" ",C724,1)-1)) + TIMEVALUE(MID(C724,FIND("-",C724,1)+2,LEN(C724)-FIND("-",C724,1)+2))</f>
        <v>45499.669444444444</v>
      </c>
      <c r="P724" s="18">
        <f>DATE(MID(D724,FIND(",",D724,1)+2,4),VLOOKUP(LEFT(B724,3),General!$A$1:$B$12,2,0),MID(D724,FIND(" ",D724,1)+1,FIND(",",D724,1)-FIND(" ",D724,1)-1)) + TIMEVALUE(MID(D724,FIND("-",D724,1)+2,LEN(D724)-FIND("-",D724,1)+2))</f>
        <v>45499.697916666664</v>
      </c>
      <c r="Q724" s="29">
        <f t="shared" si="77"/>
        <v>45499.670138888891</v>
      </c>
      <c r="R724" t="str">
        <f t="shared" si="78"/>
        <v>4:04 pm</v>
      </c>
      <c r="S724" t="str">
        <f t="shared" si="79"/>
        <v>4:45 pm</v>
      </c>
      <c r="T724" s="29">
        <f t="shared" si="80"/>
        <v>45499.670138888891</v>
      </c>
      <c r="U724" s="19">
        <f t="shared" si="81"/>
        <v>3033</v>
      </c>
      <c r="V724" s="1">
        <f t="shared" si="82"/>
        <v>0.99770000000000003</v>
      </c>
      <c r="W724" s="30">
        <f t="shared" si="83"/>
        <v>2.8472222220443655E-2</v>
      </c>
      <c r="X724" s="18">
        <f>DATE(MID(B724,FIND(",",B724,1)+2,4),VLOOKUP(LEFT(B724,3),General!$A$1:$B$12,2,0),MID(B724,FIND(" ",B724,1)+1,FIND(",",B724,1)-FIND(" ",B724,1)-1))</f>
        <v>45499</v>
      </c>
    </row>
    <row r="725" spans="2:24">
      <c r="B725" t="s">
        <v>5901</v>
      </c>
      <c r="C725" t="s">
        <v>5902</v>
      </c>
      <c r="D725" t="s">
        <v>5903</v>
      </c>
      <c r="E725" s="1">
        <v>0.99770000000000003</v>
      </c>
      <c r="F725">
        <v>0</v>
      </c>
      <c r="G725">
        <v>0</v>
      </c>
      <c r="H725" s="19">
        <v>3069</v>
      </c>
      <c r="I725" s="19">
        <v>1321570</v>
      </c>
      <c r="J725">
        <v>0</v>
      </c>
      <c r="K725">
        <v>0</v>
      </c>
      <c r="L725">
        <v>0</v>
      </c>
      <c r="M725" s="19">
        <v>1106</v>
      </c>
      <c r="N725" s="29">
        <f>DATE(MID(B725,FIND(",",B725,1)+2,4),VLOOKUP(LEFT(B725,3),General!$A$1:$B$12,2,0),MID(B725,FIND(" ",B725,1)+1,FIND(",",B725,1)-FIND(" ",B725,1)-1)) + TIMEVALUE(MID(B725,FIND("-",B725,1)+2,LEN(B725)-FIND("-",B725,1)+2))</f>
        <v>45499.711805555555</v>
      </c>
      <c r="O725" s="18">
        <f>DATE(MID(C725,FIND(",",C725,1)+2,4),VLOOKUP(LEFT(B725,3),General!$A$1:$B$12,2,0),MID(C725,FIND(" ",C725,1)+1,FIND(",",C725,1)-FIND(" ",C725,1)-1)) + TIMEVALUE(MID(C725,FIND("-",C725,1)+2,LEN(C725)-FIND("-",C725,1)+2))</f>
        <v>45499.711111111108</v>
      </c>
      <c r="P725" s="18">
        <f>DATE(MID(D725,FIND(",",D725,1)+2,4),VLOOKUP(LEFT(B725,3),General!$A$1:$B$12,2,0),MID(D725,FIND(" ",D725,1)+1,FIND(",",D725,1)-FIND(" ",D725,1)-1)) + TIMEVALUE(MID(D725,FIND("-",D725,1)+2,LEN(D725)-FIND("-",D725,1)+2))</f>
        <v>45499.739583333336</v>
      </c>
      <c r="Q725" s="29">
        <f t="shared" si="77"/>
        <v>45499.711805555555</v>
      </c>
      <c r="R725" t="str">
        <f t="shared" si="78"/>
        <v>5:04 pm</v>
      </c>
      <c r="S725" t="str">
        <f t="shared" si="79"/>
        <v>5:45 pm</v>
      </c>
      <c r="T725" s="29">
        <f t="shared" si="80"/>
        <v>45499.711805555555</v>
      </c>
      <c r="U725" s="19">
        <f t="shared" si="81"/>
        <v>3069</v>
      </c>
      <c r="V725" s="1">
        <f t="shared" si="82"/>
        <v>0.99770000000000003</v>
      </c>
      <c r="W725" s="30">
        <f t="shared" si="83"/>
        <v>2.8472222227719612E-2</v>
      </c>
      <c r="X725" s="18">
        <f>DATE(MID(B725,FIND(",",B725,1)+2,4),VLOOKUP(LEFT(B725,3),General!$A$1:$B$12,2,0),MID(B725,FIND(" ",B725,1)+1,FIND(",",B725,1)-FIND(" ",B725,1)-1))</f>
        <v>45499</v>
      </c>
    </row>
    <row r="726" spans="2:24">
      <c r="B726" t="s">
        <v>5904</v>
      </c>
      <c r="C726" t="s">
        <v>5905</v>
      </c>
      <c r="D726" t="s">
        <v>5906</v>
      </c>
      <c r="E726" s="1">
        <v>0.99739999999999995</v>
      </c>
      <c r="F726">
        <v>0</v>
      </c>
      <c r="G726">
        <v>0</v>
      </c>
      <c r="H726" s="19">
        <v>3438</v>
      </c>
      <c r="I726" s="19">
        <v>1321571</v>
      </c>
      <c r="J726">
        <v>0</v>
      </c>
      <c r="K726">
        <v>0</v>
      </c>
      <c r="L726">
        <v>0</v>
      </c>
      <c r="M726" s="19">
        <v>1110</v>
      </c>
      <c r="N726" s="29">
        <f>DATE(MID(B726,FIND(",",B726,1)+2,4),VLOOKUP(LEFT(B726,3),General!$A$1:$B$12,2,0),MID(B726,FIND(" ",B726,1)+1,FIND(",",B726,1)-FIND(" ",B726,1)-1)) + TIMEVALUE(MID(B726,FIND("-",B726,1)+2,LEN(B726)-FIND("-",B726,1)+2))</f>
        <v>45499.753472222219</v>
      </c>
      <c r="O726" s="18">
        <f>DATE(MID(C726,FIND(",",C726,1)+2,4),VLOOKUP(LEFT(B726,3),General!$A$1:$B$12,2,0),MID(C726,FIND(" ",C726,1)+1,FIND(",",C726,1)-FIND(" ",C726,1)-1)) + TIMEVALUE(MID(C726,FIND("-",C726,1)+2,LEN(C726)-FIND("-",C726,1)+2))</f>
        <v>45499.75277777778</v>
      </c>
      <c r="P726" s="18">
        <f>DATE(MID(D726,FIND(",",D726,1)+2,4),VLOOKUP(LEFT(B726,3),General!$A$1:$B$12,2,0),MID(D726,FIND(" ",D726,1)+1,FIND(",",D726,1)-FIND(" ",D726,1)-1)) + TIMEVALUE(MID(D726,FIND("-",D726,1)+2,LEN(D726)-FIND("-",D726,1)+2))</f>
        <v>45499.792361111111</v>
      </c>
      <c r="Q726" s="29">
        <f t="shared" si="77"/>
        <v>45499.753472222219</v>
      </c>
      <c r="R726" t="str">
        <f t="shared" si="78"/>
        <v>6:04 pm</v>
      </c>
      <c r="S726" t="str">
        <f t="shared" si="79"/>
        <v>7:01 pm</v>
      </c>
      <c r="T726" s="29">
        <f t="shared" si="80"/>
        <v>45499.753472222219</v>
      </c>
      <c r="U726" s="19">
        <f t="shared" si="81"/>
        <v>3438</v>
      </c>
      <c r="V726" s="1">
        <f t="shared" si="82"/>
        <v>0.99739999999999995</v>
      </c>
      <c r="W726" s="30">
        <f t="shared" si="83"/>
        <v>3.9583333331393078E-2</v>
      </c>
      <c r="X726" s="18">
        <f>DATE(MID(B726,FIND(",",B726,1)+2,4),VLOOKUP(LEFT(B726,3),General!$A$1:$B$12,2,0),MID(B726,FIND(" ",B726,1)+1,FIND(",",B726,1)-FIND(" ",B726,1)-1))</f>
        <v>45499</v>
      </c>
    </row>
    <row r="727" spans="2:24">
      <c r="B727" t="s">
        <v>5907</v>
      </c>
      <c r="C727" t="s">
        <v>5907</v>
      </c>
      <c r="D727" t="s">
        <v>5908</v>
      </c>
      <c r="E727" s="1">
        <v>0.99639999999999995</v>
      </c>
      <c r="F727">
        <v>0</v>
      </c>
      <c r="G727">
        <v>0</v>
      </c>
      <c r="H727" s="19">
        <v>4793</v>
      </c>
      <c r="I727" s="19">
        <v>1321478</v>
      </c>
      <c r="J727">
        <v>0</v>
      </c>
      <c r="K727">
        <v>0</v>
      </c>
      <c r="L727">
        <v>0</v>
      </c>
      <c r="M727">
        <v>0</v>
      </c>
      <c r="N727" s="29">
        <f>DATE(MID(B727,FIND(",",B727,1)+2,4),VLOOKUP(LEFT(B727,3),General!$A$1:$B$12,2,0),MID(B727,FIND(" ",B727,1)+1,FIND(",",B727,1)-FIND(" ",B727,1)-1)) + TIMEVALUE(MID(B727,FIND("-",B727,1)+2,LEN(B727)-FIND("-",B727,1)+2))</f>
        <v>45499.795138888891</v>
      </c>
      <c r="O727" s="18">
        <f>DATE(MID(C727,FIND(",",C727,1)+2,4),VLOOKUP(LEFT(B727,3),General!$A$1:$B$12,2,0),MID(C727,FIND(" ",C727,1)+1,FIND(",",C727,1)-FIND(" ",C727,1)-1)) + TIMEVALUE(MID(C727,FIND("-",C727,1)+2,LEN(C727)-FIND("-",C727,1)+2))</f>
        <v>45499.795138888891</v>
      </c>
      <c r="P727" s="18">
        <f>DATE(MID(D727,FIND(",",D727,1)+2,4),VLOOKUP(LEFT(B727,3),General!$A$1:$B$12,2,0),MID(D727,FIND(" ",D727,1)+1,FIND(",",D727,1)-FIND(" ",D727,1)-1)) + TIMEVALUE(MID(D727,FIND("-",D727,1)+2,LEN(D727)-FIND("-",D727,1)+2))</f>
        <v>45499.836805555555</v>
      </c>
      <c r="Q727" s="29">
        <f t="shared" si="77"/>
        <v>45499.795138888891</v>
      </c>
      <c r="R727" t="str">
        <f t="shared" si="78"/>
        <v>7:05 pm</v>
      </c>
      <c r="S727" t="str">
        <f t="shared" si="79"/>
        <v>8:05 pm</v>
      </c>
      <c r="T727" s="29">
        <f t="shared" si="80"/>
        <v>45499.795138888891</v>
      </c>
      <c r="U727" s="19">
        <f t="shared" si="81"/>
        <v>4793</v>
      </c>
      <c r="V727" s="1">
        <f t="shared" si="82"/>
        <v>0.99639999999999995</v>
      </c>
      <c r="W727" s="30">
        <f t="shared" si="83"/>
        <v>4.1666666664241347E-2</v>
      </c>
      <c r="X727" s="18">
        <f>DATE(MID(B727,FIND(",",B727,1)+2,4),VLOOKUP(LEFT(B727,3),General!$A$1:$B$12,2,0),MID(B727,FIND(" ",B727,1)+1,FIND(",",B727,1)-FIND(" ",B727,1)-1))</f>
        <v>45499</v>
      </c>
    </row>
    <row r="728" spans="2:24">
      <c r="B728" t="s">
        <v>5908</v>
      </c>
      <c r="C728" t="s">
        <v>5909</v>
      </c>
      <c r="D728" t="s">
        <v>5910</v>
      </c>
      <c r="E728" s="1">
        <v>0.99760000000000004</v>
      </c>
      <c r="F728">
        <v>0</v>
      </c>
      <c r="G728">
        <v>0</v>
      </c>
      <c r="H728" s="19">
        <v>3162</v>
      </c>
      <c r="I728" s="19">
        <v>1321477</v>
      </c>
      <c r="J728">
        <v>0</v>
      </c>
      <c r="K728">
        <v>0</v>
      </c>
      <c r="L728">
        <v>0</v>
      </c>
      <c r="M728">
        <v>0</v>
      </c>
      <c r="N728" s="29">
        <f>DATE(MID(B728,FIND(",",B728,1)+2,4),VLOOKUP(LEFT(B728,3),General!$A$1:$B$12,2,0),MID(B728,FIND(" ",B728,1)+1,FIND(",",B728,1)-FIND(" ",B728,1)-1)) + TIMEVALUE(MID(B728,FIND("-",B728,1)+2,LEN(B728)-FIND("-",B728,1)+2))</f>
        <v>45499.836805555555</v>
      </c>
      <c r="O728" s="18">
        <f>DATE(MID(C728,FIND(",",C728,1)+2,4),VLOOKUP(LEFT(B728,3),General!$A$1:$B$12,2,0),MID(C728,FIND(" ",C728,1)+1,FIND(",",C728,1)-FIND(" ",C728,1)-1)) + TIMEVALUE(MID(C728,FIND("-",C728,1)+2,LEN(C728)-FIND("-",C728,1)+2))</f>
        <v>45499.836111111108</v>
      </c>
      <c r="P728" s="18">
        <f>DATE(MID(D728,FIND(",",D728,1)+2,4),VLOOKUP(LEFT(B728,3),General!$A$1:$B$12,2,0),MID(D728,FIND(" ",D728,1)+1,FIND(",",D728,1)-FIND(" ",D728,1)-1)) + TIMEVALUE(MID(D728,FIND("-",D728,1)+2,LEN(D728)-FIND("-",D728,1)+2))</f>
        <v>45499.877083333333</v>
      </c>
      <c r="Q728" s="29">
        <f t="shared" si="77"/>
        <v>45499.836805555555</v>
      </c>
      <c r="R728" t="str">
        <f t="shared" si="78"/>
        <v>8:04 pm</v>
      </c>
      <c r="S728" t="str">
        <f t="shared" si="79"/>
        <v>9:03 pm</v>
      </c>
      <c r="T728" s="29">
        <f t="shared" si="80"/>
        <v>45499.836805555555</v>
      </c>
      <c r="U728" s="19">
        <f t="shared" si="81"/>
        <v>3162</v>
      </c>
      <c r="V728" s="1">
        <f t="shared" si="82"/>
        <v>0.99760000000000004</v>
      </c>
      <c r="W728" s="30">
        <f t="shared" si="83"/>
        <v>4.0972222224809229E-2</v>
      </c>
      <c r="X728" s="18">
        <f>DATE(MID(B728,FIND(",",B728,1)+2,4),VLOOKUP(LEFT(B728,3),General!$A$1:$B$12,2,0),MID(B728,FIND(" ",B728,1)+1,FIND(",",B728,1)-FIND(" ",B728,1)-1))</f>
        <v>45499</v>
      </c>
    </row>
    <row r="729" spans="2:24">
      <c r="B729" t="s">
        <v>5911</v>
      </c>
      <c r="C729" t="s">
        <v>5912</v>
      </c>
      <c r="D729" t="s">
        <v>5913</v>
      </c>
      <c r="E729" s="1">
        <v>0.99709999999999999</v>
      </c>
      <c r="F729">
        <v>0</v>
      </c>
      <c r="G729">
        <v>0</v>
      </c>
      <c r="H729" s="19">
        <v>3844</v>
      </c>
      <c r="I729" s="19">
        <v>1321481</v>
      </c>
      <c r="J729">
        <v>0</v>
      </c>
      <c r="K729">
        <v>0</v>
      </c>
      <c r="L729">
        <v>0</v>
      </c>
      <c r="M729">
        <v>0</v>
      </c>
      <c r="N729" s="29">
        <f>DATE(MID(B729,FIND(",",B729,1)+2,4),VLOOKUP(LEFT(B729,3),General!$A$1:$B$12,2,0),MID(B729,FIND(" ",B729,1)+1,FIND(",",B729,1)-FIND(" ",B729,1)-1)) + TIMEVALUE(MID(B729,FIND("-",B729,1)+2,LEN(B729)-FIND("-",B729,1)+2))</f>
        <v>45499.878472222219</v>
      </c>
      <c r="O729" s="18">
        <f>DATE(MID(C729,FIND(",",C729,1)+2,4),VLOOKUP(LEFT(B729,3),General!$A$1:$B$12,2,0),MID(C729,FIND(" ",C729,1)+1,FIND(",",C729,1)-FIND(" ",C729,1)-1)) + TIMEVALUE(MID(C729,FIND("-",C729,1)+2,LEN(C729)-FIND("-",C729,1)+2))</f>
        <v>45499.87777777778</v>
      </c>
      <c r="P729" s="18">
        <f>DATE(MID(D729,FIND(",",D729,1)+2,4),VLOOKUP(LEFT(B729,3),General!$A$1:$B$12,2,0),MID(D729,FIND(" ",D729,1)+1,FIND(",",D729,1)-FIND(" ",D729,1)-1)) + TIMEVALUE(MID(D729,FIND("-",D729,1)+2,LEN(D729)-FIND("-",D729,1)+2))</f>
        <v>45499.920138888891</v>
      </c>
      <c r="Q729" s="29">
        <f t="shared" si="77"/>
        <v>45499.878472222219</v>
      </c>
      <c r="R729" t="str">
        <f t="shared" si="78"/>
        <v>9:04 pm</v>
      </c>
      <c r="S729" t="str">
        <f t="shared" si="79"/>
        <v>10:05 pm</v>
      </c>
      <c r="T729" s="29">
        <f t="shared" si="80"/>
        <v>45499.878472222219</v>
      </c>
      <c r="U729" s="19">
        <f t="shared" si="81"/>
        <v>3844</v>
      </c>
      <c r="V729" s="1">
        <f t="shared" si="82"/>
        <v>0.99709999999999999</v>
      </c>
      <c r="W729" s="30">
        <f t="shared" si="83"/>
        <v>4.2361111110949423E-2</v>
      </c>
      <c r="X729" s="18">
        <f>DATE(MID(B729,FIND(",",B729,1)+2,4),VLOOKUP(LEFT(B729,3),General!$A$1:$B$12,2,0),MID(B729,FIND(" ",B729,1)+1,FIND(",",B729,1)-FIND(" ",B729,1)-1))</f>
        <v>45499</v>
      </c>
    </row>
    <row r="730" spans="2:24">
      <c r="B730" t="s">
        <v>5913</v>
      </c>
      <c r="C730" t="s">
        <v>5914</v>
      </c>
      <c r="D730" t="s">
        <v>5915</v>
      </c>
      <c r="E730" s="1">
        <v>0.99380000000000002</v>
      </c>
      <c r="F730">
        <v>0</v>
      </c>
      <c r="G730">
        <v>0</v>
      </c>
      <c r="H730" s="19">
        <v>8169</v>
      </c>
      <c r="I730" s="19">
        <v>1321478</v>
      </c>
      <c r="J730">
        <v>0</v>
      </c>
      <c r="K730">
        <v>0</v>
      </c>
      <c r="L730">
        <v>0</v>
      </c>
      <c r="M730">
        <v>0</v>
      </c>
      <c r="N730" s="29">
        <f>DATE(MID(B730,FIND(",",B730,1)+2,4),VLOOKUP(LEFT(B730,3),General!$A$1:$B$12,2,0),MID(B730,FIND(" ",B730,1)+1,FIND(",",B730,1)-FIND(" ",B730,1)-1)) + TIMEVALUE(MID(B730,FIND("-",B730,1)+2,LEN(B730)-FIND("-",B730,1)+2))</f>
        <v>45499.920138888891</v>
      </c>
      <c r="O730" s="18">
        <f>DATE(MID(C730,FIND(",",C730,1)+2,4),VLOOKUP(LEFT(B730,3),General!$A$1:$B$12,2,0),MID(C730,FIND(" ",C730,1)+1,FIND(",",C730,1)-FIND(" ",C730,1)-1)) + TIMEVALUE(MID(C730,FIND("-",C730,1)+2,LEN(C730)-FIND("-",C730,1)+2))</f>
        <v>45499.919444444444</v>
      </c>
      <c r="P730" s="18">
        <f>DATE(MID(D730,FIND(",",D730,1)+2,4),VLOOKUP(LEFT(B730,3),General!$A$1:$B$12,2,0),MID(D730,FIND(" ",D730,1)+1,FIND(",",D730,1)-FIND(" ",D730,1)-1)) + TIMEVALUE(MID(D730,FIND("-",D730,1)+2,LEN(D730)-FIND("-",D730,1)+2))</f>
        <v>45499.961805555555</v>
      </c>
      <c r="Q730" s="29">
        <f t="shared" si="77"/>
        <v>45499.920138888891</v>
      </c>
      <c r="R730" t="str">
        <f t="shared" si="78"/>
        <v>10:04 pm</v>
      </c>
      <c r="S730" t="str">
        <f t="shared" si="79"/>
        <v>11:05 pm</v>
      </c>
      <c r="T730" s="29">
        <f t="shared" si="80"/>
        <v>45499.920138888891</v>
      </c>
      <c r="U730" s="19">
        <f t="shared" si="81"/>
        <v>8169</v>
      </c>
      <c r="V730" s="1">
        <f t="shared" si="82"/>
        <v>0.99380000000000002</v>
      </c>
      <c r="W730" s="30">
        <f t="shared" si="83"/>
        <v>4.2361111110949423E-2</v>
      </c>
      <c r="X730" s="18">
        <f>DATE(MID(B730,FIND(",",B730,1)+2,4),VLOOKUP(LEFT(B730,3),General!$A$1:$B$12,2,0),MID(B730,FIND(" ",B730,1)+1,FIND(",",B730,1)-FIND(" ",B730,1)-1))</f>
        <v>45499</v>
      </c>
    </row>
    <row r="731" spans="2:24">
      <c r="B731" t="s">
        <v>5915</v>
      </c>
      <c r="C731" t="s">
        <v>5916</v>
      </c>
      <c r="D731" t="s">
        <v>5917</v>
      </c>
      <c r="E731" s="1">
        <v>0.99770000000000003</v>
      </c>
      <c r="F731">
        <v>0</v>
      </c>
      <c r="G731">
        <v>0</v>
      </c>
      <c r="H731" s="19">
        <v>3016</v>
      </c>
      <c r="I731" s="19">
        <v>1321476</v>
      </c>
      <c r="J731">
        <v>0</v>
      </c>
      <c r="K731">
        <v>0</v>
      </c>
      <c r="L731">
        <v>0</v>
      </c>
      <c r="M731">
        <v>0</v>
      </c>
      <c r="N731" s="29">
        <f>DATE(MID(B731,FIND(",",B731,1)+2,4),VLOOKUP(LEFT(B731,3),General!$A$1:$B$12,2,0),MID(B731,FIND(" ",B731,1)+1,FIND(",",B731,1)-FIND(" ",B731,1)-1)) + TIMEVALUE(MID(B731,FIND("-",B731,1)+2,LEN(B731)-FIND("-",B731,1)+2))</f>
        <v>45499.961805555555</v>
      </c>
      <c r="O731" s="18">
        <f>DATE(MID(C731,FIND(",",C731,1)+2,4),VLOOKUP(LEFT(B731,3),General!$A$1:$B$12,2,0),MID(C731,FIND(" ",C731,1)+1,FIND(",",C731,1)-FIND(" ",C731,1)-1)) + TIMEVALUE(MID(C731,FIND("-",C731,1)+2,LEN(C731)-FIND("-",C731,1)+2))</f>
        <v>45499.961111111108</v>
      </c>
      <c r="P731" s="18">
        <f>DATE(MID(D731,FIND(",",D731,1)+2,4),VLOOKUP(LEFT(B731,3),General!$A$1:$B$12,2,0),MID(D731,FIND(" ",D731,1)+1,FIND(",",D731,1)-FIND(" ",D731,1)-1)) + TIMEVALUE(MID(D731,FIND("-",D731,1)+2,LEN(D731)-FIND("-",D731,1)+2))</f>
        <v>45500.003472222219</v>
      </c>
      <c r="Q731" s="29">
        <f t="shared" si="77"/>
        <v>45499.961805555555</v>
      </c>
      <c r="R731" t="str">
        <f t="shared" si="78"/>
        <v>11:04 pm</v>
      </c>
      <c r="S731" t="str">
        <f t="shared" si="79"/>
        <v>12:05 am</v>
      </c>
      <c r="T731" s="29">
        <f t="shared" si="80"/>
        <v>45499.961805555555</v>
      </c>
      <c r="U731" s="19">
        <f t="shared" si="81"/>
        <v>3016</v>
      </c>
      <c r="V731" s="1">
        <f t="shared" si="82"/>
        <v>0.99770000000000003</v>
      </c>
      <c r="W731" s="30">
        <f t="shared" si="83"/>
        <v>4.2361111110949423E-2</v>
      </c>
      <c r="X731" s="18">
        <f>DATE(MID(B731,FIND(",",B731,1)+2,4),VLOOKUP(LEFT(B731,3),General!$A$1:$B$12,2,0),MID(B731,FIND(" ",B731,1)+1,FIND(",",B731,1)-FIND(" ",B731,1)-1))</f>
        <v>45499</v>
      </c>
    </row>
    <row r="732" spans="2:24">
      <c r="B732" t="s">
        <v>5917</v>
      </c>
      <c r="C732" t="s">
        <v>5918</v>
      </c>
      <c r="D732" t="s">
        <v>5919</v>
      </c>
      <c r="E732" s="1">
        <v>0.99680000000000002</v>
      </c>
      <c r="F732">
        <v>0</v>
      </c>
      <c r="G732">
        <v>0</v>
      </c>
      <c r="H732" s="19">
        <v>4231</v>
      </c>
      <c r="I732" s="19">
        <v>1321473</v>
      </c>
      <c r="J732">
        <v>0</v>
      </c>
      <c r="K732">
        <v>0</v>
      </c>
      <c r="L732">
        <v>0</v>
      </c>
      <c r="M732">
        <v>0</v>
      </c>
      <c r="N732" s="29">
        <f>DATE(MID(B732,FIND(",",B732,1)+2,4),VLOOKUP(LEFT(B732,3),General!$A$1:$B$12,2,0),MID(B732,FIND(" ",B732,1)+1,FIND(",",B732,1)-FIND(" ",B732,1)-1)) + TIMEVALUE(MID(B732,FIND("-",B732,1)+2,LEN(B732)-FIND("-",B732,1)+2))</f>
        <v>45500.003472222219</v>
      </c>
      <c r="O732" s="18">
        <f>DATE(MID(C732,FIND(",",C732,1)+2,4),VLOOKUP(LEFT(B732,3),General!$A$1:$B$12,2,0),MID(C732,FIND(" ",C732,1)+1,FIND(",",C732,1)-FIND(" ",C732,1)-1)) + TIMEVALUE(MID(C732,FIND("-",C732,1)+2,LEN(C732)-FIND("-",C732,1)+2))</f>
        <v>45500.00277777778</v>
      </c>
      <c r="P732" s="18">
        <f>DATE(MID(D732,FIND(",",D732,1)+2,4),VLOOKUP(LEFT(B732,3),General!$A$1:$B$12,2,0),MID(D732,FIND(" ",D732,1)+1,FIND(",",D732,1)-FIND(" ",D732,1)-1)) + TIMEVALUE(MID(D732,FIND("-",D732,1)+2,LEN(D732)-FIND("-",D732,1)+2))</f>
        <v>45500.045138888891</v>
      </c>
      <c r="Q732" s="29">
        <f t="shared" si="77"/>
        <v>45500.003472222219</v>
      </c>
      <c r="R732" t="str">
        <f t="shared" si="78"/>
        <v>12:04 am</v>
      </c>
      <c r="S732" t="str">
        <f t="shared" si="79"/>
        <v>1:05 am</v>
      </c>
      <c r="T732" s="29">
        <f t="shared" si="80"/>
        <v>45500.003472222219</v>
      </c>
      <c r="U732" s="19">
        <f t="shared" si="81"/>
        <v>4231</v>
      </c>
      <c r="V732" s="1">
        <f t="shared" si="82"/>
        <v>0.99680000000000002</v>
      </c>
      <c r="W732" s="30">
        <f t="shared" si="83"/>
        <v>4.2361111110949423E-2</v>
      </c>
      <c r="X732" s="18">
        <f>DATE(MID(B732,FIND(",",B732,1)+2,4),VLOOKUP(LEFT(B732,3),General!$A$1:$B$12,2,0),MID(B732,FIND(" ",B732,1)+1,FIND(",",B732,1)-FIND(" ",B732,1)-1))</f>
        <v>45500</v>
      </c>
    </row>
    <row r="733" spans="2:24">
      <c r="B733" t="s">
        <v>5919</v>
      </c>
      <c r="C733" t="s">
        <v>5920</v>
      </c>
      <c r="D733" t="s">
        <v>5921</v>
      </c>
      <c r="E733" s="1">
        <v>0.99729999999999996</v>
      </c>
      <c r="F733">
        <v>0</v>
      </c>
      <c r="G733">
        <v>0</v>
      </c>
      <c r="H733" s="19">
        <v>3631</v>
      </c>
      <c r="I733" s="19">
        <v>1321474</v>
      </c>
      <c r="J733">
        <v>0</v>
      </c>
      <c r="K733">
        <v>0</v>
      </c>
      <c r="L733">
        <v>0</v>
      </c>
      <c r="M733" s="19">
        <v>1103</v>
      </c>
      <c r="N733" s="29">
        <f>DATE(MID(B733,FIND(",",B733,1)+2,4),VLOOKUP(LEFT(B733,3),General!$A$1:$B$12,2,0),MID(B733,FIND(" ",B733,1)+1,FIND(",",B733,1)-FIND(" ",B733,1)-1)) + TIMEVALUE(MID(B733,FIND("-",B733,1)+2,LEN(B733)-FIND("-",B733,1)+2))</f>
        <v>45500.045138888891</v>
      </c>
      <c r="O733" s="18">
        <f>DATE(MID(C733,FIND(",",C733,1)+2,4),VLOOKUP(LEFT(B733,3),General!$A$1:$B$12,2,0),MID(C733,FIND(" ",C733,1)+1,FIND(",",C733,1)-FIND(" ",C733,1)-1)) + TIMEVALUE(MID(C733,FIND("-",C733,1)+2,LEN(C733)-FIND("-",C733,1)+2))</f>
        <v>45500.044444444444</v>
      </c>
      <c r="P733" s="18">
        <f>DATE(MID(D733,FIND(",",D733,1)+2,4),VLOOKUP(LEFT(B733,3),General!$A$1:$B$12,2,0),MID(D733,FIND(" ",D733,1)+1,FIND(",",D733,1)-FIND(" ",D733,1)-1)) + TIMEVALUE(MID(D733,FIND("-",D733,1)+2,LEN(D733)-FIND("-",D733,1)+2))</f>
        <v>45500.074305555558</v>
      </c>
      <c r="Q733" s="29">
        <f t="shared" si="77"/>
        <v>45500.045138888891</v>
      </c>
      <c r="R733" t="str">
        <f t="shared" si="78"/>
        <v>1:04 am</v>
      </c>
      <c r="S733" t="str">
        <f t="shared" si="79"/>
        <v>1:47 am</v>
      </c>
      <c r="T733" s="29">
        <f t="shared" si="80"/>
        <v>45500.045138888891</v>
      </c>
      <c r="U733" s="19">
        <f t="shared" si="81"/>
        <v>3631</v>
      </c>
      <c r="V733" s="1">
        <f t="shared" si="82"/>
        <v>0.99729999999999996</v>
      </c>
      <c r="W733" s="30">
        <f t="shared" si="83"/>
        <v>2.9861111113859806E-2</v>
      </c>
      <c r="X733" s="18">
        <f>DATE(MID(B733,FIND(",",B733,1)+2,4),VLOOKUP(LEFT(B733,3),General!$A$1:$B$12,2,0),MID(B733,FIND(" ",B733,1)+1,FIND(",",B733,1)-FIND(" ",B733,1)-1))</f>
        <v>45500</v>
      </c>
    </row>
    <row r="734" spans="2:24">
      <c r="B734" t="s">
        <v>5922</v>
      </c>
      <c r="C734" t="s">
        <v>5923</v>
      </c>
      <c r="D734" t="s">
        <v>5924</v>
      </c>
      <c r="E734" s="1">
        <v>0.998</v>
      </c>
      <c r="F734">
        <v>0</v>
      </c>
      <c r="G734">
        <v>0</v>
      </c>
      <c r="H734" s="19">
        <v>2705</v>
      </c>
      <c r="I734" s="19">
        <v>1321468</v>
      </c>
      <c r="J734">
        <v>0</v>
      </c>
      <c r="K734">
        <v>0</v>
      </c>
      <c r="L734">
        <v>0</v>
      </c>
      <c r="M734" s="19">
        <v>1103</v>
      </c>
      <c r="N734" s="29">
        <f>DATE(MID(B734,FIND(",",B734,1)+2,4),VLOOKUP(LEFT(B734,3),General!$A$1:$B$12,2,0),MID(B734,FIND(" ",B734,1)+1,FIND(",",B734,1)-FIND(" ",B734,1)-1)) + TIMEVALUE(MID(B734,FIND("-",B734,1)+2,LEN(B734)-FIND("-",B734,1)+2))</f>
        <v>45500.086805555555</v>
      </c>
      <c r="O734" s="18">
        <f>DATE(MID(C734,FIND(",",C734,1)+2,4),VLOOKUP(LEFT(B734,3),General!$A$1:$B$12,2,0),MID(C734,FIND(" ",C734,1)+1,FIND(",",C734,1)-FIND(" ",C734,1)-1)) + TIMEVALUE(MID(C734,FIND("-",C734,1)+2,LEN(C734)-FIND("-",C734,1)+2))</f>
        <v>45500.086111111108</v>
      </c>
      <c r="P734" s="18">
        <f>DATE(MID(D734,FIND(",",D734,1)+2,4),VLOOKUP(LEFT(B734,3),General!$A$1:$B$12,2,0),MID(D734,FIND(" ",D734,1)+1,FIND(",",D734,1)-FIND(" ",D734,1)-1)) + TIMEVALUE(MID(D734,FIND("-",D734,1)+2,LEN(D734)-FIND("-",D734,1)+2))</f>
        <v>45500.118750000001</v>
      </c>
      <c r="Q734" s="29">
        <f t="shared" si="77"/>
        <v>45500.086805555555</v>
      </c>
      <c r="R734" t="str">
        <f t="shared" si="78"/>
        <v>2:04 am</v>
      </c>
      <c r="S734" t="str">
        <f t="shared" si="79"/>
        <v>2:51 am</v>
      </c>
      <c r="T734" s="29">
        <f t="shared" si="80"/>
        <v>45500.086805555555</v>
      </c>
      <c r="U734" s="19">
        <f t="shared" si="81"/>
        <v>2705</v>
      </c>
      <c r="V734" s="1">
        <f t="shared" si="82"/>
        <v>0.998</v>
      </c>
      <c r="W734" s="30">
        <f t="shared" si="83"/>
        <v>3.2638888893416151E-2</v>
      </c>
      <c r="X734" s="18">
        <f>DATE(MID(B734,FIND(",",B734,1)+2,4),VLOOKUP(LEFT(B734,3),General!$A$1:$B$12,2,0),MID(B734,FIND(" ",B734,1)+1,FIND(",",B734,1)-FIND(" ",B734,1)-1))</f>
        <v>45500</v>
      </c>
    </row>
    <row r="735" spans="2:24">
      <c r="B735" t="s">
        <v>5925</v>
      </c>
      <c r="C735" t="s">
        <v>5926</v>
      </c>
      <c r="D735" t="s">
        <v>5927</v>
      </c>
      <c r="E735" s="1">
        <v>0.99790000000000001</v>
      </c>
      <c r="F735">
        <v>0</v>
      </c>
      <c r="G735">
        <v>0</v>
      </c>
      <c r="H735" s="19">
        <v>2784</v>
      </c>
      <c r="I735" s="19">
        <v>1321472</v>
      </c>
      <c r="J735">
        <v>0</v>
      </c>
      <c r="K735">
        <v>0</v>
      </c>
      <c r="L735">
        <v>0</v>
      </c>
      <c r="M735" s="19">
        <v>1111</v>
      </c>
      <c r="N735" s="29">
        <f>DATE(MID(B735,FIND(",",B735,1)+2,4),VLOOKUP(LEFT(B735,3),General!$A$1:$B$12,2,0),MID(B735,FIND(" ",B735,1)+1,FIND(",",B735,1)-FIND(" ",B735,1)-1)) + TIMEVALUE(MID(B735,FIND("-",B735,1)+2,LEN(B735)-FIND("-",B735,1)+2))</f>
        <v>45500.128472222219</v>
      </c>
      <c r="O735" s="18">
        <f>DATE(MID(C735,FIND(",",C735,1)+2,4),VLOOKUP(LEFT(B735,3),General!$A$1:$B$12,2,0),MID(C735,FIND(" ",C735,1)+1,FIND(",",C735,1)-FIND(" ",C735,1)-1)) + TIMEVALUE(MID(C735,FIND("-",C735,1)+2,LEN(C735)-FIND("-",C735,1)+2))</f>
        <v>45500.12777777778</v>
      </c>
      <c r="P735" s="18">
        <f>DATE(MID(D735,FIND(",",D735,1)+2,4),VLOOKUP(LEFT(B735,3),General!$A$1:$B$12,2,0),MID(D735,FIND(" ",D735,1)+1,FIND(",",D735,1)-FIND(" ",D735,1)-1)) + TIMEVALUE(MID(D735,FIND("-",D735,1)+2,LEN(D735)-FIND("-",D735,1)+2))</f>
        <v>45500.170138888891</v>
      </c>
      <c r="Q735" s="29">
        <f t="shared" si="77"/>
        <v>45500.128472222219</v>
      </c>
      <c r="R735" t="str">
        <f t="shared" si="78"/>
        <v>3:04 am</v>
      </c>
      <c r="S735" t="str">
        <f t="shared" si="79"/>
        <v>4:05 am</v>
      </c>
      <c r="T735" s="29">
        <f t="shared" si="80"/>
        <v>45500.128472222219</v>
      </c>
      <c r="U735" s="19">
        <f t="shared" si="81"/>
        <v>2784</v>
      </c>
      <c r="V735" s="1">
        <f t="shared" si="82"/>
        <v>0.99790000000000001</v>
      </c>
      <c r="W735" s="30">
        <f t="shared" si="83"/>
        <v>4.2361111110949423E-2</v>
      </c>
      <c r="X735" s="18">
        <f>DATE(MID(B735,FIND(",",B735,1)+2,4),VLOOKUP(LEFT(B735,3),General!$A$1:$B$12,2,0),MID(B735,FIND(" ",B735,1)+1,FIND(",",B735,1)-FIND(" ",B735,1)-1))</f>
        <v>45500</v>
      </c>
    </row>
    <row r="736" spans="2:24">
      <c r="B736" t="s">
        <v>5927</v>
      </c>
      <c r="C736" t="s">
        <v>5928</v>
      </c>
      <c r="D736" t="s">
        <v>5929</v>
      </c>
      <c r="E736" s="1">
        <v>0.99790000000000001</v>
      </c>
      <c r="F736">
        <v>0</v>
      </c>
      <c r="G736">
        <v>0</v>
      </c>
      <c r="H736" s="19">
        <v>2754</v>
      </c>
      <c r="I736" s="19">
        <v>1321470</v>
      </c>
      <c r="J736">
        <v>0</v>
      </c>
      <c r="K736">
        <v>0</v>
      </c>
      <c r="L736">
        <v>0</v>
      </c>
      <c r="M736" s="19">
        <v>1110</v>
      </c>
      <c r="N736" s="29">
        <f>DATE(MID(B736,FIND(",",B736,1)+2,4),VLOOKUP(LEFT(B736,3),General!$A$1:$B$12,2,0),MID(B736,FIND(" ",B736,1)+1,FIND(",",B736,1)-FIND(" ",B736,1)-1)) + TIMEVALUE(MID(B736,FIND("-",B736,1)+2,LEN(B736)-FIND("-",B736,1)+2))</f>
        <v>45500.170138888891</v>
      </c>
      <c r="O736" s="18">
        <f>DATE(MID(C736,FIND(",",C736,1)+2,4),VLOOKUP(LEFT(B736,3),General!$A$1:$B$12,2,0),MID(C736,FIND(" ",C736,1)+1,FIND(",",C736,1)-FIND(" ",C736,1)-1)) + TIMEVALUE(MID(C736,FIND("-",C736,1)+2,LEN(C736)-FIND("-",C736,1)+2))</f>
        <v>45500.169444444444</v>
      </c>
      <c r="P736" s="18">
        <f>DATE(MID(D736,FIND(",",D736,1)+2,4),VLOOKUP(LEFT(B736,3),General!$A$1:$B$12,2,0),MID(D736,FIND(" ",D736,1)+1,FIND(",",D736,1)-FIND(" ",D736,1)-1)) + TIMEVALUE(MID(D736,FIND("-",D736,1)+2,LEN(D736)-FIND("-",D736,1)+2))</f>
        <v>45500.2</v>
      </c>
      <c r="Q736" s="29">
        <f t="shared" si="77"/>
        <v>45500.170138888891</v>
      </c>
      <c r="R736" t="str">
        <f t="shared" si="78"/>
        <v>4:04 am</v>
      </c>
      <c r="S736" t="str">
        <f t="shared" si="79"/>
        <v>4:48 am</v>
      </c>
      <c r="T736" s="29">
        <f t="shared" si="80"/>
        <v>45500.170138888891</v>
      </c>
      <c r="U736" s="19">
        <f t="shared" si="81"/>
        <v>2754</v>
      </c>
      <c r="V736" s="1">
        <f t="shared" si="82"/>
        <v>0.99790000000000001</v>
      </c>
      <c r="W736" s="30">
        <f t="shared" si="83"/>
        <v>3.0555555553291924E-2</v>
      </c>
      <c r="X736" s="18">
        <f>DATE(MID(B736,FIND(",",B736,1)+2,4),VLOOKUP(LEFT(B736,3),General!$A$1:$B$12,2,0),MID(B736,FIND(" ",B736,1)+1,FIND(",",B736,1)-FIND(" ",B736,1)-1))</f>
        <v>45500</v>
      </c>
    </row>
    <row r="737" spans="2:24">
      <c r="B737" t="s">
        <v>5930</v>
      </c>
      <c r="C737" t="s">
        <v>5931</v>
      </c>
      <c r="D737" t="s">
        <v>5932</v>
      </c>
      <c r="E737" s="1">
        <v>0.99790000000000001</v>
      </c>
      <c r="F737">
        <v>0</v>
      </c>
      <c r="G737">
        <v>0</v>
      </c>
      <c r="H737" s="19">
        <v>2797</v>
      </c>
      <c r="I737" s="19">
        <v>1321487</v>
      </c>
      <c r="J737">
        <v>0</v>
      </c>
      <c r="K737">
        <v>0</v>
      </c>
      <c r="L737">
        <v>0</v>
      </c>
      <c r="M737" s="19">
        <v>1111</v>
      </c>
      <c r="N737" s="29">
        <f>DATE(MID(B737,FIND(",",B737,1)+2,4),VLOOKUP(LEFT(B737,3),General!$A$1:$B$12,2,0),MID(B737,FIND(" ",B737,1)+1,FIND(",",B737,1)-FIND(" ",B737,1)-1)) + TIMEVALUE(MID(B737,FIND("-",B737,1)+2,LEN(B737)-FIND("-",B737,1)+2))</f>
        <v>45500.211805555555</v>
      </c>
      <c r="O737" s="18">
        <f>DATE(MID(C737,FIND(",",C737,1)+2,4),VLOOKUP(LEFT(B737,3),General!$A$1:$B$12,2,0),MID(C737,FIND(" ",C737,1)+1,FIND(",",C737,1)-FIND(" ",C737,1)-1)) + TIMEVALUE(MID(C737,FIND("-",C737,1)+2,LEN(C737)-FIND("-",C737,1)+2))</f>
        <v>45500.211111111108</v>
      </c>
      <c r="P737" s="18">
        <f>DATE(MID(D737,FIND(",",D737,1)+2,4),VLOOKUP(LEFT(B737,3),General!$A$1:$B$12,2,0),MID(D737,FIND(" ",D737,1)+1,FIND(",",D737,1)-FIND(" ",D737,1)-1)) + TIMEVALUE(MID(D737,FIND("-",D737,1)+2,LEN(D737)-FIND("-",D737,1)+2))</f>
        <v>45500.237500000003</v>
      </c>
      <c r="Q737" s="29">
        <f t="shared" ref="Q737:Q800" si="84">N737</f>
        <v>45500.211805555555</v>
      </c>
      <c r="R737" t="str">
        <f t="shared" ref="R737:R800" si="85">IF(MID(RIGHT(C737,8),1,1) = " ", RIGHT(C737,7),RIGHT(C737,8))</f>
        <v>5:04 am</v>
      </c>
      <c r="S737" t="str">
        <f t="shared" ref="S737:S800" si="86">IF(MID(RIGHT(D737,8),1,1) = " ", RIGHT(D737,7),RIGHT(D737,8))</f>
        <v>5:42 am</v>
      </c>
      <c r="T737" s="29">
        <f t="shared" ref="T737:T800" si="87">N737</f>
        <v>45500.211805555555</v>
      </c>
      <c r="U737" s="19">
        <f t="shared" ref="U737:U800" si="88">H737</f>
        <v>2797</v>
      </c>
      <c r="V737" s="1">
        <f t="shared" ref="V737:V800" si="89">E737</f>
        <v>0.99790000000000001</v>
      </c>
      <c r="W737" s="30">
        <f t="shared" ref="W737:W800" si="90">(P737-O737)</f>
        <v>2.6388888894871343E-2</v>
      </c>
      <c r="X737" s="18">
        <f>DATE(MID(B737,FIND(",",B737,1)+2,4),VLOOKUP(LEFT(B737,3),General!$A$1:$B$12,2,0),MID(B737,FIND(" ",B737,1)+1,FIND(",",B737,1)-FIND(" ",B737,1)-1))</f>
        <v>45500</v>
      </c>
    </row>
    <row r="738" spans="2:24">
      <c r="B738" t="s">
        <v>5933</v>
      </c>
      <c r="C738" t="s">
        <v>5934</v>
      </c>
      <c r="D738" t="s">
        <v>5935</v>
      </c>
      <c r="E738" s="1">
        <v>0.99760000000000004</v>
      </c>
      <c r="F738">
        <v>0</v>
      </c>
      <c r="G738">
        <v>0</v>
      </c>
      <c r="H738" s="19">
        <v>3131</v>
      </c>
      <c r="I738" s="19">
        <v>1321486</v>
      </c>
      <c r="J738">
        <v>0</v>
      </c>
      <c r="K738">
        <v>0</v>
      </c>
      <c r="L738">
        <v>0</v>
      </c>
      <c r="M738" s="19">
        <v>1106</v>
      </c>
      <c r="N738" s="29">
        <f>DATE(MID(B738,FIND(",",B738,1)+2,4),VLOOKUP(LEFT(B738,3),General!$A$1:$B$12,2,0),MID(B738,FIND(" ",B738,1)+1,FIND(",",B738,1)-FIND(" ",B738,1)-1)) + TIMEVALUE(MID(B738,FIND("-",B738,1)+2,LEN(B738)-FIND("-",B738,1)+2))</f>
        <v>45500.253472222219</v>
      </c>
      <c r="O738" s="18">
        <f>DATE(MID(C738,FIND(",",C738,1)+2,4),VLOOKUP(LEFT(B738,3),General!$A$1:$B$12,2,0),MID(C738,FIND(" ",C738,1)+1,FIND(",",C738,1)-FIND(" ",C738,1)-1)) + TIMEVALUE(MID(C738,FIND("-",C738,1)+2,LEN(C738)-FIND("-",C738,1)+2))</f>
        <v>45500.25277777778</v>
      </c>
      <c r="P738" s="18">
        <f>DATE(MID(D738,FIND(",",D738,1)+2,4),VLOOKUP(LEFT(B738,3),General!$A$1:$B$12,2,0),MID(D738,FIND(" ",D738,1)+1,FIND(",",D738,1)-FIND(" ",D738,1)-1)) + TIMEVALUE(MID(D738,FIND("-",D738,1)+2,LEN(D738)-FIND("-",D738,1)+2))</f>
        <v>45500.285416666666</v>
      </c>
      <c r="Q738" s="29">
        <f t="shared" si="84"/>
        <v>45500.253472222219</v>
      </c>
      <c r="R738" t="str">
        <f t="shared" si="85"/>
        <v>6:04 am</v>
      </c>
      <c r="S738" t="str">
        <f t="shared" si="86"/>
        <v>6:51 am</v>
      </c>
      <c r="T738" s="29">
        <f t="shared" si="87"/>
        <v>45500.253472222219</v>
      </c>
      <c r="U738" s="19">
        <f t="shared" si="88"/>
        <v>3131</v>
      </c>
      <c r="V738" s="1">
        <f t="shared" si="89"/>
        <v>0.99760000000000004</v>
      </c>
      <c r="W738" s="30">
        <f t="shared" si="90"/>
        <v>3.2638888886140194E-2</v>
      </c>
      <c r="X738" s="18">
        <f>DATE(MID(B738,FIND(",",B738,1)+2,4),VLOOKUP(LEFT(B738,3),General!$A$1:$B$12,2,0),MID(B738,FIND(" ",B738,1)+1,FIND(",",B738,1)-FIND(" ",B738,1)-1))</f>
        <v>45500</v>
      </c>
    </row>
    <row r="739" spans="2:24">
      <c r="B739" t="s">
        <v>5936</v>
      </c>
      <c r="C739" t="s">
        <v>5937</v>
      </c>
      <c r="D739" t="s">
        <v>5938</v>
      </c>
      <c r="E739" s="1">
        <v>0.99729999999999996</v>
      </c>
      <c r="F739">
        <v>0</v>
      </c>
      <c r="G739">
        <v>0</v>
      </c>
      <c r="H739" s="19">
        <v>3519</v>
      </c>
      <c r="I739" s="19">
        <v>1321500</v>
      </c>
      <c r="J739">
        <v>0</v>
      </c>
      <c r="K739">
        <v>0</v>
      </c>
      <c r="L739">
        <v>0</v>
      </c>
      <c r="M739" s="19">
        <v>1109</v>
      </c>
      <c r="N739" s="29">
        <f>DATE(MID(B739,FIND(",",B739,1)+2,4),VLOOKUP(LEFT(B739,3),General!$A$1:$B$12,2,0),MID(B739,FIND(" ",B739,1)+1,FIND(",",B739,1)-FIND(" ",B739,1)-1)) + TIMEVALUE(MID(B739,FIND("-",B739,1)+2,LEN(B739)-FIND("-",B739,1)+2))</f>
        <v>45500.295138888891</v>
      </c>
      <c r="O739" s="18">
        <f>DATE(MID(C739,FIND(",",C739,1)+2,4),VLOOKUP(LEFT(B739,3),General!$A$1:$B$12,2,0),MID(C739,FIND(" ",C739,1)+1,FIND(",",C739,1)-FIND(" ",C739,1)-1)) + TIMEVALUE(MID(C739,FIND("-",C739,1)+2,LEN(C739)-FIND("-",C739,1)+2))</f>
        <v>45500.294444444444</v>
      </c>
      <c r="P739" s="18">
        <f>DATE(MID(D739,FIND(",",D739,1)+2,4),VLOOKUP(LEFT(B739,3),General!$A$1:$B$12,2,0),MID(D739,FIND(" ",D739,1)+1,FIND(",",D739,1)-FIND(" ",D739,1)-1)) + TIMEVALUE(MID(D739,FIND("-",D739,1)+2,LEN(D739)-FIND("-",D739,1)+2))</f>
        <v>45500.326388888891</v>
      </c>
      <c r="Q739" s="29">
        <f t="shared" si="84"/>
        <v>45500.295138888891</v>
      </c>
      <c r="R739" t="str">
        <f t="shared" si="85"/>
        <v>7:04 am</v>
      </c>
      <c r="S739" t="str">
        <f t="shared" si="86"/>
        <v>7:50 am</v>
      </c>
      <c r="T739" s="29">
        <f t="shared" si="87"/>
        <v>45500.295138888891</v>
      </c>
      <c r="U739" s="19">
        <f t="shared" si="88"/>
        <v>3519</v>
      </c>
      <c r="V739" s="1">
        <f t="shared" si="89"/>
        <v>0.99729999999999996</v>
      </c>
      <c r="W739" s="30">
        <f t="shared" si="90"/>
        <v>3.1944444446708076E-2</v>
      </c>
      <c r="X739" s="18">
        <f>DATE(MID(B739,FIND(",",B739,1)+2,4),VLOOKUP(LEFT(B739,3),General!$A$1:$B$12,2,0),MID(B739,FIND(" ",B739,1)+1,FIND(",",B739,1)-FIND(" ",B739,1)-1))</f>
        <v>45500</v>
      </c>
    </row>
    <row r="740" spans="2:24">
      <c r="B740" t="s">
        <v>5939</v>
      </c>
      <c r="C740" t="s">
        <v>5940</v>
      </c>
      <c r="D740" t="s">
        <v>5941</v>
      </c>
      <c r="E740" s="1">
        <v>0.99770000000000003</v>
      </c>
      <c r="F740">
        <v>0</v>
      </c>
      <c r="G740">
        <v>0</v>
      </c>
      <c r="H740" s="19">
        <v>3021</v>
      </c>
      <c r="I740" s="19">
        <v>1321503</v>
      </c>
      <c r="J740">
        <v>0</v>
      </c>
      <c r="K740">
        <v>0</v>
      </c>
      <c r="L740">
        <v>0</v>
      </c>
      <c r="M740" s="19">
        <v>1109</v>
      </c>
      <c r="N740" s="29">
        <f>DATE(MID(B740,FIND(",",B740,1)+2,4),VLOOKUP(LEFT(B740,3),General!$A$1:$B$12,2,0),MID(B740,FIND(" ",B740,1)+1,FIND(",",B740,1)-FIND(" ",B740,1)-1)) + TIMEVALUE(MID(B740,FIND("-",B740,1)+2,LEN(B740)-FIND("-",B740,1)+2))</f>
        <v>45500.336805555555</v>
      </c>
      <c r="O740" s="18">
        <f>DATE(MID(C740,FIND(",",C740,1)+2,4),VLOOKUP(LEFT(B740,3),General!$A$1:$B$12,2,0),MID(C740,FIND(" ",C740,1)+1,FIND(",",C740,1)-FIND(" ",C740,1)-1)) + TIMEVALUE(MID(C740,FIND("-",C740,1)+2,LEN(C740)-FIND("-",C740,1)+2))</f>
        <v>45500.336111111108</v>
      </c>
      <c r="P740" s="18">
        <f>DATE(MID(D740,FIND(",",D740,1)+2,4),VLOOKUP(LEFT(B740,3),General!$A$1:$B$12,2,0),MID(D740,FIND(" ",D740,1)+1,FIND(",",D740,1)-FIND(" ",D740,1)-1)) + TIMEVALUE(MID(D740,FIND("-",D740,1)+2,LEN(D740)-FIND("-",D740,1)+2))</f>
        <v>45500.378472222219</v>
      </c>
      <c r="Q740" s="29">
        <f t="shared" si="84"/>
        <v>45500.336805555555</v>
      </c>
      <c r="R740" t="str">
        <f t="shared" si="85"/>
        <v>8:04 am</v>
      </c>
      <c r="S740" t="str">
        <f t="shared" si="86"/>
        <v>9:05 am</v>
      </c>
      <c r="T740" s="29">
        <f t="shared" si="87"/>
        <v>45500.336805555555</v>
      </c>
      <c r="U740" s="19">
        <f t="shared" si="88"/>
        <v>3021</v>
      </c>
      <c r="V740" s="1">
        <f t="shared" si="89"/>
        <v>0.99770000000000003</v>
      </c>
      <c r="W740" s="30">
        <f t="shared" si="90"/>
        <v>4.2361111110949423E-2</v>
      </c>
      <c r="X740" s="18">
        <f>DATE(MID(B740,FIND(",",B740,1)+2,4),VLOOKUP(LEFT(B740,3),General!$A$1:$B$12,2,0),MID(B740,FIND(" ",B740,1)+1,FIND(",",B740,1)-FIND(" ",B740,1)-1))</f>
        <v>45500</v>
      </c>
    </row>
    <row r="741" spans="2:24">
      <c r="B741" t="s">
        <v>5941</v>
      </c>
      <c r="C741" t="s">
        <v>5942</v>
      </c>
      <c r="D741" t="s">
        <v>5943</v>
      </c>
      <c r="E741" s="1">
        <v>0.99760000000000004</v>
      </c>
      <c r="F741">
        <v>0</v>
      </c>
      <c r="G741">
        <v>0</v>
      </c>
      <c r="H741" s="19">
        <v>3168</v>
      </c>
      <c r="I741" s="19">
        <v>1321522</v>
      </c>
      <c r="J741">
        <v>0</v>
      </c>
      <c r="K741">
        <v>0</v>
      </c>
      <c r="L741">
        <v>0</v>
      </c>
      <c r="M741" s="19">
        <v>1114</v>
      </c>
      <c r="N741" s="29">
        <f>DATE(MID(B741,FIND(",",B741,1)+2,4),VLOOKUP(LEFT(B741,3),General!$A$1:$B$12,2,0),MID(B741,FIND(" ",B741,1)+1,FIND(",",B741,1)-FIND(" ",B741,1)-1)) + TIMEVALUE(MID(B741,FIND("-",B741,1)+2,LEN(B741)-FIND("-",B741,1)+2))</f>
        <v>45500.378472222219</v>
      </c>
      <c r="O741" s="18">
        <f>DATE(MID(C741,FIND(",",C741,1)+2,4),VLOOKUP(LEFT(B741,3),General!$A$1:$B$12,2,0),MID(C741,FIND(" ",C741,1)+1,FIND(",",C741,1)-FIND(" ",C741,1)-1)) + TIMEVALUE(MID(C741,FIND("-",C741,1)+2,LEN(C741)-FIND("-",C741,1)+2))</f>
        <v>45500.37777777778</v>
      </c>
      <c r="P741" s="18">
        <f>DATE(MID(D741,FIND(",",D741,1)+2,4),VLOOKUP(LEFT(B741,3),General!$A$1:$B$12,2,0),MID(D741,FIND(" ",D741,1)+1,FIND(",",D741,1)-FIND(" ",D741,1)-1)) + TIMEVALUE(MID(D741,FIND("-",D741,1)+2,LEN(D741)-FIND("-",D741,1)+2))</f>
        <v>45500.415277777778</v>
      </c>
      <c r="Q741" s="29">
        <f t="shared" si="84"/>
        <v>45500.378472222219</v>
      </c>
      <c r="R741" t="str">
        <f t="shared" si="85"/>
        <v>9:04 am</v>
      </c>
      <c r="S741" t="str">
        <f t="shared" si="86"/>
        <v>9:58 am</v>
      </c>
      <c r="T741" s="29">
        <f t="shared" si="87"/>
        <v>45500.378472222219</v>
      </c>
      <c r="U741" s="19">
        <f t="shared" si="88"/>
        <v>3168</v>
      </c>
      <c r="V741" s="1">
        <f t="shared" si="89"/>
        <v>0.99760000000000004</v>
      </c>
      <c r="W741" s="30">
        <f t="shared" si="90"/>
        <v>3.7499999998544808E-2</v>
      </c>
      <c r="X741" s="18">
        <f>DATE(MID(B741,FIND(",",B741,1)+2,4),VLOOKUP(LEFT(B741,3),General!$A$1:$B$12,2,0),MID(B741,FIND(" ",B741,1)+1,FIND(",",B741,1)-FIND(" ",B741,1)-1))</f>
        <v>45500</v>
      </c>
    </row>
    <row r="742" spans="2:24">
      <c r="B742" t="s">
        <v>5944</v>
      </c>
      <c r="C742" t="s">
        <v>5945</v>
      </c>
      <c r="D742" t="s">
        <v>5946</v>
      </c>
      <c r="E742" s="1">
        <v>0.99739999999999995</v>
      </c>
      <c r="F742">
        <v>0</v>
      </c>
      <c r="G742">
        <v>0</v>
      </c>
      <c r="H742" s="19">
        <v>3377</v>
      </c>
      <c r="I742" s="19">
        <v>1321529</v>
      </c>
      <c r="J742">
        <v>0</v>
      </c>
      <c r="K742">
        <v>0</v>
      </c>
      <c r="L742">
        <v>0</v>
      </c>
      <c r="M742" s="19">
        <v>1105</v>
      </c>
      <c r="N742" s="29">
        <f>DATE(MID(B742,FIND(",",B742,1)+2,4),VLOOKUP(LEFT(B742,3),General!$A$1:$B$12,2,0),MID(B742,FIND(" ",B742,1)+1,FIND(",",B742,1)-FIND(" ",B742,1)-1)) + TIMEVALUE(MID(B742,FIND("-",B742,1)+2,LEN(B742)-FIND("-",B742,1)+2))</f>
        <v>45500.420138888891</v>
      </c>
      <c r="O742" s="18">
        <f>DATE(MID(C742,FIND(",",C742,1)+2,4),VLOOKUP(LEFT(B742,3),General!$A$1:$B$12,2,0),MID(C742,FIND(" ",C742,1)+1,FIND(",",C742,1)-FIND(" ",C742,1)-1)) + TIMEVALUE(MID(C742,FIND("-",C742,1)+2,LEN(C742)-FIND("-",C742,1)+2))</f>
        <v>45500.419444444444</v>
      </c>
      <c r="P742" s="18">
        <f>DATE(MID(D742,FIND(",",D742,1)+2,4),VLOOKUP(LEFT(B742,3),General!$A$1:$B$12,2,0),MID(D742,FIND(" ",D742,1)+1,FIND(",",D742,1)-FIND(" ",D742,1)-1)) + TIMEVALUE(MID(D742,FIND("-",D742,1)+2,LEN(D742)-FIND("-",D742,1)+2))</f>
        <v>45500.461805555555</v>
      </c>
      <c r="Q742" s="29">
        <f t="shared" si="84"/>
        <v>45500.420138888891</v>
      </c>
      <c r="R742" t="str">
        <f t="shared" si="85"/>
        <v>10:04 am</v>
      </c>
      <c r="S742" t="str">
        <f t="shared" si="86"/>
        <v>11:05 am</v>
      </c>
      <c r="T742" s="29">
        <f t="shared" si="87"/>
        <v>45500.420138888891</v>
      </c>
      <c r="U742" s="19">
        <f t="shared" si="88"/>
        <v>3377</v>
      </c>
      <c r="V742" s="1">
        <f t="shared" si="89"/>
        <v>0.99739999999999995</v>
      </c>
      <c r="W742" s="30">
        <f t="shared" si="90"/>
        <v>4.2361111110949423E-2</v>
      </c>
      <c r="X742" s="18">
        <f>DATE(MID(B742,FIND(",",B742,1)+2,4),VLOOKUP(LEFT(B742,3),General!$A$1:$B$12,2,0),MID(B742,FIND(" ",B742,1)+1,FIND(",",B742,1)-FIND(" ",B742,1)-1))</f>
        <v>45500</v>
      </c>
    </row>
    <row r="743" spans="2:24">
      <c r="B743" t="s">
        <v>5946</v>
      </c>
      <c r="C743" t="s">
        <v>5947</v>
      </c>
      <c r="D743" t="s">
        <v>5948</v>
      </c>
      <c r="E743" s="1">
        <v>0.99670000000000003</v>
      </c>
      <c r="F743">
        <v>0</v>
      </c>
      <c r="G743">
        <v>0</v>
      </c>
      <c r="H743" s="19">
        <v>4419</v>
      </c>
      <c r="I743" s="19">
        <v>1321532</v>
      </c>
      <c r="J743">
        <v>0</v>
      </c>
      <c r="K743">
        <v>0</v>
      </c>
      <c r="L743">
        <v>0</v>
      </c>
      <c r="M743">
        <v>0</v>
      </c>
      <c r="N743" s="29">
        <f>DATE(MID(B743,FIND(",",B743,1)+2,4),VLOOKUP(LEFT(B743,3),General!$A$1:$B$12,2,0),MID(B743,FIND(" ",B743,1)+1,FIND(",",B743,1)-FIND(" ",B743,1)-1)) + TIMEVALUE(MID(B743,FIND("-",B743,1)+2,LEN(B743)-FIND("-",B743,1)+2))</f>
        <v>45500.461805555555</v>
      </c>
      <c r="O743" s="18">
        <f>DATE(MID(C743,FIND(",",C743,1)+2,4),VLOOKUP(LEFT(B743,3),General!$A$1:$B$12,2,0),MID(C743,FIND(" ",C743,1)+1,FIND(",",C743,1)-FIND(" ",C743,1)-1)) + TIMEVALUE(MID(C743,FIND("-",C743,1)+2,LEN(C743)-FIND("-",C743,1)+2))</f>
        <v>45500.461111111108</v>
      </c>
      <c r="P743" s="18">
        <f>DATE(MID(D743,FIND(",",D743,1)+2,4),VLOOKUP(LEFT(B743,3),General!$A$1:$B$12,2,0),MID(D743,FIND(" ",D743,1)+1,FIND(",",D743,1)-FIND(" ",D743,1)-1)) + TIMEVALUE(MID(D743,FIND("-",D743,1)+2,LEN(D743)-FIND("-",D743,1)+2))</f>
        <v>45500.501388888886</v>
      </c>
      <c r="Q743" s="29">
        <f t="shared" si="84"/>
        <v>45500.461805555555</v>
      </c>
      <c r="R743" t="str">
        <f t="shared" si="85"/>
        <v>11:04 am</v>
      </c>
      <c r="S743" t="str">
        <f t="shared" si="86"/>
        <v>12:02 pm</v>
      </c>
      <c r="T743" s="29">
        <f t="shared" si="87"/>
        <v>45500.461805555555</v>
      </c>
      <c r="U743" s="19">
        <f t="shared" si="88"/>
        <v>4419</v>
      </c>
      <c r="V743" s="1">
        <f t="shared" si="89"/>
        <v>0.99670000000000003</v>
      </c>
      <c r="W743" s="30">
        <f t="shared" si="90"/>
        <v>4.0277777778101154E-2</v>
      </c>
      <c r="X743" s="18">
        <f>DATE(MID(B743,FIND(",",B743,1)+2,4),VLOOKUP(LEFT(B743,3),General!$A$1:$B$12,2,0),MID(B743,FIND(" ",B743,1)+1,FIND(",",B743,1)-FIND(" ",B743,1)-1))</f>
        <v>45500</v>
      </c>
    </row>
    <row r="744" spans="2:24">
      <c r="B744" t="s">
        <v>5949</v>
      </c>
      <c r="C744" t="s">
        <v>5950</v>
      </c>
      <c r="D744" t="s">
        <v>5951</v>
      </c>
      <c r="E744" s="1">
        <v>0.99690000000000001</v>
      </c>
      <c r="F744">
        <v>0</v>
      </c>
      <c r="G744">
        <v>0</v>
      </c>
      <c r="H744" s="19">
        <v>4131</v>
      </c>
      <c r="I744" s="19">
        <v>1321535</v>
      </c>
      <c r="J744">
        <v>0</v>
      </c>
      <c r="K744">
        <v>0</v>
      </c>
      <c r="L744">
        <v>0</v>
      </c>
      <c r="M744" s="19">
        <v>1104</v>
      </c>
      <c r="N744" s="29">
        <f>DATE(MID(B744,FIND(",",B744,1)+2,4),VLOOKUP(LEFT(B744,3),General!$A$1:$B$12,2,0),MID(B744,FIND(" ",B744,1)+1,FIND(",",B744,1)-FIND(" ",B744,1)-1)) + TIMEVALUE(MID(B744,FIND("-",B744,1)+2,LEN(B744)-FIND("-",B744,1)+2))</f>
        <v>45500.503472222219</v>
      </c>
      <c r="O744" s="18">
        <f>DATE(MID(C744,FIND(",",C744,1)+2,4),VLOOKUP(LEFT(B744,3),General!$A$1:$B$12,2,0),MID(C744,FIND(" ",C744,1)+1,FIND(",",C744,1)-FIND(" ",C744,1)-1)) + TIMEVALUE(MID(C744,FIND("-",C744,1)+2,LEN(C744)-FIND("-",C744,1)+2))</f>
        <v>45500.50277777778</v>
      </c>
      <c r="P744" s="18">
        <f>DATE(MID(D744,FIND(",",D744,1)+2,4),VLOOKUP(LEFT(B744,3),General!$A$1:$B$12,2,0),MID(D744,FIND(" ",D744,1)+1,FIND(",",D744,1)-FIND(" ",D744,1)-1)) + TIMEVALUE(MID(D744,FIND("-",D744,1)+2,LEN(D744)-FIND("-",D744,1)+2))</f>
        <v>45500.532638888886</v>
      </c>
      <c r="Q744" s="29">
        <f t="shared" si="84"/>
        <v>45500.503472222219</v>
      </c>
      <c r="R744" t="str">
        <f t="shared" si="85"/>
        <v>12:04 pm</v>
      </c>
      <c r="S744" t="str">
        <f t="shared" si="86"/>
        <v>12:47 pm</v>
      </c>
      <c r="T744" s="29">
        <f t="shared" si="87"/>
        <v>45500.503472222219</v>
      </c>
      <c r="U744" s="19">
        <f t="shared" si="88"/>
        <v>4131</v>
      </c>
      <c r="V744" s="1">
        <f t="shared" si="89"/>
        <v>0.99690000000000001</v>
      </c>
      <c r="W744" s="30">
        <f t="shared" si="90"/>
        <v>2.9861111106583849E-2</v>
      </c>
      <c r="X744" s="18">
        <f>DATE(MID(B744,FIND(",",B744,1)+2,4),VLOOKUP(LEFT(B744,3),General!$A$1:$B$12,2,0),MID(B744,FIND(" ",B744,1)+1,FIND(",",B744,1)-FIND(" ",B744,1)-1))</f>
        <v>45500</v>
      </c>
    </row>
    <row r="745" spans="2:24">
      <c r="B745" t="s">
        <v>5952</v>
      </c>
      <c r="C745" t="s">
        <v>5953</v>
      </c>
      <c r="D745" t="s">
        <v>5954</v>
      </c>
      <c r="E745" s="1">
        <v>0.99650000000000005</v>
      </c>
      <c r="F745">
        <v>0</v>
      </c>
      <c r="G745">
        <v>0</v>
      </c>
      <c r="H745" s="19">
        <v>4566</v>
      </c>
      <c r="I745" s="19">
        <v>1321542</v>
      </c>
      <c r="J745">
        <v>0</v>
      </c>
      <c r="K745">
        <v>0</v>
      </c>
      <c r="L745">
        <v>0</v>
      </c>
      <c r="M745" s="19">
        <v>1117</v>
      </c>
      <c r="N745" s="29">
        <f>DATE(MID(B745,FIND(",",B745,1)+2,4),VLOOKUP(LEFT(B745,3),General!$A$1:$B$12,2,0),MID(B745,FIND(" ",B745,1)+1,FIND(",",B745,1)-FIND(" ",B745,1)-1)) + TIMEVALUE(MID(B745,FIND("-",B745,1)+2,LEN(B745)-FIND("-",B745,1)+2))</f>
        <v>45500.545138888891</v>
      </c>
      <c r="O745" s="18">
        <f>DATE(MID(C745,FIND(",",C745,1)+2,4),VLOOKUP(LEFT(B745,3),General!$A$1:$B$12,2,0),MID(C745,FIND(" ",C745,1)+1,FIND(",",C745,1)-FIND(" ",C745,1)-1)) + TIMEVALUE(MID(C745,FIND("-",C745,1)+2,LEN(C745)-FIND("-",C745,1)+2))</f>
        <v>45500.544444444444</v>
      </c>
      <c r="P745" s="18">
        <f>DATE(MID(D745,FIND(",",D745,1)+2,4),VLOOKUP(LEFT(B745,3),General!$A$1:$B$12,2,0),MID(D745,FIND(" ",D745,1)+1,FIND(",",D745,1)-FIND(" ",D745,1)-1)) + TIMEVALUE(MID(D745,FIND("-",D745,1)+2,LEN(D745)-FIND("-",D745,1)+2))</f>
        <v>45500.571527777778</v>
      </c>
      <c r="Q745" s="29">
        <f t="shared" si="84"/>
        <v>45500.545138888891</v>
      </c>
      <c r="R745" t="str">
        <f t="shared" si="85"/>
        <v>1:04 pm</v>
      </c>
      <c r="S745" t="str">
        <f t="shared" si="86"/>
        <v>1:43 pm</v>
      </c>
      <c r="T745" s="29">
        <f t="shared" si="87"/>
        <v>45500.545138888891</v>
      </c>
      <c r="U745" s="19">
        <f t="shared" si="88"/>
        <v>4566</v>
      </c>
      <c r="V745" s="1">
        <f t="shared" si="89"/>
        <v>0.99650000000000005</v>
      </c>
      <c r="W745" s="30">
        <f t="shared" si="90"/>
        <v>2.7083333334303461E-2</v>
      </c>
      <c r="X745" s="18">
        <f>DATE(MID(B745,FIND(",",B745,1)+2,4),VLOOKUP(LEFT(B745,3),General!$A$1:$B$12,2,0),MID(B745,FIND(" ",B745,1)+1,FIND(",",B745,1)-FIND(" ",B745,1)-1))</f>
        <v>45500</v>
      </c>
    </row>
    <row r="746" spans="2:24">
      <c r="B746" t="s">
        <v>5955</v>
      </c>
      <c r="C746" t="s">
        <v>5956</v>
      </c>
      <c r="D746" t="s">
        <v>5957</v>
      </c>
      <c r="E746" s="1">
        <v>0.99660000000000004</v>
      </c>
      <c r="F746">
        <v>0</v>
      </c>
      <c r="G746">
        <v>0</v>
      </c>
      <c r="H746" s="19">
        <v>4504</v>
      </c>
      <c r="I746" s="19">
        <v>1321543</v>
      </c>
      <c r="J746">
        <v>0</v>
      </c>
      <c r="K746">
        <v>0</v>
      </c>
      <c r="L746">
        <v>0</v>
      </c>
      <c r="M746" s="19">
        <v>1112</v>
      </c>
      <c r="N746" s="29">
        <f>DATE(MID(B746,FIND(",",B746,1)+2,4),VLOOKUP(LEFT(B746,3),General!$A$1:$B$12,2,0),MID(B746,FIND(" ",B746,1)+1,FIND(",",B746,1)-FIND(" ",B746,1)-1)) + TIMEVALUE(MID(B746,FIND("-",B746,1)+2,LEN(B746)-FIND("-",B746,1)+2))</f>
        <v>45500.586805555555</v>
      </c>
      <c r="O746" s="18">
        <f>DATE(MID(C746,FIND(",",C746,1)+2,4),VLOOKUP(LEFT(B746,3),General!$A$1:$B$12,2,0),MID(C746,FIND(" ",C746,1)+1,FIND(",",C746,1)-FIND(" ",C746,1)-1)) + TIMEVALUE(MID(C746,FIND("-",C746,1)+2,LEN(C746)-FIND("-",C746,1)+2))</f>
        <v>45500.586111111108</v>
      </c>
      <c r="P746" s="18">
        <f>DATE(MID(D746,FIND(",",D746,1)+2,4),VLOOKUP(LEFT(B746,3),General!$A$1:$B$12,2,0),MID(D746,FIND(" ",D746,1)+1,FIND(",",D746,1)-FIND(" ",D746,1)-1)) + TIMEVALUE(MID(D746,FIND("-",D746,1)+2,LEN(D746)-FIND("-",D746,1)+2))</f>
        <v>45500.622916666667</v>
      </c>
      <c r="Q746" s="29">
        <f t="shared" si="84"/>
        <v>45500.586805555555</v>
      </c>
      <c r="R746" t="str">
        <f t="shared" si="85"/>
        <v>2:04 pm</v>
      </c>
      <c r="S746" t="str">
        <f t="shared" si="86"/>
        <v>2:57 pm</v>
      </c>
      <c r="T746" s="29">
        <f t="shared" si="87"/>
        <v>45500.586805555555</v>
      </c>
      <c r="U746" s="19">
        <f t="shared" si="88"/>
        <v>4504</v>
      </c>
      <c r="V746" s="1">
        <f t="shared" si="89"/>
        <v>0.99660000000000004</v>
      </c>
      <c r="W746" s="30">
        <f t="shared" si="90"/>
        <v>3.680555555911269E-2</v>
      </c>
      <c r="X746" s="18">
        <f>DATE(MID(B746,FIND(",",B746,1)+2,4),VLOOKUP(LEFT(B746,3),General!$A$1:$B$12,2,0),MID(B746,FIND(" ",B746,1)+1,FIND(",",B746,1)-FIND(" ",B746,1)-1))</f>
        <v>45500</v>
      </c>
    </row>
    <row r="747" spans="2:24">
      <c r="B747" t="s">
        <v>5958</v>
      </c>
      <c r="C747" t="s">
        <v>5959</v>
      </c>
      <c r="D747" t="s">
        <v>5960</v>
      </c>
      <c r="E747" s="1">
        <v>0.99650000000000005</v>
      </c>
      <c r="F747">
        <v>0</v>
      </c>
      <c r="G747">
        <v>0</v>
      </c>
      <c r="H747" s="19">
        <v>4631</v>
      </c>
      <c r="I747" s="19">
        <v>1321542</v>
      </c>
      <c r="J747">
        <v>0</v>
      </c>
      <c r="K747">
        <v>0</v>
      </c>
      <c r="L747">
        <v>0</v>
      </c>
      <c r="M747" s="19">
        <v>1108</v>
      </c>
      <c r="N747" s="29">
        <f>DATE(MID(B747,FIND(",",B747,1)+2,4),VLOOKUP(LEFT(B747,3),General!$A$1:$B$12,2,0),MID(B747,FIND(" ",B747,1)+1,FIND(",",B747,1)-FIND(" ",B747,1)-1)) + TIMEVALUE(MID(B747,FIND("-",B747,1)+2,LEN(B747)-FIND("-",B747,1)+2))</f>
        <v>45500.628472222219</v>
      </c>
      <c r="O747" s="18">
        <f>DATE(MID(C747,FIND(",",C747,1)+2,4),VLOOKUP(LEFT(B747,3),General!$A$1:$B$12,2,0),MID(C747,FIND(" ",C747,1)+1,FIND(",",C747,1)-FIND(" ",C747,1)-1)) + TIMEVALUE(MID(C747,FIND("-",C747,1)+2,LEN(C747)-FIND("-",C747,1)+2))</f>
        <v>45500.62777777778</v>
      </c>
      <c r="P747" s="18">
        <f>DATE(MID(D747,FIND(",",D747,1)+2,4),VLOOKUP(LEFT(B747,3),General!$A$1:$B$12,2,0),MID(D747,FIND(" ",D747,1)+1,FIND(",",D747,1)-FIND(" ",D747,1)-1)) + TIMEVALUE(MID(D747,FIND("-",D747,1)+2,LEN(D747)-FIND("-",D747,1)+2))</f>
        <v>45500.656944444447</v>
      </c>
      <c r="Q747" s="29">
        <f t="shared" si="84"/>
        <v>45500.628472222219</v>
      </c>
      <c r="R747" t="str">
        <f t="shared" si="85"/>
        <v>3:04 pm</v>
      </c>
      <c r="S747" t="str">
        <f t="shared" si="86"/>
        <v>3:46 pm</v>
      </c>
      <c r="T747" s="29">
        <f t="shared" si="87"/>
        <v>45500.628472222219</v>
      </c>
      <c r="U747" s="19">
        <f t="shared" si="88"/>
        <v>4631</v>
      </c>
      <c r="V747" s="1">
        <f t="shared" si="89"/>
        <v>0.99650000000000005</v>
      </c>
      <c r="W747" s="30">
        <f t="shared" si="90"/>
        <v>2.9166666667151731E-2</v>
      </c>
      <c r="X747" s="18">
        <f>DATE(MID(B747,FIND(",",B747,1)+2,4),VLOOKUP(LEFT(B747,3),General!$A$1:$B$12,2,0),MID(B747,FIND(" ",B747,1)+1,FIND(",",B747,1)-FIND(" ",B747,1)-1))</f>
        <v>45500</v>
      </c>
    </row>
    <row r="748" spans="2:24">
      <c r="B748" t="s">
        <v>5961</v>
      </c>
      <c r="C748" t="s">
        <v>5962</v>
      </c>
      <c r="D748" t="s">
        <v>5963</v>
      </c>
      <c r="E748" s="1">
        <v>0.997</v>
      </c>
      <c r="F748">
        <v>0</v>
      </c>
      <c r="G748">
        <v>0</v>
      </c>
      <c r="H748" s="19">
        <v>3905</v>
      </c>
      <c r="I748" s="19">
        <v>1321539</v>
      </c>
      <c r="J748">
        <v>0</v>
      </c>
      <c r="K748">
        <v>0</v>
      </c>
      <c r="L748">
        <v>0</v>
      </c>
      <c r="M748" s="19">
        <v>1110</v>
      </c>
      <c r="N748" s="29">
        <f>DATE(MID(B748,FIND(",",B748,1)+2,4),VLOOKUP(LEFT(B748,3),General!$A$1:$B$12,2,0),MID(B748,FIND(" ",B748,1)+1,FIND(",",B748,1)-FIND(" ",B748,1)-1)) + TIMEVALUE(MID(B748,FIND("-",B748,1)+2,LEN(B748)-FIND("-",B748,1)+2))</f>
        <v>45500.670138888891</v>
      </c>
      <c r="O748" s="18">
        <f>DATE(MID(C748,FIND(",",C748,1)+2,4),VLOOKUP(LEFT(B748,3),General!$A$1:$B$12,2,0),MID(C748,FIND(" ",C748,1)+1,FIND(",",C748,1)-FIND(" ",C748,1)-1)) + TIMEVALUE(MID(C748,FIND("-",C748,1)+2,LEN(C748)-FIND("-",C748,1)+2))</f>
        <v>45500.669444444444</v>
      </c>
      <c r="P748" s="18">
        <f>DATE(MID(D748,FIND(",",D748,1)+2,4),VLOOKUP(LEFT(B748,3),General!$A$1:$B$12,2,0),MID(D748,FIND(" ",D748,1)+1,FIND(",",D748,1)-FIND(" ",D748,1)-1)) + TIMEVALUE(MID(D748,FIND("-",D748,1)+2,LEN(D748)-FIND("-",D748,1)+2))</f>
        <v>45500.697222222225</v>
      </c>
      <c r="Q748" s="29">
        <f t="shared" si="84"/>
        <v>45500.670138888891</v>
      </c>
      <c r="R748" t="str">
        <f t="shared" si="85"/>
        <v>4:04 pm</v>
      </c>
      <c r="S748" t="str">
        <f t="shared" si="86"/>
        <v>4:44 pm</v>
      </c>
      <c r="T748" s="29">
        <f t="shared" si="87"/>
        <v>45500.670138888891</v>
      </c>
      <c r="U748" s="19">
        <f t="shared" si="88"/>
        <v>3905</v>
      </c>
      <c r="V748" s="1">
        <f t="shared" si="89"/>
        <v>0.997</v>
      </c>
      <c r="W748" s="30">
        <f t="shared" si="90"/>
        <v>2.7777777781011537E-2</v>
      </c>
      <c r="X748" s="18">
        <f>DATE(MID(B748,FIND(",",B748,1)+2,4),VLOOKUP(LEFT(B748,3),General!$A$1:$B$12,2,0),MID(B748,FIND(" ",B748,1)+1,FIND(",",B748,1)-FIND(" ",B748,1)-1))</f>
        <v>45500</v>
      </c>
    </row>
    <row r="749" spans="2:24">
      <c r="B749" t="s">
        <v>5964</v>
      </c>
      <c r="C749" t="s">
        <v>5965</v>
      </c>
      <c r="D749" t="s">
        <v>5966</v>
      </c>
      <c r="E749" s="1">
        <v>0.997</v>
      </c>
      <c r="F749">
        <v>0</v>
      </c>
      <c r="G749">
        <v>0</v>
      </c>
      <c r="H749" s="19">
        <v>4011</v>
      </c>
      <c r="I749" s="19">
        <v>1321540</v>
      </c>
      <c r="J749">
        <v>0</v>
      </c>
      <c r="K749">
        <v>0</v>
      </c>
      <c r="L749">
        <v>0</v>
      </c>
      <c r="M749" s="19">
        <v>1108</v>
      </c>
      <c r="N749" s="29">
        <f>DATE(MID(B749,FIND(",",B749,1)+2,4),VLOOKUP(LEFT(B749,3),General!$A$1:$B$12,2,0),MID(B749,FIND(" ",B749,1)+1,FIND(",",B749,1)-FIND(" ",B749,1)-1)) + TIMEVALUE(MID(B749,FIND("-",B749,1)+2,LEN(B749)-FIND("-",B749,1)+2))</f>
        <v>45500.711805555555</v>
      </c>
      <c r="O749" s="18">
        <f>DATE(MID(C749,FIND(",",C749,1)+2,4),VLOOKUP(LEFT(B749,3),General!$A$1:$B$12,2,0),MID(C749,FIND(" ",C749,1)+1,FIND(",",C749,1)-FIND(" ",C749,1)-1)) + TIMEVALUE(MID(C749,FIND("-",C749,1)+2,LEN(C749)-FIND("-",C749,1)+2))</f>
        <v>45500.711111111108</v>
      </c>
      <c r="P749" s="18">
        <f>DATE(MID(D749,FIND(",",D749,1)+2,4),VLOOKUP(LEFT(B749,3),General!$A$1:$B$12,2,0),MID(D749,FIND(" ",D749,1)+1,FIND(",",D749,1)-FIND(" ",D749,1)-1)) + TIMEVALUE(MID(D749,FIND("-",D749,1)+2,LEN(D749)-FIND("-",D749,1)+2))</f>
        <v>45500.741666666669</v>
      </c>
      <c r="Q749" s="29">
        <f t="shared" si="84"/>
        <v>45500.711805555555</v>
      </c>
      <c r="R749" t="str">
        <f t="shared" si="85"/>
        <v>5:04 pm</v>
      </c>
      <c r="S749" t="str">
        <f t="shared" si="86"/>
        <v>5:48 pm</v>
      </c>
      <c r="T749" s="29">
        <f t="shared" si="87"/>
        <v>45500.711805555555</v>
      </c>
      <c r="U749" s="19">
        <f t="shared" si="88"/>
        <v>4011</v>
      </c>
      <c r="V749" s="1">
        <f t="shared" si="89"/>
        <v>0.997</v>
      </c>
      <c r="W749" s="30">
        <f t="shared" si="90"/>
        <v>3.0555555560567882E-2</v>
      </c>
      <c r="X749" s="18">
        <f>DATE(MID(B749,FIND(",",B749,1)+2,4),VLOOKUP(LEFT(B749,3),General!$A$1:$B$12,2,0),MID(B749,FIND(" ",B749,1)+1,FIND(",",B749,1)-FIND(" ",B749,1)-1))</f>
        <v>45500</v>
      </c>
    </row>
    <row r="750" spans="2:24">
      <c r="B750" t="s">
        <v>5967</v>
      </c>
      <c r="C750" t="s">
        <v>5968</v>
      </c>
      <c r="D750" t="s">
        <v>5969</v>
      </c>
      <c r="E750" s="1">
        <v>0.99670000000000003</v>
      </c>
      <c r="F750">
        <v>0</v>
      </c>
      <c r="G750">
        <v>0</v>
      </c>
      <c r="H750" s="19">
        <v>4427</v>
      </c>
      <c r="I750" s="19">
        <v>1321539</v>
      </c>
      <c r="J750">
        <v>0</v>
      </c>
      <c r="K750">
        <v>0</v>
      </c>
      <c r="L750">
        <v>0</v>
      </c>
      <c r="M750" s="19">
        <v>1108</v>
      </c>
      <c r="N750" s="29">
        <f>DATE(MID(B750,FIND(",",B750,1)+2,4),VLOOKUP(LEFT(B750,3),General!$A$1:$B$12,2,0),MID(B750,FIND(" ",B750,1)+1,FIND(",",B750,1)-FIND(" ",B750,1)-1)) + TIMEVALUE(MID(B750,FIND("-",B750,1)+2,LEN(B750)-FIND("-",B750,1)+2))</f>
        <v>45500.753472222219</v>
      </c>
      <c r="O750" s="18">
        <f>DATE(MID(C750,FIND(",",C750,1)+2,4),VLOOKUP(LEFT(B750,3),General!$A$1:$B$12,2,0),MID(C750,FIND(" ",C750,1)+1,FIND(",",C750,1)-FIND(" ",C750,1)-1)) + TIMEVALUE(MID(C750,FIND("-",C750,1)+2,LEN(C750)-FIND("-",C750,1)+2))</f>
        <v>45500.75277777778</v>
      </c>
      <c r="P750" s="18">
        <f>DATE(MID(D750,FIND(",",D750,1)+2,4),VLOOKUP(LEFT(B750,3),General!$A$1:$B$12,2,0),MID(D750,FIND(" ",D750,1)+1,FIND(",",D750,1)-FIND(" ",D750,1)-1)) + TIMEVALUE(MID(D750,FIND("-",D750,1)+2,LEN(D750)-FIND("-",D750,1)+2))</f>
        <v>45500.784722222219</v>
      </c>
      <c r="Q750" s="29">
        <f t="shared" si="84"/>
        <v>45500.753472222219</v>
      </c>
      <c r="R750" t="str">
        <f t="shared" si="85"/>
        <v>6:04 pm</v>
      </c>
      <c r="S750" t="str">
        <f t="shared" si="86"/>
        <v>6:50 pm</v>
      </c>
      <c r="T750" s="29">
        <f t="shared" si="87"/>
        <v>45500.753472222219</v>
      </c>
      <c r="U750" s="19">
        <f t="shared" si="88"/>
        <v>4427</v>
      </c>
      <c r="V750" s="1">
        <f t="shared" si="89"/>
        <v>0.99670000000000003</v>
      </c>
      <c r="W750" s="30">
        <f t="shared" si="90"/>
        <v>3.1944444439432118E-2</v>
      </c>
      <c r="X750" s="18">
        <f>DATE(MID(B750,FIND(",",B750,1)+2,4),VLOOKUP(LEFT(B750,3),General!$A$1:$B$12,2,0),MID(B750,FIND(" ",B750,1)+1,FIND(",",B750,1)-FIND(" ",B750,1)-1))</f>
        <v>45500</v>
      </c>
    </row>
    <row r="751" spans="2:24">
      <c r="B751" t="s">
        <v>5970</v>
      </c>
      <c r="C751" t="s">
        <v>5970</v>
      </c>
      <c r="D751" t="s">
        <v>5971</v>
      </c>
      <c r="E751" s="1">
        <v>0.99709999999999999</v>
      </c>
      <c r="F751">
        <v>0</v>
      </c>
      <c r="G751">
        <v>0</v>
      </c>
      <c r="H751" s="19">
        <v>3768</v>
      </c>
      <c r="I751" s="19">
        <v>1321436</v>
      </c>
      <c r="J751">
        <v>0</v>
      </c>
      <c r="K751">
        <v>0</v>
      </c>
      <c r="L751">
        <v>0</v>
      </c>
      <c r="M751" s="19">
        <v>1113</v>
      </c>
      <c r="N751" s="29">
        <f>DATE(MID(B751,FIND(",",B751,1)+2,4),VLOOKUP(LEFT(B751,3),General!$A$1:$B$12,2,0),MID(B751,FIND(" ",B751,1)+1,FIND(",",B751,1)-FIND(" ",B751,1)-1)) + TIMEVALUE(MID(B751,FIND("-",B751,1)+2,LEN(B751)-FIND("-",B751,1)+2))</f>
        <v>45500.795138888891</v>
      </c>
      <c r="O751" s="18">
        <f>DATE(MID(C751,FIND(",",C751,1)+2,4),VLOOKUP(LEFT(B751,3),General!$A$1:$B$12,2,0),MID(C751,FIND(" ",C751,1)+1,FIND(",",C751,1)-FIND(" ",C751,1)-1)) + TIMEVALUE(MID(C751,FIND("-",C751,1)+2,LEN(C751)-FIND("-",C751,1)+2))</f>
        <v>45500.795138888891</v>
      </c>
      <c r="P751" s="18">
        <f>DATE(MID(D751,FIND(",",D751,1)+2,4),VLOOKUP(LEFT(B751,3),General!$A$1:$B$12,2,0),MID(D751,FIND(" ",D751,1)+1,FIND(",",D751,1)-FIND(" ",D751,1)-1)) + TIMEVALUE(MID(D751,FIND("-",D751,1)+2,LEN(D751)-FIND("-",D751,1)+2))</f>
        <v>45500.834027777775</v>
      </c>
      <c r="Q751" s="29">
        <f t="shared" si="84"/>
        <v>45500.795138888891</v>
      </c>
      <c r="R751" t="str">
        <f t="shared" si="85"/>
        <v>7:05 pm</v>
      </c>
      <c r="S751" t="str">
        <f t="shared" si="86"/>
        <v>8:01 pm</v>
      </c>
      <c r="T751" s="29">
        <f t="shared" si="87"/>
        <v>45500.795138888891</v>
      </c>
      <c r="U751" s="19">
        <f t="shared" si="88"/>
        <v>3768</v>
      </c>
      <c r="V751" s="1">
        <f t="shared" si="89"/>
        <v>0.99709999999999999</v>
      </c>
      <c r="W751" s="30">
        <f t="shared" si="90"/>
        <v>3.8888888884685002E-2</v>
      </c>
      <c r="X751" s="18">
        <f>DATE(MID(B751,FIND(",",B751,1)+2,4),VLOOKUP(LEFT(B751,3),General!$A$1:$B$12,2,0),MID(B751,FIND(" ",B751,1)+1,FIND(",",B751,1)-FIND(" ",B751,1)-1))</f>
        <v>45500</v>
      </c>
    </row>
    <row r="752" spans="2:24">
      <c r="B752" t="s">
        <v>5972</v>
      </c>
      <c r="C752" t="s">
        <v>5973</v>
      </c>
      <c r="D752" t="s">
        <v>5974</v>
      </c>
      <c r="E752" s="1">
        <v>0.99739999999999995</v>
      </c>
      <c r="F752">
        <v>0</v>
      </c>
      <c r="G752">
        <v>0</v>
      </c>
      <c r="H752" s="19">
        <v>3388</v>
      </c>
      <c r="I752" s="19">
        <v>1321438</v>
      </c>
      <c r="J752">
        <v>0</v>
      </c>
      <c r="K752">
        <v>0</v>
      </c>
      <c r="L752">
        <v>0</v>
      </c>
      <c r="M752" s="19">
        <v>1109</v>
      </c>
      <c r="N752" s="29">
        <f>DATE(MID(B752,FIND(",",B752,1)+2,4),VLOOKUP(LEFT(B752,3),General!$A$1:$B$12,2,0),MID(B752,FIND(" ",B752,1)+1,FIND(",",B752,1)-FIND(" ",B752,1)-1)) + TIMEVALUE(MID(B752,FIND("-",B752,1)+2,LEN(B752)-FIND("-",B752,1)+2))</f>
        <v>45500.836805555555</v>
      </c>
      <c r="O752" s="18">
        <f>DATE(MID(C752,FIND(",",C752,1)+2,4),VLOOKUP(LEFT(B752,3),General!$A$1:$B$12,2,0),MID(C752,FIND(" ",C752,1)+1,FIND(",",C752,1)-FIND(" ",C752,1)-1)) + TIMEVALUE(MID(C752,FIND("-",C752,1)+2,LEN(C752)-FIND("-",C752,1)+2))</f>
        <v>45500.836111111108</v>
      </c>
      <c r="P752" s="18">
        <f>DATE(MID(D752,FIND(",",D752,1)+2,4),VLOOKUP(LEFT(B752,3),General!$A$1:$B$12,2,0),MID(D752,FIND(" ",D752,1)+1,FIND(",",D752,1)-FIND(" ",D752,1)-1)) + TIMEVALUE(MID(D752,FIND("-",D752,1)+2,LEN(D752)-FIND("-",D752,1)+2))</f>
        <v>45500.868750000001</v>
      </c>
      <c r="Q752" s="29">
        <f t="shared" si="84"/>
        <v>45500.836805555555</v>
      </c>
      <c r="R752" t="str">
        <f t="shared" si="85"/>
        <v>8:04 pm</v>
      </c>
      <c r="S752" t="str">
        <f t="shared" si="86"/>
        <v>8:51 pm</v>
      </c>
      <c r="T752" s="29">
        <f t="shared" si="87"/>
        <v>45500.836805555555</v>
      </c>
      <c r="U752" s="19">
        <f t="shared" si="88"/>
        <v>3388</v>
      </c>
      <c r="V752" s="1">
        <f t="shared" si="89"/>
        <v>0.99739999999999995</v>
      </c>
      <c r="W752" s="30">
        <f t="shared" si="90"/>
        <v>3.2638888893416151E-2</v>
      </c>
      <c r="X752" s="18">
        <f>DATE(MID(B752,FIND(",",B752,1)+2,4),VLOOKUP(LEFT(B752,3),General!$A$1:$B$12,2,0),MID(B752,FIND(" ",B752,1)+1,FIND(",",B752,1)-FIND(" ",B752,1)-1))</f>
        <v>45500</v>
      </c>
    </row>
    <row r="753" spans="2:24">
      <c r="B753" t="s">
        <v>5975</v>
      </c>
      <c r="C753" t="s">
        <v>5976</v>
      </c>
      <c r="D753" t="s">
        <v>5977</v>
      </c>
      <c r="E753" s="1">
        <v>0.99760000000000004</v>
      </c>
      <c r="F753">
        <v>0</v>
      </c>
      <c r="G753">
        <v>0</v>
      </c>
      <c r="H753" s="19">
        <v>3209</v>
      </c>
      <c r="I753" s="19">
        <v>1321444</v>
      </c>
      <c r="J753">
        <v>0</v>
      </c>
      <c r="K753">
        <v>0</v>
      </c>
      <c r="L753">
        <v>0</v>
      </c>
      <c r="M753" s="19">
        <v>1106</v>
      </c>
      <c r="N753" s="29">
        <f>DATE(MID(B753,FIND(",",B753,1)+2,4),VLOOKUP(LEFT(B753,3),General!$A$1:$B$12,2,0),MID(B753,FIND(" ",B753,1)+1,FIND(",",B753,1)-FIND(" ",B753,1)-1)) + TIMEVALUE(MID(B753,FIND("-",B753,1)+2,LEN(B753)-FIND("-",B753,1)+2))</f>
        <v>45500.878472222219</v>
      </c>
      <c r="O753" s="18">
        <f>DATE(MID(C753,FIND(",",C753,1)+2,4),VLOOKUP(LEFT(B753,3),General!$A$1:$B$12,2,0),MID(C753,FIND(" ",C753,1)+1,FIND(",",C753,1)-FIND(" ",C753,1)-1)) + TIMEVALUE(MID(C753,FIND("-",C753,1)+2,LEN(C753)-FIND("-",C753,1)+2))</f>
        <v>45500.87777777778</v>
      </c>
      <c r="P753" s="18">
        <f>DATE(MID(D753,FIND(",",D753,1)+2,4),VLOOKUP(LEFT(B753,3),General!$A$1:$B$12,2,0),MID(D753,FIND(" ",D753,1)+1,FIND(",",D753,1)-FIND(" ",D753,1)-1)) + TIMEVALUE(MID(D753,FIND("-",D753,1)+2,LEN(D753)-FIND("-",D753,1)+2))</f>
        <v>45500.918749999997</v>
      </c>
      <c r="Q753" s="29">
        <f t="shared" si="84"/>
        <v>45500.878472222219</v>
      </c>
      <c r="R753" t="str">
        <f t="shared" si="85"/>
        <v>9:04 pm</v>
      </c>
      <c r="S753" t="str">
        <f t="shared" si="86"/>
        <v>10:03 pm</v>
      </c>
      <c r="T753" s="29">
        <f t="shared" si="87"/>
        <v>45500.878472222219</v>
      </c>
      <c r="U753" s="19">
        <f t="shared" si="88"/>
        <v>3209</v>
      </c>
      <c r="V753" s="1">
        <f t="shared" si="89"/>
        <v>0.99760000000000004</v>
      </c>
      <c r="W753" s="30">
        <f t="shared" si="90"/>
        <v>4.0972222217533272E-2</v>
      </c>
      <c r="X753" s="18">
        <f>DATE(MID(B753,FIND(",",B753,1)+2,4),VLOOKUP(LEFT(B753,3),General!$A$1:$B$12,2,0),MID(B753,FIND(" ",B753,1)+1,FIND(",",B753,1)-FIND(" ",B753,1)-1))</f>
        <v>45500</v>
      </c>
    </row>
    <row r="754" spans="2:24">
      <c r="B754" t="s">
        <v>5978</v>
      </c>
      <c r="C754" t="s">
        <v>5979</v>
      </c>
      <c r="D754" t="s">
        <v>5980</v>
      </c>
      <c r="E754" s="1">
        <v>0.99380000000000002</v>
      </c>
      <c r="F754">
        <v>0</v>
      </c>
      <c r="G754">
        <v>0</v>
      </c>
      <c r="H754" s="19">
        <v>8235</v>
      </c>
      <c r="I754" s="19">
        <v>1321446</v>
      </c>
      <c r="J754">
        <v>0</v>
      </c>
      <c r="K754">
        <v>0</v>
      </c>
      <c r="L754">
        <v>0</v>
      </c>
      <c r="M754">
        <v>0</v>
      </c>
      <c r="N754" s="29">
        <f>DATE(MID(B754,FIND(",",B754,1)+2,4),VLOOKUP(LEFT(B754,3),General!$A$1:$B$12,2,0),MID(B754,FIND(" ",B754,1)+1,FIND(",",B754,1)-FIND(" ",B754,1)-1)) + TIMEVALUE(MID(B754,FIND("-",B754,1)+2,LEN(B754)-FIND("-",B754,1)+2))</f>
        <v>45500.920138888891</v>
      </c>
      <c r="O754" s="18">
        <f>DATE(MID(C754,FIND(",",C754,1)+2,4),VLOOKUP(LEFT(B754,3),General!$A$1:$B$12,2,0),MID(C754,FIND(" ",C754,1)+1,FIND(",",C754,1)-FIND(" ",C754,1)-1)) + TIMEVALUE(MID(C754,FIND("-",C754,1)+2,LEN(C754)-FIND("-",C754,1)+2))</f>
        <v>45500.919444444444</v>
      </c>
      <c r="P754" s="18">
        <f>DATE(MID(D754,FIND(",",D754,1)+2,4),VLOOKUP(LEFT(B754,3),General!$A$1:$B$12,2,0),MID(D754,FIND(" ",D754,1)+1,FIND(",",D754,1)-FIND(" ",D754,1)-1)) + TIMEVALUE(MID(D754,FIND("-",D754,1)+2,LEN(D754)-FIND("-",D754,1)+2))</f>
        <v>45500.961805555555</v>
      </c>
      <c r="Q754" s="29">
        <f t="shared" si="84"/>
        <v>45500.920138888891</v>
      </c>
      <c r="R754" t="str">
        <f t="shared" si="85"/>
        <v>10:04 pm</v>
      </c>
      <c r="S754" t="str">
        <f t="shared" si="86"/>
        <v>11:05 pm</v>
      </c>
      <c r="T754" s="29">
        <f t="shared" si="87"/>
        <v>45500.920138888891</v>
      </c>
      <c r="U754" s="19">
        <f t="shared" si="88"/>
        <v>8235</v>
      </c>
      <c r="V754" s="1">
        <f t="shared" si="89"/>
        <v>0.99380000000000002</v>
      </c>
      <c r="W754" s="30">
        <f t="shared" si="90"/>
        <v>4.2361111110949423E-2</v>
      </c>
      <c r="X754" s="18">
        <f>DATE(MID(B754,FIND(",",B754,1)+2,4),VLOOKUP(LEFT(B754,3),General!$A$1:$B$12,2,0),MID(B754,FIND(" ",B754,1)+1,FIND(",",B754,1)-FIND(" ",B754,1)-1))</f>
        <v>45500</v>
      </c>
    </row>
    <row r="755" spans="2:24">
      <c r="B755" t="s">
        <v>5980</v>
      </c>
      <c r="C755" t="s">
        <v>5981</v>
      </c>
      <c r="D755" t="s">
        <v>5982</v>
      </c>
      <c r="E755" s="1">
        <v>0.99209999999999998</v>
      </c>
      <c r="F755">
        <v>0</v>
      </c>
      <c r="G755">
        <v>0</v>
      </c>
      <c r="H755" s="19">
        <v>10440</v>
      </c>
      <c r="I755" s="19">
        <v>1321444</v>
      </c>
      <c r="J755">
        <v>0</v>
      </c>
      <c r="K755">
        <v>0</v>
      </c>
      <c r="L755">
        <v>0</v>
      </c>
      <c r="M755">
        <v>0</v>
      </c>
      <c r="N755" s="29">
        <f>DATE(MID(B755,FIND(",",B755,1)+2,4),VLOOKUP(LEFT(B755,3),General!$A$1:$B$12,2,0),MID(B755,FIND(" ",B755,1)+1,FIND(",",B755,1)-FIND(" ",B755,1)-1)) + TIMEVALUE(MID(B755,FIND("-",B755,1)+2,LEN(B755)-FIND("-",B755,1)+2))</f>
        <v>45500.961805555555</v>
      </c>
      <c r="O755" s="18">
        <f>DATE(MID(C755,FIND(",",C755,1)+2,4),VLOOKUP(LEFT(B755,3),General!$A$1:$B$12,2,0),MID(C755,FIND(" ",C755,1)+1,FIND(",",C755,1)-FIND(" ",C755,1)-1)) + TIMEVALUE(MID(C755,FIND("-",C755,1)+2,LEN(C755)-FIND("-",C755,1)+2))</f>
        <v>45500.961111111108</v>
      </c>
      <c r="P755" s="18">
        <f>DATE(MID(D755,FIND(",",D755,1)+2,4),VLOOKUP(LEFT(B755,3),General!$A$1:$B$12,2,0),MID(D755,FIND(" ",D755,1)+1,FIND(",",D755,1)-FIND(" ",D755,1)-1)) + TIMEVALUE(MID(D755,FIND("-",D755,1)+2,LEN(D755)-FIND("-",D755,1)+2))</f>
        <v>45501.003472222219</v>
      </c>
      <c r="Q755" s="29">
        <f t="shared" si="84"/>
        <v>45500.961805555555</v>
      </c>
      <c r="R755" t="str">
        <f t="shared" si="85"/>
        <v>11:04 pm</v>
      </c>
      <c r="S755" t="str">
        <f t="shared" si="86"/>
        <v>12:05 am</v>
      </c>
      <c r="T755" s="29">
        <f t="shared" si="87"/>
        <v>45500.961805555555</v>
      </c>
      <c r="U755" s="19">
        <f t="shared" si="88"/>
        <v>10440</v>
      </c>
      <c r="V755" s="1">
        <f t="shared" si="89"/>
        <v>0.99209999999999998</v>
      </c>
      <c r="W755" s="30">
        <f t="shared" si="90"/>
        <v>4.2361111110949423E-2</v>
      </c>
      <c r="X755" s="18">
        <f>DATE(MID(B755,FIND(",",B755,1)+2,4),VLOOKUP(LEFT(B755,3),General!$A$1:$B$12,2,0),MID(B755,FIND(" ",B755,1)+1,FIND(",",B755,1)-FIND(" ",B755,1)-1))</f>
        <v>45500</v>
      </c>
    </row>
    <row r="756" spans="2:24">
      <c r="B756" t="s">
        <v>5982</v>
      </c>
      <c r="C756" t="s">
        <v>5983</v>
      </c>
      <c r="D756" t="s">
        <v>5984</v>
      </c>
      <c r="E756" s="1">
        <v>0.995</v>
      </c>
      <c r="F756">
        <v>0</v>
      </c>
      <c r="G756">
        <v>0</v>
      </c>
      <c r="H756" s="19">
        <v>6639</v>
      </c>
      <c r="I756" s="19">
        <v>1321445</v>
      </c>
      <c r="J756">
        <v>0</v>
      </c>
      <c r="K756">
        <v>0</v>
      </c>
      <c r="L756">
        <v>0</v>
      </c>
      <c r="M756">
        <v>0</v>
      </c>
      <c r="N756" s="29">
        <f>DATE(MID(B756,FIND(",",B756,1)+2,4),VLOOKUP(LEFT(B756,3),General!$A$1:$B$12,2,0),MID(B756,FIND(" ",B756,1)+1,FIND(",",B756,1)-FIND(" ",B756,1)-1)) + TIMEVALUE(MID(B756,FIND("-",B756,1)+2,LEN(B756)-FIND("-",B756,1)+2))</f>
        <v>45501.003472222219</v>
      </c>
      <c r="O756" s="18">
        <f>DATE(MID(C756,FIND(",",C756,1)+2,4),VLOOKUP(LEFT(B756,3),General!$A$1:$B$12,2,0),MID(C756,FIND(" ",C756,1)+1,FIND(",",C756,1)-FIND(" ",C756,1)-1)) + TIMEVALUE(MID(C756,FIND("-",C756,1)+2,LEN(C756)-FIND("-",C756,1)+2))</f>
        <v>45501.00277777778</v>
      </c>
      <c r="P756" s="18">
        <f>DATE(MID(D756,FIND(",",D756,1)+2,4),VLOOKUP(LEFT(B756,3),General!$A$1:$B$12,2,0),MID(D756,FIND(" ",D756,1)+1,FIND(",",D756,1)-FIND(" ",D756,1)-1)) + TIMEVALUE(MID(D756,FIND("-",D756,1)+2,LEN(D756)-FIND("-",D756,1)+2))</f>
        <v>45501.045138888891</v>
      </c>
      <c r="Q756" s="29">
        <f t="shared" si="84"/>
        <v>45501.003472222219</v>
      </c>
      <c r="R756" t="str">
        <f t="shared" si="85"/>
        <v>12:04 am</v>
      </c>
      <c r="S756" t="str">
        <f t="shared" si="86"/>
        <v>1:05 am</v>
      </c>
      <c r="T756" s="29">
        <f t="shared" si="87"/>
        <v>45501.003472222219</v>
      </c>
      <c r="U756" s="19">
        <f t="shared" si="88"/>
        <v>6639</v>
      </c>
      <c r="V756" s="1">
        <f t="shared" si="89"/>
        <v>0.995</v>
      </c>
      <c r="W756" s="30">
        <f t="shared" si="90"/>
        <v>4.2361111110949423E-2</v>
      </c>
      <c r="X756" s="18">
        <f>DATE(MID(B756,FIND(",",B756,1)+2,4),VLOOKUP(LEFT(B756,3),General!$A$1:$B$12,2,0),MID(B756,FIND(" ",B756,1)+1,FIND(",",B756,1)-FIND(" ",B756,1)-1))</f>
        <v>45501</v>
      </c>
    </row>
    <row r="757" spans="2:24">
      <c r="B757" t="s">
        <v>5984</v>
      </c>
      <c r="C757" t="s">
        <v>5985</v>
      </c>
      <c r="D757" t="s">
        <v>5986</v>
      </c>
      <c r="E757" s="1">
        <v>0.99729999999999996</v>
      </c>
      <c r="F757">
        <v>0</v>
      </c>
      <c r="G757">
        <v>0</v>
      </c>
      <c r="H757" s="19">
        <v>3509</v>
      </c>
      <c r="I757" s="19">
        <v>1321457</v>
      </c>
      <c r="J757">
        <v>0</v>
      </c>
      <c r="K757">
        <v>0</v>
      </c>
      <c r="L757">
        <v>0</v>
      </c>
      <c r="M757" s="19">
        <v>1109</v>
      </c>
      <c r="N757" s="29">
        <f>DATE(MID(B757,FIND(",",B757,1)+2,4),VLOOKUP(LEFT(B757,3),General!$A$1:$B$12,2,0),MID(B757,FIND(" ",B757,1)+1,FIND(",",B757,1)-FIND(" ",B757,1)-1)) + TIMEVALUE(MID(B757,FIND("-",B757,1)+2,LEN(B757)-FIND("-",B757,1)+2))</f>
        <v>45501.045138888891</v>
      </c>
      <c r="O757" s="18">
        <f>DATE(MID(C757,FIND(",",C757,1)+2,4),VLOOKUP(LEFT(B757,3),General!$A$1:$B$12,2,0),MID(C757,FIND(" ",C757,1)+1,FIND(",",C757,1)-FIND(" ",C757,1)-1)) + TIMEVALUE(MID(C757,FIND("-",C757,1)+2,LEN(C757)-FIND("-",C757,1)+2))</f>
        <v>45501.044444444444</v>
      </c>
      <c r="P757" s="18">
        <f>DATE(MID(D757,FIND(",",D757,1)+2,4),VLOOKUP(LEFT(B757,3),General!$A$1:$B$12,2,0),MID(D757,FIND(" ",D757,1)+1,FIND(",",D757,1)-FIND(" ",D757,1)-1)) + TIMEVALUE(MID(D757,FIND("-",D757,1)+2,LEN(D757)-FIND("-",D757,1)+2))</f>
        <v>45501.07708333333</v>
      </c>
      <c r="Q757" s="29">
        <f t="shared" si="84"/>
        <v>45501.045138888891</v>
      </c>
      <c r="R757" t="str">
        <f t="shared" si="85"/>
        <v>1:04 am</v>
      </c>
      <c r="S757" t="str">
        <f t="shared" si="86"/>
        <v>1:51 am</v>
      </c>
      <c r="T757" s="29">
        <f t="shared" si="87"/>
        <v>45501.045138888891</v>
      </c>
      <c r="U757" s="19">
        <f t="shared" si="88"/>
        <v>3509</v>
      </c>
      <c r="V757" s="1">
        <f t="shared" si="89"/>
        <v>0.99729999999999996</v>
      </c>
      <c r="W757" s="30">
        <f t="shared" si="90"/>
        <v>3.2638888886140194E-2</v>
      </c>
      <c r="X757" s="18">
        <f>DATE(MID(B757,FIND(",",B757,1)+2,4),VLOOKUP(LEFT(B757,3),General!$A$1:$B$12,2,0),MID(B757,FIND(" ",B757,1)+1,FIND(",",B757,1)-FIND(" ",B757,1)-1))</f>
        <v>45501</v>
      </c>
    </row>
    <row r="758" spans="2:24">
      <c r="B758" t="s">
        <v>5987</v>
      </c>
      <c r="C758" t="s">
        <v>5988</v>
      </c>
      <c r="D758" t="s">
        <v>5989</v>
      </c>
      <c r="E758" s="1">
        <v>0.99750000000000005</v>
      </c>
      <c r="F758">
        <v>0</v>
      </c>
      <c r="G758">
        <v>0</v>
      </c>
      <c r="H758" s="19">
        <v>3349</v>
      </c>
      <c r="I758" s="19">
        <v>1321456</v>
      </c>
      <c r="J758">
        <v>0</v>
      </c>
      <c r="K758">
        <v>0</v>
      </c>
      <c r="L758">
        <v>0</v>
      </c>
      <c r="M758" s="19">
        <v>1110</v>
      </c>
      <c r="N758" s="29">
        <f>DATE(MID(B758,FIND(",",B758,1)+2,4),VLOOKUP(LEFT(B758,3),General!$A$1:$B$12,2,0),MID(B758,FIND(" ",B758,1)+1,FIND(",",B758,1)-FIND(" ",B758,1)-1)) + TIMEVALUE(MID(B758,FIND("-",B758,1)+2,LEN(B758)-FIND("-",B758,1)+2))</f>
        <v>45501.086805555555</v>
      </c>
      <c r="O758" s="18">
        <f>DATE(MID(C758,FIND(",",C758,1)+2,4),VLOOKUP(LEFT(B758,3),General!$A$1:$B$12,2,0),MID(C758,FIND(" ",C758,1)+1,FIND(",",C758,1)-FIND(" ",C758,1)-1)) + TIMEVALUE(MID(C758,FIND("-",C758,1)+2,LEN(C758)-FIND("-",C758,1)+2))</f>
        <v>45501.086111111108</v>
      </c>
      <c r="P758" s="18">
        <f>DATE(MID(D758,FIND(",",D758,1)+2,4),VLOOKUP(LEFT(B758,3),General!$A$1:$B$12,2,0),MID(D758,FIND(" ",D758,1)+1,FIND(",",D758,1)-FIND(" ",D758,1)-1)) + TIMEVALUE(MID(D758,FIND("-",D758,1)+2,LEN(D758)-FIND("-",D758,1)+2))</f>
        <v>45501.114583333336</v>
      </c>
      <c r="Q758" s="29">
        <f t="shared" si="84"/>
        <v>45501.086805555555</v>
      </c>
      <c r="R758" t="str">
        <f t="shared" si="85"/>
        <v>2:04 am</v>
      </c>
      <c r="S758" t="str">
        <f t="shared" si="86"/>
        <v>2:45 am</v>
      </c>
      <c r="T758" s="29">
        <f t="shared" si="87"/>
        <v>45501.086805555555</v>
      </c>
      <c r="U758" s="19">
        <f t="shared" si="88"/>
        <v>3349</v>
      </c>
      <c r="V758" s="1">
        <f t="shared" si="89"/>
        <v>0.99750000000000005</v>
      </c>
      <c r="W758" s="30">
        <f t="shared" si="90"/>
        <v>2.8472222227719612E-2</v>
      </c>
      <c r="X758" s="18">
        <f>DATE(MID(B758,FIND(",",B758,1)+2,4),VLOOKUP(LEFT(B758,3),General!$A$1:$B$12,2,0),MID(B758,FIND(" ",B758,1)+1,FIND(",",B758,1)-FIND(" ",B758,1)-1))</f>
        <v>45501</v>
      </c>
    </row>
    <row r="759" spans="2:24">
      <c r="B759" t="s">
        <v>5990</v>
      </c>
      <c r="C759" t="s">
        <v>5991</v>
      </c>
      <c r="D759" t="s">
        <v>5992</v>
      </c>
      <c r="E759" s="1">
        <v>0.99739999999999995</v>
      </c>
      <c r="F759">
        <v>0</v>
      </c>
      <c r="G759">
        <v>0</v>
      </c>
      <c r="H759" s="19">
        <v>3453</v>
      </c>
      <c r="I759" s="19">
        <v>1321454</v>
      </c>
      <c r="J759">
        <v>0</v>
      </c>
      <c r="K759">
        <v>0</v>
      </c>
      <c r="L759">
        <v>0</v>
      </c>
      <c r="M759" s="19">
        <v>1109</v>
      </c>
      <c r="N759" s="29">
        <f>DATE(MID(B759,FIND(",",B759,1)+2,4),VLOOKUP(LEFT(B759,3),General!$A$1:$B$12,2,0),MID(B759,FIND(" ",B759,1)+1,FIND(",",B759,1)-FIND(" ",B759,1)-1)) + TIMEVALUE(MID(B759,FIND("-",B759,1)+2,LEN(B759)-FIND("-",B759,1)+2))</f>
        <v>45501.128472222219</v>
      </c>
      <c r="O759" s="18">
        <f>DATE(MID(C759,FIND(",",C759,1)+2,4),VLOOKUP(LEFT(B759,3),General!$A$1:$B$12,2,0),MID(C759,FIND(" ",C759,1)+1,FIND(",",C759,1)-FIND(" ",C759,1)-1)) + TIMEVALUE(MID(C759,FIND("-",C759,1)+2,LEN(C759)-FIND("-",C759,1)+2))</f>
        <v>45501.12777777778</v>
      </c>
      <c r="P759" s="18">
        <f>DATE(MID(D759,FIND(",",D759,1)+2,4),VLOOKUP(LEFT(B759,3),General!$A$1:$B$12,2,0),MID(D759,FIND(" ",D759,1)+1,FIND(",",D759,1)-FIND(" ",D759,1)-1)) + TIMEVALUE(MID(D759,FIND("-",D759,1)+2,LEN(D759)-FIND("-",D759,1)+2))</f>
        <v>45501.15902777778</v>
      </c>
      <c r="Q759" s="29">
        <f t="shared" si="84"/>
        <v>45501.128472222219</v>
      </c>
      <c r="R759" t="str">
        <f t="shared" si="85"/>
        <v>3:04 am</v>
      </c>
      <c r="S759" t="str">
        <f t="shared" si="86"/>
        <v>3:49 am</v>
      </c>
      <c r="T759" s="29">
        <f t="shared" si="87"/>
        <v>45501.128472222219</v>
      </c>
      <c r="U759" s="19">
        <f t="shared" si="88"/>
        <v>3453</v>
      </c>
      <c r="V759" s="1">
        <f t="shared" si="89"/>
        <v>0.99739999999999995</v>
      </c>
      <c r="W759" s="30">
        <f t="shared" si="90"/>
        <v>3.125E-2</v>
      </c>
      <c r="X759" s="18">
        <f>DATE(MID(B759,FIND(",",B759,1)+2,4),VLOOKUP(LEFT(B759,3),General!$A$1:$B$12,2,0),MID(B759,FIND(" ",B759,1)+1,FIND(",",B759,1)-FIND(" ",B759,1)-1))</f>
        <v>45501</v>
      </c>
    </row>
    <row r="760" spans="2:24">
      <c r="B760" t="s">
        <v>5993</v>
      </c>
      <c r="C760" t="s">
        <v>5994</v>
      </c>
      <c r="D760" t="s">
        <v>5995</v>
      </c>
      <c r="E760" s="1">
        <v>0.99770000000000003</v>
      </c>
      <c r="F760">
        <v>0</v>
      </c>
      <c r="G760">
        <v>0</v>
      </c>
      <c r="H760" s="19">
        <v>3083</v>
      </c>
      <c r="I760" s="19">
        <v>1321455</v>
      </c>
      <c r="J760">
        <v>0</v>
      </c>
      <c r="K760">
        <v>0</v>
      </c>
      <c r="L760">
        <v>0</v>
      </c>
      <c r="M760" s="19">
        <v>1106</v>
      </c>
      <c r="N760" s="29">
        <f>DATE(MID(B760,FIND(",",B760,1)+2,4),VLOOKUP(LEFT(B760,3),General!$A$1:$B$12,2,0),MID(B760,FIND(" ",B760,1)+1,FIND(",",B760,1)-FIND(" ",B760,1)-1)) + TIMEVALUE(MID(B760,FIND("-",B760,1)+2,LEN(B760)-FIND("-",B760,1)+2))</f>
        <v>45501.170138888891</v>
      </c>
      <c r="O760" s="18">
        <f>DATE(MID(C760,FIND(",",C760,1)+2,4),VLOOKUP(LEFT(B760,3),General!$A$1:$B$12,2,0),MID(C760,FIND(" ",C760,1)+1,FIND(",",C760,1)-FIND(" ",C760,1)-1)) + TIMEVALUE(MID(C760,FIND("-",C760,1)+2,LEN(C760)-FIND("-",C760,1)+2))</f>
        <v>45501.169444444444</v>
      </c>
      <c r="P760" s="18">
        <f>DATE(MID(D760,FIND(",",D760,1)+2,4),VLOOKUP(LEFT(B760,3),General!$A$1:$B$12,2,0),MID(D760,FIND(" ",D760,1)+1,FIND(",",D760,1)-FIND(" ",D760,1)-1)) + TIMEVALUE(MID(D760,FIND("-",D760,1)+2,LEN(D760)-FIND("-",D760,1)+2))</f>
        <v>45501.199305555558</v>
      </c>
      <c r="Q760" s="29">
        <f t="shared" si="84"/>
        <v>45501.170138888891</v>
      </c>
      <c r="R760" t="str">
        <f t="shared" si="85"/>
        <v>4:04 am</v>
      </c>
      <c r="S760" t="str">
        <f t="shared" si="86"/>
        <v>4:47 am</v>
      </c>
      <c r="T760" s="29">
        <f t="shared" si="87"/>
        <v>45501.170138888891</v>
      </c>
      <c r="U760" s="19">
        <f t="shared" si="88"/>
        <v>3083</v>
      </c>
      <c r="V760" s="1">
        <f t="shared" si="89"/>
        <v>0.99770000000000003</v>
      </c>
      <c r="W760" s="30">
        <f t="shared" si="90"/>
        <v>2.9861111113859806E-2</v>
      </c>
      <c r="X760" s="18">
        <f>DATE(MID(B760,FIND(",",B760,1)+2,4),VLOOKUP(LEFT(B760,3),General!$A$1:$B$12,2,0),MID(B760,FIND(" ",B760,1)+1,FIND(",",B760,1)-FIND(" ",B760,1)-1))</f>
        <v>45501</v>
      </c>
    </row>
    <row r="761" spans="2:24">
      <c r="B761" t="s">
        <v>5996</v>
      </c>
      <c r="C761" t="s">
        <v>5997</v>
      </c>
      <c r="D761" t="s">
        <v>5998</v>
      </c>
      <c r="E761" s="1">
        <v>0.99760000000000004</v>
      </c>
      <c r="F761">
        <v>0</v>
      </c>
      <c r="G761">
        <v>0</v>
      </c>
      <c r="H761" s="19">
        <v>3145</v>
      </c>
      <c r="I761" s="19">
        <v>1321469</v>
      </c>
      <c r="J761">
        <v>0</v>
      </c>
      <c r="K761">
        <v>0</v>
      </c>
      <c r="L761">
        <v>0</v>
      </c>
      <c r="M761" s="19">
        <v>1109</v>
      </c>
      <c r="N761" s="29">
        <f>DATE(MID(B761,FIND(",",B761,1)+2,4),VLOOKUP(LEFT(B761,3),General!$A$1:$B$12,2,0),MID(B761,FIND(" ",B761,1)+1,FIND(",",B761,1)-FIND(" ",B761,1)-1)) + TIMEVALUE(MID(B761,FIND("-",B761,1)+2,LEN(B761)-FIND("-",B761,1)+2))</f>
        <v>45501.211805555555</v>
      </c>
      <c r="O761" s="18">
        <f>DATE(MID(C761,FIND(",",C761,1)+2,4),VLOOKUP(LEFT(B761,3),General!$A$1:$B$12,2,0),MID(C761,FIND(" ",C761,1)+1,FIND(",",C761,1)-FIND(" ",C761,1)-1)) + TIMEVALUE(MID(C761,FIND("-",C761,1)+2,LEN(C761)-FIND("-",C761,1)+2))</f>
        <v>45501.211111111108</v>
      </c>
      <c r="P761" s="18">
        <f>DATE(MID(D761,FIND(",",D761,1)+2,4),VLOOKUP(LEFT(B761,3),General!$A$1:$B$12,2,0),MID(D761,FIND(" ",D761,1)+1,FIND(",",D761,1)-FIND(" ",D761,1)-1)) + TIMEVALUE(MID(D761,FIND("-",D761,1)+2,LEN(D761)-FIND("-",D761,1)+2))</f>
        <v>45501.238888888889</v>
      </c>
      <c r="Q761" s="29">
        <f t="shared" si="84"/>
        <v>45501.211805555555</v>
      </c>
      <c r="R761" t="str">
        <f t="shared" si="85"/>
        <v>5:04 am</v>
      </c>
      <c r="S761" t="str">
        <f t="shared" si="86"/>
        <v>5:44 am</v>
      </c>
      <c r="T761" s="29">
        <f t="shared" si="87"/>
        <v>45501.211805555555</v>
      </c>
      <c r="U761" s="19">
        <f t="shared" si="88"/>
        <v>3145</v>
      </c>
      <c r="V761" s="1">
        <f t="shared" si="89"/>
        <v>0.99760000000000004</v>
      </c>
      <c r="W761" s="30">
        <f t="shared" si="90"/>
        <v>2.7777777781011537E-2</v>
      </c>
      <c r="X761" s="18">
        <f>DATE(MID(B761,FIND(",",B761,1)+2,4),VLOOKUP(LEFT(B761,3),General!$A$1:$B$12,2,0),MID(B761,FIND(" ",B761,1)+1,FIND(",",B761,1)-FIND(" ",B761,1)-1))</f>
        <v>45501</v>
      </c>
    </row>
    <row r="762" spans="2:24">
      <c r="B762" t="s">
        <v>5999</v>
      </c>
      <c r="C762" t="s">
        <v>6000</v>
      </c>
      <c r="D762" t="s">
        <v>6001</v>
      </c>
      <c r="E762" s="1">
        <v>0.99760000000000004</v>
      </c>
      <c r="F762">
        <v>0</v>
      </c>
      <c r="G762">
        <v>0</v>
      </c>
      <c r="H762" s="19">
        <v>3194</v>
      </c>
      <c r="I762" s="19">
        <v>1321471</v>
      </c>
      <c r="J762">
        <v>0</v>
      </c>
      <c r="K762">
        <v>0</v>
      </c>
      <c r="L762">
        <v>0</v>
      </c>
      <c r="M762" s="19">
        <v>1109</v>
      </c>
      <c r="N762" s="29">
        <f>DATE(MID(B762,FIND(",",B762,1)+2,4),VLOOKUP(LEFT(B762,3),General!$A$1:$B$12,2,0),MID(B762,FIND(" ",B762,1)+1,FIND(",",B762,1)-FIND(" ",B762,1)-1)) + TIMEVALUE(MID(B762,FIND("-",B762,1)+2,LEN(B762)-FIND("-",B762,1)+2))</f>
        <v>45501.253472222219</v>
      </c>
      <c r="O762" s="18">
        <f>DATE(MID(C762,FIND(",",C762,1)+2,4),VLOOKUP(LEFT(B762,3),General!$A$1:$B$12,2,0),MID(C762,FIND(" ",C762,1)+1,FIND(",",C762,1)-FIND(" ",C762,1)-1)) + TIMEVALUE(MID(C762,FIND("-",C762,1)+2,LEN(C762)-FIND("-",C762,1)+2))</f>
        <v>45501.25277777778</v>
      </c>
      <c r="P762" s="18">
        <f>DATE(MID(D762,FIND(",",D762,1)+2,4),VLOOKUP(LEFT(B762,3),General!$A$1:$B$12,2,0),MID(D762,FIND(" ",D762,1)+1,FIND(",",D762,1)-FIND(" ",D762,1)-1)) + TIMEVALUE(MID(D762,FIND("-",D762,1)+2,LEN(D762)-FIND("-",D762,1)+2))</f>
        <v>45501.286805555559</v>
      </c>
      <c r="Q762" s="29">
        <f t="shared" si="84"/>
        <v>45501.253472222219</v>
      </c>
      <c r="R762" t="str">
        <f t="shared" si="85"/>
        <v>6:04 am</v>
      </c>
      <c r="S762" t="str">
        <f t="shared" si="86"/>
        <v>6:53 am</v>
      </c>
      <c r="T762" s="29">
        <f t="shared" si="87"/>
        <v>45501.253472222219</v>
      </c>
      <c r="U762" s="19">
        <f t="shared" si="88"/>
        <v>3194</v>
      </c>
      <c r="V762" s="1">
        <f t="shared" si="89"/>
        <v>0.99760000000000004</v>
      </c>
      <c r="W762" s="30">
        <f t="shared" si="90"/>
        <v>3.4027777779556345E-2</v>
      </c>
      <c r="X762" s="18">
        <f>DATE(MID(B762,FIND(",",B762,1)+2,4),VLOOKUP(LEFT(B762,3),General!$A$1:$B$12,2,0),MID(B762,FIND(" ",B762,1)+1,FIND(",",B762,1)-FIND(" ",B762,1)-1))</f>
        <v>45501</v>
      </c>
    </row>
    <row r="763" spans="2:24">
      <c r="B763" t="s">
        <v>6002</v>
      </c>
      <c r="C763" t="s">
        <v>6003</v>
      </c>
      <c r="D763" t="s">
        <v>6004</v>
      </c>
      <c r="E763" s="1">
        <v>0.99750000000000005</v>
      </c>
      <c r="F763">
        <v>0</v>
      </c>
      <c r="G763">
        <v>0</v>
      </c>
      <c r="H763" s="19">
        <v>3330</v>
      </c>
      <c r="I763" s="19">
        <v>1321480</v>
      </c>
      <c r="J763">
        <v>0</v>
      </c>
      <c r="K763">
        <v>0</v>
      </c>
      <c r="L763">
        <v>0</v>
      </c>
      <c r="M763" s="19">
        <v>1113</v>
      </c>
      <c r="N763" s="29">
        <f>DATE(MID(B763,FIND(",",B763,1)+2,4),VLOOKUP(LEFT(B763,3),General!$A$1:$B$12,2,0),MID(B763,FIND(" ",B763,1)+1,FIND(",",B763,1)-FIND(" ",B763,1)-1)) + TIMEVALUE(MID(B763,FIND("-",B763,1)+2,LEN(B763)-FIND("-",B763,1)+2))</f>
        <v>45501.295138888891</v>
      </c>
      <c r="O763" s="18">
        <f>DATE(MID(C763,FIND(",",C763,1)+2,4),VLOOKUP(LEFT(B763,3),General!$A$1:$B$12,2,0),MID(C763,FIND(" ",C763,1)+1,FIND(",",C763,1)-FIND(" ",C763,1)-1)) + TIMEVALUE(MID(C763,FIND("-",C763,1)+2,LEN(C763)-FIND("-",C763,1)+2))</f>
        <v>45501.294444444444</v>
      </c>
      <c r="P763" s="18">
        <f>DATE(MID(D763,FIND(",",D763,1)+2,4),VLOOKUP(LEFT(B763,3),General!$A$1:$B$12,2,0),MID(D763,FIND(" ",D763,1)+1,FIND(",",D763,1)-FIND(" ",D763,1)-1)) + TIMEVALUE(MID(D763,FIND("-",D763,1)+2,LEN(D763)-FIND("-",D763,1)+2))</f>
        <v>45501.333333333336</v>
      </c>
      <c r="Q763" s="29">
        <f t="shared" si="84"/>
        <v>45501.295138888891</v>
      </c>
      <c r="R763" t="str">
        <f t="shared" si="85"/>
        <v>7:04 am</v>
      </c>
      <c r="S763" t="str">
        <f t="shared" si="86"/>
        <v>8:00 am</v>
      </c>
      <c r="T763" s="29">
        <f t="shared" si="87"/>
        <v>45501.295138888891</v>
      </c>
      <c r="U763" s="19">
        <f t="shared" si="88"/>
        <v>3330</v>
      </c>
      <c r="V763" s="1">
        <f t="shared" si="89"/>
        <v>0.99750000000000005</v>
      </c>
      <c r="W763" s="30">
        <f t="shared" si="90"/>
        <v>3.888888889196096E-2</v>
      </c>
      <c r="X763" s="18">
        <f>DATE(MID(B763,FIND(",",B763,1)+2,4),VLOOKUP(LEFT(B763,3),General!$A$1:$B$12,2,0),MID(B763,FIND(" ",B763,1)+1,FIND(",",B763,1)-FIND(" ",B763,1)-1))</f>
        <v>45501</v>
      </c>
    </row>
    <row r="764" spans="2:24">
      <c r="B764" t="s">
        <v>6005</v>
      </c>
      <c r="C764" t="s">
        <v>6006</v>
      </c>
      <c r="D764" t="s">
        <v>6007</v>
      </c>
      <c r="E764" s="1">
        <v>0.99739999999999995</v>
      </c>
      <c r="F764">
        <v>0</v>
      </c>
      <c r="G764">
        <v>0</v>
      </c>
      <c r="H764" s="19">
        <v>3441</v>
      </c>
      <c r="I764" s="19">
        <v>1321482</v>
      </c>
      <c r="J764">
        <v>0</v>
      </c>
      <c r="K764">
        <v>0</v>
      </c>
      <c r="L764">
        <v>0</v>
      </c>
      <c r="M764" s="19">
        <v>1107</v>
      </c>
      <c r="N764" s="29">
        <f>DATE(MID(B764,FIND(",",B764,1)+2,4),VLOOKUP(LEFT(B764,3),General!$A$1:$B$12,2,0),MID(B764,FIND(" ",B764,1)+1,FIND(",",B764,1)-FIND(" ",B764,1)-1)) + TIMEVALUE(MID(B764,FIND("-",B764,1)+2,LEN(B764)-FIND("-",B764,1)+2))</f>
        <v>45501.336805555555</v>
      </c>
      <c r="O764" s="18">
        <f>DATE(MID(C764,FIND(",",C764,1)+2,4),VLOOKUP(LEFT(B764,3),General!$A$1:$B$12,2,0),MID(C764,FIND(" ",C764,1)+1,FIND(",",C764,1)-FIND(" ",C764,1)-1)) + TIMEVALUE(MID(C764,FIND("-",C764,1)+2,LEN(C764)-FIND("-",C764,1)+2))</f>
        <v>45501.336111111108</v>
      </c>
      <c r="P764" s="18">
        <f>DATE(MID(D764,FIND(",",D764,1)+2,4),VLOOKUP(LEFT(B764,3),General!$A$1:$B$12,2,0),MID(D764,FIND(" ",D764,1)+1,FIND(",",D764,1)-FIND(" ",D764,1)-1)) + TIMEVALUE(MID(D764,FIND("-",D764,1)+2,LEN(D764)-FIND("-",D764,1)+2))</f>
        <v>45501.368055555555</v>
      </c>
      <c r="Q764" s="29">
        <f t="shared" si="84"/>
        <v>45501.336805555555</v>
      </c>
      <c r="R764" t="str">
        <f t="shared" si="85"/>
        <v>8:04 am</v>
      </c>
      <c r="S764" t="str">
        <f t="shared" si="86"/>
        <v>8:50 am</v>
      </c>
      <c r="T764" s="29">
        <f t="shared" si="87"/>
        <v>45501.336805555555</v>
      </c>
      <c r="U764" s="19">
        <f t="shared" si="88"/>
        <v>3441</v>
      </c>
      <c r="V764" s="1">
        <f t="shared" si="89"/>
        <v>0.99739999999999995</v>
      </c>
      <c r="W764" s="30">
        <f t="shared" si="90"/>
        <v>3.1944444446708076E-2</v>
      </c>
      <c r="X764" s="18">
        <f>DATE(MID(B764,FIND(",",B764,1)+2,4),VLOOKUP(LEFT(B764,3),General!$A$1:$B$12,2,0),MID(B764,FIND(" ",B764,1)+1,FIND(",",B764,1)-FIND(" ",B764,1)-1))</f>
        <v>45501</v>
      </c>
    </row>
    <row r="765" spans="2:24">
      <c r="B765" t="s">
        <v>6008</v>
      </c>
      <c r="C765" t="s">
        <v>6009</v>
      </c>
      <c r="D765" t="s">
        <v>6010</v>
      </c>
      <c r="E765" s="1">
        <v>0.997</v>
      </c>
      <c r="F765">
        <v>0</v>
      </c>
      <c r="G765">
        <v>0</v>
      </c>
      <c r="H765" s="19">
        <v>3989</v>
      </c>
      <c r="I765" s="19">
        <v>1321494</v>
      </c>
      <c r="J765">
        <v>0</v>
      </c>
      <c r="K765">
        <v>0</v>
      </c>
      <c r="L765">
        <v>0</v>
      </c>
      <c r="M765" s="19">
        <v>1108</v>
      </c>
      <c r="N765" s="29">
        <f>DATE(MID(B765,FIND(",",B765,1)+2,4),VLOOKUP(LEFT(B765,3),General!$A$1:$B$12,2,0),MID(B765,FIND(" ",B765,1)+1,FIND(",",B765,1)-FIND(" ",B765,1)-1)) + TIMEVALUE(MID(B765,FIND("-",B765,1)+2,LEN(B765)-FIND("-",B765,1)+2))</f>
        <v>45501.378472222219</v>
      </c>
      <c r="O765" s="18">
        <f>DATE(MID(C765,FIND(",",C765,1)+2,4),VLOOKUP(LEFT(B765,3),General!$A$1:$B$12,2,0),MID(C765,FIND(" ",C765,1)+1,FIND(",",C765,1)-FIND(" ",C765,1)-1)) + TIMEVALUE(MID(C765,FIND("-",C765,1)+2,LEN(C765)-FIND("-",C765,1)+2))</f>
        <v>45501.37777777778</v>
      </c>
      <c r="P765" s="18">
        <f>DATE(MID(D765,FIND(",",D765,1)+2,4),VLOOKUP(LEFT(B765,3),General!$A$1:$B$12,2,0),MID(D765,FIND(" ",D765,1)+1,FIND(",",D765,1)-FIND(" ",D765,1)-1)) + TIMEVALUE(MID(D765,FIND("-",D765,1)+2,LEN(D765)-FIND("-",D765,1)+2))</f>
        <v>45501.40902777778</v>
      </c>
      <c r="Q765" s="29">
        <f t="shared" si="84"/>
        <v>45501.378472222219</v>
      </c>
      <c r="R765" t="str">
        <f t="shared" si="85"/>
        <v>9:04 am</v>
      </c>
      <c r="S765" t="str">
        <f t="shared" si="86"/>
        <v>9:49 am</v>
      </c>
      <c r="T765" s="29">
        <f t="shared" si="87"/>
        <v>45501.378472222219</v>
      </c>
      <c r="U765" s="19">
        <f t="shared" si="88"/>
        <v>3989</v>
      </c>
      <c r="V765" s="1">
        <f t="shared" si="89"/>
        <v>0.997</v>
      </c>
      <c r="W765" s="30">
        <f t="shared" si="90"/>
        <v>3.125E-2</v>
      </c>
      <c r="X765" s="18">
        <f>DATE(MID(B765,FIND(",",B765,1)+2,4),VLOOKUP(LEFT(B765,3),General!$A$1:$B$12,2,0),MID(B765,FIND(" ",B765,1)+1,FIND(",",B765,1)-FIND(" ",B765,1)-1))</f>
        <v>45501</v>
      </c>
    </row>
    <row r="766" spans="2:24">
      <c r="B766" t="s">
        <v>6011</v>
      </c>
      <c r="C766" t="s">
        <v>6012</v>
      </c>
      <c r="D766" t="s">
        <v>6013</v>
      </c>
      <c r="E766" s="1">
        <v>0.99680000000000002</v>
      </c>
      <c r="F766">
        <v>0</v>
      </c>
      <c r="G766">
        <v>0</v>
      </c>
      <c r="H766" s="19">
        <v>4173</v>
      </c>
      <c r="I766" s="19">
        <v>1321495</v>
      </c>
      <c r="J766">
        <v>0</v>
      </c>
      <c r="K766">
        <v>0</v>
      </c>
      <c r="L766">
        <v>0</v>
      </c>
      <c r="M766" s="19">
        <v>1108</v>
      </c>
      <c r="N766" s="29">
        <f>DATE(MID(B766,FIND(",",B766,1)+2,4),VLOOKUP(LEFT(B766,3),General!$A$1:$B$12,2,0),MID(B766,FIND(" ",B766,1)+1,FIND(",",B766,1)-FIND(" ",B766,1)-1)) + TIMEVALUE(MID(B766,FIND("-",B766,1)+2,LEN(B766)-FIND("-",B766,1)+2))</f>
        <v>45501.420138888891</v>
      </c>
      <c r="O766" s="18">
        <f>DATE(MID(C766,FIND(",",C766,1)+2,4),VLOOKUP(LEFT(B766,3),General!$A$1:$B$12,2,0),MID(C766,FIND(" ",C766,1)+1,FIND(",",C766,1)-FIND(" ",C766,1)-1)) + TIMEVALUE(MID(C766,FIND("-",C766,1)+2,LEN(C766)-FIND("-",C766,1)+2))</f>
        <v>45501.419444444444</v>
      </c>
      <c r="P766" s="18">
        <f>DATE(MID(D766,FIND(",",D766,1)+2,4),VLOOKUP(LEFT(B766,3),General!$A$1:$B$12,2,0),MID(D766,FIND(" ",D766,1)+1,FIND(",",D766,1)-FIND(" ",D766,1)-1)) + TIMEVALUE(MID(D766,FIND("-",D766,1)+2,LEN(D766)-FIND("-",D766,1)+2))</f>
        <v>45501.458333333336</v>
      </c>
      <c r="Q766" s="29">
        <f t="shared" si="84"/>
        <v>45501.420138888891</v>
      </c>
      <c r="R766" t="str">
        <f t="shared" si="85"/>
        <v>10:04 am</v>
      </c>
      <c r="S766" t="str">
        <f t="shared" si="86"/>
        <v>11:00 am</v>
      </c>
      <c r="T766" s="29">
        <f t="shared" si="87"/>
        <v>45501.420138888891</v>
      </c>
      <c r="U766" s="19">
        <f t="shared" si="88"/>
        <v>4173</v>
      </c>
      <c r="V766" s="1">
        <f t="shared" si="89"/>
        <v>0.99680000000000002</v>
      </c>
      <c r="W766" s="30">
        <f t="shared" si="90"/>
        <v>3.888888889196096E-2</v>
      </c>
      <c r="X766" s="18">
        <f>DATE(MID(B766,FIND(",",B766,1)+2,4),VLOOKUP(LEFT(B766,3),General!$A$1:$B$12,2,0),MID(B766,FIND(" ",B766,1)+1,FIND(",",B766,1)-FIND(" ",B766,1)-1))</f>
        <v>45501</v>
      </c>
    </row>
    <row r="767" spans="2:24">
      <c r="B767" t="s">
        <v>6014</v>
      </c>
      <c r="C767" t="s">
        <v>6015</v>
      </c>
      <c r="D767" t="s">
        <v>6016</v>
      </c>
      <c r="E767" s="1">
        <v>0.997</v>
      </c>
      <c r="F767">
        <v>0</v>
      </c>
      <c r="G767">
        <v>0</v>
      </c>
      <c r="H767" s="19">
        <v>4004</v>
      </c>
      <c r="I767" s="19">
        <v>1321495</v>
      </c>
      <c r="J767">
        <v>0</v>
      </c>
      <c r="K767">
        <v>0</v>
      </c>
      <c r="L767">
        <v>0</v>
      </c>
      <c r="M767" s="19">
        <v>1107</v>
      </c>
      <c r="N767" s="29">
        <f>DATE(MID(B767,FIND(",",B767,1)+2,4),VLOOKUP(LEFT(B767,3),General!$A$1:$B$12,2,0),MID(B767,FIND(" ",B767,1)+1,FIND(",",B767,1)-FIND(" ",B767,1)-1)) + TIMEVALUE(MID(B767,FIND("-",B767,1)+2,LEN(B767)-FIND("-",B767,1)+2))</f>
        <v>45501.461805555555</v>
      </c>
      <c r="O767" s="18">
        <f>DATE(MID(C767,FIND(",",C767,1)+2,4),VLOOKUP(LEFT(B767,3),General!$A$1:$B$12,2,0),MID(C767,FIND(" ",C767,1)+1,FIND(",",C767,1)-FIND(" ",C767,1)-1)) + TIMEVALUE(MID(C767,FIND("-",C767,1)+2,LEN(C767)-FIND("-",C767,1)+2))</f>
        <v>45501.461111111108</v>
      </c>
      <c r="P767" s="18">
        <f>DATE(MID(D767,FIND(",",D767,1)+2,4),VLOOKUP(LEFT(B767,3),General!$A$1:$B$12,2,0),MID(D767,FIND(" ",D767,1)+1,FIND(",",D767,1)-FIND(" ",D767,1)-1)) + TIMEVALUE(MID(D767,FIND("-",D767,1)+2,LEN(D767)-FIND("-",D767,1)+2))</f>
        <v>45501.495138888888</v>
      </c>
      <c r="Q767" s="29">
        <f t="shared" si="84"/>
        <v>45501.461805555555</v>
      </c>
      <c r="R767" t="str">
        <f t="shared" si="85"/>
        <v>11:04 am</v>
      </c>
      <c r="S767" t="str">
        <f t="shared" si="86"/>
        <v>11:53 am</v>
      </c>
      <c r="T767" s="29">
        <f t="shared" si="87"/>
        <v>45501.461805555555</v>
      </c>
      <c r="U767" s="19">
        <f t="shared" si="88"/>
        <v>4004</v>
      </c>
      <c r="V767" s="1">
        <f t="shared" si="89"/>
        <v>0.997</v>
      </c>
      <c r="W767" s="30">
        <f t="shared" si="90"/>
        <v>3.4027777779556345E-2</v>
      </c>
      <c r="X767" s="18">
        <f>DATE(MID(B767,FIND(",",B767,1)+2,4),VLOOKUP(LEFT(B767,3),General!$A$1:$B$12,2,0),MID(B767,FIND(" ",B767,1)+1,FIND(",",B767,1)-FIND(" ",B767,1)-1))</f>
        <v>45501</v>
      </c>
    </row>
    <row r="768" spans="2:24">
      <c r="B768" t="s">
        <v>6017</v>
      </c>
      <c r="C768" t="s">
        <v>6018</v>
      </c>
      <c r="D768" t="s">
        <v>6019</v>
      </c>
      <c r="E768" s="1">
        <v>0.99660000000000004</v>
      </c>
      <c r="F768">
        <v>0</v>
      </c>
      <c r="G768">
        <v>0</v>
      </c>
      <c r="H768" s="19">
        <v>4499</v>
      </c>
      <c r="I768" s="19">
        <v>1321492</v>
      </c>
      <c r="J768">
        <v>0</v>
      </c>
      <c r="K768">
        <v>0</v>
      </c>
      <c r="L768">
        <v>0</v>
      </c>
      <c r="M768" s="19">
        <v>1109</v>
      </c>
      <c r="N768" s="29">
        <f>DATE(MID(B768,FIND(",",B768,1)+2,4),VLOOKUP(LEFT(B768,3),General!$A$1:$B$12,2,0),MID(B768,FIND(" ",B768,1)+1,FIND(",",B768,1)-FIND(" ",B768,1)-1)) + TIMEVALUE(MID(B768,FIND("-",B768,1)+2,LEN(B768)-FIND("-",B768,1)+2))</f>
        <v>45501.503472222219</v>
      </c>
      <c r="O768" s="18">
        <f>DATE(MID(C768,FIND(",",C768,1)+2,4),VLOOKUP(LEFT(B768,3),General!$A$1:$B$12,2,0),MID(C768,FIND(" ",C768,1)+1,FIND(",",C768,1)-FIND(" ",C768,1)-1)) + TIMEVALUE(MID(C768,FIND("-",C768,1)+2,LEN(C768)-FIND("-",C768,1)+2))</f>
        <v>45501.50277777778</v>
      </c>
      <c r="P768" s="18">
        <f>DATE(MID(D768,FIND(",",D768,1)+2,4),VLOOKUP(LEFT(B768,3),General!$A$1:$B$12,2,0),MID(D768,FIND(" ",D768,1)+1,FIND(",",D768,1)-FIND(" ",D768,1)-1)) + TIMEVALUE(MID(D768,FIND("-",D768,1)+2,LEN(D768)-FIND("-",D768,1)+2))</f>
        <v>45501.53125</v>
      </c>
      <c r="Q768" s="29">
        <f t="shared" si="84"/>
        <v>45501.503472222219</v>
      </c>
      <c r="R768" t="str">
        <f t="shared" si="85"/>
        <v>12:04 pm</v>
      </c>
      <c r="S768" t="str">
        <f t="shared" si="86"/>
        <v>12:45 pm</v>
      </c>
      <c r="T768" s="29">
        <f t="shared" si="87"/>
        <v>45501.503472222219</v>
      </c>
      <c r="U768" s="19">
        <f t="shared" si="88"/>
        <v>4499</v>
      </c>
      <c r="V768" s="1">
        <f t="shared" si="89"/>
        <v>0.99660000000000004</v>
      </c>
      <c r="W768" s="30">
        <f t="shared" si="90"/>
        <v>2.8472222220443655E-2</v>
      </c>
      <c r="X768" s="18">
        <f>DATE(MID(B768,FIND(",",B768,1)+2,4),VLOOKUP(LEFT(B768,3),General!$A$1:$B$12,2,0),MID(B768,FIND(" ",B768,1)+1,FIND(",",B768,1)-FIND(" ",B768,1)-1))</f>
        <v>45501</v>
      </c>
    </row>
    <row r="769" spans="2:24">
      <c r="B769" t="s">
        <v>6020</v>
      </c>
      <c r="C769" t="s">
        <v>6021</v>
      </c>
      <c r="D769" t="s">
        <v>6022</v>
      </c>
      <c r="E769" s="1">
        <v>0.99719999999999998</v>
      </c>
      <c r="F769">
        <v>0</v>
      </c>
      <c r="G769">
        <v>0</v>
      </c>
      <c r="H769" s="19">
        <v>3765</v>
      </c>
      <c r="I769" s="19">
        <v>1321500</v>
      </c>
      <c r="J769">
        <v>0</v>
      </c>
      <c r="K769">
        <v>0</v>
      </c>
      <c r="L769">
        <v>0</v>
      </c>
      <c r="M769" s="19">
        <v>1107</v>
      </c>
      <c r="N769" s="29">
        <f>DATE(MID(B769,FIND(",",B769,1)+2,4),VLOOKUP(LEFT(B769,3),General!$A$1:$B$12,2,0),MID(B769,FIND(" ",B769,1)+1,FIND(",",B769,1)-FIND(" ",B769,1)-1)) + TIMEVALUE(MID(B769,FIND("-",B769,1)+2,LEN(B769)-FIND("-",B769,1)+2))</f>
        <v>45501.545138888891</v>
      </c>
      <c r="O769" s="18">
        <f>DATE(MID(C769,FIND(",",C769,1)+2,4),VLOOKUP(LEFT(B769,3),General!$A$1:$B$12,2,0),MID(C769,FIND(" ",C769,1)+1,FIND(",",C769,1)-FIND(" ",C769,1)-1)) + TIMEVALUE(MID(C769,FIND("-",C769,1)+2,LEN(C769)-FIND("-",C769,1)+2))</f>
        <v>45501.544444444444</v>
      </c>
      <c r="P769" s="18">
        <f>DATE(MID(D769,FIND(",",D769,1)+2,4),VLOOKUP(LEFT(B769,3),General!$A$1:$B$12,2,0),MID(D769,FIND(" ",D769,1)+1,FIND(",",D769,1)-FIND(" ",D769,1)-1)) + TIMEVALUE(MID(D769,FIND("-",D769,1)+2,LEN(D769)-FIND("-",D769,1)+2))</f>
        <v>45501.573611111111</v>
      </c>
      <c r="Q769" s="29">
        <f t="shared" si="84"/>
        <v>45501.545138888891</v>
      </c>
      <c r="R769" t="str">
        <f t="shared" si="85"/>
        <v>1:04 pm</v>
      </c>
      <c r="S769" t="str">
        <f t="shared" si="86"/>
        <v>1:46 pm</v>
      </c>
      <c r="T769" s="29">
        <f t="shared" si="87"/>
        <v>45501.545138888891</v>
      </c>
      <c r="U769" s="19">
        <f t="shared" si="88"/>
        <v>3765</v>
      </c>
      <c r="V769" s="1">
        <f t="shared" si="89"/>
        <v>0.99719999999999998</v>
      </c>
      <c r="W769" s="30">
        <f t="shared" si="90"/>
        <v>2.9166666667151731E-2</v>
      </c>
      <c r="X769" s="18">
        <f>DATE(MID(B769,FIND(",",B769,1)+2,4),VLOOKUP(LEFT(B769,3),General!$A$1:$B$12,2,0),MID(B769,FIND(" ",B769,1)+1,FIND(",",B769,1)-FIND(" ",B769,1)-1))</f>
        <v>45501</v>
      </c>
    </row>
    <row r="770" spans="2:24">
      <c r="B770" t="s">
        <v>6023</v>
      </c>
      <c r="C770" t="s">
        <v>6024</v>
      </c>
      <c r="D770" t="s">
        <v>6025</v>
      </c>
      <c r="E770" s="1">
        <v>0.99729999999999996</v>
      </c>
      <c r="F770">
        <v>0</v>
      </c>
      <c r="G770">
        <v>0</v>
      </c>
      <c r="H770" s="19">
        <v>3521</v>
      </c>
      <c r="I770" s="19">
        <v>1321503</v>
      </c>
      <c r="J770">
        <v>0</v>
      </c>
      <c r="K770">
        <v>0</v>
      </c>
      <c r="L770">
        <v>0</v>
      </c>
      <c r="M770" s="19">
        <v>1109</v>
      </c>
      <c r="N770" s="29">
        <f>DATE(MID(B770,FIND(",",B770,1)+2,4),VLOOKUP(LEFT(B770,3),General!$A$1:$B$12,2,0),MID(B770,FIND(" ",B770,1)+1,FIND(",",B770,1)-FIND(" ",B770,1)-1)) + TIMEVALUE(MID(B770,FIND("-",B770,1)+2,LEN(B770)-FIND("-",B770,1)+2))</f>
        <v>45501.586805555555</v>
      </c>
      <c r="O770" s="18">
        <f>DATE(MID(C770,FIND(",",C770,1)+2,4),VLOOKUP(LEFT(B770,3),General!$A$1:$B$12,2,0),MID(C770,FIND(" ",C770,1)+1,FIND(",",C770,1)-FIND(" ",C770,1)-1)) + TIMEVALUE(MID(C770,FIND("-",C770,1)+2,LEN(C770)-FIND("-",C770,1)+2))</f>
        <v>45501.586111111108</v>
      </c>
      <c r="P770" s="18">
        <f>DATE(MID(D770,FIND(",",D770,1)+2,4),VLOOKUP(LEFT(B770,3),General!$A$1:$B$12,2,0),MID(D770,FIND(" ",D770,1)+1,FIND(",",D770,1)-FIND(" ",D770,1)-1)) + TIMEVALUE(MID(D770,FIND("-",D770,1)+2,LEN(D770)-FIND("-",D770,1)+2))</f>
        <v>45501.619444444441</v>
      </c>
      <c r="Q770" s="29">
        <f t="shared" si="84"/>
        <v>45501.586805555555</v>
      </c>
      <c r="R770" t="str">
        <f t="shared" si="85"/>
        <v>2:04 pm</v>
      </c>
      <c r="S770" t="str">
        <f t="shared" si="86"/>
        <v>2:52 pm</v>
      </c>
      <c r="T770" s="29">
        <f t="shared" si="87"/>
        <v>45501.586805555555</v>
      </c>
      <c r="U770" s="19">
        <f t="shared" si="88"/>
        <v>3521</v>
      </c>
      <c r="V770" s="1">
        <f t="shared" si="89"/>
        <v>0.99729999999999996</v>
      </c>
      <c r="W770" s="30">
        <f t="shared" si="90"/>
        <v>3.3333333332848269E-2</v>
      </c>
      <c r="X770" s="18">
        <f>DATE(MID(B770,FIND(",",B770,1)+2,4),VLOOKUP(LEFT(B770,3),General!$A$1:$B$12,2,0),MID(B770,FIND(" ",B770,1)+1,FIND(",",B770,1)-FIND(" ",B770,1)-1))</f>
        <v>45501</v>
      </c>
    </row>
    <row r="771" spans="2:24">
      <c r="B771" t="s">
        <v>6026</v>
      </c>
      <c r="C771" t="s">
        <v>6027</v>
      </c>
      <c r="D771" t="s">
        <v>6028</v>
      </c>
      <c r="E771" s="1">
        <v>0.99729999999999996</v>
      </c>
      <c r="F771">
        <v>0</v>
      </c>
      <c r="G771">
        <v>0</v>
      </c>
      <c r="H771" s="19">
        <v>3550</v>
      </c>
      <c r="I771" s="19">
        <v>1321506</v>
      </c>
      <c r="J771">
        <v>0</v>
      </c>
      <c r="K771">
        <v>0</v>
      </c>
      <c r="L771">
        <v>0</v>
      </c>
      <c r="M771" s="19">
        <v>1104</v>
      </c>
      <c r="N771" s="29">
        <f>DATE(MID(B771,FIND(",",B771,1)+2,4),VLOOKUP(LEFT(B771,3),General!$A$1:$B$12,2,0),MID(B771,FIND(" ",B771,1)+1,FIND(",",B771,1)-FIND(" ",B771,1)-1)) + TIMEVALUE(MID(B771,FIND("-",B771,1)+2,LEN(B771)-FIND("-",B771,1)+2))</f>
        <v>45501.628472222219</v>
      </c>
      <c r="O771" s="18">
        <f>DATE(MID(C771,FIND(",",C771,1)+2,4),VLOOKUP(LEFT(B771,3),General!$A$1:$B$12,2,0),MID(C771,FIND(" ",C771,1)+1,FIND(",",C771,1)-FIND(" ",C771,1)-1)) + TIMEVALUE(MID(C771,FIND("-",C771,1)+2,LEN(C771)-FIND("-",C771,1)+2))</f>
        <v>45501.62777777778</v>
      </c>
      <c r="P771" s="18">
        <f>DATE(MID(D771,FIND(",",D771,1)+2,4),VLOOKUP(LEFT(B771,3),General!$A$1:$B$12,2,0),MID(D771,FIND(" ",D771,1)+1,FIND(",",D771,1)-FIND(" ",D771,1)-1)) + TIMEVALUE(MID(D771,FIND("-",D771,1)+2,LEN(D771)-FIND("-",D771,1)+2))</f>
        <v>45501.659722222219</v>
      </c>
      <c r="Q771" s="29">
        <f t="shared" si="84"/>
        <v>45501.628472222219</v>
      </c>
      <c r="R771" t="str">
        <f t="shared" si="85"/>
        <v>3:04 pm</v>
      </c>
      <c r="S771" t="str">
        <f t="shared" si="86"/>
        <v>3:50 pm</v>
      </c>
      <c r="T771" s="29">
        <f t="shared" si="87"/>
        <v>45501.628472222219</v>
      </c>
      <c r="U771" s="19">
        <f t="shared" si="88"/>
        <v>3550</v>
      </c>
      <c r="V771" s="1">
        <f t="shared" si="89"/>
        <v>0.99729999999999996</v>
      </c>
      <c r="W771" s="30">
        <f t="shared" si="90"/>
        <v>3.1944444439432118E-2</v>
      </c>
      <c r="X771" s="18">
        <f>DATE(MID(B771,FIND(",",B771,1)+2,4),VLOOKUP(LEFT(B771,3),General!$A$1:$B$12,2,0),MID(B771,FIND(" ",B771,1)+1,FIND(",",B771,1)-FIND(" ",B771,1)-1))</f>
        <v>45501</v>
      </c>
    </row>
    <row r="772" spans="2:24">
      <c r="B772" t="s">
        <v>6029</v>
      </c>
      <c r="C772" t="s">
        <v>6030</v>
      </c>
      <c r="D772" t="s">
        <v>6031</v>
      </c>
      <c r="E772" s="1">
        <v>0.99760000000000004</v>
      </c>
      <c r="F772">
        <v>0</v>
      </c>
      <c r="G772">
        <v>0</v>
      </c>
      <c r="H772" s="19">
        <v>3123</v>
      </c>
      <c r="I772" s="19">
        <v>1321506</v>
      </c>
      <c r="J772">
        <v>0</v>
      </c>
      <c r="K772">
        <v>0</v>
      </c>
      <c r="L772">
        <v>0</v>
      </c>
      <c r="M772" s="19">
        <v>1104</v>
      </c>
      <c r="N772" s="29">
        <f>DATE(MID(B772,FIND(",",B772,1)+2,4),VLOOKUP(LEFT(B772,3),General!$A$1:$B$12,2,0),MID(B772,FIND(" ",B772,1)+1,FIND(",",B772,1)-FIND(" ",B772,1)-1)) + TIMEVALUE(MID(B772,FIND("-",B772,1)+2,LEN(B772)-FIND("-",B772,1)+2))</f>
        <v>45501.670138888891</v>
      </c>
      <c r="O772" s="18">
        <f>DATE(MID(C772,FIND(",",C772,1)+2,4),VLOOKUP(LEFT(B772,3),General!$A$1:$B$12,2,0),MID(C772,FIND(" ",C772,1)+1,FIND(",",C772,1)-FIND(" ",C772,1)-1)) + TIMEVALUE(MID(C772,FIND("-",C772,1)+2,LEN(C772)-FIND("-",C772,1)+2))</f>
        <v>45501.669444444444</v>
      </c>
      <c r="P772" s="18">
        <f>DATE(MID(D772,FIND(",",D772,1)+2,4),VLOOKUP(LEFT(B772,3),General!$A$1:$B$12,2,0),MID(D772,FIND(" ",D772,1)+1,FIND(",",D772,1)-FIND(" ",D772,1)-1)) + TIMEVALUE(MID(D772,FIND("-",D772,1)+2,LEN(D772)-FIND("-",D772,1)+2))</f>
        <v>45501.701388888891</v>
      </c>
      <c r="Q772" s="29">
        <f t="shared" si="84"/>
        <v>45501.670138888891</v>
      </c>
      <c r="R772" t="str">
        <f t="shared" si="85"/>
        <v>4:04 pm</v>
      </c>
      <c r="S772" t="str">
        <f t="shared" si="86"/>
        <v>4:50 pm</v>
      </c>
      <c r="T772" s="29">
        <f t="shared" si="87"/>
        <v>45501.670138888891</v>
      </c>
      <c r="U772" s="19">
        <f t="shared" si="88"/>
        <v>3123</v>
      </c>
      <c r="V772" s="1">
        <f t="shared" si="89"/>
        <v>0.99760000000000004</v>
      </c>
      <c r="W772" s="30">
        <f t="shared" si="90"/>
        <v>3.1944444446708076E-2</v>
      </c>
      <c r="X772" s="18">
        <f>DATE(MID(B772,FIND(",",B772,1)+2,4),VLOOKUP(LEFT(B772,3),General!$A$1:$B$12,2,0),MID(B772,FIND(" ",B772,1)+1,FIND(",",B772,1)-FIND(" ",B772,1)-1))</f>
        <v>45501</v>
      </c>
    </row>
    <row r="773" spans="2:24">
      <c r="B773" t="s">
        <v>6032</v>
      </c>
      <c r="C773" t="s">
        <v>6033</v>
      </c>
      <c r="D773" t="s">
        <v>6034</v>
      </c>
      <c r="E773" s="1">
        <v>0.99770000000000003</v>
      </c>
      <c r="F773">
        <v>0</v>
      </c>
      <c r="G773">
        <v>0</v>
      </c>
      <c r="H773" s="19">
        <v>2983</v>
      </c>
      <c r="I773" s="19">
        <v>1321520</v>
      </c>
      <c r="J773">
        <v>0</v>
      </c>
      <c r="K773">
        <v>0</v>
      </c>
      <c r="L773">
        <v>0</v>
      </c>
      <c r="M773" s="19">
        <v>1102</v>
      </c>
      <c r="N773" s="29">
        <f>DATE(MID(B773,FIND(",",B773,1)+2,4),VLOOKUP(LEFT(B773,3),General!$A$1:$B$12,2,0),MID(B773,FIND(" ",B773,1)+1,FIND(",",B773,1)-FIND(" ",B773,1)-1)) + TIMEVALUE(MID(B773,FIND("-",B773,1)+2,LEN(B773)-FIND("-",B773,1)+2))</f>
        <v>45501.711805555555</v>
      </c>
      <c r="O773" s="18">
        <f>DATE(MID(C773,FIND(",",C773,1)+2,4),VLOOKUP(LEFT(B773,3),General!$A$1:$B$12,2,0),MID(C773,FIND(" ",C773,1)+1,FIND(",",C773,1)-FIND(" ",C773,1)-1)) + TIMEVALUE(MID(C773,FIND("-",C773,1)+2,LEN(C773)-FIND("-",C773,1)+2))</f>
        <v>45501.711111111108</v>
      </c>
      <c r="P773" s="18">
        <f>DATE(MID(D773,FIND(",",D773,1)+2,4),VLOOKUP(LEFT(B773,3),General!$A$1:$B$12,2,0),MID(D773,FIND(" ",D773,1)+1,FIND(",",D773,1)-FIND(" ",D773,1)-1)) + TIMEVALUE(MID(D773,FIND("-",D773,1)+2,LEN(D773)-FIND("-",D773,1)+2))</f>
        <v>45501.743055555555</v>
      </c>
      <c r="Q773" s="29">
        <f t="shared" si="84"/>
        <v>45501.711805555555</v>
      </c>
      <c r="R773" t="str">
        <f t="shared" si="85"/>
        <v>5:04 pm</v>
      </c>
      <c r="S773" t="str">
        <f t="shared" si="86"/>
        <v>5:50 pm</v>
      </c>
      <c r="T773" s="29">
        <f t="shared" si="87"/>
        <v>45501.711805555555</v>
      </c>
      <c r="U773" s="19">
        <f t="shared" si="88"/>
        <v>2983</v>
      </c>
      <c r="V773" s="1">
        <f t="shared" si="89"/>
        <v>0.99770000000000003</v>
      </c>
      <c r="W773" s="30">
        <f t="shared" si="90"/>
        <v>3.1944444446708076E-2</v>
      </c>
      <c r="X773" s="18">
        <f>DATE(MID(B773,FIND(",",B773,1)+2,4),VLOOKUP(LEFT(B773,3),General!$A$1:$B$12,2,0),MID(B773,FIND(" ",B773,1)+1,FIND(",",B773,1)-FIND(" ",B773,1)-1))</f>
        <v>45501</v>
      </c>
    </row>
    <row r="774" spans="2:24">
      <c r="B774" t="s">
        <v>6035</v>
      </c>
      <c r="C774" t="s">
        <v>6036</v>
      </c>
      <c r="D774" t="s">
        <v>6037</v>
      </c>
      <c r="E774" s="1">
        <v>0.99739999999999995</v>
      </c>
      <c r="F774">
        <v>0</v>
      </c>
      <c r="G774">
        <v>0</v>
      </c>
      <c r="H774" s="19">
        <v>3471</v>
      </c>
      <c r="I774" s="19">
        <v>1321523</v>
      </c>
      <c r="J774">
        <v>0</v>
      </c>
      <c r="K774">
        <v>0</v>
      </c>
      <c r="L774">
        <v>0</v>
      </c>
      <c r="M774" s="19">
        <v>1102</v>
      </c>
      <c r="N774" s="29">
        <f>DATE(MID(B774,FIND(",",B774,1)+2,4),VLOOKUP(LEFT(B774,3),General!$A$1:$B$12,2,0),MID(B774,FIND(" ",B774,1)+1,FIND(",",B774,1)-FIND(" ",B774,1)-1)) + TIMEVALUE(MID(B774,FIND("-",B774,1)+2,LEN(B774)-FIND("-",B774,1)+2))</f>
        <v>45501.753472222219</v>
      </c>
      <c r="O774" s="18">
        <f>DATE(MID(C774,FIND(",",C774,1)+2,4),VLOOKUP(LEFT(B774,3),General!$A$1:$B$12,2,0),MID(C774,FIND(" ",C774,1)+1,FIND(",",C774,1)-FIND(" ",C774,1)-1)) + TIMEVALUE(MID(C774,FIND("-",C774,1)+2,LEN(C774)-FIND("-",C774,1)+2))</f>
        <v>45501.75277777778</v>
      </c>
      <c r="P774" s="18">
        <f>DATE(MID(D774,FIND(",",D774,1)+2,4),VLOOKUP(LEFT(B774,3),General!$A$1:$B$12,2,0),MID(D774,FIND(" ",D774,1)+1,FIND(",",D774,1)-FIND(" ",D774,1)-1)) + TIMEVALUE(MID(D774,FIND("-",D774,1)+2,LEN(D774)-FIND("-",D774,1)+2))</f>
        <v>45501.791666666664</v>
      </c>
      <c r="Q774" s="29">
        <f t="shared" si="84"/>
        <v>45501.753472222219</v>
      </c>
      <c r="R774" t="str">
        <f t="shared" si="85"/>
        <v>6:04 pm</v>
      </c>
      <c r="S774" t="str">
        <f t="shared" si="86"/>
        <v>7:00 pm</v>
      </c>
      <c r="T774" s="29">
        <f t="shared" si="87"/>
        <v>45501.753472222219</v>
      </c>
      <c r="U774" s="19">
        <f t="shared" si="88"/>
        <v>3471</v>
      </c>
      <c r="V774" s="1">
        <f t="shared" si="89"/>
        <v>0.99739999999999995</v>
      </c>
      <c r="W774" s="30">
        <f t="shared" si="90"/>
        <v>3.8888888884685002E-2</v>
      </c>
      <c r="X774" s="18">
        <f>DATE(MID(B774,FIND(",",B774,1)+2,4),VLOOKUP(LEFT(B774,3),General!$A$1:$B$12,2,0),MID(B774,FIND(" ",B774,1)+1,FIND(",",B774,1)-FIND(" ",B774,1)-1))</f>
        <v>45501</v>
      </c>
    </row>
    <row r="775" spans="2:24">
      <c r="B775" t="s">
        <v>6038</v>
      </c>
      <c r="C775" t="s">
        <v>6039</v>
      </c>
      <c r="D775" t="s">
        <v>6040</v>
      </c>
      <c r="E775" s="1">
        <v>0.99650000000000005</v>
      </c>
      <c r="F775">
        <v>0</v>
      </c>
      <c r="G775">
        <v>0</v>
      </c>
      <c r="H775" s="19">
        <v>4660</v>
      </c>
      <c r="I775" s="19">
        <v>1321442</v>
      </c>
      <c r="J775">
        <v>0</v>
      </c>
      <c r="K775">
        <v>0</v>
      </c>
      <c r="L775">
        <v>0</v>
      </c>
      <c r="M775">
        <v>0</v>
      </c>
      <c r="N775" s="29">
        <f>DATE(MID(B775,FIND(",",B775,1)+2,4),VLOOKUP(LEFT(B775,3),General!$A$1:$B$12,2,0),MID(B775,FIND(" ",B775,1)+1,FIND(",",B775,1)-FIND(" ",B775,1)-1)) + TIMEVALUE(MID(B775,FIND("-",B775,1)+2,LEN(B775)-FIND("-",B775,1)+2))</f>
        <v>45501.795138888891</v>
      </c>
      <c r="O775" s="18">
        <f>DATE(MID(C775,FIND(",",C775,1)+2,4),VLOOKUP(LEFT(B775,3),General!$A$1:$B$12,2,0),MID(C775,FIND(" ",C775,1)+1,FIND(",",C775,1)-FIND(" ",C775,1)-1)) + TIMEVALUE(MID(C775,FIND("-",C775,1)+2,LEN(C775)-FIND("-",C775,1)+2))</f>
        <v>45501.794444444444</v>
      </c>
      <c r="P775" s="18">
        <f>DATE(MID(D775,FIND(",",D775,1)+2,4),VLOOKUP(LEFT(B775,3),General!$A$1:$B$12,2,0),MID(D775,FIND(" ",D775,1)+1,FIND(",",D775,1)-FIND(" ",D775,1)-1)) + TIMEVALUE(MID(D775,FIND("-",D775,1)+2,LEN(D775)-FIND("-",D775,1)+2))</f>
        <v>45501.836805555555</v>
      </c>
      <c r="Q775" s="29">
        <f t="shared" si="84"/>
        <v>45501.795138888891</v>
      </c>
      <c r="R775" t="str">
        <f t="shared" si="85"/>
        <v>7:04 pm</v>
      </c>
      <c r="S775" t="str">
        <f t="shared" si="86"/>
        <v>8:05 pm</v>
      </c>
      <c r="T775" s="29">
        <f t="shared" si="87"/>
        <v>45501.795138888891</v>
      </c>
      <c r="U775" s="19">
        <f t="shared" si="88"/>
        <v>4660</v>
      </c>
      <c r="V775" s="1">
        <f t="shared" si="89"/>
        <v>0.99650000000000005</v>
      </c>
      <c r="W775" s="30">
        <f t="shared" si="90"/>
        <v>4.2361111110949423E-2</v>
      </c>
      <c r="X775" s="18">
        <f>DATE(MID(B775,FIND(",",B775,1)+2,4),VLOOKUP(LEFT(B775,3),General!$A$1:$B$12,2,0),MID(B775,FIND(" ",B775,1)+1,FIND(",",B775,1)-FIND(" ",B775,1)-1))</f>
        <v>45501</v>
      </c>
    </row>
    <row r="776" spans="2:24">
      <c r="B776" t="s">
        <v>6040</v>
      </c>
      <c r="C776" t="s">
        <v>6041</v>
      </c>
      <c r="D776" t="s">
        <v>6042</v>
      </c>
      <c r="E776" s="1">
        <v>0.998</v>
      </c>
      <c r="F776">
        <v>0</v>
      </c>
      <c r="G776">
        <v>0</v>
      </c>
      <c r="H776" s="19">
        <v>2700</v>
      </c>
      <c r="I776" s="19">
        <v>1321445</v>
      </c>
      <c r="J776">
        <v>0</v>
      </c>
      <c r="K776">
        <v>0</v>
      </c>
      <c r="L776">
        <v>0</v>
      </c>
      <c r="M776" s="19">
        <v>1107</v>
      </c>
      <c r="N776" s="29">
        <f>DATE(MID(B776,FIND(",",B776,1)+2,4),VLOOKUP(LEFT(B776,3),General!$A$1:$B$12,2,0),MID(B776,FIND(" ",B776,1)+1,FIND(",",B776,1)-FIND(" ",B776,1)-1)) + TIMEVALUE(MID(B776,FIND("-",B776,1)+2,LEN(B776)-FIND("-",B776,1)+2))</f>
        <v>45501.836805555555</v>
      </c>
      <c r="O776" s="18">
        <f>DATE(MID(C776,FIND(",",C776,1)+2,4),VLOOKUP(LEFT(B776,3),General!$A$1:$B$12,2,0),MID(C776,FIND(" ",C776,1)+1,FIND(",",C776,1)-FIND(" ",C776,1)-1)) + TIMEVALUE(MID(C776,FIND("-",C776,1)+2,LEN(C776)-FIND("-",C776,1)+2))</f>
        <v>45501.836111111108</v>
      </c>
      <c r="P776" s="18">
        <f>DATE(MID(D776,FIND(",",D776,1)+2,4),VLOOKUP(LEFT(B776,3),General!$A$1:$B$12,2,0),MID(D776,FIND(" ",D776,1)+1,FIND(",",D776,1)-FIND(" ",D776,1)-1)) + TIMEVALUE(MID(D776,FIND("-",D776,1)+2,LEN(D776)-FIND("-",D776,1)+2))</f>
        <v>45501.865277777775</v>
      </c>
      <c r="Q776" s="29">
        <f t="shared" si="84"/>
        <v>45501.836805555555</v>
      </c>
      <c r="R776" t="str">
        <f t="shared" si="85"/>
        <v>8:04 pm</v>
      </c>
      <c r="S776" t="str">
        <f t="shared" si="86"/>
        <v>8:46 pm</v>
      </c>
      <c r="T776" s="29">
        <f t="shared" si="87"/>
        <v>45501.836805555555</v>
      </c>
      <c r="U776" s="19">
        <f t="shared" si="88"/>
        <v>2700</v>
      </c>
      <c r="V776" s="1">
        <f t="shared" si="89"/>
        <v>0.998</v>
      </c>
      <c r="W776" s="30">
        <f t="shared" si="90"/>
        <v>2.9166666667151731E-2</v>
      </c>
      <c r="X776" s="18">
        <f>DATE(MID(B776,FIND(",",B776,1)+2,4),VLOOKUP(LEFT(B776,3),General!$A$1:$B$12,2,0),MID(B776,FIND(" ",B776,1)+1,FIND(",",B776,1)-FIND(" ",B776,1)-1))</f>
        <v>45501</v>
      </c>
    </row>
    <row r="777" spans="2:24">
      <c r="B777" t="s">
        <v>6043</v>
      </c>
      <c r="C777" t="s">
        <v>6044</v>
      </c>
      <c r="D777" t="s">
        <v>6045</v>
      </c>
      <c r="E777" s="1">
        <v>0.99790000000000001</v>
      </c>
      <c r="F777">
        <v>0</v>
      </c>
      <c r="G777">
        <v>0</v>
      </c>
      <c r="H777" s="19">
        <v>2752</v>
      </c>
      <c r="I777" s="19">
        <v>1321459</v>
      </c>
      <c r="J777">
        <v>0</v>
      </c>
      <c r="K777">
        <v>0</v>
      </c>
      <c r="L777">
        <v>0</v>
      </c>
      <c r="M777" s="19">
        <v>1106</v>
      </c>
      <c r="N777" s="29">
        <f>DATE(MID(B777,FIND(",",B777,1)+2,4),VLOOKUP(LEFT(B777,3),General!$A$1:$B$12,2,0),MID(B777,FIND(" ",B777,1)+1,FIND(",",B777,1)-FIND(" ",B777,1)-1)) + TIMEVALUE(MID(B777,FIND("-",B777,1)+2,LEN(B777)-FIND("-",B777,1)+2))</f>
        <v>45501.878472222219</v>
      </c>
      <c r="O777" s="18">
        <f>DATE(MID(C777,FIND(",",C777,1)+2,4),VLOOKUP(LEFT(B777,3),General!$A$1:$B$12,2,0),MID(C777,FIND(" ",C777,1)+1,FIND(",",C777,1)-FIND(" ",C777,1)-1)) + TIMEVALUE(MID(C777,FIND("-",C777,1)+2,LEN(C777)-FIND("-",C777,1)+2))</f>
        <v>45501.87777777778</v>
      </c>
      <c r="P777" s="18">
        <f>DATE(MID(D777,FIND(",",D777,1)+2,4),VLOOKUP(LEFT(B777,3),General!$A$1:$B$12,2,0),MID(D777,FIND(" ",D777,1)+1,FIND(",",D777,1)-FIND(" ",D777,1)-1)) + TIMEVALUE(MID(D777,FIND("-",D777,1)+2,LEN(D777)-FIND("-",D777,1)+2))</f>
        <v>45501.920138888891</v>
      </c>
      <c r="Q777" s="29">
        <f t="shared" si="84"/>
        <v>45501.878472222219</v>
      </c>
      <c r="R777" t="str">
        <f t="shared" si="85"/>
        <v>9:04 pm</v>
      </c>
      <c r="S777" t="str">
        <f t="shared" si="86"/>
        <v>10:05 pm</v>
      </c>
      <c r="T777" s="29">
        <f t="shared" si="87"/>
        <v>45501.878472222219</v>
      </c>
      <c r="U777" s="19">
        <f t="shared" si="88"/>
        <v>2752</v>
      </c>
      <c r="V777" s="1">
        <f t="shared" si="89"/>
        <v>0.99790000000000001</v>
      </c>
      <c r="W777" s="30">
        <f t="shared" si="90"/>
        <v>4.2361111110949423E-2</v>
      </c>
      <c r="X777" s="18">
        <f>DATE(MID(B777,FIND(",",B777,1)+2,4),VLOOKUP(LEFT(B777,3),General!$A$1:$B$12,2,0),MID(B777,FIND(" ",B777,1)+1,FIND(",",B777,1)-FIND(" ",B777,1)-1))</f>
        <v>45501</v>
      </c>
    </row>
    <row r="778" spans="2:24">
      <c r="B778" t="s">
        <v>6045</v>
      </c>
      <c r="C778" t="s">
        <v>6046</v>
      </c>
      <c r="D778" t="s">
        <v>6047</v>
      </c>
      <c r="E778" s="1">
        <v>0.99439999999999995</v>
      </c>
      <c r="F778">
        <v>0</v>
      </c>
      <c r="G778">
        <v>0</v>
      </c>
      <c r="H778" s="19">
        <v>7421</v>
      </c>
      <c r="I778" s="19">
        <v>1321459</v>
      </c>
      <c r="J778">
        <v>0</v>
      </c>
      <c r="K778">
        <v>0</v>
      </c>
      <c r="L778">
        <v>0</v>
      </c>
      <c r="M778">
        <v>0</v>
      </c>
      <c r="N778" s="29">
        <f>DATE(MID(B778,FIND(",",B778,1)+2,4),VLOOKUP(LEFT(B778,3),General!$A$1:$B$12,2,0),MID(B778,FIND(" ",B778,1)+1,FIND(",",B778,1)-FIND(" ",B778,1)-1)) + TIMEVALUE(MID(B778,FIND("-",B778,1)+2,LEN(B778)-FIND("-",B778,1)+2))</f>
        <v>45501.920138888891</v>
      </c>
      <c r="O778" s="18">
        <f>DATE(MID(C778,FIND(",",C778,1)+2,4),VLOOKUP(LEFT(B778,3),General!$A$1:$B$12,2,0),MID(C778,FIND(" ",C778,1)+1,FIND(",",C778,1)-FIND(" ",C778,1)-1)) + TIMEVALUE(MID(C778,FIND("-",C778,1)+2,LEN(C778)-FIND("-",C778,1)+2))</f>
        <v>45501.919444444444</v>
      </c>
      <c r="P778" s="18">
        <f>DATE(MID(D778,FIND(",",D778,1)+2,4),VLOOKUP(LEFT(B778,3),General!$A$1:$B$12,2,0),MID(D778,FIND(" ",D778,1)+1,FIND(",",D778,1)-FIND(" ",D778,1)-1)) + TIMEVALUE(MID(D778,FIND("-",D778,1)+2,LEN(D778)-FIND("-",D778,1)+2))</f>
        <v>45501.961805555555</v>
      </c>
      <c r="Q778" s="29">
        <f t="shared" si="84"/>
        <v>45501.920138888891</v>
      </c>
      <c r="R778" t="str">
        <f t="shared" si="85"/>
        <v>10:04 pm</v>
      </c>
      <c r="S778" t="str">
        <f t="shared" si="86"/>
        <v>11:05 pm</v>
      </c>
      <c r="T778" s="29">
        <f t="shared" si="87"/>
        <v>45501.920138888891</v>
      </c>
      <c r="U778" s="19">
        <f t="shared" si="88"/>
        <v>7421</v>
      </c>
      <c r="V778" s="1">
        <f t="shared" si="89"/>
        <v>0.99439999999999995</v>
      </c>
      <c r="W778" s="30">
        <f t="shared" si="90"/>
        <v>4.2361111110949423E-2</v>
      </c>
      <c r="X778" s="18">
        <f>DATE(MID(B778,FIND(",",B778,1)+2,4),VLOOKUP(LEFT(B778,3),General!$A$1:$B$12,2,0),MID(B778,FIND(" ",B778,1)+1,FIND(",",B778,1)-FIND(" ",B778,1)-1))</f>
        <v>45501</v>
      </c>
    </row>
    <row r="779" spans="2:24">
      <c r="B779" t="s">
        <v>6047</v>
      </c>
      <c r="C779" t="s">
        <v>6048</v>
      </c>
      <c r="D779" t="s">
        <v>6049</v>
      </c>
      <c r="E779" s="1">
        <v>0.99680000000000002</v>
      </c>
      <c r="F779">
        <v>0</v>
      </c>
      <c r="G779">
        <v>0</v>
      </c>
      <c r="H779" s="19">
        <v>4195</v>
      </c>
      <c r="I779" s="19">
        <v>1321461</v>
      </c>
      <c r="J779">
        <v>0</v>
      </c>
      <c r="K779">
        <v>0</v>
      </c>
      <c r="L779">
        <v>0</v>
      </c>
      <c r="M779">
        <v>0</v>
      </c>
      <c r="N779" s="29">
        <f>DATE(MID(B779,FIND(",",B779,1)+2,4),VLOOKUP(LEFT(B779,3),General!$A$1:$B$12,2,0),MID(B779,FIND(" ",B779,1)+1,FIND(",",B779,1)-FIND(" ",B779,1)-1)) + TIMEVALUE(MID(B779,FIND("-",B779,1)+2,LEN(B779)-FIND("-",B779,1)+2))</f>
        <v>45501.961805555555</v>
      </c>
      <c r="O779" s="18">
        <f>DATE(MID(C779,FIND(",",C779,1)+2,4),VLOOKUP(LEFT(B779,3),General!$A$1:$B$12,2,0),MID(C779,FIND(" ",C779,1)+1,FIND(",",C779,1)-FIND(" ",C779,1)-1)) + TIMEVALUE(MID(C779,FIND("-",C779,1)+2,LEN(C779)-FIND("-",C779,1)+2))</f>
        <v>45501.961111111108</v>
      </c>
      <c r="P779" s="18">
        <f>DATE(MID(D779,FIND(",",D779,1)+2,4),VLOOKUP(LEFT(B779,3),General!$A$1:$B$12,2,0),MID(D779,FIND(" ",D779,1)+1,FIND(",",D779,1)-FIND(" ",D779,1)-1)) + TIMEVALUE(MID(D779,FIND("-",D779,1)+2,LEN(D779)-FIND("-",D779,1)+2))</f>
        <v>45502.003472222219</v>
      </c>
      <c r="Q779" s="29">
        <f t="shared" si="84"/>
        <v>45501.961805555555</v>
      </c>
      <c r="R779" t="str">
        <f t="shared" si="85"/>
        <v>11:04 pm</v>
      </c>
      <c r="S779" t="str">
        <f t="shared" si="86"/>
        <v>12:05 am</v>
      </c>
      <c r="T779" s="29">
        <f t="shared" si="87"/>
        <v>45501.961805555555</v>
      </c>
      <c r="U779" s="19">
        <f t="shared" si="88"/>
        <v>4195</v>
      </c>
      <c r="V779" s="1">
        <f t="shared" si="89"/>
        <v>0.99680000000000002</v>
      </c>
      <c r="W779" s="30">
        <f t="shared" si="90"/>
        <v>4.2361111110949423E-2</v>
      </c>
      <c r="X779" s="18">
        <f>DATE(MID(B779,FIND(",",B779,1)+2,4),VLOOKUP(LEFT(B779,3),General!$A$1:$B$12,2,0),MID(B779,FIND(" ",B779,1)+1,FIND(",",B779,1)-FIND(" ",B779,1)-1))</f>
        <v>45501</v>
      </c>
    </row>
    <row r="780" spans="2:24">
      <c r="B780" t="s">
        <v>6049</v>
      </c>
      <c r="C780" t="s">
        <v>6050</v>
      </c>
      <c r="D780" t="s">
        <v>6051</v>
      </c>
      <c r="E780" s="1">
        <v>0.99780000000000002</v>
      </c>
      <c r="F780">
        <v>0</v>
      </c>
      <c r="G780">
        <v>0</v>
      </c>
      <c r="H780" s="19">
        <v>2896</v>
      </c>
      <c r="I780" s="19">
        <v>1321462</v>
      </c>
      <c r="J780">
        <v>0</v>
      </c>
      <c r="K780">
        <v>0</v>
      </c>
      <c r="L780">
        <v>0</v>
      </c>
      <c r="M780" s="19">
        <v>1106</v>
      </c>
      <c r="N780" s="29">
        <f>DATE(MID(B780,FIND(",",B780,1)+2,4),VLOOKUP(LEFT(B780,3),General!$A$1:$B$12,2,0),MID(B780,FIND(" ",B780,1)+1,FIND(",",B780,1)-FIND(" ",B780,1)-1)) + TIMEVALUE(MID(B780,FIND("-",B780,1)+2,LEN(B780)-FIND("-",B780,1)+2))</f>
        <v>45502.003472222219</v>
      </c>
      <c r="O780" s="18">
        <f>DATE(MID(C780,FIND(",",C780,1)+2,4),VLOOKUP(LEFT(B780,3),General!$A$1:$B$12,2,0),MID(C780,FIND(" ",C780,1)+1,FIND(",",C780,1)-FIND(" ",C780,1)-1)) + TIMEVALUE(MID(C780,FIND("-",C780,1)+2,LEN(C780)-FIND("-",C780,1)+2))</f>
        <v>45502.00277777778</v>
      </c>
      <c r="P780" s="18">
        <f>DATE(MID(D780,FIND(",",D780,1)+2,4),VLOOKUP(LEFT(B780,3),General!$A$1:$B$12,2,0),MID(D780,FIND(" ",D780,1)+1,FIND(",",D780,1)-FIND(" ",D780,1)-1)) + TIMEVALUE(MID(D780,FIND("-",D780,1)+2,LEN(D780)-FIND("-",D780,1)+2))</f>
        <v>45502.040972222225</v>
      </c>
      <c r="Q780" s="29">
        <f t="shared" si="84"/>
        <v>45502.003472222219</v>
      </c>
      <c r="R780" t="str">
        <f t="shared" si="85"/>
        <v>12:04 am</v>
      </c>
      <c r="S780" t="str">
        <f t="shared" si="86"/>
        <v>12:59 am</v>
      </c>
      <c r="T780" s="29">
        <f t="shared" si="87"/>
        <v>45502.003472222219</v>
      </c>
      <c r="U780" s="19">
        <f t="shared" si="88"/>
        <v>2896</v>
      </c>
      <c r="V780" s="1">
        <f t="shared" si="89"/>
        <v>0.99780000000000002</v>
      </c>
      <c r="W780" s="30">
        <f t="shared" si="90"/>
        <v>3.8194444445252884E-2</v>
      </c>
      <c r="X780" s="18">
        <f>DATE(MID(B780,FIND(",",B780,1)+2,4),VLOOKUP(LEFT(B780,3),General!$A$1:$B$12,2,0),MID(B780,FIND(" ",B780,1)+1,FIND(",",B780,1)-FIND(" ",B780,1)-1))</f>
        <v>45502</v>
      </c>
    </row>
    <row r="781" spans="2:24">
      <c r="B781" t="s">
        <v>6052</v>
      </c>
      <c r="C781" t="s">
        <v>6053</v>
      </c>
      <c r="D781" t="s">
        <v>6054</v>
      </c>
      <c r="E781" s="1">
        <v>0.99770000000000003</v>
      </c>
      <c r="F781">
        <v>0</v>
      </c>
      <c r="G781">
        <v>0</v>
      </c>
      <c r="H781" s="19">
        <v>3013</v>
      </c>
      <c r="I781" s="19">
        <v>1321472</v>
      </c>
      <c r="J781">
        <v>0</v>
      </c>
      <c r="K781">
        <v>0</v>
      </c>
      <c r="L781">
        <v>0</v>
      </c>
      <c r="M781" s="19">
        <v>1103</v>
      </c>
      <c r="N781" s="29">
        <f>DATE(MID(B781,FIND(",",B781,1)+2,4),VLOOKUP(LEFT(B781,3),General!$A$1:$B$12,2,0),MID(B781,FIND(" ",B781,1)+1,FIND(",",B781,1)-FIND(" ",B781,1)-1)) + TIMEVALUE(MID(B781,FIND("-",B781,1)+2,LEN(B781)-FIND("-",B781,1)+2))</f>
        <v>45502.045138888891</v>
      </c>
      <c r="O781" s="18">
        <f>DATE(MID(C781,FIND(",",C781,1)+2,4),VLOOKUP(LEFT(B781,3),General!$A$1:$B$12,2,0),MID(C781,FIND(" ",C781,1)+1,FIND(",",C781,1)-FIND(" ",C781,1)-1)) + TIMEVALUE(MID(C781,FIND("-",C781,1)+2,LEN(C781)-FIND("-",C781,1)+2))</f>
        <v>45502.044444444444</v>
      </c>
      <c r="P781" s="18">
        <f>DATE(MID(D781,FIND(",",D781,1)+2,4),VLOOKUP(LEFT(B781,3),General!$A$1:$B$12,2,0),MID(D781,FIND(" ",D781,1)+1,FIND(",",D781,1)-FIND(" ",D781,1)-1)) + TIMEVALUE(MID(D781,FIND("-",D781,1)+2,LEN(D781)-FIND("-",D781,1)+2))</f>
        <v>45502.075694444444</v>
      </c>
      <c r="Q781" s="29">
        <f t="shared" si="84"/>
        <v>45502.045138888891</v>
      </c>
      <c r="R781" t="str">
        <f t="shared" si="85"/>
        <v>1:04 am</v>
      </c>
      <c r="S781" t="str">
        <f t="shared" si="86"/>
        <v>1:49 am</v>
      </c>
      <c r="T781" s="29">
        <f t="shared" si="87"/>
        <v>45502.045138888891</v>
      </c>
      <c r="U781" s="19">
        <f t="shared" si="88"/>
        <v>3013</v>
      </c>
      <c r="V781" s="1">
        <f t="shared" si="89"/>
        <v>0.99770000000000003</v>
      </c>
      <c r="W781" s="30">
        <f t="shared" si="90"/>
        <v>3.125E-2</v>
      </c>
      <c r="X781" s="18">
        <f>DATE(MID(B781,FIND(",",B781,1)+2,4),VLOOKUP(LEFT(B781,3),General!$A$1:$B$12,2,0),MID(B781,FIND(" ",B781,1)+1,FIND(",",B781,1)-FIND(" ",B781,1)-1))</f>
        <v>45502</v>
      </c>
    </row>
    <row r="782" spans="2:24">
      <c r="B782" t="s">
        <v>6055</v>
      </c>
      <c r="C782" t="s">
        <v>6056</v>
      </c>
      <c r="D782" t="s">
        <v>6057</v>
      </c>
      <c r="E782" s="1">
        <v>0.998</v>
      </c>
      <c r="F782">
        <v>0</v>
      </c>
      <c r="G782">
        <v>0</v>
      </c>
      <c r="H782" s="19">
        <v>2640</v>
      </c>
      <c r="I782" s="19">
        <v>1321473</v>
      </c>
      <c r="J782">
        <v>0</v>
      </c>
      <c r="K782">
        <v>0</v>
      </c>
      <c r="L782">
        <v>0</v>
      </c>
      <c r="M782" s="19">
        <v>1104</v>
      </c>
      <c r="N782" s="29">
        <f>DATE(MID(B782,FIND(",",B782,1)+2,4),VLOOKUP(LEFT(B782,3),General!$A$1:$B$12,2,0),MID(B782,FIND(" ",B782,1)+1,FIND(",",B782,1)-FIND(" ",B782,1)-1)) + TIMEVALUE(MID(B782,FIND("-",B782,1)+2,LEN(B782)-FIND("-",B782,1)+2))</f>
        <v>45502.086805555555</v>
      </c>
      <c r="O782" s="18">
        <f>DATE(MID(C782,FIND(",",C782,1)+2,4),VLOOKUP(LEFT(B782,3),General!$A$1:$B$12,2,0),MID(C782,FIND(" ",C782,1)+1,FIND(",",C782,1)-FIND(" ",C782,1)-1)) + TIMEVALUE(MID(C782,FIND("-",C782,1)+2,LEN(C782)-FIND("-",C782,1)+2))</f>
        <v>45502.086111111108</v>
      </c>
      <c r="P782" s="18">
        <f>DATE(MID(D782,FIND(",",D782,1)+2,4),VLOOKUP(LEFT(B782,3),General!$A$1:$B$12,2,0),MID(D782,FIND(" ",D782,1)+1,FIND(",",D782,1)-FIND(" ",D782,1)-1)) + TIMEVALUE(MID(D782,FIND("-",D782,1)+2,LEN(D782)-FIND("-",D782,1)+2))</f>
        <v>45502.113194444442</v>
      </c>
      <c r="Q782" s="29">
        <f t="shared" si="84"/>
        <v>45502.086805555555</v>
      </c>
      <c r="R782" t="str">
        <f t="shared" si="85"/>
        <v>2:04 am</v>
      </c>
      <c r="S782" t="str">
        <f t="shared" si="86"/>
        <v>2:43 am</v>
      </c>
      <c r="T782" s="29">
        <f t="shared" si="87"/>
        <v>45502.086805555555</v>
      </c>
      <c r="U782" s="19">
        <f t="shared" si="88"/>
        <v>2640</v>
      </c>
      <c r="V782" s="1">
        <f t="shared" si="89"/>
        <v>0.998</v>
      </c>
      <c r="W782" s="30">
        <f t="shared" si="90"/>
        <v>2.7083333334303461E-2</v>
      </c>
      <c r="X782" s="18">
        <f>DATE(MID(B782,FIND(",",B782,1)+2,4),VLOOKUP(LEFT(B782,3),General!$A$1:$B$12,2,0),MID(B782,FIND(" ",B782,1)+1,FIND(",",B782,1)-FIND(" ",B782,1)-1))</f>
        <v>45502</v>
      </c>
    </row>
    <row r="783" spans="2:24">
      <c r="B783" t="s">
        <v>6058</v>
      </c>
      <c r="C783" t="s">
        <v>6058</v>
      </c>
      <c r="D783" t="s">
        <v>6059</v>
      </c>
      <c r="E783" s="1">
        <v>0.99580000000000002</v>
      </c>
      <c r="F783">
        <v>0</v>
      </c>
      <c r="G783">
        <v>0</v>
      </c>
      <c r="H783" s="19">
        <v>5606</v>
      </c>
      <c r="I783" s="19">
        <v>1321474</v>
      </c>
      <c r="J783">
        <v>0</v>
      </c>
      <c r="K783">
        <v>0</v>
      </c>
      <c r="L783">
        <v>0</v>
      </c>
      <c r="M783">
        <v>0</v>
      </c>
      <c r="N783" s="29">
        <f>DATE(MID(B783,FIND(",",B783,1)+2,4),VLOOKUP(LEFT(B783,3),General!$A$1:$B$12,2,0),MID(B783,FIND(" ",B783,1)+1,FIND(",",B783,1)-FIND(" ",B783,1)-1)) + TIMEVALUE(MID(B783,FIND("-",B783,1)+2,LEN(B783)-FIND("-",B783,1)+2))</f>
        <v>45502.128472222219</v>
      </c>
      <c r="O783" s="18">
        <f>DATE(MID(C783,FIND(",",C783,1)+2,4),VLOOKUP(LEFT(B783,3),General!$A$1:$B$12,2,0),MID(C783,FIND(" ",C783,1)+1,FIND(",",C783,1)-FIND(" ",C783,1)-1)) + TIMEVALUE(MID(C783,FIND("-",C783,1)+2,LEN(C783)-FIND("-",C783,1)+2))</f>
        <v>45502.128472222219</v>
      </c>
      <c r="P783" s="18">
        <f>DATE(MID(D783,FIND(",",D783,1)+2,4),VLOOKUP(LEFT(B783,3),General!$A$1:$B$12,2,0),MID(D783,FIND(" ",D783,1)+1,FIND(",",D783,1)-FIND(" ",D783,1)-1)) + TIMEVALUE(MID(D783,FIND("-",D783,1)+2,LEN(D783)-FIND("-",D783,1)+2))</f>
        <v>45502.161805555559</v>
      </c>
      <c r="Q783" s="29">
        <f t="shared" si="84"/>
        <v>45502.128472222219</v>
      </c>
      <c r="R783" t="str">
        <f t="shared" si="85"/>
        <v>3:05 am</v>
      </c>
      <c r="S783" t="str">
        <f t="shared" si="86"/>
        <v>3:53 am</v>
      </c>
      <c r="T783" s="29">
        <f t="shared" si="87"/>
        <v>45502.128472222219</v>
      </c>
      <c r="U783" s="19">
        <f t="shared" si="88"/>
        <v>5606</v>
      </c>
      <c r="V783" s="1">
        <f t="shared" si="89"/>
        <v>0.99580000000000002</v>
      </c>
      <c r="W783" s="30">
        <f t="shared" si="90"/>
        <v>3.3333333340124227E-2</v>
      </c>
      <c r="X783" s="18">
        <f>DATE(MID(B783,FIND(",",B783,1)+2,4),VLOOKUP(LEFT(B783,3),General!$A$1:$B$12,2,0),MID(B783,FIND(" ",B783,1)+1,FIND(",",B783,1)-FIND(" ",B783,1)-1))</f>
        <v>45502</v>
      </c>
    </row>
    <row r="784" spans="2:24">
      <c r="B784" t="s">
        <v>6060</v>
      </c>
      <c r="C784" t="s">
        <v>6061</v>
      </c>
      <c r="D784" t="s">
        <v>6062</v>
      </c>
      <c r="E784" s="1">
        <v>0.998</v>
      </c>
      <c r="F784">
        <v>0</v>
      </c>
      <c r="G784">
        <v>0</v>
      </c>
      <c r="H784" s="19">
        <v>2672</v>
      </c>
      <c r="I784" s="19">
        <v>1321476</v>
      </c>
      <c r="J784">
        <v>0</v>
      </c>
      <c r="K784">
        <v>0</v>
      </c>
      <c r="L784">
        <v>0</v>
      </c>
      <c r="M784" s="19">
        <v>1104</v>
      </c>
      <c r="N784" s="29">
        <f>DATE(MID(B784,FIND(",",B784,1)+2,4),VLOOKUP(LEFT(B784,3),General!$A$1:$B$12,2,0),MID(B784,FIND(" ",B784,1)+1,FIND(",",B784,1)-FIND(" ",B784,1)-1)) + TIMEVALUE(MID(B784,FIND("-",B784,1)+2,LEN(B784)-FIND("-",B784,1)+2))</f>
        <v>45502.170138888891</v>
      </c>
      <c r="O784" s="18">
        <f>DATE(MID(C784,FIND(",",C784,1)+2,4),VLOOKUP(LEFT(B784,3),General!$A$1:$B$12,2,0),MID(C784,FIND(" ",C784,1)+1,FIND(",",C784,1)-FIND(" ",C784,1)-1)) + TIMEVALUE(MID(C784,FIND("-",C784,1)+2,LEN(C784)-FIND("-",C784,1)+2))</f>
        <v>45502.169444444444</v>
      </c>
      <c r="P784" s="18">
        <f>DATE(MID(D784,FIND(",",D784,1)+2,4),VLOOKUP(LEFT(B784,3),General!$A$1:$B$12,2,0),MID(D784,FIND(" ",D784,1)+1,FIND(",",D784,1)-FIND(" ",D784,1)-1)) + TIMEVALUE(MID(D784,FIND("-",D784,1)+2,LEN(D784)-FIND("-",D784,1)+2))</f>
        <v>45502.195833333331</v>
      </c>
      <c r="Q784" s="29">
        <f t="shared" si="84"/>
        <v>45502.170138888891</v>
      </c>
      <c r="R784" t="str">
        <f t="shared" si="85"/>
        <v>4:04 am</v>
      </c>
      <c r="S784" t="str">
        <f t="shared" si="86"/>
        <v>4:42 am</v>
      </c>
      <c r="T784" s="29">
        <f t="shared" si="87"/>
        <v>45502.170138888891</v>
      </c>
      <c r="U784" s="19">
        <f t="shared" si="88"/>
        <v>2672</v>
      </c>
      <c r="V784" s="1">
        <f t="shared" si="89"/>
        <v>0.998</v>
      </c>
      <c r="W784" s="30">
        <f t="shared" si="90"/>
        <v>2.6388888887595385E-2</v>
      </c>
      <c r="X784" s="18">
        <f>DATE(MID(B784,FIND(",",B784,1)+2,4),VLOOKUP(LEFT(B784,3),General!$A$1:$B$12,2,0),MID(B784,FIND(" ",B784,1)+1,FIND(",",B784,1)-FIND(" ",B784,1)-1))</f>
        <v>45502</v>
      </c>
    </row>
    <row r="785" spans="2:24">
      <c r="B785" t="s">
        <v>6063</v>
      </c>
      <c r="C785" t="s">
        <v>6064</v>
      </c>
      <c r="D785" t="s">
        <v>6065</v>
      </c>
      <c r="E785" s="1">
        <v>0.998</v>
      </c>
      <c r="F785">
        <v>0</v>
      </c>
      <c r="G785">
        <v>0</v>
      </c>
      <c r="H785" s="19">
        <v>2606</v>
      </c>
      <c r="I785" s="19">
        <v>1321491</v>
      </c>
      <c r="J785">
        <v>0</v>
      </c>
      <c r="K785">
        <v>0</v>
      </c>
      <c r="L785">
        <v>0</v>
      </c>
      <c r="M785" s="19">
        <v>1100</v>
      </c>
      <c r="N785" s="29">
        <f>DATE(MID(B785,FIND(",",B785,1)+2,4),VLOOKUP(LEFT(B785,3),General!$A$1:$B$12,2,0),MID(B785,FIND(" ",B785,1)+1,FIND(",",B785,1)-FIND(" ",B785,1)-1)) + TIMEVALUE(MID(B785,FIND("-",B785,1)+2,LEN(B785)-FIND("-",B785,1)+2))</f>
        <v>45502.211805555555</v>
      </c>
      <c r="O785" s="18">
        <f>DATE(MID(C785,FIND(",",C785,1)+2,4),VLOOKUP(LEFT(B785,3),General!$A$1:$B$12,2,0),MID(C785,FIND(" ",C785,1)+1,FIND(",",C785,1)-FIND(" ",C785,1)-1)) + TIMEVALUE(MID(C785,FIND("-",C785,1)+2,LEN(C785)-FIND("-",C785,1)+2))</f>
        <v>45502.211111111108</v>
      </c>
      <c r="P785" s="18">
        <f>DATE(MID(D785,FIND(",",D785,1)+2,4),VLOOKUP(LEFT(B785,3),General!$A$1:$B$12,2,0),MID(D785,FIND(" ",D785,1)+1,FIND(",",D785,1)-FIND(" ",D785,1)-1)) + TIMEVALUE(MID(D785,FIND("-",D785,1)+2,LEN(D785)-FIND("-",D785,1)+2))</f>
        <v>45502.239583333336</v>
      </c>
      <c r="Q785" s="29">
        <f t="shared" si="84"/>
        <v>45502.211805555555</v>
      </c>
      <c r="R785" t="str">
        <f t="shared" si="85"/>
        <v>5:04 am</v>
      </c>
      <c r="S785" t="str">
        <f t="shared" si="86"/>
        <v>5:45 am</v>
      </c>
      <c r="T785" s="29">
        <f t="shared" si="87"/>
        <v>45502.211805555555</v>
      </c>
      <c r="U785" s="19">
        <f t="shared" si="88"/>
        <v>2606</v>
      </c>
      <c r="V785" s="1">
        <f t="shared" si="89"/>
        <v>0.998</v>
      </c>
      <c r="W785" s="30">
        <f t="shared" si="90"/>
        <v>2.8472222227719612E-2</v>
      </c>
      <c r="X785" s="18">
        <f>DATE(MID(B785,FIND(",",B785,1)+2,4),VLOOKUP(LEFT(B785,3),General!$A$1:$B$12,2,0),MID(B785,FIND(" ",B785,1)+1,FIND(",",B785,1)-FIND(" ",B785,1)-1))</f>
        <v>45502</v>
      </c>
    </row>
    <row r="786" spans="2:24">
      <c r="B786" t="s">
        <v>6066</v>
      </c>
      <c r="C786" t="s">
        <v>6067</v>
      </c>
      <c r="D786" t="s">
        <v>6068</v>
      </c>
      <c r="E786" s="1">
        <v>0.99790000000000001</v>
      </c>
      <c r="F786">
        <v>0</v>
      </c>
      <c r="G786">
        <v>0</v>
      </c>
      <c r="H786" s="19">
        <v>2795</v>
      </c>
      <c r="I786" s="19">
        <v>1321492</v>
      </c>
      <c r="J786">
        <v>0</v>
      </c>
      <c r="K786">
        <v>0</v>
      </c>
      <c r="L786">
        <v>0</v>
      </c>
      <c r="M786" s="19">
        <v>1106</v>
      </c>
      <c r="N786" s="29">
        <f>DATE(MID(B786,FIND(",",B786,1)+2,4),VLOOKUP(LEFT(B786,3),General!$A$1:$B$12,2,0),MID(B786,FIND(" ",B786,1)+1,FIND(",",B786,1)-FIND(" ",B786,1)-1)) + TIMEVALUE(MID(B786,FIND("-",B786,1)+2,LEN(B786)-FIND("-",B786,1)+2))</f>
        <v>45502.253472222219</v>
      </c>
      <c r="O786" s="18">
        <f>DATE(MID(C786,FIND(",",C786,1)+2,4),VLOOKUP(LEFT(B786,3),General!$A$1:$B$12,2,0),MID(C786,FIND(" ",C786,1)+1,FIND(",",C786,1)-FIND(" ",C786,1)-1)) + TIMEVALUE(MID(C786,FIND("-",C786,1)+2,LEN(C786)-FIND("-",C786,1)+2))</f>
        <v>45502.25277777778</v>
      </c>
      <c r="P786" s="18">
        <f>DATE(MID(D786,FIND(",",D786,1)+2,4),VLOOKUP(LEFT(B786,3),General!$A$1:$B$12,2,0),MID(D786,FIND(" ",D786,1)+1,FIND(",",D786,1)-FIND(" ",D786,1)-1)) + TIMEVALUE(MID(D786,FIND("-",D786,1)+2,LEN(D786)-FIND("-",D786,1)+2))</f>
        <v>45502.293055555558</v>
      </c>
      <c r="Q786" s="29">
        <f t="shared" si="84"/>
        <v>45502.253472222219</v>
      </c>
      <c r="R786" t="str">
        <f t="shared" si="85"/>
        <v>6:04 am</v>
      </c>
      <c r="S786" t="str">
        <f t="shared" si="86"/>
        <v>7:02 am</v>
      </c>
      <c r="T786" s="29">
        <f t="shared" si="87"/>
        <v>45502.253472222219</v>
      </c>
      <c r="U786" s="19">
        <f t="shared" si="88"/>
        <v>2795</v>
      </c>
      <c r="V786" s="1">
        <f t="shared" si="89"/>
        <v>0.99790000000000001</v>
      </c>
      <c r="W786" s="30">
        <f t="shared" si="90"/>
        <v>4.0277777778101154E-2</v>
      </c>
      <c r="X786" s="18">
        <f>DATE(MID(B786,FIND(",",B786,1)+2,4),VLOOKUP(LEFT(B786,3),General!$A$1:$B$12,2,0),MID(B786,FIND(" ",B786,1)+1,FIND(",",B786,1)-FIND(" ",B786,1)-1))</f>
        <v>45502</v>
      </c>
    </row>
    <row r="787" spans="2:24">
      <c r="B787" t="s">
        <v>6069</v>
      </c>
      <c r="C787" t="s">
        <v>6069</v>
      </c>
      <c r="D787" t="s">
        <v>6070</v>
      </c>
      <c r="E787" s="1">
        <v>0.99750000000000005</v>
      </c>
      <c r="F787">
        <v>0</v>
      </c>
      <c r="G787">
        <v>0</v>
      </c>
      <c r="H787" s="19">
        <v>3269</v>
      </c>
      <c r="I787" s="19">
        <v>1321504</v>
      </c>
      <c r="J787">
        <v>0</v>
      </c>
      <c r="K787">
        <v>0</v>
      </c>
      <c r="L787">
        <v>0</v>
      </c>
      <c r="M787" s="19">
        <v>1105</v>
      </c>
      <c r="N787" s="29">
        <f>DATE(MID(B787,FIND(",",B787,1)+2,4),VLOOKUP(LEFT(B787,3),General!$A$1:$B$12,2,0),MID(B787,FIND(" ",B787,1)+1,FIND(",",B787,1)-FIND(" ",B787,1)-1)) + TIMEVALUE(MID(B787,FIND("-",B787,1)+2,LEN(B787)-FIND("-",B787,1)+2))</f>
        <v>45502.295138888891</v>
      </c>
      <c r="O787" s="18">
        <f>DATE(MID(C787,FIND(",",C787,1)+2,4),VLOOKUP(LEFT(B787,3),General!$A$1:$B$12,2,0),MID(C787,FIND(" ",C787,1)+1,FIND(",",C787,1)-FIND(" ",C787,1)-1)) + TIMEVALUE(MID(C787,FIND("-",C787,1)+2,LEN(C787)-FIND("-",C787,1)+2))</f>
        <v>45502.295138888891</v>
      </c>
      <c r="P787" s="18">
        <f>DATE(MID(D787,FIND(",",D787,1)+2,4),VLOOKUP(LEFT(B787,3),General!$A$1:$B$12,2,0),MID(D787,FIND(" ",D787,1)+1,FIND(",",D787,1)-FIND(" ",D787,1)-1)) + TIMEVALUE(MID(D787,FIND("-",D787,1)+2,LEN(D787)-FIND("-",D787,1)+2))</f>
        <v>45502.325694444444</v>
      </c>
      <c r="Q787" s="29">
        <f t="shared" si="84"/>
        <v>45502.295138888891</v>
      </c>
      <c r="R787" t="str">
        <f t="shared" si="85"/>
        <v>7:05 am</v>
      </c>
      <c r="S787" t="str">
        <f t="shared" si="86"/>
        <v>7:49 am</v>
      </c>
      <c r="T787" s="29">
        <f t="shared" si="87"/>
        <v>45502.295138888891</v>
      </c>
      <c r="U787" s="19">
        <f t="shared" si="88"/>
        <v>3269</v>
      </c>
      <c r="V787" s="1">
        <f t="shared" si="89"/>
        <v>0.99750000000000005</v>
      </c>
      <c r="W787" s="30">
        <f t="shared" si="90"/>
        <v>3.0555555553291924E-2</v>
      </c>
      <c r="X787" s="18">
        <f>DATE(MID(B787,FIND(",",B787,1)+2,4),VLOOKUP(LEFT(B787,3),General!$A$1:$B$12,2,0),MID(B787,FIND(" ",B787,1)+1,FIND(",",B787,1)-FIND(" ",B787,1)-1))</f>
        <v>45502</v>
      </c>
    </row>
    <row r="788" spans="2:24">
      <c r="B788" t="s">
        <v>6071</v>
      </c>
      <c r="C788" t="s">
        <v>6072</v>
      </c>
      <c r="D788" t="s">
        <v>6073</v>
      </c>
      <c r="E788" s="1">
        <v>0.99760000000000004</v>
      </c>
      <c r="F788">
        <v>0</v>
      </c>
      <c r="G788">
        <v>0</v>
      </c>
      <c r="H788" s="19">
        <v>3141</v>
      </c>
      <c r="I788" s="19">
        <v>1321530</v>
      </c>
      <c r="J788">
        <v>0</v>
      </c>
      <c r="K788">
        <v>0</v>
      </c>
      <c r="L788">
        <v>0</v>
      </c>
      <c r="M788" s="19">
        <v>1105</v>
      </c>
      <c r="N788" s="29">
        <f>DATE(MID(B788,FIND(",",B788,1)+2,4),VLOOKUP(LEFT(B788,3),General!$A$1:$B$12,2,0),MID(B788,FIND(" ",B788,1)+1,FIND(",",B788,1)-FIND(" ",B788,1)-1)) + TIMEVALUE(MID(B788,FIND("-",B788,1)+2,LEN(B788)-FIND("-",B788,1)+2))</f>
        <v>45502.336805555555</v>
      </c>
      <c r="O788" s="18">
        <f>DATE(MID(C788,FIND(",",C788,1)+2,4),VLOOKUP(LEFT(B788,3),General!$A$1:$B$12,2,0),MID(C788,FIND(" ",C788,1)+1,FIND(",",C788,1)-FIND(" ",C788,1)-1)) + TIMEVALUE(MID(C788,FIND("-",C788,1)+2,LEN(C788)-FIND("-",C788,1)+2))</f>
        <v>45502.336111111108</v>
      </c>
      <c r="P788" s="18">
        <f>DATE(MID(D788,FIND(",",D788,1)+2,4),VLOOKUP(LEFT(B788,3),General!$A$1:$B$12,2,0),MID(D788,FIND(" ",D788,1)+1,FIND(",",D788,1)-FIND(" ",D788,1)-1)) + TIMEVALUE(MID(D788,FIND("-",D788,1)+2,LEN(D788)-FIND("-",D788,1)+2))</f>
        <v>45502.366666666669</v>
      </c>
      <c r="Q788" s="29">
        <f t="shared" si="84"/>
        <v>45502.336805555555</v>
      </c>
      <c r="R788" t="str">
        <f t="shared" si="85"/>
        <v>8:04 am</v>
      </c>
      <c r="S788" t="str">
        <f t="shared" si="86"/>
        <v>8:48 am</v>
      </c>
      <c r="T788" s="29">
        <f t="shared" si="87"/>
        <v>45502.336805555555</v>
      </c>
      <c r="U788" s="19">
        <f t="shared" si="88"/>
        <v>3141</v>
      </c>
      <c r="V788" s="1">
        <f t="shared" si="89"/>
        <v>0.99760000000000004</v>
      </c>
      <c r="W788" s="30">
        <f t="shared" si="90"/>
        <v>3.0555555560567882E-2</v>
      </c>
      <c r="X788" s="18">
        <f>DATE(MID(B788,FIND(",",B788,1)+2,4),VLOOKUP(LEFT(B788,3),General!$A$1:$B$12,2,0),MID(B788,FIND(" ",B788,1)+1,FIND(",",B788,1)-FIND(" ",B788,1)-1))</f>
        <v>45502</v>
      </c>
    </row>
    <row r="789" spans="2:24">
      <c r="B789" t="s">
        <v>6074</v>
      </c>
      <c r="C789" t="s">
        <v>6075</v>
      </c>
      <c r="D789" t="s">
        <v>6076</v>
      </c>
      <c r="E789" s="1">
        <v>0.99739999999999995</v>
      </c>
      <c r="F789">
        <v>0</v>
      </c>
      <c r="G789">
        <v>0</v>
      </c>
      <c r="H789" s="19">
        <v>3459</v>
      </c>
      <c r="I789" s="19">
        <v>1321534</v>
      </c>
      <c r="J789">
        <v>0</v>
      </c>
      <c r="K789">
        <v>0</v>
      </c>
      <c r="L789">
        <v>0</v>
      </c>
      <c r="M789" s="19">
        <v>1106</v>
      </c>
      <c r="N789" s="29">
        <f>DATE(MID(B789,FIND(",",B789,1)+2,4),VLOOKUP(LEFT(B789,3),General!$A$1:$B$12,2,0),MID(B789,FIND(" ",B789,1)+1,FIND(",",B789,1)-FIND(" ",B789,1)-1)) + TIMEVALUE(MID(B789,FIND("-",B789,1)+2,LEN(B789)-FIND("-",B789,1)+2))</f>
        <v>45502.378472222219</v>
      </c>
      <c r="O789" s="18">
        <f>DATE(MID(C789,FIND(",",C789,1)+2,4),VLOOKUP(LEFT(B789,3),General!$A$1:$B$12,2,0),MID(C789,FIND(" ",C789,1)+1,FIND(",",C789,1)-FIND(" ",C789,1)-1)) + TIMEVALUE(MID(C789,FIND("-",C789,1)+2,LEN(C789)-FIND("-",C789,1)+2))</f>
        <v>45502.37777777778</v>
      </c>
      <c r="P789" s="18">
        <f>DATE(MID(D789,FIND(",",D789,1)+2,4),VLOOKUP(LEFT(B789,3),General!$A$1:$B$12,2,0),MID(D789,FIND(" ",D789,1)+1,FIND(",",D789,1)-FIND(" ",D789,1)-1)) + TIMEVALUE(MID(D789,FIND("-",D789,1)+2,LEN(D789)-FIND("-",D789,1)+2))</f>
        <v>45502.407638888886</v>
      </c>
      <c r="Q789" s="29">
        <f t="shared" si="84"/>
        <v>45502.378472222219</v>
      </c>
      <c r="R789" t="str">
        <f t="shared" si="85"/>
        <v>9:04 am</v>
      </c>
      <c r="S789" t="str">
        <f t="shared" si="86"/>
        <v>9:47 am</v>
      </c>
      <c r="T789" s="29">
        <f t="shared" si="87"/>
        <v>45502.378472222219</v>
      </c>
      <c r="U789" s="19">
        <f t="shared" si="88"/>
        <v>3459</v>
      </c>
      <c r="V789" s="1">
        <f t="shared" si="89"/>
        <v>0.99739999999999995</v>
      </c>
      <c r="W789" s="30">
        <f t="shared" si="90"/>
        <v>2.9861111106583849E-2</v>
      </c>
      <c r="X789" s="18">
        <f>DATE(MID(B789,FIND(",",B789,1)+2,4),VLOOKUP(LEFT(B789,3),General!$A$1:$B$12,2,0),MID(B789,FIND(" ",B789,1)+1,FIND(",",B789,1)-FIND(" ",B789,1)-1))</f>
        <v>45502</v>
      </c>
    </row>
    <row r="790" spans="2:24">
      <c r="B790" t="s">
        <v>6077</v>
      </c>
      <c r="C790" t="s">
        <v>6077</v>
      </c>
      <c r="D790" t="s">
        <v>6078</v>
      </c>
      <c r="E790" s="1">
        <v>0.99739999999999995</v>
      </c>
      <c r="F790">
        <v>0</v>
      </c>
      <c r="G790">
        <v>0</v>
      </c>
      <c r="H790" s="19">
        <v>3417</v>
      </c>
      <c r="I790" s="19">
        <v>1321550</v>
      </c>
      <c r="J790">
        <v>0</v>
      </c>
      <c r="K790">
        <v>0</v>
      </c>
      <c r="L790">
        <v>0</v>
      </c>
      <c r="M790" s="19">
        <v>1108</v>
      </c>
      <c r="N790" s="29">
        <f>DATE(MID(B790,FIND(",",B790,1)+2,4),VLOOKUP(LEFT(B790,3),General!$A$1:$B$12,2,0),MID(B790,FIND(" ",B790,1)+1,FIND(",",B790,1)-FIND(" ",B790,1)-1)) + TIMEVALUE(MID(B790,FIND("-",B790,1)+2,LEN(B790)-FIND("-",B790,1)+2))</f>
        <v>45502.420138888891</v>
      </c>
      <c r="O790" s="18">
        <f>DATE(MID(C790,FIND(",",C790,1)+2,4),VLOOKUP(LEFT(B790,3),General!$A$1:$B$12,2,0),MID(C790,FIND(" ",C790,1)+1,FIND(",",C790,1)-FIND(" ",C790,1)-1)) + TIMEVALUE(MID(C790,FIND("-",C790,1)+2,LEN(C790)-FIND("-",C790,1)+2))</f>
        <v>45502.420138888891</v>
      </c>
      <c r="P790" s="18">
        <f>DATE(MID(D790,FIND(",",D790,1)+2,4),VLOOKUP(LEFT(B790,3),General!$A$1:$B$12,2,0),MID(D790,FIND(" ",D790,1)+1,FIND(",",D790,1)-FIND(" ",D790,1)-1)) + TIMEVALUE(MID(D790,FIND("-",D790,1)+2,LEN(D790)-FIND("-",D790,1)+2))</f>
        <v>45502.459722222222</v>
      </c>
      <c r="Q790" s="29">
        <f t="shared" si="84"/>
        <v>45502.420138888891</v>
      </c>
      <c r="R790" t="str">
        <f t="shared" si="85"/>
        <v>10:05 am</v>
      </c>
      <c r="S790" t="str">
        <f t="shared" si="86"/>
        <v>11:02 am</v>
      </c>
      <c r="T790" s="29">
        <f t="shared" si="87"/>
        <v>45502.420138888891</v>
      </c>
      <c r="U790" s="19">
        <f t="shared" si="88"/>
        <v>3417</v>
      </c>
      <c r="V790" s="1">
        <f t="shared" si="89"/>
        <v>0.99739999999999995</v>
      </c>
      <c r="W790" s="30">
        <f t="shared" si="90"/>
        <v>3.9583333331393078E-2</v>
      </c>
      <c r="X790" s="18">
        <f>DATE(MID(B790,FIND(",",B790,1)+2,4),VLOOKUP(LEFT(B790,3),General!$A$1:$B$12,2,0),MID(B790,FIND(" ",B790,1)+1,FIND(",",B790,1)-FIND(" ",B790,1)-1))</f>
        <v>45502</v>
      </c>
    </row>
    <row r="791" spans="2:24">
      <c r="B791" t="s">
        <v>6079</v>
      </c>
      <c r="C791" t="s">
        <v>6080</v>
      </c>
      <c r="D791" t="s">
        <v>6081</v>
      </c>
      <c r="E791" s="1">
        <v>0.99729999999999996</v>
      </c>
      <c r="F791">
        <v>0</v>
      </c>
      <c r="G791">
        <v>0</v>
      </c>
      <c r="H791" s="19">
        <v>3578</v>
      </c>
      <c r="I791" s="19">
        <v>1321561</v>
      </c>
      <c r="J791">
        <v>0</v>
      </c>
      <c r="K791">
        <v>0</v>
      </c>
      <c r="L791">
        <v>0</v>
      </c>
      <c r="M791" s="19">
        <v>1107</v>
      </c>
      <c r="N791" s="29">
        <f>DATE(MID(B791,FIND(",",B791,1)+2,4),VLOOKUP(LEFT(B791,3),General!$A$1:$B$12,2,0),MID(B791,FIND(" ",B791,1)+1,FIND(",",B791,1)-FIND(" ",B791,1)-1)) + TIMEVALUE(MID(B791,FIND("-",B791,1)+2,LEN(B791)-FIND("-",B791,1)+2))</f>
        <v>45502.461805555555</v>
      </c>
      <c r="O791" s="18">
        <f>DATE(MID(C791,FIND(",",C791,1)+2,4),VLOOKUP(LEFT(B791,3),General!$A$1:$B$12,2,0),MID(C791,FIND(" ",C791,1)+1,FIND(",",C791,1)-FIND(" ",C791,1)-1)) + TIMEVALUE(MID(C791,FIND("-",C791,1)+2,LEN(C791)-FIND("-",C791,1)+2))</f>
        <v>45502.461111111108</v>
      </c>
      <c r="P791" s="18">
        <f>DATE(MID(D791,FIND(",",D791,1)+2,4),VLOOKUP(LEFT(B791,3),General!$A$1:$B$12,2,0),MID(D791,FIND(" ",D791,1)+1,FIND(",",D791,1)-FIND(" ",D791,1)-1)) + TIMEVALUE(MID(D791,FIND("-",D791,1)+2,LEN(D791)-FIND("-",D791,1)+2))</f>
        <v>45502.494444444441</v>
      </c>
      <c r="Q791" s="29">
        <f t="shared" si="84"/>
        <v>45502.461805555555</v>
      </c>
      <c r="R791" t="str">
        <f t="shared" si="85"/>
        <v>11:04 am</v>
      </c>
      <c r="S791" t="str">
        <f t="shared" si="86"/>
        <v>11:52 am</v>
      </c>
      <c r="T791" s="29">
        <f t="shared" si="87"/>
        <v>45502.461805555555</v>
      </c>
      <c r="U791" s="19">
        <f t="shared" si="88"/>
        <v>3578</v>
      </c>
      <c r="V791" s="1">
        <f t="shared" si="89"/>
        <v>0.99729999999999996</v>
      </c>
      <c r="W791" s="30">
        <f t="shared" si="90"/>
        <v>3.3333333332848269E-2</v>
      </c>
      <c r="X791" s="18">
        <f>DATE(MID(B791,FIND(",",B791,1)+2,4),VLOOKUP(LEFT(B791,3),General!$A$1:$B$12,2,0),MID(B791,FIND(" ",B791,1)+1,FIND(",",B791,1)-FIND(" ",B791,1)-1))</f>
        <v>45502</v>
      </c>
    </row>
    <row r="792" spans="2:24">
      <c r="B792" t="s">
        <v>6082</v>
      </c>
      <c r="C792" t="s">
        <v>6082</v>
      </c>
      <c r="D792" t="s">
        <v>6083</v>
      </c>
      <c r="E792" s="1">
        <v>0.99719999999999998</v>
      </c>
      <c r="F792">
        <v>0</v>
      </c>
      <c r="G792">
        <v>0</v>
      </c>
      <c r="H792" s="19">
        <v>3692</v>
      </c>
      <c r="I792" s="19">
        <v>1321566</v>
      </c>
      <c r="J792">
        <v>0</v>
      </c>
      <c r="K792">
        <v>0</v>
      </c>
      <c r="L792">
        <v>0</v>
      </c>
      <c r="M792" s="19">
        <v>1112</v>
      </c>
      <c r="N792" s="29">
        <f>DATE(MID(B792,FIND(",",B792,1)+2,4),VLOOKUP(LEFT(B792,3),General!$A$1:$B$12,2,0),MID(B792,FIND(" ",B792,1)+1,FIND(",",B792,1)-FIND(" ",B792,1)-1)) + TIMEVALUE(MID(B792,FIND("-",B792,1)+2,LEN(B792)-FIND("-",B792,1)+2))</f>
        <v>45502.503472222219</v>
      </c>
      <c r="O792" s="18">
        <f>DATE(MID(C792,FIND(",",C792,1)+2,4),VLOOKUP(LEFT(B792,3),General!$A$1:$B$12,2,0),MID(C792,FIND(" ",C792,1)+1,FIND(",",C792,1)-FIND(" ",C792,1)-1)) + TIMEVALUE(MID(C792,FIND("-",C792,1)+2,LEN(C792)-FIND("-",C792,1)+2))</f>
        <v>45502.503472222219</v>
      </c>
      <c r="P792" s="18">
        <f>DATE(MID(D792,FIND(",",D792,1)+2,4),VLOOKUP(LEFT(B792,3),General!$A$1:$B$12,2,0),MID(D792,FIND(" ",D792,1)+1,FIND(",",D792,1)-FIND(" ",D792,1)-1)) + TIMEVALUE(MID(D792,FIND("-",D792,1)+2,LEN(D792)-FIND("-",D792,1)+2))</f>
        <v>45502.534722222219</v>
      </c>
      <c r="Q792" s="29">
        <f t="shared" si="84"/>
        <v>45502.503472222219</v>
      </c>
      <c r="R792" t="str">
        <f t="shared" si="85"/>
        <v>12:05 pm</v>
      </c>
      <c r="S792" t="str">
        <f t="shared" si="86"/>
        <v>12:50 pm</v>
      </c>
      <c r="T792" s="29">
        <f t="shared" si="87"/>
        <v>45502.503472222219</v>
      </c>
      <c r="U792" s="19">
        <f t="shared" si="88"/>
        <v>3692</v>
      </c>
      <c r="V792" s="1">
        <f t="shared" si="89"/>
        <v>0.99719999999999998</v>
      </c>
      <c r="W792" s="30">
        <f t="shared" si="90"/>
        <v>3.125E-2</v>
      </c>
      <c r="X792" s="18">
        <f>DATE(MID(B792,FIND(",",B792,1)+2,4),VLOOKUP(LEFT(B792,3),General!$A$1:$B$12,2,0),MID(B792,FIND(" ",B792,1)+1,FIND(",",B792,1)-FIND(" ",B792,1)-1))</f>
        <v>45502</v>
      </c>
    </row>
    <row r="793" spans="2:24">
      <c r="B793" t="s">
        <v>6084</v>
      </c>
      <c r="C793" t="s">
        <v>6085</v>
      </c>
      <c r="D793" t="s">
        <v>6086</v>
      </c>
      <c r="E793" s="1">
        <v>0.99760000000000004</v>
      </c>
      <c r="F793">
        <v>0</v>
      </c>
      <c r="G793">
        <v>0</v>
      </c>
      <c r="H793" s="19">
        <v>3221</v>
      </c>
      <c r="I793" s="19">
        <v>1321588</v>
      </c>
      <c r="J793">
        <v>0</v>
      </c>
      <c r="K793">
        <v>0</v>
      </c>
      <c r="L793">
        <v>0</v>
      </c>
      <c r="M793" s="19">
        <v>1108</v>
      </c>
      <c r="N793" s="29">
        <f>DATE(MID(B793,FIND(",",B793,1)+2,4),VLOOKUP(LEFT(B793,3),General!$A$1:$B$12,2,0),MID(B793,FIND(" ",B793,1)+1,FIND(",",B793,1)-FIND(" ",B793,1)-1)) + TIMEVALUE(MID(B793,FIND("-",B793,1)+2,LEN(B793)-FIND("-",B793,1)+2))</f>
        <v>45502.545138888891</v>
      </c>
      <c r="O793" s="18">
        <f>DATE(MID(C793,FIND(",",C793,1)+2,4),VLOOKUP(LEFT(B793,3),General!$A$1:$B$12,2,0),MID(C793,FIND(" ",C793,1)+1,FIND(",",C793,1)-FIND(" ",C793,1)-1)) + TIMEVALUE(MID(C793,FIND("-",C793,1)+2,LEN(C793)-FIND("-",C793,1)+2))</f>
        <v>45502.544444444444</v>
      </c>
      <c r="P793" s="18">
        <f>DATE(MID(D793,FIND(",",D793,1)+2,4),VLOOKUP(LEFT(B793,3),General!$A$1:$B$12,2,0),MID(D793,FIND(" ",D793,1)+1,FIND(",",D793,1)-FIND(" ",D793,1)-1)) + TIMEVALUE(MID(D793,FIND("-",D793,1)+2,LEN(D793)-FIND("-",D793,1)+2))</f>
        <v>45502.576388888891</v>
      </c>
      <c r="Q793" s="29">
        <f t="shared" si="84"/>
        <v>45502.545138888891</v>
      </c>
      <c r="R793" t="str">
        <f t="shared" si="85"/>
        <v>1:04 pm</v>
      </c>
      <c r="S793" t="str">
        <f t="shared" si="86"/>
        <v>1:50 pm</v>
      </c>
      <c r="T793" s="29">
        <f t="shared" si="87"/>
        <v>45502.545138888891</v>
      </c>
      <c r="U793" s="19">
        <f t="shared" si="88"/>
        <v>3221</v>
      </c>
      <c r="V793" s="1">
        <f t="shared" si="89"/>
        <v>0.99760000000000004</v>
      </c>
      <c r="W793" s="30">
        <f t="shared" si="90"/>
        <v>3.1944444446708076E-2</v>
      </c>
      <c r="X793" s="18">
        <f>DATE(MID(B793,FIND(",",B793,1)+2,4),VLOOKUP(LEFT(B793,3),General!$A$1:$B$12,2,0),MID(B793,FIND(" ",B793,1)+1,FIND(",",B793,1)-FIND(" ",B793,1)-1))</f>
        <v>45502</v>
      </c>
    </row>
    <row r="794" spans="2:24">
      <c r="B794" t="s">
        <v>6087</v>
      </c>
      <c r="C794" t="s">
        <v>6088</v>
      </c>
      <c r="D794" t="s">
        <v>6089</v>
      </c>
      <c r="E794" s="1">
        <v>0.99760000000000004</v>
      </c>
      <c r="F794">
        <v>0</v>
      </c>
      <c r="G794">
        <v>0</v>
      </c>
      <c r="H794" s="19">
        <v>3204</v>
      </c>
      <c r="I794" s="19">
        <v>1321606</v>
      </c>
      <c r="J794">
        <v>0</v>
      </c>
      <c r="K794">
        <v>0</v>
      </c>
      <c r="L794">
        <v>0</v>
      </c>
      <c r="M794" s="19">
        <v>1108</v>
      </c>
      <c r="N794" s="29">
        <f>DATE(MID(B794,FIND(",",B794,1)+2,4),VLOOKUP(LEFT(B794,3),General!$A$1:$B$12,2,0),MID(B794,FIND(" ",B794,1)+1,FIND(",",B794,1)-FIND(" ",B794,1)-1)) + TIMEVALUE(MID(B794,FIND("-",B794,1)+2,LEN(B794)-FIND("-",B794,1)+2))</f>
        <v>45502.586805555555</v>
      </c>
      <c r="O794" s="18">
        <f>DATE(MID(C794,FIND(",",C794,1)+2,4),VLOOKUP(LEFT(B794,3),General!$A$1:$B$12,2,0),MID(C794,FIND(" ",C794,1)+1,FIND(",",C794,1)-FIND(" ",C794,1)-1)) + TIMEVALUE(MID(C794,FIND("-",C794,1)+2,LEN(C794)-FIND("-",C794,1)+2))</f>
        <v>45502.586111111108</v>
      </c>
      <c r="P794" s="18">
        <f>DATE(MID(D794,FIND(",",D794,1)+2,4),VLOOKUP(LEFT(B794,3),General!$A$1:$B$12,2,0),MID(D794,FIND(" ",D794,1)+1,FIND(",",D794,1)-FIND(" ",D794,1)-1)) + TIMEVALUE(MID(D794,FIND("-",D794,1)+2,LEN(D794)-FIND("-",D794,1)+2))</f>
        <v>45502.615972222222</v>
      </c>
      <c r="Q794" s="29">
        <f t="shared" si="84"/>
        <v>45502.586805555555</v>
      </c>
      <c r="R794" t="str">
        <f t="shared" si="85"/>
        <v>2:04 pm</v>
      </c>
      <c r="S794" t="str">
        <f t="shared" si="86"/>
        <v>2:47 pm</v>
      </c>
      <c r="T794" s="29">
        <f t="shared" si="87"/>
        <v>45502.586805555555</v>
      </c>
      <c r="U794" s="19">
        <f t="shared" si="88"/>
        <v>3204</v>
      </c>
      <c r="V794" s="1">
        <f t="shared" si="89"/>
        <v>0.99760000000000004</v>
      </c>
      <c r="W794" s="30">
        <f t="shared" si="90"/>
        <v>2.9861111113859806E-2</v>
      </c>
      <c r="X794" s="18">
        <f>DATE(MID(B794,FIND(",",B794,1)+2,4),VLOOKUP(LEFT(B794,3),General!$A$1:$B$12,2,0),MID(B794,FIND(" ",B794,1)+1,FIND(",",B794,1)-FIND(" ",B794,1)-1))</f>
        <v>45502</v>
      </c>
    </row>
    <row r="795" spans="2:24">
      <c r="B795" t="s">
        <v>6090</v>
      </c>
      <c r="C795" t="s">
        <v>6091</v>
      </c>
      <c r="D795" t="s">
        <v>6092</v>
      </c>
      <c r="E795" s="1">
        <v>0.99770000000000003</v>
      </c>
      <c r="F795">
        <v>0</v>
      </c>
      <c r="G795">
        <v>0</v>
      </c>
      <c r="H795" s="19">
        <v>3069</v>
      </c>
      <c r="I795" s="19">
        <v>1321625</v>
      </c>
      <c r="J795">
        <v>0</v>
      </c>
      <c r="K795">
        <v>0</v>
      </c>
      <c r="L795">
        <v>0</v>
      </c>
      <c r="M795" s="19">
        <v>1109</v>
      </c>
      <c r="N795" s="29">
        <f>DATE(MID(B795,FIND(",",B795,1)+2,4),VLOOKUP(LEFT(B795,3),General!$A$1:$B$12,2,0),MID(B795,FIND(" ",B795,1)+1,FIND(",",B795,1)-FIND(" ",B795,1)-1)) + TIMEVALUE(MID(B795,FIND("-",B795,1)+2,LEN(B795)-FIND("-",B795,1)+2))</f>
        <v>45502.628472222219</v>
      </c>
      <c r="O795" s="18">
        <f>DATE(MID(C795,FIND(",",C795,1)+2,4),VLOOKUP(LEFT(B795,3),General!$A$1:$B$12,2,0),MID(C795,FIND(" ",C795,1)+1,FIND(",",C795,1)-FIND(" ",C795,1)-1)) + TIMEVALUE(MID(C795,FIND("-",C795,1)+2,LEN(C795)-FIND("-",C795,1)+2))</f>
        <v>45502.62777777778</v>
      </c>
      <c r="P795" s="18">
        <f>DATE(MID(D795,FIND(",",D795,1)+2,4),VLOOKUP(LEFT(B795,3),General!$A$1:$B$12,2,0),MID(D795,FIND(" ",D795,1)+1,FIND(",",D795,1)-FIND(" ",D795,1)-1)) + TIMEVALUE(MID(D795,FIND("-",D795,1)+2,LEN(D795)-FIND("-",D795,1)+2))</f>
        <v>45502.659722222219</v>
      </c>
      <c r="Q795" s="29">
        <f t="shared" si="84"/>
        <v>45502.628472222219</v>
      </c>
      <c r="R795" t="str">
        <f t="shared" si="85"/>
        <v>3:04 pm</v>
      </c>
      <c r="S795" t="str">
        <f t="shared" si="86"/>
        <v>3:50 pm</v>
      </c>
      <c r="T795" s="29">
        <f t="shared" si="87"/>
        <v>45502.628472222219</v>
      </c>
      <c r="U795" s="19">
        <f t="shared" si="88"/>
        <v>3069</v>
      </c>
      <c r="V795" s="1">
        <f t="shared" si="89"/>
        <v>0.99770000000000003</v>
      </c>
      <c r="W795" s="30">
        <f t="shared" si="90"/>
        <v>3.1944444439432118E-2</v>
      </c>
      <c r="X795" s="18">
        <f>DATE(MID(B795,FIND(",",B795,1)+2,4),VLOOKUP(LEFT(B795,3),General!$A$1:$B$12,2,0),MID(B795,FIND(" ",B795,1)+1,FIND(",",B795,1)-FIND(" ",B795,1)-1))</f>
        <v>45502</v>
      </c>
    </row>
    <row r="796" spans="2:24">
      <c r="B796" t="s">
        <v>6093</v>
      </c>
      <c r="C796" t="s">
        <v>6094</v>
      </c>
      <c r="D796" t="s">
        <v>6095</v>
      </c>
      <c r="E796" s="1">
        <v>0.99719999999999998</v>
      </c>
      <c r="F796">
        <v>0</v>
      </c>
      <c r="G796">
        <v>0</v>
      </c>
      <c r="H796" s="19">
        <v>3673</v>
      </c>
      <c r="I796" s="19">
        <v>1321648</v>
      </c>
      <c r="J796">
        <v>0</v>
      </c>
      <c r="K796">
        <v>0</v>
      </c>
      <c r="L796">
        <v>0</v>
      </c>
      <c r="M796">
        <v>0</v>
      </c>
      <c r="N796" s="29">
        <f>DATE(MID(B796,FIND(",",B796,1)+2,4),VLOOKUP(LEFT(B796,3),General!$A$1:$B$12,2,0),MID(B796,FIND(" ",B796,1)+1,FIND(",",B796,1)-FIND(" ",B796,1)-1)) + TIMEVALUE(MID(B796,FIND("-",B796,1)+2,LEN(B796)-FIND("-",B796,1)+2))</f>
        <v>45502.670138888891</v>
      </c>
      <c r="O796" s="18">
        <f>DATE(MID(C796,FIND(",",C796,1)+2,4),VLOOKUP(LEFT(B796,3),General!$A$1:$B$12,2,0),MID(C796,FIND(" ",C796,1)+1,FIND(",",C796,1)-FIND(" ",C796,1)-1)) + TIMEVALUE(MID(C796,FIND("-",C796,1)+2,LEN(C796)-FIND("-",C796,1)+2))</f>
        <v>45502.669444444444</v>
      </c>
      <c r="P796" s="18">
        <f>DATE(MID(D796,FIND(",",D796,1)+2,4),VLOOKUP(LEFT(B796,3),General!$A$1:$B$12,2,0),MID(D796,FIND(" ",D796,1)+1,FIND(",",D796,1)-FIND(" ",D796,1)-1)) + TIMEVALUE(MID(D796,FIND("-",D796,1)+2,LEN(D796)-FIND("-",D796,1)+2))</f>
        <v>45502.711805555555</v>
      </c>
      <c r="Q796" s="29">
        <f t="shared" si="84"/>
        <v>45502.670138888891</v>
      </c>
      <c r="R796" t="str">
        <f t="shared" si="85"/>
        <v>4:04 pm</v>
      </c>
      <c r="S796" t="str">
        <f t="shared" si="86"/>
        <v>5:05 pm</v>
      </c>
      <c r="T796" s="29">
        <f t="shared" si="87"/>
        <v>45502.670138888891</v>
      </c>
      <c r="U796" s="19">
        <f t="shared" si="88"/>
        <v>3673</v>
      </c>
      <c r="V796" s="1">
        <f t="shared" si="89"/>
        <v>0.99719999999999998</v>
      </c>
      <c r="W796" s="30">
        <f t="shared" si="90"/>
        <v>4.2361111110949423E-2</v>
      </c>
      <c r="X796" s="18">
        <f>DATE(MID(B796,FIND(",",B796,1)+2,4),VLOOKUP(LEFT(B796,3),General!$A$1:$B$12,2,0),MID(B796,FIND(" ",B796,1)+1,FIND(",",B796,1)-FIND(" ",B796,1)-1))</f>
        <v>45502</v>
      </c>
    </row>
    <row r="797" spans="2:24">
      <c r="B797" t="s">
        <v>6095</v>
      </c>
      <c r="C797" t="s">
        <v>6096</v>
      </c>
      <c r="D797" t="s">
        <v>6097</v>
      </c>
      <c r="E797" s="1">
        <v>0.99429999999999996</v>
      </c>
      <c r="F797">
        <v>0</v>
      </c>
      <c r="G797">
        <v>0</v>
      </c>
      <c r="H797" s="19">
        <v>7518</v>
      </c>
      <c r="I797" s="19">
        <v>1321680</v>
      </c>
      <c r="J797">
        <v>0</v>
      </c>
      <c r="K797">
        <v>0</v>
      </c>
      <c r="L797">
        <v>0</v>
      </c>
      <c r="M797" s="19">
        <v>1108</v>
      </c>
      <c r="N797" s="29">
        <f>DATE(MID(B797,FIND(",",B797,1)+2,4),VLOOKUP(LEFT(B797,3),General!$A$1:$B$12,2,0),MID(B797,FIND(" ",B797,1)+1,FIND(",",B797,1)-FIND(" ",B797,1)-1)) + TIMEVALUE(MID(B797,FIND("-",B797,1)+2,LEN(B797)-FIND("-",B797,1)+2))</f>
        <v>45502.711805555555</v>
      </c>
      <c r="O797" s="18">
        <f>DATE(MID(C797,FIND(",",C797,1)+2,4),VLOOKUP(LEFT(B797,3),General!$A$1:$B$12,2,0),MID(C797,FIND(" ",C797,1)+1,FIND(",",C797,1)-FIND(" ",C797,1)-1)) + TIMEVALUE(MID(C797,FIND("-",C797,1)+2,LEN(C797)-FIND("-",C797,1)+2))</f>
        <v>45502.711111111108</v>
      </c>
      <c r="P797" s="18">
        <f>DATE(MID(D797,FIND(",",D797,1)+2,4),VLOOKUP(LEFT(B797,3),General!$A$1:$B$12,2,0),MID(D797,FIND(" ",D797,1)+1,FIND(",",D797,1)-FIND(" ",D797,1)-1)) + TIMEVALUE(MID(D797,FIND("-",D797,1)+2,LEN(D797)-FIND("-",D797,1)+2))</f>
        <v>45502.753472222219</v>
      </c>
      <c r="Q797" s="29">
        <f t="shared" si="84"/>
        <v>45502.711805555555</v>
      </c>
      <c r="R797" t="str">
        <f t="shared" si="85"/>
        <v>5:04 pm</v>
      </c>
      <c r="S797" t="str">
        <f t="shared" si="86"/>
        <v>6:05 pm</v>
      </c>
      <c r="T797" s="29">
        <f t="shared" si="87"/>
        <v>45502.711805555555</v>
      </c>
      <c r="U797" s="19">
        <f t="shared" si="88"/>
        <v>7518</v>
      </c>
      <c r="V797" s="1">
        <f t="shared" si="89"/>
        <v>0.99429999999999996</v>
      </c>
      <c r="W797" s="30">
        <f t="shared" si="90"/>
        <v>4.2361111110949423E-2</v>
      </c>
      <c r="X797" s="18">
        <f>DATE(MID(B797,FIND(",",B797,1)+2,4),VLOOKUP(LEFT(B797,3),General!$A$1:$B$12,2,0),MID(B797,FIND(" ",B797,1)+1,FIND(",",B797,1)-FIND(" ",B797,1)-1))</f>
        <v>45502</v>
      </c>
    </row>
    <row r="798" spans="2:24">
      <c r="B798" t="s">
        <v>6097</v>
      </c>
      <c r="C798" t="s">
        <v>6098</v>
      </c>
      <c r="D798" t="s">
        <v>6099</v>
      </c>
      <c r="E798" s="1">
        <v>0.99750000000000005</v>
      </c>
      <c r="F798">
        <v>0</v>
      </c>
      <c r="G798">
        <v>0</v>
      </c>
      <c r="H798" s="19">
        <v>3286</v>
      </c>
      <c r="I798" s="19">
        <v>1321684</v>
      </c>
      <c r="J798">
        <v>0</v>
      </c>
      <c r="K798">
        <v>0</v>
      </c>
      <c r="L798">
        <v>0</v>
      </c>
      <c r="M798" s="19">
        <v>1109</v>
      </c>
      <c r="N798" s="29">
        <f>DATE(MID(B798,FIND(",",B798,1)+2,4),VLOOKUP(LEFT(B798,3),General!$A$1:$B$12,2,0),MID(B798,FIND(" ",B798,1)+1,FIND(",",B798,1)-FIND(" ",B798,1)-1)) + TIMEVALUE(MID(B798,FIND("-",B798,1)+2,LEN(B798)-FIND("-",B798,1)+2))</f>
        <v>45502.753472222219</v>
      </c>
      <c r="O798" s="18">
        <f>DATE(MID(C798,FIND(",",C798,1)+2,4),VLOOKUP(LEFT(B798,3),General!$A$1:$B$12,2,0),MID(C798,FIND(" ",C798,1)+1,FIND(",",C798,1)-FIND(" ",C798,1)-1)) + TIMEVALUE(MID(C798,FIND("-",C798,1)+2,LEN(C798)-FIND("-",C798,1)+2))</f>
        <v>45502.75277777778</v>
      </c>
      <c r="P798" s="18">
        <f>DATE(MID(D798,FIND(",",D798,1)+2,4),VLOOKUP(LEFT(B798,3),General!$A$1:$B$12,2,0),MID(D798,FIND(" ",D798,1)+1,FIND(",",D798,1)-FIND(" ",D798,1)-1)) + TIMEVALUE(MID(D798,FIND("-",D798,1)+2,LEN(D798)-FIND("-",D798,1)+2))</f>
        <v>45502.783333333333</v>
      </c>
      <c r="Q798" s="29">
        <f t="shared" si="84"/>
        <v>45502.753472222219</v>
      </c>
      <c r="R798" t="str">
        <f t="shared" si="85"/>
        <v>6:04 pm</v>
      </c>
      <c r="S798" t="str">
        <f t="shared" si="86"/>
        <v>6:48 pm</v>
      </c>
      <c r="T798" s="29">
        <f t="shared" si="87"/>
        <v>45502.753472222219</v>
      </c>
      <c r="U798" s="19">
        <f t="shared" si="88"/>
        <v>3286</v>
      </c>
      <c r="V798" s="1">
        <f t="shared" si="89"/>
        <v>0.99750000000000005</v>
      </c>
      <c r="W798" s="30">
        <f t="shared" si="90"/>
        <v>3.0555555553291924E-2</v>
      </c>
      <c r="X798" s="18">
        <f>DATE(MID(B798,FIND(",",B798,1)+2,4),VLOOKUP(LEFT(B798,3),General!$A$1:$B$12,2,0),MID(B798,FIND(" ",B798,1)+1,FIND(",",B798,1)-FIND(" ",B798,1)-1))</f>
        <v>45502</v>
      </c>
    </row>
    <row r="799" spans="2:24">
      <c r="B799" t="s">
        <v>6100</v>
      </c>
      <c r="C799" t="s">
        <v>6100</v>
      </c>
      <c r="D799" t="s">
        <v>6101</v>
      </c>
      <c r="E799" s="1">
        <v>0.99790000000000001</v>
      </c>
      <c r="F799">
        <v>0</v>
      </c>
      <c r="G799">
        <v>0</v>
      </c>
      <c r="H799" s="19">
        <v>2832</v>
      </c>
      <c r="I799" s="19">
        <v>1321585</v>
      </c>
      <c r="J799">
        <v>0</v>
      </c>
      <c r="K799">
        <v>0</v>
      </c>
      <c r="L799">
        <v>0</v>
      </c>
      <c r="M799" s="19">
        <v>1107</v>
      </c>
      <c r="N799" s="29">
        <f>DATE(MID(B799,FIND(",",B799,1)+2,4),VLOOKUP(LEFT(B799,3),General!$A$1:$B$12,2,0),MID(B799,FIND(" ",B799,1)+1,FIND(",",B799,1)-FIND(" ",B799,1)-1)) + TIMEVALUE(MID(B799,FIND("-",B799,1)+2,LEN(B799)-FIND("-",B799,1)+2))</f>
        <v>45502.795138888891</v>
      </c>
      <c r="O799" s="18">
        <f>DATE(MID(C799,FIND(",",C799,1)+2,4),VLOOKUP(LEFT(B799,3),General!$A$1:$B$12,2,0),MID(C799,FIND(" ",C799,1)+1,FIND(",",C799,1)-FIND(" ",C799,1)-1)) + TIMEVALUE(MID(C799,FIND("-",C799,1)+2,LEN(C799)-FIND("-",C799,1)+2))</f>
        <v>45502.795138888891</v>
      </c>
      <c r="P799" s="18">
        <f>DATE(MID(D799,FIND(",",D799,1)+2,4),VLOOKUP(LEFT(B799,3),General!$A$1:$B$12,2,0),MID(D799,FIND(" ",D799,1)+1,FIND(",",D799,1)-FIND(" ",D799,1)-1)) + TIMEVALUE(MID(D799,FIND("-",D799,1)+2,LEN(D799)-FIND("-",D799,1)+2))</f>
        <v>45502.82916666667</v>
      </c>
      <c r="Q799" s="29">
        <f t="shared" si="84"/>
        <v>45502.795138888891</v>
      </c>
      <c r="R799" t="str">
        <f t="shared" si="85"/>
        <v>7:05 pm</v>
      </c>
      <c r="S799" t="str">
        <f t="shared" si="86"/>
        <v>7:54 pm</v>
      </c>
      <c r="T799" s="29">
        <f t="shared" si="87"/>
        <v>45502.795138888891</v>
      </c>
      <c r="U799" s="19">
        <f t="shared" si="88"/>
        <v>2832</v>
      </c>
      <c r="V799" s="1">
        <f t="shared" si="89"/>
        <v>0.99790000000000001</v>
      </c>
      <c r="W799" s="30">
        <f t="shared" si="90"/>
        <v>3.4027777779556345E-2</v>
      </c>
      <c r="X799" s="18">
        <f>DATE(MID(B799,FIND(",",B799,1)+2,4),VLOOKUP(LEFT(B799,3),General!$A$1:$B$12,2,0),MID(B799,FIND(" ",B799,1)+1,FIND(",",B799,1)-FIND(" ",B799,1)-1))</f>
        <v>45502</v>
      </c>
    </row>
    <row r="800" spans="2:24">
      <c r="B800" t="s">
        <v>6102</v>
      </c>
      <c r="C800" t="s">
        <v>6103</v>
      </c>
      <c r="D800" t="s">
        <v>6104</v>
      </c>
      <c r="E800" s="1">
        <v>0.99780000000000002</v>
      </c>
      <c r="F800">
        <v>0</v>
      </c>
      <c r="G800">
        <v>0</v>
      </c>
      <c r="H800" s="19">
        <v>2921</v>
      </c>
      <c r="I800" s="19">
        <v>1321585</v>
      </c>
      <c r="J800">
        <v>0</v>
      </c>
      <c r="K800">
        <v>0</v>
      </c>
      <c r="L800">
        <v>0</v>
      </c>
      <c r="M800" s="19">
        <v>1108</v>
      </c>
      <c r="N800" s="29">
        <f>DATE(MID(B800,FIND(",",B800,1)+2,4),VLOOKUP(LEFT(B800,3),General!$A$1:$B$12,2,0),MID(B800,FIND(" ",B800,1)+1,FIND(",",B800,1)-FIND(" ",B800,1)-1)) + TIMEVALUE(MID(B800,FIND("-",B800,1)+2,LEN(B800)-FIND("-",B800,1)+2))</f>
        <v>45502.836805555555</v>
      </c>
      <c r="O800" s="18">
        <f>DATE(MID(C800,FIND(",",C800,1)+2,4),VLOOKUP(LEFT(B800,3),General!$A$1:$B$12,2,0),MID(C800,FIND(" ",C800,1)+1,FIND(",",C800,1)-FIND(" ",C800,1)-1)) + TIMEVALUE(MID(C800,FIND("-",C800,1)+2,LEN(C800)-FIND("-",C800,1)+2))</f>
        <v>45502.836111111108</v>
      </c>
      <c r="P800" s="18">
        <f>DATE(MID(D800,FIND(",",D800,1)+2,4),VLOOKUP(LEFT(B800,3),General!$A$1:$B$12,2,0),MID(D800,FIND(" ",D800,1)+1,FIND(",",D800,1)-FIND(" ",D800,1)-1)) + TIMEVALUE(MID(D800,FIND("-",D800,1)+2,LEN(D800)-FIND("-",D800,1)+2))</f>
        <v>45502.865972222222</v>
      </c>
      <c r="Q800" s="29">
        <f t="shared" si="84"/>
        <v>45502.836805555555</v>
      </c>
      <c r="R800" t="str">
        <f t="shared" si="85"/>
        <v>8:04 pm</v>
      </c>
      <c r="S800" t="str">
        <f t="shared" si="86"/>
        <v>8:47 pm</v>
      </c>
      <c r="T800" s="29">
        <f t="shared" si="87"/>
        <v>45502.836805555555</v>
      </c>
      <c r="U800" s="19">
        <f t="shared" si="88"/>
        <v>2921</v>
      </c>
      <c r="V800" s="1">
        <f t="shared" si="89"/>
        <v>0.99780000000000002</v>
      </c>
      <c r="W800" s="30">
        <f t="shared" si="90"/>
        <v>2.9861111113859806E-2</v>
      </c>
      <c r="X800" s="18">
        <f>DATE(MID(B800,FIND(",",B800,1)+2,4),VLOOKUP(LEFT(B800,3),General!$A$1:$B$12,2,0),MID(B800,FIND(" ",B800,1)+1,FIND(",",B800,1)-FIND(" ",B800,1)-1))</f>
        <v>45502</v>
      </c>
    </row>
    <row r="801" spans="2:24">
      <c r="B801" t="s">
        <v>6105</v>
      </c>
      <c r="C801" t="s">
        <v>6106</v>
      </c>
      <c r="D801" t="s">
        <v>6107</v>
      </c>
      <c r="E801" s="1">
        <v>0.99680000000000002</v>
      </c>
      <c r="F801">
        <v>0</v>
      </c>
      <c r="G801">
        <v>0</v>
      </c>
      <c r="H801" s="19">
        <v>4291</v>
      </c>
      <c r="I801" s="19">
        <v>1321600</v>
      </c>
      <c r="J801">
        <v>0</v>
      </c>
      <c r="K801">
        <v>0</v>
      </c>
      <c r="L801">
        <v>0</v>
      </c>
      <c r="M801">
        <v>0</v>
      </c>
      <c r="N801" s="29">
        <f>DATE(MID(B801,FIND(",",B801,1)+2,4),VLOOKUP(LEFT(B801,3),General!$A$1:$B$12,2,0),MID(B801,FIND(" ",B801,1)+1,FIND(",",B801,1)-FIND(" ",B801,1)-1)) + TIMEVALUE(MID(B801,FIND("-",B801,1)+2,LEN(B801)-FIND("-",B801,1)+2))</f>
        <v>45502.878472222219</v>
      </c>
      <c r="O801" s="18">
        <f>DATE(MID(C801,FIND(",",C801,1)+2,4),VLOOKUP(LEFT(B801,3),General!$A$1:$B$12,2,0),MID(C801,FIND(" ",C801,1)+1,FIND(",",C801,1)-FIND(" ",C801,1)-1)) + TIMEVALUE(MID(C801,FIND("-",C801,1)+2,LEN(C801)-FIND("-",C801,1)+2))</f>
        <v>45502.87777777778</v>
      </c>
      <c r="P801" s="18">
        <f>DATE(MID(D801,FIND(",",D801,1)+2,4),VLOOKUP(LEFT(B801,3),General!$A$1:$B$12,2,0),MID(D801,FIND(" ",D801,1)+1,FIND(",",D801,1)-FIND(" ",D801,1)-1)) + TIMEVALUE(MID(D801,FIND("-",D801,1)+2,LEN(D801)-FIND("-",D801,1)+2))</f>
        <v>45502.920138888891</v>
      </c>
      <c r="Q801" s="29">
        <f t="shared" ref="Q801:Q837" si="91">N801</f>
        <v>45502.878472222219</v>
      </c>
      <c r="R801" t="str">
        <f t="shared" ref="R801:R837" si="92">IF(MID(RIGHT(C801,8),1,1) = " ", RIGHT(C801,7),RIGHT(C801,8))</f>
        <v>9:04 pm</v>
      </c>
      <c r="S801" t="str">
        <f t="shared" ref="S801:S837" si="93">IF(MID(RIGHT(D801,8),1,1) = " ", RIGHT(D801,7),RIGHT(D801,8))</f>
        <v>10:05 pm</v>
      </c>
      <c r="T801" s="29">
        <f t="shared" ref="T801:T837" si="94">N801</f>
        <v>45502.878472222219</v>
      </c>
      <c r="U801" s="19">
        <f t="shared" ref="U801:U837" si="95">H801</f>
        <v>4291</v>
      </c>
      <c r="V801" s="1">
        <f t="shared" ref="V801:V837" si="96">E801</f>
        <v>0.99680000000000002</v>
      </c>
      <c r="W801" s="30">
        <f t="shared" ref="W801:W837" si="97">(P801-O801)</f>
        <v>4.2361111110949423E-2</v>
      </c>
      <c r="X801" s="18">
        <f>DATE(MID(B801,FIND(",",B801,1)+2,4),VLOOKUP(LEFT(B801,3),General!$A$1:$B$12,2,0),MID(B801,FIND(" ",B801,1)+1,FIND(",",B801,1)-FIND(" ",B801,1)-1))</f>
        <v>45502</v>
      </c>
    </row>
    <row r="802" spans="2:24">
      <c r="B802" t="s">
        <v>6107</v>
      </c>
      <c r="C802" t="s">
        <v>6108</v>
      </c>
      <c r="D802" t="s">
        <v>6109</v>
      </c>
      <c r="E802" s="1">
        <v>0.99719999999999998</v>
      </c>
      <c r="F802">
        <v>0</v>
      </c>
      <c r="G802">
        <v>0</v>
      </c>
      <c r="H802" s="19">
        <v>3683</v>
      </c>
      <c r="I802" s="19">
        <v>1321604</v>
      </c>
      <c r="J802">
        <v>0</v>
      </c>
      <c r="K802">
        <v>0</v>
      </c>
      <c r="L802">
        <v>0</v>
      </c>
      <c r="M802">
        <v>0</v>
      </c>
      <c r="N802" s="29">
        <f>DATE(MID(B802,FIND(",",B802,1)+2,4),VLOOKUP(LEFT(B802,3),General!$A$1:$B$12,2,0),MID(B802,FIND(" ",B802,1)+1,FIND(",",B802,1)-FIND(" ",B802,1)-1)) + TIMEVALUE(MID(B802,FIND("-",B802,1)+2,LEN(B802)-FIND("-",B802,1)+2))</f>
        <v>45502.920138888891</v>
      </c>
      <c r="O802" s="18">
        <f>DATE(MID(C802,FIND(",",C802,1)+2,4),VLOOKUP(LEFT(B802,3),General!$A$1:$B$12,2,0),MID(C802,FIND(" ",C802,1)+1,FIND(",",C802,1)-FIND(" ",C802,1)-1)) + TIMEVALUE(MID(C802,FIND("-",C802,1)+2,LEN(C802)-FIND("-",C802,1)+2))</f>
        <v>45502.919444444444</v>
      </c>
      <c r="P802" s="18">
        <f>DATE(MID(D802,FIND(",",D802,1)+2,4),VLOOKUP(LEFT(B802,3),General!$A$1:$B$12,2,0),MID(D802,FIND(" ",D802,1)+1,FIND(",",D802,1)-FIND(" ",D802,1)-1)) + TIMEVALUE(MID(D802,FIND("-",D802,1)+2,LEN(D802)-FIND("-",D802,1)+2))</f>
        <v>45502.961805555555</v>
      </c>
      <c r="Q802" s="29">
        <f t="shared" si="91"/>
        <v>45502.920138888891</v>
      </c>
      <c r="R802" t="str">
        <f t="shared" si="92"/>
        <v>10:04 pm</v>
      </c>
      <c r="S802" t="str">
        <f t="shared" si="93"/>
        <v>11:05 pm</v>
      </c>
      <c r="T802" s="29">
        <f t="shared" si="94"/>
        <v>45502.920138888891</v>
      </c>
      <c r="U802" s="19">
        <f t="shared" si="95"/>
        <v>3683</v>
      </c>
      <c r="V802" s="1">
        <f t="shared" si="96"/>
        <v>0.99719999999999998</v>
      </c>
      <c r="W802" s="30">
        <f t="shared" si="97"/>
        <v>4.2361111110949423E-2</v>
      </c>
      <c r="X802" s="18">
        <f>DATE(MID(B802,FIND(",",B802,1)+2,4),VLOOKUP(LEFT(B802,3),General!$A$1:$B$12,2,0),MID(B802,FIND(" ",B802,1)+1,FIND(",",B802,1)-FIND(" ",B802,1)-1))</f>
        <v>45502</v>
      </c>
    </row>
    <row r="803" spans="2:24">
      <c r="B803" t="s">
        <v>6109</v>
      </c>
      <c r="C803" t="s">
        <v>6109</v>
      </c>
      <c r="D803" t="s">
        <v>6110</v>
      </c>
      <c r="E803" s="1">
        <v>0.99690000000000001</v>
      </c>
      <c r="F803">
        <v>0</v>
      </c>
      <c r="G803">
        <v>0</v>
      </c>
      <c r="H803" s="19">
        <v>4105</v>
      </c>
      <c r="I803" s="19">
        <v>1321607</v>
      </c>
      <c r="J803">
        <v>0</v>
      </c>
      <c r="K803">
        <v>0</v>
      </c>
      <c r="L803">
        <v>0</v>
      </c>
      <c r="M803">
        <v>0</v>
      </c>
      <c r="N803" s="29">
        <f>DATE(MID(B803,FIND(",",B803,1)+2,4),VLOOKUP(LEFT(B803,3),General!$A$1:$B$12,2,0),MID(B803,FIND(" ",B803,1)+1,FIND(",",B803,1)-FIND(" ",B803,1)-1)) + TIMEVALUE(MID(B803,FIND("-",B803,1)+2,LEN(B803)-FIND("-",B803,1)+2))</f>
        <v>45502.961805555555</v>
      </c>
      <c r="O803" s="18">
        <f>DATE(MID(C803,FIND(",",C803,1)+2,4),VLOOKUP(LEFT(B803,3),General!$A$1:$B$12,2,0),MID(C803,FIND(" ",C803,1)+1,FIND(",",C803,1)-FIND(" ",C803,1)-1)) + TIMEVALUE(MID(C803,FIND("-",C803,1)+2,LEN(C803)-FIND("-",C803,1)+2))</f>
        <v>45502.961805555555</v>
      </c>
      <c r="P803" s="18">
        <f>DATE(MID(D803,FIND(",",D803,1)+2,4),VLOOKUP(LEFT(B803,3),General!$A$1:$B$12,2,0),MID(D803,FIND(" ",D803,1)+1,FIND(",",D803,1)-FIND(" ",D803,1)-1)) + TIMEVALUE(MID(D803,FIND("-",D803,1)+2,LEN(D803)-FIND("-",D803,1)+2))</f>
        <v>45503.003472222219</v>
      </c>
      <c r="Q803" s="29">
        <f t="shared" si="91"/>
        <v>45502.961805555555</v>
      </c>
      <c r="R803" t="str">
        <f t="shared" si="92"/>
        <v>11:05 pm</v>
      </c>
      <c r="S803" t="str">
        <f t="shared" si="93"/>
        <v>12:05 am</v>
      </c>
      <c r="T803" s="29">
        <f t="shared" si="94"/>
        <v>45502.961805555555</v>
      </c>
      <c r="U803" s="19">
        <f t="shared" si="95"/>
        <v>4105</v>
      </c>
      <c r="V803" s="1">
        <f t="shared" si="96"/>
        <v>0.99690000000000001</v>
      </c>
      <c r="W803" s="30">
        <f t="shared" si="97"/>
        <v>4.1666666664241347E-2</v>
      </c>
      <c r="X803" s="18">
        <f>DATE(MID(B803,FIND(",",B803,1)+2,4),VLOOKUP(LEFT(B803,3),General!$A$1:$B$12,2,0),MID(B803,FIND(" ",B803,1)+1,FIND(",",B803,1)-FIND(" ",B803,1)-1))</f>
        <v>45502</v>
      </c>
    </row>
    <row r="804" spans="2:24">
      <c r="B804" t="s">
        <v>6110</v>
      </c>
      <c r="C804" t="s">
        <v>6111</v>
      </c>
      <c r="D804" t="s">
        <v>6112</v>
      </c>
      <c r="E804" s="1">
        <v>0.99770000000000003</v>
      </c>
      <c r="F804">
        <v>0</v>
      </c>
      <c r="G804">
        <v>0</v>
      </c>
      <c r="H804" s="19">
        <v>3006</v>
      </c>
      <c r="I804" s="19">
        <v>1321609</v>
      </c>
      <c r="J804">
        <v>0</v>
      </c>
      <c r="K804">
        <v>0</v>
      </c>
      <c r="L804">
        <v>0</v>
      </c>
      <c r="M804" s="19">
        <v>1110</v>
      </c>
      <c r="N804" s="29">
        <f>DATE(MID(B804,FIND(",",B804,1)+2,4),VLOOKUP(LEFT(B804,3),General!$A$1:$B$12,2,0),MID(B804,FIND(" ",B804,1)+1,FIND(",",B804,1)-FIND(" ",B804,1)-1)) + TIMEVALUE(MID(B804,FIND("-",B804,1)+2,LEN(B804)-FIND("-",B804,1)+2))</f>
        <v>45503.003472222219</v>
      </c>
      <c r="O804" s="18">
        <f>DATE(MID(C804,FIND(",",C804,1)+2,4),VLOOKUP(LEFT(B804,3),General!$A$1:$B$12,2,0),MID(C804,FIND(" ",C804,1)+1,FIND(",",C804,1)-FIND(" ",C804,1)-1)) + TIMEVALUE(MID(C804,FIND("-",C804,1)+2,LEN(C804)-FIND("-",C804,1)+2))</f>
        <v>45503.00277777778</v>
      </c>
      <c r="P804" s="18">
        <f>DATE(MID(D804,FIND(",",D804,1)+2,4),VLOOKUP(LEFT(B804,3),General!$A$1:$B$12,2,0),MID(D804,FIND(" ",D804,1)+1,FIND(",",D804,1)-FIND(" ",D804,1)-1)) + TIMEVALUE(MID(D804,FIND("-",D804,1)+2,LEN(D804)-FIND("-",D804,1)+2))</f>
        <v>45503.045138888891</v>
      </c>
      <c r="Q804" s="29">
        <f t="shared" si="91"/>
        <v>45503.003472222219</v>
      </c>
      <c r="R804" t="str">
        <f t="shared" si="92"/>
        <v>12:04 am</v>
      </c>
      <c r="S804" t="str">
        <f t="shared" si="93"/>
        <v>1:05 am</v>
      </c>
      <c r="T804" s="29">
        <f t="shared" si="94"/>
        <v>45503.003472222219</v>
      </c>
      <c r="U804" s="19">
        <f t="shared" si="95"/>
        <v>3006</v>
      </c>
      <c r="V804" s="1">
        <f t="shared" si="96"/>
        <v>0.99770000000000003</v>
      </c>
      <c r="W804" s="30">
        <f t="shared" si="97"/>
        <v>4.2361111110949423E-2</v>
      </c>
      <c r="X804" s="18">
        <f>DATE(MID(B804,FIND(",",B804,1)+2,4),VLOOKUP(LEFT(B804,3),General!$A$1:$B$12,2,0),MID(B804,FIND(" ",B804,1)+1,FIND(",",B804,1)-FIND(" ",B804,1)-1))</f>
        <v>45503</v>
      </c>
    </row>
    <row r="805" spans="2:24">
      <c r="B805" t="s">
        <v>6112</v>
      </c>
      <c r="C805" t="s">
        <v>6113</v>
      </c>
      <c r="D805" t="s">
        <v>6114</v>
      </c>
      <c r="E805" s="1">
        <v>0.99760000000000004</v>
      </c>
      <c r="F805">
        <v>0</v>
      </c>
      <c r="G805">
        <v>0</v>
      </c>
      <c r="H805" s="19">
        <v>3209</v>
      </c>
      <c r="I805" s="19">
        <v>1321617</v>
      </c>
      <c r="J805">
        <v>0</v>
      </c>
      <c r="K805">
        <v>0</v>
      </c>
      <c r="L805">
        <v>0</v>
      </c>
      <c r="M805">
        <v>0</v>
      </c>
      <c r="N805" s="29">
        <f>DATE(MID(B805,FIND(",",B805,1)+2,4),VLOOKUP(LEFT(B805,3),General!$A$1:$B$12,2,0),MID(B805,FIND(" ",B805,1)+1,FIND(",",B805,1)-FIND(" ",B805,1)-1)) + TIMEVALUE(MID(B805,FIND("-",B805,1)+2,LEN(B805)-FIND("-",B805,1)+2))</f>
        <v>45503.045138888891</v>
      </c>
      <c r="O805" s="18">
        <f>DATE(MID(C805,FIND(",",C805,1)+2,4),VLOOKUP(LEFT(B805,3),General!$A$1:$B$12,2,0),MID(C805,FIND(" ",C805,1)+1,FIND(",",C805,1)-FIND(" ",C805,1)-1)) + TIMEVALUE(MID(C805,FIND("-",C805,1)+2,LEN(C805)-FIND("-",C805,1)+2))</f>
        <v>45503.044444444444</v>
      </c>
      <c r="P805" s="18">
        <f>DATE(MID(D805,FIND(",",D805,1)+2,4),VLOOKUP(LEFT(B805,3),General!$A$1:$B$12,2,0),MID(D805,FIND(" ",D805,1)+1,FIND(",",D805,1)-FIND(" ",D805,1)-1)) + TIMEVALUE(MID(D805,FIND("-",D805,1)+2,LEN(D805)-FIND("-",D805,1)+2))</f>
        <v>45503.086805555555</v>
      </c>
      <c r="Q805" s="29">
        <f t="shared" si="91"/>
        <v>45503.045138888891</v>
      </c>
      <c r="R805" t="str">
        <f t="shared" si="92"/>
        <v>1:04 am</v>
      </c>
      <c r="S805" t="str">
        <f t="shared" si="93"/>
        <v>2:05 am</v>
      </c>
      <c r="T805" s="29">
        <f t="shared" si="94"/>
        <v>45503.045138888891</v>
      </c>
      <c r="U805" s="19">
        <f t="shared" si="95"/>
        <v>3209</v>
      </c>
      <c r="V805" s="1">
        <f t="shared" si="96"/>
        <v>0.99760000000000004</v>
      </c>
      <c r="W805" s="30">
        <f t="shared" si="97"/>
        <v>4.2361111110949423E-2</v>
      </c>
      <c r="X805" s="18">
        <f>DATE(MID(B805,FIND(",",B805,1)+2,4),VLOOKUP(LEFT(B805,3),General!$A$1:$B$12,2,0),MID(B805,FIND(" ",B805,1)+1,FIND(",",B805,1)-FIND(" ",B805,1)-1))</f>
        <v>45503</v>
      </c>
    </row>
    <row r="806" spans="2:24">
      <c r="B806" t="s">
        <v>6114</v>
      </c>
      <c r="C806" t="s">
        <v>6115</v>
      </c>
      <c r="D806" t="s">
        <v>6116</v>
      </c>
      <c r="E806" s="1">
        <v>0.998</v>
      </c>
      <c r="F806">
        <v>0</v>
      </c>
      <c r="G806">
        <v>0</v>
      </c>
      <c r="H806" s="19">
        <v>2684</v>
      </c>
      <c r="I806" s="19">
        <v>1321615</v>
      </c>
      <c r="J806">
        <v>0</v>
      </c>
      <c r="K806">
        <v>0</v>
      </c>
      <c r="L806">
        <v>0</v>
      </c>
      <c r="M806" s="19">
        <v>1109</v>
      </c>
      <c r="N806" s="29">
        <f>DATE(MID(B806,FIND(",",B806,1)+2,4),VLOOKUP(LEFT(B806,3),General!$A$1:$B$12,2,0),MID(B806,FIND(" ",B806,1)+1,FIND(",",B806,1)-FIND(" ",B806,1)-1)) + TIMEVALUE(MID(B806,FIND("-",B806,1)+2,LEN(B806)-FIND("-",B806,1)+2))</f>
        <v>45503.086805555555</v>
      </c>
      <c r="O806" s="18">
        <f>DATE(MID(C806,FIND(",",C806,1)+2,4),VLOOKUP(LEFT(B806,3),General!$A$1:$B$12,2,0),MID(C806,FIND(" ",C806,1)+1,FIND(",",C806,1)-FIND(" ",C806,1)-1)) + TIMEVALUE(MID(C806,FIND("-",C806,1)+2,LEN(C806)-FIND("-",C806,1)+2))</f>
        <v>45503.086111111108</v>
      </c>
      <c r="P806" s="18">
        <f>DATE(MID(D806,FIND(",",D806,1)+2,4),VLOOKUP(LEFT(B806,3),General!$A$1:$B$12,2,0),MID(D806,FIND(" ",D806,1)+1,FIND(",",D806,1)-FIND(" ",D806,1)-1)) + TIMEVALUE(MID(D806,FIND("-",D806,1)+2,LEN(D806)-FIND("-",D806,1)+2))</f>
        <v>45503.128472222219</v>
      </c>
      <c r="Q806" s="29">
        <f t="shared" si="91"/>
        <v>45503.086805555555</v>
      </c>
      <c r="R806" t="str">
        <f t="shared" si="92"/>
        <v>2:04 am</v>
      </c>
      <c r="S806" t="str">
        <f t="shared" si="93"/>
        <v>3:05 am</v>
      </c>
      <c r="T806" s="29">
        <f t="shared" si="94"/>
        <v>45503.086805555555</v>
      </c>
      <c r="U806" s="19">
        <f t="shared" si="95"/>
        <v>2684</v>
      </c>
      <c r="V806" s="1">
        <f t="shared" si="96"/>
        <v>0.998</v>
      </c>
      <c r="W806" s="30">
        <f t="shared" si="97"/>
        <v>4.2361111110949423E-2</v>
      </c>
      <c r="X806" s="18">
        <f>DATE(MID(B806,FIND(",",B806,1)+2,4),VLOOKUP(LEFT(B806,3),General!$A$1:$B$12,2,0),MID(B806,FIND(" ",B806,1)+1,FIND(",",B806,1)-FIND(" ",B806,1)-1))</f>
        <v>45503</v>
      </c>
    </row>
    <row r="807" spans="2:24">
      <c r="B807" t="s">
        <v>6116</v>
      </c>
      <c r="C807" t="s">
        <v>6116</v>
      </c>
      <c r="D807" t="s">
        <v>6117</v>
      </c>
      <c r="E807" s="1">
        <v>0.99429999999999996</v>
      </c>
      <c r="F807">
        <v>0</v>
      </c>
      <c r="G807">
        <v>0</v>
      </c>
      <c r="H807" s="19">
        <v>7474</v>
      </c>
      <c r="I807" s="19">
        <v>1321612</v>
      </c>
      <c r="J807">
        <v>0</v>
      </c>
      <c r="K807">
        <v>0</v>
      </c>
      <c r="L807">
        <v>0</v>
      </c>
      <c r="M807">
        <v>0</v>
      </c>
      <c r="N807" s="29">
        <f>DATE(MID(B807,FIND(",",B807,1)+2,4),VLOOKUP(LEFT(B807,3),General!$A$1:$B$12,2,0),MID(B807,FIND(" ",B807,1)+1,FIND(",",B807,1)-FIND(" ",B807,1)-1)) + TIMEVALUE(MID(B807,FIND("-",B807,1)+2,LEN(B807)-FIND("-",B807,1)+2))</f>
        <v>45503.128472222219</v>
      </c>
      <c r="O807" s="18">
        <f>DATE(MID(C807,FIND(",",C807,1)+2,4),VLOOKUP(LEFT(B807,3),General!$A$1:$B$12,2,0),MID(C807,FIND(" ",C807,1)+1,FIND(",",C807,1)-FIND(" ",C807,1)-1)) + TIMEVALUE(MID(C807,FIND("-",C807,1)+2,LEN(C807)-FIND("-",C807,1)+2))</f>
        <v>45503.128472222219</v>
      </c>
      <c r="P807" s="18">
        <f>DATE(MID(D807,FIND(",",D807,1)+2,4),VLOOKUP(LEFT(B807,3),General!$A$1:$B$12,2,0),MID(D807,FIND(" ",D807,1)+1,FIND(",",D807,1)-FIND(" ",D807,1)-1)) + TIMEVALUE(MID(D807,FIND("-",D807,1)+2,LEN(D807)-FIND("-",D807,1)+2))</f>
        <v>45503.170138888891</v>
      </c>
      <c r="Q807" s="29">
        <f t="shared" si="91"/>
        <v>45503.128472222219</v>
      </c>
      <c r="R807" t="str">
        <f t="shared" si="92"/>
        <v>3:05 am</v>
      </c>
      <c r="S807" t="str">
        <f t="shared" si="93"/>
        <v>4:05 am</v>
      </c>
      <c r="T807" s="29">
        <f t="shared" si="94"/>
        <v>45503.128472222219</v>
      </c>
      <c r="U807" s="19">
        <f t="shared" si="95"/>
        <v>7474</v>
      </c>
      <c r="V807" s="1">
        <f t="shared" si="96"/>
        <v>0.99429999999999996</v>
      </c>
      <c r="W807" s="30">
        <f t="shared" si="97"/>
        <v>4.1666666671517305E-2</v>
      </c>
      <c r="X807" s="18">
        <f>DATE(MID(B807,FIND(",",B807,1)+2,4),VLOOKUP(LEFT(B807,3),General!$A$1:$B$12,2,0),MID(B807,FIND(" ",B807,1)+1,FIND(",",B807,1)-FIND(" ",B807,1)-1))</f>
        <v>45503</v>
      </c>
    </row>
    <row r="808" spans="2:24">
      <c r="B808" t="s">
        <v>6117</v>
      </c>
      <c r="C808" t="s">
        <v>6118</v>
      </c>
      <c r="D808" t="s">
        <v>6119</v>
      </c>
      <c r="E808" s="1">
        <v>0.99780000000000002</v>
      </c>
      <c r="F808">
        <v>0</v>
      </c>
      <c r="G808">
        <v>0</v>
      </c>
      <c r="H808" s="19">
        <v>2965</v>
      </c>
      <c r="I808" s="19">
        <v>1321610</v>
      </c>
      <c r="J808">
        <v>0</v>
      </c>
      <c r="K808">
        <v>0</v>
      </c>
      <c r="L808">
        <v>0</v>
      </c>
      <c r="M808" s="19">
        <v>1106</v>
      </c>
      <c r="N808" s="29">
        <f>DATE(MID(B808,FIND(",",B808,1)+2,4),VLOOKUP(LEFT(B808,3),General!$A$1:$B$12,2,0),MID(B808,FIND(" ",B808,1)+1,FIND(",",B808,1)-FIND(" ",B808,1)-1)) + TIMEVALUE(MID(B808,FIND("-",B808,1)+2,LEN(B808)-FIND("-",B808,1)+2))</f>
        <v>45503.170138888891</v>
      </c>
      <c r="O808" s="18">
        <f>DATE(MID(C808,FIND(",",C808,1)+2,4),VLOOKUP(LEFT(B808,3),General!$A$1:$B$12,2,0),MID(C808,FIND(" ",C808,1)+1,FIND(",",C808,1)-FIND(" ",C808,1)-1)) + TIMEVALUE(MID(C808,FIND("-",C808,1)+2,LEN(C808)-FIND("-",C808,1)+2))</f>
        <v>45503.169444444444</v>
      </c>
      <c r="P808" s="18">
        <f>DATE(MID(D808,FIND(",",D808,1)+2,4),VLOOKUP(LEFT(B808,3),General!$A$1:$B$12,2,0),MID(D808,FIND(" ",D808,1)+1,FIND(",",D808,1)-FIND(" ",D808,1)-1)) + TIMEVALUE(MID(D808,FIND("-",D808,1)+2,LEN(D808)-FIND("-",D808,1)+2))</f>
        <v>45503.197222222225</v>
      </c>
      <c r="Q808" s="29">
        <f t="shared" si="91"/>
        <v>45503.170138888891</v>
      </c>
      <c r="R808" t="str">
        <f t="shared" si="92"/>
        <v>4:04 am</v>
      </c>
      <c r="S808" t="str">
        <f t="shared" si="93"/>
        <v>4:44 am</v>
      </c>
      <c r="T808" s="29">
        <f t="shared" si="94"/>
        <v>45503.170138888891</v>
      </c>
      <c r="U808" s="19">
        <f t="shared" si="95"/>
        <v>2965</v>
      </c>
      <c r="V808" s="1">
        <f t="shared" si="96"/>
        <v>0.99780000000000002</v>
      </c>
      <c r="W808" s="30">
        <f t="shared" si="97"/>
        <v>2.7777777781011537E-2</v>
      </c>
      <c r="X808" s="18">
        <f>DATE(MID(B808,FIND(",",B808,1)+2,4),VLOOKUP(LEFT(B808,3),General!$A$1:$B$12,2,0),MID(B808,FIND(" ",B808,1)+1,FIND(",",B808,1)-FIND(" ",B808,1)-1))</f>
        <v>45503</v>
      </c>
    </row>
    <row r="809" spans="2:24">
      <c r="B809" t="s">
        <v>6120</v>
      </c>
      <c r="C809" t="s">
        <v>6121</v>
      </c>
      <c r="D809" t="s">
        <v>6122</v>
      </c>
      <c r="E809" s="1">
        <v>0.99790000000000001</v>
      </c>
      <c r="F809">
        <v>0</v>
      </c>
      <c r="G809">
        <v>0</v>
      </c>
      <c r="H809" s="19">
        <v>2791</v>
      </c>
      <c r="I809" s="19">
        <v>1321623</v>
      </c>
      <c r="J809">
        <v>0</v>
      </c>
      <c r="K809">
        <v>0</v>
      </c>
      <c r="L809">
        <v>0</v>
      </c>
      <c r="M809" s="19">
        <v>1107</v>
      </c>
      <c r="N809" s="29">
        <f>DATE(MID(B809,FIND(",",B809,1)+2,4),VLOOKUP(LEFT(B809,3),General!$A$1:$B$12,2,0),MID(B809,FIND(" ",B809,1)+1,FIND(",",B809,1)-FIND(" ",B809,1)-1)) + TIMEVALUE(MID(B809,FIND("-",B809,1)+2,LEN(B809)-FIND("-",B809,1)+2))</f>
        <v>45503.211805555555</v>
      </c>
      <c r="O809" s="18">
        <f>DATE(MID(C809,FIND(",",C809,1)+2,4),VLOOKUP(LEFT(B809,3),General!$A$1:$B$12,2,0),MID(C809,FIND(" ",C809,1)+1,FIND(",",C809,1)-FIND(" ",C809,1)-1)) + TIMEVALUE(MID(C809,FIND("-",C809,1)+2,LEN(C809)-FIND("-",C809,1)+2))</f>
        <v>45503.211111111108</v>
      </c>
      <c r="P809" s="18">
        <f>DATE(MID(D809,FIND(",",D809,1)+2,4),VLOOKUP(LEFT(B809,3),General!$A$1:$B$12,2,0),MID(D809,FIND(" ",D809,1)+1,FIND(",",D809,1)-FIND(" ",D809,1)-1)) + TIMEVALUE(MID(D809,FIND("-",D809,1)+2,LEN(D809)-FIND("-",D809,1)+2))</f>
        <v>45503.240277777775</v>
      </c>
      <c r="Q809" s="29">
        <f t="shared" si="91"/>
        <v>45503.211805555555</v>
      </c>
      <c r="R809" t="str">
        <f t="shared" si="92"/>
        <v>5:04 am</v>
      </c>
      <c r="S809" t="str">
        <f t="shared" si="93"/>
        <v>5:46 am</v>
      </c>
      <c r="T809" s="29">
        <f t="shared" si="94"/>
        <v>45503.211805555555</v>
      </c>
      <c r="U809" s="19">
        <f t="shared" si="95"/>
        <v>2791</v>
      </c>
      <c r="V809" s="1">
        <f t="shared" si="96"/>
        <v>0.99790000000000001</v>
      </c>
      <c r="W809" s="30">
        <f t="shared" si="97"/>
        <v>2.9166666667151731E-2</v>
      </c>
      <c r="X809" s="18">
        <f>DATE(MID(B809,FIND(",",B809,1)+2,4),VLOOKUP(LEFT(B809,3),General!$A$1:$B$12,2,0),MID(B809,FIND(" ",B809,1)+1,FIND(",",B809,1)-FIND(" ",B809,1)-1))</f>
        <v>45503</v>
      </c>
    </row>
    <row r="810" spans="2:24">
      <c r="B810" t="s">
        <v>6123</v>
      </c>
      <c r="C810" t="s">
        <v>6124</v>
      </c>
      <c r="D810" t="s">
        <v>6125</v>
      </c>
      <c r="E810" s="1">
        <v>0.99790000000000001</v>
      </c>
      <c r="F810">
        <v>0</v>
      </c>
      <c r="G810">
        <v>0</v>
      </c>
      <c r="H810" s="19">
        <v>2796</v>
      </c>
      <c r="I810" s="19">
        <v>1321623</v>
      </c>
      <c r="J810">
        <v>0</v>
      </c>
      <c r="K810">
        <v>0</v>
      </c>
      <c r="L810">
        <v>0</v>
      </c>
      <c r="M810" s="19">
        <v>1111</v>
      </c>
      <c r="N810" s="29">
        <f>DATE(MID(B810,FIND(",",B810,1)+2,4),VLOOKUP(LEFT(B810,3),General!$A$1:$B$12,2,0),MID(B810,FIND(" ",B810,1)+1,FIND(",",B810,1)-FIND(" ",B810,1)-1)) + TIMEVALUE(MID(B810,FIND("-",B810,1)+2,LEN(B810)-FIND("-",B810,1)+2))</f>
        <v>45503.253472222219</v>
      </c>
      <c r="O810" s="18">
        <f>DATE(MID(C810,FIND(",",C810,1)+2,4),VLOOKUP(LEFT(B810,3),General!$A$1:$B$12,2,0),MID(C810,FIND(" ",C810,1)+1,FIND(",",C810,1)-FIND(" ",C810,1)-1)) + TIMEVALUE(MID(C810,FIND("-",C810,1)+2,LEN(C810)-FIND("-",C810,1)+2))</f>
        <v>45503.25277777778</v>
      </c>
      <c r="P810" s="18">
        <f>DATE(MID(D810,FIND(",",D810,1)+2,4),VLOOKUP(LEFT(B810,3),General!$A$1:$B$12,2,0),MID(D810,FIND(" ",D810,1)+1,FIND(",",D810,1)-FIND(" ",D810,1)-1)) + TIMEVALUE(MID(D810,FIND("-",D810,1)+2,LEN(D810)-FIND("-",D810,1)+2))</f>
        <v>45503.285416666666</v>
      </c>
      <c r="Q810" s="29">
        <f t="shared" si="91"/>
        <v>45503.253472222219</v>
      </c>
      <c r="R810" t="str">
        <f t="shared" si="92"/>
        <v>6:04 am</v>
      </c>
      <c r="S810" t="str">
        <f t="shared" si="93"/>
        <v>6:51 am</v>
      </c>
      <c r="T810" s="29">
        <f t="shared" si="94"/>
        <v>45503.253472222219</v>
      </c>
      <c r="U810" s="19">
        <f t="shared" si="95"/>
        <v>2796</v>
      </c>
      <c r="V810" s="1">
        <f t="shared" si="96"/>
        <v>0.99790000000000001</v>
      </c>
      <c r="W810" s="30">
        <f t="shared" si="97"/>
        <v>3.2638888886140194E-2</v>
      </c>
      <c r="X810" s="18">
        <f>DATE(MID(B810,FIND(",",B810,1)+2,4),VLOOKUP(LEFT(B810,3),General!$A$1:$B$12,2,0),MID(B810,FIND(" ",B810,1)+1,FIND(",",B810,1)-FIND(" ",B810,1)-1))</f>
        <v>45503</v>
      </c>
    </row>
    <row r="811" spans="2:24">
      <c r="B811" t="s">
        <v>6126</v>
      </c>
      <c r="C811" t="s">
        <v>6126</v>
      </c>
      <c r="D811" t="s">
        <v>6127</v>
      </c>
      <c r="E811" s="1">
        <v>0.99750000000000005</v>
      </c>
      <c r="F811">
        <v>0</v>
      </c>
      <c r="G811">
        <v>0</v>
      </c>
      <c r="H811" s="19">
        <v>3261</v>
      </c>
      <c r="I811" s="19">
        <v>1321627</v>
      </c>
      <c r="J811">
        <v>0</v>
      </c>
      <c r="K811">
        <v>0</v>
      </c>
      <c r="L811">
        <v>0</v>
      </c>
      <c r="M811" s="19">
        <v>1109</v>
      </c>
      <c r="N811" s="29">
        <f>DATE(MID(B811,FIND(",",B811,1)+2,4),VLOOKUP(LEFT(B811,3),General!$A$1:$B$12,2,0),MID(B811,FIND(" ",B811,1)+1,FIND(",",B811,1)-FIND(" ",B811,1)-1)) + TIMEVALUE(MID(B811,FIND("-",B811,1)+2,LEN(B811)-FIND("-",B811,1)+2))</f>
        <v>45503.295138888891</v>
      </c>
      <c r="O811" s="18">
        <f>DATE(MID(C811,FIND(",",C811,1)+2,4),VLOOKUP(LEFT(B811,3),General!$A$1:$B$12,2,0),MID(C811,FIND(" ",C811,1)+1,FIND(",",C811,1)-FIND(" ",C811,1)-1)) + TIMEVALUE(MID(C811,FIND("-",C811,1)+2,LEN(C811)-FIND("-",C811,1)+2))</f>
        <v>45503.295138888891</v>
      </c>
      <c r="P811" s="18">
        <f>DATE(MID(D811,FIND(",",D811,1)+2,4),VLOOKUP(LEFT(B811,3),General!$A$1:$B$12,2,0),MID(D811,FIND(" ",D811,1)+1,FIND(",",D811,1)-FIND(" ",D811,1)-1)) + TIMEVALUE(MID(D811,FIND("-",D811,1)+2,LEN(D811)-FIND("-",D811,1)+2))</f>
        <v>45503.324999999997</v>
      </c>
      <c r="Q811" s="29">
        <f t="shared" si="91"/>
        <v>45503.295138888891</v>
      </c>
      <c r="R811" t="str">
        <f t="shared" si="92"/>
        <v>7:05 am</v>
      </c>
      <c r="S811" t="str">
        <f t="shared" si="93"/>
        <v>7:48 am</v>
      </c>
      <c r="T811" s="29">
        <f t="shared" si="94"/>
        <v>45503.295138888891</v>
      </c>
      <c r="U811" s="19">
        <f t="shared" si="95"/>
        <v>3261</v>
      </c>
      <c r="V811" s="1">
        <f t="shared" si="96"/>
        <v>0.99750000000000005</v>
      </c>
      <c r="W811" s="30">
        <f t="shared" si="97"/>
        <v>2.9861111106583849E-2</v>
      </c>
      <c r="X811" s="18">
        <f>DATE(MID(B811,FIND(",",B811,1)+2,4),VLOOKUP(LEFT(B811,3),General!$A$1:$B$12,2,0),MID(B811,FIND(" ",B811,1)+1,FIND(",",B811,1)-FIND(" ",B811,1)-1))</f>
        <v>45503</v>
      </c>
    </row>
    <row r="812" spans="2:24">
      <c r="B812" t="s">
        <v>6128</v>
      </c>
      <c r="C812" t="s">
        <v>6129</v>
      </c>
      <c r="D812" t="s">
        <v>6130</v>
      </c>
      <c r="E812" s="1">
        <v>0.99770000000000003</v>
      </c>
      <c r="F812">
        <v>0</v>
      </c>
      <c r="G812">
        <v>0</v>
      </c>
      <c r="H812" s="19">
        <v>3036</v>
      </c>
      <c r="I812" s="19">
        <v>1321645</v>
      </c>
      <c r="J812">
        <v>0</v>
      </c>
      <c r="K812">
        <v>0</v>
      </c>
      <c r="L812">
        <v>0</v>
      </c>
      <c r="M812" s="19">
        <v>1107</v>
      </c>
      <c r="N812" s="29">
        <f>DATE(MID(B812,FIND(",",B812,1)+2,4),VLOOKUP(LEFT(B812,3),General!$A$1:$B$12,2,0),MID(B812,FIND(" ",B812,1)+1,FIND(",",B812,1)-FIND(" ",B812,1)-1)) + TIMEVALUE(MID(B812,FIND("-",B812,1)+2,LEN(B812)-FIND("-",B812,1)+2))</f>
        <v>45503.336805555555</v>
      </c>
      <c r="O812" s="18">
        <f>DATE(MID(C812,FIND(",",C812,1)+2,4),VLOOKUP(LEFT(B812,3),General!$A$1:$B$12,2,0),MID(C812,FIND(" ",C812,1)+1,FIND(",",C812,1)-FIND(" ",C812,1)-1)) + TIMEVALUE(MID(C812,FIND("-",C812,1)+2,LEN(C812)-FIND("-",C812,1)+2))</f>
        <v>45503.336111111108</v>
      </c>
      <c r="P812" s="18">
        <f>DATE(MID(D812,FIND(",",D812,1)+2,4),VLOOKUP(LEFT(B812,3),General!$A$1:$B$12,2,0),MID(D812,FIND(" ",D812,1)+1,FIND(",",D812,1)-FIND(" ",D812,1)-1)) + TIMEVALUE(MID(D812,FIND("-",D812,1)+2,LEN(D812)-FIND("-",D812,1)+2))</f>
        <v>45503.364583333336</v>
      </c>
      <c r="Q812" s="29">
        <f t="shared" si="91"/>
        <v>45503.336805555555</v>
      </c>
      <c r="R812" t="str">
        <f t="shared" si="92"/>
        <v>8:04 am</v>
      </c>
      <c r="S812" t="str">
        <f t="shared" si="93"/>
        <v>8:45 am</v>
      </c>
      <c r="T812" s="29">
        <f t="shared" si="94"/>
        <v>45503.336805555555</v>
      </c>
      <c r="U812" s="19">
        <f t="shared" si="95"/>
        <v>3036</v>
      </c>
      <c r="V812" s="1">
        <f t="shared" si="96"/>
        <v>0.99770000000000003</v>
      </c>
      <c r="W812" s="30">
        <f t="shared" si="97"/>
        <v>2.8472222227719612E-2</v>
      </c>
      <c r="X812" s="18">
        <f>DATE(MID(B812,FIND(",",B812,1)+2,4),VLOOKUP(LEFT(B812,3),General!$A$1:$B$12,2,0),MID(B812,FIND(" ",B812,1)+1,FIND(",",B812,1)-FIND(" ",B812,1)-1))</f>
        <v>45503</v>
      </c>
    </row>
    <row r="813" spans="2:24">
      <c r="B813" t="s">
        <v>6131</v>
      </c>
      <c r="C813" t="s">
        <v>6132</v>
      </c>
      <c r="D813" t="s">
        <v>6133</v>
      </c>
      <c r="E813" s="1">
        <v>0.99750000000000005</v>
      </c>
      <c r="F813">
        <v>0</v>
      </c>
      <c r="G813">
        <v>0</v>
      </c>
      <c r="H813" s="19">
        <v>3314</v>
      </c>
      <c r="I813" s="19">
        <v>1321661</v>
      </c>
      <c r="J813">
        <v>0</v>
      </c>
      <c r="K813">
        <v>0</v>
      </c>
      <c r="L813">
        <v>0</v>
      </c>
      <c r="M813" s="19">
        <v>1110</v>
      </c>
      <c r="N813" s="29">
        <f>DATE(MID(B813,FIND(",",B813,1)+2,4),VLOOKUP(LEFT(B813,3),General!$A$1:$B$12,2,0),MID(B813,FIND(" ",B813,1)+1,FIND(",",B813,1)-FIND(" ",B813,1)-1)) + TIMEVALUE(MID(B813,FIND("-",B813,1)+2,LEN(B813)-FIND("-",B813,1)+2))</f>
        <v>45503.378472222219</v>
      </c>
      <c r="O813" s="18">
        <f>DATE(MID(C813,FIND(",",C813,1)+2,4),VLOOKUP(LEFT(B813,3),General!$A$1:$B$12,2,0),MID(C813,FIND(" ",C813,1)+1,FIND(",",C813,1)-FIND(" ",C813,1)-1)) + TIMEVALUE(MID(C813,FIND("-",C813,1)+2,LEN(C813)-FIND("-",C813,1)+2))</f>
        <v>45503.37777777778</v>
      </c>
      <c r="P813" s="18">
        <f>DATE(MID(D813,FIND(",",D813,1)+2,4),VLOOKUP(LEFT(B813,3),General!$A$1:$B$12,2,0),MID(D813,FIND(" ",D813,1)+1,FIND(",",D813,1)-FIND(" ",D813,1)-1)) + TIMEVALUE(MID(D813,FIND("-",D813,1)+2,LEN(D813)-FIND("-",D813,1)+2))</f>
        <v>45503.415277777778</v>
      </c>
      <c r="Q813" s="29">
        <f t="shared" si="91"/>
        <v>45503.378472222219</v>
      </c>
      <c r="R813" t="str">
        <f t="shared" si="92"/>
        <v>9:04 am</v>
      </c>
      <c r="S813" t="str">
        <f t="shared" si="93"/>
        <v>9:58 am</v>
      </c>
      <c r="T813" s="29">
        <f t="shared" si="94"/>
        <v>45503.378472222219</v>
      </c>
      <c r="U813" s="19">
        <f t="shared" si="95"/>
        <v>3314</v>
      </c>
      <c r="V813" s="1">
        <f t="shared" si="96"/>
        <v>0.99750000000000005</v>
      </c>
      <c r="W813" s="30">
        <f t="shared" si="97"/>
        <v>3.7499999998544808E-2</v>
      </c>
      <c r="X813" s="18">
        <f>DATE(MID(B813,FIND(",",B813,1)+2,4),VLOOKUP(LEFT(B813,3),General!$A$1:$B$12,2,0),MID(B813,FIND(" ",B813,1)+1,FIND(",",B813,1)-FIND(" ",B813,1)-1))</f>
        <v>45503</v>
      </c>
    </row>
    <row r="814" spans="2:24">
      <c r="B814" t="s">
        <v>6134</v>
      </c>
      <c r="C814" t="s">
        <v>6134</v>
      </c>
      <c r="D814" t="s">
        <v>6135</v>
      </c>
      <c r="E814" s="1">
        <v>0.99709999999999999</v>
      </c>
      <c r="F814">
        <v>0</v>
      </c>
      <c r="G814">
        <v>0</v>
      </c>
      <c r="H814" s="19">
        <v>3793</v>
      </c>
      <c r="I814" s="19">
        <v>1321672</v>
      </c>
      <c r="J814">
        <v>0</v>
      </c>
      <c r="K814">
        <v>0</v>
      </c>
      <c r="L814">
        <v>0</v>
      </c>
      <c r="M814" s="19">
        <v>1108</v>
      </c>
      <c r="N814" s="29">
        <f>DATE(MID(B814,FIND(",",B814,1)+2,4),VLOOKUP(LEFT(B814,3),General!$A$1:$B$12,2,0),MID(B814,FIND(" ",B814,1)+1,FIND(",",B814,1)-FIND(" ",B814,1)-1)) + TIMEVALUE(MID(B814,FIND("-",B814,1)+2,LEN(B814)-FIND("-",B814,1)+2))</f>
        <v>45503.420138888891</v>
      </c>
      <c r="O814" s="18">
        <f>DATE(MID(C814,FIND(",",C814,1)+2,4),VLOOKUP(LEFT(B814,3),General!$A$1:$B$12,2,0),MID(C814,FIND(" ",C814,1)+1,FIND(",",C814,1)-FIND(" ",C814,1)-1)) + TIMEVALUE(MID(C814,FIND("-",C814,1)+2,LEN(C814)-FIND("-",C814,1)+2))</f>
        <v>45503.420138888891</v>
      </c>
      <c r="P814" s="18">
        <f>DATE(MID(D814,FIND(",",D814,1)+2,4),VLOOKUP(LEFT(B814,3),General!$A$1:$B$12,2,0),MID(D814,FIND(" ",D814,1)+1,FIND(",",D814,1)-FIND(" ",D814,1)-1)) + TIMEVALUE(MID(D814,FIND("-",D814,1)+2,LEN(D814)-FIND("-",D814,1)+2))</f>
        <v>45503.460416666669</v>
      </c>
      <c r="Q814" s="29">
        <f t="shared" si="91"/>
        <v>45503.420138888891</v>
      </c>
      <c r="R814" t="str">
        <f t="shared" si="92"/>
        <v>10:05 am</v>
      </c>
      <c r="S814" t="str">
        <f t="shared" si="93"/>
        <v>11:03 am</v>
      </c>
      <c r="T814" s="29">
        <f t="shared" si="94"/>
        <v>45503.420138888891</v>
      </c>
      <c r="U814" s="19">
        <f t="shared" si="95"/>
        <v>3793</v>
      </c>
      <c r="V814" s="1">
        <f t="shared" si="96"/>
        <v>0.99709999999999999</v>
      </c>
      <c r="W814" s="30">
        <f t="shared" si="97"/>
        <v>4.0277777778101154E-2</v>
      </c>
      <c r="X814" s="18">
        <f>DATE(MID(B814,FIND(",",B814,1)+2,4),VLOOKUP(LEFT(B814,3),General!$A$1:$B$12,2,0),MID(B814,FIND(" ",B814,1)+1,FIND(",",B814,1)-FIND(" ",B814,1)-1))</f>
        <v>45503</v>
      </c>
    </row>
    <row r="815" spans="2:24">
      <c r="B815" t="s">
        <v>6136</v>
      </c>
      <c r="C815" t="s">
        <v>6137</v>
      </c>
      <c r="D815" t="s">
        <v>6138</v>
      </c>
      <c r="E815" s="1">
        <v>0.99739999999999995</v>
      </c>
      <c r="F815">
        <v>0</v>
      </c>
      <c r="G815">
        <v>0</v>
      </c>
      <c r="H815" s="19">
        <v>3392</v>
      </c>
      <c r="I815" s="19">
        <v>1321690</v>
      </c>
      <c r="J815">
        <v>0</v>
      </c>
      <c r="K815">
        <v>0</v>
      </c>
      <c r="L815">
        <v>0</v>
      </c>
      <c r="M815" s="19">
        <v>1107</v>
      </c>
      <c r="N815" s="29">
        <f>DATE(MID(B815,FIND(",",B815,1)+2,4),VLOOKUP(LEFT(B815,3),General!$A$1:$B$12,2,0),MID(B815,FIND(" ",B815,1)+1,FIND(",",B815,1)-FIND(" ",B815,1)-1)) + TIMEVALUE(MID(B815,FIND("-",B815,1)+2,LEN(B815)-FIND("-",B815,1)+2))</f>
        <v>45503.461805555555</v>
      </c>
      <c r="O815" s="18">
        <f>DATE(MID(C815,FIND(",",C815,1)+2,4),VLOOKUP(LEFT(B815,3),General!$A$1:$B$12,2,0),MID(C815,FIND(" ",C815,1)+1,FIND(",",C815,1)-FIND(" ",C815,1)-1)) + TIMEVALUE(MID(C815,FIND("-",C815,1)+2,LEN(C815)-FIND("-",C815,1)+2))</f>
        <v>45503.461111111108</v>
      </c>
      <c r="P815" s="18">
        <f>DATE(MID(D815,FIND(",",D815,1)+2,4),VLOOKUP(LEFT(B815,3),General!$A$1:$B$12,2,0),MID(D815,FIND(" ",D815,1)+1,FIND(",",D815,1)-FIND(" ",D815,1)-1)) + TIMEVALUE(MID(D815,FIND("-",D815,1)+2,LEN(D815)-FIND("-",D815,1)+2))</f>
        <v>45503.495138888888</v>
      </c>
      <c r="Q815" s="29">
        <f t="shared" si="91"/>
        <v>45503.461805555555</v>
      </c>
      <c r="R815" t="str">
        <f t="shared" si="92"/>
        <v>11:04 am</v>
      </c>
      <c r="S815" t="str">
        <f t="shared" si="93"/>
        <v>11:53 am</v>
      </c>
      <c r="T815" s="29">
        <f t="shared" si="94"/>
        <v>45503.461805555555</v>
      </c>
      <c r="U815" s="19">
        <f t="shared" si="95"/>
        <v>3392</v>
      </c>
      <c r="V815" s="1">
        <f t="shared" si="96"/>
        <v>0.99739999999999995</v>
      </c>
      <c r="W815" s="30">
        <f t="shared" si="97"/>
        <v>3.4027777779556345E-2</v>
      </c>
      <c r="X815" s="18">
        <f>DATE(MID(B815,FIND(",",B815,1)+2,4),VLOOKUP(LEFT(B815,3),General!$A$1:$B$12,2,0),MID(B815,FIND(" ",B815,1)+1,FIND(",",B815,1)-FIND(" ",B815,1)-1))</f>
        <v>45503</v>
      </c>
    </row>
    <row r="816" spans="2:24">
      <c r="B816" t="s">
        <v>6139</v>
      </c>
      <c r="C816" t="s">
        <v>6140</v>
      </c>
      <c r="D816" t="s">
        <v>6141</v>
      </c>
      <c r="E816" s="1">
        <v>0.99719999999999998</v>
      </c>
      <c r="F816">
        <v>0</v>
      </c>
      <c r="G816">
        <v>0</v>
      </c>
      <c r="H816" s="19">
        <v>3750</v>
      </c>
      <c r="I816" s="19">
        <v>1321695</v>
      </c>
      <c r="J816">
        <v>0</v>
      </c>
      <c r="K816">
        <v>0</v>
      </c>
      <c r="L816">
        <v>0</v>
      </c>
      <c r="M816" s="19">
        <v>1104</v>
      </c>
      <c r="N816" s="29">
        <f>DATE(MID(B816,FIND(",",B816,1)+2,4),VLOOKUP(LEFT(B816,3),General!$A$1:$B$12,2,0),MID(B816,FIND(" ",B816,1)+1,FIND(",",B816,1)-FIND(" ",B816,1)-1)) + TIMEVALUE(MID(B816,FIND("-",B816,1)+2,LEN(B816)-FIND("-",B816,1)+2))</f>
        <v>45503.503472222219</v>
      </c>
      <c r="O816" s="18">
        <f>DATE(MID(C816,FIND(",",C816,1)+2,4),VLOOKUP(LEFT(B816,3),General!$A$1:$B$12,2,0),MID(C816,FIND(" ",C816,1)+1,FIND(",",C816,1)-FIND(" ",C816,1)-1)) + TIMEVALUE(MID(C816,FIND("-",C816,1)+2,LEN(C816)-FIND("-",C816,1)+2))</f>
        <v>45503.50277777778</v>
      </c>
      <c r="P816" s="18">
        <f>DATE(MID(D816,FIND(",",D816,1)+2,4),VLOOKUP(LEFT(B816,3),General!$A$1:$B$12,2,0),MID(D816,FIND(" ",D816,1)+1,FIND(",",D816,1)-FIND(" ",D816,1)-1)) + TIMEVALUE(MID(D816,FIND("-",D816,1)+2,LEN(D816)-FIND("-",D816,1)+2))</f>
        <v>45503.542361111111</v>
      </c>
      <c r="Q816" s="29">
        <f t="shared" si="91"/>
        <v>45503.503472222219</v>
      </c>
      <c r="R816" t="str">
        <f t="shared" si="92"/>
        <v>12:04 pm</v>
      </c>
      <c r="S816" t="str">
        <f t="shared" si="93"/>
        <v>1:01 pm</v>
      </c>
      <c r="T816" s="29">
        <f t="shared" si="94"/>
        <v>45503.503472222219</v>
      </c>
      <c r="U816" s="19">
        <f t="shared" si="95"/>
        <v>3750</v>
      </c>
      <c r="V816" s="1">
        <f t="shared" si="96"/>
        <v>0.99719999999999998</v>
      </c>
      <c r="W816" s="30">
        <f t="shared" si="97"/>
        <v>3.9583333331393078E-2</v>
      </c>
      <c r="X816" s="18">
        <f>DATE(MID(B816,FIND(",",B816,1)+2,4),VLOOKUP(LEFT(B816,3),General!$A$1:$B$12,2,0),MID(B816,FIND(" ",B816,1)+1,FIND(",",B816,1)-FIND(" ",B816,1)-1))</f>
        <v>45503</v>
      </c>
    </row>
    <row r="817" spans="2:24">
      <c r="B817" t="s">
        <v>6142</v>
      </c>
      <c r="C817" t="s">
        <v>6143</v>
      </c>
      <c r="D817" t="s">
        <v>6144</v>
      </c>
      <c r="E817" s="1">
        <v>0.99739999999999995</v>
      </c>
      <c r="F817">
        <v>0</v>
      </c>
      <c r="G817">
        <v>0</v>
      </c>
      <c r="H817" s="19">
        <v>3454</v>
      </c>
      <c r="I817" s="19">
        <v>1321705</v>
      </c>
      <c r="J817">
        <v>0</v>
      </c>
      <c r="K817">
        <v>0</v>
      </c>
      <c r="L817">
        <v>0</v>
      </c>
      <c r="M817" s="19">
        <v>1111</v>
      </c>
      <c r="N817" s="29">
        <f>DATE(MID(B817,FIND(",",B817,1)+2,4),VLOOKUP(LEFT(B817,3),General!$A$1:$B$12,2,0),MID(B817,FIND(" ",B817,1)+1,FIND(",",B817,1)-FIND(" ",B817,1)-1)) + TIMEVALUE(MID(B817,FIND("-",B817,1)+2,LEN(B817)-FIND("-",B817,1)+2))</f>
        <v>45503.545138888891</v>
      </c>
      <c r="O817" s="18">
        <f>DATE(MID(C817,FIND(",",C817,1)+2,4),VLOOKUP(LEFT(B817,3),General!$A$1:$B$12,2,0),MID(C817,FIND(" ",C817,1)+1,FIND(",",C817,1)-FIND(" ",C817,1)-1)) + TIMEVALUE(MID(C817,FIND("-",C817,1)+2,LEN(C817)-FIND("-",C817,1)+2))</f>
        <v>45503.544444444444</v>
      </c>
      <c r="P817" s="18">
        <f>DATE(MID(D817,FIND(",",D817,1)+2,4),VLOOKUP(LEFT(B817,3),General!$A$1:$B$12,2,0),MID(D817,FIND(" ",D817,1)+1,FIND(",",D817,1)-FIND(" ",D817,1)-1)) + TIMEVALUE(MID(D817,FIND("-",D817,1)+2,LEN(D817)-FIND("-",D817,1)+2))</f>
        <v>45503.576388888891</v>
      </c>
      <c r="Q817" s="29">
        <f t="shared" si="91"/>
        <v>45503.545138888891</v>
      </c>
      <c r="R817" t="str">
        <f t="shared" si="92"/>
        <v>1:04 pm</v>
      </c>
      <c r="S817" t="str">
        <f t="shared" si="93"/>
        <v>1:50 pm</v>
      </c>
      <c r="T817" s="29">
        <f t="shared" si="94"/>
        <v>45503.545138888891</v>
      </c>
      <c r="U817" s="19">
        <f t="shared" si="95"/>
        <v>3454</v>
      </c>
      <c r="V817" s="1">
        <f t="shared" si="96"/>
        <v>0.99739999999999995</v>
      </c>
      <c r="W817" s="30">
        <f t="shared" si="97"/>
        <v>3.1944444446708076E-2</v>
      </c>
      <c r="X817" s="18">
        <f>DATE(MID(B817,FIND(",",B817,1)+2,4),VLOOKUP(LEFT(B817,3),General!$A$1:$B$12,2,0),MID(B817,FIND(" ",B817,1)+1,FIND(",",B817,1)-FIND(" ",B817,1)-1))</f>
        <v>45503</v>
      </c>
    </row>
    <row r="818" spans="2:24">
      <c r="B818" t="s">
        <v>6145</v>
      </c>
      <c r="C818" t="s">
        <v>6146</v>
      </c>
      <c r="D818" t="s">
        <v>6147</v>
      </c>
      <c r="E818" s="1">
        <v>0.99729999999999996</v>
      </c>
      <c r="F818">
        <v>0</v>
      </c>
      <c r="G818">
        <v>0</v>
      </c>
      <c r="H818" s="19">
        <v>3507</v>
      </c>
      <c r="I818" s="19">
        <v>1321682</v>
      </c>
      <c r="J818">
        <v>0</v>
      </c>
      <c r="K818">
        <v>0</v>
      </c>
      <c r="L818">
        <v>0</v>
      </c>
      <c r="M818" s="19">
        <v>1109</v>
      </c>
      <c r="N818" s="29">
        <f>DATE(MID(B818,FIND(",",B818,1)+2,4),VLOOKUP(LEFT(B818,3),General!$A$1:$B$12,2,0),MID(B818,FIND(" ",B818,1)+1,FIND(",",B818,1)-FIND(" ",B818,1)-1)) + TIMEVALUE(MID(B818,FIND("-",B818,1)+2,LEN(B818)-FIND("-",B818,1)+2))</f>
        <v>45503.586805555555</v>
      </c>
      <c r="O818" s="18">
        <f>DATE(MID(C818,FIND(",",C818,1)+2,4),VLOOKUP(LEFT(B818,3),General!$A$1:$B$12,2,0),MID(C818,FIND(" ",C818,1)+1,FIND(",",C818,1)-FIND(" ",C818,1)-1)) + TIMEVALUE(MID(C818,FIND("-",C818,1)+2,LEN(C818)-FIND("-",C818,1)+2))</f>
        <v>45503.586111111108</v>
      </c>
      <c r="P818" s="18">
        <f>DATE(MID(D818,FIND(",",D818,1)+2,4),VLOOKUP(LEFT(B818,3),General!$A$1:$B$12,2,0),MID(D818,FIND(" ",D818,1)+1,FIND(",",D818,1)-FIND(" ",D818,1)-1)) + TIMEVALUE(MID(D818,FIND("-",D818,1)+2,LEN(D818)-FIND("-",D818,1)+2))</f>
        <v>45503.613888888889</v>
      </c>
      <c r="Q818" s="29">
        <f t="shared" si="91"/>
        <v>45503.586805555555</v>
      </c>
      <c r="R818" t="str">
        <f t="shared" si="92"/>
        <v>2:04 pm</v>
      </c>
      <c r="S818" t="str">
        <f t="shared" si="93"/>
        <v>2:44 pm</v>
      </c>
      <c r="T818" s="29">
        <f t="shared" si="94"/>
        <v>45503.586805555555</v>
      </c>
      <c r="U818" s="19">
        <f t="shared" si="95"/>
        <v>3507</v>
      </c>
      <c r="V818" s="1">
        <f t="shared" si="96"/>
        <v>0.99729999999999996</v>
      </c>
      <c r="W818" s="30">
        <f t="shared" si="97"/>
        <v>2.7777777781011537E-2</v>
      </c>
      <c r="X818" s="18">
        <f>DATE(MID(B818,FIND(",",B818,1)+2,4),VLOOKUP(LEFT(B818,3),General!$A$1:$B$12,2,0),MID(B818,FIND(" ",B818,1)+1,FIND(",",B818,1)-FIND(" ",B818,1)-1))</f>
        <v>45503</v>
      </c>
    </row>
    <row r="819" spans="2:24">
      <c r="B819" t="s">
        <v>6148</v>
      </c>
      <c r="C819" t="s">
        <v>6148</v>
      </c>
      <c r="D819" t="s">
        <v>6149</v>
      </c>
      <c r="E819" s="1">
        <v>0.99650000000000005</v>
      </c>
      <c r="F819">
        <v>0</v>
      </c>
      <c r="G819">
        <v>0</v>
      </c>
      <c r="H819" s="19">
        <v>4639</v>
      </c>
      <c r="I819" s="19">
        <v>1321719</v>
      </c>
      <c r="J819">
        <v>0</v>
      </c>
      <c r="K819">
        <v>0</v>
      </c>
      <c r="L819">
        <v>0</v>
      </c>
      <c r="M819">
        <v>0</v>
      </c>
      <c r="N819" s="29">
        <f>DATE(MID(B819,FIND(",",B819,1)+2,4),VLOOKUP(LEFT(B819,3),General!$A$1:$B$12,2,0),MID(B819,FIND(" ",B819,1)+1,FIND(",",B819,1)-FIND(" ",B819,1)-1)) + TIMEVALUE(MID(B819,FIND("-",B819,1)+2,LEN(B819)-FIND("-",B819,1)+2))</f>
        <v>45503.628472222219</v>
      </c>
      <c r="O819" s="18">
        <f>DATE(MID(C819,FIND(",",C819,1)+2,4),VLOOKUP(LEFT(B819,3),General!$A$1:$B$12,2,0),MID(C819,FIND(" ",C819,1)+1,FIND(",",C819,1)-FIND(" ",C819,1)-1)) + TIMEVALUE(MID(C819,FIND("-",C819,1)+2,LEN(C819)-FIND("-",C819,1)+2))</f>
        <v>45503.628472222219</v>
      </c>
      <c r="P819" s="18">
        <f>DATE(MID(D819,FIND(",",D819,1)+2,4),VLOOKUP(LEFT(B819,3),General!$A$1:$B$12,2,0),MID(D819,FIND(" ",D819,1)+1,FIND(",",D819,1)-FIND(" ",D819,1)-1)) + TIMEVALUE(MID(D819,FIND("-",D819,1)+2,LEN(D819)-FIND("-",D819,1)+2))</f>
        <v>45503.670138888891</v>
      </c>
      <c r="Q819" s="29">
        <f t="shared" si="91"/>
        <v>45503.628472222219</v>
      </c>
      <c r="R819" t="str">
        <f t="shared" si="92"/>
        <v>3:05 pm</v>
      </c>
      <c r="S819" t="str">
        <f t="shared" si="93"/>
        <v>4:05 pm</v>
      </c>
      <c r="T819" s="29">
        <f t="shared" si="94"/>
        <v>45503.628472222219</v>
      </c>
      <c r="U819" s="19">
        <f t="shared" si="95"/>
        <v>4639</v>
      </c>
      <c r="V819" s="1">
        <f t="shared" si="96"/>
        <v>0.99650000000000005</v>
      </c>
      <c r="W819" s="30">
        <f t="shared" si="97"/>
        <v>4.1666666671517305E-2</v>
      </c>
      <c r="X819" s="18">
        <f>DATE(MID(B819,FIND(",",B819,1)+2,4),VLOOKUP(LEFT(B819,3),General!$A$1:$B$12,2,0),MID(B819,FIND(" ",B819,1)+1,FIND(",",B819,1)-FIND(" ",B819,1)-1))</f>
        <v>45503</v>
      </c>
    </row>
    <row r="820" spans="2:24">
      <c r="B820" t="s">
        <v>6149</v>
      </c>
      <c r="C820" t="s">
        <v>6150</v>
      </c>
      <c r="D820" t="s">
        <v>6151</v>
      </c>
      <c r="E820" s="1">
        <v>0.99770000000000003</v>
      </c>
      <c r="F820">
        <v>0</v>
      </c>
      <c r="G820">
        <v>0</v>
      </c>
      <c r="H820" s="19">
        <v>3096</v>
      </c>
      <c r="I820" s="19">
        <v>1321762</v>
      </c>
      <c r="J820">
        <v>0</v>
      </c>
      <c r="K820">
        <v>0</v>
      </c>
      <c r="L820">
        <v>0</v>
      </c>
      <c r="M820" s="19">
        <v>1108</v>
      </c>
      <c r="N820" s="29">
        <f>DATE(MID(B820,FIND(",",B820,1)+2,4),VLOOKUP(LEFT(B820,3),General!$A$1:$B$12,2,0),MID(B820,FIND(" ",B820,1)+1,FIND(",",B820,1)-FIND(" ",B820,1)-1)) + TIMEVALUE(MID(B820,FIND("-",B820,1)+2,LEN(B820)-FIND("-",B820,1)+2))</f>
        <v>45503.670138888891</v>
      </c>
      <c r="O820" s="18">
        <f>DATE(MID(C820,FIND(",",C820,1)+2,4),VLOOKUP(LEFT(B820,3),General!$A$1:$B$12,2,0),MID(C820,FIND(" ",C820,1)+1,FIND(",",C820,1)-FIND(" ",C820,1)-1)) + TIMEVALUE(MID(C820,FIND("-",C820,1)+2,LEN(C820)-FIND("-",C820,1)+2))</f>
        <v>45503.669444444444</v>
      </c>
      <c r="P820" s="18">
        <f>DATE(MID(D820,FIND(",",D820,1)+2,4),VLOOKUP(LEFT(B820,3),General!$A$1:$B$12,2,0),MID(D820,FIND(" ",D820,1)+1,FIND(",",D820,1)-FIND(" ",D820,1)-1)) + TIMEVALUE(MID(D820,FIND("-",D820,1)+2,LEN(D820)-FIND("-",D820,1)+2))</f>
        <v>45503.7</v>
      </c>
      <c r="Q820" s="29">
        <f t="shared" si="91"/>
        <v>45503.670138888891</v>
      </c>
      <c r="R820" t="str">
        <f t="shared" si="92"/>
        <v>4:04 pm</v>
      </c>
      <c r="S820" t="str">
        <f t="shared" si="93"/>
        <v>4:48 pm</v>
      </c>
      <c r="T820" s="29">
        <f t="shared" si="94"/>
        <v>45503.670138888891</v>
      </c>
      <c r="U820" s="19">
        <f t="shared" si="95"/>
        <v>3096</v>
      </c>
      <c r="V820" s="1">
        <f t="shared" si="96"/>
        <v>0.99770000000000003</v>
      </c>
      <c r="W820" s="30">
        <f t="shared" si="97"/>
        <v>3.0555555553291924E-2</v>
      </c>
      <c r="X820" s="18">
        <f>DATE(MID(B820,FIND(",",B820,1)+2,4),VLOOKUP(LEFT(B820,3),General!$A$1:$B$12,2,0),MID(B820,FIND(" ",B820,1)+1,FIND(",",B820,1)-FIND(" ",B820,1)-1))</f>
        <v>45503</v>
      </c>
    </row>
    <row r="821" spans="2:24">
      <c r="B821" t="s">
        <v>6152</v>
      </c>
      <c r="C821" t="s">
        <v>6153</v>
      </c>
      <c r="D821" t="s">
        <v>6154</v>
      </c>
      <c r="E821" s="1">
        <v>0.99770000000000003</v>
      </c>
      <c r="F821">
        <v>0</v>
      </c>
      <c r="G821">
        <v>0</v>
      </c>
      <c r="H821" s="19">
        <v>3030</v>
      </c>
      <c r="I821" s="19">
        <v>1321782</v>
      </c>
      <c r="J821">
        <v>0</v>
      </c>
      <c r="K821">
        <v>0</v>
      </c>
      <c r="L821">
        <v>0</v>
      </c>
      <c r="M821" s="19">
        <v>1103</v>
      </c>
      <c r="N821" s="29">
        <f>DATE(MID(B821,FIND(",",B821,1)+2,4),VLOOKUP(LEFT(B821,3),General!$A$1:$B$12,2,0),MID(B821,FIND(" ",B821,1)+1,FIND(",",B821,1)-FIND(" ",B821,1)-1)) + TIMEVALUE(MID(B821,FIND("-",B821,1)+2,LEN(B821)-FIND("-",B821,1)+2))</f>
        <v>45503.711805555555</v>
      </c>
      <c r="O821" s="18">
        <f>DATE(MID(C821,FIND(",",C821,1)+2,4),VLOOKUP(LEFT(B821,3),General!$A$1:$B$12,2,0),MID(C821,FIND(" ",C821,1)+1,FIND(",",C821,1)-FIND(" ",C821,1)-1)) + TIMEVALUE(MID(C821,FIND("-",C821,1)+2,LEN(C821)-FIND("-",C821,1)+2))</f>
        <v>45503.711111111108</v>
      </c>
      <c r="P821" s="18">
        <f>DATE(MID(D821,FIND(",",D821,1)+2,4),VLOOKUP(LEFT(B821,3),General!$A$1:$B$12,2,0),MID(D821,FIND(" ",D821,1)+1,FIND(",",D821,1)-FIND(" ",D821,1)-1)) + TIMEVALUE(MID(D821,FIND("-",D821,1)+2,LEN(D821)-FIND("-",D821,1)+2))</f>
        <v>45503.740277777775</v>
      </c>
      <c r="Q821" s="29">
        <f t="shared" si="91"/>
        <v>45503.711805555555</v>
      </c>
      <c r="R821" t="str">
        <f t="shared" si="92"/>
        <v>5:04 pm</v>
      </c>
      <c r="S821" t="str">
        <f t="shared" si="93"/>
        <v>5:46 pm</v>
      </c>
      <c r="T821" s="29">
        <f t="shared" si="94"/>
        <v>45503.711805555555</v>
      </c>
      <c r="U821" s="19">
        <f t="shared" si="95"/>
        <v>3030</v>
      </c>
      <c r="V821" s="1">
        <f t="shared" si="96"/>
        <v>0.99770000000000003</v>
      </c>
      <c r="W821" s="30">
        <f t="shared" si="97"/>
        <v>2.9166666667151731E-2</v>
      </c>
      <c r="X821" s="18">
        <f>DATE(MID(B821,FIND(",",B821,1)+2,4),VLOOKUP(LEFT(B821,3),General!$A$1:$B$12,2,0),MID(B821,FIND(" ",B821,1)+1,FIND(",",B821,1)-FIND(" ",B821,1)-1))</f>
        <v>45503</v>
      </c>
    </row>
    <row r="822" spans="2:24">
      <c r="B822" t="s">
        <v>6155</v>
      </c>
      <c r="C822" t="s">
        <v>6156</v>
      </c>
      <c r="D822" t="s">
        <v>6157</v>
      </c>
      <c r="E822" s="1">
        <v>0.99739999999999995</v>
      </c>
      <c r="F822">
        <v>0</v>
      </c>
      <c r="G822">
        <v>0</v>
      </c>
      <c r="H822" s="19">
        <v>3393</v>
      </c>
      <c r="I822" s="19">
        <v>1321783</v>
      </c>
      <c r="J822">
        <v>0</v>
      </c>
      <c r="K822">
        <v>0</v>
      </c>
      <c r="L822">
        <v>0</v>
      </c>
      <c r="M822" s="19">
        <v>1112</v>
      </c>
      <c r="N822" s="29">
        <f>DATE(MID(B822,FIND(",",B822,1)+2,4),VLOOKUP(LEFT(B822,3),General!$A$1:$B$12,2,0),MID(B822,FIND(" ",B822,1)+1,FIND(",",B822,1)-FIND(" ",B822,1)-1)) + TIMEVALUE(MID(B822,FIND("-",B822,1)+2,LEN(B822)-FIND("-",B822,1)+2))</f>
        <v>45503.753472222219</v>
      </c>
      <c r="O822" s="18">
        <f>DATE(MID(C822,FIND(",",C822,1)+2,4),VLOOKUP(LEFT(B822,3),General!$A$1:$B$12,2,0),MID(C822,FIND(" ",C822,1)+1,FIND(",",C822,1)-FIND(" ",C822,1)-1)) + TIMEVALUE(MID(C822,FIND("-",C822,1)+2,LEN(C822)-FIND("-",C822,1)+2))</f>
        <v>45503.75277777778</v>
      </c>
      <c r="P822" s="18">
        <f>DATE(MID(D822,FIND(",",D822,1)+2,4),VLOOKUP(LEFT(B822,3),General!$A$1:$B$12,2,0),MID(D822,FIND(" ",D822,1)+1,FIND(",",D822,1)-FIND(" ",D822,1)-1)) + TIMEVALUE(MID(D822,FIND("-",D822,1)+2,LEN(D822)-FIND("-",D822,1)+2))</f>
        <v>45503.788194444445</v>
      </c>
      <c r="Q822" s="29">
        <f t="shared" si="91"/>
        <v>45503.753472222219</v>
      </c>
      <c r="R822" t="str">
        <f t="shared" si="92"/>
        <v>6:04 pm</v>
      </c>
      <c r="S822" t="str">
        <f t="shared" si="93"/>
        <v>6:55 pm</v>
      </c>
      <c r="T822" s="29">
        <f t="shared" si="94"/>
        <v>45503.753472222219</v>
      </c>
      <c r="U822" s="19">
        <f t="shared" si="95"/>
        <v>3393</v>
      </c>
      <c r="V822" s="1">
        <f t="shared" si="96"/>
        <v>0.99739999999999995</v>
      </c>
      <c r="W822" s="30">
        <f t="shared" si="97"/>
        <v>3.5416666665696539E-2</v>
      </c>
      <c r="X822" s="18">
        <f>DATE(MID(B822,FIND(",",B822,1)+2,4),VLOOKUP(LEFT(B822,3),General!$A$1:$B$12,2,0),MID(B822,FIND(" ",B822,1)+1,FIND(",",B822,1)-FIND(" ",B822,1)-1))</f>
        <v>45503</v>
      </c>
    </row>
    <row r="823" spans="2:24">
      <c r="B823" t="s">
        <v>6158</v>
      </c>
      <c r="C823" t="s">
        <v>6158</v>
      </c>
      <c r="D823" t="s">
        <v>6159</v>
      </c>
      <c r="E823" s="1">
        <v>0.99750000000000005</v>
      </c>
      <c r="F823">
        <v>0</v>
      </c>
      <c r="G823">
        <v>0</v>
      </c>
      <c r="H823" s="19">
        <v>3325</v>
      </c>
      <c r="I823" s="19">
        <v>1321690</v>
      </c>
      <c r="J823">
        <v>0</v>
      </c>
      <c r="K823">
        <v>0</v>
      </c>
      <c r="L823">
        <v>0</v>
      </c>
      <c r="M823">
        <v>0</v>
      </c>
      <c r="N823" s="29">
        <f>DATE(MID(B823,FIND(",",B823,1)+2,4),VLOOKUP(LEFT(B823,3),General!$A$1:$B$12,2,0),MID(B823,FIND(" ",B823,1)+1,FIND(",",B823,1)-FIND(" ",B823,1)-1)) + TIMEVALUE(MID(B823,FIND("-",B823,1)+2,LEN(B823)-FIND("-",B823,1)+2))</f>
        <v>45503.795138888891</v>
      </c>
      <c r="O823" s="18">
        <f>DATE(MID(C823,FIND(",",C823,1)+2,4),VLOOKUP(LEFT(B823,3),General!$A$1:$B$12,2,0),MID(C823,FIND(" ",C823,1)+1,FIND(",",C823,1)-FIND(" ",C823,1)-1)) + TIMEVALUE(MID(C823,FIND("-",C823,1)+2,LEN(C823)-FIND("-",C823,1)+2))</f>
        <v>45503.795138888891</v>
      </c>
      <c r="P823" s="18">
        <f>DATE(MID(D823,FIND(",",D823,1)+2,4),VLOOKUP(LEFT(B823,3),General!$A$1:$B$12,2,0),MID(D823,FIND(" ",D823,1)+1,FIND(",",D823,1)-FIND(" ",D823,1)-1)) + TIMEVALUE(MID(D823,FIND("-",D823,1)+2,LEN(D823)-FIND("-",D823,1)+2))</f>
        <v>45503.836805555555</v>
      </c>
      <c r="Q823" s="29">
        <f t="shared" si="91"/>
        <v>45503.795138888891</v>
      </c>
      <c r="R823" t="str">
        <f t="shared" si="92"/>
        <v>7:05 pm</v>
      </c>
      <c r="S823" t="str">
        <f t="shared" si="93"/>
        <v>8:05 pm</v>
      </c>
      <c r="T823" s="29">
        <f t="shared" si="94"/>
        <v>45503.795138888891</v>
      </c>
      <c r="U823" s="19">
        <f t="shared" si="95"/>
        <v>3325</v>
      </c>
      <c r="V823" s="1">
        <f t="shared" si="96"/>
        <v>0.99750000000000005</v>
      </c>
      <c r="W823" s="30">
        <f t="shared" si="97"/>
        <v>4.1666666664241347E-2</v>
      </c>
      <c r="X823" s="18">
        <f>DATE(MID(B823,FIND(",",B823,1)+2,4),VLOOKUP(LEFT(B823,3),General!$A$1:$B$12,2,0),MID(B823,FIND(" ",B823,1)+1,FIND(",",B823,1)-FIND(" ",B823,1)-1))</f>
        <v>45503</v>
      </c>
    </row>
    <row r="824" spans="2:24">
      <c r="B824" t="s">
        <v>6159</v>
      </c>
      <c r="C824" t="s">
        <v>6160</v>
      </c>
      <c r="D824" t="s">
        <v>6161</v>
      </c>
      <c r="E824" s="1">
        <v>0.99790000000000001</v>
      </c>
      <c r="F824">
        <v>0</v>
      </c>
      <c r="G824">
        <v>0</v>
      </c>
      <c r="H824" s="19">
        <v>2782</v>
      </c>
      <c r="I824" s="19">
        <v>1321685</v>
      </c>
      <c r="J824">
        <v>0</v>
      </c>
      <c r="K824">
        <v>0</v>
      </c>
      <c r="L824">
        <v>0</v>
      </c>
      <c r="M824" s="19">
        <v>1105</v>
      </c>
      <c r="N824" s="29">
        <f>DATE(MID(B824,FIND(",",B824,1)+2,4),VLOOKUP(LEFT(B824,3),General!$A$1:$B$12,2,0),MID(B824,FIND(" ",B824,1)+1,FIND(",",B824,1)-FIND(" ",B824,1)-1)) + TIMEVALUE(MID(B824,FIND("-",B824,1)+2,LEN(B824)-FIND("-",B824,1)+2))</f>
        <v>45503.836805555555</v>
      </c>
      <c r="O824" s="18">
        <f>DATE(MID(C824,FIND(",",C824,1)+2,4),VLOOKUP(LEFT(B824,3),General!$A$1:$B$12,2,0),MID(C824,FIND(" ",C824,1)+1,FIND(",",C824,1)-FIND(" ",C824,1)-1)) + TIMEVALUE(MID(C824,FIND("-",C824,1)+2,LEN(C824)-FIND("-",C824,1)+2))</f>
        <v>45503.836111111108</v>
      </c>
      <c r="P824" s="18">
        <f>DATE(MID(D824,FIND(",",D824,1)+2,4),VLOOKUP(LEFT(B824,3),General!$A$1:$B$12,2,0),MID(D824,FIND(" ",D824,1)+1,FIND(",",D824,1)-FIND(" ",D824,1)-1)) + TIMEVALUE(MID(D824,FIND("-",D824,1)+2,LEN(D824)-FIND("-",D824,1)+2))</f>
        <v>45503.878472222219</v>
      </c>
      <c r="Q824" s="29">
        <f t="shared" si="91"/>
        <v>45503.836805555555</v>
      </c>
      <c r="R824" t="str">
        <f t="shared" si="92"/>
        <v>8:04 pm</v>
      </c>
      <c r="S824" t="str">
        <f t="shared" si="93"/>
        <v>9:05 pm</v>
      </c>
      <c r="T824" s="29">
        <f t="shared" si="94"/>
        <v>45503.836805555555</v>
      </c>
      <c r="U824" s="19">
        <f t="shared" si="95"/>
        <v>2782</v>
      </c>
      <c r="V824" s="1">
        <f t="shared" si="96"/>
        <v>0.99790000000000001</v>
      </c>
      <c r="W824" s="30">
        <f t="shared" si="97"/>
        <v>4.2361111110949423E-2</v>
      </c>
      <c r="X824" s="18">
        <f>DATE(MID(B824,FIND(",",B824,1)+2,4),VLOOKUP(LEFT(B824,3),General!$A$1:$B$12,2,0),MID(B824,FIND(" ",B824,1)+1,FIND(",",B824,1)-FIND(" ",B824,1)-1))</f>
        <v>45503</v>
      </c>
    </row>
    <row r="825" spans="2:24">
      <c r="B825" t="s">
        <v>6161</v>
      </c>
      <c r="C825" t="s">
        <v>6162</v>
      </c>
      <c r="D825" t="s">
        <v>6163</v>
      </c>
      <c r="E825" s="1">
        <v>0.998</v>
      </c>
      <c r="F825">
        <v>0</v>
      </c>
      <c r="G825">
        <v>0</v>
      </c>
      <c r="H825" s="19">
        <v>2643</v>
      </c>
      <c r="I825" s="19">
        <v>1321688</v>
      </c>
      <c r="J825">
        <v>0</v>
      </c>
      <c r="K825">
        <v>0</v>
      </c>
      <c r="L825">
        <v>0</v>
      </c>
      <c r="M825" s="19">
        <v>1101</v>
      </c>
      <c r="N825" s="29">
        <f>DATE(MID(B825,FIND(",",B825,1)+2,4),VLOOKUP(LEFT(B825,3),General!$A$1:$B$12,2,0),MID(B825,FIND(" ",B825,1)+1,FIND(",",B825,1)-FIND(" ",B825,1)-1)) + TIMEVALUE(MID(B825,FIND("-",B825,1)+2,LEN(B825)-FIND("-",B825,1)+2))</f>
        <v>45503.878472222219</v>
      </c>
      <c r="O825" s="18">
        <f>DATE(MID(C825,FIND(",",C825,1)+2,4),VLOOKUP(LEFT(B825,3),General!$A$1:$B$12,2,0),MID(C825,FIND(" ",C825,1)+1,FIND(",",C825,1)-FIND(" ",C825,1)-1)) + TIMEVALUE(MID(C825,FIND("-",C825,1)+2,LEN(C825)-FIND("-",C825,1)+2))</f>
        <v>45503.87777777778</v>
      </c>
      <c r="P825" s="18">
        <f>DATE(MID(D825,FIND(",",D825,1)+2,4),VLOOKUP(LEFT(B825,3),General!$A$1:$B$12,2,0),MID(D825,FIND(" ",D825,1)+1,FIND(",",D825,1)-FIND(" ",D825,1)-1)) + TIMEVALUE(MID(D825,FIND("-",D825,1)+2,LEN(D825)-FIND("-",D825,1)+2))</f>
        <v>45503.918055555558</v>
      </c>
      <c r="Q825" s="29">
        <f t="shared" si="91"/>
        <v>45503.878472222219</v>
      </c>
      <c r="R825" t="str">
        <f t="shared" si="92"/>
        <v>9:04 pm</v>
      </c>
      <c r="S825" t="str">
        <f t="shared" si="93"/>
        <v>10:02 pm</v>
      </c>
      <c r="T825" s="29">
        <f t="shared" si="94"/>
        <v>45503.878472222219</v>
      </c>
      <c r="U825" s="19">
        <f t="shared" si="95"/>
        <v>2643</v>
      </c>
      <c r="V825" s="1">
        <f t="shared" si="96"/>
        <v>0.998</v>
      </c>
      <c r="W825" s="30">
        <f t="shared" si="97"/>
        <v>4.0277777778101154E-2</v>
      </c>
      <c r="X825" s="18">
        <f>DATE(MID(B825,FIND(",",B825,1)+2,4),VLOOKUP(LEFT(B825,3),General!$A$1:$B$12,2,0),MID(B825,FIND(" ",B825,1)+1,FIND(",",B825,1)-FIND(" ",B825,1)-1))</f>
        <v>45503</v>
      </c>
    </row>
    <row r="826" spans="2:24">
      <c r="B826" t="s">
        <v>6164</v>
      </c>
      <c r="C826" t="s">
        <v>6165</v>
      </c>
      <c r="D826" t="s">
        <v>6166</v>
      </c>
      <c r="E826" s="1">
        <v>0.99780000000000002</v>
      </c>
      <c r="F826">
        <v>0</v>
      </c>
      <c r="G826">
        <v>0</v>
      </c>
      <c r="H826" s="19">
        <v>2951</v>
      </c>
      <c r="I826" s="19">
        <v>1321690</v>
      </c>
      <c r="J826">
        <v>0</v>
      </c>
      <c r="K826">
        <v>0</v>
      </c>
      <c r="L826">
        <v>0</v>
      </c>
      <c r="M826" s="19">
        <v>1101</v>
      </c>
      <c r="N826" s="29">
        <f>DATE(MID(B826,FIND(",",B826,1)+2,4),VLOOKUP(LEFT(B826,3),General!$A$1:$B$12,2,0),MID(B826,FIND(" ",B826,1)+1,FIND(",",B826,1)-FIND(" ",B826,1)-1)) + TIMEVALUE(MID(B826,FIND("-",B826,1)+2,LEN(B826)-FIND("-",B826,1)+2))</f>
        <v>45503.920138888891</v>
      </c>
      <c r="O826" s="18">
        <f>DATE(MID(C826,FIND(",",C826,1)+2,4),VLOOKUP(LEFT(B826,3),General!$A$1:$B$12,2,0),MID(C826,FIND(" ",C826,1)+1,FIND(",",C826,1)-FIND(" ",C826,1)-1)) + TIMEVALUE(MID(C826,FIND("-",C826,1)+2,LEN(C826)-FIND("-",C826,1)+2))</f>
        <v>45503.919444444444</v>
      </c>
      <c r="P826" s="18">
        <f>DATE(MID(D826,FIND(",",D826,1)+2,4),VLOOKUP(LEFT(B826,3),General!$A$1:$B$12,2,0),MID(D826,FIND(" ",D826,1)+1,FIND(",",D826,1)-FIND(" ",D826,1)-1)) + TIMEVALUE(MID(D826,FIND("-",D826,1)+2,LEN(D826)-FIND("-",D826,1)+2))</f>
        <v>45503.959722222222</v>
      </c>
      <c r="Q826" s="29">
        <f t="shared" si="91"/>
        <v>45503.920138888891</v>
      </c>
      <c r="R826" t="str">
        <f t="shared" si="92"/>
        <v>10:04 pm</v>
      </c>
      <c r="S826" t="str">
        <f t="shared" si="93"/>
        <v>11:02 pm</v>
      </c>
      <c r="T826" s="29">
        <f t="shared" si="94"/>
        <v>45503.920138888891</v>
      </c>
      <c r="U826" s="19">
        <f t="shared" si="95"/>
        <v>2951</v>
      </c>
      <c r="V826" s="1">
        <f t="shared" si="96"/>
        <v>0.99780000000000002</v>
      </c>
      <c r="W826" s="30">
        <f t="shared" si="97"/>
        <v>4.0277777778101154E-2</v>
      </c>
      <c r="X826" s="18">
        <f>DATE(MID(B826,FIND(",",B826,1)+2,4),VLOOKUP(LEFT(B826,3),General!$A$1:$B$12,2,0),MID(B826,FIND(" ",B826,1)+1,FIND(",",B826,1)-FIND(" ",B826,1)-1))</f>
        <v>45503</v>
      </c>
    </row>
    <row r="827" spans="2:24">
      <c r="B827" t="s">
        <v>6167</v>
      </c>
      <c r="C827" t="s">
        <v>6167</v>
      </c>
      <c r="D827" t="s">
        <v>6168</v>
      </c>
      <c r="E827" s="1">
        <v>0.99670000000000003</v>
      </c>
      <c r="F827">
        <v>0</v>
      </c>
      <c r="G827">
        <v>0</v>
      </c>
      <c r="H827" s="19">
        <v>4334</v>
      </c>
      <c r="I827" s="19">
        <v>1321694</v>
      </c>
      <c r="J827">
        <v>0</v>
      </c>
      <c r="K827">
        <v>0</v>
      </c>
      <c r="L827">
        <v>0</v>
      </c>
      <c r="M827">
        <v>0</v>
      </c>
      <c r="N827" s="29">
        <f>DATE(MID(B827,FIND(",",B827,1)+2,4),VLOOKUP(LEFT(B827,3),General!$A$1:$B$12,2,0),MID(B827,FIND(" ",B827,1)+1,FIND(",",B827,1)-FIND(" ",B827,1)-1)) + TIMEVALUE(MID(B827,FIND("-",B827,1)+2,LEN(B827)-FIND("-",B827,1)+2))</f>
        <v>45503.961805555555</v>
      </c>
      <c r="O827" s="18">
        <f>DATE(MID(C827,FIND(",",C827,1)+2,4),VLOOKUP(LEFT(B827,3),General!$A$1:$B$12,2,0),MID(C827,FIND(" ",C827,1)+1,FIND(",",C827,1)-FIND(" ",C827,1)-1)) + TIMEVALUE(MID(C827,FIND("-",C827,1)+2,LEN(C827)-FIND("-",C827,1)+2))</f>
        <v>45503.961805555555</v>
      </c>
      <c r="P827" s="18">
        <f>DATE(MID(D827,FIND(",",D827,1)+2,4),VLOOKUP(LEFT(B827,3),General!$A$1:$B$12,2,0),MID(D827,FIND(" ",D827,1)+1,FIND(",",D827,1)-FIND(" ",D827,1)-1)) + TIMEVALUE(MID(D827,FIND("-",D827,1)+2,LEN(D827)-FIND("-",D827,1)+2))</f>
        <v>45504.003472222219</v>
      </c>
      <c r="Q827" s="29">
        <f t="shared" si="91"/>
        <v>45503.961805555555</v>
      </c>
      <c r="R827" t="str">
        <f t="shared" si="92"/>
        <v>11:05 pm</v>
      </c>
      <c r="S827" t="str">
        <f t="shared" si="93"/>
        <v>12:05 am</v>
      </c>
      <c r="T827" s="29">
        <f t="shared" si="94"/>
        <v>45503.961805555555</v>
      </c>
      <c r="U827" s="19">
        <f t="shared" si="95"/>
        <v>4334</v>
      </c>
      <c r="V827" s="1">
        <f t="shared" si="96"/>
        <v>0.99670000000000003</v>
      </c>
      <c r="W827" s="30">
        <f t="shared" si="97"/>
        <v>4.1666666664241347E-2</v>
      </c>
      <c r="X827" s="18">
        <f>DATE(MID(B827,FIND(",",B827,1)+2,4),VLOOKUP(LEFT(B827,3),General!$A$1:$B$12,2,0),MID(B827,FIND(" ",B827,1)+1,FIND(",",B827,1)-FIND(" ",B827,1)-1))</f>
        <v>45503</v>
      </c>
    </row>
    <row r="828" spans="2:24">
      <c r="B828" t="s">
        <v>6168</v>
      </c>
      <c r="C828" t="s">
        <v>6169</v>
      </c>
      <c r="D828" t="s">
        <v>6170</v>
      </c>
      <c r="E828" s="1">
        <v>0.99780000000000002</v>
      </c>
      <c r="F828">
        <v>0</v>
      </c>
      <c r="G828">
        <v>0</v>
      </c>
      <c r="H828" s="19">
        <v>2906</v>
      </c>
      <c r="I828" s="19">
        <v>1321695</v>
      </c>
      <c r="J828">
        <v>0</v>
      </c>
      <c r="K828">
        <v>0</v>
      </c>
      <c r="L828">
        <v>0</v>
      </c>
      <c r="M828" s="19">
        <v>1114</v>
      </c>
      <c r="N828" s="29">
        <f>DATE(MID(B828,FIND(",",B828,1)+2,4),VLOOKUP(LEFT(B828,3),General!$A$1:$B$12,2,0),MID(B828,FIND(" ",B828,1)+1,FIND(",",B828,1)-FIND(" ",B828,1)-1)) + TIMEVALUE(MID(B828,FIND("-",B828,1)+2,LEN(B828)-FIND("-",B828,1)+2))</f>
        <v>45504.003472222219</v>
      </c>
      <c r="O828" s="18">
        <f>DATE(MID(C828,FIND(",",C828,1)+2,4),VLOOKUP(LEFT(B828,3),General!$A$1:$B$12,2,0),MID(C828,FIND(" ",C828,1)+1,FIND(",",C828,1)-FIND(" ",C828,1)-1)) + TIMEVALUE(MID(C828,FIND("-",C828,1)+2,LEN(C828)-FIND("-",C828,1)+2))</f>
        <v>45504.00277777778</v>
      </c>
      <c r="P828" s="18">
        <f>DATE(MID(D828,FIND(",",D828,1)+2,4),VLOOKUP(LEFT(B828,3),General!$A$1:$B$12,2,0),MID(D828,FIND(" ",D828,1)+1,FIND(",",D828,1)-FIND(" ",D828,1)-1)) + TIMEVALUE(MID(D828,FIND("-",D828,1)+2,LEN(D828)-FIND("-",D828,1)+2))</f>
        <v>45504.045138888891</v>
      </c>
      <c r="Q828" s="29">
        <f t="shared" si="91"/>
        <v>45504.003472222219</v>
      </c>
      <c r="R828" t="str">
        <f t="shared" si="92"/>
        <v>12:04 am</v>
      </c>
      <c r="S828" t="str">
        <f t="shared" si="93"/>
        <v>1:05 am</v>
      </c>
      <c r="T828" s="29">
        <f t="shared" si="94"/>
        <v>45504.003472222219</v>
      </c>
      <c r="U828" s="19">
        <f t="shared" si="95"/>
        <v>2906</v>
      </c>
      <c r="V828" s="1">
        <f t="shared" si="96"/>
        <v>0.99780000000000002</v>
      </c>
      <c r="W828" s="30">
        <f t="shared" si="97"/>
        <v>4.2361111110949423E-2</v>
      </c>
      <c r="X828" s="18">
        <f>DATE(MID(B828,FIND(",",B828,1)+2,4),VLOOKUP(LEFT(B828,3),General!$A$1:$B$12,2,0),MID(B828,FIND(" ",B828,1)+1,FIND(",",B828,1)-FIND(" ",B828,1)-1))</f>
        <v>45504</v>
      </c>
    </row>
    <row r="829" spans="2:24">
      <c r="B829" t="s">
        <v>6170</v>
      </c>
      <c r="C829" t="s">
        <v>6171</v>
      </c>
      <c r="D829" t="s">
        <v>6172</v>
      </c>
      <c r="E829" s="1">
        <v>0.99760000000000004</v>
      </c>
      <c r="F829">
        <v>0</v>
      </c>
      <c r="G829">
        <v>0</v>
      </c>
      <c r="H829" s="19">
        <v>3194</v>
      </c>
      <c r="I829" s="19">
        <v>1321711</v>
      </c>
      <c r="J829">
        <v>0</v>
      </c>
      <c r="K829">
        <v>0</v>
      </c>
      <c r="L829">
        <v>0</v>
      </c>
      <c r="M829" s="19">
        <v>1112</v>
      </c>
      <c r="N829" s="29">
        <f>DATE(MID(B829,FIND(",",B829,1)+2,4),VLOOKUP(LEFT(B829,3),General!$A$1:$B$12,2,0),MID(B829,FIND(" ",B829,1)+1,FIND(",",B829,1)-FIND(" ",B829,1)-1)) + TIMEVALUE(MID(B829,FIND("-",B829,1)+2,LEN(B829)-FIND("-",B829,1)+2))</f>
        <v>45504.045138888891</v>
      </c>
      <c r="O829" s="18">
        <f>DATE(MID(C829,FIND(",",C829,1)+2,4),VLOOKUP(LEFT(B829,3),General!$A$1:$B$12,2,0),MID(C829,FIND(" ",C829,1)+1,FIND(",",C829,1)-FIND(" ",C829,1)-1)) + TIMEVALUE(MID(C829,FIND("-",C829,1)+2,LEN(C829)-FIND("-",C829,1)+2))</f>
        <v>45504.044444444444</v>
      </c>
      <c r="P829" s="18">
        <f>DATE(MID(D829,FIND(",",D829,1)+2,4),VLOOKUP(LEFT(B829,3),General!$A$1:$B$12,2,0),MID(D829,FIND(" ",D829,1)+1,FIND(",",D829,1)-FIND(" ",D829,1)-1)) + TIMEVALUE(MID(D829,FIND("-",D829,1)+2,LEN(D829)-FIND("-",D829,1)+2))</f>
        <v>45504.077777777777</v>
      </c>
      <c r="Q829" s="29">
        <f t="shared" si="91"/>
        <v>45504.045138888891</v>
      </c>
      <c r="R829" t="str">
        <f t="shared" si="92"/>
        <v>1:04 am</v>
      </c>
      <c r="S829" t="str">
        <f t="shared" si="93"/>
        <v>1:52 am</v>
      </c>
      <c r="T829" s="29">
        <f t="shared" si="94"/>
        <v>45504.045138888891</v>
      </c>
      <c r="U829" s="19">
        <f t="shared" si="95"/>
        <v>3194</v>
      </c>
      <c r="V829" s="1">
        <f t="shared" si="96"/>
        <v>0.99760000000000004</v>
      </c>
      <c r="W829" s="30">
        <f t="shared" si="97"/>
        <v>3.3333333332848269E-2</v>
      </c>
      <c r="X829" s="18">
        <f>DATE(MID(B829,FIND(",",B829,1)+2,4),VLOOKUP(LEFT(B829,3),General!$A$1:$B$12,2,0),MID(B829,FIND(" ",B829,1)+1,FIND(",",B829,1)-FIND(" ",B829,1)-1))</f>
        <v>45504</v>
      </c>
    </row>
    <row r="830" spans="2:24">
      <c r="B830" t="s">
        <v>6173</v>
      </c>
      <c r="C830" t="s">
        <v>6174</v>
      </c>
      <c r="D830" t="s">
        <v>6175</v>
      </c>
      <c r="E830" s="1">
        <v>0.99790000000000001</v>
      </c>
      <c r="F830">
        <v>0</v>
      </c>
      <c r="G830">
        <v>0</v>
      </c>
      <c r="H830" s="19">
        <v>2724</v>
      </c>
      <c r="I830" s="19">
        <v>1321709</v>
      </c>
      <c r="J830">
        <v>0</v>
      </c>
      <c r="K830">
        <v>0</v>
      </c>
      <c r="L830">
        <v>0</v>
      </c>
      <c r="M830" s="19">
        <v>1115</v>
      </c>
      <c r="N830" s="29">
        <f>DATE(MID(B830,FIND(",",B830,1)+2,4),VLOOKUP(LEFT(B830,3),General!$A$1:$B$12,2,0),MID(B830,FIND(" ",B830,1)+1,FIND(",",B830,1)-FIND(" ",B830,1)-1)) + TIMEVALUE(MID(B830,FIND("-",B830,1)+2,LEN(B830)-FIND("-",B830,1)+2))</f>
        <v>45504.086805555555</v>
      </c>
      <c r="O830" s="18">
        <f>DATE(MID(C830,FIND(",",C830,1)+2,4),VLOOKUP(LEFT(B830,3),General!$A$1:$B$12,2,0),MID(C830,FIND(" ",C830,1)+1,FIND(",",C830,1)-FIND(" ",C830,1)-1)) + TIMEVALUE(MID(C830,FIND("-",C830,1)+2,LEN(C830)-FIND("-",C830,1)+2))</f>
        <v>45504.086111111108</v>
      </c>
      <c r="P830" s="18">
        <f>DATE(MID(D830,FIND(",",D830,1)+2,4),VLOOKUP(LEFT(B830,3),General!$A$1:$B$12,2,0),MID(D830,FIND(" ",D830,1)+1,FIND(",",D830,1)-FIND(" ",D830,1)-1)) + TIMEVALUE(MID(D830,FIND("-",D830,1)+2,LEN(D830)-FIND("-",D830,1)+2))</f>
        <v>45504.113888888889</v>
      </c>
      <c r="Q830" s="29">
        <f t="shared" si="91"/>
        <v>45504.086805555555</v>
      </c>
      <c r="R830" t="str">
        <f t="shared" si="92"/>
        <v>2:04 am</v>
      </c>
      <c r="S830" t="str">
        <f t="shared" si="93"/>
        <v>2:44 am</v>
      </c>
      <c r="T830" s="29">
        <f t="shared" si="94"/>
        <v>45504.086805555555</v>
      </c>
      <c r="U830" s="19">
        <f t="shared" si="95"/>
        <v>2724</v>
      </c>
      <c r="V830" s="1">
        <f t="shared" si="96"/>
        <v>0.99790000000000001</v>
      </c>
      <c r="W830" s="30">
        <f t="shared" si="97"/>
        <v>2.7777777781011537E-2</v>
      </c>
      <c r="X830" s="18">
        <f>DATE(MID(B830,FIND(",",B830,1)+2,4),VLOOKUP(LEFT(B830,3),General!$A$1:$B$12,2,0),MID(B830,FIND(" ",B830,1)+1,FIND(",",B830,1)-FIND(" ",B830,1)-1))</f>
        <v>45504</v>
      </c>
    </row>
    <row r="831" spans="2:24">
      <c r="B831" t="s">
        <v>6176</v>
      </c>
      <c r="C831" t="s">
        <v>6177</v>
      </c>
      <c r="D831" t="s">
        <v>6178</v>
      </c>
      <c r="E831" s="1">
        <v>0.998</v>
      </c>
      <c r="F831">
        <v>0</v>
      </c>
      <c r="G831">
        <v>0</v>
      </c>
      <c r="H831" s="19">
        <v>2670</v>
      </c>
      <c r="I831" s="19">
        <v>1321710</v>
      </c>
      <c r="J831">
        <v>0</v>
      </c>
      <c r="K831">
        <v>0</v>
      </c>
      <c r="L831">
        <v>0</v>
      </c>
      <c r="M831">
        <v>0</v>
      </c>
      <c r="N831" s="29">
        <f>DATE(MID(B831,FIND(",",B831,1)+2,4),VLOOKUP(LEFT(B831,3),General!$A$1:$B$12,2,0),MID(B831,FIND(" ",B831,1)+1,FIND(",",B831,1)-FIND(" ",B831,1)-1)) + TIMEVALUE(MID(B831,FIND("-",B831,1)+2,LEN(B831)-FIND("-",B831,1)+2))</f>
        <v>45504.128472222219</v>
      </c>
      <c r="O831" s="18">
        <f>DATE(MID(C831,FIND(",",C831,1)+2,4),VLOOKUP(LEFT(B831,3),General!$A$1:$B$12,2,0),MID(C831,FIND(" ",C831,1)+1,FIND(",",C831,1)-FIND(" ",C831,1)-1)) + TIMEVALUE(MID(C831,FIND("-",C831,1)+2,LEN(C831)-FIND("-",C831,1)+2))</f>
        <v>45504.12777777778</v>
      </c>
      <c r="P831" s="18">
        <f>DATE(MID(D831,FIND(",",D831,1)+2,4),VLOOKUP(LEFT(B831,3),General!$A$1:$B$12,2,0),MID(D831,FIND(" ",D831,1)+1,FIND(",",D831,1)-FIND(" ",D831,1)-1)) + TIMEVALUE(MID(D831,FIND("-",D831,1)+2,LEN(D831)-FIND("-",D831,1)+2))</f>
        <v>45504.165972222225</v>
      </c>
      <c r="Q831" s="29">
        <f t="shared" si="91"/>
        <v>45504.128472222219</v>
      </c>
      <c r="R831" t="str">
        <f t="shared" si="92"/>
        <v>3:04 am</v>
      </c>
      <c r="S831" t="str">
        <f t="shared" si="93"/>
        <v>3:59 am</v>
      </c>
      <c r="T831" s="29">
        <f t="shared" si="94"/>
        <v>45504.128472222219</v>
      </c>
      <c r="U831" s="19">
        <f t="shared" si="95"/>
        <v>2670</v>
      </c>
      <c r="V831" s="1">
        <f t="shared" si="96"/>
        <v>0.998</v>
      </c>
      <c r="W831" s="30">
        <f t="shared" si="97"/>
        <v>3.8194444445252884E-2</v>
      </c>
      <c r="X831" s="18">
        <f>DATE(MID(B831,FIND(",",B831,1)+2,4),VLOOKUP(LEFT(B831,3),General!$A$1:$B$12,2,0),MID(B831,FIND(" ",B831,1)+1,FIND(",",B831,1)-FIND(" ",B831,1)-1))</f>
        <v>45504</v>
      </c>
    </row>
    <row r="832" spans="2:24">
      <c r="B832" t="s">
        <v>6179</v>
      </c>
      <c r="C832" t="s">
        <v>6180</v>
      </c>
      <c r="D832" t="s">
        <v>6181</v>
      </c>
      <c r="E832" s="1">
        <v>0.99760000000000004</v>
      </c>
      <c r="F832">
        <v>0</v>
      </c>
      <c r="G832">
        <v>0</v>
      </c>
      <c r="H832" s="19">
        <v>3135</v>
      </c>
      <c r="I832" s="19">
        <v>1321709</v>
      </c>
      <c r="J832">
        <v>0</v>
      </c>
      <c r="K832">
        <v>0</v>
      </c>
      <c r="L832">
        <v>0</v>
      </c>
      <c r="M832" s="19">
        <v>1106</v>
      </c>
      <c r="N832" s="29">
        <f>DATE(MID(B832,FIND(",",B832,1)+2,4),VLOOKUP(LEFT(B832,3),General!$A$1:$B$12,2,0),MID(B832,FIND(" ",B832,1)+1,FIND(",",B832,1)-FIND(" ",B832,1)-1)) + TIMEVALUE(MID(B832,FIND("-",B832,1)+2,LEN(B832)-FIND("-",B832,1)+2))</f>
        <v>45504.170138888891</v>
      </c>
      <c r="O832" s="18">
        <f>DATE(MID(C832,FIND(",",C832,1)+2,4),VLOOKUP(LEFT(B832,3),General!$A$1:$B$12,2,0),MID(C832,FIND(" ",C832,1)+1,FIND(",",C832,1)-FIND(" ",C832,1)-1)) + TIMEVALUE(MID(C832,FIND("-",C832,1)+2,LEN(C832)-FIND("-",C832,1)+2))</f>
        <v>45504.169444444444</v>
      </c>
      <c r="P832" s="18">
        <f>DATE(MID(D832,FIND(",",D832,1)+2,4),VLOOKUP(LEFT(B832,3),General!$A$1:$B$12,2,0),MID(D832,FIND(" ",D832,1)+1,FIND(",",D832,1)-FIND(" ",D832,1)-1)) + TIMEVALUE(MID(D832,FIND("-",D832,1)+2,LEN(D832)-FIND("-",D832,1)+2))</f>
        <v>45504.20208333333</v>
      </c>
      <c r="Q832" s="29">
        <f t="shared" si="91"/>
        <v>45504.170138888891</v>
      </c>
      <c r="R832" t="str">
        <f t="shared" si="92"/>
        <v>4:04 am</v>
      </c>
      <c r="S832" t="str">
        <f t="shared" si="93"/>
        <v>4:51 am</v>
      </c>
      <c r="T832" s="29">
        <f t="shared" si="94"/>
        <v>45504.170138888891</v>
      </c>
      <c r="U832" s="19">
        <f t="shared" si="95"/>
        <v>3135</v>
      </c>
      <c r="V832" s="1">
        <f t="shared" si="96"/>
        <v>0.99760000000000004</v>
      </c>
      <c r="W832" s="30">
        <f t="shared" si="97"/>
        <v>3.2638888886140194E-2</v>
      </c>
      <c r="X832" s="18">
        <f>DATE(MID(B832,FIND(",",B832,1)+2,4),VLOOKUP(LEFT(B832,3),General!$A$1:$B$12,2,0),MID(B832,FIND(" ",B832,1)+1,FIND(",",B832,1)-FIND(" ",B832,1)-1))</f>
        <v>45504</v>
      </c>
    </row>
    <row r="833" spans="2:24">
      <c r="B833" t="s">
        <v>6182</v>
      </c>
      <c r="C833" t="s">
        <v>6183</v>
      </c>
      <c r="D833" t="s">
        <v>6184</v>
      </c>
      <c r="E833" s="1">
        <v>0.998</v>
      </c>
      <c r="F833">
        <v>0</v>
      </c>
      <c r="G833">
        <v>0</v>
      </c>
      <c r="H833" s="19">
        <v>2661</v>
      </c>
      <c r="I833" s="19">
        <v>1321718</v>
      </c>
      <c r="J833">
        <v>0</v>
      </c>
      <c r="K833">
        <v>0</v>
      </c>
      <c r="L833">
        <v>0</v>
      </c>
      <c r="M833" s="19">
        <v>1110</v>
      </c>
      <c r="N833" s="29">
        <f>DATE(MID(B833,FIND(",",B833,1)+2,4),VLOOKUP(LEFT(B833,3),General!$A$1:$B$12,2,0),MID(B833,FIND(" ",B833,1)+1,FIND(",",B833,1)-FIND(" ",B833,1)-1)) + TIMEVALUE(MID(B833,FIND("-",B833,1)+2,LEN(B833)-FIND("-",B833,1)+2))</f>
        <v>45504.211805555555</v>
      </c>
      <c r="O833" s="18">
        <f>DATE(MID(C833,FIND(",",C833,1)+2,4),VLOOKUP(LEFT(B833,3),General!$A$1:$B$12,2,0),MID(C833,FIND(" ",C833,1)+1,FIND(",",C833,1)-FIND(" ",C833,1)-1)) + TIMEVALUE(MID(C833,FIND("-",C833,1)+2,LEN(C833)-FIND("-",C833,1)+2))</f>
        <v>45504.211111111108</v>
      </c>
      <c r="P833" s="18">
        <f>DATE(MID(D833,FIND(",",D833,1)+2,4),VLOOKUP(LEFT(B833,3),General!$A$1:$B$12,2,0),MID(D833,FIND(" ",D833,1)+1,FIND(",",D833,1)-FIND(" ",D833,1)-1)) + TIMEVALUE(MID(D833,FIND("-",D833,1)+2,LEN(D833)-FIND("-",D833,1)+2))</f>
        <v>45504.242361111108</v>
      </c>
      <c r="Q833" s="29">
        <f t="shared" si="91"/>
        <v>45504.211805555555</v>
      </c>
      <c r="R833" t="str">
        <f t="shared" si="92"/>
        <v>5:04 am</v>
      </c>
      <c r="S833" t="str">
        <f t="shared" si="93"/>
        <v>5:49 am</v>
      </c>
      <c r="T833" s="29">
        <f t="shared" si="94"/>
        <v>45504.211805555555</v>
      </c>
      <c r="U833" s="19">
        <f t="shared" si="95"/>
        <v>2661</v>
      </c>
      <c r="V833" s="1">
        <f t="shared" si="96"/>
        <v>0.998</v>
      </c>
      <c r="W833" s="30">
        <f t="shared" si="97"/>
        <v>3.125E-2</v>
      </c>
      <c r="X833" s="18">
        <f>DATE(MID(B833,FIND(",",B833,1)+2,4),VLOOKUP(LEFT(B833,3),General!$A$1:$B$12,2,0),MID(B833,FIND(" ",B833,1)+1,FIND(",",B833,1)-FIND(" ",B833,1)-1))</f>
        <v>45504</v>
      </c>
    </row>
    <row r="834" spans="2:24">
      <c r="B834" t="s">
        <v>6185</v>
      </c>
      <c r="C834" t="s">
        <v>6186</v>
      </c>
      <c r="D834" t="s">
        <v>6187</v>
      </c>
      <c r="E834" s="1">
        <v>0.99790000000000001</v>
      </c>
      <c r="F834">
        <v>0</v>
      </c>
      <c r="G834">
        <v>0</v>
      </c>
      <c r="H834" s="19">
        <v>2811</v>
      </c>
      <c r="I834" s="19">
        <v>1321716</v>
      </c>
      <c r="J834">
        <v>0</v>
      </c>
      <c r="K834">
        <v>0</v>
      </c>
      <c r="L834">
        <v>0</v>
      </c>
      <c r="M834" s="19">
        <v>1112</v>
      </c>
      <c r="N834" s="29">
        <f>DATE(MID(B834,FIND(",",B834,1)+2,4),VLOOKUP(LEFT(B834,3),General!$A$1:$B$12,2,0),MID(B834,FIND(" ",B834,1)+1,FIND(",",B834,1)-FIND(" ",B834,1)-1)) + TIMEVALUE(MID(B834,FIND("-",B834,1)+2,LEN(B834)-FIND("-",B834,1)+2))</f>
        <v>45504.253472222219</v>
      </c>
      <c r="O834" s="18">
        <f>DATE(MID(C834,FIND(",",C834,1)+2,4),VLOOKUP(LEFT(B834,3),General!$A$1:$B$12,2,0),MID(C834,FIND(" ",C834,1)+1,FIND(",",C834,1)-FIND(" ",C834,1)-1)) + TIMEVALUE(MID(C834,FIND("-",C834,1)+2,LEN(C834)-FIND("-",C834,1)+2))</f>
        <v>45504.25277777778</v>
      </c>
      <c r="P834" s="18">
        <f>DATE(MID(D834,FIND(",",D834,1)+2,4),VLOOKUP(LEFT(B834,3),General!$A$1:$B$12,2,0),MID(D834,FIND(" ",D834,1)+1,FIND(",",D834,1)-FIND(" ",D834,1)-1)) + TIMEVALUE(MID(D834,FIND("-",D834,1)+2,LEN(D834)-FIND("-",D834,1)+2))</f>
        <v>45504.287499999999</v>
      </c>
      <c r="Q834" s="29">
        <f t="shared" si="91"/>
        <v>45504.253472222219</v>
      </c>
      <c r="R834" t="str">
        <f t="shared" si="92"/>
        <v>6:04 am</v>
      </c>
      <c r="S834" t="str">
        <f t="shared" si="93"/>
        <v>6:54 am</v>
      </c>
      <c r="T834" s="29">
        <f t="shared" si="94"/>
        <v>45504.253472222219</v>
      </c>
      <c r="U834" s="19">
        <f t="shared" si="95"/>
        <v>2811</v>
      </c>
      <c r="V834" s="1">
        <f t="shared" si="96"/>
        <v>0.99790000000000001</v>
      </c>
      <c r="W834" s="30">
        <f t="shared" si="97"/>
        <v>3.4722222218988463E-2</v>
      </c>
      <c r="X834" s="18">
        <f>DATE(MID(B834,FIND(",",B834,1)+2,4),VLOOKUP(LEFT(B834,3),General!$A$1:$B$12,2,0),MID(B834,FIND(" ",B834,1)+1,FIND(",",B834,1)-FIND(" ",B834,1)-1))</f>
        <v>45504</v>
      </c>
    </row>
    <row r="835" spans="2:24">
      <c r="B835" t="s">
        <v>6188</v>
      </c>
      <c r="C835" t="s">
        <v>6189</v>
      </c>
      <c r="D835" t="s">
        <v>6190</v>
      </c>
      <c r="E835" s="1">
        <v>0.99750000000000005</v>
      </c>
      <c r="F835">
        <v>0</v>
      </c>
      <c r="G835">
        <v>0</v>
      </c>
      <c r="H835" s="19">
        <v>3277</v>
      </c>
      <c r="I835" s="19">
        <v>1321733</v>
      </c>
      <c r="J835">
        <v>0</v>
      </c>
      <c r="K835">
        <v>0</v>
      </c>
      <c r="L835">
        <v>0</v>
      </c>
      <c r="M835" s="19">
        <v>1105</v>
      </c>
      <c r="N835" s="29">
        <f>DATE(MID(B835,FIND(",",B835,1)+2,4),VLOOKUP(LEFT(B835,3),General!$A$1:$B$12,2,0),MID(B835,FIND(" ",B835,1)+1,FIND(",",B835,1)-FIND(" ",B835,1)-1)) + TIMEVALUE(MID(B835,FIND("-",B835,1)+2,LEN(B835)-FIND("-",B835,1)+2))</f>
        <v>45504.295138888891</v>
      </c>
      <c r="O835" s="18">
        <f>DATE(MID(C835,FIND(",",C835,1)+2,4),VLOOKUP(LEFT(B835,3),General!$A$1:$B$12,2,0),MID(C835,FIND(" ",C835,1)+1,FIND(",",C835,1)-FIND(" ",C835,1)-1)) + TIMEVALUE(MID(C835,FIND("-",C835,1)+2,LEN(C835)-FIND("-",C835,1)+2))</f>
        <v>45504.294444444444</v>
      </c>
      <c r="P835" s="18">
        <f>DATE(MID(D835,FIND(",",D835,1)+2,4),VLOOKUP(LEFT(B835,3),General!$A$1:$B$12,2,0),MID(D835,FIND(" ",D835,1)+1,FIND(",",D835,1)-FIND(" ",D835,1)-1)) + TIMEVALUE(MID(D835,FIND("-",D835,1)+2,LEN(D835)-FIND("-",D835,1)+2))</f>
        <v>45504.327777777777</v>
      </c>
      <c r="Q835" s="29">
        <f t="shared" si="91"/>
        <v>45504.295138888891</v>
      </c>
      <c r="R835" t="str">
        <f t="shared" si="92"/>
        <v>7:04 am</v>
      </c>
      <c r="S835" t="str">
        <f t="shared" si="93"/>
        <v>7:52 am</v>
      </c>
      <c r="T835" s="29">
        <f t="shared" si="94"/>
        <v>45504.295138888891</v>
      </c>
      <c r="U835" s="19">
        <f t="shared" si="95"/>
        <v>3277</v>
      </c>
      <c r="V835" s="1">
        <f t="shared" si="96"/>
        <v>0.99750000000000005</v>
      </c>
      <c r="W835" s="30">
        <f t="shared" si="97"/>
        <v>3.3333333332848269E-2</v>
      </c>
      <c r="X835" s="18">
        <f>DATE(MID(B835,FIND(",",B835,1)+2,4),VLOOKUP(LEFT(B835,3),General!$A$1:$B$12,2,0),MID(B835,FIND(" ",B835,1)+1,FIND(",",B835,1)-FIND(" ",B835,1)-1))</f>
        <v>45504</v>
      </c>
    </row>
    <row r="836" spans="2:24">
      <c r="B836" t="s">
        <v>6191</v>
      </c>
      <c r="C836" t="s">
        <v>6192</v>
      </c>
      <c r="D836" t="s">
        <v>6193</v>
      </c>
      <c r="E836" s="1">
        <v>0.99750000000000005</v>
      </c>
      <c r="F836">
        <v>0</v>
      </c>
      <c r="G836">
        <v>0</v>
      </c>
      <c r="H836" s="19">
        <v>3305</v>
      </c>
      <c r="I836" s="19">
        <v>1321772</v>
      </c>
      <c r="J836">
        <v>0</v>
      </c>
      <c r="K836">
        <v>0</v>
      </c>
      <c r="L836">
        <v>0</v>
      </c>
      <c r="M836" s="19">
        <v>1110</v>
      </c>
      <c r="N836" s="29">
        <f>DATE(MID(B836,FIND(",",B836,1)+2,4),VLOOKUP(LEFT(B836,3),General!$A$1:$B$12,2,0),MID(B836,FIND(" ",B836,1)+1,FIND(",",B836,1)-FIND(" ",B836,1)-1)) + TIMEVALUE(MID(B836,FIND("-",B836,1)+2,LEN(B836)-FIND("-",B836,1)+2))</f>
        <v>45504.336805555555</v>
      </c>
      <c r="O836" s="18">
        <f>DATE(MID(C836,FIND(",",C836,1)+2,4),VLOOKUP(LEFT(B836,3),General!$A$1:$B$12,2,0),MID(C836,FIND(" ",C836,1)+1,FIND(",",C836,1)-FIND(" ",C836,1)-1)) + TIMEVALUE(MID(C836,FIND("-",C836,1)+2,LEN(C836)-FIND("-",C836,1)+2))</f>
        <v>45504.336111111108</v>
      </c>
      <c r="P836" s="18">
        <f>DATE(MID(D836,FIND(",",D836,1)+2,4),VLOOKUP(LEFT(B836,3),General!$A$1:$B$12,2,0),MID(D836,FIND(" ",D836,1)+1,FIND(",",D836,1)-FIND(" ",D836,1)-1)) + TIMEVALUE(MID(D836,FIND("-",D836,1)+2,LEN(D836)-FIND("-",D836,1)+2))</f>
        <v>45504.378472222219</v>
      </c>
      <c r="Q836" s="29">
        <f t="shared" si="91"/>
        <v>45504.336805555555</v>
      </c>
      <c r="R836" t="str">
        <f t="shared" si="92"/>
        <v>8:04 am</v>
      </c>
      <c r="S836" t="str">
        <f t="shared" si="93"/>
        <v>9:05 am</v>
      </c>
      <c r="T836" s="29">
        <f t="shared" si="94"/>
        <v>45504.336805555555</v>
      </c>
      <c r="U836" s="19">
        <f t="shared" si="95"/>
        <v>3305</v>
      </c>
      <c r="V836" s="1">
        <f t="shared" si="96"/>
        <v>0.99750000000000005</v>
      </c>
      <c r="W836" s="30">
        <f t="shared" si="97"/>
        <v>4.2361111110949423E-2</v>
      </c>
      <c r="X836" s="18">
        <f>DATE(MID(B836,FIND(",",B836,1)+2,4),VLOOKUP(LEFT(B836,3),General!$A$1:$B$12,2,0),MID(B836,FIND(" ",B836,1)+1,FIND(",",B836,1)-FIND(" ",B836,1)-1))</f>
        <v>45504</v>
      </c>
    </row>
    <row r="837" spans="2:24">
      <c r="B837" t="s">
        <v>6193</v>
      </c>
      <c r="C837" t="s">
        <v>6194</v>
      </c>
      <c r="D837" t="s">
        <v>6195</v>
      </c>
      <c r="E837" s="1">
        <v>0.997</v>
      </c>
      <c r="F837">
        <v>0</v>
      </c>
      <c r="G837">
        <v>0</v>
      </c>
      <c r="H837" s="19">
        <v>3949</v>
      </c>
      <c r="I837" s="19">
        <v>1321784</v>
      </c>
      <c r="J837">
        <v>0</v>
      </c>
      <c r="K837">
        <v>0</v>
      </c>
      <c r="L837">
        <v>0</v>
      </c>
      <c r="M837" s="19">
        <v>1110</v>
      </c>
      <c r="N837" s="29">
        <f>DATE(MID(B837,FIND(",",B837,1)+2,4),VLOOKUP(LEFT(B837,3),General!$A$1:$B$12,2,0),MID(B837,FIND(" ",B837,1)+1,FIND(",",B837,1)-FIND(" ",B837,1)-1)) + TIMEVALUE(MID(B837,FIND("-",B837,1)+2,LEN(B837)-FIND("-",B837,1)+2))</f>
        <v>45504.378472222219</v>
      </c>
      <c r="O837" s="18">
        <f>DATE(MID(C837,FIND(",",C837,1)+2,4),VLOOKUP(LEFT(B837,3),General!$A$1:$B$12,2,0),MID(C837,FIND(" ",C837,1)+1,FIND(",",C837,1)-FIND(" ",C837,1)-1)) + TIMEVALUE(MID(C837,FIND("-",C837,1)+2,LEN(C837)-FIND("-",C837,1)+2))</f>
        <v>45504.37777777778</v>
      </c>
      <c r="P837" s="18">
        <f>DATE(MID(D837,FIND(",",D837,1)+2,4),VLOOKUP(LEFT(B837,3),General!$A$1:$B$12,2,0),MID(D837,FIND(" ",D837,1)+1,FIND(",",D837,1)-FIND(" ",D837,1)-1)) + TIMEVALUE(MID(D837,FIND("-",D837,1)+2,LEN(D837)-FIND("-",D837,1)+2))</f>
        <v>45504.408333333333</v>
      </c>
      <c r="Q837" s="29">
        <f t="shared" si="91"/>
        <v>45504.378472222219</v>
      </c>
      <c r="R837" t="str">
        <f t="shared" si="92"/>
        <v>9:04 am</v>
      </c>
      <c r="S837" t="str">
        <f t="shared" si="93"/>
        <v>9:48 am</v>
      </c>
      <c r="T837" s="29">
        <f t="shared" si="94"/>
        <v>45504.378472222219</v>
      </c>
      <c r="U837" s="19">
        <f t="shared" si="95"/>
        <v>3949</v>
      </c>
      <c r="V837" s="1">
        <f t="shared" si="96"/>
        <v>0.997</v>
      </c>
      <c r="W837" s="30">
        <f t="shared" si="97"/>
        <v>3.0555555553291924E-2</v>
      </c>
      <c r="X837" s="18">
        <f>DATE(MID(B837,FIND(",",B837,1)+2,4),VLOOKUP(LEFT(B837,3),General!$A$1:$B$12,2,0),MID(B837,FIND(" ",B837,1)+1,FIND(",",B837,1)-FIND(" ",B837,1)-1))</f>
        <v>45504</v>
      </c>
    </row>
    <row r="838" spans="2:24">
      <c r="B838" t="s">
        <v>6196</v>
      </c>
      <c r="C838" t="s">
        <v>6197</v>
      </c>
      <c r="D838" t="s">
        <v>6198</v>
      </c>
      <c r="E838" s="1">
        <v>0.99709999999999999</v>
      </c>
      <c r="F838">
        <v>0</v>
      </c>
      <c r="G838">
        <v>0</v>
      </c>
      <c r="H838" s="19">
        <v>3862</v>
      </c>
      <c r="I838" s="19">
        <v>1321808</v>
      </c>
      <c r="J838">
        <v>0</v>
      </c>
      <c r="K838">
        <v>0</v>
      </c>
      <c r="L838">
        <v>0</v>
      </c>
      <c r="M838" s="19">
        <v>1106</v>
      </c>
      <c r="N838" s="29">
        <f>DATE(MID(B838,FIND(",",B838,1)+2,4),VLOOKUP(LEFT(B838,3),General!$A$1:$B$12,2,0),MID(B838,FIND(" ",B838,1)+1,FIND(",",B838,1)-FIND(" ",B838,1)-1)) + TIMEVALUE(MID(B838,FIND("-",B838,1)+2,LEN(B838)-FIND("-",B838,1)+2))</f>
        <v>45504.420138888891</v>
      </c>
      <c r="O838" s="18">
        <f>DATE(MID(C838,FIND(",",C838,1)+2,4),VLOOKUP(LEFT(B838,3),General!$A$1:$B$12,2,0),MID(C838,FIND(" ",C838,1)+1,FIND(",",C838,1)-FIND(" ",C838,1)-1)) + TIMEVALUE(MID(C838,FIND("-",C838,1)+2,LEN(C838)-FIND("-",C838,1)+2))</f>
        <v>45504.419444444444</v>
      </c>
      <c r="P838" s="18">
        <f>DATE(MID(D838,FIND(",",D838,1)+2,4),VLOOKUP(LEFT(B838,3),General!$A$1:$B$12,2,0),MID(D838,FIND(" ",D838,1)+1,FIND(",",D838,1)-FIND(" ",D838,1)-1)) + TIMEVALUE(MID(D838,FIND("-",D838,1)+2,LEN(D838)-FIND("-",D838,1)+2))</f>
        <v>45504.45208333333</v>
      </c>
      <c r="Q838" s="29">
        <f t="shared" ref="Q838:Q869" si="98">N838</f>
        <v>45504.420138888891</v>
      </c>
      <c r="R838" t="str">
        <f t="shared" ref="R838:R869" si="99">IF(MID(RIGHT(C838,8),1,1) = " ", RIGHT(C838,7),RIGHT(C838,8))</f>
        <v>10:04 am</v>
      </c>
      <c r="S838" t="str">
        <f t="shared" ref="S838:S869" si="100">IF(MID(RIGHT(D838,8),1,1) = " ", RIGHT(D838,7),RIGHT(D838,8))</f>
        <v>10:51 am</v>
      </c>
      <c r="T838" s="29">
        <f t="shared" ref="T838:T869" si="101">N838</f>
        <v>45504.420138888891</v>
      </c>
      <c r="U838" s="19">
        <f t="shared" ref="U838:U869" si="102">H838</f>
        <v>3862</v>
      </c>
      <c r="V838" s="1">
        <f t="shared" ref="V838:V869" si="103">E838</f>
        <v>0.99709999999999999</v>
      </c>
      <c r="W838" s="30">
        <f t="shared" ref="W838:W869" si="104">(P838-O838)</f>
        <v>3.2638888886140194E-2</v>
      </c>
      <c r="X838" s="18">
        <f>DATE(MID(B838,FIND(",",B838,1)+2,4),VLOOKUP(LEFT(B838,3),General!$A$1:$B$12,2,0),MID(B838,FIND(" ",B838,1)+1,FIND(",",B838,1)-FIND(" ",B838,1)-1))</f>
        <v>45504</v>
      </c>
    </row>
    <row r="839" spans="2:24">
      <c r="B839" t="s">
        <v>6199</v>
      </c>
      <c r="C839" t="s">
        <v>6200</v>
      </c>
      <c r="D839" t="s">
        <v>6201</v>
      </c>
      <c r="E839" s="1">
        <v>0.99690000000000001</v>
      </c>
      <c r="F839">
        <v>0</v>
      </c>
      <c r="G839">
        <v>0</v>
      </c>
      <c r="H839" s="19">
        <v>4099</v>
      </c>
      <c r="I839" s="19">
        <v>1321809</v>
      </c>
      <c r="J839">
        <v>0</v>
      </c>
      <c r="K839">
        <v>0</v>
      </c>
      <c r="L839">
        <v>0</v>
      </c>
      <c r="M839" s="19">
        <v>1112</v>
      </c>
      <c r="N839" s="29">
        <f>DATE(MID(B839,FIND(",",B839,1)+2,4),VLOOKUP(LEFT(B839,3),General!$A$1:$B$12,2,0),MID(B839,FIND(" ",B839,1)+1,FIND(",",B839,1)-FIND(" ",B839,1)-1)) + TIMEVALUE(MID(B839,FIND("-",B839,1)+2,LEN(B839)-FIND("-",B839,1)+2))</f>
        <v>45504.461805555555</v>
      </c>
      <c r="O839" s="18">
        <f>DATE(MID(C839,FIND(",",C839,1)+2,4),VLOOKUP(LEFT(B839,3),General!$A$1:$B$12,2,0),MID(C839,FIND(" ",C839,1)+1,FIND(",",C839,1)-FIND(" ",C839,1)-1)) + TIMEVALUE(MID(C839,FIND("-",C839,1)+2,LEN(C839)-FIND("-",C839,1)+2))</f>
        <v>45504.461111111108</v>
      </c>
      <c r="P839" s="18">
        <f>DATE(MID(D839,FIND(",",D839,1)+2,4),VLOOKUP(LEFT(B839,3),General!$A$1:$B$12,2,0),MID(D839,FIND(" ",D839,1)+1,FIND(",",D839,1)-FIND(" ",D839,1)-1)) + TIMEVALUE(MID(D839,FIND("-",D839,1)+2,LEN(D839)-FIND("-",D839,1)+2))</f>
        <v>45504.501388888886</v>
      </c>
      <c r="Q839" s="29">
        <f t="shared" si="98"/>
        <v>45504.461805555555</v>
      </c>
      <c r="R839" t="str">
        <f t="shared" si="99"/>
        <v>11:04 am</v>
      </c>
      <c r="S839" t="str">
        <f t="shared" si="100"/>
        <v>12:02 pm</v>
      </c>
      <c r="T839" s="29">
        <f t="shared" si="101"/>
        <v>45504.461805555555</v>
      </c>
      <c r="U839" s="19">
        <f t="shared" si="102"/>
        <v>4099</v>
      </c>
      <c r="V839" s="1">
        <f t="shared" si="103"/>
        <v>0.99690000000000001</v>
      </c>
      <c r="W839" s="30">
        <f t="shared" si="104"/>
        <v>4.0277777778101154E-2</v>
      </c>
      <c r="X839" s="18">
        <f>DATE(MID(B839,FIND(",",B839,1)+2,4),VLOOKUP(LEFT(B839,3),General!$A$1:$B$12,2,0),MID(B839,FIND(" ",B839,1)+1,FIND(",",B839,1)-FIND(" ",B839,1)-1))</f>
        <v>45504</v>
      </c>
    </row>
    <row r="840" spans="2:24">
      <c r="B840" t="s">
        <v>6202</v>
      </c>
      <c r="C840" t="s">
        <v>6203</v>
      </c>
      <c r="D840" t="s">
        <v>6204</v>
      </c>
      <c r="E840" s="1">
        <v>0.997</v>
      </c>
      <c r="F840">
        <v>0</v>
      </c>
      <c r="G840">
        <v>0</v>
      </c>
      <c r="H840" s="19">
        <v>3902</v>
      </c>
      <c r="I840" s="19">
        <v>1321812</v>
      </c>
      <c r="J840">
        <v>0</v>
      </c>
      <c r="K840">
        <v>0</v>
      </c>
      <c r="L840">
        <v>0</v>
      </c>
      <c r="M840">
        <v>0</v>
      </c>
      <c r="N840" s="29">
        <f>DATE(MID(B840,FIND(",",B840,1)+2,4),VLOOKUP(LEFT(B840,3),General!$A$1:$B$12,2,0),MID(B840,FIND(" ",B840,1)+1,FIND(",",B840,1)-FIND(" ",B840,1)-1)) + TIMEVALUE(MID(B840,FIND("-",B840,1)+2,LEN(B840)-FIND("-",B840,1)+2))</f>
        <v>45504.503472222219</v>
      </c>
      <c r="O840" s="18">
        <f>DATE(MID(C840,FIND(",",C840,1)+2,4),VLOOKUP(LEFT(B840,3),General!$A$1:$B$12,2,0),MID(C840,FIND(" ",C840,1)+1,FIND(",",C840,1)-FIND(" ",C840,1)-1)) + TIMEVALUE(MID(C840,FIND("-",C840,1)+2,LEN(C840)-FIND("-",C840,1)+2))</f>
        <v>45504.50277777778</v>
      </c>
      <c r="P840" s="18">
        <f>DATE(MID(D840,FIND(",",D840,1)+2,4),VLOOKUP(LEFT(B840,3),General!$A$1:$B$12,2,0),MID(D840,FIND(" ",D840,1)+1,FIND(",",D840,1)-FIND(" ",D840,1)-1)) + TIMEVALUE(MID(D840,FIND("-",D840,1)+2,LEN(D840)-FIND("-",D840,1)+2))</f>
        <v>45504.545138888891</v>
      </c>
      <c r="Q840" s="29">
        <f t="shared" si="98"/>
        <v>45504.503472222219</v>
      </c>
      <c r="R840" t="str">
        <f t="shared" si="99"/>
        <v>12:04 pm</v>
      </c>
      <c r="S840" t="str">
        <f t="shared" si="100"/>
        <v>1:05 pm</v>
      </c>
      <c r="T840" s="29">
        <f t="shared" si="101"/>
        <v>45504.503472222219</v>
      </c>
      <c r="U840" s="19">
        <f t="shared" si="102"/>
        <v>3902</v>
      </c>
      <c r="V840" s="1">
        <f t="shared" si="103"/>
        <v>0.997</v>
      </c>
      <c r="W840" s="30">
        <f t="shared" si="104"/>
        <v>4.2361111110949423E-2</v>
      </c>
      <c r="X840" s="18">
        <f>DATE(MID(B840,FIND(",",B840,1)+2,4),VLOOKUP(LEFT(B840,3),General!$A$1:$B$12,2,0),MID(B840,FIND(" ",B840,1)+1,FIND(",",B840,1)-FIND(" ",B840,1)-1))</f>
        <v>45504</v>
      </c>
    </row>
    <row r="841" spans="2:24">
      <c r="B841" t="s">
        <v>6204</v>
      </c>
      <c r="C841" t="s">
        <v>6205</v>
      </c>
      <c r="D841" t="s">
        <v>6206</v>
      </c>
      <c r="E841" s="1">
        <v>0.99539999999999995</v>
      </c>
      <c r="F841">
        <v>0</v>
      </c>
      <c r="G841">
        <v>0</v>
      </c>
      <c r="H841" s="19">
        <v>6095</v>
      </c>
      <c r="I841" s="19">
        <v>1321826</v>
      </c>
      <c r="J841">
        <v>0</v>
      </c>
      <c r="K841">
        <v>0</v>
      </c>
      <c r="L841">
        <v>0</v>
      </c>
      <c r="M841">
        <v>0</v>
      </c>
      <c r="N841" s="29">
        <f>DATE(MID(B841,FIND(",",B841,1)+2,4),VLOOKUP(LEFT(B841,3),General!$A$1:$B$12,2,0),MID(B841,FIND(" ",B841,1)+1,FIND(",",B841,1)-FIND(" ",B841,1)-1)) + TIMEVALUE(MID(B841,FIND("-",B841,1)+2,LEN(B841)-FIND("-",B841,1)+2))</f>
        <v>45504.545138888891</v>
      </c>
      <c r="O841" s="18">
        <f>DATE(MID(C841,FIND(",",C841,1)+2,4),VLOOKUP(LEFT(B841,3),General!$A$1:$B$12,2,0),MID(C841,FIND(" ",C841,1)+1,FIND(",",C841,1)-FIND(" ",C841,1)-1)) + TIMEVALUE(MID(C841,FIND("-",C841,1)+2,LEN(C841)-FIND("-",C841,1)+2))</f>
        <v>45504.544444444444</v>
      </c>
      <c r="P841" s="18">
        <f>DATE(MID(D841,FIND(",",D841,1)+2,4),VLOOKUP(LEFT(B841,3),General!$A$1:$B$12,2,0),MID(D841,FIND(" ",D841,1)+1,FIND(",",D841,1)-FIND(" ",D841,1)-1)) + TIMEVALUE(MID(D841,FIND("-",D841,1)+2,LEN(D841)-FIND("-",D841,1)+2))</f>
        <v>45504.586805555555</v>
      </c>
      <c r="Q841" s="29">
        <f t="shared" si="98"/>
        <v>45504.545138888891</v>
      </c>
      <c r="R841" t="str">
        <f t="shared" si="99"/>
        <v>1:04 pm</v>
      </c>
      <c r="S841" t="str">
        <f t="shared" si="100"/>
        <v>2:05 pm</v>
      </c>
      <c r="T841" s="29">
        <f t="shared" si="101"/>
        <v>45504.545138888891</v>
      </c>
      <c r="U841" s="19">
        <f t="shared" si="102"/>
        <v>6095</v>
      </c>
      <c r="V841" s="1">
        <f t="shared" si="103"/>
        <v>0.99539999999999995</v>
      </c>
      <c r="W841" s="30">
        <f t="shared" si="104"/>
        <v>4.2361111110949423E-2</v>
      </c>
      <c r="X841" s="18">
        <f>DATE(MID(B841,FIND(",",B841,1)+2,4),VLOOKUP(LEFT(B841,3),General!$A$1:$B$12,2,0),MID(B841,FIND(" ",B841,1)+1,FIND(",",B841,1)-FIND(" ",B841,1)-1))</f>
        <v>45504</v>
      </c>
    </row>
    <row r="842" spans="2:24">
      <c r="B842" t="s">
        <v>6206</v>
      </c>
      <c r="C842" t="s">
        <v>6207</v>
      </c>
      <c r="D842" t="s">
        <v>6208</v>
      </c>
      <c r="E842" s="1">
        <v>0.99729999999999996</v>
      </c>
      <c r="F842">
        <v>0</v>
      </c>
      <c r="G842">
        <v>0</v>
      </c>
      <c r="H842" s="19">
        <v>3553</v>
      </c>
      <c r="I842" s="19">
        <v>1321838</v>
      </c>
      <c r="J842">
        <v>0</v>
      </c>
      <c r="K842">
        <v>0</v>
      </c>
      <c r="L842">
        <v>0</v>
      </c>
      <c r="M842" s="19">
        <v>1108</v>
      </c>
      <c r="N842" s="29">
        <f>DATE(MID(B842,FIND(",",B842,1)+2,4),VLOOKUP(LEFT(B842,3),General!$A$1:$B$12,2,0),MID(B842,FIND(" ",B842,1)+1,FIND(",",B842,1)-FIND(" ",B842,1)-1)) + TIMEVALUE(MID(B842,FIND("-",B842,1)+2,LEN(B842)-FIND("-",B842,1)+2))</f>
        <v>45504.586805555555</v>
      </c>
      <c r="O842" s="18">
        <f>DATE(MID(C842,FIND(",",C842,1)+2,4),VLOOKUP(LEFT(B842,3),General!$A$1:$B$12,2,0),MID(C842,FIND(" ",C842,1)+1,FIND(",",C842,1)-FIND(" ",C842,1)-1)) + TIMEVALUE(MID(C842,FIND("-",C842,1)+2,LEN(C842)-FIND("-",C842,1)+2))</f>
        <v>45504.586111111108</v>
      </c>
      <c r="P842" s="18">
        <f>DATE(MID(D842,FIND(",",D842,1)+2,4),VLOOKUP(LEFT(B842,3),General!$A$1:$B$12,2,0),MID(D842,FIND(" ",D842,1)+1,FIND(",",D842,1)-FIND(" ",D842,1)-1)) + TIMEVALUE(MID(D842,FIND("-",D842,1)+2,LEN(D842)-FIND("-",D842,1)+2))</f>
        <v>45504.628472222219</v>
      </c>
      <c r="Q842" s="29">
        <f t="shared" si="98"/>
        <v>45504.586805555555</v>
      </c>
      <c r="R842" t="str">
        <f t="shared" si="99"/>
        <v>2:04 pm</v>
      </c>
      <c r="S842" t="str">
        <f t="shared" si="100"/>
        <v>3:05 pm</v>
      </c>
      <c r="T842" s="29">
        <f t="shared" si="101"/>
        <v>45504.586805555555</v>
      </c>
      <c r="U842" s="19">
        <f t="shared" si="102"/>
        <v>3553</v>
      </c>
      <c r="V842" s="1">
        <f t="shared" si="103"/>
        <v>0.99729999999999996</v>
      </c>
      <c r="W842" s="30">
        <f t="shared" si="104"/>
        <v>4.2361111110949423E-2</v>
      </c>
      <c r="X842" s="18">
        <f>DATE(MID(B842,FIND(",",B842,1)+2,4),VLOOKUP(LEFT(B842,3),General!$A$1:$B$12,2,0),MID(B842,FIND(" ",B842,1)+1,FIND(",",B842,1)-FIND(" ",B842,1)-1))</f>
        <v>45504</v>
      </c>
    </row>
    <row r="843" spans="2:24">
      <c r="B843" t="s">
        <v>6208</v>
      </c>
      <c r="C843" t="s">
        <v>6209</v>
      </c>
      <c r="D843" t="s">
        <v>6210</v>
      </c>
      <c r="E843" s="1">
        <v>0.99629999999999996</v>
      </c>
      <c r="F843">
        <v>0</v>
      </c>
      <c r="G843">
        <v>0</v>
      </c>
      <c r="H843" s="19">
        <v>4903</v>
      </c>
      <c r="I843" s="19">
        <v>1321836</v>
      </c>
      <c r="J843">
        <v>0</v>
      </c>
      <c r="K843">
        <v>0</v>
      </c>
      <c r="L843">
        <v>0</v>
      </c>
      <c r="M843">
        <v>0</v>
      </c>
      <c r="N843" s="29">
        <f>DATE(MID(B843,FIND(",",B843,1)+2,4),VLOOKUP(LEFT(B843,3),General!$A$1:$B$12,2,0),MID(B843,FIND(" ",B843,1)+1,FIND(",",B843,1)-FIND(" ",B843,1)-1)) + TIMEVALUE(MID(B843,FIND("-",B843,1)+2,LEN(B843)-FIND("-",B843,1)+2))</f>
        <v>45504.628472222219</v>
      </c>
      <c r="O843" s="18">
        <f>DATE(MID(C843,FIND(",",C843,1)+2,4),VLOOKUP(LEFT(B843,3),General!$A$1:$B$12,2,0),MID(C843,FIND(" ",C843,1)+1,FIND(",",C843,1)-FIND(" ",C843,1)-1)) + TIMEVALUE(MID(C843,FIND("-",C843,1)+2,LEN(C843)-FIND("-",C843,1)+2))</f>
        <v>45504.62777777778</v>
      </c>
      <c r="P843" s="18">
        <f>DATE(MID(D843,FIND(",",D843,1)+2,4),VLOOKUP(LEFT(B843,3),General!$A$1:$B$12,2,0),MID(D843,FIND(" ",D843,1)+1,FIND(",",D843,1)-FIND(" ",D843,1)-1)) + TIMEVALUE(MID(D843,FIND("-",D843,1)+2,LEN(D843)-FIND("-",D843,1)+2))</f>
        <v>45504.670138888891</v>
      </c>
      <c r="Q843" s="29">
        <f t="shared" si="98"/>
        <v>45504.628472222219</v>
      </c>
      <c r="R843" t="str">
        <f t="shared" si="99"/>
        <v>3:04 pm</v>
      </c>
      <c r="S843" t="str">
        <f t="shared" si="100"/>
        <v>4:05 pm</v>
      </c>
      <c r="T843" s="29">
        <f t="shared" si="101"/>
        <v>45504.628472222219</v>
      </c>
      <c r="U843" s="19">
        <f t="shared" si="102"/>
        <v>4903</v>
      </c>
      <c r="V843" s="1">
        <f t="shared" si="103"/>
        <v>0.99629999999999996</v>
      </c>
      <c r="W843" s="30">
        <f t="shared" si="104"/>
        <v>4.2361111110949423E-2</v>
      </c>
      <c r="X843" s="18">
        <f>DATE(MID(B843,FIND(",",B843,1)+2,4),VLOOKUP(LEFT(B843,3),General!$A$1:$B$12,2,0),MID(B843,FIND(" ",B843,1)+1,FIND(",",B843,1)-FIND(" ",B843,1)-1))</f>
        <v>45504</v>
      </c>
    </row>
    <row r="844" spans="2:24">
      <c r="B844" t="s">
        <v>6210</v>
      </c>
      <c r="C844" t="s">
        <v>6211</v>
      </c>
      <c r="D844" t="s">
        <v>6212</v>
      </c>
      <c r="E844" s="1">
        <v>0.99770000000000003</v>
      </c>
      <c r="F844">
        <v>0</v>
      </c>
      <c r="G844">
        <v>0</v>
      </c>
      <c r="H844" s="19">
        <v>3008</v>
      </c>
      <c r="I844" s="19">
        <v>1321855</v>
      </c>
      <c r="J844">
        <v>0</v>
      </c>
      <c r="K844">
        <v>0</v>
      </c>
      <c r="L844">
        <v>0</v>
      </c>
      <c r="M844" s="19">
        <v>1105</v>
      </c>
      <c r="N844" s="29">
        <f>DATE(MID(B844,FIND(",",B844,1)+2,4),VLOOKUP(LEFT(B844,3),General!$A$1:$B$12,2,0),MID(B844,FIND(" ",B844,1)+1,FIND(",",B844,1)-FIND(" ",B844,1)-1)) + TIMEVALUE(MID(B844,FIND("-",B844,1)+2,LEN(B844)-FIND("-",B844,1)+2))</f>
        <v>45504.670138888891</v>
      </c>
      <c r="O844" s="18">
        <f>DATE(MID(C844,FIND(",",C844,1)+2,4),VLOOKUP(LEFT(B844,3),General!$A$1:$B$12,2,0),MID(C844,FIND(" ",C844,1)+1,FIND(",",C844,1)-FIND(" ",C844,1)-1)) + TIMEVALUE(MID(C844,FIND("-",C844,1)+2,LEN(C844)-FIND("-",C844,1)+2))</f>
        <v>45504.669444444444</v>
      </c>
      <c r="P844" s="18">
        <f>DATE(MID(D844,FIND(",",D844,1)+2,4),VLOOKUP(LEFT(B844,3),General!$A$1:$B$12,2,0),MID(D844,FIND(" ",D844,1)+1,FIND(",",D844,1)-FIND(" ",D844,1)-1)) + TIMEVALUE(MID(D844,FIND("-",D844,1)+2,LEN(D844)-FIND("-",D844,1)+2))</f>
        <v>45504.70208333333</v>
      </c>
      <c r="Q844" s="29">
        <f t="shared" si="98"/>
        <v>45504.670138888891</v>
      </c>
      <c r="R844" t="str">
        <f t="shared" si="99"/>
        <v>4:04 pm</v>
      </c>
      <c r="S844" t="str">
        <f t="shared" si="100"/>
        <v>4:51 pm</v>
      </c>
      <c r="T844" s="29">
        <f t="shared" si="101"/>
        <v>45504.670138888891</v>
      </c>
      <c r="U844" s="19">
        <f t="shared" si="102"/>
        <v>3008</v>
      </c>
      <c r="V844" s="1">
        <f t="shared" si="103"/>
        <v>0.99770000000000003</v>
      </c>
      <c r="W844" s="30">
        <f t="shared" si="104"/>
        <v>3.2638888886140194E-2</v>
      </c>
      <c r="X844" s="18">
        <f>DATE(MID(B844,FIND(",",B844,1)+2,4),VLOOKUP(LEFT(B844,3),General!$A$1:$B$12,2,0),MID(B844,FIND(" ",B844,1)+1,FIND(",",B844,1)-FIND(" ",B844,1)-1))</f>
        <v>45504</v>
      </c>
    </row>
    <row r="845" spans="2:24">
      <c r="B845" t="s">
        <v>6213</v>
      </c>
      <c r="C845" t="s">
        <v>6214</v>
      </c>
      <c r="D845" t="s">
        <v>6215</v>
      </c>
      <c r="E845" s="1">
        <v>0.99780000000000002</v>
      </c>
      <c r="F845">
        <v>0</v>
      </c>
      <c r="G845">
        <v>0</v>
      </c>
      <c r="H845" s="19">
        <v>2907</v>
      </c>
      <c r="I845" s="19">
        <v>1321866</v>
      </c>
      <c r="J845">
        <v>0</v>
      </c>
      <c r="K845">
        <v>0</v>
      </c>
      <c r="L845">
        <v>0</v>
      </c>
      <c r="M845" s="19">
        <v>1105</v>
      </c>
      <c r="N845" s="29">
        <f>DATE(MID(B845,FIND(",",B845,1)+2,4),VLOOKUP(LEFT(B845,3),General!$A$1:$B$12,2,0),MID(B845,FIND(" ",B845,1)+1,FIND(",",B845,1)-FIND(" ",B845,1)-1)) + TIMEVALUE(MID(B845,FIND("-",B845,1)+2,LEN(B845)-FIND("-",B845,1)+2))</f>
        <v>45504.711805555555</v>
      </c>
      <c r="O845" s="18">
        <f>DATE(MID(C845,FIND(",",C845,1)+2,4),VLOOKUP(LEFT(B845,3),General!$A$1:$B$12,2,0),MID(C845,FIND(" ",C845,1)+1,FIND(",",C845,1)-FIND(" ",C845,1)-1)) + TIMEVALUE(MID(C845,FIND("-",C845,1)+2,LEN(C845)-FIND("-",C845,1)+2))</f>
        <v>45504.711111111108</v>
      </c>
      <c r="P845" s="18">
        <f>DATE(MID(D845,FIND(",",D845,1)+2,4),VLOOKUP(LEFT(B845,3),General!$A$1:$B$12,2,0),MID(D845,FIND(" ",D845,1)+1,FIND(",",D845,1)-FIND(" ",D845,1)-1)) + TIMEVALUE(MID(D845,FIND("-",D845,1)+2,LEN(D845)-FIND("-",D845,1)+2))</f>
        <v>45504.740277777775</v>
      </c>
      <c r="Q845" s="29">
        <f t="shared" si="98"/>
        <v>45504.711805555555</v>
      </c>
      <c r="R845" t="str">
        <f t="shared" si="99"/>
        <v>5:04 pm</v>
      </c>
      <c r="S845" t="str">
        <f t="shared" si="100"/>
        <v>5:46 pm</v>
      </c>
      <c r="T845" s="29">
        <f t="shared" si="101"/>
        <v>45504.711805555555</v>
      </c>
      <c r="U845" s="19">
        <f t="shared" si="102"/>
        <v>2907</v>
      </c>
      <c r="V845" s="1">
        <f t="shared" si="103"/>
        <v>0.99780000000000002</v>
      </c>
      <c r="W845" s="30">
        <f t="shared" si="104"/>
        <v>2.9166666667151731E-2</v>
      </c>
      <c r="X845" s="18">
        <f>DATE(MID(B845,FIND(",",B845,1)+2,4),VLOOKUP(LEFT(B845,3),General!$A$1:$B$12,2,0),MID(B845,FIND(" ",B845,1)+1,FIND(",",B845,1)-FIND(" ",B845,1)-1))</f>
        <v>45504</v>
      </c>
    </row>
    <row r="846" spans="2:24">
      <c r="B846" t="s">
        <v>6216</v>
      </c>
      <c r="C846" t="s">
        <v>6217</v>
      </c>
      <c r="D846" t="s">
        <v>6218</v>
      </c>
      <c r="E846" s="1">
        <v>0.99760000000000004</v>
      </c>
      <c r="F846">
        <v>0</v>
      </c>
      <c r="G846">
        <v>0</v>
      </c>
      <c r="H846" s="19">
        <v>3191</v>
      </c>
      <c r="I846" s="19">
        <v>1321866</v>
      </c>
      <c r="J846">
        <v>0</v>
      </c>
      <c r="K846">
        <v>0</v>
      </c>
      <c r="L846">
        <v>0</v>
      </c>
      <c r="M846" s="19">
        <v>1113</v>
      </c>
      <c r="N846" s="29">
        <f>DATE(MID(B846,FIND(",",B846,1)+2,4),VLOOKUP(LEFT(B846,3),General!$A$1:$B$12,2,0),MID(B846,FIND(" ",B846,1)+1,FIND(",",B846,1)-FIND(" ",B846,1)-1)) + TIMEVALUE(MID(B846,FIND("-",B846,1)+2,LEN(B846)-FIND("-",B846,1)+2))</f>
        <v>45504.753472222219</v>
      </c>
      <c r="O846" s="18">
        <f>DATE(MID(C846,FIND(",",C846,1)+2,4),VLOOKUP(LEFT(B846,3),General!$A$1:$B$12,2,0),MID(C846,FIND(" ",C846,1)+1,FIND(",",C846,1)-FIND(" ",C846,1)-1)) + TIMEVALUE(MID(C846,FIND("-",C846,1)+2,LEN(C846)-FIND("-",C846,1)+2))</f>
        <v>45504.75277777778</v>
      </c>
      <c r="P846" s="18">
        <f>DATE(MID(D846,FIND(",",D846,1)+2,4),VLOOKUP(LEFT(B846,3),General!$A$1:$B$12,2,0),MID(D846,FIND(" ",D846,1)+1,FIND(",",D846,1)-FIND(" ",D846,1)-1)) + TIMEVALUE(MID(D846,FIND("-",D846,1)+2,LEN(D846)-FIND("-",D846,1)+2))</f>
        <v>45504.788194444445</v>
      </c>
      <c r="Q846" s="29">
        <f t="shared" si="98"/>
        <v>45504.753472222219</v>
      </c>
      <c r="R846" t="str">
        <f t="shared" si="99"/>
        <v>6:04 pm</v>
      </c>
      <c r="S846" t="str">
        <f t="shared" si="100"/>
        <v>6:55 pm</v>
      </c>
      <c r="T846" s="29">
        <f t="shared" si="101"/>
        <v>45504.753472222219</v>
      </c>
      <c r="U846" s="19">
        <f t="shared" si="102"/>
        <v>3191</v>
      </c>
      <c r="V846" s="1">
        <f t="shared" si="103"/>
        <v>0.99760000000000004</v>
      </c>
      <c r="W846" s="30">
        <f t="shared" si="104"/>
        <v>3.5416666665696539E-2</v>
      </c>
      <c r="X846" s="18">
        <f>DATE(MID(B846,FIND(",",B846,1)+2,4),VLOOKUP(LEFT(B846,3),General!$A$1:$B$12,2,0),MID(B846,FIND(" ",B846,1)+1,FIND(",",B846,1)-FIND(" ",B846,1)-1))</f>
        <v>45504</v>
      </c>
    </row>
    <row r="847" spans="2:24">
      <c r="B847" t="s">
        <v>6219</v>
      </c>
      <c r="C847" t="s">
        <v>6219</v>
      </c>
      <c r="D847" t="s">
        <v>6220</v>
      </c>
      <c r="E847" s="1">
        <v>0.99760000000000004</v>
      </c>
      <c r="F847">
        <v>0</v>
      </c>
      <c r="G847">
        <v>0</v>
      </c>
      <c r="H847" s="19">
        <v>3176</v>
      </c>
      <c r="I847" s="19">
        <v>1321762</v>
      </c>
      <c r="J847">
        <v>0</v>
      </c>
      <c r="K847">
        <v>0</v>
      </c>
      <c r="L847">
        <v>0</v>
      </c>
      <c r="M847">
        <v>0</v>
      </c>
      <c r="N847" s="29">
        <f>DATE(MID(B847,FIND(",",B847,1)+2,4),VLOOKUP(LEFT(B847,3),General!$A$1:$B$12,2,0),MID(B847,FIND(" ",B847,1)+1,FIND(",",B847,1)-FIND(" ",B847,1)-1)) + TIMEVALUE(MID(B847,FIND("-",B847,1)+2,LEN(B847)-FIND("-",B847,1)+2))</f>
        <v>45504.795138888891</v>
      </c>
      <c r="O847" s="18">
        <f>DATE(MID(C847,FIND(",",C847,1)+2,4),VLOOKUP(LEFT(B847,3),General!$A$1:$B$12,2,0),MID(C847,FIND(" ",C847,1)+1,FIND(",",C847,1)-FIND(" ",C847,1)-1)) + TIMEVALUE(MID(C847,FIND("-",C847,1)+2,LEN(C847)-FIND("-",C847,1)+2))</f>
        <v>45504.795138888891</v>
      </c>
      <c r="P847" s="18">
        <f>DATE(MID(D847,FIND(",",D847,1)+2,4),VLOOKUP(LEFT(B847,3),General!$A$1:$B$12,2,0),MID(D847,FIND(" ",D847,1)+1,FIND(",",D847,1)-FIND(" ",D847,1)-1)) + TIMEVALUE(MID(D847,FIND("-",D847,1)+2,LEN(D847)-FIND("-",D847,1)+2))</f>
        <v>45504.836805555555</v>
      </c>
      <c r="Q847" s="29">
        <f t="shared" si="98"/>
        <v>45504.795138888891</v>
      </c>
      <c r="R847" t="str">
        <f t="shared" si="99"/>
        <v>7:05 pm</v>
      </c>
      <c r="S847" t="str">
        <f t="shared" si="100"/>
        <v>8:05 pm</v>
      </c>
      <c r="T847" s="29">
        <f t="shared" si="101"/>
        <v>45504.795138888891</v>
      </c>
      <c r="U847" s="19">
        <f t="shared" si="102"/>
        <v>3176</v>
      </c>
      <c r="V847" s="1">
        <f t="shared" si="103"/>
        <v>0.99760000000000004</v>
      </c>
      <c r="W847" s="30">
        <f t="shared" si="104"/>
        <v>4.1666666664241347E-2</v>
      </c>
      <c r="X847" s="18">
        <f>DATE(MID(B847,FIND(",",B847,1)+2,4),VLOOKUP(LEFT(B847,3),General!$A$1:$B$12,2,0),MID(B847,FIND(" ",B847,1)+1,FIND(",",B847,1)-FIND(" ",B847,1)-1))</f>
        <v>45504</v>
      </c>
    </row>
    <row r="848" spans="2:24">
      <c r="B848" t="s">
        <v>6220</v>
      </c>
      <c r="C848" t="s">
        <v>6221</v>
      </c>
      <c r="D848" t="s">
        <v>6222</v>
      </c>
      <c r="E848" s="1">
        <v>0.998</v>
      </c>
      <c r="F848">
        <v>0</v>
      </c>
      <c r="G848">
        <v>0</v>
      </c>
      <c r="H848" s="19">
        <v>2668</v>
      </c>
      <c r="I848" s="19">
        <v>1321763</v>
      </c>
      <c r="J848">
        <v>0</v>
      </c>
      <c r="K848">
        <v>0</v>
      </c>
      <c r="L848">
        <v>0</v>
      </c>
      <c r="M848" s="19">
        <v>1107</v>
      </c>
      <c r="N848" s="29">
        <f>DATE(MID(B848,FIND(",",B848,1)+2,4),VLOOKUP(LEFT(B848,3),General!$A$1:$B$12,2,0),MID(B848,FIND(" ",B848,1)+1,FIND(",",B848,1)-FIND(" ",B848,1)-1)) + TIMEVALUE(MID(B848,FIND("-",B848,1)+2,LEN(B848)-FIND("-",B848,1)+2))</f>
        <v>45504.836805555555</v>
      </c>
      <c r="O848" s="18">
        <f>DATE(MID(C848,FIND(",",C848,1)+2,4),VLOOKUP(LEFT(B848,3),General!$A$1:$B$12,2,0),MID(C848,FIND(" ",C848,1)+1,FIND(",",C848,1)-FIND(" ",C848,1)-1)) + TIMEVALUE(MID(C848,FIND("-",C848,1)+2,LEN(C848)-FIND("-",C848,1)+2))</f>
        <v>45504.836111111108</v>
      </c>
      <c r="P848" s="18">
        <f>DATE(MID(D848,FIND(",",D848,1)+2,4),VLOOKUP(LEFT(B848,3),General!$A$1:$B$12,2,0),MID(D848,FIND(" ",D848,1)+1,FIND(",",D848,1)-FIND(" ",D848,1)-1)) + TIMEVALUE(MID(D848,FIND("-",D848,1)+2,LEN(D848)-FIND("-",D848,1)+2))</f>
        <v>45504.868055555555</v>
      </c>
      <c r="Q848" s="29">
        <f t="shared" si="98"/>
        <v>45504.836805555555</v>
      </c>
      <c r="R848" t="str">
        <f t="shared" si="99"/>
        <v>8:04 pm</v>
      </c>
      <c r="S848" t="str">
        <f t="shared" si="100"/>
        <v>8:50 pm</v>
      </c>
      <c r="T848" s="29">
        <f t="shared" si="101"/>
        <v>45504.836805555555</v>
      </c>
      <c r="U848" s="19">
        <f t="shared" si="102"/>
        <v>2668</v>
      </c>
      <c r="V848" s="1">
        <f t="shared" si="103"/>
        <v>0.998</v>
      </c>
      <c r="W848" s="30">
        <f t="shared" si="104"/>
        <v>3.1944444446708076E-2</v>
      </c>
      <c r="X848" s="18">
        <f>DATE(MID(B848,FIND(",",B848,1)+2,4),VLOOKUP(LEFT(B848,3),General!$A$1:$B$12,2,0),MID(B848,FIND(" ",B848,1)+1,FIND(",",B848,1)-FIND(" ",B848,1)-1))</f>
        <v>45504</v>
      </c>
    </row>
    <row r="849" spans="2:24">
      <c r="B849" t="s">
        <v>6223</v>
      </c>
      <c r="C849" t="s">
        <v>6224</v>
      </c>
      <c r="D849" t="s">
        <v>6225</v>
      </c>
      <c r="E849" s="1">
        <v>0.99570000000000003</v>
      </c>
      <c r="F849">
        <v>0</v>
      </c>
      <c r="G849">
        <v>0</v>
      </c>
      <c r="H849" s="19">
        <v>5732</v>
      </c>
      <c r="I849" s="19">
        <v>1321773</v>
      </c>
      <c r="J849">
        <v>0</v>
      </c>
      <c r="K849">
        <v>0</v>
      </c>
      <c r="L849">
        <v>0</v>
      </c>
      <c r="M849">
        <v>0</v>
      </c>
      <c r="N849" s="29">
        <f>DATE(MID(B849,FIND(",",B849,1)+2,4),VLOOKUP(LEFT(B849,3),General!$A$1:$B$12,2,0),MID(B849,FIND(" ",B849,1)+1,FIND(",",B849,1)-FIND(" ",B849,1)-1)) + TIMEVALUE(MID(B849,FIND("-",B849,1)+2,LEN(B849)-FIND("-",B849,1)+2))</f>
        <v>45504.878472222219</v>
      </c>
      <c r="O849" s="18">
        <f>DATE(MID(C849,FIND(",",C849,1)+2,4),VLOOKUP(LEFT(B849,3),General!$A$1:$B$12,2,0),MID(C849,FIND(" ",C849,1)+1,FIND(",",C849,1)-FIND(" ",C849,1)-1)) + TIMEVALUE(MID(C849,FIND("-",C849,1)+2,LEN(C849)-FIND("-",C849,1)+2))</f>
        <v>45504.87777777778</v>
      </c>
      <c r="P849" s="18">
        <f>DATE(MID(D849,FIND(",",D849,1)+2,4),VLOOKUP(LEFT(B849,3),General!$A$1:$B$12,2,0),MID(D849,FIND(" ",D849,1)+1,FIND(",",D849,1)-FIND(" ",D849,1)-1)) + TIMEVALUE(MID(D849,FIND("-",D849,1)+2,LEN(D849)-FIND("-",D849,1)+2))</f>
        <v>45504.920138888891</v>
      </c>
      <c r="Q849" s="29">
        <f t="shared" si="98"/>
        <v>45504.878472222219</v>
      </c>
      <c r="R849" t="str">
        <f t="shared" si="99"/>
        <v>9:04 pm</v>
      </c>
      <c r="S849" t="str">
        <f t="shared" si="100"/>
        <v>10:05 pm</v>
      </c>
      <c r="T849" s="29">
        <f t="shared" si="101"/>
        <v>45504.878472222219</v>
      </c>
      <c r="U849" s="19">
        <f t="shared" si="102"/>
        <v>5732</v>
      </c>
      <c r="V849" s="1">
        <f t="shared" si="103"/>
        <v>0.99570000000000003</v>
      </c>
      <c r="W849" s="30">
        <f t="shared" si="104"/>
        <v>4.2361111110949423E-2</v>
      </c>
      <c r="X849" s="18">
        <f>DATE(MID(B849,FIND(",",B849,1)+2,4),VLOOKUP(LEFT(B849,3),General!$A$1:$B$12,2,0),MID(B849,FIND(" ",B849,1)+1,FIND(",",B849,1)-FIND(" ",B849,1)-1))</f>
        <v>45504</v>
      </c>
    </row>
    <row r="850" spans="2:24">
      <c r="B850" t="s">
        <v>6225</v>
      </c>
      <c r="C850" t="s">
        <v>6226</v>
      </c>
      <c r="D850" t="s">
        <v>6227</v>
      </c>
      <c r="E850" s="1">
        <v>0.99450000000000005</v>
      </c>
      <c r="F850">
        <v>0</v>
      </c>
      <c r="G850">
        <v>0</v>
      </c>
      <c r="H850" s="19">
        <v>7261</v>
      </c>
      <c r="I850" s="19">
        <v>1321773</v>
      </c>
      <c r="J850">
        <v>0</v>
      </c>
      <c r="K850">
        <v>0</v>
      </c>
      <c r="L850">
        <v>0</v>
      </c>
      <c r="M850">
        <v>0</v>
      </c>
      <c r="N850" s="29">
        <f>DATE(MID(B850,FIND(",",B850,1)+2,4),VLOOKUP(LEFT(B850,3),General!$A$1:$B$12,2,0),MID(B850,FIND(" ",B850,1)+1,FIND(",",B850,1)-FIND(" ",B850,1)-1)) + TIMEVALUE(MID(B850,FIND("-",B850,1)+2,LEN(B850)-FIND("-",B850,1)+2))</f>
        <v>45504.920138888891</v>
      </c>
      <c r="O850" s="18">
        <f>DATE(MID(C850,FIND(",",C850,1)+2,4),VLOOKUP(LEFT(B850,3),General!$A$1:$B$12,2,0),MID(C850,FIND(" ",C850,1)+1,FIND(",",C850,1)-FIND(" ",C850,1)-1)) + TIMEVALUE(MID(C850,FIND("-",C850,1)+2,LEN(C850)-FIND("-",C850,1)+2))</f>
        <v>45504.919444444444</v>
      </c>
      <c r="P850" s="18">
        <f>DATE(MID(D850,FIND(",",D850,1)+2,4),VLOOKUP(LEFT(B850,3),General!$A$1:$B$12,2,0),MID(D850,FIND(" ",D850,1)+1,FIND(",",D850,1)-FIND(" ",D850,1)-1)) + TIMEVALUE(MID(D850,FIND("-",D850,1)+2,LEN(D850)-FIND("-",D850,1)+2))</f>
        <v>45504.961805555555</v>
      </c>
      <c r="Q850" s="29">
        <f t="shared" si="98"/>
        <v>45504.920138888891</v>
      </c>
      <c r="R850" t="str">
        <f t="shared" si="99"/>
        <v>10:04 pm</v>
      </c>
      <c r="S850" t="str">
        <f t="shared" si="100"/>
        <v>11:05 pm</v>
      </c>
      <c r="T850" s="29">
        <f t="shared" si="101"/>
        <v>45504.920138888891</v>
      </c>
      <c r="U850" s="19">
        <f t="shared" si="102"/>
        <v>7261</v>
      </c>
      <c r="V850" s="1">
        <f t="shared" si="103"/>
        <v>0.99450000000000005</v>
      </c>
      <c r="W850" s="30">
        <f t="shared" si="104"/>
        <v>4.2361111110949423E-2</v>
      </c>
      <c r="X850" s="18">
        <f>DATE(MID(B850,FIND(",",B850,1)+2,4),VLOOKUP(LEFT(B850,3),General!$A$1:$B$12,2,0),MID(B850,FIND(" ",B850,1)+1,FIND(",",B850,1)-FIND(" ",B850,1)-1))</f>
        <v>45504</v>
      </c>
    </row>
    <row r="851" spans="2:24">
      <c r="B851" t="s">
        <v>6227</v>
      </c>
      <c r="C851" t="s">
        <v>6228</v>
      </c>
      <c r="D851" t="s">
        <v>6229</v>
      </c>
      <c r="E851" s="1">
        <v>0.996</v>
      </c>
      <c r="F851">
        <v>0</v>
      </c>
      <c r="G851">
        <v>0</v>
      </c>
      <c r="H851" s="19">
        <v>5316</v>
      </c>
      <c r="I851" s="19">
        <v>1321778</v>
      </c>
      <c r="J851">
        <v>0</v>
      </c>
      <c r="K851">
        <v>0</v>
      </c>
      <c r="L851">
        <v>0</v>
      </c>
      <c r="M851">
        <v>0</v>
      </c>
      <c r="N851" s="29">
        <f>DATE(MID(B851,FIND(",",B851,1)+2,4),VLOOKUP(LEFT(B851,3),General!$A$1:$B$12,2,0),MID(B851,FIND(" ",B851,1)+1,FIND(",",B851,1)-FIND(" ",B851,1)-1)) + TIMEVALUE(MID(B851,FIND("-",B851,1)+2,LEN(B851)-FIND("-",B851,1)+2))</f>
        <v>45504.961805555555</v>
      </c>
      <c r="O851" s="18">
        <f>DATE(MID(C851,FIND(",",C851,1)+2,4),VLOOKUP(LEFT(B851,3),General!$A$1:$B$12,2,0),MID(C851,FIND(" ",C851,1)+1,FIND(",",C851,1)-FIND(" ",C851,1)-1)) + TIMEVALUE(MID(C851,FIND("-",C851,1)+2,LEN(C851)-FIND("-",C851,1)+2))</f>
        <v>45504.961111111108</v>
      </c>
      <c r="P851" s="18">
        <f>DATE(MID(D851,FIND(",",D851,1)+2,4),VLOOKUP(LEFT(B851,3),General!$A$1:$B$12,2,0),MID(D851,FIND(" ",D851,1)+1,FIND(",",D851,1)-FIND(" ",D851,1)-1)) + TIMEVALUE(MID(D851,FIND("-",D851,1)+2,LEN(D851)-FIND("-",D851,1)+2))</f>
        <v>45474.003472222219</v>
      </c>
      <c r="Q851" s="29">
        <f t="shared" si="98"/>
        <v>45504.961805555555</v>
      </c>
      <c r="R851" t="str">
        <f t="shared" si="99"/>
        <v>11:04 pm</v>
      </c>
      <c r="S851" t="str">
        <f t="shared" si="100"/>
        <v>12:05 am</v>
      </c>
      <c r="T851" s="29">
        <f t="shared" si="101"/>
        <v>45504.961805555555</v>
      </c>
      <c r="U851" s="19">
        <f t="shared" si="102"/>
        <v>5316</v>
      </c>
      <c r="V851" s="1">
        <f t="shared" si="103"/>
        <v>0.996</v>
      </c>
      <c r="W851" s="30">
        <f t="shared" si="104"/>
        <v>-30.957638888889051</v>
      </c>
      <c r="X851" s="18">
        <f>DATE(MID(B851,FIND(",",B851,1)+2,4),VLOOKUP(LEFT(B851,3),General!$A$1:$B$12,2,0),MID(B851,FIND(" ",B851,1)+1,FIND(",",B851,1)-FIND(" ",B851,1)-1))</f>
        <v>45504</v>
      </c>
    </row>
    <row r="852" spans="2:24">
      <c r="B852" t="s">
        <v>6229</v>
      </c>
      <c r="C852" t="s">
        <v>6230</v>
      </c>
      <c r="D852" t="s">
        <v>6231</v>
      </c>
      <c r="E852" s="1">
        <v>0.99770000000000003</v>
      </c>
      <c r="F852">
        <v>0</v>
      </c>
      <c r="G852">
        <v>0</v>
      </c>
      <c r="H852" s="19">
        <v>3067</v>
      </c>
      <c r="I852" s="19">
        <v>1321776</v>
      </c>
      <c r="J852">
        <v>0</v>
      </c>
      <c r="K852">
        <v>0</v>
      </c>
      <c r="L852">
        <v>0</v>
      </c>
      <c r="M852" s="19">
        <v>1108</v>
      </c>
      <c r="N852" s="29">
        <f>DATE(MID(B852,FIND(",",B852,1)+2,4),VLOOKUP(LEFT(B852,3),General!$A$1:$B$12,2,0),MID(B852,FIND(" ",B852,1)+1,FIND(",",B852,1)-FIND(" ",B852,1)-1)) + TIMEVALUE(MID(B852,FIND("-",B852,1)+2,LEN(B852)-FIND("-",B852,1)+2))</f>
        <v>45505.003472222219</v>
      </c>
      <c r="O852" s="18">
        <f>DATE(MID(C852,FIND(",",C852,1)+2,4),VLOOKUP(LEFT(B852,3),General!$A$1:$B$12,2,0),MID(C852,FIND(" ",C852,1)+1,FIND(",",C852,1)-FIND(" ",C852,1)-1)) + TIMEVALUE(MID(C852,FIND("-",C852,1)+2,LEN(C852)-FIND("-",C852,1)+2))</f>
        <v>45505.00277777778</v>
      </c>
      <c r="P852" s="18">
        <f>DATE(MID(D852,FIND(",",D852,1)+2,4),VLOOKUP(LEFT(B852,3),General!$A$1:$B$12,2,0),MID(D852,FIND(" ",D852,1)+1,FIND(",",D852,1)-FIND(" ",D852,1)-1)) + TIMEVALUE(MID(D852,FIND("-",D852,1)+2,LEN(D852)-FIND("-",D852,1)+2))</f>
        <v>45505.035416666666</v>
      </c>
      <c r="Q852" s="29">
        <f t="shared" si="98"/>
        <v>45505.003472222219</v>
      </c>
      <c r="R852" t="str">
        <f t="shared" si="99"/>
        <v>12:04 am</v>
      </c>
      <c r="S852" t="str">
        <f t="shared" si="100"/>
        <v>12:51 am</v>
      </c>
      <c r="T852" s="29">
        <f t="shared" si="101"/>
        <v>45505.003472222219</v>
      </c>
      <c r="U852" s="19">
        <f t="shared" si="102"/>
        <v>3067</v>
      </c>
      <c r="V852" s="1">
        <f t="shared" si="103"/>
        <v>0.99770000000000003</v>
      </c>
      <c r="W852" s="30">
        <f t="shared" si="104"/>
        <v>3.2638888886140194E-2</v>
      </c>
      <c r="X852" s="18">
        <f>DATE(MID(B852,FIND(",",B852,1)+2,4),VLOOKUP(LEFT(B852,3),General!$A$1:$B$12,2,0),MID(B852,FIND(" ",B852,1)+1,FIND(",",B852,1)-FIND(" ",B852,1)-1))</f>
        <v>45505</v>
      </c>
    </row>
    <row r="853" spans="2:24">
      <c r="B853" t="s">
        <v>6232</v>
      </c>
      <c r="C853" t="s">
        <v>6233</v>
      </c>
      <c r="D853" t="s">
        <v>6234</v>
      </c>
      <c r="E853" s="1">
        <v>0.99770000000000003</v>
      </c>
      <c r="F853">
        <v>0</v>
      </c>
      <c r="G853">
        <v>0</v>
      </c>
      <c r="H853" s="19">
        <v>3094</v>
      </c>
      <c r="I853" s="19">
        <v>1321782</v>
      </c>
      <c r="J853">
        <v>0</v>
      </c>
      <c r="K853">
        <v>0</v>
      </c>
      <c r="L853">
        <v>0</v>
      </c>
      <c r="M853">
        <v>0</v>
      </c>
      <c r="N853" s="29">
        <f>DATE(MID(B853,FIND(",",B853,1)+2,4),VLOOKUP(LEFT(B853,3),General!$A$1:$B$12,2,0),MID(B853,FIND(" ",B853,1)+1,FIND(",",B853,1)-FIND(" ",B853,1)-1)) + TIMEVALUE(MID(B853,FIND("-",B853,1)+2,LEN(B853)-FIND("-",B853,1)+2))</f>
        <v>45505.045138888891</v>
      </c>
      <c r="O853" s="18">
        <f>DATE(MID(C853,FIND(",",C853,1)+2,4),VLOOKUP(LEFT(B853,3),General!$A$1:$B$12,2,0),MID(C853,FIND(" ",C853,1)+1,FIND(",",C853,1)-FIND(" ",C853,1)-1)) + TIMEVALUE(MID(C853,FIND("-",C853,1)+2,LEN(C853)-FIND("-",C853,1)+2))</f>
        <v>45505.044444444444</v>
      </c>
      <c r="P853" s="18">
        <f>DATE(MID(D853,FIND(",",D853,1)+2,4),VLOOKUP(LEFT(B853,3),General!$A$1:$B$12,2,0),MID(D853,FIND(" ",D853,1)+1,FIND(",",D853,1)-FIND(" ",D853,1)-1)) + TIMEVALUE(MID(D853,FIND("-",D853,1)+2,LEN(D853)-FIND("-",D853,1)+2))</f>
        <v>45505.086805555555</v>
      </c>
      <c r="Q853" s="29">
        <f t="shared" si="98"/>
        <v>45505.045138888891</v>
      </c>
      <c r="R853" t="str">
        <f t="shared" si="99"/>
        <v>1:04 am</v>
      </c>
      <c r="S853" t="str">
        <f t="shared" si="100"/>
        <v>2:05 am</v>
      </c>
      <c r="T853" s="29">
        <f t="shared" si="101"/>
        <v>45505.045138888891</v>
      </c>
      <c r="U853" s="19">
        <f t="shared" si="102"/>
        <v>3094</v>
      </c>
      <c r="V853" s="1">
        <f t="shared" si="103"/>
        <v>0.99770000000000003</v>
      </c>
      <c r="W853" s="30">
        <f t="shared" si="104"/>
        <v>4.2361111110949423E-2</v>
      </c>
      <c r="X853" s="18">
        <f>DATE(MID(B853,FIND(",",B853,1)+2,4),VLOOKUP(LEFT(B853,3),General!$A$1:$B$12,2,0),MID(B853,FIND(" ",B853,1)+1,FIND(",",B853,1)-FIND(" ",B853,1)-1))</f>
        <v>45505</v>
      </c>
    </row>
    <row r="854" spans="2:24">
      <c r="B854" t="s">
        <v>6234</v>
      </c>
      <c r="C854" t="s">
        <v>6235</v>
      </c>
      <c r="D854" t="s">
        <v>6236</v>
      </c>
      <c r="E854" s="1">
        <v>0.99670000000000003</v>
      </c>
      <c r="F854">
        <v>0</v>
      </c>
      <c r="G854">
        <v>0</v>
      </c>
      <c r="H854" s="19">
        <v>4383</v>
      </c>
      <c r="I854" s="19">
        <v>1321781</v>
      </c>
      <c r="J854">
        <v>0</v>
      </c>
      <c r="K854">
        <v>0</v>
      </c>
      <c r="L854">
        <v>0</v>
      </c>
      <c r="M854">
        <v>0</v>
      </c>
      <c r="N854" s="29">
        <f>DATE(MID(B854,FIND(",",B854,1)+2,4),VLOOKUP(LEFT(B854,3),General!$A$1:$B$12,2,0),MID(B854,FIND(" ",B854,1)+1,FIND(",",B854,1)-FIND(" ",B854,1)-1)) + TIMEVALUE(MID(B854,FIND("-",B854,1)+2,LEN(B854)-FIND("-",B854,1)+2))</f>
        <v>45505.086805555555</v>
      </c>
      <c r="O854" s="18">
        <f>DATE(MID(C854,FIND(",",C854,1)+2,4),VLOOKUP(LEFT(B854,3),General!$A$1:$B$12,2,0),MID(C854,FIND(" ",C854,1)+1,FIND(",",C854,1)-FIND(" ",C854,1)-1)) + TIMEVALUE(MID(C854,FIND("-",C854,1)+2,LEN(C854)-FIND("-",C854,1)+2))</f>
        <v>45505.086111111108</v>
      </c>
      <c r="P854" s="18">
        <f>DATE(MID(D854,FIND(",",D854,1)+2,4),VLOOKUP(LEFT(B854,3),General!$A$1:$B$12,2,0),MID(D854,FIND(" ",D854,1)+1,FIND(",",D854,1)-FIND(" ",D854,1)-1)) + TIMEVALUE(MID(D854,FIND("-",D854,1)+2,LEN(D854)-FIND("-",D854,1)+2))</f>
        <v>45505.128472222219</v>
      </c>
      <c r="Q854" s="29">
        <f t="shared" si="98"/>
        <v>45505.086805555555</v>
      </c>
      <c r="R854" t="str">
        <f t="shared" si="99"/>
        <v>2:04 am</v>
      </c>
      <c r="S854" t="str">
        <f t="shared" si="100"/>
        <v>3:05 am</v>
      </c>
      <c r="T854" s="29">
        <f t="shared" si="101"/>
        <v>45505.086805555555</v>
      </c>
      <c r="U854" s="19">
        <f t="shared" si="102"/>
        <v>4383</v>
      </c>
      <c r="V854" s="1">
        <f t="shared" si="103"/>
        <v>0.99670000000000003</v>
      </c>
      <c r="W854" s="30">
        <f t="shared" si="104"/>
        <v>4.2361111110949423E-2</v>
      </c>
      <c r="X854" s="18">
        <f>DATE(MID(B854,FIND(",",B854,1)+2,4),VLOOKUP(LEFT(B854,3),General!$A$1:$B$12,2,0),MID(B854,FIND(" ",B854,1)+1,FIND(",",B854,1)-FIND(" ",B854,1)-1))</f>
        <v>45505</v>
      </c>
    </row>
    <row r="855" spans="2:24">
      <c r="B855" t="s">
        <v>6236</v>
      </c>
      <c r="C855" t="s">
        <v>6236</v>
      </c>
      <c r="D855" t="s">
        <v>6237</v>
      </c>
      <c r="E855" s="1">
        <v>0.99719999999999998</v>
      </c>
      <c r="F855">
        <v>0</v>
      </c>
      <c r="G855">
        <v>0</v>
      </c>
      <c r="H855" s="19">
        <v>3761</v>
      </c>
      <c r="I855" s="19">
        <v>1321777</v>
      </c>
      <c r="J855">
        <v>0</v>
      </c>
      <c r="K855">
        <v>0</v>
      </c>
      <c r="L855">
        <v>0</v>
      </c>
      <c r="M855">
        <v>0</v>
      </c>
      <c r="N855" s="29">
        <f>DATE(MID(B855,FIND(",",B855,1)+2,4),VLOOKUP(LEFT(B855,3),General!$A$1:$B$12,2,0),MID(B855,FIND(" ",B855,1)+1,FIND(",",B855,1)-FIND(" ",B855,1)-1)) + TIMEVALUE(MID(B855,FIND("-",B855,1)+2,LEN(B855)-FIND("-",B855,1)+2))</f>
        <v>45505.128472222219</v>
      </c>
      <c r="O855" s="18">
        <f>DATE(MID(C855,FIND(",",C855,1)+2,4),VLOOKUP(LEFT(B855,3),General!$A$1:$B$12,2,0),MID(C855,FIND(" ",C855,1)+1,FIND(",",C855,1)-FIND(" ",C855,1)-1)) + TIMEVALUE(MID(C855,FIND("-",C855,1)+2,LEN(C855)-FIND("-",C855,1)+2))</f>
        <v>45505.128472222219</v>
      </c>
      <c r="P855" s="18">
        <f>DATE(MID(D855,FIND(",",D855,1)+2,4),VLOOKUP(LEFT(B855,3),General!$A$1:$B$12,2,0),MID(D855,FIND(" ",D855,1)+1,FIND(",",D855,1)-FIND(" ",D855,1)-1)) + TIMEVALUE(MID(D855,FIND("-",D855,1)+2,LEN(D855)-FIND("-",D855,1)+2))</f>
        <v>45505.170138888891</v>
      </c>
      <c r="Q855" s="29">
        <f t="shared" si="98"/>
        <v>45505.128472222219</v>
      </c>
      <c r="R855" t="str">
        <f t="shared" si="99"/>
        <v>3:05 am</v>
      </c>
      <c r="S855" t="str">
        <f t="shared" si="100"/>
        <v>4:05 am</v>
      </c>
      <c r="T855" s="29">
        <f t="shared" si="101"/>
        <v>45505.128472222219</v>
      </c>
      <c r="U855" s="19">
        <f t="shared" si="102"/>
        <v>3761</v>
      </c>
      <c r="V855" s="1">
        <f t="shared" si="103"/>
        <v>0.99719999999999998</v>
      </c>
      <c r="W855" s="30">
        <f t="shared" si="104"/>
        <v>4.1666666671517305E-2</v>
      </c>
      <c r="X855" s="18">
        <f>DATE(MID(B855,FIND(",",B855,1)+2,4),VLOOKUP(LEFT(B855,3),General!$A$1:$B$12,2,0),MID(B855,FIND(" ",B855,1)+1,FIND(",",B855,1)-FIND(" ",B855,1)-1))</f>
        <v>45505</v>
      </c>
    </row>
    <row r="856" spans="2:24">
      <c r="B856" t="s">
        <v>6237</v>
      </c>
      <c r="C856" t="s">
        <v>6238</v>
      </c>
      <c r="D856" t="s">
        <v>6239</v>
      </c>
      <c r="E856" s="1">
        <v>0.99670000000000003</v>
      </c>
      <c r="F856">
        <v>0</v>
      </c>
      <c r="G856">
        <v>0</v>
      </c>
      <c r="H856" s="19">
        <v>4388</v>
      </c>
      <c r="I856" s="19">
        <v>1321773</v>
      </c>
      <c r="J856">
        <v>0</v>
      </c>
      <c r="K856">
        <v>0</v>
      </c>
      <c r="L856">
        <v>0</v>
      </c>
      <c r="M856">
        <v>0</v>
      </c>
      <c r="N856" s="29">
        <f>DATE(MID(B856,FIND(",",B856,1)+2,4),VLOOKUP(LEFT(B856,3),General!$A$1:$B$12,2,0),MID(B856,FIND(" ",B856,1)+1,FIND(",",B856,1)-FIND(" ",B856,1)-1)) + TIMEVALUE(MID(B856,FIND("-",B856,1)+2,LEN(B856)-FIND("-",B856,1)+2))</f>
        <v>45505.170138888891</v>
      </c>
      <c r="O856" s="18">
        <f>DATE(MID(C856,FIND(",",C856,1)+2,4),VLOOKUP(LEFT(B856,3),General!$A$1:$B$12,2,0),MID(C856,FIND(" ",C856,1)+1,FIND(",",C856,1)-FIND(" ",C856,1)-1)) + TIMEVALUE(MID(C856,FIND("-",C856,1)+2,LEN(C856)-FIND("-",C856,1)+2))</f>
        <v>45505.169444444444</v>
      </c>
      <c r="P856" s="18">
        <f>DATE(MID(D856,FIND(",",D856,1)+2,4),VLOOKUP(LEFT(B856,3),General!$A$1:$B$12,2,0),MID(D856,FIND(" ",D856,1)+1,FIND(",",D856,1)-FIND(" ",D856,1)-1)) + TIMEVALUE(MID(D856,FIND("-",D856,1)+2,LEN(D856)-FIND("-",D856,1)+2))</f>
        <v>45505.211805555555</v>
      </c>
      <c r="Q856" s="29">
        <f t="shared" si="98"/>
        <v>45505.170138888891</v>
      </c>
      <c r="R856" t="str">
        <f t="shared" si="99"/>
        <v>4:04 am</v>
      </c>
      <c r="S856" t="str">
        <f t="shared" si="100"/>
        <v>5:05 am</v>
      </c>
      <c r="T856" s="29">
        <f t="shared" si="101"/>
        <v>45505.170138888891</v>
      </c>
      <c r="U856" s="19">
        <f t="shared" si="102"/>
        <v>4388</v>
      </c>
      <c r="V856" s="1">
        <f t="shared" si="103"/>
        <v>0.99670000000000003</v>
      </c>
      <c r="W856" s="30">
        <f t="shared" si="104"/>
        <v>4.2361111110949423E-2</v>
      </c>
      <c r="X856" s="18">
        <f>DATE(MID(B856,FIND(",",B856,1)+2,4),VLOOKUP(LEFT(B856,3),General!$A$1:$B$12,2,0),MID(B856,FIND(" ",B856,1)+1,FIND(",",B856,1)-FIND(" ",B856,1)-1))</f>
        <v>45505</v>
      </c>
    </row>
    <row r="857" spans="2:24">
      <c r="B857" t="s">
        <v>6239</v>
      </c>
      <c r="C857" t="s">
        <v>6240</v>
      </c>
      <c r="D857" t="s">
        <v>6241</v>
      </c>
      <c r="E857" s="1">
        <v>0.99729999999999996</v>
      </c>
      <c r="F857">
        <v>0</v>
      </c>
      <c r="G857">
        <v>0</v>
      </c>
      <c r="H857" s="19">
        <v>3587</v>
      </c>
      <c r="I857" s="19">
        <v>1321790</v>
      </c>
      <c r="J857">
        <v>0</v>
      </c>
      <c r="K857">
        <v>0</v>
      </c>
      <c r="L857">
        <v>0</v>
      </c>
      <c r="M857" s="19">
        <v>1107</v>
      </c>
      <c r="N857" s="29">
        <f>DATE(MID(B857,FIND(",",B857,1)+2,4),VLOOKUP(LEFT(B857,3),General!$A$1:$B$12,2,0),MID(B857,FIND(" ",B857,1)+1,FIND(",",B857,1)-FIND(" ",B857,1)-1)) + TIMEVALUE(MID(B857,FIND("-",B857,1)+2,LEN(B857)-FIND("-",B857,1)+2))</f>
        <v>45505.211805555555</v>
      </c>
      <c r="O857" s="18">
        <f>DATE(MID(C857,FIND(",",C857,1)+2,4),VLOOKUP(LEFT(B857,3),General!$A$1:$B$12,2,0),MID(C857,FIND(" ",C857,1)+1,FIND(",",C857,1)-FIND(" ",C857,1)-1)) + TIMEVALUE(MID(C857,FIND("-",C857,1)+2,LEN(C857)-FIND("-",C857,1)+2))</f>
        <v>45505.211111111108</v>
      </c>
      <c r="P857" s="18">
        <f>DATE(MID(D857,FIND(",",D857,1)+2,4),VLOOKUP(LEFT(B857,3),General!$A$1:$B$12,2,0),MID(D857,FIND(" ",D857,1)+1,FIND(",",D857,1)-FIND(" ",D857,1)-1)) + TIMEVALUE(MID(D857,FIND("-",D857,1)+2,LEN(D857)-FIND("-",D857,1)+2))</f>
        <v>45505.240277777775</v>
      </c>
      <c r="Q857" s="29">
        <f t="shared" si="98"/>
        <v>45505.211805555555</v>
      </c>
      <c r="R857" t="str">
        <f t="shared" si="99"/>
        <v>5:04 am</v>
      </c>
      <c r="S857" t="str">
        <f t="shared" si="100"/>
        <v>5:46 am</v>
      </c>
      <c r="T857" s="29">
        <f t="shared" si="101"/>
        <v>45505.211805555555</v>
      </c>
      <c r="U857" s="19">
        <f t="shared" si="102"/>
        <v>3587</v>
      </c>
      <c r="V857" s="1">
        <f t="shared" si="103"/>
        <v>0.99729999999999996</v>
      </c>
      <c r="W857" s="30">
        <f t="shared" si="104"/>
        <v>2.9166666667151731E-2</v>
      </c>
      <c r="X857" s="18">
        <f>DATE(MID(B857,FIND(",",B857,1)+2,4),VLOOKUP(LEFT(B857,3),General!$A$1:$B$12,2,0),MID(B857,FIND(" ",B857,1)+1,FIND(",",B857,1)-FIND(" ",B857,1)-1))</f>
        <v>45505</v>
      </c>
    </row>
    <row r="858" spans="2:24">
      <c r="B858" t="s">
        <v>6242</v>
      </c>
      <c r="C858" t="s">
        <v>6243</v>
      </c>
      <c r="D858" t="s">
        <v>6244</v>
      </c>
      <c r="E858" s="1">
        <v>0.99709999999999999</v>
      </c>
      <c r="F858">
        <v>0</v>
      </c>
      <c r="G858">
        <v>0</v>
      </c>
      <c r="H858" s="19">
        <v>3829</v>
      </c>
      <c r="I858" s="19">
        <v>1321790</v>
      </c>
      <c r="J858">
        <v>0</v>
      </c>
      <c r="K858">
        <v>0</v>
      </c>
      <c r="L858">
        <v>0</v>
      </c>
      <c r="M858" s="19">
        <v>1103</v>
      </c>
      <c r="N858" s="29">
        <f>DATE(MID(B858,FIND(",",B858,1)+2,4),VLOOKUP(LEFT(B858,3),General!$A$1:$B$12,2,0),MID(B858,FIND(" ",B858,1)+1,FIND(",",B858,1)-FIND(" ",B858,1)-1)) + TIMEVALUE(MID(B858,FIND("-",B858,1)+2,LEN(B858)-FIND("-",B858,1)+2))</f>
        <v>45505.253472222219</v>
      </c>
      <c r="O858" s="18">
        <f>DATE(MID(C858,FIND(",",C858,1)+2,4),VLOOKUP(LEFT(B858,3),General!$A$1:$B$12,2,0),MID(C858,FIND(" ",C858,1)+1,FIND(",",C858,1)-FIND(" ",C858,1)-1)) + TIMEVALUE(MID(C858,FIND("-",C858,1)+2,LEN(C858)-FIND("-",C858,1)+2))</f>
        <v>45505.25277777778</v>
      </c>
      <c r="P858" s="18">
        <f>DATE(MID(D858,FIND(",",D858,1)+2,4),VLOOKUP(LEFT(B858,3),General!$A$1:$B$12,2,0),MID(D858,FIND(" ",D858,1)+1,FIND(",",D858,1)-FIND(" ",D858,1)-1)) + TIMEVALUE(MID(D858,FIND("-",D858,1)+2,LEN(D858)-FIND("-",D858,1)+2))</f>
        <v>45505.285416666666</v>
      </c>
      <c r="Q858" s="29">
        <f t="shared" si="98"/>
        <v>45505.253472222219</v>
      </c>
      <c r="R858" t="str">
        <f t="shared" si="99"/>
        <v>6:04 am</v>
      </c>
      <c r="S858" t="str">
        <f t="shared" si="100"/>
        <v>6:51 am</v>
      </c>
      <c r="T858" s="29">
        <f t="shared" si="101"/>
        <v>45505.253472222219</v>
      </c>
      <c r="U858" s="19">
        <f t="shared" si="102"/>
        <v>3829</v>
      </c>
      <c r="V858" s="1">
        <f t="shared" si="103"/>
        <v>0.99709999999999999</v>
      </c>
      <c r="W858" s="30">
        <f t="shared" si="104"/>
        <v>3.2638888886140194E-2</v>
      </c>
      <c r="X858" s="18">
        <f>DATE(MID(B858,FIND(",",B858,1)+2,4),VLOOKUP(LEFT(B858,3),General!$A$1:$B$12,2,0),MID(B858,FIND(" ",B858,1)+1,FIND(",",B858,1)-FIND(" ",B858,1)-1))</f>
        <v>45505</v>
      </c>
    </row>
    <row r="859" spans="2:24">
      <c r="B859" t="s">
        <v>6245</v>
      </c>
      <c r="C859" t="s">
        <v>6246</v>
      </c>
      <c r="D859" t="s">
        <v>6247</v>
      </c>
      <c r="E859" s="1">
        <v>0.997</v>
      </c>
      <c r="F859">
        <v>0</v>
      </c>
      <c r="G859">
        <v>0</v>
      </c>
      <c r="H859" s="19">
        <v>4027</v>
      </c>
      <c r="I859" s="19">
        <v>1321807</v>
      </c>
      <c r="J859">
        <v>0</v>
      </c>
      <c r="K859">
        <v>0</v>
      </c>
      <c r="L859">
        <v>0</v>
      </c>
      <c r="M859">
        <v>0</v>
      </c>
      <c r="N859" s="29">
        <f>DATE(MID(B859,FIND(",",B859,1)+2,4),VLOOKUP(LEFT(B859,3),General!$A$1:$B$12,2,0),MID(B859,FIND(" ",B859,1)+1,FIND(",",B859,1)-FIND(" ",B859,1)-1)) + TIMEVALUE(MID(B859,FIND("-",B859,1)+2,LEN(B859)-FIND("-",B859,1)+2))</f>
        <v>45505.295138888891</v>
      </c>
      <c r="O859" s="18">
        <f>DATE(MID(C859,FIND(",",C859,1)+2,4),VLOOKUP(LEFT(B859,3),General!$A$1:$B$12,2,0),MID(C859,FIND(" ",C859,1)+1,FIND(",",C859,1)-FIND(" ",C859,1)-1)) + TIMEVALUE(MID(C859,FIND("-",C859,1)+2,LEN(C859)-FIND("-",C859,1)+2))</f>
        <v>45505.294444444444</v>
      </c>
      <c r="P859" s="18">
        <f>DATE(MID(D859,FIND(",",D859,1)+2,4),VLOOKUP(LEFT(B859,3),General!$A$1:$B$12,2,0),MID(D859,FIND(" ",D859,1)+1,FIND(",",D859,1)-FIND(" ",D859,1)-1)) + TIMEVALUE(MID(D859,FIND("-",D859,1)+2,LEN(D859)-FIND("-",D859,1)+2))</f>
        <v>45505.336805555555</v>
      </c>
      <c r="Q859" s="29">
        <f t="shared" si="98"/>
        <v>45505.295138888891</v>
      </c>
      <c r="R859" t="str">
        <f t="shared" si="99"/>
        <v>7:04 am</v>
      </c>
      <c r="S859" t="str">
        <f t="shared" si="100"/>
        <v>8:05 am</v>
      </c>
      <c r="T859" s="29">
        <f t="shared" si="101"/>
        <v>45505.295138888891</v>
      </c>
      <c r="U859" s="19">
        <f t="shared" si="102"/>
        <v>4027</v>
      </c>
      <c r="V859" s="1">
        <f t="shared" si="103"/>
        <v>0.997</v>
      </c>
      <c r="W859" s="30">
        <f t="shared" si="104"/>
        <v>4.2361111110949423E-2</v>
      </c>
      <c r="X859" s="18">
        <f>DATE(MID(B859,FIND(",",B859,1)+2,4),VLOOKUP(LEFT(B859,3),General!$A$1:$B$12,2,0),MID(B859,FIND(" ",B859,1)+1,FIND(",",B859,1)-FIND(" ",B859,1)-1))</f>
        <v>45505</v>
      </c>
    </row>
    <row r="860" spans="2:24">
      <c r="B860" t="s">
        <v>6247</v>
      </c>
      <c r="C860" t="s">
        <v>6248</v>
      </c>
      <c r="D860" t="s">
        <v>6249</v>
      </c>
      <c r="E860" s="1">
        <v>0.99750000000000005</v>
      </c>
      <c r="F860">
        <v>0</v>
      </c>
      <c r="G860">
        <v>0</v>
      </c>
      <c r="H860" s="19">
        <v>3317</v>
      </c>
      <c r="I860" s="19">
        <v>1321847</v>
      </c>
      <c r="J860">
        <v>0</v>
      </c>
      <c r="K860">
        <v>0</v>
      </c>
      <c r="L860">
        <v>0</v>
      </c>
      <c r="M860" s="19">
        <v>1100</v>
      </c>
      <c r="N860" s="29">
        <f>DATE(MID(B860,FIND(",",B860,1)+2,4),VLOOKUP(LEFT(B860,3),General!$A$1:$B$12,2,0),MID(B860,FIND(" ",B860,1)+1,FIND(",",B860,1)-FIND(" ",B860,1)-1)) + TIMEVALUE(MID(B860,FIND("-",B860,1)+2,LEN(B860)-FIND("-",B860,1)+2))</f>
        <v>45505.336805555555</v>
      </c>
      <c r="O860" s="18">
        <f>DATE(MID(C860,FIND(",",C860,1)+2,4),VLOOKUP(LEFT(B860,3),General!$A$1:$B$12,2,0),MID(C860,FIND(" ",C860,1)+1,FIND(",",C860,1)-FIND(" ",C860,1)-1)) + TIMEVALUE(MID(C860,FIND("-",C860,1)+2,LEN(C860)-FIND("-",C860,1)+2))</f>
        <v>45505.336111111108</v>
      </c>
      <c r="P860" s="18">
        <f>DATE(MID(D860,FIND(",",D860,1)+2,4),VLOOKUP(LEFT(B860,3),General!$A$1:$B$12,2,0),MID(D860,FIND(" ",D860,1)+1,FIND(",",D860,1)-FIND(" ",D860,1)-1)) + TIMEVALUE(MID(D860,FIND("-",D860,1)+2,LEN(D860)-FIND("-",D860,1)+2))</f>
        <v>45505.367361111108</v>
      </c>
      <c r="Q860" s="29">
        <f t="shared" si="98"/>
        <v>45505.336805555555</v>
      </c>
      <c r="R860" t="str">
        <f t="shared" si="99"/>
        <v>8:04 am</v>
      </c>
      <c r="S860" t="str">
        <f t="shared" si="100"/>
        <v>8:49 am</v>
      </c>
      <c r="T860" s="29">
        <f t="shared" si="101"/>
        <v>45505.336805555555</v>
      </c>
      <c r="U860" s="19">
        <f t="shared" si="102"/>
        <v>3317</v>
      </c>
      <c r="V860" s="1">
        <f t="shared" si="103"/>
        <v>0.99750000000000005</v>
      </c>
      <c r="W860" s="30">
        <f t="shared" si="104"/>
        <v>3.125E-2</v>
      </c>
      <c r="X860" s="18">
        <f>DATE(MID(B860,FIND(",",B860,1)+2,4),VLOOKUP(LEFT(B860,3),General!$A$1:$B$12,2,0),MID(B860,FIND(" ",B860,1)+1,FIND(",",B860,1)-FIND(" ",B860,1)-1))</f>
        <v>45505</v>
      </c>
    </row>
    <row r="861" spans="2:24">
      <c r="B861" t="s">
        <v>6250</v>
      </c>
      <c r="C861" t="s">
        <v>6251</v>
      </c>
      <c r="D861" t="s">
        <v>6252</v>
      </c>
      <c r="E861" s="1">
        <v>0.99719999999999998</v>
      </c>
      <c r="F861">
        <v>0</v>
      </c>
      <c r="G861">
        <v>0</v>
      </c>
      <c r="H861" s="19">
        <v>3695</v>
      </c>
      <c r="I861" s="19">
        <v>1321862</v>
      </c>
      <c r="J861">
        <v>0</v>
      </c>
      <c r="K861">
        <v>0</v>
      </c>
      <c r="L861">
        <v>0</v>
      </c>
      <c r="M861" s="19">
        <v>1108</v>
      </c>
      <c r="N861" s="29">
        <f>DATE(MID(B861,FIND(",",B861,1)+2,4),VLOOKUP(LEFT(B861,3),General!$A$1:$B$12,2,0),MID(B861,FIND(" ",B861,1)+1,FIND(",",B861,1)-FIND(" ",B861,1)-1)) + TIMEVALUE(MID(B861,FIND("-",B861,1)+2,LEN(B861)-FIND("-",B861,1)+2))</f>
        <v>45505.378472222219</v>
      </c>
      <c r="O861" s="18">
        <f>DATE(MID(C861,FIND(",",C861,1)+2,4),VLOOKUP(LEFT(B861,3),General!$A$1:$B$12,2,0),MID(C861,FIND(" ",C861,1)+1,FIND(",",C861,1)-FIND(" ",C861,1)-1)) + TIMEVALUE(MID(C861,FIND("-",C861,1)+2,LEN(C861)-FIND("-",C861,1)+2))</f>
        <v>45505.37777777778</v>
      </c>
      <c r="P861" s="18">
        <f>DATE(MID(D861,FIND(",",D861,1)+2,4),VLOOKUP(LEFT(B861,3),General!$A$1:$B$12,2,0),MID(D861,FIND(" ",D861,1)+1,FIND(",",D861,1)-FIND(" ",D861,1)-1)) + TIMEVALUE(MID(D861,FIND("-",D861,1)+2,LEN(D861)-FIND("-",D861,1)+2))</f>
        <v>45505.418055555558</v>
      </c>
      <c r="Q861" s="29">
        <f t="shared" si="98"/>
        <v>45505.378472222219</v>
      </c>
      <c r="R861" t="str">
        <f t="shared" si="99"/>
        <v>9:04 am</v>
      </c>
      <c r="S861" t="str">
        <f t="shared" si="100"/>
        <v>10:02 am</v>
      </c>
      <c r="T861" s="29">
        <f t="shared" si="101"/>
        <v>45505.378472222219</v>
      </c>
      <c r="U861" s="19">
        <f t="shared" si="102"/>
        <v>3695</v>
      </c>
      <c r="V861" s="1">
        <f t="shared" si="103"/>
        <v>0.99719999999999998</v>
      </c>
      <c r="W861" s="30">
        <f t="shared" si="104"/>
        <v>4.0277777778101154E-2</v>
      </c>
      <c r="X861" s="18">
        <f>DATE(MID(B861,FIND(",",B861,1)+2,4),VLOOKUP(LEFT(B861,3),General!$A$1:$B$12,2,0),MID(B861,FIND(" ",B861,1)+1,FIND(",",B861,1)-FIND(" ",B861,1)-1))</f>
        <v>45505</v>
      </c>
    </row>
    <row r="862" spans="2:24">
      <c r="B862" t="s">
        <v>6253</v>
      </c>
      <c r="C862" t="s">
        <v>6254</v>
      </c>
      <c r="D862" t="s">
        <v>6255</v>
      </c>
      <c r="E862" s="1">
        <v>0.99609999999999999</v>
      </c>
      <c r="F862">
        <v>0</v>
      </c>
      <c r="G862">
        <v>0</v>
      </c>
      <c r="H862" s="19">
        <v>5169</v>
      </c>
      <c r="I862" s="19">
        <v>1321850</v>
      </c>
      <c r="J862">
        <v>0</v>
      </c>
      <c r="K862">
        <v>0</v>
      </c>
      <c r="L862">
        <v>0</v>
      </c>
      <c r="M862">
        <v>0</v>
      </c>
      <c r="N862" s="29">
        <f>DATE(MID(B862,FIND(",",B862,1)+2,4),VLOOKUP(LEFT(B862,3),General!$A$1:$B$12,2,0),MID(B862,FIND(" ",B862,1)+1,FIND(",",B862,1)-FIND(" ",B862,1)-1)) + TIMEVALUE(MID(B862,FIND("-",B862,1)+2,LEN(B862)-FIND("-",B862,1)+2))</f>
        <v>45505.420138888891</v>
      </c>
      <c r="O862" s="18">
        <f>DATE(MID(C862,FIND(",",C862,1)+2,4),VLOOKUP(LEFT(B862,3),General!$A$1:$B$12,2,0),MID(C862,FIND(" ",C862,1)+1,FIND(",",C862,1)-FIND(" ",C862,1)-1)) + TIMEVALUE(MID(C862,FIND("-",C862,1)+2,LEN(C862)-FIND("-",C862,1)+2))</f>
        <v>45505.419444444444</v>
      </c>
      <c r="P862" s="18">
        <f>DATE(MID(D862,FIND(",",D862,1)+2,4),VLOOKUP(LEFT(B862,3),General!$A$1:$B$12,2,0),MID(D862,FIND(" ",D862,1)+1,FIND(",",D862,1)-FIND(" ",D862,1)-1)) + TIMEVALUE(MID(D862,FIND("-",D862,1)+2,LEN(D862)-FIND("-",D862,1)+2))</f>
        <v>45505.461805555555</v>
      </c>
      <c r="Q862" s="29">
        <f t="shared" si="98"/>
        <v>45505.420138888891</v>
      </c>
      <c r="R862" t="str">
        <f t="shared" si="99"/>
        <v>10:04 am</v>
      </c>
      <c r="S862" t="str">
        <f t="shared" si="100"/>
        <v>11:05 am</v>
      </c>
      <c r="T862" s="29">
        <f t="shared" si="101"/>
        <v>45505.420138888891</v>
      </c>
      <c r="U862" s="19">
        <f t="shared" si="102"/>
        <v>5169</v>
      </c>
      <c r="V862" s="1">
        <f t="shared" si="103"/>
        <v>0.99609999999999999</v>
      </c>
      <c r="W862" s="30">
        <f t="shared" si="104"/>
        <v>4.2361111110949423E-2</v>
      </c>
      <c r="X862" s="18">
        <f>DATE(MID(B862,FIND(",",B862,1)+2,4),VLOOKUP(LEFT(B862,3),General!$A$1:$B$12,2,0),MID(B862,FIND(" ",B862,1)+1,FIND(",",B862,1)-FIND(" ",B862,1)-1))</f>
        <v>45505</v>
      </c>
    </row>
    <row r="863" spans="2:24">
      <c r="B863" t="s">
        <v>6255</v>
      </c>
      <c r="C863" t="s">
        <v>6256</v>
      </c>
      <c r="D863" t="s">
        <v>6257</v>
      </c>
      <c r="E863" s="1">
        <v>0.99650000000000005</v>
      </c>
      <c r="F863">
        <v>0</v>
      </c>
      <c r="G863">
        <v>0</v>
      </c>
      <c r="H863" s="19">
        <v>4561</v>
      </c>
      <c r="I863" s="19">
        <v>1321851</v>
      </c>
      <c r="J863">
        <v>0</v>
      </c>
      <c r="K863">
        <v>0</v>
      </c>
      <c r="L863">
        <v>0</v>
      </c>
      <c r="M863" s="19">
        <v>1105</v>
      </c>
      <c r="N863" s="29">
        <f>DATE(MID(B863,FIND(",",B863,1)+2,4),VLOOKUP(LEFT(B863,3),General!$A$1:$B$12,2,0),MID(B863,FIND(" ",B863,1)+1,FIND(",",B863,1)-FIND(" ",B863,1)-1)) + TIMEVALUE(MID(B863,FIND("-",B863,1)+2,LEN(B863)-FIND("-",B863,1)+2))</f>
        <v>45505.461805555555</v>
      </c>
      <c r="O863" s="18">
        <f>DATE(MID(C863,FIND(",",C863,1)+2,4),VLOOKUP(LEFT(B863,3),General!$A$1:$B$12,2,0),MID(C863,FIND(" ",C863,1)+1,FIND(",",C863,1)-FIND(" ",C863,1)-1)) + TIMEVALUE(MID(C863,FIND("-",C863,1)+2,LEN(C863)-FIND("-",C863,1)+2))</f>
        <v>45505.461111111108</v>
      </c>
      <c r="P863" s="18">
        <f>DATE(MID(D863,FIND(",",D863,1)+2,4),VLOOKUP(LEFT(B863,3),General!$A$1:$B$12,2,0),MID(D863,FIND(" ",D863,1)+1,FIND(",",D863,1)-FIND(" ",D863,1)-1)) + TIMEVALUE(MID(D863,FIND("-",D863,1)+2,LEN(D863)-FIND("-",D863,1)+2))</f>
        <v>45505.500694444447</v>
      </c>
      <c r="Q863" s="29">
        <f t="shared" si="98"/>
        <v>45505.461805555555</v>
      </c>
      <c r="R863" t="str">
        <f t="shared" si="99"/>
        <v>11:04 am</v>
      </c>
      <c r="S863" t="str">
        <f t="shared" si="100"/>
        <v>12:01 pm</v>
      </c>
      <c r="T863" s="29">
        <f t="shared" si="101"/>
        <v>45505.461805555555</v>
      </c>
      <c r="U863" s="19">
        <f t="shared" si="102"/>
        <v>4561</v>
      </c>
      <c r="V863" s="1">
        <f t="shared" si="103"/>
        <v>0.99650000000000005</v>
      </c>
      <c r="W863" s="30">
        <f t="shared" si="104"/>
        <v>3.9583333338669036E-2</v>
      </c>
      <c r="X863" s="18">
        <f>DATE(MID(B863,FIND(",",B863,1)+2,4),VLOOKUP(LEFT(B863,3),General!$A$1:$B$12,2,0),MID(B863,FIND(" ",B863,1)+1,FIND(",",B863,1)-FIND(" ",B863,1)-1))</f>
        <v>45505</v>
      </c>
    </row>
    <row r="864" spans="2:24">
      <c r="B864" t="s">
        <v>6258</v>
      </c>
      <c r="C864" t="s">
        <v>6259</v>
      </c>
      <c r="D864" t="s">
        <v>6260</v>
      </c>
      <c r="E864" s="1">
        <v>0.99719999999999998</v>
      </c>
      <c r="F864">
        <v>0</v>
      </c>
      <c r="G864">
        <v>0</v>
      </c>
      <c r="H864" s="19">
        <v>3662</v>
      </c>
      <c r="I864" s="19">
        <v>1321889</v>
      </c>
      <c r="J864">
        <v>0</v>
      </c>
      <c r="K864">
        <v>0</v>
      </c>
      <c r="L864">
        <v>0</v>
      </c>
      <c r="M864" s="19">
        <v>1103</v>
      </c>
      <c r="N864" s="29">
        <f>DATE(MID(B864,FIND(",",B864,1)+2,4),VLOOKUP(LEFT(B864,3),General!$A$1:$B$12,2,0),MID(B864,FIND(" ",B864,1)+1,FIND(",",B864,1)-FIND(" ",B864,1)-1)) + TIMEVALUE(MID(B864,FIND("-",B864,1)+2,LEN(B864)-FIND("-",B864,1)+2))</f>
        <v>45505.503472222219</v>
      </c>
      <c r="O864" s="18">
        <f>DATE(MID(C864,FIND(",",C864,1)+2,4),VLOOKUP(LEFT(B864,3),General!$A$1:$B$12,2,0),MID(C864,FIND(" ",C864,1)+1,FIND(",",C864,1)-FIND(" ",C864,1)-1)) + TIMEVALUE(MID(C864,FIND("-",C864,1)+2,LEN(C864)-FIND("-",C864,1)+2))</f>
        <v>45505.50277777778</v>
      </c>
      <c r="P864" s="18">
        <f>DATE(MID(D864,FIND(",",D864,1)+2,4),VLOOKUP(LEFT(B864,3),General!$A$1:$B$12,2,0),MID(D864,FIND(" ",D864,1)+1,FIND(",",D864,1)-FIND(" ",D864,1)-1)) + TIMEVALUE(MID(D864,FIND("-",D864,1)+2,LEN(D864)-FIND("-",D864,1)+2))</f>
        <v>45505.535416666666</v>
      </c>
      <c r="Q864" s="29">
        <f t="shared" si="98"/>
        <v>45505.503472222219</v>
      </c>
      <c r="R864" t="str">
        <f t="shared" si="99"/>
        <v>12:04 pm</v>
      </c>
      <c r="S864" t="str">
        <f t="shared" si="100"/>
        <v>12:51 pm</v>
      </c>
      <c r="T864" s="29">
        <f t="shared" si="101"/>
        <v>45505.503472222219</v>
      </c>
      <c r="U864" s="19">
        <f t="shared" si="102"/>
        <v>3662</v>
      </c>
      <c r="V864" s="1">
        <f t="shared" si="103"/>
        <v>0.99719999999999998</v>
      </c>
      <c r="W864" s="30">
        <f t="shared" si="104"/>
        <v>3.2638888886140194E-2</v>
      </c>
      <c r="X864" s="18">
        <f>DATE(MID(B864,FIND(",",B864,1)+2,4),VLOOKUP(LEFT(B864,3),General!$A$1:$B$12,2,0),MID(B864,FIND(" ",B864,1)+1,FIND(",",B864,1)-FIND(" ",B864,1)-1))</f>
        <v>45505</v>
      </c>
    </row>
    <row r="865" spans="2:24">
      <c r="B865" t="s">
        <v>6261</v>
      </c>
      <c r="C865" t="s">
        <v>6262</v>
      </c>
      <c r="D865" t="s">
        <v>6263</v>
      </c>
      <c r="E865" s="1">
        <v>0.99670000000000003</v>
      </c>
      <c r="F865">
        <v>0</v>
      </c>
      <c r="G865">
        <v>0</v>
      </c>
      <c r="H865" s="19">
        <v>4312</v>
      </c>
      <c r="I865" s="19">
        <v>1321904</v>
      </c>
      <c r="J865">
        <v>0</v>
      </c>
      <c r="K865">
        <v>0</v>
      </c>
      <c r="L865">
        <v>0</v>
      </c>
      <c r="M865" s="19">
        <v>1111</v>
      </c>
      <c r="N865" s="29">
        <f>DATE(MID(B865,FIND(",",B865,1)+2,4),VLOOKUP(LEFT(B865,3),General!$A$1:$B$12,2,0),MID(B865,FIND(" ",B865,1)+1,FIND(",",B865,1)-FIND(" ",B865,1)-1)) + TIMEVALUE(MID(B865,FIND("-",B865,1)+2,LEN(B865)-FIND("-",B865,1)+2))</f>
        <v>45505.545138888891</v>
      </c>
      <c r="O865" s="18">
        <f>DATE(MID(C865,FIND(",",C865,1)+2,4),VLOOKUP(LEFT(B865,3),General!$A$1:$B$12,2,0),MID(C865,FIND(" ",C865,1)+1,FIND(",",C865,1)-FIND(" ",C865,1)-1)) + TIMEVALUE(MID(C865,FIND("-",C865,1)+2,LEN(C865)-FIND("-",C865,1)+2))</f>
        <v>45505.544444444444</v>
      </c>
      <c r="P865" s="18">
        <f>DATE(MID(D865,FIND(",",D865,1)+2,4),VLOOKUP(LEFT(B865,3),General!$A$1:$B$12,2,0),MID(D865,FIND(" ",D865,1)+1,FIND(",",D865,1)-FIND(" ",D865,1)-1)) + TIMEVALUE(MID(D865,FIND("-",D865,1)+2,LEN(D865)-FIND("-",D865,1)+2))</f>
        <v>45505.574305555558</v>
      </c>
      <c r="Q865" s="29">
        <f t="shared" si="98"/>
        <v>45505.545138888891</v>
      </c>
      <c r="R865" t="str">
        <f t="shared" si="99"/>
        <v>1:04 pm</v>
      </c>
      <c r="S865" t="str">
        <f t="shared" si="100"/>
        <v>1:47 pm</v>
      </c>
      <c r="T865" s="29">
        <f t="shared" si="101"/>
        <v>45505.545138888891</v>
      </c>
      <c r="U865" s="19">
        <f t="shared" si="102"/>
        <v>4312</v>
      </c>
      <c r="V865" s="1">
        <f t="shared" si="103"/>
        <v>0.99670000000000003</v>
      </c>
      <c r="W865" s="30">
        <f t="shared" si="104"/>
        <v>2.9861111113859806E-2</v>
      </c>
      <c r="X865" s="18">
        <f>DATE(MID(B865,FIND(",",B865,1)+2,4),VLOOKUP(LEFT(B865,3),General!$A$1:$B$12,2,0),MID(B865,FIND(" ",B865,1)+1,FIND(",",B865,1)-FIND(" ",B865,1)-1))</f>
        <v>45505</v>
      </c>
    </row>
    <row r="866" spans="2:24">
      <c r="B866" t="s">
        <v>6264</v>
      </c>
      <c r="C866" t="s">
        <v>6265</v>
      </c>
      <c r="D866" t="s">
        <v>6266</v>
      </c>
      <c r="E866" s="1">
        <v>0.99750000000000005</v>
      </c>
      <c r="F866">
        <v>0</v>
      </c>
      <c r="G866">
        <v>0</v>
      </c>
      <c r="H866" s="19">
        <v>3291</v>
      </c>
      <c r="I866" s="19">
        <v>1321928</v>
      </c>
      <c r="J866">
        <v>0</v>
      </c>
      <c r="K866">
        <v>0</v>
      </c>
      <c r="L866">
        <v>0</v>
      </c>
      <c r="M866" s="19">
        <v>1108</v>
      </c>
      <c r="N866" s="29">
        <f>DATE(MID(B866,FIND(",",B866,1)+2,4),VLOOKUP(LEFT(B866,3),General!$A$1:$B$12,2,0),MID(B866,FIND(" ",B866,1)+1,FIND(",",B866,1)-FIND(" ",B866,1)-1)) + TIMEVALUE(MID(B866,FIND("-",B866,1)+2,LEN(B866)-FIND("-",B866,1)+2))</f>
        <v>45505.586805555555</v>
      </c>
      <c r="O866" s="18">
        <f>DATE(MID(C866,FIND(",",C866,1)+2,4),VLOOKUP(LEFT(B866,3),General!$A$1:$B$12,2,0),MID(C866,FIND(" ",C866,1)+1,FIND(",",C866,1)-FIND(" ",C866,1)-1)) + TIMEVALUE(MID(C866,FIND("-",C866,1)+2,LEN(C866)-FIND("-",C866,1)+2))</f>
        <v>45505.586111111108</v>
      </c>
      <c r="P866" s="18">
        <f>DATE(MID(D866,FIND(",",D866,1)+2,4),VLOOKUP(LEFT(B866,3),General!$A$1:$B$12,2,0),MID(D866,FIND(" ",D866,1)+1,FIND(",",D866,1)-FIND(" ",D866,1)-1)) + TIMEVALUE(MID(D866,FIND("-",D866,1)+2,LEN(D866)-FIND("-",D866,1)+2))</f>
        <v>45505.615277777775</v>
      </c>
      <c r="Q866" s="29">
        <f t="shared" si="98"/>
        <v>45505.586805555555</v>
      </c>
      <c r="R866" t="str">
        <f t="shared" si="99"/>
        <v>2:04 pm</v>
      </c>
      <c r="S866" t="str">
        <f t="shared" si="100"/>
        <v>2:46 pm</v>
      </c>
      <c r="T866" s="29">
        <f t="shared" si="101"/>
        <v>45505.586805555555</v>
      </c>
      <c r="U866" s="19">
        <f t="shared" si="102"/>
        <v>3291</v>
      </c>
      <c r="V866" s="1">
        <f t="shared" si="103"/>
        <v>0.99750000000000005</v>
      </c>
      <c r="W866" s="30">
        <f t="shared" si="104"/>
        <v>2.9166666667151731E-2</v>
      </c>
      <c r="X866" s="18">
        <f>DATE(MID(B866,FIND(",",B866,1)+2,4),VLOOKUP(LEFT(B866,3),General!$A$1:$B$12,2,0),MID(B866,FIND(" ",B866,1)+1,FIND(",",B866,1)-FIND(" ",B866,1)-1))</f>
        <v>45505</v>
      </c>
    </row>
    <row r="867" spans="2:24">
      <c r="B867" t="s">
        <v>6267</v>
      </c>
      <c r="C867" t="s">
        <v>6268</v>
      </c>
      <c r="D867" t="s">
        <v>6269</v>
      </c>
      <c r="E867" s="1">
        <v>0.99750000000000005</v>
      </c>
      <c r="F867">
        <v>0</v>
      </c>
      <c r="G867">
        <v>0</v>
      </c>
      <c r="H867" s="19">
        <v>3357</v>
      </c>
      <c r="I867" s="19">
        <v>1321946</v>
      </c>
      <c r="J867">
        <v>0</v>
      </c>
      <c r="K867">
        <v>0</v>
      </c>
      <c r="L867">
        <v>0</v>
      </c>
      <c r="M867">
        <v>0</v>
      </c>
      <c r="N867" s="29">
        <f>DATE(MID(B867,FIND(",",B867,1)+2,4),VLOOKUP(LEFT(B867,3),General!$A$1:$B$12,2,0),MID(B867,FIND(" ",B867,1)+1,FIND(",",B867,1)-FIND(" ",B867,1)-1)) + TIMEVALUE(MID(B867,FIND("-",B867,1)+2,LEN(B867)-FIND("-",B867,1)+2))</f>
        <v>45505.628472222219</v>
      </c>
      <c r="O867" s="18">
        <f>DATE(MID(C867,FIND(",",C867,1)+2,4),VLOOKUP(LEFT(B867,3),General!$A$1:$B$12,2,0),MID(C867,FIND(" ",C867,1)+1,FIND(",",C867,1)-FIND(" ",C867,1)-1)) + TIMEVALUE(MID(C867,FIND("-",C867,1)+2,LEN(C867)-FIND("-",C867,1)+2))</f>
        <v>45505.62777777778</v>
      </c>
      <c r="P867" s="18">
        <f>DATE(MID(D867,FIND(",",D867,1)+2,4),VLOOKUP(LEFT(B867,3),General!$A$1:$B$12,2,0),MID(D867,FIND(" ",D867,1)+1,FIND(",",D867,1)-FIND(" ",D867,1)-1)) + TIMEVALUE(MID(D867,FIND("-",D867,1)+2,LEN(D867)-FIND("-",D867,1)+2))</f>
        <v>45505.665277777778</v>
      </c>
      <c r="Q867" s="29">
        <f t="shared" si="98"/>
        <v>45505.628472222219</v>
      </c>
      <c r="R867" t="str">
        <f t="shared" si="99"/>
        <v>3:04 pm</v>
      </c>
      <c r="S867" t="str">
        <f t="shared" si="100"/>
        <v>3:58 pm</v>
      </c>
      <c r="T867" s="29">
        <f t="shared" si="101"/>
        <v>45505.628472222219</v>
      </c>
      <c r="U867" s="19">
        <f t="shared" si="102"/>
        <v>3357</v>
      </c>
      <c r="V867" s="1">
        <f t="shared" si="103"/>
        <v>0.99750000000000005</v>
      </c>
      <c r="W867" s="30">
        <f t="shared" si="104"/>
        <v>3.7499999998544808E-2</v>
      </c>
      <c r="X867" s="18">
        <f>DATE(MID(B867,FIND(",",B867,1)+2,4),VLOOKUP(LEFT(B867,3),General!$A$1:$B$12,2,0),MID(B867,FIND(" ",B867,1)+1,FIND(",",B867,1)-FIND(" ",B867,1)-1))</f>
        <v>45505</v>
      </c>
    </row>
    <row r="868" spans="2:24">
      <c r="B868" t="s">
        <v>6270</v>
      </c>
      <c r="C868" t="s">
        <v>6271</v>
      </c>
      <c r="D868" t="s">
        <v>6272</v>
      </c>
      <c r="E868" s="1">
        <v>0.99760000000000004</v>
      </c>
      <c r="F868">
        <v>0</v>
      </c>
      <c r="G868">
        <v>0</v>
      </c>
      <c r="H868" s="19">
        <v>3176</v>
      </c>
      <c r="I868" s="19">
        <v>1321956</v>
      </c>
      <c r="J868">
        <v>0</v>
      </c>
      <c r="K868">
        <v>0</v>
      </c>
      <c r="L868">
        <v>0</v>
      </c>
      <c r="M868" s="19">
        <v>1108</v>
      </c>
      <c r="N868" s="29">
        <f>DATE(MID(B868,FIND(",",B868,1)+2,4),VLOOKUP(LEFT(B868,3),General!$A$1:$B$12,2,0),MID(B868,FIND(" ",B868,1)+1,FIND(",",B868,1)-FIND(" ",B868,1)-1)) + TIMEVALUE(MID(B868,FIND("-",B868,1)+2,LEN(B868)-FIND("-",B868,1)+2))</f>
        <v>45505.670138888891</v>
      </c>
      <c r="O868" s="18">
        <f>DATE(MID(C868,FIND(",",C868,1)+2,4),VLOOKUP(LEFT(B868,3),General!$A$1:$B$12,2,0),MID(C868,FIND(" ",C868,1)+1,FIND(",",C868,1)-FIND(" ",C868,1)-1)) + TIMEVALUE(MID(C868,FIND("-",C868,1)+2,LEN(C868)-FIND("-",C868,1)+2))</f>
        <v>45505.669444444444</v>
      </c>
      <c r="P868" s="18">
        <f>DATE(MID(D868,FIND(",",D868,1)+2,4),VLOOKUP(LEFT(B868,3),General!$A$1:$B$12,2,0),MID(D868,FIND(" ",D868,1)+1,FIND(",",D868,1)-FIND(" ",D868,1)-1)) + TIMEVALUE(MID(D868,FIND("-",D868,1)+2,LEN(D868)-FIND("-",D868,1)+2))</f>
        <v>45505.703472222223</v>
      </c>
      <c r="Q868" s="29">
        <f t="shared" si="98"/>
        <v>45505.670138888891</v>
      </c>
      <c r="R868" t="str">
        <f t="shared" si="99"/>
        <v>4:04 pm</v>
      </c>
      <c r="S868" t="str">
        <f t="shared" si="100"/>
        <v>4:53 pm</v>
      </c>
      <c r="T868" s="29">
        <f t="shared" si="101"/>
        <v>45505.670138888891</v>
      </c>
      <c r="U868" s="19">
        <f t="shared" si="102"/>
        <v>3176</v>
      </c>
      <c r="V868" s="1">
        <f t="shared" si="103"/>
        <v>0.99760000000000004</v>
      </c>
      <c r="W868" s="30">
        <f t="shared" si="104"/>
        <v>3.4027777779556345E-2</v>
      </c>
      <c r="X868" s="18">
        <f>DATE(MID(B868,FIND(",",B868,1)+2,4),VLOOKUP(LEFT(B868,3),General!$A$1:$B$12,2,0),MID(B868,FIND(" ",B868,1)+1,FIND(",",B868,1)-FIND(" ",B868,1)-1))</f>
        <v>45505</v>
      </c>
    </row>
    <row r="869" spans="2:24">
      <c r="B869" t="s">
        <v>6273</v>
      </c>
      <c r="C869" t="s">
        <v>6274</v>
      </c>
      <c r="D869" t="s">
        <v>6275</v>
      </c>
      <c r="E869" s="1">
        <v>0.99780000000000002</v>
      </c>
      <c r="F869">
        <v>0</v>
      </c>
      <c r="G869">
        <v>0</v>
      </c>
      <c r="H869" s="19">
        <v>2873</v>
      </c>
      <c r="I869" s="19">
        <v>1321958</v>
      </c>
      <c r="J869">
        <v>0</v>
      </c>
      <c r="K869">
        <v>0</v>
      </c>
      <c r="L869">
        <v>0</v>
      </c>
      <c r="M869" s="19">
        <v>1106</v>
      </c>
      <c r="N869" s="29">
        <f>DATE(MID(B869,FIND(",",B869,1)+2,4),VLOOKUP(LEFT(B869,3),General!$A$1:$B$12,2,0),MID(B869,FIND(" ",B869,1)+1,FIND(",",B869,1)-FIND(" ",B869,1)-1)) + TIMEVALUE(MID(B869,FIND("-",B869,1)+2,LEN(B869)-FIND("-",B869,1)+2))</f>
        <v>45505.711805555555</v>
      </c>
      <c r="O869" s="18">
        <f>DATE(MID(C869,FIND(",",C869,1)+2,4),VLOOKUP(LEFT(B869,3),General!$A$1:$B$12,2,0),MID(C869,FIND(" ",C869,1)+1,FIND(",",C869,1)-FIND(" ",C869,1)-1)) + TIMEVALUE(MID(C869,FIND("-",C869,1)+2,LEN(C869)-FIND("-",C869,1)+2))</f>
        <v>45505.711111111108</v>
      </c>
      <c r="P869" s="18">
        <f>DATE(MID(D869,FIND(",",D869,1)+2,4),VLOOKUP(LEFT(B869,3),General!$A$1:$B$12,2,0),MID(D869,FIND(" ",D869,1)+1,FIND(",",D869,1)-FIND(" ",D869,1)-1)) + TIMEVALUE(MID(D869,FIND("-",D869,1)+2,LEN(D869)-FIND("-",D869,1)+2))</f>
        <v>45505.744444444441</v>
      </c>
      <c r="Q869" s="29">
        <f t="shared" si="98"/>
        <v>45505.711805555555</v>
      </c>
      <c r="R869" t="str">
        <f t="shared" si="99"/>
        <v>5:04 pm</v>
      </c>
      <c r="S869" t="str">
        <f t="shared" si="100"/>
        <v>5:52 pm</v>
      </c>
      <c r="T869" s="29">
        <f t="shared" si="101"/>
        <v>45505.711805555555</v>
      </c>
      <c r="U869" s="19">
        <f t="shared" si="102"/>
        <v>2873</v>
      </c>
      <c r="V869" s="1">
        <f t="shared" si="103"/>
        <v>0.99780000000000002</v>
      </c>
      <c r="W869" s="30">
        <f t="shared" si="104"/>
        <v>3.3333333332848269E-2</v>
      </c>
      <c r="X869" s="18">
        <f>DATE(MID(B869,FIND(",",B869,1)+2,4),VLOOKUP(LEFT(B869,3),General!$A$1:$B$12,2,0),MID(B869,FIND(" ",B869,1)+1,FIND(",",B869,1)-FIND(" ",B869,1)-1))</f>
        <v>45505</v>
      </c>
    </row>
    <row r="870" spans="2:24">
      <c r="B870" t="s">
        <v>6276</v>
      </c>
      <c r="C870" t="s">
        <v>6277</v>
      </c>
      <c r="D870" t="s">
        <v>6278</v>
      </c>
      <c r="E870" s="1">
        <v>0.99750000000000005</v>
      </c>
      <c r="F870">
        <v>0</v>
      </c>
      <c r="G870">
        <v>0</v>
      </c>
      <c r="H870" s="19">
        <v>3322</v>
      </c>
      <c r="I870" s="19">
        <v>1321960</v>
      </c>
      <c r="J870">
        <v>0</v>
      </c>
      <c r="K870">
        <v>0</v>
      </c>
      <c r="L870">
        <v>0</v>
      </c>
      <c r="M870" s="19">
        <v>1107</v>
      </c>
      <c r="N870" s="29">
        <f>DATE(MID(B870,FIND(",",B870,1)+2,4),VLOOKUP(LEFT(B870,3),General!$A$1:$B$12,2,0),MID(B870,FIND(" ",B870,1)+1,FIND(",",B870,1)-FIND(" ",B870,1)-1)) + TIMEVALUE(MID(B870,FIND("-",B870,1)+2,LEN(B870)-FIND("-",B870,1)+2))</f>
        <v>45505.753472222219</v>
      </c>
      <c r="O870" s="18">
        <f>DATE(MID(C870,FIND(",",C870,1)+2,4),VLOOKUP(LEFT(B870,3),General!$A$1:$B$12,2,0),MID(C870,FIND(" ",C870,1)+1,FIND(",",C870,1)-FIND(" ",C870,1)-1)) + TIMEVALUE(MID(C870,FIND("-",C870,1)+2,LEN(C870)-FIND("-",C870,1)+2))</f>
        <v>45505.75277777778</v>
      </c>
      <c r="P870" s="18">
        <f>DATE(MID(D870,FIND(",",D870,1)+2,4),VLOOKUP(LEFT(B870,3),General!$A$1:$B$12,2,0),MID(D870,FIND(" ",D870,1)+1,FIND(",",D870,1)-FIND(" ",D870,1)-1)) + TIMEVALUE(MID(D870,FIND("-",D870,1)+2,LEN(D870)-FIND("-",D870,1)+2))</f>
        <v>45505.78125</v>
      </c>
      <c r="Q870" s="29">
        <f t="shared" ref="Q870:Q901" si="105">N870</f>
        <v>45505.753472222219</v>
      </c>
      <c r="R870" t="str">
        <f t="shared" ref="R870:R901" si="106">IF(MID(RIGHT(C870,8),1,1) = " ", RIGHT(C870,7),RIGHT(C870,8))</f>
        <v>6:04 pm</v>
      </c>
      <c r="S870" t="str">
        <f t="shared" ref="S870:S901" si="107">IF(MID(RIGHT(D870,8),1,1) = " ", RIGHT(D870,7),RIGHT(D870,8))</f>
        <v>6:45 pm</v>
      </c>
      <c r="T870" s="29">
        <f t="shared" ref="T870:T901" si="108">N870</f>
        <v>45505.753472222219</v>
      </c>
      <c r="U870" s="19">
        <f t="shared" ref="U870:U901" si="109">H870</f>
        <v>3322</v>
      </c>
      <c r="V870" s="1">
        <f t="shared" ref="V870:V901" si="110">E870</f>
        <v>0.99750000000000005</v>
      </c>
      <c r="W870" s="30">
        <f t="shared" ref="W870:W901" si="111">(P870-O870)</f>
        <v>2.8472222220443655E-2</v>
      </c>
      <c r="X870" s="18">
        <f>DATE(MID(B870,FIND(",",B870,1)+2,4),VLOOKUP(LEFT(B870,3),General!$A$1:$B$12,2,0),MID(B870,FIND(" ",B870,1)+1,FIND(",",B870,1)-FIND(" ",B870,1)-1))</f>
        <v>45505</v>
      </c>
    </row>
    <row r="871" spans="2:24">
      <c r="B871" t="s">
        <v>6279</v>
      </c>
      <c r="C871" t="s">
        <v>6280</v>
      </c>
      <c r="D871" t="s">
        <v>6281</v>
      </c>
      <c r="E871" s="1">
        <v>0.99770000000000003</v>
      </c>
      <c r="F871">
        <v>0</v>
      </c>
      <c r="G871">
        <v>0</v>
      </c>
      <c r="H871" s="19">
        <v>3095</v>
      </c>
      <c r="I871" s="19">
        <v>1321883</v>
      </c>
      <c r="J871">
        <v>0</v>
      </c>
      <c r="K871">
        <v>0</v>
      </c>
      <c r="L871">
        <v>0</v>
      </c>
      <c r="M871" s="19">
        <v>1107</v>
      </c>
      <c r="N871" s="29">
        <f>DATE(MID(B871,FIND(",",B871,1)+2,4),VLOOKUP(LEFT(B871,3),General!$A$1:$B$12,2,0),MID(B871,FIND(" ",B871,1)+1,FIND(",",B871,1)-FIND(" ",B871,1)-1)) + TIMEVALUE(MID(B871,FIND("-",B871,1)+2,LEN(B871)-FIND("-",B871,1)+2))</f>
        <v>45505.795138888891</v>
      </c>
      <c r="O871" s="18">
        <f>DATE(MID(C871,FIND(",",C871,1)+2,4),VLOOKUP(LEFT(B871,3),General!$A$1:$B$12,2,0),MID(C871,FIND(" ",C871,1)+1,FIND(",",C871,1)-FIND(" ",C871,1)-1)) + TIMEVALUE(MID(C871,FIND("-",C871,1)+2,LEN(C871)-FIND("-",C871,1)+2))</f>
        <v>45505.794444444444</v>
      </c>
      <c r="P871" s="18">
        <f>DATE(MID(D871,FIND(",",D871,1)+2,4),VLOOKUP(LEFT(B871,3),General!$A$1:$B$12,2,0),MID(D871,FIND(" ",D871,1)+1,FIND(",",D871,1)-FIND(" ",D871,1)-1)) + TIMEVALUE(MID(D871,FIND("-",D871,1)+2,LEN(D871)-FIND("-",D871,1)+2))</f>
        <v>45505.834027777775</v>
      </c>
      <c r="Q871" s="29">
        <f t="shared" si="105"/>
        <v>45505.795138888891</v>
      </c>
      <c r="R871" t="str">
        <f t="shared" si="106"/>
        <v>7:04 pm</v>
      </c>
      <c r="S871" t="str">
        <f t="shared" si="107"/>
        <v>8:01 pm</v>
      </c>
      <c r="T871" s="29">
        <f t="shared" si="108"/>
        <v>45505.795138888891</v>
      </c>
      <c r="U871" s="19">
        <f t="shared" si="109"/>
        <v>3095</v>
      </c>
      <c r="V871" s="1">
        <f t="shared" si="110"/>
        <v>0.99770000000000003</v>
      </c>
      <c r="W871" s="30">
        <f t="shared" si="111"/>
        <v>3.9583333331393078E-2</v>
      </c>
      <c r="X871" s="18">
        <f>DATE(MID(B871,FIND(",",B871,1)+2,4),VLOOKUP(LEFT(B871,3),General!$A$1:$B$12,2,0),MID(B871,FIND(" ",B871,1)+1,FIND(",",B871,1)-FIND(" ",B871,1)-1))</f>
        <v>45505</v>
      </c>
    </row>
    <row r="872" spans="2:24">
      <c r="B872" t="s">
        <v>6282</v>
      </c>
      <c r="C872" t="s">
        <v>6283</v>
      </c>
      <c r="D872" t="s">
        <v>6284</v>
      </c>
      <c r="E872" s="1">
        <v>0.99770000000000003</v>
      </c>
      <c r="F872">
        <v>0</v>
      </c>
      <c r="G872">
        <v>0</v>
      </c>
      <c r="H872" s="19">
        <v>3095</v>
      </c>
      <c r="I872" s="19">
        <v>1321887</v>
      </c>
      <c r="J872">
        <v>0</v>
      </c>
      <c r="K872">
        <v>0</v>
      </c>
      <c r="L872">
        <v>0</v>
      </c>
      <c r="M872" s="19">
        <v>1108</v>
      </c>
      <c r="N872" s="29">
        <f>DATE(MID(B872,FIND(",",B872,1)+2,4),VLOOKUP(LEFT(B872,3),General!$A$1:$B$12,2,0),MID(B872,FIND(" ",B872,1)+1,FIND(",",B872,1)-FIND(" ",B872,1)-1)) + TIMEVALUE(MID(B872,FIND("-",B872,1)+2,LEN(B872)-FIND("-",B872,1)+2))</f>
        <v>45505.836805555555</v>
      </c>
      <c r="O872" s="18">
        <f>DATE(MID(C872,FIND(",",C872,1)+2,4),VLOOKUP(LEFT(B872,3),General!$A$1:$B$12,2,0),MID(C872,FIND(" ",C872,1)+1,FIND(",",C872,1)-FIND(" ",C872,1)-1)) + TIMEVALUE(MID(C872,FIND("-",C872,1)+2,LEN(C872)-FIND("-",C872,1)+2))</f>
        <v>45505.836111111108</v>
      </c>
      <c r="P872" s="18">
        <f>DATE(MID(D872,FIND(",",D872,1)+2,4),VLOOKUP(LEFT(B872,3),General!$A$1:$B$12,2,0),MID(D872,FIND(" ",D872,1)+1,FIND(",",D872,1)-FIND(" ",D872,1)-1)) + TIMEVALUE(MID(D872,FIND("-",D872,1)+2,LEN(D872)-FIND("-",D872,1)+2))</f>
        <v>45505.865972222222</v>
      </c>
      <c r="Q872" s="29">
        <f t="shared" si="105"/>
        <v>45505.836805555555</v>
      </c>
      <c r="R872" t="str">
        <f t="shared" si="106"/>
        <v>8:04 pm</v>
      </c>
      <c r="S872" t="str">
        <f t="shared" si="107"/>
        <v>8:47 pm</v>
      </c>
      <c r="T872" s="29">
        <f t="shared" si="108"/>
        <v>45505.836805555555</v>
      </c>
      <c r="U872" s="19">
        <f t="shared" si="109"/>
        <v>3095</v>
      </c>
      <c r="V872" s="1">
        <f t="shared" si="110"/>
        <v>0.99770000000000003</v>
      </c>
      <c r="W872" s="30">
        <f t="shared" si="111"/>
        <v>2.9861111113859806E-2</v>
      </c>
      <c r="X872" s="18">
        <f>DATE(MID(B872,FIND(",",B872,1)+2,4),VLOOKUP(LEFT(B872,3),General!$A$1:$B$12,2,0),MID(B872,FIND(" ",B872,1)+1,FIND(",",B872,1)-FIND(" ",B872,1)-1))</f>
        <v>45505</v>
      </c>
    </row>
    <row r="873" spans="2:24">
      <c r="B873" t="s">
        <v>6285</v>
      </c>
      <c r="C873" t="s">
        <v>6286</v>
      </c>
      <c r="D873" t="s">
        <v>6287</v>
      </c>
      <c r="E873" s="1">
        <v>0.99639999999999995</v>
      </c>
      <c r="F873">
        <v>0</v>
      </c>
      <c r="G873">
        <v>0</v>
      </c>
      <c r="H873" s="19">
        <v>4737</v>
      </c>
      <c r="I873" s="19">
        <v>1321907</v>
      </c>
      <c r="J873">
        <v>0</v>
      </c>
      <c r="K873">
        <v>0</v>
      </c>
      <c r="L873">
        <v>0</v>
      </c>
      <c r="M873">
        <v>0</v>
      </c>
      <c r="N873" s="29">
        <f>DATE(MID(B873,FIND(",",B873,1)+2,4),VLOOKUP(LEFT(B873,3),General!$A$1:$B$12,2,0),MID(B873,FIND(" ",B873,1)+1,FIND(",",B873,1)-FIND(" ",B873,1)-1)) + TIMEVALUE(MID(B873,FIND("-",B873,1)+2,LEN(B873)-FIND("-",B873,1)+2))</f>
        <v>45505.878472222219</v>
      </c>
      <c r="O873" s="18">
        <f>DATE(MID(C873,FIND(",",C873,1)+2,4),VLOOKUP(LEFT(B873,3),General!$A$1:$B$12,2,0),MID(C873,FIND(" ",C873,1)+1,FIND(",",C873,1)-FIND(" ",C873,1)-1)) + TIMEVALUE(MID(C873,FIND("-",C873,1)+2,LEN(C873)-FIND("-",C873,1)+2))</f>
        <v>45505.87777777778</v>
      </c>
      <c r="P873" s="18">
        <f>DATE(MID(D873,FIND(",",D873,1)+2,4),VLOOKUP(LEFT(B873,3),General!$A$1:$B$12,2,0),MID(D873,FIND(" ",D873,1)+1,FIND(",",D873,1)-FIND(" ",D873,1)-1)) + TIMEVALUE(MID(D873,FIND("-",D873,1)+2,LEN(D873)-FIND("-",D873,1)+2))</f>
        <v>45505.920138888891</v>
      </c>
      <c r="Q873" s="29">
        <f t="shared" si="105"/>
        <v>45505.878472222219</v>
      </c>
      <c r="R873" t="str">
        <f t="shared" si="106"/>
        <v>9:04 pm</v>
      </c>
      <c r="S873" t="str">
        <f t="shared" si="107"/>
        <v>10:05 pm</v>
      </c>
      <c r="T873" s="29">
        <f t="shared" si="108"/>
        <v>45505.878472222219</v>
      </c>
      <c r="U873" s="19">
        <f t="shared" si="109"/>
        <v>4737</v>
      </c>
      <c r="V873" s="1">
        <f t="shared" si="110"/>
        <v>0.99639999999999995</v>
      </c>
      <c r="W873" s="30">
        <f t="shared" si="111"/>
        <v>4.2361111110949423E-2</v>
      </c>
      <c r="X873" s="18">
        <f>DATE(MID(B873,FIND(",",B873,1)+2,4),VLOOKUP(LEFT(B873,3),General!$A$1:$B$12,2,0),MID(B873,FIND(" ",B873,1)+1,FIND(",",B873,1)-FIND(" ",B873,1)-1))</f>
        <v>45505</v>
      </c>
    </row>
    <row r="874" spans="2:24">
      <c r="B874" t="s">
        <v>6287</v>
      </c>
      <c r="C874" t="s">
        <v>6288</v>
      </c>
      <c r="D874" t="s">
        <v>6289</v>
      </c>
      <c r="E874" s="1">
        <v>0.99609999999999999</v>
      </c>
      <c r="F874">
        <v>0</v>
      </c>
      <c r="G874">
        <v>0</v>
      </c>
      <c r="H874" s="19">
        <v>5197</v>
      </c>
      <c r="I874" s="19">
        <v>1321910</v>
      </c>
      <c r="J874">
        <v>0</v>
      </c>
      <c r="K874">
        <v>0</v>
      </c>
      <c r="L874">
        <v>0</v>
      </c>
      <c r="M874">
        <v>0</v>
      </c>
      <c r="N874" s="29">
        <f>DATE(MID(B874,FIND(",",B874,1)+2,4),VLOOKUP(LEFT(B874,3),General!$A$1:$B$12,2,0),MID(B874,FIND(" ",B874,1)+1,FIND(",",B874,1)-FIND(" ",B874,1)-1)) + TIMEVALUE(MID(B874,FIND("-",B874,1)+2,LEN(B874)-FIND("-",B874,1)+2))</f>
        <v>45505.920138888891</v>
      </c>
      <c r="O874" s="18">
        <f>DATE(MID(C874,FIND(",",C874,1)+2,4),VLOOKUP(LEFT(B874,3),General!$A$1:$B$12,2,0),MID(C874,FIND(" ",C874,1)+1,FIND(",",C874,1)-FIND(" ",C874,1)-1)) + TIMEVALUE(MID(C874,FIND("-",C874,1)+2,LEN(C874)-FIND("-",C874,1)+2))</f>
        <v>45505.919444444444</v>
      </c>
      <c r="P874" s="18">
        <f>DATE(MID(D874,FIND(",",D874,1)+2,4),VLOOKUP(LEFT(B874,3),General!$A$1:$B$12,2,0),MID(D874,FIND(" ",D874,1)+1,FIND(",",D874,1)-FIND(" ",D874,1)-1)) + TIMEVALUE(MID(D874,FIND("-",D874,1)+2,LEN(D874)-FIND("-",D874,1)+2))</f>
        <v>45505.961805555555</v>
      </c>
      <c r="Q874" s="29">
        <f t="shared" si="105"/>
        <v>45505.920138888891</v>
      </c>
      <c r="R874" t="str">
        <f t="shared" si="106"/>
        <v>10:04 pm</v>
      </c>
      <c r="S874" t="str">
        <f t="shared" si="107"/>
        <v>11:05 pm</v>
      </c>
      <c r="T874" s="29">
        <f t="shared" si="108"/>
        <v>45505.920138888891</v>
      </c>
      <c r="U874" s="19">
        <f t="shared" si="109"/>
        <v>5197</v>
      </c>
      <c r="V874" s="1">
        <f t="shared" si="110"/>
        <v>0.99609999999999999</v>
      </c>
      <c r="W874" s="30">
        <f t="shared" si="111"/>
        <v>4.2361111110949423E-2</v>
      </c>
      <c r="X874" s="18">
        <f>DATE(MID(B874,FIND(",",B874,1)+2,4),VLOOKUP(LEFT(B874,3),General!$A$1:$B$12,2,0),MID(B874,FIND(" ",B874,1)+1,FIND(",",B874,1)-FIND(" ",B874,1)-1))</f>
        <v>45505</v>
      </c>
    </row>
    <row r="875" spans="2:24">
      <c r="B875" t="s">
        <v>6289</v>
      </c>
      <c r="C875" t="s">
        <v>6290</v>
      </c>
      <c r="D875" t="s">
        <v>6291</v>
      </c>
      <c r="E875" s="1">
        <v>0.99760000000000004</v>
      </c>
      <c r="F875">
        <v>0</v>
      </c>
      <c r="G875">
        <v>0</v>
      </c>
      <c r="H875" s="19">
        <v>3213</v>
      </c>
      <c r="I875" s="19">
        <v>1321912</v>
      </c>
      <c r="J875">
        <v>0</v>
      </c>
      <c r="K875">
        <v>0</v>
      </c>
      <c r="L875">
        <v>0</v>
      </c>
      <c r="M875">
        <v>0</v>
      </c>
      <c r="N875" s="29">
        <f>DATE(MID(B875,FIND(",",B875,1)+2,4),VLOOKUP(LEFT(B875,3),General!$A$1:$B$12,2,0),MID(B875,FIND(" ",B875,1)+1,FIND(",",B875,1)-FIND(" ",B875,1)-1)) + TIMEVALUE(MID(B875,FIND("-",B875,1)+2,LEN(B875)-FIND("-",B875,1)+2))</f>
        <v>45505.961805555555</v>
      </c>
      <c r="O875" s="18">
        <f>DATE(MID(C875,FIND(",",C875,1)+2,4),VLOOKUP(LEFT(B875,3),General!$A$1:$B$12,2,0),MID(C875,FIND(" ",C875,1)+1,FIND(",",C875,1)-FIND(" ",C875,1)-1)) + TIMEVALUE(MID(C875,FIND("-",C875,1)+2,LEN(C875)-FIND("-",C875,1)+2))</f>
        <v>45505.961111111108</v>
      </c>
      <c r="P875" s="18">
        <f>DATE(MID(D875,FIND(",",D875,1)+2,4),VLOOKUP(LEFT(B875,3),General!$A$1:$B$12,2,0),MID(D875,FIND(" ",D875,1)+1,FIND(",",D875,1)-FIND(" ",D875,1)-1)) + TIMEVALUE(MID(D875,FIND("-",D875,1)+2,LEN(D875)-FIND("-",D875,1)+2))</f>
        <v>45506.003472222219</v>
      </c>
      <c r="Q875" s="29">
        <f t="shared" si="105"/>
        <v>45505.961805555555</v>
      </c>
      <c r="R875" t="str">
        <f t="shared" si="106"/>
        <v>11:04 pm</v>
      </c>
      <c r="S875" t="str">
        <f t="shared" si="107"/>
        <v>12:05 am</v>
      </c>
      <c r="T875" s="29">
        <f t="shared" si="108"/>
        <v>45505.961805555555</v>
      </c>
      <c r="U875" s="19">
        <f t="shared" si="109"/>
        <v>3213</v>
      </c>
      <c r="V875" s="1">
        <f t="shared" si="110"/>
        <v>0.99760000000000004</v>
      </c>
      <c r="W875" s="30">
        <f t="shared" si="111"/>
        <v>4.2361111110949423E-2</v>
      </c>
      <c r="X875" s="18">
        <f>DATE(MID(B875,FIND(",",B875,1)+2,4),VLOOKUP(LEFT(B875,3),General!$A$1:$B$12,2,0),MID(B875,FIND(" ",B875,1)+1,FIND(",",B875,1)-FIND(" ",B875,1)-1))</f>
        <v>45505</v>
      </c>
    </row>
    <row r="876" spans="2:24">
      <c r="B876" t="s">
        <v>6291</v>
      </c>
      <c r="C876" t="s">
        <v>6292</v>
      </c>
      <c r="D876" t="s">
        <v>6293</v>
      </c>
      <c r="E876" s="1">
        <v>0.99760000000000004</v>
      </c>
      <c r="F876">
        <v>0</v>
      </c>
      <c r="G876">
        <v>0</v>
      </c>
      <c r="H876" s="19">
        <v>3188</v>
      </c>
      <c r="I876" s="19">
        <v>1321920</v>
      </c>
      <c r="J876">
        <v>0</v>
      </c>
      <c r="K876">
        <v>0</v>
      </c>
      <c r="L876">
        <v>0</v>
      </c>
      <c r="M876">
        <v>0</v>
      </c>
      <c r="N876" s="29">
        <f>DATE(MID(B876,FIND(",",B876,1)+2,4),VLOOKUP(LEFT(B876,3),General!$A$1:$B$12,2,0),MID(B876,FIND(" ",B876,1)+1,FIND(",",B876,1)-FIND(" ",B876,1)-1)) + TIMEVALUE(MID(B876,FIND("-",B876,1)+2,LEN(B876)-FIND("-",B876,1)+2))</f>
        <v>45506.003472222219</v>
      </c>
      <c r="O876" s="18">
        <f>DATE(MID(C876,FIND(",",C876,1)+2,4),VLOOKUP(LEFT(B876,3),General!$A$1:$B$12,2,0),MID(C876,FIND(" ",C876,1)+1,FIND(",",C876,1)-FIND(" ",C876,1)-1)) + TIMEVALUE(MID(C876,FIND("-",C876,1)+2,LEN(C876)-FIND("-",C876,1)+2))</f>
        <v>45506.00277777778</v>
      </c>
      <c r="P876" s="18">
        <f>DATE(MID(D876,FIND(",",D876,1)+2,4),VLOOKUP(LEFT(B876,3),General!$A$1:$B$12,2,0),MID(D876,FIND(" ",D876,1)+1,FIND(",",D876,1)-FIND(" ",D876,1)-1)) + TIMEVALUE(MID(D876,FIND("-",D876,1)+2,LEN(D876)-FIND("-",D876,1)+2))</f>
        <v>45506.045138888891</v>
      </c>
      <c r="Q876" s="29">
        <f t="shared" si="105"/>
        <v>45506.003472222219</v>
      </c>
      <c r="R876" t="str">
        <f t="shared" si="106"/>
        <v>12:04 am</v>
      </c>
      <c r="S876" t="str">
        <f t="shared" si="107"/>
        <v>1:05 am</v>
      </c>
      <c r="T876" s="29">
        <f t="shared" si="108"/>
        <v>45506.003472222219</v>
      </c>
      <c r="U876" s="19">
        <f t="shared" si="109"/>
        <v>3188</v>
      </c>
      <c r="V876" s="1">
        <f t="shared" si="110"/>
        <v>0.99760000000000004</v>
      </c>
      <c r="W876" s="30">
        <f t="shared" si="111"/>
        <v>4.2361111110949423E-2</v>
      </c>
      <c r="X876" s="18">
        <f>DATE(MID(B876,FIND(",",B876,1)+2,4),VLOOKUP(LEFT(B876,3),General!$A$1:$B$12,2,0),MID(B876,FIND(" ",B876,1)+1,FIND(",",B876,1)-FIND(" ",B876,1)-1))</f>
        <v>45506</v>
      </c>
    </row>
    <row r="877" spans="2:24">
      <c r="B877" t="s">
        <v>6293</v>
      </c>
      <c r="C877" t="s">
        <v>6294</v>
      </c>
      <c r="D877" t="s">
        <v>6295</v>
      </c>
      <c r="E877" s="1">
        <v>0.99780000000000002</v>
      </c>
      <c r="F877">
        <v>0</v>
      </c>
      <c r="G877">
        <v>0</v>
      </c>
      <c r="H877" s="19">
        <v>2872</v>
      </c>
      <c r="I877" s="19">
        <v>1321930</v>
      </c>
      <c r="J877">
        <v>0</v>
      </c>
      <c r="K877">
        <v>0</v>
      </c>
      <c r="L877">
        <v>0</v>
      </c>
      <c r="M877">
        <v>0</v>
      </c>
      <c r="N877" s="29">
        <f>DATE(MID(B877,FIND(",",B877,1)+2,4),VLOOKUP(LEFT(B877,3),General!$A$1:$B$12,2,0),MID(B877,FIND(" ",B877,1)+1,FIND(",",B877,1)-FIND(" ",B877,1)-1)) + TIMEVALUE(MID(B877,FIND("-",B877,1)+2,LEN(B877)-FIND("-",B877,1)+2))</f>
        <v>45506.045138888891</v>
      </c>
      <c r="O877" s="18">
        <f>DATE(MID(C877,FIND(",",C877,1)+2,4),VLOOKUP(LEFT(B877,3),General!$A$1:$B$12,2,0),MID(C877,FIND(" ",C877,1)+1,FIND(",",C877,1)-FIND(" ",C877,1)-1)) + TIMEVALUE(MID(C877,FIND("-",C877,1)+2,LEN(C877)-FIND("-",C877,1)+2))</f>
        <v>45506.044444444444</v>
      </c>
      <c r="P877" s="18">
        <f>DATE(MID(D877,FIND(",",D877,1)+2,4),VLOOKUP(LEFT(B877,3),General!$A$1:$B$12,2,0),MID(D877,FIND(" ",D877,1)+1,FIND(",",D877,1)-FIND(" ",D877,1)-1)) + TIMEVALUE(MID(D877,FIND("-",D877,1)+2,LEN(D877)-FIND("-",D877,1)+2))</f>
        <v>45506.086805555555</v>
      </c>
      <c r="Q877" s="29">
        <f t="shared" si="105"/>
        <v>45506.045138888891</v>
      </c>
      <c r="R877" t="str">
        <f t="shared" si="106"/>
        <v>1:04 am</v>
      </c>
      <c r="S877" t="str">
        <f t="shared" si="107"/>
        <v>2:05 am</v>
      </c>
      <c r="T877" s="29">
        <f t="shared" si="108"/>
        <v>45506.045138888891</v>
      </c>
      <c r="U877" s="19">
        <f t="shared" si="109"/>
        <v>2872</v>
      </c>
      <c r="V877" s="1">
        <f t="shared" si="110"/>
        <v>0.99780000000000002</v>
      </c>
      <c r="W877" s="30">
        <f t="shared" si="111"/>
        <v>4.2361111110949423E-2</v>
      </c>
      <c r="X877" s="18">
        <f>DATE(MID(B877,FIND(",",B877,1)+2,4),VLOOKUP(LEFT(B877,3),General!$A$1:$B$12,2,0),MID(B877,FIND(" ",B877,1)+1,FIND(",",B877,1)-FIND(" ",B877,1)-1))</f>
        <v>45506</v>
      </c>
    </row>
    <row r="878" spans="2:24">
      <c r="B878" t="s">
        <v>6295</v>
      </c>
      <c r="C878" t="s">
        <v>6296</v>
      </c>
      <c r="D878" t="s">
        <v>6297</v>
      </c>
      <c r="E878" s="1">
        <v>0.99819999999999998</v>
      </c>
      <c r="F878">
        <v>0</v>
      </c>
      <c r="G878">
        <v>0</v>
      </c>
      <c r="H878" s="19">
        <v>2393</v>
      </c>
      <c r="I878" s="19">
        <v>1321928</v>
      </c>
      <c r="J878">
        <v>0</v>
      </c>
      <c r="K878">
        <v>0</v>
      </c>
      <c r="L878">
        <v>0</v>
      </c>
      <c r="M878" s="19">
        <v>1104</v>
      </c>
      <c r="N878" s="29">
        <f>DATE(MID(B878,FIND(",",B878,1)+2,4),VLOOKUP(LEFT(B878,3),General!$A$1:$B$12,2,0),MID(B878,FIND(" ",B878,1)+1,FIND(",",B878,1)-FIND(" ",B878,1)-1)) + TIMEVALUE(MID(B878,FIND("-",B878,1)+2,LEN(B878)-FIND("-",B878,1)+2))</f>
        <v>45506.086805555555</v>
      </c>
      <c r="O878" s="18">
        <f>DATE(MID(C878,FIND(",",C878,1)+2,4),VLOOKUP(LEFT(B878,3),General!$A$1:$B$12,2,0),MID(C878,FIND(" ",C878,1)+1,FIND(",",C878,1)-FIND(" ",C878,1)-1)) + TIMEVALUE(MID(C878,FIND("-",C878,1)+2,LEN(C878)-FIND("-",C878,1)+2))</f>
        <v>45506.086111111108</v>
      </c>
      <c r="P878" s="18">
        <f>DATE(MID(D878,FIND(",",D878,1)+2,4),VLOOKUP(LEFT(B878,3),General!$A$1:$B$12,2,0),MID(D878,FIND(" ",D878,1)+1,FIND(",",D878,1)-FIND(" ",D878,1)-1)) + TIMEVALUE(MID(D878,FIND("-",D878,1)+2,LEN(D878)-FIND("-",D878,1)+2))</f>
        <v>45506.128472222219</v>
      </c>
      <c r="Q878" s="29">
        <f t="shared" si="105"/>
        <v>45506.086805555555</v>
      </c>
      <c r="R878" t="str">
        <f t="shared" si="106"/>
        <v>2:04 am</v>
      </c>
      <c r="S878" t="str">
        <f t="shared" si="107"/>
        <v>3:05 am</v>
      </c>
      <c r="T878" s="29">
        <f t="shared" si="108"/>
        <v>45506.086805555555</v>
      </c>
      <c r="U878" s="19">
        <f t="shared" si="109"/>
        <v>2393</v>
      </c>
      <c r="V878" s="1">
        <f t="shared" si="110"/>
        <v>0.99819999999999998</v>
      </c>
      <c r="W878" s="30">
        <f t="shared" si="111"/>
        <v>4.2361111110949423E-2</v>
      </c>
      <c r="X878" s="18">
        <f>DATE(MID(B878,FIND(",",B878,1)+2,4),VLOOKUP(LEFT(B878,3),General!$A$1:$B$12,2,0),MID(B878,FIND(" ",B878,1)+1,FIND(",",B878,1)-FIND(" ",B878,1)-1))</f>
        <v>45506</v>
      </c>
    </row>
    <row r="879" spans="2:24">
      <c r="B879" t="s">
        <v>6297</v>
      </c>
      <c r="C879" t="s">
        <v>6298</v>
      </c>
      <c r="D879" t="s">
        <v>6299</v>
      </c>
      <c r="E879" s="1">
        <v>0.99780000000000002</v>
      </c>
      <c r="F879">
        <v>0</v>
      </c>
      <c r="G879">
        <v>0</v>
      </c>
      <c r="H879" s="19">
        <v>2854</v>
      </c>
      <c r="I879" s="19">
        <v>1321924</v>
      </c>
      <c r="J879">
        <v>0</v>
      </c>
      <c r="K879">
        <v>0</v>
      </c>
      <c r="L879">
        <v>0</v>
      </c>
      <c r="M879">
        <v>0</v>
      </c>
      <c r="N879" s="29">
        <f>DATE(MID(B879,FIND(",",B879,1)+2,4),VLOOKUP(LEFT(B879,3),General!$A$1:$B$12,2,0),MID(B879,FIND(" ",B879,1)+1,FIND(",",B879,1)-FIND(" ",B879,1)-1)) + TIMEVALUE(MID(B879,FIND("-",B879,1)+2,LEN(B879)-FIND("-",B879,1)+2))</f>
        <v>45506.128472222219</v>
      </c>
      <c r="O879" s="18">
        <f>DATE(MID(C879,FIND(",",C879,1)+2,4),VLOOKUP(LEFT(B879,3),General!$A$1:$B$12,2,0),MID(C879,FIND(" ",C879,1)+1,FIND(",",C879,1)-FIND(" ",C879,1)-1)) + TIMEVALUE(MID(C879,FIND("-",C879,1)+2,LEN(C879)-FIND("-",C879,1)+2))</f>
        <v>45506.12777777778</v>
      </c>
      <c r="P879" s="18">
        <f>DATE(MID(D879,FIND(",",D879,1)+2,4),VLOOKUP(LEFT(B879,3),General!$A$1:$B$12,2,0),MID(D879,FIND(" ",D879,1)+1,FIND(",",D879,1)-FIND(" ",D879,1)-1)) + TIMEVALUE(MID(D879,FIND("-",D879,1)+2,LEN(D879)-FIND("-",D879,1)+2))</f>
        <v>45506.170138888891</v>
      </c>
      <c r="Q879" s="29">
        <f t="shared" si="105"/>
        <v>45506.128472222219</v>
      </c>
      <c r="R879" t="str">
        <f t="shared" si="106"/>
        <v>3:04 am</v>
      </c>
      <c r="S879" t="str">
        <f t="shared" si="107"/>
        <v>4:05 am</v>
      </c>
      <c r="T879" s="29">
        <f t="shared" si="108"/>
        <v>45506.128472222219</v>
      </c>
      <c r="U879" s="19">
        <f t="shared" si="109"/>
        <v>2854</v>
      </c>
      <c r="V879" s="1">
        <f t="shared" si="110"/>
        <v>0.99780000000000002</v>
      </c>
      <c r="W879" s="30">
        <f t="shared" si="111"/>
        <v>4.2361111110949423E-2</v>
      </c>
      <c r="X879" s="18">
        <f>DATE(MID(B879,FIND(",",B879,1)+2,4),VLOOKUP(LEFT(B879,3),General!$A$1:$B$12,2,0),MID(B879,FIND(" ",B879,1)+1,FIND(",",B879,1)-FIND(" ",B879,1)-1))</f>
        <v>45506</v>
      </c>
    </row>
    <row r="880" spans="2:24">
      <c r="B880" t="s">
        <v>6299</v>
      </c>
      <c r="C880" t="s">
        <v>6300</v>
      </c>
      <c r="D880" t="s">
        <v>6301</v>
      </c>
      <c r="E880" s="1">
        <v>0.99809999999999999</v>
      </c>
      <c r="F880">
        <v>0</v>
      </c>
      <c r="G880">
        <v>0</v>
      </c>
      <c r="H880" s="19">
        <v>2526</v>
      </c>
      <c r="I880" s="19">
        <v>1321922</v>
      </c>
      <c r="J880">
        <v>0</v>
      </c>
      <c r="K880">
        <v>0</v>
      </c>
      <c r="L880">
        <v>0</v>
      </c>
      <c r="M880" s="19">
        <v>1101</v>
      </c>
      <c r="N880" s="29">
        <f>DATE(MID(B880,FIND(",",B880,1)+2,4),VLOOKUP(LEFT(B880,3),General!$A$1:$B$12,2,0),MID(B880,FIND(" ",B880,1)+1,FIND(",",B880,1)-FIND(" ",B880,1)-1)) + TIMEVALUE(MID(B880,FIND("-",B880,1)+2,LEN(B880)-FIND("-",B880,1)+2))</f>
        <v>45506.170138888891</v>
      </c>
      <c r="O880" s="18">
        <f>DATE(MID(C880,FIND(",",C880,1)+2,4),VLOOKUP(LEFT(B880,3),General!$A$1:$B$12,2,0),MID(C880,FIND(" ",C880,1)+1,FIND(",",C880,1)-FIND(" ",C880,1)-1)) + TIMEVALUE(MID(C880,FIND("-",C880,1)+2,LEN(C880)-FIND("-",C880,1)+2))</f>
        <v>45506.169444444444</v>
      </c>
      <c r="P880" s="18">
        <f>DATE(MID(D880,FIND(",",D880,1)+2,4),VLOOKUP(LEFT(B880,3),General!$A$1:$B$12,2,0),MID(D880,FIND(" ",D880,1)+1,FIND(",",D880,1)-FIND(" ",D880,1)-1)) + TIMEVALUE(MID(D880,FIND("-",D880,1)+2,LEN(D880)-FIND("-",D880,1)+2))</f>
        <v>45506.2</v>
      </c>
      <c r="Q880" s="29">
        <f t="shared" si="105"/>
        <v>45506.170138888891</v>
      </c>
      <c r="R880" t="str">
        <f t="shared" si="106"/>
        <v>4:04 am</v>
      </c>
      <c r="S880" t="str">
        <f t="shared" si="107"/>
        <v>4:48 am</v>
      </c>
      <c r="T880" s="29">
        <f t="shared" si="108"/>
        <v>45506.170138888891</v>
      </c>
      <c r="U880" s="19">
        <f t="shared" si="109"/>
        <v>2526</v>
      </c>
      <c r="V880" s="1">
        <f t="shared" si="110"/>
        <v>0.99809999999999999</v>
      </c>
      <c r="W880" s="30">
        <f t="shared" si="111"/>
        <v>3.0555555553291924E-2</v>
      </c>
      <c r="X880" s="18">
        <f>DATE(MID(B880,FIND(",",B880,1)+2,4),VLOOKUP(LEFT(B880,3),General!$A$1:$B$12,2,0),MID(B880,FIND(" ",B880,1)+1,FIND(",",B880,1)-FIND(" ",B880,1)-1))</f>
        <v>45506</v>
      </c>
    </row>
    <row r="881" spans="2:24">
      <c r="B881" t="s">
        <v>6302</v>
      </c>
      <c r="C881" t="s">
        <v>6303</v>
      </c>
      <c r="D881" t="s">
        <v>6304</v>
      </c>
      <c r="E881" s="1">
        <v>0.99809999999999999</v>
      </c>
      <c r="F881">
        <v>0</v>
      </c>
      <c r="G881">
        <v>0</v>
      </c>
      <c r="H881" s="19">
        <v>2533</v>
      </c>
      <c r="I881" s="19">
        <v>1321935</v>
      </c>
      <c r="J881">
        <v>0</v>
      </c>
      <c r="K881">
        <v>0</v>
      </c>
      <c r="L881">
        <v>0</v>
      </c>
      <c r="M881" s="19">
        <v>1102</v>
      </c>
      <c r="N881" s="29">
        <f>DATE(MID(B881,FIND(",",B881,1)+2,4),VLOOKUP(LEFT(B881,3),General!$A$1:$B$12,2,0),MID(B881,FIND(" ",B881,1)+1,FIND(",",B881,1)-FIND(" ",B881,1)-1)) + TIMEVALUE(MID(B881,FIND("-",B881,1)+2,LEN(B881)-FIND("-",B881,1)+2))</f>
        <v>45506.211805555555</v>
      </c>
      <c r="O881" s="18">
        <f>DATE(MID(C881,FIND(",",C881,1)+2,4),VLOOKUP(LEFT(B881,3),General!$A$1:$B$12,2,0),MID(C881,FIND(" ",C881,1)+1,FIND(",",C881,1)-FIND(" ",C881,1)-1)) + TIMEVALUE(MID(C881,FIND("-",C881,1)+2,LEN(C881)-FIND("-",C881,1)+2))</f>
        <v>45506.211111111108</v>
      </c>
      <c r="P881" s="18">
        <f>DATE(MID(D881,FIND(",",D881,1)+2,4),VLOOKUP(LEFT(B881,3),General!$A$1:$B$12,2,0),MID(D881,FIND(" ",D881,1)+1,FIND(",",D881,1)-FIND(" ",D881,1)-1)) + TIMEVALUE(MID(D881,FIND("-",D881,1)+2,LEN(D881)-FIND("-",D881,1)+2))</f>
        <v>45506.240277777775</v>
      </c>
      <c r="Q881" s="29">
        <f t="shared" si="105"/>
        <v>45506.211805555555</v>
      </c>
      <c r="R881" t="str">
        <f t="shared" si="106"/>
        <v>5:04 am</v>
      </c>
      <c r="S881" t="str">
        <f t="shared" si="107"/>
        <v>5:46 am</v>
      </c>
      <c r="T881" s="29">
        <f t="shared" si="108"/>
        <v>45506.211805555555</v>
      </c>
      <c r="U881" s="19">
        <f t="shared" si="109"/>
        <v>2533</v>
      </c>
      <c r="V881" s="1">
        <f t="shared" si="110"/>
        <v>0.99809999999999999</v>
      </c>
      <c r="W881" s="30">
        <f t="shared" si="111"/>
        <v>2.9166666667151731E-2</v>
      </c>
      <c r="X881" s="18">
        <f>DATE(MID(B881,FIND(",",B881,1)+2,4),VLOOKUP(LEFT(B881,3),General!$A$1:$B$12,2,0),MID(B881,FIND(" ",B881,1)+1,FIND(",",B881,1)-FIND(" ",B881,1)-1))</f>
        <v>45506</v>
      </c>
    </row>
    <row r="882" spans="2:24">
      <c r="B882" t="s">
        <v>6305</v>
      </c>
      <c r="C882" t="s">
        <v>6306</v>
      </c>
      <c r="D882" t="s">
        <v>6307</v>
      </c>
      <c r="E882" s="1">
        <v>0.99819999999999998</v>
      </c>
      <c r="F882">
        <v>0</v>
      </c>
      <c r="G882">
        <v>0</v>
      </c>
      <c r="H882" s="19">
        <v>2424</v>
      </c>
      <c r="I882" s="19">
        <v>1321934</v>
      </c>
      <c r="J882">
        <v>0</v>
      </c>
      <c r="K882">
        <v>0</v>
      </c>
      <c r="L882">
        <v>0</v>
      </c>
      <c r="M882" s="19">
        <v>1112</v>
      </c>
      <c r="N882" s="29">
        <f>DATE(MID(B882,FIND(",",B882,1)+2,4),VLOOKUP(LEFT(B882,3),General!$A$1:$B$12,2,0),MID(B882,FIND(" ",B882,1)+1,FIND(",",B882,1)-FIND(" ",B882,1)-1)) + TIMEVALUE(MID(B882,FIND("-",B882,1)+2,LEN(B882)-FIND("-",B882,1)+2))</f>
        <v>45506.253472222219</v>
      </c>
      <c r="O882" s="18">
        <f>DATE(MID(C882,FIND(",",C882,1)+2,4),VLOOKUP(LEFT(B882,3),General!$A$1:$B$12,2,0),MID(C882,FIND(" ",C882,1)+1,FIND(",",C882,1)-FIND(" ",C882,1)-1)) + TIMEVALUE(MID(C882,FIND("-",C882,1)+2,LEN(C882)-FIND("-",C882,1)+2))</f>
        <v>45506.25277777778</v>
      </c>
      <c r="P882" s="18">
        <f>DATE(MID(D882,FIND(",",D882,1)+2,4),VLOOKUP(LEFT(B882,3),General!$A$1:$B$12,2,0),MID(D882,FIND(" ",D882,1)+1,FIND(",",D882,1)-FIND(" ",D882,1)-1)) + TIMEVALUE(MID(D882,FIND("-",D882,1)+2,LEN(D882)-FIND("-",D882,1)+2))</f>
        <v>45506.285416666666</v>
      </c>
      <c r="Q882" s="29">
        <f t="shared" si="105"/>
        <v>45506.253472222219</v>
      </c>
      <c r="R882" t="str">
        <f t="shared" si="106"/>
        <v>6:04 am</v>
      </c>
      <c r="S882" t="str">
        <f t="shared" si="107"/>
        <v>6:51 am</v>
      </c>
      <c r="T882" s="29">
        <f t="shared" si="108"/>
        <v>45506.253472222219</v>
      </c>
      <c r="U882" s="19">
        <f t="shared" si="109"/>
        <v>2424</v>
      </c>
      <c r="V882" s="1">
        <f t="shared" si="110"/>
        <v>0.99819999999999998</v>
      </c>
      <c r="W882" s="30">
        <f t="shared" si="111"/>
        <v>3.2638888886140194E-2</v>
      </c>
      <c r="X882" s="18">
        <f>DATE(MID(B882,FIND(",",B882,1)+2,4),VLOOKUP(LEFT(B882,3),General!$A$1:$B$12,2,0),MID(B882,FIND(" ",B882,1)+1,FIND(",",B882,1)-FIND(" ",B882,1)-1))</f>
        <v>45506</v>
      </c>
    </row>
    <row r="883" spans="2:24">
      <c r="B883" t="s">
        <v>6308</v>
      </c>
      <c r="C883" t="s">
        <v>6308</v>
      </c>
      <c r="D883" t="s">
        <v>6309</v>
      </c>
      <c r="E883" s="1">
        <v>0.99770000000000003</v>
      </c>
      <c r="F883">
        <v>0</v>
      </c>
      <c r="G883">
        <v>0</v>
      </c>
      <c r="H883" s="19">
        <v>3023</v>
      </c>
      <c r="I883" s="19">
        <v>1321941</v>
      </c>
      <c r="J883">
        <v>0</v>
      </c>
      <c r="K883">
        <v>0</v>
      </c>
      <c r="L883">
        <v>0</v>
      </c>
      <c r="M883" s="19">
        <v>1100</v>
      </c>
      <c r="N883" s="29">
        <f>DATE(MID(B883,FIND(",",B883,1)+2,4),VLOOKUP(LEFT(B883,3),General!$A$1:$B$12,2,0),MID(B883,FIND(" ",B883,1)+1,FIND(",",B883,1)-FIND(" ",B883,1)-1)) + TIMEVALUE(MID(B883,FIND("-",B883,1)+2,LEN(B883)-FIND("-",B883,1)+2))</f>
        <v>45506.295138888891</v>
      </c>
      <c r="O883" s="18">
        <f>DATE(MID(C883,FIND(",",C883,1)+2,4),VLOOKUP(LEFT(B883,3),General!$A$1:$B$12,2,0),MID(C883,FIND(" ",C883,1)+1,FIND(",",C883,1)-FIND(" ",C883,1)-1)) + TIMEVALUE(MID(C883,FIND("-",C883,1)+2,LEN(C883)-FIND("-",C883,1)+2))</f>
        <v>45506.295138888891</v>
      </c>
      <c r="P883" s="18">
        <f>DATE(MID(D883,FIND(",",D883,1)+2,4),VLOOKUP(LEFT(B883,3),General!$A$1:$B$12,2,0),MID(D883,FIND(" ",D883,1)+1,FIND(",",D883,1)-FIND(" ",D883,1)-1)) + TIMEVALUE(MID(D883,FIND("-",D883,1)+2,LEN(D883)-FIND("-",D883,1)+2))</f>
        <v>45506.333333333336</v>
      </c>
      <c r="Q883" s="29">
        <f t="shared" si="105"/>
        <v>45506.295138888891</v>
      </c>
      <c r="R883" t="str">
        <f t="shared" si="106"/>
        <v>7:05 am</v>
      </c>
      <c r="S883" t="str">
        <f t="shared" si="107"/>
        <v>8:00 am</v>
      </c>
      <c r="T883" s="29">
        <f t="shared" si="108"/>
        <v>45506.295138888891</v>
      </c>
      <c r="U883" s="19">
        <f t="shared" si="109"/>
        <v>3023</v>
      </c>
      <c r="V883" s="1">
        <f t="shared" si="110"/>
        <v>0.99770000000000003</v>
      </c>
      <c r="W883" s="30">
        <f t="shared" si="111"/>
        <v>3.8194444445252884E-2</v>
      </c>
      <c r="X883" s="18">
        <f>DATE(MID(B883,FIND(",",B883,1)+2,4),VLOOKUP(LEFT(B883,3),General!$A$1:$B$12,2,0),MID(B883,FIND(" ",B883,1)+1,FIND(",",B883,1)-FIND(" ",B883,1)-1))</f>
        <v>45506</v>
      </c>
    </row>
    <row r="884" spans="2:24">
      <c r="B884" t="s">
        <v>6310</v>
      </c>
      <c r="C884" t="s">
        <v>6311</v>
      </c>
      <c r="D884" t="s">
        <v>6312</v>
      </c>
      <c r="E884" s="1">
        <v>0.99690000000000001</v>
      </c>
      <c r="F884">
        <v>0</v>
      </c>
      <c r="G884">
        <v>0</v>
      </c>
      <c r="H884" s="19">
        <v>4144</v>
      </c>
      <c r="I884" s="19">
        <v>1321962</v>
      </c>
      <c r="J884">
        <v>0</v>
      </c>
      <c r="K884">
        <v>0</v>
      </c>
      <c r="L884">
        <v>0</v>
      </c>
      <c r="M884" s="19">
        <v>1108</v>
      </c>
      <c r="N884" s="29">
        <f>DATE(MID(B884,FIND(",",B884,1)+2,4),VLOOKUP(LEFT(B884,3),General!$A$1:$B$12,2,0),MID(B884,FIND(" ",B884,1)+1,FIND(",",B884,1)-FIND(" ",B884,1)-1)) + TIMEVALUE(MID(B884,FIND("-",B884,1)+2,LEN(B884)-FIND("-",B884,1)+2))</f>
        <v>45506.336805555555</v>
      </c>
      <c r="O884" s="18">
        <f>DATE(MID(C884,FIND(",",C884,1)+2,4),VLOOKUP(LEFT(B884,3),General!$A$1:$B$12,2,0),MID(C884,FIND(" ",C884,1)+1,FIND(",",C884,1)-FIND(" ",C884,1)-1)) + TIMEVALUE(MID(C884,FIND("-",C884,1)+2,LEN(C884)-FIND("-",C884,1)+2))</f>
        <v>45506.336111111108</v>
      </c>
      <c r="P884" s="18">
        <f>DATE(MID(D884,FIND(",",D884,1)+2,4),VLOOKUP(LEFT(B884,3),General!$A$1:$B$12,2,0),MID(D884,FIND(" ",D884,1)+1,FIND(",",D884,1)-FIND(" ",D884,1)-1)) + TIMEVALUE(MID(D884,FIND("-",D884,1)+2,LEN(D884)-FIND("-",D884,1)+2))</f>
        <v>45506.366666666669</v>
      </c>
      <c r="Q884" s="29">
        <f t="shared" si="105"/>
        <v>45506.336805555555</v>
      </c>
      <c r="R884" t="str">
        <f t="shared" si="106"/>
        <v>8:04 am</v>
      </c>
      <c r="S884" t="str">
        <f t="shared" si="107"/>
        <v>8:48 am</v>
      </c>
      <c r="T884" s="29">
        <f t="shared" si="108"/>
        <v>45506.336805555555</v>
      </c>
      <c r="U884" s="19">
        <f t="shared" si="109"/>
        <v>4144</v>
      </c>
      <c r="V884" s="1">
        <f t="shared" si="110"/>
        <v>0.99690000000000001</v>
      </c>
      <c r="W884" s="30">
        <f t="shared" si="111"/>
        <v>3.0555555560567882E-2</v>
      </c>
      <c r="X884" s="18">
        <f>DATE(MID(B884,FIND(",",B884,1)+2,4),VLOOKUP(LEFT(B884,3),General!$A$1:$B$12,2,0),MID(B884,FIND(" ",B884,1)+1,FIND(",",B884,1)-FIND(" ",B884,1)-1))</f>
        <v>45506</v>
      </c>
    </row>
    <row r="885" spans="2:24">
      <c r="B885" t="s">
        <v>6313</v>
      </c>
      <c r="C885" t="s">
        <v>6314</v>
      </c>
      <c r="D885" t="s">
        <v>6315</v>
      </c>
      <c r="E885" s="1">
        <v>0.99709999999999999</v>
      </c>
      <c r="F885">
        <v>0</v>
      </c>
      <c r="G885">
        <v>0</v>
      </c>
      <c r="H885" s="19">
        <v>3781</v>
      </c>
      <c r="I885" s="19">
        <v>1321980</v>
      </c>
      <c r="J885">
        <v>0</v>
      </c>
      <c r="K885">
        <v>0</v>
      </c>
      <c r="L885">
        <v>0</v>
      </c>
      <c r="M885" s="19">
        <v>1111</v>
      </c>
      <c r="N885" s="29">
        <f>DATE(MID(B885,FIND(",",B885,1)+2,4),VLOOKUP(LEFT(B885,3),General!$A$1:$B$12,2,0),MID(B885,FIND(" ",B885,1)+1,FIND(",",B885,1)-FIND(" ",B885,1)-1)) + TIMEVALUE(MID(B885,FIND("-",B885,1)+2,LEN(B885)-FIND("-",B885,1)+2))</f>
        <v>45506.378472222219</v>
      </c>
      <c r="O885" s="18">
        <f>DATE(MID(C885,FIND(",",C885,1)+2,4),VLOOKUP(LEFT(B885,3),General!$A$1:$B$12,2,0),MID(C885,FIND(" ",C885,1)+1,FIND(",",C885,1)-FIND(" ",C885,1)-1)) + TIMEVALUE(MID(C885,FIND("-",C885,1)+2,LEN(C885)-FIND("-",C885,1)+2))</f>
        <v>45506.37777777778</v>
      </c>
      <c r="P885" s="18">
        <f>DATE(MID(D885,FIND(",",D885,1)+2,4),VLOOKUP(LEFT(B885,3),General!$A$1:$B$12,2,0),MID(D885,FIND(" ",D885,1)+1,FIND(",",D885,1)-FIND(" ",D885,1)-1)) + TIMEVALUE(MID(D885,FIND("-",D885,1)+2,LEN(D885)-FIND("-",D885,1)+2))</f>
        <v>45506.40625</v>
      </c>
      <c r="Q885" s="29">
        <f t="shared" si="105"/>
        <v>45506.378472222219</v>
      </c>
      <c r="R885" t="str">
        <f t="shared" si="106"/>
        <v>9:04 am</v>
      </c>
      <c r="S885" t="str">
        <f t="shared" si="107"/>
        <v>9:45 am</v>
      </c>
      <c r="T885" s="29">
        <f t="shared" si="108"/>
        <v>45506.378472222219</v>
      </c>
      <c r="U885" s="19">
        <f t="shared" si="109"/>
        <v>3781</v>
      </c>
      <c r="V885" s="1">
        <f t="shared" si="110"/>
        <v>0.99709999999999999</v>
      </c>
      <c r="W885" s="30">
        <f t="shared" si="111"/>
        <v>2.8472222220443655E-2</v>
      </c>
      <c r="X885" s="18">
        <f>DATE(MID(B885,FIND(",",B885,1)+2,4),VLOOKUP(LEFT(B885,3),General!$A$1:$B$12,2,0),MID(B885,FIND(" ",B885,1)+1,FIND(",",B885,1)-FIND(" ",B885,1)-1))</f>
        <v>45506</v>
      </c>
    </row>
    <row r="886" spans="2:24">
      <c r="B886" t="s">
        <v>6316</v>
      </c>
      <c r="C886" t="s">
        <v>6316</v>
      </c>
      <c r="D886" t="s">
        <v>6317</v>
      </c>
      <c r="E886" s="1">
        <v>0.997</v>
      </c>
      <c r="F886">
        <v>0</v>
      </c>
      <c r="G886">
        <v>0</v>
      </c>
      <c r="H886" s="19">
        <v>4029</v>
      </c>
      <c r="I886" s="19">
        <v>1321989</v>
      </c>
      <c r="J886">
        <v>0</v>
      </c>
      <c r="K886">
        <v>0</v>
      </c>
      <c r="L886">
        <v>0</v>
      </c>
      <c r="M886" s="19">
        <v>1103</v>
      </c>
      <c r="N886" s="29">
        <f>DATE(MID(B886,FIND(",",B886,1)+2,4),VLOOKUP(LEFT(B886,3),General!$A$1:$B$12,2,0),MID(B886,FIND(" ",B886,1)+1,FIND(",",B886,1)-FIND(" ",B886,1)-1)) + TIMEVALUE(MID(B886,FIND("-",B886,1)+2,LEN(B886)-FIND("-",B886,1)+2))</f>
        <v>45506.420138888891</v>
      </c>
      <c r="O886" s="18">
        <f>DATE(MID(C886,FIND(",",C886,1)+2,4),VLOOKUP(LEFT(B886,3),General!$A$1:$B$12,2,0),MID(C886,FIND(" ",C886,1)+1,FIND(",",C886,1)-FIND(" ",C886,1)-1)) + TIMEVALUE(MID(C886,FIND("-",C886,1)+2,LEN(C886)-FIND("-",C886,1)+2))</f>
        <v>45506.420138888891</v>
      </c>
      <c r="P886" s="18">
        <f>DATE(MID(D886,FIND(",",D886,1)+2,4),VLOOKUP(LEFT(B886,3),General!$A$1:$B$12,2,0),MID(D886,FIND(" ",D886,1)+1,FIND(",",D886,1)-FIND(" ",D886,1)-1)) + TIMEVALUE(MID(D886,FIND("-",D886,1)+2,LEN(D886)-FIND("-",D886,1)+2))</f>
        <v>45506.453472222223</v>
      </c>
      <c r="Q886" s="29">
        <f t="shared" si="105"/>
        <v>45506.420138888891</v>
      </c>
      <c r="R886" t="str">
        <f t="shared" si="106"/>
        <v>10:05 am</v>
      </c>
      <c r="S886" t="str">
        <f t="shared" si="107"/>
        <v>10:53 am</v>
      </c>
      <c r="T886" s="29">
        <f t="shared" si="108"/>
        <v>45506.420138888891</v>
      </c>
      <c r="U886" s="19">
        <f t="shared" si="109"/>
        <v>4029</v>
      </c>
      <c r="V886" s="1">
        <f t="shared" si="110"/>
        <v>0.997</v>
      </c>
      <c r="W886" s="30">
        <f t="shared" si="111"/>
        <v>3.3333333332848269E-2</v>
      </c>
      <c r="X886" s="18">
        <f>DATE(MID(B886,FIND(",",B886,1)+2,4),VLOOKUP(LEFT(B886,3),General!$A$1:$B$12,2,0),MID(B886,FIND(" ",B886,1)+1,FIND(",",B886,1)-FIND(" ",B886,1)-1))</f>
        <v>45506</v>
      </c>
    </row>
    <row r="887" spans="2:24">
      <c r="B887" t="s">
        <v>6318</v>
      </c>
      <c r="C887" t="s">
        <v>6319</v>
      </c>
      <c r="D887" t="s">
        <v>6320</v>
      </c>
      <c r="E887" s="1">
        <v>0.99670000000000003</v>
      </c>
      <c r="F887">
        <v>0</v>
      </c>
      <c r="G887">
        <v>0</v>
      </c>
      <c r="H887" s="19">
        <v>4298</v>
      </c>
      <c r="I887" s="19">
        <v>1321996</v>
      </c>
      <c r="J887">
        <v>0</v>
      </c>
      <c r="K887">
        <v>0</v>
      </c>
      <c r="L887">
        <v>0</v>
      </c>
      <c r="M887" s="19">
        <v>1112</v>
      </c>
      <c r="N887" s="29">
        <f>DATE(MID(B887,FIND(",",B887,1)+2,4),VLOOKUP(LEFT(B887,3),General!$A$1:$B$12,2,0),MID(B887,FIND(" ",B887,1)+1,FIND(",",B887,1)-FIND(" ",B887,1)-1)) + TIMEVALUE(MID(B887,FIND("-",B887,1)+2,LEN(B887)-FIND("-",B887,1)+2))</f>
        <v>45506.461805555555</v>
      </c>
      <c r="O887" s="18">
        <f>DATE(MID(C887,FIND(",",C887,1)+2,4),VLOOKUP(LEFT(B887,3),General!$A$1:$B$12,2,0),MID(C887,FIND(" ",C887,1)+1,FIND(",",C887,1)-FIND(" ",C887,1)-1)) + TIMEVALUE(MID(C887,FIND("-",C887,1)+2,LEN(C887)-FIND("-",C887,1)+2))</f>
        <v>45506.461111111108</v>
      </c>
      <c r="P887" s="18">
        <f>DATE(MID(D887,FIND(",",D887,1)+2,4),VLOOKUP(LEFT(B887,3),General!$A$1:$B$12,2,0),MID(D887,FIND(" ",D887,1)+1,FIND(",",D887,1)-FIND(" ",D887,1)-1)) + TIMEVALUE(MID(D887,FIND("-",D887,1)+2,LEN(D887)-FIND("-",D887,1)+2))</f>
        <v>45506.488888888889</v>
      </c>
      <c r="Q887" s="29">
        <f t="shared" si="105"/>
        <v>45506.461805555555</v>
      </c>
      <c r="R887" t="str">
        <f t="shared" si="106"/>
        <v>11:04 am</v>
      </c>
      <c r="S887" t="str">
        <f t="shared" si="107"/>
        <v>11:44 am</v>
      </c>
      <c r="T887" s="29">
        <f t="shared" si="108"/>
        <v>45506.461805555555</v>
      </c>
      <c r="U887" s="19">
        <f t="shared" si="109"/>
        <v>4298</v>
      </c>
      <c r="V887" s="1">
        <f t="shared" si="110"/>
        <v>0.99670000000000003</v>
      </c>
      <c r="W887" s="30">
        <f t="shared" si="111"/>
        <v>2.7777777781011537E-2</v>
      </c>
      <c r="X887" s="18">
        <f>DATE(MID(B887,FIND(",",B887,1)+2,4),VLOOKUP(LEFT(B887,3),General!$A$1:$B$12,2,0),MID(B887,FIND(" ",B887,1)+1,FIND(",",B887,1)-FIND(" ",B887,1)-1))</f>
        <v>45506</v>
      </c>
    </row>
    <row r="888" spans="2:24">
      <c r="B888" t="s">
        <v>6321</v>
      </c>
      <c r="C888" t="s">
        <v>6322</v>
      </c>
      <c r="D888" t="s">
        <v>6323</v>
      </c>
      <c r="E888" s="1">
        <v>0.99750000000000005</v>
      </c>
      <c r="F888">
        <v>0</v>
      </c>
      <c r="G888">
        <v>0</v>
      </c>
      <c r="H888" s="19">
        <v>3278</v>
      </c>
      <c r="I888" s="19">
        <v>1322007</v>
      </c>
      <c r="J888">
        <v>0</v>
      </c>
      <c r="K888">
        <v>0</v>
      </c>
      <c r="L888">
        <v>0</v>
      </c>
      <c r="M888" s="19">
        <v>1106</v>
      </c>
      <c r="N888" s="29">
        <f>DATE(MID(B888,FIND(",",B888,1)+2,4),VLOOKUP(LEFT(B888,3),General!$A$1:$B$12,2,0),MID(B888,FIND(" ",B888,1)+1,FIND(",",B888,1)-FIND(" ",B888,1)-1)) + TIMEVALUE(MID(B888,FIND("-",B888,1)+2,LEN(B888)-FIND("-",B888,1)+2))</f>
        <v>45506.503472222219</v>
      </c>
      <c r="O888" s="18">
        <f>DATE(MID(C888,FIND(",",C888,1)+2,4),VLOOKUP(LEFT(B888,3),General!$A$1:$B$12,2,0),MID(C888,FIND(" ",C888,1)+1,FIND(",",C888,1)-FIND(" ",C888,1)-1)) + TIMEVALUE(MID(C888,FIND("-",C888,1)+2,LEN(C888)-FIND("-",C888,1)+2))</f>
        <v>45506.50277777778</v>
      </c>
      <c r="P888" s="18">
        <f>DATE(MID(D888,FIND(",",D888,1)+2,4),VLOOKUP(LEFT(B888,3),General!$A$1:$B$12,2,0),MID(D888,FIND(" ",D888,1)+1,FIND(",",D888,1)-FIND(" ",D888,1)-1)) + TIMEVALUE(MID(D888,FIND("-",D888,1)+2,LEN(D888)-FIND("-",D888,1)+2))</f>
        <v>45506.532638888886</v>
      </c>
      <c r="Q888" s="29">
        <f t="shared" si="105"/>
        <v>45506.503472222219</v>
      </c>
      <c r="R888" t="str">
        <f t="shared" si="106"/>
        <v>12:04 pm</v>
      </c>
      <c r="S888" t="str">
        <f t="shared" si="107"/>
        <v>12:47 pm</v>
      </c>
      <c r="T888" s="29">
        <f t="shared" si="108"/>
        <v>45506.503472222219</v>
      </c>
      <c r="U888" s="19">
        <f t="shared" si="109"/>
        <v>3278</v>
      </c>
      <c r="V888" s="1">
        <f t="shared" si="110"/>
        <v>0.99750000000000005</v>
      </c>
      <c r="W888" s="30">
        <f t="shared" si="111"/>
        <v>2.9861111106583849E-2</v>
      </c>
      <c r="X888" s="18">
        <f>DATE(MID(B888,FIND(",",B888,1)+2,4),VLOOKUP(LEFT(B888,3),General!$A$1:$B$12,2,0),MID(B888,FIND(" ",B888,1)+1,FIND(",",B888,1)-FIND(" ",B888,1)-1))</f>
        <v>45506</v>
      </c>
    </row>
    <row r="889" spans="2:24">
      <c r="B889" t="s">
        <v>6324</v>
      </c>
      <c r="C889" t="s">
        <v>6325</v>
      </c>
      <c r="D889" t="s">
        <v>6326</v>
      </c>
      <c r="E889" s="1">
        <v>0.99760000000000004</v>
      </c>
      <c r="F889">
        <v>0</v>
      </c>
      <c r="G889">
        <v>0</v>
      </c>
      <c r="H889" s="19">
        <v>3183</v>
      </c>
      <c r="I889" s="19">
        <v>1322027</v>
      </c>
      <c r="J889">
        <v>0</v>
      </c>
      <c r="K889">
        <v>0</v>
      </c>
      <c r="L889">
        <v>0</v>
      </c>
      <c r="M889" s="19">
        <v>1106</v>
      </c>
      <c r="N889" s="29">
        <f>DATE(MID(B889,FIND(",",B889,1)+2,4),VLOOKUP(LEFT(B889,3),General!$A$1:$B$12,2,0),MID(B889,FIND(" ",B889,1)+1,FIND(",",B889,1)-FIND(" ",B889,1)-1)) + TIMEVALUE(MID(B889,FIND("-",B889,1)+2,LEN(B889)-FIND("-",B889,1)+2))</f>
        <v>45506.545138888891</v>
      </c>
      <c r="O889" s="18">
        <f>DATE(MID(C889,FIND(",",C889,1)+2,4),VLOOKUP(LEFT(B889,3),General!$A$1:$B$12,2,0),MID(C889,FIND(" ",C889,1)+1,FIND(",",C889,1)-FIND(" ",C889,1)-1)) + TIMEVALUE(MID(C889,FIND("-",C889,1)+2,LEN(C889)-FIND("-",C889,1)+2))</f>
        <v>45506.544444444444</v>
      </c>
      <c r="P889" s="18">
        <f>DATE(MID(D889,FIND(",",D889,1)+2,4),VLOOKUP(LEFT(B889,3),General!$A$1:$B$12,2,0),MID(D889,FIND(" ",D889,1)+1,FIND(",",D889,1)-FIND(" ",D889,1)-1)) + TIMEVALUE(MID(D889,FIND("-",D889,1)+2,LEN(D889)-FIND("-",D889,1)+2))</f>
        <v>45506.574305555558</v>
      </c>
      <c r="Q889" s="29">
        <f t="shared" si="105"/>
        <v>45506.545138888891</v>
      </c>
      <c r="R889" t="str">
        <f t="shared" si="106"/>
        <v>1:04 pm</v>
      </c>
      <c r="S889" t="str">
        <f t="shared" si="107"/>
        <v>1:47 pm</v>
      </c>
      <c r="T889" s="29">
        <f t="shared" si="108"/>
        <v>45506.545138888891</v>
      </c>
      <c r="U889" s="19">
        <f t="shared" si="109"/>
        <v>3183</v>
      </c>
      <c r="V889" s="1">
        <f t="shared" si="110"/>
        <v>0.99760000000000004</v>
      </c>
      <c r="W889" s="30">
        <f t="shared" si="111"/>
        <v>2.9861111113859806E-2</v>
      </c>
      <c r="X889" s="18">
        <f>DATE(MID(B889,FIND(",",B889,1)+2,4),VLOOKUP(LEFT(B889,3),General!$A$1:$B$12,2,0),MID(B889,FIND(" ",B889,1)+1,FIND(",",B889,1)-FIND(" ",B889,1)-1))</f>
        <v>45506</v>
      </c>
    </row>
    <row r="890" spans="2:24">
      <c r="B890" t="s">
        <v>6327</v>
      </c>
      <c r="C890" t="s">
        <v>6328</v>
      </c>
      <c r="D890" t="s">
        <v>6329</v>
      </c>
      <c r="E890" s="1">
        <v>0.99760000000000004</v>
      </c>
      <c r="F890">
        <v>0</v>
      </c>
      <c r="G890">
        <v>0</v>
      </c>
      <c r="H890" s="19">
        <v>3183</v>
      </c>
      <c r="I890" s="19">
        <v>1322032</v>
      </c>
      <c r="J890">
        <v>0</v>
      </c>
      <c r="K890">
        <v>0</v>
      </c>
      <c r="L890">
        <v>0</v>
      </c>
      <c r="M890" s="19">
        <v>1109</v>
      </c>
      <c r="N890" s="29">
        <f>DATE(MID(B890,FIND(",",B890,1)+2,4),VLOOKUP(LEFT(B890,3),General!$A$1:$B$12,2,0),MID(B890,FIND(" ",B890,1)+1,FIND(",",B890,1)-FIND(" ",B890,1)-1)) + TIMEVALUE(MID(B890,FIND("-",B890,1)+2,LEN(B890)-FIND("-",B890,1)+2))</f>
        <v>45506.586805555555</v>
      </c>
      <c r="O890" s="18">
        <f>DATE(MID(C890,FIND(",",C890,1)+2,4),VLOOKUP(LEFT(B890,3),General!$A$1:$B$12,2,0),MID(C890,FIND(" ",C890,1)+1,FIND(",",C890,1)-FIND(" ",C890,1)-1)) + TIMEVALUE(MID(C890,FIND("-",C890,1)+2,LEN(C890)-FIND("-",C890,1)+2))</f>
        <v>45506.586111111108</v>
      </c>
      <c r="P890" s="18">
        <f>DATE(MID(D890,FIND(",",D890,1)+2,4),VLOOKUP(LEFT(B890,3),General!$A$1:$B$12,2,0),MID(D890,FIND(" ",D890,1)+1,FIND(",",D890,1)-FIND(" ",D890,1)-1)) + TIMEVALUE(MID(D890,FIND("-",D890,1)+2,LEN(D890)-FIND("-",D890,1)+2))</f>
        <v>45506.614583333336</v>
      </c>
      <c r="Q890" s="29">
        <f t="shared" si="105"/>
        <v>45506.586805555555</v>
      </c>
      <c r="R890" t="str">
        <f t="shared" si="106"/>
        <v>2:04 pm</v>
      </c>
      <c r="S890" t="str">
        <f t="shared" si="107"/>
        <v>2:45 pm</v>
      </c>
      <c r="T890" s="29">
        <f t="shared" si="108"/>
        <v>45506.586805555555</v>
      </c>
      <c r="U890" s="19">
        <f t="shared" si="109"/>
        <v>3183</v>
      </c>
      <c r="V890" s="1">
        <f t="shared" si="110"/>
        <v>0.99760000000000004</v>
      </c>
      <c r="W890" s="30">
        <f t="shared" si="111"/>
        <v>2.8472222227719612E-2</v>
      </c>
      <c r="X890" s="18">
        <f>DATE(MID(B890,FIND(",",B890,1)+2,4),VLOOKUP(LEFT(B890,3),General!$A$1:$B$12,2,0),MID(B890,FIND(" ",B890,1)+1,FIND(",",B890,1)-FIND(" ",B890,1)-1))</f>
        <v>45506</v>
      </c>
    </row>
    <row r="891" spans="2:24">
      <c r="B891" t="s">
        <v>6330</v>
      </c>
      <c r="C891" t="s">
        <v>6330</v>
      </c>
      <c r="D891" t="s">
        <v>6331</v>
      </c>
      <c r="E891" s="1">
        <v>0.99529999999999996</v>
      </c>
      <c r="F891">
        <v>0</v>
      </c>
      <c r="G891">
        <v>0</v>
      </c>
      <c r="H891" s="19">
        <v>6227</v>
      </c>
      <c r="I891" s="19">
        <v>1322060</v>
      </c>
      <c r="J891">
        <v>0</v>
      </c>
      <c r="K891">
        <v>0</v>
      </c>
      <c r="L891">
        <v>0</v>
      </c>
      <c r="M891">
        <v>0</v>
      </c>
      <c r="N891" s="29">
        <f>DATE(MID(B891,FIND(",",B891,1)+2,4),VLOOKUP(LEFT(B891,3),General!$A$1:$B$12,2,0),MID(B891,FIND(" ",B891,1)+1,FIND(",",B891,1)-FIND(" ",B891,1)-1)) + TIMEVALUE(MID(B891,FIND("-",B891,1)+2,LEN(B891)-FIND("-",B891,1)+2))</f>
        <v>45506.628472222219</v>
      </c>
      <c r="O891" s="18">
        <f>DATE(MID(C891,FIND(",",C891,1)+2,4),VLOOKUP(LEFT(B891,3),General!$A$1:$B$12,2,0),MID(C891,FIND(" ",C891,1)+1,FIND(",",C891,1)-FIND(" ",C891,1)-1)) + TIMEVALUE(MID(C891,FIND("-",C891,1)+2,LEN(C891)-FIND("-",C891,1)+2))</f>
        <v>45506.628472222219</v>
      </c>
      <c r="P891" s="18">
        <f>DATE(MID(D891,FIND(",",D891,1)+2,4),VLOOKUP(LEFT(B891,3),General!$A$1:$B$12,2,0),MID(D891,FIND(" ",D891,1)+1,FIND(",",D891,1)-FIND(" ",D891,1)-1)) + TIMEVALUE(MID(D891,FIND("-",D891,1)+2,LEN(D891)-FIND("-",D891,1)+2))</f>
        <v>45506.670138888891</v>
      </c>
      <c r="Q891" s="29">
        <f t="shared" si="105"/>
        <v>45506.628472222219</v>
      </c>
      <c r="R891" t="str">
        <f t="shared" si="106"/>
        <v>3:05 pm</v>
      </c>
      <c r="S891" t="str">
        <f t="shared" si="107"/>
        <v>4:05 pm</v>
      </c>
      <c r="T891" s="29">
        <f t="shared" si="108"/>
        <v>45506.628472222219</v>
      </c>
      <c r="U891" s="19">
        <f t="shared" si="109"/>
        <v>6227</v>
      </c>
      <c r="V891" s="1">
        <f t="shared" si="110"/>
        <v>0.99529999999999996</v>
      </c>
      <c r="W891" s="30">
        <f t="shared" si="111"/>
        <v>4.1666666671517305E-2</v>
      </c>
      <c r="X891" s="18">
        <f>DATE(MID(B891,FIND(",",B891,1)+2,4),VLOOKUP(LEFT(B891,3),General!$A$1:$B$12,2,0),MID(B891,FIND(" ",B891,1)+1,FIND(",",B891,1)-FIND(" ",B891,1)-1))</f>
        <v>45506</v>
      </c>
    </row>
    <row r="892" spans="2:24">
      <c r="B892" t="s">
        <v>6331</v>
      </c>
      <c r="C892" t="s">
        <v>6332</v>
      </c>
      <c r="D892" t="s">
        <v>6333</v>
      </c>
      <c r="E892" s="1">
        <v>0.99770000000000003</v>
      </c>
      <c r="F892">
        <v>0</v>
      </c>
      <c r="G892">
        <v>0</v>
      </c>
      <c r="H892" s="19">
        <v>3083</v>
      </c>
      <c r="I892" s="19">
        <v>1322070</v>
      </c>
      <c r="J892">
        <v>0</v>
      </c>
      <c r="K892">
        <v>0</v>
      </c>
      <c r="L892">
        <v>0</v>
      </c>
      <c r="M892" s="19">
        <v>1107</v>
      </c>
      <c r="N892" s="29">
        <f>DATE(MID(B892,FIND(",",B892,1)+2,4),VLOOKUP(LEFT(B892,3),General!$A$1:$B$12,2,0),MID(B892,FIND(" ",B892,1)+1,FIND(",",B892,1)-FIND(" ",B892,1)-1)) + TIMEVALUE(MID(B892,FIND("-",B892,1)+2,LEN(B892)-FIND("-",B892,1)+2))</f>
        <v>45506.670138888891</v>
      </c>
      <c r="O892" s="18">
        <f>DATE(MID(C892,FIND(",",C892,1)+2,4),VLOOKUP(LEFT(B892,3),General!$A$1:$B$12,2,0),MID(C892,FIND(" ",C892,1)+1,FIND(",",C892,1)-FIND(" ",C892,1)-1)) + TIMEVALUE(MID(C892,FIND("-",C892,1)+2,LEN(C892)-FIND("-",C892,1)+2))</f>
        <v>45506.669444444444</v>
      </c>
      <c r="P892" s="18">
        <f>DATE(MID(D892,FIND(",",D892,1)+2,4),VLOOKUP(LEFT(B892,3),General!$A$1:$B$12,2,0),MID(D892,FIND(" ",D892,1)+1,FIND(",",D892,1)-FIND(" ",D892,1)-1)) + TIMEVALUE(MID(D892,FIND("-",D892,1)+2,LEN(D892)-FIND("-",D892,1)+2))</f>
        <v>45506.697916666664</v>
      </c>
      <c r="Q892" s="29">
        <f t="shared" si="105"/>
        <v>45506.670138888891</v>
      </c>
      <c r="R892" t="str">
        <f t="shared" si="106"/>
        <v>4:04 pm</v>
      </c>
      <c r="S892" t="str">
        <f t="shared" si="107"/>
        <v>4:45 pm</v>
      </c>
      <c r="T892" s="29">
        <f t="shared" si="108"/>
        <v>45506.670138888891</v>
      </c>
      <c r="U892" s="19">
        <f t="shared" si="109"/>
        <v>3083</v>
      </c>
      <c r="V892" s="1">
        <f t="shared" si="110"/>
        <v>0.99770000000000003</v>
      </c>
      <c r="W892" s="30">
        <f t="shared" si="111"/>
        <v>2.8472222220443655E-2</v>
      </c>
      <c r="X892" s="18">
        <f>DATE(MID(B892,FIND(",",B892,1)+2,4),VLOOKUP(LEFT(B892,3),General!$A$1:$B$12,2,0),MID(B892,FIND(" ",B892,1)+1,FIND(",",B892,1)-FIND(" ",B892,1)-1))</f>
        <v>45506</v>
      </c>
    </row>
    <row r="893" spans="2:24">
      <c r="B893" t="s">
        <v>6334</v>
      </c>
      <c r="C893" t="s">
        <v>6335</v>
      </c>
      <c r="D893" t="s">
        <v>6336</v>
      </c>
      <c r="E893" s="1">
        <v>0.99790000000000001</v>
      </c>
      <c r="F893">
        <v>0</v>
      </c>
      <c r="G893">
        <v>0</v>
      </c>
      <c r="H893" s="19">
        <v>2789</v>
      </c>
      <c r="I893" s="19">
        <v>1322085</v>
      </c>
      <c r="J893">
        <v>0</v>
      </c>
      <c r="K893">
        <v>0</v>
      </c>
      <c r="L893">
        <v>0</v>
      </c>
      <c r="M893" s="19">
        <v>1114</v>
      </c>
      <c r="N893" s="29">
        <f>DATE(MID(B893,FIND(",",B893,1)+2,4),VLOOKUP(LEFT(B893,3),General!$A$1:$B$12,2,0),MID(B893,FIND(" ",B893,1)+1,FIND(",",B893,1)-FIND(" ",B893,1)-1)) + TIMEVALUE(MID(B893,FIND("-",B893,1)+2,LEN(B893)-FIND("-",B893,1)+2))</f>
        <v>45506.711805555555</v>
      </c>
      <c r="O893" s="18">
        <f>DATE(MID(C893,FIND(",",C893,1)+2,4),VLOOKUP(LEFT(B893,3),General!$A$1:$B$12,2,0),MID(C893,FIND(" ",C893,1)+1,FIND(",",C893,1)-FIND(" ",C893,1)-1)) + TIMEVALUE(MID(C893,FIND("-",C893,1)+2,LEN(C893)-FIND("-",C893,1)+2))</f>
        <v>45506.711111111108</v>
      </c>
      <c r="P893" s="18">
        <f>DATE(MID(D893,FIND(",",D893,1)+2,4),VLOOKUP(LEFT(B893,3),General!$A$1:$B$12,2,0),MID(D893,FIND(" ",D893,1)+1,FIND(",",D893,1)-FIND(" ",D893,1)-1)) + TIMEVALUE(MID(D893,FIND("-",D893,1)+2,LEN(D893)-FIND("-",D893,1)+2))</f>
        <v>45506.738194444442</v>
      </c>
      <c r="Q893" s="29">
        <f t="shared" si="105"/>
        <v>45506.711805555555</v>
      </c>
      <c r="R893" t="str">
        <f t="shared" si="106"/>
        <v>5:04 pm</v>
      </c>
      <c r="S893" t="str">
        <f t="shared" si="107"/>
        <v>5:43 pm</v>
      </c>
      <c r="T893" s="29">
        <f t="shared" si="108"/>
        <v>45506.711805555555</v>
      </c>
      <c r="U893" s="19">
        <f t="shared" si="109"/>
        <v>2789</v>
      </c>
      <c r="V893" s="1">
        <f t="shared" si="110"/>
        <v>0.99790000000000001</v>
      </c>
      <c r="W893" s="30">
        <f t="shared" si="111"/>
        <v>2.7083333334303461E-2</v>
      </c>
      <c r="X893" s="18">
        <f>DATE(MID(B893,FIND(",",B893,1)+2,4),VLOOKUP(LEFT(B893,3),General!$A$1:$B$12,2,0),MID(B893,FIND(" ",B893,1)+1,FIND(",",B893,1)-FIND(" ",B893,1)-1))</f>
        <v>45506</v>
      </c>
    </row>
    <row r="894" spans="2:24">
      <c r="B894" t="s">
        <v>6337</v>
      </c>
      <c r="C894" t="s">
        <v>6338</v>
      </c>
      <c r="D894" t="s">
        <v>6339</v>
      </c>
      <c r="E894" s="1">
        <v>0.99770000000000003</v>
      </c>
      <c r="F894">
        <v>0</v>
      </c>
      <c r="G894">
        <v>0</v>
      </c>
      <c r="H894" s="19">
        <v>3044</v>
      </c>
      <c r="I894" s="19">
        <v>1322087</v>
      </c>
      <c r="J894">
        <v>0</v>
      </c>
      <c r="K894">
        <v>0</v>
      </c>
      <c r="L894">
        <v>0</v>
      </c>
      <c r="M894" s="19">
        <v>1109</v>
      </c>
      <c r="N894" s="29">
        <f>DATE(MID(B894,FIND(",",B894,1)+2,4),VLOOKUP(LEFT(B894,3),General!$A$1:$B$12,2,0),MID(B894,FIND(" ",B894,1)+1,FIND(",",B894,1)-FIND(" ",B894,1)-1)) + TIMEVALUE(MID(B894,FIND("-",B894,1)+2,LEN(B894)-FIND("-",B894,1)+2))</f>
        <v>45506.753472222219</v>
      </c>
      <c r="O894" s="18">
        <f>DATE(MID(C894,FIND(",",C894,1)+2,4),VLOOKUP(LEFT(B894,3),General!$A$1:$B$12,2,0),MID(C894,FIND(" ",C894,1)+1,FIND(",",C894,1)-FIND(" ",C894,1)-1)) + TIMEVALUE(MID(C894,FIND("-",C894,1)+2,LEN(C894)-FIND("-",C894,1)+2))</f>
        <v>45506.75277777778</v>
      </c>
      <c r="P894" s="18">
        <f>DATE(MID(D894,FIND(",",D894,1)+2,4),VLOOKUP(LEFT(B894,3),General!$A$1:$B$12,2,0),MID(D894,FIND(" ",D894,1)+1,FIND(",",D894,1)-FIND(" ",D894,1)-1)) + TIMEVALUE(MID(D894,FIND("-",D894,1)+2,LEN(D894)-FIND("-",D894,1)+2))</f>
        <v>45506.785416666666</v>
      </c>
      <c r="Q894" s="29">
        <f t="shared" si="105"/>
        <v>45506.753472222219</v>
      </c>
      <c r="R894" t="str">
        <f t="shared" si="106"/>
        <v>6:04 pm</v>
      </c>
      <c r="S894" t="str">
        <f t="shared" si="107"/>
        <v>6:51 pm</v>
      </c>
      <c r="T894" s="29">
        <f t="shared" si="108"/>
        <v>45506.753472222219</v>
      </c>
      <c r="U894" s="19">
        <f t="shared" si="109"/>
        <v>3044</v>
      </c>
      <c r="V894" s="1">
        <f t="shared" si="110"/>
        <v>0.99770000000000003</v>
      </c>
      <c r="W894" s="30">
        <f t="shared" si="111"/>
        <v>3.2638888886140194E-2</v>
      </c>
      <c r="X894" s="18">
        <f>DATE(MID(B894,FIND(",",B894,1)+2,4),VLOOKUP(LEFT(B894,3),General!$A$1:$B$12,2,0),MID(B894,FIND(" ",B894,1)+1,FIND(",",B894,1)-FIND(" ",B894,1)-1))</f>
        <v>45506</v>
      </c>
    </row>
    <row r="895" spans="2:24">
      <c r="B895" t="s">
        <v>6340</v>
      </c>
      <c r="C895" t="s">
        <v>6341</v>
      </c>
      <c r="D895" t="s">
        <v>6342</v>
      </c>
      <c r="E895" s="1">
        <v>0.99660000000000004</v>
      </c>
      <c r="F895">
        <v>0</v>
      </c>
      <c r="G895">
        <v>0</v>
      </c>
      <c r="H895" s="19">
        <v>4483</v>
      </c>
      <c r="I895" s="19">
        <v>1322007</v>
      </c>
      <c r="J895">
        <v>0</v>
      </c>
      <c r="K895">
        <v>0</v>
      </c>
      <c r="L895">
        <v>0</v>
      </c>
      <c r="M895">
        <v>0</v>
      </c>
      <c r="N895" s="29">
        <f>DATE(MID(B895,FIND(",",B895,1)+2,4),VLOOKUP(LEFT(B895,3),General!$A$1:$B$12,2,0),MID(B895,FIND(" ",B895,1)+1,FIND(",",B895,1)-FIND(" ",B895,1)-1)) + TIMEVALUE(MID(B895,FIND("-",B895,1)+2,LEN(B895)-FIND("-",B895,1)+2))</f>
        <v>45506.795138888891</v>
      </c>
      <c r="O895" s="18">
        <f>DATE(MID(C895,FIND(",",C895,1)+2,4),VLOOKUP(LEFT(B895,3),General!$A$1:$B$12,2,0),MID(C895,FIND(" ",C895,1)+1,FIND(",",C895,1)-FIND(" ",C895,1)-1)) + TIMEVALUE(MID(C895,FIND("-",C895,1)+2,LEN(C895)-FIND("-",C895,1)+2))</f>
        <v>45506.794444444444</v>
      </c>
      <c r="P895" s="18">
        <f>DATE(MID(D895,FIND(",",D895,1)+2,4),VLOOKUP(LEFT(B895,3),General!$A$1:$B$12,2,0),MID(D895,FIND(" ",D895,1)+1,FIND(",",D895,1)-FIND(" ",D895,1)-1)) + TIMEVALUE(MID(D895,FIND("-",D895,1)+2,LEN(D895)-FIND("-",D895,1)+2))</f>
        <v>45506.836805555555</v>
      </c>
      <c r="Q895" s="29">
        <f t="shared" si="105"/>
        <v>45506.795138888891</v>
      </c>
      <c r="R895" t="str">
        <f t="shared" si="106"/>
        <v>7:04 pm</v>
      </c>
      <c r="S895" t="str">
        <f t="shared" si="107"/>
        <v>8:05 pm</v>
      </c>
      <c r="T895" s="29">
        <f t="shared" si="108"/>
        <v>45506.795138888891</v>
      </c>
      <c r="U895" s="19">
        <f t="shared" si="109"/>
        <v>4483</v>
      </c>
      <c r="V895" s="1">
        <f t="shared" si="110"/>
        <v>0.99660000000000004</v>
      </c>
      <c r="W895" s="30">
        <f t="shared" si="111"/>
        <v>4.2361111110949423E-2</v>
      </c>
      <c r="X895" s="18">
        <f>DATE(MID(B895,FIND(",",B895,1)+2,4),VLOOKUP(LEFT(B895,3),General!$A$1:$B$12,2,0),MID(B895,FIND(" ",B895,1)+1,FIND(",",B895,1)-FIND(" ",B895,1)-1))</f>
        <v>45506</v>
      </c>
    </row>
    <row r="896" spans="2:24">
      <c r="B896" t="s">
        <v>6342</v>
      </c>
      <c r="C896" t="s">
        <v>6343</v>
      </c>
      <c r="D896" t="s">
        <v>6344</v>
      </c>
      <c r="E896" s="1">
        <v>0.99790000000000001</v>
      </c>
      <c r="F896">
        <v>0</v>
      </c>
      <c r="G896">
        <v>0</v>
      </c>
      <c r="H896" s="19">
        <v>2758</v>
      </c>
      <c r="I896" s="19">
        <v>1322006</v>
      </c>
      <c r="J896">
        <v>0</v>
      </c>
      <c r="K896">
        <v>0</v>
      </c>
      <c r="L896">
        <v>0</v>
      </c>
      <c r="M896" s="19">
        <v>1110</v>
      </c>
      <c r="N896" s="29">
        <f>DATE(MID(B896,FIND(",",B896,1)+2,4),VLOOKUP(LEFT(B896,3),General!$A$1:$B$12,2,0),MID(B896,FIND(" ",B896,1)+1,FIND(",",B896,1)-FIND(" ",B896,1)-1)) + TIMEVALUE(MID(B896,FIND("-",B896,1)+2,LEN(B896)-FIND("-",B896,1)+2))</f>
        <v>45506.836805555555</v>
      </c>
      <c r="O896" s="18">
        <f>DATE(MID(C896,FIND(",",C896,1)+2,4),VLOOKUP(LEFT(B896,3),General!$A$1:$B$12,2,0),MID(C896,FIND(" ",C896,1)+1,FIND(",",C896,1)-FIND(" ",C896,1)-1)) + TIMEVALUE(MID(C896,FIND("-",C896,1)+2,LEN(C896)-FIND("-",C896,1)+2))</f>
        <v>45506.836111111108</v>
      </c>
      <c r="P896" s="18">
        <f>DATE(MID(D896,FIND(",",D896,1)+2,4),VLOOKUP(LEFT(B896,3),General!$A$1:$B$12,2,0),MID(D896,FIND(" ",D896,1)+1,FIND(",",D896,1)-FIND(" ",D896,1)-1)) + TIMEVALUE(MID(D896,FIND("-",D896,1)+2,LEN(D896)-FIND("-",D896,1)+2))</f>
        <v>45506.864583333336</v>
      </c>
      <c r="Q896" s="29">
        <f t="shared" si="105"/>
        <v>45506.836805555555</v>
      </c>
      <c r="R896" t="str">
        <f t="shared" si="106"/>
        <v>8:04 pm</v>
      </c>
      <c r="S896" t="str">
        <f t="shared" si="107"/>
        <v>8:45 pm</v>
      </c>
      <c r="T896" s="29">
        <f t="shared" si="108"/>
        <v>45506.836805555555</v>
      </c>
      <c r="U896" s="19">
        <f t="shared" si="109"/>
        <v>2758</v>
      </c>
      <c r="V896" s="1">
        <f t="shared" si="110"/>
        <v>0.99790000000000001</v>
      </c>
      <c r="W896" s="30">
        <f t="shared" si="111"/>
        <v>2.8472222227719612E-2</v>
      </c>
      <c r="X896" s="18">
        <f>DATE(MID(B896,FIND(",",B896,1)+2,4),VLOOKUP(LEFT(B896,3),General!$A$1:$B$12,2,0),MID(B896,FIND(" ",B896,1)+1,FIND(",",B896,1)-FIND(" ",B896,1)-1))</f>
        <v>45506</v>
      </c>
    </row>
    <row r="897" spans="2:24">
      <c r="B897" t="s">
        <v>6345</v>
      </c>
      <c r="C897" t="s">
        <v>6346</v>
      </c>
      <c r="D897" t="s">
        <v>6347</v>
      </c>
      <c r="E897" s="1">
        <v>0.99560000000000004</v>
      </c>
      <c r="F897">
        <v>0</v>
      </c>
      <c r="G897">
        <v>0</v>
      </c>
      <c r="H897" s="19">
        <v>5772</v>
      </c>
      <c r="I897" s="19">
        <v>1322016</v>
      </c>
      <c r="J897">
        <v>0</v>
      </c>
      <c r="K897">
        <v>0</v>
      </c>
      <c r="L897">
        <v>0</v>
      </c>
      <c r="M897">
        <v>0</v>
      </c>
      <c r="N897" s="29">
        <f>DATE(MID(B897,FIND(",",B897,1)+2,4),VLOOKUP(LEFT(B897,3),General!$A$1:$B$12,2,0),MID(B897,FIND(" ",B897,1)+1,FIND(",",B897,1)-FIND(" ",B897,1)-1)) + TIMEVALUE(MID(B897,FIND("-",B897,1)+2,LEN(B897)-FIND("-",B897,1)+2))</f>
        <v>45506.878472222219</v>
      </c>
      <c r="O897" s="18">
        <f>DATE(MID(C897,FIND(",",C897,1)+2,4),VLOOKUP(LEFT(B897,3),General!$A$1:$B$12,2,0),MID(C897,FIND(" ",C897,1)+1,FIND(",",C897,1)-FIND(" ",C897,1)-1)) + TIMEVALUE(MID(C897,FIND("-",C897,1)+2,LEN(C897)-FIND("-",C897,1)+2))</f>
        <v>45506.87777777778</v>
      </c>
      <c r="P897" s="18">
        <f>DATE(MID(D897,FIND(",",D897,1)+2,4),VLOOKUP(LEFT(B897,3),General!$A$1:$B$12,2,0),MID(D897,FIND(" ",D897,1)+1,FIND(",",D897,1)-FIND(" ",D897,1)-1)) + TIMEVALUE(MID(D897,FIND("-",D897,1)+2,LEN(D897)-FIND("-",D897,1)+2))</f>
        <v>45506.920138888891</v>
      </c>
      <c r="Q897" s="29">
        <f t="shared" si="105"/>
        <v>45506.878472222219</v>
      </c>
      <c r="R897" t="str">
        <f t="shared" si="106"/>
        <v>9:04 pm</v>
      </c>
      <c r="S897" t="str">
        <f t="shared" si="107"/>
        <v>10:05 pm</v>
      </c>
      <c r="T897" s="29">
        <f t="shared" si="108"/>
        <v>45506.878472222219</v>
      </c>
      <c r="U897" s="19">
        <f t="shared" si="109"/>
        <v>5772</v>
      </c>
      <c r="V897" s="1">
        <f t="shared" si="110"/>
        <v>0.99560000000000004</v>
      </c>
      <c r="W897" s="30">
        <f t="shared" si="111"/>
        <v>4.2361111110949423E-2</v>
      </c>
      <c r="X897" s="18">
        <f>DATE(MID(B897,FIND(",",B897,1)+2,4),VLOOKUP(LEFT(B897,3),General!$A$1:$B$12,2,0),MID(B897,FIND(" ",B897,1)+1,FIND(",",B897,1)-FIND(" ",B897,1)-1))</f>
        <v>45506</v>
      </c>
    </row>
    <row r="898" spans="2:24">
      <c r="B898" t="s">
        <v>6347</v>
      </c>
      <c r="C898" t="s">
        <v>6348</v>
      </c>
      <c r="D898" t="s">
        <v>6349</v>
      </c>
      <c r="E898" s="1">
        <v>0.99470000000000003</v>
      </c>
      <c r="F898">
        <v>0</v>
      </c>
      <c r="G898">
        <v>0</v>
      </c>
      <c r="H898" s="19">
        <v>7049</v>
      </c>
      <c r="I898" s="19">
        <v>1322016</v>
      </c>
      <c r="J898">
        <v>0</v>
      </c>
      <c r="K898">
        <v>0</v>
      </c>
      <c r="L898">
        <v>0</v>
      </c>
      <c r="M898">
        <v>0</v>
      </c>
      <c r="N898" s="29">
        <f>DATE(MID(B898,FIND(",",B898,1)+2,4),VLOOKUP(LEFT(B898,3),General!$A$1:$B$12,2,0),MID(B898,FIND(" ",B898,1)+1,FIND(",",B898,1)-FIND(" ",B898,1)-1)) + TIMEVALUE(MID(B898,FIND("-",B898,1)+2,LEN(B898)-FIND("-",B898,1)+2))</f>
        <v>45506.920138888891</v>
      </c>
      <c r="O898" s="18">
        <f>DATE(MID(C898,FIND(",",C898,1)+2,4),VLOOKUP(LEFT(B898,3),General!$A$1:$B$12,2,0),MID(C898,FIND(" ",C898,1)+1,FIND(",",C898,1)-FIND(" ",C898,1)-1)) + TIMEVALUE(MID(C898,FIND("-",C898,1)+2,LEN(C898)-FIND("-",C898,1)+2))</f>
        <v>45506.919444444444</v>
      </c>
      <c r="P898" s="18">
        <f>DATE(MID(D898,FIND(",",D898,1)+2,4),VLOOKUP(LEFT(B898,3),General!$A$1:$B$12,2,0),MID(D898,FIND(" ",D898,1)+1,FIND(",",D898,1)-FIND(" ",D898,1)-1)) + TIMEVALUE(MID(D898,FIND("-",D898,1)+2,LEN(D898)-FIND("-",D898,1)+2))</f>
        <v>45506.961805555555</v>
      </c>
      <c r="Q898" s="29">
        <f t="shared" si="105"/>
        <v>45506.920138888891</v>
      </c>
      <c r="R898" t="str">
        <f t="shared" si="106"/>
        <v>10:04 pm</v>
      </c>
      <c r="S898" t="str">
        <f t="shared" si="107"/>
        <v>11:05 pm</v>
      </c>
      <c r="T898" s="29">
        <f t="shared" si="108"/>
        <v>45506.920138888891</v>
      </c>
      <c r="U898" s="19">
        <f t="shared" si="109"/>
        <v>7049</v>
      </c>
      <c r="V898" s="1">
        <f t="shared" si="110"/>
        <v>0.99470000000000003</v>
      </c>
      <c r="W898" s="30">
        <f t="shared" si="111"/>
        <v>4.2361111110949423E-2</v>
      </c>
      <c r="X898" s="18">
        <f>DATE(MID(B898,FIND(",",B898,1)+2,4),VLOOKUP(LEFT(B898,3),General!$A$1:$B$12,2,0),MID(B898,FIND(" ",B898,1)+1,FIND(",",B898,1)-FIND(" ",B898,1)-1))</f>
        <v>45506</v>
      </c>
    </row>
    <row r="899" spans="2:24">
      <c r="B899" t="s">
        <v>6349</v>
      </c>
      <c r="C899" t="s">
        <v>6350</v>
      </c>
      <c r="D899" t="s">
        <v>6351</v>
      </c>
      <c r="E899" s="1">
        <v>0.99790000000000001</v>
      </c>
      <c r="F899">
        <v>0</v>
      </c>
      <c r="G899">
        <v>0</v>
      </c>
      <c r="H899" s="19">
        <v>2761</v>
      </c>
      <c r="I899" s="19">
        <v>1322014</v>
      </c>
      <c r="J899">
        <v>0</v>
      </c>
      <c r="K899">
        <v>0</v>
      </c>
      <c r="L899">
        <v>0</v>
      </c>
      <c r="M899">
        <v>0</v>
      </c>
      <c r="N899" s="29">
        <f>DATE(MID(B899,FIND(",",B899,1)+2,4),VLOOKUP(LEFT(B899,3),General!$A$1:$B$12,2,0),MID(B899,FIND(" ",B899,1)+1,FIND(",",B899,1)-FIND(" ",B899,1)-1)) + TIMEVALUE(MID(B899,FIND("-",B899,1)+2,LEN(B899)-FIND("-",B899,1)+2))</f>
        <v>45506.961805555555</v>
      </c>
      <c r="O899" s="18">
        <f>DATE(MID(C899,FIND(",",C899,1)+2,4),VLOOKUP(LEFT(B899,3),General!$A$1:$B$12,2,0),MID(C899,FIND(" ",C899,1)+1,FIND(",",C899,1)-FIND(" ",C899,1)-1)) + TIMEVALUE(MID(C899,FIND("-",C899,1)+2,LEN(C899)-FIND("-",C899,1)+2))</f>
        <v>45506.961111111108</v>
      </c>
      <c r="P899" s="18">
        <f>DATE(MID(D899,FIND(",",D899,1)+2,4),VLOOKUP(LEFT(B899,3),General!$A$1:$B$12,2,0),MID(D899,FIND(" ",D899,1)+1,FIND(",",D899,1)-FIND(" ",D899,1)-1)) + TIMEVALUE(MID(D899,FIND("-",D899,1)+2,LEN(D899)-FIND("-",D899,1)+2))</f>
        <v>45507.003472222219</v>
      </c>
      <c r="Q899" s="29">
        <f t="shared" si="105"/>
        <v>45506.961805555555</v>
      </c>
      <c r="R899" t="str">
        <f t="shared" si="106"/>
        <v>11:04 pm</v>
      </c>
      <c r="S899" t="str">
        <f t="shared" si="107"/>
        <v>12:05 am</v>
      </c>
      <c r="T899" s="29">
        <f t="shared" si="108"/>
        <v>45506.961805555555</v>
      </c>
      <c r="U899" s="19">
        <f t="shared" si="109"/>
        <v>2761</v>
      </c>
      <c r="V899" s="1">
        <f t="shared" si="110"/>
        <v>0.99790000000000001</v>
      </c>
      <c r="W899" s="30">
        <f t="shared" si="111"/>
        <v>4.2361111110949423E-2</v>
      </c>
      <c r="X899" s="18">
        <f>DATE(MID(B899,FIND(",",B899,1)+2,4),VLOOKUP(LEFT(B899,3),General!$A$1:$B$12,2,0),MID(B899,FIND(" ",B899,1)+1,FIND(",",B899,1)-FIND(" ",B899,1)-1))</f>
        <v>45506</v>
      </c>
    </row>
    <row r="900" spans="2:24">
      <c r="B900" t="s">
        <v>6351</v>
      </c>
      <c r="C900" t="s">
        <v>6352</v>
      </c>
      <c r="D900" t="s">
        <v>6353</v>
      </c>
      <c r="E900" s="1">
        <v>0.99790000000000001</v>
      </c>
      <c r="F900">
        <v>0</v>
      </c>
      <c r="G900">
        <v>0</v>
      </c>
      <c r="H900" s="19">
        <v>2828</v>
      </c>
      <c r="I900" s="19">
        <v>1322013</v>
      </c>
      <c r="J900">
        <v>0</v>
      </c>
      <c r="K900">
        <v>0</v>
      </c>
      <c r="L900">
        <v>0</v>
      </c>
      <c r="M900" s="19">
        <v>1103</v>
      </c>
      <c r="N900" s="29">
        <f>DATE(MID(B900,FIND(",",B900,1)+2,4),VLOOKUP(LEFT(B900,3),General!$A$1:$B$12,2,0),MID(B900,FIND(" ",B900,1)+1,FIND(",",B900,1)-FIND(" ",B900,1)-1)) + TIMEVALUE(MID(B900,FIND("-",B900,1)+2,LEN(B900)-FIND("-",B900,1)+2))</f>
        <v>45507.003472222219</v>
      </c>
      <c r="O900" s="18">
        <f>DATE(MID(C900,FIND(",",C900,1)+2,4),VLOOKUP(LEFT(B900,3),General!$A$1:$B$12,2,0),MID(C900,FIND(" ",C900,1)+1,FIND(",",C900,1)-FIND(" ",C900,1)-1)) + TIMEVALUE(MID(C900,FIND("-",C900,1)+2,LEN(C900)-FIND("-",C900,1)+2))</f>
        <v>45507.00277777778</v>
      </c>
      <c r="P900" s="18">
        <f>DATE(MID(D900,FIND(",",D900,1)+2,4),VLOOKUP(LEFT(B900,3),General!$A$1:$B$12,2,0),MID(D900,FIND(" ",D900,1)+1,FIND(",",D900,1)-FIND(" ",D900,1)-1)) + TIMEVALUE(MID(D900,FIND("-",D900,1)+2,LEN(D900)-FIND("-",D900,1)+2))</f>
        <v>45507.03125</v>
      </c>
      <c r="Q900" s="29">
        <f t="shared" si="105"/>
        <v>45507.003472222219</v>
      </c>
      <c r="R900" t="str">
        <f t="shared" si="106"/>
        <v>12:04 am</v>
      </c>
      <c r="S900" t="str">
        <f t="shared" si="107"/>
        <v>12:45 am</v>
      </c>
      <c r="T900" s="29">
        <f t="shared" si="108"/>
        <v>45507.003472222219</v>
      </c>
      <c r="U900" s="19">
        <f t="shared" si="109"/>
        <v>2828</v>
      </c>
      <c r="V900" s="1">
        <f t="shared" si="110"/>
        <v>0.99790000000000001</v>
      </c>
      <c r="W900" s="30">
        <f t="shared" si="111"/>
        <v>2.8472222220443655E-2</v>
      </c>
      <c r="X900" s="18">
        <f>DATE(MID(B900,FIND(",",B900,1)+2,4),VLOOKUP(LEFT(B900,3),General!$A$1:$B$12,2,0),MID(B900,FIND(" ",B900,1)+1,FIND(",",B900,1)-FIND(" ",B900,1)-1))</f>
        <v>45507</v>
      </c>
    </row>
    <row r="901" spans="2:24">
      <c r="B901" t="s">
        <v>6354</v>
      </c>
      <c r="C901" t="s">
        <v>6355</v>
      </c>
      <c r="D901" t="s">
        <v>6356</v>
      </c>
      <c r="E901" s="1">
        <v>0.99439999999999995</v>
      </c>
      <c r="F901">
        <v>0</v>
      </c>
      <c r="G901">
        <v>0</v>
      </c>
      <c r="H901" s="19">
        <v>7448</v>
      </c>
      <c r="I901" s="19">
        <v>1322014</v>
      </c>
      <c r="J901">
        <v>0</v>
      </c>
      <c r="K901">
        <v>0</v>
      </c>
      <c r="L901">
        <v>0</v>
      </c>
      <c r="M901">
        <v>0</v>
      </c>
      <c r="N901" s="29">
        <f>DATE(MID(B901,FIND(",",B901,1)+2,4),VLOOKUP(LEFT(B901,3),General!$A$1:$B$12,2,0),MID(B901,FIND(" ",B901,1)+1,FIND(",",B901,1)-FIND(" ",B901,1)-1)) + TIMEVALUE(MID(B901,FIND("-",B901,1)+2,LEN(B901)-FIND("-",B901,1)+2))</f>
        <v>45507.045138888891</v>
      </c>
      <c r="O901" s="18">
        <f>DATE(MID(C901,FIND(",",C901,1)+2,4),VLOOKUP(LEFT(B901,3),General!$A$1:$B$12,2,0),MID(C901,FIND(" ",C901,1)+1,FIND(",",C901,1)-FIND(" ",C901,1)-1)) + TIMEVALUE(MID(C901,FIND("-",C901,1)+2,LEN(C901)-FIND("-",C901,1)+2))</f>
        <v>45507.044444444444</v>
      </c>
      <c r="P901" s="18">
        <f>DATE(MID(D901,FIND(",",D901,1)+2,4),VLOOKUP(LEFT(B901,3),General!$A$1:$B$12,2,0),MID(D901,FIND(" ",D901,1)+1,FIND(",",D901,1)-FIND(" ",D901,1)-1)) + TIMEVALUE(MID(D901,FIND("-",D901,1)+2,LEN(D901)-FIND("-",D901,1)+2))</f>
        <v>45507.086805555555</v>
      </c>
      <c r="Q901" s="29">
        <f t="shared" si="105"/>
        <v>45507.045138888891</v>
      </c>
      <c r="R901" t="str">
        <f t="shared" si="106"/>
        <v>1:04 am</v>
      </c>
      <c r="S901" t="str">
        <f t="shared" si="107"/>
        <v>2:05 am</v>
      </c>
      <c r="T901" s="29">
        <f t="shared" si="108"/>
        <v>45507.045138888891</v>
      </c>
      <c r="U901" s="19">
        <f t="shared" si="109"/>
        <v>7448</v>
      </c>
      <c r="V901" s="1">
        <f t="shared" si="110"/>
        <v>0.99439999999999995</v>
      </c>
      <c r="W901" s="30">
        <f t="shared" si="111"/>
        <v>4.2361111110949423E-2</v>
      </c>
      <c r="X901" s="18">
        <f>DATE(MID(B901,FIND(",",B901,1)+2,4),VLOOKUP(LEFT(B901,3),General!$A$1:$B$12,2,0),MID(B901,FIND(" ",B901,1)+1,FIND(",",B901,1)-FIND(" ",B901,1)-1))</f>
        <v>45507</v>
      </c>
    </row>
    <row r="902" spans="2:24">
      <c r="B902" t="s">
        <v>6356</v>
      </c>
      <c r="C902" t="s">
        <v>6357</v>
      </c>
      <c r="D902" t="s">
        <v>6358</v>
      </c>
      <c r="E902" s="1">
        <v>0.99809999999999999</v>
      </c>
      <c r="F902">
        <v>0</v>
      </c>
      <c r="G902">
        <v>0</v>
      </c>
      <c r="H902" s="19">
        <v>2496</v>
      </c>
      <c r="I902" s="19">
        <v>1322012</v>
      </c>
      <c r="J902">
        <v>0</v>
      </c>
      <c r="K902">
        <v>0</v>
      </c>
      <c r="L902">
        <v>0</v>
      </c>
      <c r="M902" s="19">
        <v>1108</v>
      </c>
      <c r="N902" s="29">
        <f>DATE(MID(B902,FIND(",",B902,1)+2,4),VLOOKUP(LEFT(B902,3),General!$A$1:$B$12,2,0),MID(B902,FIND(" ",B902,1)+1,FIND(",",B902,1)-FIND(" ",B902,1)-1)) + TIMEVALUE(MID(B902,FIND("-",B902,1)+2,LEN(B902)-FIND("-",B902,1)+2))</f>
        <v>45507.086805555555</v>
      </c>
      <c r="O902" s="18">
        <f>DATE(MID(C902,FIND(",",C902,1)+2,4),VLOOKUP(LEFT(B902,3),General!$A$1:$B$12,2,0),MID(C902,FIND(" ",C902,1)+1,FIND(",",C902,1)-FIND(" ",C902,1)-1)) + TIMEVALUE(MID(C902,FIND("-",C902,1)+2,LEN(C902)-FIND("-",C902,1)+2))</f>
        <v>45507.086111111108</v>
      </c>
      <c r="P902" s="18">
        <f>DATE(MID(D902,FIND(",",D902,1)+2,4),VLOOKUP(LEFT(B902,3),General!$A$1:$B$12,2,0),MID(D902,FIND(" ",D902,1)+1,FIND(",",D902,1)-FIND(" ",D902,1)-1)) + TIMEVALUE(MID(D902,FIND("-",D902,1)+2,LEN(D902)-FIND("-",D902,1)+2))</f>
        <v>45507.116666666669</v>
      </c>
      <c r="Q902" s="29">
        <f t="shared" ref="Q902:Q933" si="112">N902</f>
        <v>45507.086805555555</v>
      </c>
      <c r="R902" t="str">
        <f t="shared" ref="R902:R933" si="113">IF(MID(RIGHT(C902,8),1,1) = " ", RIGHT(C902,7),RIGHT(C902,8))</f>
        <v>2:04 am</v>
      </c>
      <c r="S902" t="str">
        <f t="shared" ref="S902:S933" si="114">IF(MID(RIGHT(D902,8),1,1) = " ", RIGHT(D902,7),RIGHT(D902,8))</f>
        <v>2:48 am</v>
      </c>
      <c r="T902" s="29">
        <f t="shared" ref="T902:T933" si="115">N902</f>
        <v>45507.086805555555</v>
      </c>
      <c r="U902" s="19">
        <f t="shared" ref="U902:U933" si="116">H902</f>
        <v>2496</v>
      </c>
      <c r="V902" s="1">
        <f t="shared" ref="V902:V933" si="117">E902</f>
        <v>0.99809999999999999</v>
      </c>
      <c r="W902" s="30">
        <f t="shared" ref="W902:W933" si="118">(P902-O902)</f>
        <v>3.0555555560567882E-2</v>
      </c>
      <c r="X902" s="18">
        <f>DATE(MID(B902,FIND(",",B902,1)+2,4),VLOOKUP(LEFT(B902,3),General!$A$1:$B$12,2,0),MID(B902,FIND(" ",B902,1)+1,FIND(",",B902,1)-FIND(" ",B902,1)-1))</f>
        <v>45507</v>
      </c>
    </row>
    <row r="903" spans="2:24">
      <c r="B903" t="s">
        <v>6359</v>
      </c>
      <c r="C903" t="s">
        <v>6359</v>
      </c>
      <c r="D903" t="s">
        <v>6360</v>
      </c>
      <c r="E903" s="1">
        <v>0.99790000000000001</v>
      </c>
      <c r="F903">
        <v>0</v>
      </c>
      <c r="G903">
        <v>0</v>
      </c>
      <c r="H903" s="19">
        <v>2777</v>
      </c>
      <c r="I903" s="19">
        <v>1322009</v>
      </c>
      <c r="J903">
        <v>0</v>
      </c>
      <c r="K903">
        <v>0</v>
      </c>
      <c r="L903">
        <v>0</v>
      </c>
      <c r="M903" s="19">
        <v>1105</v>
      </c>
      <c r="N903" s="29">
        <f>DATE(MID(B903,FIND(",",B903,1)+2,4),VLOOKUP(LEFT(B903,3),General!$A$1:$B$12,2,0),MID(B903,FIND(" ",B903,1)+1,FIND(",",B903,1)-FIND(" ",B903,1)-1)) + TIMEVALUE(MID(B903,FIND("-",B903,1)+2,LEN(B903)-FIND("-",B903,1)+2))</f>
        <v>45507.128472222219</v>
      </c>
      <c r="O903" s="18">
        <f>DATE(MID(C903,FIND(",",C903,1)+2,4),VLOOKUP(LEFT(B903,3),General!$A$1:$B$12,2,0),MID(C903,FIND(" ",C903,1)+1,FIND(",",C903,1)-FIND(" ",C903,1)-1)) + TIMEVALUE(MID(C903,FIND("-",C903,1)+2,LEN(C903)-FIND("-",C903,1)+2))</f>
        <v>45507.128472222219</v>
      </c>
      <c r="P903" s="18">
        <f>DATE(MID(D903,FIND(",",D903,1)+2,4),VLOOKUP(LEFT(B903,3),General!$A$1:$B$12,2,0),MID(D903,FIND(" ",D903,1)+1,FIND(",",D903,1)-FIND(" ",D903,1)-1)) + TIMEVALUE(MID(D903,FIND("-",D903,1)+2,LEN(D903)-FIND("-",D903,1)+2))</f>
        <v>45507.170138888891</v>
      </c>
      <c r="Q903" s="29">
        <f t="shared" si="112"/>
        <v>45507.128472222219</v>
      </c>
      <c r="R903" t="str">
        <f t="shared" si="113"/>
        <v>3:05 am</v>
      </c>
      <c r="S903" t="str">
        <f t="shared" si="114"/>
        <v>4:05 am</v>
      </c>
      <c r="T903" s="29">
        <f t="shared" si="115"/>
        <v>45507.128472222219</v>
      </c>
      <c r="U903" s="19">
        <f t="shared" si="116"/>
        <v>2777</v>
      </c>
      <c r="V903" s="1">
        <f t="shared" si="117"/>
        <v>0.99790000000000001</v>
      </c>
      <c r="W903" s="30">
        <f t="shared" si="118"/>
        <v>4.1666666671517305E-2</v>
      </c>
      <c r="X903" s="18">
        <f>DATE(MID(B903,FIND(",",B903,1)+2,4),VLOOKUP(LEFT(B903,3),General!$A$1:$B$12,2,0),MID(B903,FIND(" ",B903,1)+1,FIND(",",B903,1)-FIND(" ",B903,1)-1))</f>
        <v>45507</v>
      </c>
    </row>
    <row r="904" spans="2:24">
      <c r="B904" t="s">
        <v>6360</v>
      </c>
      <c r="C904" t="s">
        <v>6361</v>
      </c>
      <c r="D904" t="s">
        <v>6362</v>
      </c>
      <c r="E904" s="1">
        <v>0.99809999999999999</v>
      </c>
      <c r="F904">
        <v>0</v>
      </c>
      <c r="G904">
        <v>0</v>
      </c>
      <c r="H904" s="19">
        <v>2473</v>
      </c>
      <c r="I904" s="19">
        <v>1322007</v>
      </c>
      <c r="J904">
        <v>0</v>
      </c>
      <c r="K904">
        <v>0</v>
      </c>
      <c r="L904">
        <v>0</v>
      </c>
      <c r="M904" s="19">
        <v>1102</v>
      </c>
      <c r="N904" s="29">
        <f>DATE(MID(B904,FIND(",",B904,1)+2,4),VLOOKUP(LEFT(B904,3),General!$A$1:$B$12,2,0),MID(B904,FIND(" ",B904,1)+1,FIND(",",B904,1)-FIND(" ",B904,1)-1)) + TIMEVALUE(MID(B904,FIND("-",B904,1)+2,LEN(B904)-FIND("-",B904,1)+2))</f>
        <v>45507.170138888891</v>
      </c>
      <c r="O904" s="18">
        <f>DATE(MID(C904,FIND(",",C904,1)+2,4),VLOOKUP(LEFT(B904,3),General!$A$1:$B$12,2,0),MID(C904,FIND(" ",C904,1)+1,FIND(",",C904,1)-FIND(" ",C904,1)-1)) + TIMEVALUE(MID(C904,FIND("-",C904,1)+2,LEN(C904)-FIND("-",C904,1)+2))</f>
        <v>45507.169444444444</v>
      </c>
      <c r="P904" s="18">
        <f>DATE(MID(D904,FIND(",",D904,1)+2,4),VLOOKUP(LEFT(B904,3),General!$A$1:$B$12,2,0),MID(D904,FIND(" ",D904,1)+1,FIND(",",D904,1)-FIND(" ",D904,1)-1)) + TIMEVALUE(MID(D904,FIND("-",D904,1)+2,LEN(D904)-FIND("-",D904,1)+2))</f>
        <v>45507.199999999997</v>
      </c>
      <c r="Q904" s="29">
        <f t="shared" si="112"/>
        <v>45507.170138888891</v>
      </c>
      <c r="R904" t="str">
        <f t="shared" si="113"/>
        <v>4:04 am</v>
      </c>
      <c r="S904" t="str">
        <f t="shared" si="114"/>
        <v>4:48 am</v>
      </c>
      <c r="T904" s="29">
        <f t="shared" si="115"/>
        <v>45507.170138888891</v>
      </c>
      <c r="U904" s="19">
        <f t="shared" si="116"/>
        <v>2473</v>
      </c>
      <c r="V904" s="1">
        <f t="shared" si="117"/>
        <v>0.99809999999999999</v>
      </c>
      <c r="W904" s="30">
        <f t="shared" si="118"/>
        <v>3.0555555553291924E-2</v>
      </c>
      <c r="X904" s="18">
        <f>DATE(MID(B904,FIND(",",B904,1)+2,4),VLOOKUP(LEFT(B904,3),General!$A$1:$B$12,2,0),MID(B904,FIND(" ",B904,1)+1,FIND(",",B904,1)-FIND(" ",B904,1)-1))</f>
        <v>45507</v>
      </c>
    </row>
    <row r="905" spans="2:24">
      <c r="B905" t="s">
        <v>6363</v>
      </c>
      <c r="C905" t="s">
        <v>6364</v>
      </c>
      <c r="D905" t="s">
        <v>6365</v>
      </c>
      <c r="E905" s="1">
        <v>0.98929999999999996</v>
      </c>
      <c r="F905">
        <v>0</v>
      </c>
      <c r="G905">
        <v>0</v>
      </c>
      <c r="H905" s="19">
        <v>14125</v>
      </c>
      <c r="I905" s="19">
        <v>1322009</v>
      </c>
      <c r="J905">
        <v>0</v>
      </c>
      <c r="K905">
        <v>0</v>
      </c>
      <c r="L905">
        <v>0</v>
      </c>
      <c r="M905" s="19">
        <v>1111</v>
      </c>
      <c r="N905" s="29">
        <f>DATE(MID(B905,FIND(",",B905,1)+2,4),VLOOKUP(LEFT(B905,3),General!$A$1:$B$12,2,0),MID(B905,FIND(" ",B905,1)+1,FIND(",",B905,1)-FIND(" ",B905,1)-1)) + TIMEVALUE(MID(B905,FIND("-",B905,1)+2,LEN(B905)-FIND("-",B905,1)+2))</f>
        <v>45507.211805555555</v>
      </c>
      <c r="O905" s="18">
        <f>DATE(MID(C905,FIND(",",C905,1)+2,4),VLOOKUP(LEFT(B905,3),General!$A$1:$B$12,2,0),MID(C905,FIND(" ",C905,1)+1,FIND(",",C905,1)-FIND(" ",C905,1)-1)) + TIMEVALUE(MID(C905,FIND("-",C905,1)+2,LEN(C905)-FIND("-",C905,1)+2))</f>
        <v>45507.211111111108</v>
      </c>
      <c r="P905" s="18">
        <f>DATE(MID(D905,FIND(",",D905,1)+2,4),VLOOKUP(LEFT(B905,3),General!$A$1:$B$12,2,0),MID(D905,FIND(" ",D905,1)+1,FIND(",",D905,1)-FIND(" ",D905,1)-1)) + TIMEVALUE(MID(D905,FIND("-",D905,1)+2,LEN(D905)-FIND("-",D905,1)+2))</f>
        <v>45507.253472222219</v>
      </c>
      <c r="Q905" s="29">
        <f t="shared" si="112"/>
        <v>45507.211805555555</v>
      </c>
      <c r="R905" t="str">
        <f t="shared" si="113"/>
        <v>5:04 am</v>
      </c>
      <c r="S905" t="str">
        <f t="shared" si="114"/>
        <v>6:05 am</v>
      </c>
      <c r="T905" s="29">
        <f t="shared" si="115"/>
        <v>45507.211805555555</v>
      </c>
      <c r="U905" s="19">
        <f t="shared" si="116"/>
        <v>14125</v>
      </c>
      <c r="V905" s="1">
        <f t="shared" si="117"/>
        <v>0.98929999999999996</v>
      </c>
      <c r="W905" s="30">
        <f t="shared" si="118"/>
        <v>4.2361111110949423E-2</v>
      </c>
      <c r="X905" s="18">
        <f>DATE(MID(B905,FIND(",",B905,1)+2,4),VLOOKUP(LEFT(B905,3),General!$A$1:$B$12,2,0),MID(B905,FIND(" ",B905,1)+1,FIND(",",B905,1)-FIND(" ",B905,1)-1))</f>
        <v>45507</v>
      </c>
    </row>
    <row r="906" spans="2:24">
      <c r="B906" t="s">
        <v>6365</v>
      </c>
      <c r="C906" t="s">
        <v>6366</v>
      </c>
      <c r="D906" t="s">
        <v>6367</v>
      </c>
      <c r="E906" s="1">
        <v>0.99819999999999998</v>
      </c>
      <c r="F906">
        <v>0</v>
      </c>
      <c r="G906">
        <v>0</v>
      </c>
      <c r="H906" s="19">
        <v>2443</v>
      </c>
      <c r="I906" s="19">
        <v>1322010</v>
      </c>
      <c r="J906">
        <v>0</v>
      </c>
      <c r="K906">
        <v>0</v>
      </c>
      <c r="L906">
        <v>0</v>
      </c>
      <c r="M906" s="19">
        <v>1114</v>
      </c>
      <c r="N906" s="29">
        <f>DATE(MID(B906,FIND(",",B906,1)+2,4),VLOOKUP(LEFT(B906,3),General!$A$1:$B$12,2,0),MID(B906,FIND(" ",B906,1)+1,FIND(",",B906,1)-FIND(" ",B906,1)-1)) + TIMEVALUE(MID(B906,FIND("-",B906,1)+2,LEN(B906)-FIND("-",B906,1)+2))</f>
        <v>45507.253472222219</v>
      </c>
      <c r="O906" s="18">
        <f>DATE(MID(C906,FIND(",",C906,1)+2,4),VLOOKUP(LEFT(B906,3),General!$A$1:$B$12,2,0),MID(C906,FIND(" ",C906,1)+1,FIND(",",C906,1)-FIND(" ",C906,1)-1)) + TIMEVALUE(MID(C906,FIND("-",C906,1)+2,LEN(C906)-FIND("-",C906,1)+2))</f>
        <v>45507.25277777778</v>
      </c>
      <c r="P906" s="18">
        <f>DATE(MID(D906,FIND(",",D906,1)+2,4),VLOOKUP(LEFT(B906,3),General!$A$1:$B$12,2,0),MID(D906,FIND(" ",D906,1)+1,FIND(",",D906,1)-FIND(" ",D906,1)-1)) + TIMEVALUE(MID(D906,FIND("-",D906,1)+2,LEN(D906)-FIND("-",D906,1)+2))</f>
        <v>45507.284722222219</v>
      </c>
      <c r="Q906" s="29">
        <f t="shared" si="112"/>
        <v>45507.253472222219</v>
      </c>
      <c r="R906" t="str">
        <f t="shared" si="113"/>
        <v>6:04 am</v>
      </c>
      <c r="S906" t="str">
        <f t="shared" si="114"/>
        <v>6:50 am</v>
      </c>
      <c r="T906" s="29">
        <f t="shared" si="115"/>
        <v>45507.253472222219</v>
      </c>
      <c r="U906" s="19">
        <f t="shared" si="116"/>
        <v>2443</v>
      </c>
      <c r="V906" s="1">
        <f t="shared" si="117"/>
        <v>0.99819999999999998</v>
      </c>
      <c r="W906" s="30">
        <f t="shared" si="118"/>
        <v>3.1944444439432118E-2</v>
      </c>
      <c r="X906" s="18">
        <f>DATE(MID(B906,FIND(",",B906,1)+2,4),VLOOKUP(LEFT(B906,3),General!$A$1:$B$12,2,0),MID(B906,FIND(" ",B906,1)+1,FIND(",",B906,1)-FIND(" ",B906,1)-1))</f>
        <v>45507</v>
      </c>
    </row>
    <row r="907" spans="2:24">
      <c r="B907" t="s">
        <v>6368</v>
      </c>
      <c r="C907" t="s">
        <v>6368</v>
      </c>
      <c r="D907" t="s">
        <v>6369</v>
      </c>
      <c r="E907" s="1">
        <v>0.998</v>
      </c>
      <c r="F907">
        <v>0</v>
      </c>
      <c r="G907">
        <v>0</v>
      </c>
      <c r="H907" s="19">
        <v>2686</v>
      </c>
      <c r="I907" s="19">
        <v>1322020</v>
      </c>
      <c r="J907">
        <v>0</v>
      </c>
      <c r="K907">
        <v>0</v>
      </c>
      <c r="L907">
        <v>0</v>
      </c>
      <c r="M907" s="19">
        <v>1109</v>
      </c>
      <c r="N907" s="29">
        <f>DATE(MID(B907,FIND(",",B907,1)+2,4),VLOOKUP(LEFT(B907,3),General!$A$1:$B$12,2,0),MID(B907,FIND(" ",B907,1)+1,FIND(",",B907,1)-FIND(" ",B907,1)-1)) + TIMEVALUE(MID(B907,FIND("-",B907,1)+2,LEN(B907)-FIND("-",B907,1)+2))</f>
        <v>45507.295138888891</v>
      </c>
      <c r="O907" s="18">
        <f>DATE(MID(C907,FIND(",",C907,1)+2,4),VLOOKUP(LEFT(B907,3),General!$A$1:$B$12,2,0),MID(C907,FIND(" ",C907,1)+1,FIND(",",C907,1)-FIND(" ",C907,1)-1)) + TIMEVALUE(MID(C907,FIND("-",C907,1)+2,LEN(C907)-FIND("-",C907,1)+2))</f>
        <v>45507.295138888891</v>
      </c>
      <c r="P907" s="18">
        <f>DATE(MID(D907,FIND(",",D907,1)+2,4),VLOOKUP(LEFT(B907,3),General!$A$1:$B$12,2,0),MID(D907,FIND(" ",D907,1)+1,FIND(",",D907,1)-FIND(" ",D907,1)-1)) + TIMEVALUE(MID(D907,FIND("-",D907,1)+2,LEN(D907)-FIND("-",D907,1)+2))</f>
        <v>45507.335416666669</v>
      </c>
      <c r="Q907" s="29">
        <f t="shared" si="112"/>
        <v>45507.295138888891</v>
      </c>
      <c r="R907" t="str">
        <f t="shared" si="113"/>
        <v>7:05 am</v>
      </c>
      <c r="S907" t="str">
        <f t="shared" si="114"/>
        <v>8:03 am</v>
      </c>
      <c r="T907" s="29">
        <f t="shared" si="115"/>
        <v>45507.295138888891</v>
      </c>
      <c r="U907" s="19">
        <f t="shared" si="116"/>
        <v>2686</v>
      </c>
      <c r="V907" s="1">
        <f t="shared" si="117"/>
        <v>0.998</v>
      </c>
      <c r="W907" s="30">
        <f t="shared" si="118"/>
        <v>4.0277777778101154E-2</v>
      </c>
      <c r="X907" s="18">
        <f>DATE(MID(B907,FIND(",",B907,1)+2,4),VLOOKUP(LEFT(B907,3),General!$A$1:$B$12,2,0),MID(B907,FIND(" ",B907,1)+1,FIND(",",B907,1)-FIND(" ",B907,1)-1))</f>
        <v>45507</v>
      </c>
    </row>
    <row r="908" spans="2:24">
      <c r="B908" t="s">
        <v>6370</v>
      </c>
      <c r="C908" t="s">
        <v>6371</v>
      </c>
      <c r="D908" t="s">
        <v>6372</v>
      </c>
      <c r="E908" s="1">
        <v>0.998</v>
      </c>
      <c r="F908">
        <v>0</v>
      </c>
      <c r="G908">
        <v>0</v>
      </c>
      <c r="H908" s="19">
        <v>2686</v>
      </c>
      <c r="I908" s="19">
        <v>1322021</v>
      </c>
      <c r="J908">
        <v>0</v>
      </c>
      <c r="K908">
        <v>0</v>
      </c>
      <c r="L908">
        <v>0</v>
      </c>
      <c r="M908" s="19">
        <v>1104</v>
      </c>
      <c r="N908" s="29">
        <f>DATE(MID(B908,FIND(",",B908,1)+2,4),VLOOKUP(LEFT(B908,3),General!$A$1:$B$12,2,0),MID(B908,FIND(" ",B908,1)+1,FIND(",",B908,1)-FIND(" ",B908,1)-1)) + TIMEVALUE(MID(B908,FIND("-",B908,1)+2,LEN(B908)-FIND("-",B908,1)+2))</f>
        <v>45507.336805555555</v>
      </c>
      <c r="O908" s="18">
        <f>DATE(MID(C908,FIND(",",C908,1)+2,4),VLOOKUP(LEFT(B908,3),General!$A$1:$B$12,2,0),MID(C908,FIND(" ",C908,1)+1,FIND(",",C908,1)-FIND(" ",C908,1)-1)) + TIMEVALUE(MID(C908,FIND("-",C908,1)+2,LEN(C908)-FIND("-",C908,1)+2))</f>
        <v>45507.336111111108</v>
      </c>
      <c r="P908" s="18">
        <f>DATE(MID(D908,FIND(",",D908,1)+2,4),VLOOKUP(LEFT(B908,3),General!$A$1:$B$12,2,0),MID(D908,FIND(" ",D908,1)+1,FIND(",",D908,1)-FIND(" ",D908,1)-1)) + TIMEVALUE(MID(D908,FIND("-",D908,1)+2,LEN(D908)-FIND("-",D908,1)+2))</f>
        <v>45507.368750000001</v>
      </c>
      <c r="Q908" s="29">
        <f t="shared" si="112"/>
        <v>45507.336805555555</v>
      </c>
      <c r="R908" t="str">
        <f t="shared" si="113"/>
        <v>8:04 am</v>
      </c>
      <c r="S908" t="str">
        <f t="shared" si="114"/>
        <v>8:51 am</v>
      </c>
      <c r="T908" s="29">
        <f t="shared" si="115"/>
        <v>45507.336805555555</v>
      </c>
      <c r="U908" s="19">
        <f t="shared" si="116"/>
        <v>2686</v>
      </c>
      <c r="V908" s="1">
        <f t="shared" si="117"/>
        <v>0.998</v>
      </c>
      <c r="W908" s="30">
        <f t="shared" si="118"/>
        <v>3.2638888893416151E-2</v>
      </c>
      <c r="X908" s="18">
        <f>DATE(MID(B908,FIND(",",B908,1)+2,4),VLOOKUP(LEFT(B908,3),General!$A$1:$B$12,2,0),MID(B908,FIND(" ",B908,1)+1,FIND(",",B908,1)-FIND(" ",B908,1)-1))</f>
        <v>45507</v>
      </c>
    </row>
    <row r="909" spans="2:24">
      <c r="B909" t="s">
        <v>6373</v>
      </c>
      <c r="C909" t="s">
        <v>6374</v>
      </c>
      <c r="D909" t="s">
        <v>6375</v>
      </c>
      <c r="E909" s="1">
        <v>0.998</v>
      </c>
      <c r="F909">
        <v>0</v>
      </c>
      <c r="G909">
        <v>0</v>
      </c>
      <c r="H909" s="19">
        <v>2698</v>
      </c>
      <c r="I909" s="19">
        <v>1322037</v>
      </c>
      <c r="J909">
        <v>0</v>
      </c>
      <c r="K909">
        <v>0</v>
      </c>
      <c r="L909">
        <v>0</v>
      </c>
      <c r="M909" s="19">
        <v>1102</v>
      </c>
      <c r="N909" s="29">
        <f>DATE(MID(B909,FIND(",",B909,1)+2,4),VLOOKUP(LEFT(B909,3),General!$A$1:$B$12,2,0),MID(B909,FIND(" ",B909,1)+1,FIND(",",B909,1)-FIND(" ",B909,1)-1)) + TIMEVALUE(MID(B909,FIND("-",B909,1)+2,LEN(B909)-FIND("-",B909,1)+2))</f>
        <v>45507.378472222219</v>
      </c>
      <c r="O909" s="18">
        <f>DATE(MID(C909,FIND(",",C909,1)+2,4),VLOOKUP(LEFT(B909,3),General!$A$1:$B$12,2,0),MID(C909,FIND(" ",C909,1)+1,FIND(",",C909,1)-FIND(" ",C909,1)-1)) + TIMEVALUE(MID(C909,FIND("-",C909,1)+2,LEN(C909)-FIND("-",C909,1)+2))</f>
        <v>45507.37777777778</v>
      </c>
      <c r="P909" s="18">
        <f>DATE(MID(D909,FIND(",",D909,1)+2,4),VLOOKUP(LEFT(B909,3),General!$A$1:$B$12,2,0),MID(D909,FIND(" ",D909,1)+1,FIND(",",D909,1)-FIND(" ",D909,1)-1)) + TIMEVALUE(MID(D909,FIND("-",D909,1)+2,LEN(D909)-FIND("-",D909,1)+2))</f>
        <v>45507.407638888886</v>
      </c>
      <c r="Q909" s="29">
        <f t="shared" si="112"/>
        <v>45507.378472222219</v>
      </c>
      <c r="R909" t="str">
        <f t="shared" si="113"/>
        <v>9:04 am</v>
      </c>
      <c r="S909" t="str">
        <f t="shared" si="114"/>
        <v>9:47 am</v>
      </c>
      <c r="T909" s="29">
        <f t="shared" si="115"/>
        <v>45507.378472222219</v>
      </c>
      <c r="U909" s="19">
        <f t="shared" si="116"/>
        <v>2698</v>
      </c>
      <c r="V909" s="1">
        <f t="shared" si="117"/>
        <v>0.998</v>
      </c>
      <c r="W909" s="30">
        <f t="shared" si="118"/>
        <v>2.9861111106583849E-2</v>
      </c>
      <c r="X909" s="18">
        <f>DATE(MID(B909,FIND(",",B909,1)+2,4),VLOOKUP(LEFT(B909,3),General!$A$1:$B$12,2,0),MID(B909,FIND(" ",B909,1)+1,FIND(",",B909,1)-FIND(" ",B909,1)-1))</f>
        <v>45507</v>
      </c>
    </row>
    <row r="910" spans="2:24">
      <c r="B910" t="s">
        <v>6376</v>
      </c>
      <c r="C910" t="s">
        <v>6377</v>
      </c>
      <c r="D910" t="s">
        <v>6378</v>
      </c>
      <c r="E910" s="1">
        <v>0.99790000000000001</v>
      </c>
      <c r="F910">
        <v>0</v>
      </c>
      <c r="G910">
        <v>0</v>
      </c>
      <c r="H910" s="19">
        <v>2753</v>
      </c>
      <c r="I910" s="19">
        <v>1322041</v>
      </c>
      <c r="J910">
        <v>0</v>
      </c>
      <c r="K910">
        <v>0</v>
      </c>
      <c r="L910">
        <v>0</v>
      </c>
      <c r="M910" s="19">
        <v>1110</v>
      </c>
      <c r="N910" s="29">
        <f>DATE(MID(B910,FIND(",",B910,1)+2,4),VLOOKUP(LEFT(B910,3),General!$A$1:$B$12,2,0),MID(B910,FIND(" ",B910,1)+1,FIND(",",B910,1)-FIND(" ",B910,1)-1)) + TIMEVALUE(MID(B910,FIND("-",B910,1)+2,LEN(B910)-FIND("-",B910,1)+2))</f>
        <v>45507.420138888891</v>
      </c>
      <c r="O910" s="18">
        <f>DATE(MID(C910,FIND(",",C910,1)+2,4),VLOOKUP(LEFT(B910,3),General!$A$1:$B$12,2,0),MID(C910,FIND(" ",C910,1)+1,FIND(",",C910,1)-FIND(" ",C910,1)-1)) + TIMEVALUE(MID(C910,FIND("-",C910,1)+2,LEN(C910)-FIND("-",C910,1)+2))</f>
        <v>45507.419444444444</v>
      </c>
      <c r="P910" s="18">
        <f>DATE(MID(D910,FIND(",",D910,1)+2,4),VLOOKUP(LEFT(B910,3),General!$A$1:$B$12,2,0),MID(D910,FIND(" ",D910,1)+1,FIND(",",D910,1)-FIND(" ",D910,1)-1)) + TIMEVALUE(MID(D910,FIND("-",D910,1)+2,LEN(D910)-FIND("-",D910,1)+2))</f>
        <v>45507.459722222222</v>
      </c>
      <c r="Q910" s="29">
        <f t="shared" si="112"/>
        <v>45507.420138888891</v>
      </c>
      <c r="R910" t="str">
        <f t="shared" si="113"/>
        <v>10:04 am</v>
      </c>
      <c r="S910" t="str">
        <f t="shared" si="114"/>
        <v>11:02 am</v>
      </c>
      <c r="T910" s="29">
        <f t="shared" si="115"/>
        <v>45507.420138888891</v>
      </c>
      <c r="U910" s="19">
        <f t="shared" si="116"/>
        <v>2753</v>
      </c>
      <c r="V910" s="1">
        <f t="shared" si="117"/>
        <v>0.99790000000000001</v>
      </c>
      <c r="W910" s="30">
        <f t="shared" si="118"/>
        <v>4.0277777778101154E-2</v>
      </c>
      <c r="X910" s="18">
        <f>DATE(MID(B910,FIND(",",B910,1)+2,4),VLOOKUP(LEFT(B910,3),General!$A$1:$B$12,2,0),MID(B910,FIND(" ",B910,1)+1,FIND(",",B910,1)-FIND(" ",B910,1)-1))</f>
        <v>45507</v>
      </c>
    </row>
    <row r="911" spans="2:24">
      <c r="B911" t="s">
        <v>6379</v>
      </c>
      <c r="C911" t="s">
        <v>6380</v>
      </c>
      <c r="D911" t="s">
        <v>6381</v>
      </c>
      <c r="E911" s="1">
        <v>0.998</v>
      </c>
      <c r="F911">
        <v>0</v>
      </c>
      <c r="G911">
        <v>0</v>
      </c>
      <c r="H911" s="19">
        <v>2680</v>
      </c>
      <c r="I911" s="19">
        <v>1322048</v>
      </c>
      <c r="J911">
        <v>0</v>
      </c>
      <c r="K911">
        <v>0</v>
      </c>
      <c r="L911">
        <v>0</v>
      </c>
      <c r="M911">
        <v>0</v>
      </c>
      <c r="N911" s="29">
        <f>DATE(MID(B911,FIND(",",B911,1)+2,4),VLOOKUP(LEFT(B911,3),General!$A$1:$B$12,2,0),MID(B911,FIND(" ",B911,1)+1,FIND(",",B911,1)-FIND(" ",B911,1)-1)) + TIMEVALUE(MID(B911,FIND("-",B911,1)+2,LEN(B911)-FIND("-",B911,1)+2))</f>
        <v>45507.461805555555</v>
      </c>
      <c r="O911" s="18">
        <f>DATE(MID(C911,FIND(",",C911,1)+2,4),VLOOKUP(LEFT(B911,3),General!$A$1:$B$12,2,0),MID(C911,FIND(" ",C911,1)+1,FIND(",",C911,1)-FIND(" ",C911,1)-1)) + TIMEVALUE(MID(C911,FIND("-",C911,1)+2,LEN(C911)-FIND("-",C911,1)+2))</f>
        <v>45507.461111111108</v>
      </c>
      <c r="P911" s="18">
        <f>DATE(MID(D911,FIND(",",D911,1)+2,4),VLOOKUP(LEFT(B911,3),General!$A$1:$B$12,2,0),MID(D911,FIND(" ",D911,1)+1,FIND(",",D911,1)-FIND(" ",D911,1)-1)) + TIMEVALUE(MID(D911,FIND("-",D911,1)+2,LEN(D911)-FIND("-",D911,1)+2))</f>
        <v>45507.503472222219</v>
      </c>
      <c r="Q911" s="29">
        <f t="shared" si="112"/>
        <v>45507.461805555555</v>
      </c>
      <c r="R911" t="str">
        <f t="shared" si="113"/>
        <v>11:04 am</v>
      </c>
      <c r="S911" t="str">
        <f t="shared" si="114"/>
        <v>12:05 pm</v>
      </c>
      <c r="T911" s="29">
        <f t="shared" si="115"/>
        <v>45507.461805555555</v>
      </c>
      <c r="U911" s="19">
        <f t="shared" si="116"/>
        <v>2680</v>
      </c>
      <c r="V911" s="1">
        <f t="shared" si="117"/>
        <v>0.998</v>
      </c>
      <c r="W911" s="30">
        <f t="shared" si="118"/>
        <v>4.2361111110949423E-2</v>
      </c>
      <c r="X911" s="18">
        <f>DATE(MID(B911,FIND(",",B911,1)+2,4),VLOOKUP(LEFT(B911,3),General!$A$1:$B$12,2,0),MID(B911,FIND(" ",B911,1)+1,FIND(",",B911,1)-FIND(" ",B911,1)-1))</f>
        <v>45507</v>
      </c>
    </row>
    <row r="912" spans="2:24">
      <c r="B912" t="s">
        <v>6381</v>
      </c>
      <c r="C912" t="s">
        <v>6382</v>
      </c>
      <c r="D912" t="s">
        <v>6383</v>
      </c>
      <c r="E912" s="1">
        <v>0.99750000000000005</v>
      </c>
      <c r="F912">
        <v>0</v>
      </c>
      <c r="G912">
        <v>0</v>
      </c>
      <c r="H912" s="19">
        <v>3288</v>
      </c>
      <c r="I912" s="19">
        <v>1322051</v>
      </c>
      <c r="J912">
        <v>0</v>
      </c>
      <c r="K912">
        <v>0</v>
      </c>
      <c r="L912">
        <v>0</v>
      </c>
      <c r="M912">
        <v>0</v>
      </c>
      <c r="N912" s="29">
        <f>DATE(MID(B912,FIND(",",B912,1)+2,4),VLOOKUP(LEFT(B912,3),General!$A$1:$B$12,2,0),MID(B912,FIND(" ",B912,1)+1,FIND(",",B912,1)-FIND(" ",B912,1)-1)) + TIMEVALUE(MID(B912,FIND("-",B912,1)+2,LEN(B912)-FIND("-",B912,1)+2))</f>
        <v>45507.503472222219</v>
      </c>
      <c r="O912" s="18">
        <f>DATE(MID(C912,FIND(",",C912,1)+2,4),VLOOKUP(LEFT(B912,3),General!$A$1:$B$12,2,0),MID(C912,FIND(" ",C912,1)+1,FIND(",",C912,1)-FIND(" ",C912,1)-1)) + TIMEVALUE(MID(C912,FIND("-",C912,1)+2,LEN(C912)-FIND("-",C912,1)+2))</f>
        <v>45507.50277777778</v>
      </c>
      <c r="P912" s="18">
        <f>DATE(MID(D912,FIND(",",D912,1)+2,4),VLOOKUP(LEFT(B912,3),General!$A$1:$B$12,2,0),MID(D912,FIND(" ",D912,1)+1,FIND(",",D912,1)-FIND(" ",D912,1)-1)) + TIMEVALUE(MID(D912,FIND("-",D912,1)+2,LEN(D912)-FIND("-",D912,1)+2))</f>
        <v>45507.545138888891</v>
      </c>
      <c r="Q912" s="29">
        <f t="shared" si="112"/>
        <v>45507.503472222219</v>
      </c>
      <c r="R912" t="str">
        <f t="shared" si="113"/>
        <v>12:04 pm</v>
      </c>
      <c r="S912" t="str">
        <f t="shared" si="114"/>
        <v>1:05 pm</v>
      </c>
      <c r="T912" s="29">
        <f t="shared" si="115"/>
        <v>45507.503472222219</v>
      </c>
      <c r="U912" s="19">
        <f t="shared" si="116"/>
        <v>3288</v>
      </c>
      <c r="V912" s="1">
        <f t="shared" si="117"/>
        <v>0.99750000000000005</v>
      </c>
      <c r="W912" s="30">
        <f t="shared" si="118"/>
        <v>4.2361111110949423E-2</v>
      </c>
      <c r="X912" s="18">
        <f>DATE(MID(B912,FIND(",",B912,1)+2,4),VLOOKUP(LEFT(B912,3),General!$A$1:$B$12,2,0),MID(B912,FIND(" ",B912,1)+1,FIND(",",B912,1)-FIND(" ",B912,1)-1))</f>
        <v>45507</v>
      </c>
    </row>
    <row r="913" spans="2:24">
      <c r="B913" t="s">
        <v>6383</v>
      </c>
      <c r="C913" t="s">
        <v>6384</v>
      </c>
      <c r="D913" t="s">
        <v>6385</v>
      </c>
      <c r="E913" s="1">
        <v>0.99570000000000003</v>
      </c>
      <c r="F913">
        <v>0</v>
      </c>
      <c r="G913">
        <v>0</v>
      </c>
      <c r="H913" s="19">
        <v>5739</v>
      </c>
      <c r="I913" s="19">
        <v>1322060</v>
      </c>
      <c r="J913">
        <v>0</v>
      </c>
      <c r="K913">
        <v>0</v>
      </c>
      <c r="L913">
        <v>0</v>
      </c>
      <c r="M913">
        <v>0</v>
      </c>
      <c r="N913" s="29">
        <f>DATE(MID(B913,FIND(",",B913,1)+2,4),VLOOKUP(LEFT(B913,3),General!$A$1:$B$12,2,0),MID(B913,FIND(" ",B913,1)+1,FIND(",",B913,1)-FIND(" ",B913,1)-1)) + TIMEVALUE(MID(B913,FIND("-",B913,1)+2,LEN(B913)-FIND("-",B913,1)+2))</f>
        <v>45507.545138888891</v>
      </c>
      <c r="O913" s="18">
        <f>DATE(MID(C913,FIND(",",C913,1)+2,4),VLOOKUP(LEFT(B913,3),General!$A$1:$B$12,2,0),MID(C913,FIND(" ",C913,1)+1,FIND(",",C913,1)-FIND(" ",C913,1)-1)) + TIMEVALUE(MID(C913,FIND("-",C913,1)+2,LEN(C913)-FIND("-",C913,1)+2))</f>
        <v>45507.544444444444</v>
      </c>
      <c r="P913" s="18">
        <f>DATE(MID(D913,FIND(",",D913,1)+2,4),VLOOKUP(LEFT(B913,3),General!$A$1:$B$12,2,0),MID(D913,FIND(" ",D913,1)+1,FIND(",",D913,1)-FIND(" ",D913,1)-1)) + TIMEVALUE(MID(D913,FIND("-",D913,1)+2,LEN(D913)-FIND("-",D913,1)+2))</f>
        <v>45507.586805555555</v>
      </c>
      <c r="Q913" s="29">
        <f t="shared" si="112"/>
        <v>45507.545138888891</v>
      </c>
      <c r="R913" t="str">
        <f t="shared" si="113"/>
        <v>1:04 pm</v>
      </c>
      <c r="S913" t="str">
        <f t="shared" si="114"/>
        <v>2:05 pm</v>
      </c>
      <c r="T913" s="29">
        <f t="shared" si="115"/>
        <v>45507.545138888891</v>
      </c>
      <c r="U913" s="19">
        <f t="shared" si="116"/>
        <v>5739</v>
      </c>
      <c r="V913" s="1">
        <f t="shared" si="117"/>
        <v>0.99570000000000003</v>
      </c>
      <c r="W913" s="30">
        <f t="shared" si="118"/>
        <v>4.2361111110949423E-2</v>
      </c>
      <c r="X913" s="18">
        <f>DATE(MID(B913,FIND(",",B913,1)+2,4),VLOOKUP(LEFT(B913,3),General!$A$1:$B$12,2,0),MID(B913,FIND(" ",B913,1)+1,FIND(",",B913,1)-FIND(" ",B913,1)-1))</f>
        <v>45507</v>
      </c>
    </row>
    <row r="914" spans="2:24">
      <c r="B914" t="s">
        <v>6385</v>
      </c>
      <c r="C914" t="s">
        <v>6386</v>
      </c>
      <c r="D914" t="s">
        <v>6387</v>
      </c>
      <c r="E914" s="1">
        <v>0.99580000000000002</v>
      </c>
      <c r="F914">
        <v>0</v>
      </c>
      <c r="G914">
        <v>0</v>
      </c>
      <c r="H914" s="19">
        <v>5589</v>
      </c>
      <c r="I914" s="19">
        <v>1322063</v>
      </c>
      <c r="J914">
        <v>0</v>
      </c>
      <c r="K914">
        <v>0</v>
      </c>
      <c r="L914">
        <v>0</v>
      </c>
      <c r="M914">
        <v>0</v>
      </c>
      <c r="N914" s="29">
        <f>DATE(MID(B914,FIND(",",B914,1)+2,4),VLOOKUP(LEFT(B914,3),General!$A$1:$B$12,2,0),MID(B914,FIND(" ",B914,1)+1,FIND(",",B914,1)-FIND(" ",B914,1)-1)) + TIMEVALUE(MID(B914,FIND("-",B914,1)+2,LEN(B914)-FIND("-",B914,1)+2))</f>
        <v>45507.586805555555</v>
      </c>
      <c r="O914" s="18">
        <f>DATE(MID(C914,FIND(",",C914,1)+2,4),VLOOKUP(LEFT(B914,3),General!$A$1:$B$12,2,0),MID(C914,FIND(" ",C914,1)+1,FIND(",",C914,1)-FIND(" ",C914,1)-1)) + TIMEVALUE(MID(C914,FIND("-",C914,1)+2,LEN(C914)-FIND("-",C914,1)+2))</f>
        <v>45507.586111111108</v>
      </c>
      <c r="P914" s="18">
        <f>DATE(MID(D914,FIND(",",D914,1)+2,4),VLOOKUP(LEFT(B914,3),General!$A$1:$B$12,2,0),MID(D914,FIND(" ",D914,1)+1,FIND(",",D914,1)-FIND(" ",D914,1)-1)) + TIMEVALUE(MID(D914,FIND("-",D914,1)+2,LEN(D914)-FIND("-",D914,1)+2))</f>
        <v>45507.628472222219</v>
      </c>
      <c r="Q914" s="29">
        <f t="shared" si="112"/>
        <v>45507.586805555555</v>
      </c>
      <c r="R914" t="str">
        <f t="shared" si="113"/>
        <v>2:04 pm</v>
      </c>
      <c r="S914" t="str">
        <f t="shared" si="114"/>
        <v>3:05 pm</v>
      </c>
      <c r="T914" s="29">
        <f t="shared" si="115"/>
        <v>45507.586805555555</v>
      </c>
      <c r="U914" s="19">
        <f t="shared" si="116"/>
        <v>5589</v>
      </c>
      <c r="V914" s="1">
        <f t="shared" si="117"/>
        <v>0.99580000000000002</v>
      </c>
      <c r="W914" s="30">
        <f t="shared" si="118"/>
        <v>4.2361111110949423E-2</v>
      </c>
      <c r="X914" s="18">
        <f>DATE(MID(B914,FIND(",",B914,1)+2,4),VLOOKUP(LEFT(B914,3),General!$A$1:$B$12,2,0),MID(B914,FIND(" ",B914,1)+1,FIND(",",B914,1)-FIND(" ",B914,1)-1))</f>
        <v>45507</v>
      </c>
    </row>
    <row r="915" spans="2:24">
      <c r="B915" t="s">
        <v>6387</v>
      </c>
      <c r="C915" t="s">
        <v>6387</v>
      </c>
      <c r="D915" t="s">
        <v>6388</v>
      </c>
      <c r="E915" s="1">
        <v>0.99780000000000002</v>
      </c>
      <c r="F915">
        <v>0</v>
      </c>
      <c r="G915">
        <v>0</v>
      </c>
      <c r="H915" s="19">
        <v>2869</v>
      </c>
      <c r="I915" s="19">
        <v>1322062</v>
      </c>
      <c r="J915">
        <v>0</v>
      </c>
      <c r="K915">
        <v>0</v>
      </c>
      <c r="L915">
        <v>0</v>
      </c>
      <c r="M915" s="19">
        <v>1113</v>
      </c>
      <c r="N915" s="29">
        <f>DATE(MID(B915,FIND(",",B915,1)+2,4),VLOOKUP(LEFT(B915,3),General!$A$1:$B$12,2,0),MID(B915,FIND(" ",B915,1)+1,FIND(",",B915,1)-FIND(" ",B915,1)-1)) + TIMEVALUE(MID(B915,FIND("-",B915,1)+2,LEN(B915)-FIND("-",B915,1)+2))</f>
        <v>45507.628472222219</v>
      </c>
      <c r="O915" s="18">
        <f>DATE(MID(C915,FIND(",",C915,1)+2,4),VLOOKUP(LEFT(B915,3),General!$A$1:$B$12,2,0),MID(C915,FIND(" ",C915,1)+1,FIND(",",C915,1)-FIND(" ",C915,1)-1)) + TIMEVALUE(MID(C915,FIND("-",C915,1)+2,LEN(C915)-FIND("-",C915,1)+2))</f>
        <v>45507.628472222219</v>
      </c>
      <c r="P915" s="18">
        <f>DATE(MID(D915,FIND(",",D915,1)+2,4),VLOOKUP(LEFT(B915,3),General!$A$1:$B$12,2,0),MID(D915,FIND(" ",D915,1)+1,FIND(",",D915,1)-FIND(" ",D915,1)-1)) + TIMEVALUE(MID(D915,FIND("-",D915,1)+2,LEN(D915)-FIND("-",D915,1)+2))</f>
        <v>45507.65902777778</v>
      </c>
      <c r="Q915" s="29">
        <f t="shared" si="112"/>
        <v>45507.628472222219</v>
      </c>
      <c r="R915" t="str">
        <f t="shared" si="113"/>
        <v>3:05 pm</v>
      </c>
      <c r="S915" t="str">
        <f t="shared" si="114"/>
        <v>3:49 pm</v>
      </c>
      <c r="T915" s="29">
        <f t="shared" si="115"/>
        <v>45507.628472222219</v>
      </c>
      <c r="U915" s="19">
        <f t="shared" si="116"/>
        <v>2869</v>
      </c>
      <c r="V915" s="1">
        <f t="shared" si="117"/>
        <v>0.99780000000000002</v>
      </c>
      <c r="W915" s="30">
        <f t="shared" si="118"/>
        <v>3.0555555560567882E-2</v>
      </c>
      <c r="X915" s="18">
        <f>DATE(MID(B915,FIND(",",B915,1)+2,4),VLOOKUP(LEFT(B915,3),General!$A$1:$B$12,2,0),MID(B915,FIND(" ",B915,1)+1,FIND(",",B915,1)-FIND(" ",B915,1)-1))</f>
        <v>45507</v>
      </c>
    </row>
    <row r="916" spans="2:24">
      <c r="B916" t="s">
        <v>6389</v>
      </c>
      <c r="C916" t="s">
        <v>6390</v>
      </c>
      <c r="D916" t="s">
        <v>6391</v>
      </c>
      <c r="E916" s="1">
        <v>0.998</v>
      </c>
      <c r="F916">
        <v>0</v>
      </c>
      <c r="G916">
        <v>0</v>
      </c>
      <c r="H916" s="19">
        <v>2616</v>
      </c>
      <c r="I916" s="19">
        <v>1322067</v>
      </c>
      <c r="J916">
        <v>0</v>
      </c>
      <c r="K916">
        <v>0</v>
      </c>
      <c r="L916">
        <v>0</v>
      </c>
      <c r="M916" s="19">
        <v>1104</v>
      </c>
      <c r="N916" s="29">
        <f>DATE(MID(B916,FIND(",",B916,1)+2,4),VLOOKUP(LEFT(B916,3),General!$A$1:$B$12,2,0),MID(B916,FIND(" ",B916,1)+1,FIND(",",B916,1)-FIND(" ",B916,1)-1)) + TIMEVALUE(MID(B916,FIND("-",B916,1)+2,LEN(B916)-FIND("-",B916,1)+2))</f>
        <v>45507.670138888891</v>
      </c>
      <c r="O916" s="18">
        <f>DATE(MID(C916,FIND(",",C916,1)+2,4),VLOOKUP(LEFT(B916,3),General!$A$1:$B$12,2,0),MID(C916,FIND(" ",C916,1)+1,FIND(",",C916,1)-FIND(" ",C916,1)-1)) + TIMEVALUE(MID(C916,FIND("-",C916,1)+2,LEN(C916)-FIND("-",C916,1)+2))</f>
        <v>45507.669444444444</v>
      </c>
      <c r="P916" s="18">
        <f>DATE(MID(D916,FIND(",",D916,1)+2,4),VLOOKUP(LEFT(B916,3),General!$A$1:$B$12,2,0),MID(D916,FIND(" ",D916,1)+1,FIND(",",D916,1)-FIND(" ",D916,1)-1)) + TIMEVALUE(MID(D916,FIND("-",D916,1)+2,LEN(D916)-FIND("-",D916,1)+2))</f>
        <v>45507.702777777777</v>
      </c>
      <c r="Q916" s="29">
        <f t="shared" si="112"/>
        <v>45507.670138888891</v>
      </c>
      <c r="R916" t="str">
        <f t="shared" si="113"/>
        <v>4:04 pm</v>
      </c>
      <c r="S916" t="str">
        <f t="shared" si="114"/>
        <v>4:52 pm</v>
      </c>
      <c r="T916" s="29">
        <f t="shared" si="115"/>
        <v>45507.670138888891</v>
      </c>
      <c r="U916" s="19">
        <f t="shared" si="116"/>
        <v>2616</v>
      </c>
      <c r="V916" s="1">
        <f t="shared" si="117"/>
        <v>0.998</v>
      </c>
      <c r="W916" s="30">
        <f t="shared" si="118"/>
        <v>3.3333333332848269E-2</v>
      </c>
      <c r="X916" s="18">
        <f>DATE(MID(B916,FIND(",",B916,1)+2,4),VLOOKUP(LEFT(B916,3),General!$A$1:$B$12,2,0),MID(B916,FIND(" ",B916,1)+1,FIND(",",B916,1)-FIND(" ",B916,1)-1))</f>
        <v>45507</v>
      </c>
    </row>
    <row r="917" spans="2:24">
      <c r="B917" t="s">
        <v>6392</v>
      </c>
      <c r="C917" t="s">
        <v>6393</v>
      </c>
      <c r="D917" t="s">
        <v>6394</v>
      </c>
      <c r="E917" s="1">
        <v>0.998</v>
      </c>
      <c r="F917">
        <v>0</v>
      </c>
      <c r="G917">
        <v>0</v>
      </c>
      <c r="H917" s="19">
        <v>2687</v>
      </c>
      <c r="I917" s="19">
        <v>1322067</v>
      </c>
      <c r="J917">
        <v>0</v>
      </c>
      <c r="K917">
        <v>0</v>
      </c>
      <c r="L917">
        <v>0</v>
      </c>
      <c r="M917" s="19">
        <v>1105</v>
      </c>
      <c r="N917" s="29">
        <f>DATE(MID(B917,FIND(",",B917,1)+2,4),VLOOKUP(LEFT(B917,3),General!$A$1:$B$12,2,0),MID(B917,FIND(" ",B917,1)+1,FIND(",",B917,1)-FIND(" ",B917,1)-1)) + TIMEVALUE(MID(B917,FIND("-",B917,1)+2,LEN(B917)-FIND("-",B917,1)+2))</f>
        <v>45507.711805555555</v>
      </c>
      <c r="O917" s="18">
        <f>DATE(MID(C917,FIND(",",C917,1)+2,4),VLOOKUP(LEFT(B917,3),General!$A$1:$B$12,2,0),MID(C917,FIND(" ",C917,1)+1,FIND(",",C917,1)-FIND(" ",C917,1)-1)) + TIMEVALUE(MID(C917,FIND("-",C917,1)+2,LEN(C917)-FIND("-",C917,1)+2))</f>
        <v>45507.711111111108</v>
      </c>
      <c r="P917" s="18">
        <f>DATE(MID(D917,FIND(",",D917,1)+2,4),VLOOKUP(LEFT(B917,3),General!$A$1:$B$12,2,0),MID(D917,FIND(" ",D917,1)+1,FIND(",",D917,1)-FIND(" ",D917,1)-1)) + TIMEVALUE(MID(D917,FIND("-",D917,1)+2,LEN(D917)-FIND("-",D917,1)+2))</f>
        <v>45507.743055555555</v>
      </c>
      <c r="Q917" s="29">
        <f t="shared" si="112"/>
        <v>45507.711805555555</v>
      </c>
      <c r="R917" t="str">
        <f t="shared" si="113"/>
        <v>5:04 pm</v>
      </c>
      <c r="S917" t="str">
        <f t="shared" si="114"/>
        <v>5:50 pm</v>
      </c>
      <c r="T917" s="29">
        <f t="shared" si="115"/>
        <v>45507.711805555555</v>
      </c>
      <c r="U917" s="19">
        <f t="shared" si="116"/>
        <v>2687</v>
      </c>
      <c r="V917" s="1">
        <f t="shared" si="117"/>
        <v>0.998</v>
      </c>
      <c r="W917" s="30">
        <f t="shared" si="118"/>
        <v>3.1944444446708076E-2</v>
      </c>
      <c r="X917" s="18">
        <f>DATE(MID(B917,FIND(",",B917,1)+2,4),VLOOKUP(LEFT(B917,3),General!$A$1:$B$12,2,0),MID(B917,FIND(" ",B917,1)+1,FIND(",",B917,1)-FIND(" ",B917,1)-1))</f>
        <v>45507</v>
      </c>
    </row>
    <row r="918" spans="2:24">
      <c r="B918" t="s">
        <v>6395</v>
      </c>
      <c r="C918" t="s">
        <v>6396</v>
      </c>
      <c r="D918" t="s">
        <v>6397</v>
      </c>
      <c r="E918" s="1">
        <v>0.99770000000000003</v>
      </c>
      <c r="F918">
        <v>0</v>
      </c>
      <c r="G918">
        <v>0</v>
      </c>
      <c r="H918" s="19">
        <v>3059</v>
      </c>
      <c r="I918" s="19">
        <v>1322070</v>
      </c>
      <c r="J918">
        <v>0</v>
      </c>
      <c r="K918">
        <v>0</v>
      </c>
      <c r="L918">
        <v>0</v>
      </c>
      <c r="M918" s="19">
        <v>1109</v>
      </c>
      <c r="N918" s="29">
        <f>DATE(MID(B918,FIND(",",B918,1)+2,4),VLOOKUP(LEFT(B918,3),General!$A$1:$B$12,2,0),MID(B918,FIND(" ",B918,1)+1,FIND(",",B918,1)-FIND(" ",B918,1)-1)) + TIMEVALUE(MID(B918,FIND("-",B918,1)+2,LEN(B918)-FIND("-",B918,1)+2))</f>
        <v>45507.753472222219</v>
      </c>
      <c r="O918" s="18">
        <f>DATE(MID(C918,FIND(",",C918,1)+2,4),VLOOKUP(LEFT(B918,3),General!$A$1:$B$12,2,0),MID(C918,FIND(" ",C918,1)+1,FIND(",",C918,1)-FIND(" ",C918,1)-1)) + TIMEVALUE(MID(C918,FIND("-",C918,1)+2,LEN(C918)-FIND("-",C918,1)+2))</f>
        <v>45507.75277777778</v>
      </c>
      <c r="P918" s="18">
        <f>DATE(MID(D918,FIND(",",D918,1)+2,4),VLOOKUP(LEFT(B918,3),General!$A$1:$B$12,2,0),MID(D918,FIND(" ",D918,1)+1,FIND(",",D918,1)-FIND(" ",D918,1)-1)) + TIMEVALUE(MID(D918,FIND("-",D918,1)+2,LEN(D918)-FIND("-",D918,1)+2))</f>
        <v>45507.78125</v>
      </c>
      <c r="Q918" s="29">
        <f t="shared" si="112"/>
        <v>45507.753472222219</v>
      </c>
      <c r="R918" t="str">
        <f t="shared" si="113"/>
        <v>6:04 pm</v>
      </c>
      <c r="S918" t="str">
        <f t="shared" si="114"/>
        <v>6:45 pm</v>
      </c>
      <c r="T918" s="29">
        <f t="shared" si="115"/>
        <v>45507.753472222219</v>
      </c>
      <c r="U918" s="19">
        <f t="shared" si="116"/>
        <v>3059</v>
      </c>
      <c r="V918" s="1">
        <f t="shared" si="117"/>
        <v>0.99770000000000003</v>
      </c>
      <c r="W918" s="30">
        <f t="shared" si="118"/>
        <v>2.8472222220443655E-2</v>
      </c>
      <c r="X918" s="18">
        <f>DATE(MID(B918,FIND(",",B918,1)+2,4),VLOOKUP(LEFT(B918,3),General!$A$1:$B$12,2,0),MID(B918,FIND(" ",B918,1)+1,FIND(",",B918,1)-FIND(" ",B918,1)-1))</f>
        <v>45507</v>
      </c>
    </row>
    <row r="919" spans="2:24">
      <c r="B919" t="s">
        <v>6398</v>
      </c>
      <c r="C919" t="s">
        <v>6398</v>
      </c>
      <c r="D919" t="s">
        <v>6399</v>
      </c>
      <c r="E919" s="1">
        <v>0.99809999999999999</v>
      </c>
      <c r="F919">
        <v>0</v>
      </c>
      <c r="G919">
        <v>0</v>
      </c>
      <c r="H919" s="19">
        <v>2511</v>
      </c>
      <c r="I919" s="19">
        <v>1321993</v>
      </c>
      <c r="J919">
        <v>0</v>
      </c>
      <c r="K919">
        <v>0</v>
      </c>
      <c r="L919">
        <v>0</v>
      </c>
      <c r="M919" s="19">
        <v>1103</v>
      </c>
      <c r="N919" s="29">
        <f>DATE(MID(B919,FIND(",",B919,1)+2,4),VLOOKUP(LEFT(B919,3),General!$A$1:$B$12,2,0),MID(B919,FIND(" ",B919,1)+1,FIND(",",B919,1)-FIND(" ",B919,1)-1)) + TIMEVALUE(MID(B919,FIND("-",B919,1)+2,LEN(B919)-FIND("-",B919,1)+2))</f>
        <v>45507.795138888891</v>
      </c>
      <c r="O919" s="18">
        <f>DATE(MID(C919,FIND(",",C919,1)+2,4),VLOOKUP(LEFT(B919,3),General!$A$1:$B$12,2,0),MID(C919,FIND(" ",C919,1)+1,FIND(",",C919,1)-FIND(" ",C919,1)-1)) + TIMEVALUE(MID(C919,FIND("-",C919,1)+2,LEN(C919)-FIND("-",C919,1)+2))</f>
        <v>45507.795138888891</v>
      </c>
      <c r="P919" s="18">
        <f>DATE(MID(D919,FIND(",",D919,1)+2,4),VLOOKUP(LEFT(B919,3),General!$A$1:$B$12,2,0),MID(D919,FIND(" ",D919,1)+1,FIND(",",D919,1)-FIND(" ",D919,1)-1)) + TIMEVALUE(MID(D919,FIND("-",D919,1)+2,LEN(D919)-FIND("-",D919,1)+2))</f>
        <v>45507.836805555555</v>
      </c>
      <c r="Q919" s="29">
        <f t="shared" si="112"/>
        <v>45507.795138888891</v>
      </c>
      <c r="R919" t="str">
        <f t="shared" si="113"/>
        <v>7:05 pm</v>
      </c>
      <c r="S919" t="str">
        <f t="shared" si="114"/>
        <v>8:05 pm</v>
      </c>
      <c r="T919" s="29">
        <f t="shared" si="115"/>
        <v>45507.795138888891</v>
      </c>
      <c r="U919" s="19">
        <f t="shared" si="116"/>
        <v>2511</v>
      </c>
      <c r="V919" s="1">
        <f t="shared" si="117"/>
        <v>0.99809999999999999</v>
      </c>
      <c r="W919" s="30">
        <f t="shared" si="118"/>
        <v>4.1666666664241347E-2</v>
      </c>
      <c r="X919" s="18">
        <f>DATE(MID(B919,FIND(",",B919,1)+2,4),VLOOKUP(LEFT(B919,3),General!$A$1:$B$12,2,0),MID(B919,FIND(" ",B919,1)+1,FIND(",",B919,1)-FIND(" ",B919,1)-1))</f>
        <v>45507</v>
      </c>
    </row>
    <row r="920" spans="2:24">
      <c r="B920" t="s">
        <v>6399</v>
      </c>
      <c r="C920" t="s">
        <v>6400</v>
      </c>
      <c r="D920" t="s">
        <v>6401</v>
      </c>
      <c r="E920" s="1">
        <v>0.99790000000000001</v>
      </c>
      <c r="F920">
        <v>0</v>
      </c>
      <c r="G920">
        <v>0</v>
      </c>
      <c r="H920" s="19">
        <v>2726</v>
      </c>
      <c r="I920" s="19">
        <v>1321992</v>
      </c>
      <c r="J920">
        <v>0</v>
      </c>
      <c r="K920">
        <v>0</v>
      </c>
      <c r="L920">
        <v>0</v>
      </c>
      <c r="M920" s="19">
        <v>1106</v>
      </c>
      <c r="N920" s="29">
        <f>DATE(MID(B920,FIND(",",B920,1)+2,4),VLOOKUP(LEFT(B920,3),General!$A$1:$B$12,2,0),MID(B920,FIND(" ",B920,1)+1,FIND(",",B920,1)-FIND(" ",B920,1)-1)) + TIMEVALUE(MID(B920,FIND("-",B920,1)+2,LEN(B920)-FIND("-",B920,1)+2))</f>
        <v>45507.836805555555</v>
      </c>
      <c r="O920" s="18">
        <f>DATE(MID(C920,FIND(",",C920,1)+2,4),VLOOKUP(LEFT(B920,3),General!$A$1:$B$12,2,0),MID(C920,FIND(" ",C920,1)+1,FIND(",",C920,1)-FIND(" ",C920,1)-1)) + TIMEVALUE(MID(C920,FIND("-",C920,1)+2,LEN(C920)-FIND("-",C920,1)+2))</f>
        <v>45507.836111111108</v>
      </c>
      <c r="P920" s="18">
        <f>DATE(MID(D920,FIND(",",D920,1)+2,4),VLOOKUP(LEFT(B920,3),General!$A$1:$B$12,2,0),MID(D920,FIND(" ",D920,1)+1,FIND(",",D920,1)-FIND(" ",D920,1)-1)) + TIMEVALUE(MID(D920,FIND("-",D920,1)+2,LEN(D920)-FIND("-",D920,1)+2))</f>
        <v>45507.865277777775</v>
      </c>
      <c r="Q920" s="29">
        <f t="shared" si="112"/>
        <v>45507.836805555555</v>
      </c>
      <c r="R920" t="str">
        <f t="shared" si="113"/>
        <v>8:04 pm</v>
      </c>
      <c r="S920" t="str">
        <f t="shared" si="114"/>
        <v>8:46 pm</v>
      </c>
      <c r="T920" s="29">
        <f t="shared" si="115"/>
        <v>45507.836805555555</v>
      </c>
      <c r="U920" s="19">
        <f t="shared" si="116"/>
        <v>2726</v>
      </c>
      <c r="V920" s="1">
        <f t="shared" si="117"/>
        <v>0.99790000000000001</v>
      </c>
      <c r="W920" s="30">
        <f t="shared" si="118"/>
        <v>2.9166666667151731E-2</v>
      </c>
      <c r="X920" s="18">
        <f>DATE(MID(B920,FIND(",",B920,1)+2,4),VLOOKUP(LEFT(B920,3),General!$A$1:$B$12,2,0),MID(B920,FIND(" ",B920,1)+1,FIND(",",B920,1)-FIND(" ",B920,1)-1))</f>
        <v>45507</v>
      </c>
    </row>
    <row r="921" spans="2:24">
      <c r="B921" t="s">
        <v>6402</v>
      </c>
      <c r="C921" t="s">
        <v>6403</v>
      </c>
      <c r="D921" t="s">
        <v>6404</v>
      </c>
      <c r="E921" s="1">
        <v>0.996</v>
      </c>
      <c r="F921">
        <v>0</v>
      </c>
      <c r="G921">
        <v>0</v>
      </c>
      <c r="H921" s="19">
        <v>5248</v>
      </c>
      <c r="I921" s="19">
        <v>1321998</v>
      </c>
      <c r="J921">
        <v>0</v>
      </c>
      <c r="K921">
        <v>0</v>
      </c>
      <c r="L921">
        <v>0</v>
      </c>
      <c r="M921">
        <v>0</v>
      </c>
      <c r="N921" s="29">
        <f>DATE(MID(B921,FIND(",",B921,1)+2,4),VLOOKUP(LEFT(B921,3),General!$A$1:$B$12,2,0),MID(B921,FIND(" ",B921,1)+1,FIND(",",B921,1)-FIND(" ",B921,1)-1)) + TIMEVALUE(MID(B921,FIND("-",B921,1)+2,LEN(B921)-FIND("-",B921,1)+2))</f>
        <v>45507.878472222219</v>
      </c>
      <c r="O921" s="18">
        <f>DATE(MID(C921,FIND(",",C921,1)+2,4),VLOOKUP(LEFT(B921,3),General!$A$1:$B$12,2,0),MID(C921,FIND(" ",C921,1)+1,FIND(",",C921,1)-FIND(" ",C921,1)-1)) + TIMEVALUE(MID(C921,FIND("-",C921,1)+2,LEN(C921)-FIND("-",C921,1)+2))</f>
        <v>45507.87777777778</v>
      </c>
      <c r="P921" s="18">
        <f>DATE(MID(D921,FIND(",",D921,1)+2,4),VLOOKUP(LEFT(B921,3),General!$A$1:$B$12,2,0),MID(D921,FIND(" ",D921,1)+1,FIND(",",D921,1)-FIND(" ",D921,1)-1)) + TIMEVALUE(MID(D921,FIND("-",D921,1)+2,LEN(D921)-FIND("-",D921,1)+2))</f>
        <v>45507.920138888891</v>
      </c>
      <c r="Q921" s="29">
        <f t="shared" si="112"/>
        <v>45507.878472222219</v>
      </c>
      <c r="R921" t="str">
        <f t="shared" si="113"/>
        <v>9:04 pm</v>
      </c>
      <c r="S921" t="str">
        <f t="shared" si="114"/>
        <v>10:05 pm</v>
      </c>
      <c r="T921" s="29">
        <f t="shared" si="115"/>
        <v>45507.878472222219</v>
      </c>
      <c r="U921" s="19">
        <f t="shared" si="116"/>
        <v>5248</v>
      </c>
      <c r="V921" s="1">
        <f t="shared" si="117"/>
        <v>0.996</v>
      </c>
      <c r="W921" s="30">
        <f t="shared" si="118"/>
        <v>4.2361111110949423E-2</v>
      </c>
      <c r="X921" s="18">
        <f>DATE(MID(B921,FIND(",",B921,1)+2,4),VLOOKUP(LEFT(B921,3),General!$A$1:$B$12,2,0),MID(B921,FIND(" ",B921,1)+1,FIND(",",B921,1)-FIND(" ",B921,1)-1))</f>
        <v>45507</v>
      </c>
    </row>
    <row r="922" spans="2:24">
      <c r="B922" t="s">
        <v>6404</v>
      </c>
      <c r="C922" t="s">
        <v>6405</v>
      </c>
      <c r="D922" t="s">
        <v>6406</v>
      </c>
      <c r="E922" s="1">
        <v>0.99239999999999995</v>
      </c>
      <c r="F922">
        <v>0</v>
      </c>
      <c r="G922">
        <v>0</v>
      </c>
      <c r="H922" s="19">
        <v>10090</v>
      </c>
      <c r="I922" s="19">
        <v>1321998</v>
      </c>
      <c r="J922">
        <v>0</v>
      </c>
      <c r="K922">
        <v>0</v>
      </c>
      <c r="L922">
        <v>0</v>
      </c>
      <c r="M922">
        <v>0</v>
      </c>
      <c r="N922" s="29">
        <f>DATE(MID(B922,FIND(",",B922,1)+2,4),VLOOKUP(LEFT(B922,3),General!$A$1:$B$12,2,0),MID(B922,FIND(" ",B922,1)+1,FIND(",",B922,1)-FIND(" ",B922,1)-1)) + TIMEVALUE(MID(B922,FIND("-",B922,1)+2,LEN(B922)-FIND("-",B922,1)+2))</f>
        <v>45507.920138888891</v>
      </c>
      <c r="O922" s="18">
        <f>DATE(MID(C922,FIND(",",C922,1)+2,4),VLOOKUP(LEFT(B922,3),General!$A$1:$B$12,2,0),MID(C922,FIND(" ",C922,1)+1,FIND(",",C922,1)-FIND(" ",C922,1)-1)) + TIMEVALUE(MID(C922,FIND("-",C922,1)+2,LEN(C922)-FIND("-",C922,1)+2))</f>
        <v>45507.919444444444</v>
      </c>
      <c r="P922" s="18">
        <f>DATE(MID(D922,FIND(",",D922,1)+2,4),VLOOKUP(LEFT(B922,3),General!$A$1:$B$12,2,0),MID(D922,FIND(" ",D922,1)+1,FIND(",",D922,1)-FIND(" ",D922,1)-1)) + TIMEVALUE(MID(D922,FIND("-",D922,1)+2,LEN(D922)-FIND("-",D922,1)+2))</f>
        <v>45507.961805555555</v>
      </c>
      <c r="Q922" s="29">
        <f t="shared" si="112"/>
        <v>45507.920138888891</v>
      </c>
      <c r="R922" t="str">
        <f t="shared" si="113"/>
        <v>10:04 pm</v>
      </c>
      <c r="S922" t="str">
        <f t="shared" si="114"/>
        <v>11:05 pm</v>
      </c>
      <c r="T922" s="29">
        <f t="shared" si="115"/>
        <v>45507.920138888891</v>
      </c>
      <c r="U922" s="19">
        <f t="shared" si="116"/>
        <v>10090</v>
      </c>
      <c r="V922" s="1">
        <f t="shared" si="117"/>
        <v>0.99239999999999995</v>
      </c>
      <c r="W922" s="30">
        <f t="shared" si="118"/>
        <v>4.2361111110949423E-2</v>
      </c>
      <c r="X922" s="18">
        <f>DATE(MID(B922,FIND(",",B922,1)+2,4),VLOOKUP(LEFT(B922,3),General!$A$1:$B$12,2,0),MID(B922,FIND(" ",B922,1)+1,FIND(",",B922,1)-FIND(" ",B922,1)-1))</f>
        <v>45507</v>
      </c>
    </row>
    <row r="923" spans="2:24">
      <c r="B923" t="s">
        <v>6406</v>
      </c>
      <c r="C923" t="s">
        <v>6407</v>
      </c>
      <c r="D923" t="s">
        <v>6408</v>
      </c>
      <c r="E923" s="1">
        <v>0.99770000000000003</v>
      </c>
      <c r="F923">
        <v>0</v>
      </c>
      <c r="G923">
        <v>0</v>
      </c>
      <c r="H923" s="19">
        <v>2989</v>
      </c>
      <c r="I923" s="19">
        <v>1321997</v>
      </c>
      <c r="J923">
        <v>0</v>
      </c>
      <c r="K923">
        <v>0</v>
      </c>
      <c r="L923">
        <v>0</v>
      </c>
      <c r="M923" s="19">
        <v>1105</v>
      </c>
      <c r="N923" s="29">
        <f>DATE(MID(B923,FIND(",",B923,1)+2,4),VLOOKUP(LEFT(B923,3),General!$A$1:$B$12,2,0),MID(B923,FIND(" ",B923,1)+1,FIND(",",B923,1)-FIND(" ",B923,1)-1)) + TIMEVALUE(MID(B923,FIND("-",B923,1)+2,LEN(B923)-FIND("-",B923,1)+2))</f>
        <v>45507.961805555555</v>
      </c>
      <c r="O923" s="18">
        <f>DATE(MID(C923,FIND(",",C923,1)+2,4),VLOOKUP(LEFT(B923,3),General!$A$1:$B$12,2,0),MID(C923,FIND(" ",C923,1)+1,FIND(",",C923,1)-FIND(" ",C923,1)-1)) + TIMEVALUE(MID(C923,FIND("-",C923,1)+2,LEN(C923)-FIND("-",C923,1)+2))</f>
        <v>45507.961111111108</v>
      </c>
      <c r="P923" s="18">
        <f>DATE(MID(D923,FIND(",",D923,1)+2,4),VLOOKUP(LEFT(B923,3),General!$A$1:$B$12,2,0),MID(D923,FIND(" ",D923,1)+1,FIND(",",D923,1)-FIND(" ",D923,1)-1)) + TIMEVALUE(MID(D923,FIND("-",D923,1)+2,LEN(D923)-FIND("-",D923,1)+2))</f>
        <v>45508.003472222219</v>
      </c>
      <c r="Q923" s="29">
        <f t="shared" si="112"/>
        <v>45507.961805555555</v>
      </c>
      <c r="R923" t="str">
        <f t="shared" si="113"/>
        <v>11:04 pm</v>
      </c>
      <c r="S923" t="str">
        <f t="shared" si="114"/>
        <v>12:05 am</v>
      </c>
      <c r="T923" s="29">
        <f t="shared" si="115"/>
        <v>45507.961805555555</v>
      </c>
      <c r="U923" s="19">
        <f t="shared" si="116"/>
        <v>2989</v>
      </c>
      <c r="V923" s="1">
        <f t="shared" si="117"/>
        <v>0.99770000000000003</v>
      </c>
      <c r="W923" s="30">
        <f t="shared" si="118"/>
        <v>4.2361111110949423E-2</v>
      </c>
      <c r="X923" s="18">
        <f>DATE(MID(B923,FIND(",",B923,1)+2,4),VLOOKUP(LEFT(B923,3),General!$A$1:$B$12,2,0),MID(B923,FIND(" ",B923,1)+1,FIND(",",B923,1)-FIND(" ",B923,1)-1))</f>
        <v>45507</v>
      </c>
    </row>
    <row r="924" spans="2:24">
      <c r="B924" t="s">
        <v>6408</v>
      </c>
      <c r="C924" t="s">
        <v>6409</v>
      </c>
      <c r="D924" t="s">
        <v>6410</v>
      </c>
      <c r="E924" s="1">
        <v>0.99760000000000004</v>
      </c>
      <c r="F924">
        <v>0</v>
      </c>
      <c r="G924">
        <v>0</v>
      </c>
      <c r="H924" s="19">
        <v>3138</v>
      </c>
      <c r="I924" s="19">
        <v>1321995</v>
      </c>
      <c r="J924">
        <v>0</v>
      </c>
      <c r="K924">
        <v>0</v>
      </c>
      <c r="L924">
        <v>0</v>
      </c>
      <c r="M924">
        <v>0</v>
      </c>
      <c r="N924" s="29">
        <f>DATE(MID(B924,FIND(",",B924,1)+2,4),VLOOKUP(LEFT(B924,3),General!$A$1:$B$12,2,0),MID(B924,FIND(" ",B924,1)+1,FIND(",",B924,1)-FIND(" ",B924,1)-1)) + TIMEVALUE(MID(B924,FIND("-",B924,1)+2,LEN(B924)-FIND("-",B924,1)+2))</f>
        <v>45508.003472222219</v>
      </c>
      <c r="O924" s="18">
        <f>DATE(MID(C924,FIND(",",C924,1)+2,4),VLOOKUP(LEFT(B924,3),General!$A$1:$B$12,2,0),MID(C924,FIND(" ",C924,1)+1,FIND(",",C924,1)-FIND(" ",C924,1)-1)) + TIMEVALUE(MID(C924,FIND("-",C924,1)+2,LEN(C924)-FIND("-",C924,1)+2))</f>
        <v>45508.00277777778</v>
      </c>
      <c r="P924" s="18">
        <f>DATE(MID(D924,FIND(",",D924,1)+2,4),VLOOKUP(LEFT(B924,3),General!$A$1:$B$12,2,0),MID(D924,FIND(" ",D924,1)+1,FIND(",",D924,1)-FIND(" ",D924,1)-1)) + TIMEVALUE(MID(D924,FIND("-",D924,1)+2,LEN(D924)-FIND("-",D924,1)+2))</f>
        <v>45508.045138888891</v>
      </c>
      <c r="Q924" s="29">
        <f t="shared" si="112"/>
        <v>45508.003472222219</v>
      </c>
      <c r="R924" t="str">
        <f t="shared" si="113"/>
        <v>12:04 am</v>
      </c>
      <c r="S924" t="str">
        <f t="shared" si="114"/>
        <v>1:05 am</v>
      </c>
      <c r="T924" s="29">
        <f t="shared" si="115"/>
        <v>45508.003472222219</v>
      </c>
      <c r="U924" s="19">
        <f t="shared" si="116"/>
        <v>3138</v>
      </c>
      <c r="V924" s="1">
        <f t="shared" si="117"/>
        <v>0.99760000000000004</v>
      </c>
      <c r="W924" s="30">
        <f t="shared" si="118"/>
        <v>4.2361111110949423E-2</v>
      </c>
      <c r="X924" s="18">
        <f>DATE(MID(B924,FIND(",",B924,1)+2,4),VLOOKUP(LEFT(B924,3),General!$A$1:$B$12,2,0),MID(B924,FIND(" ",B924,1)+1,FIND(",",B924,1)-FIND(" ",B924,1)-1))</f>
        <v>45508</v>
      </c>
    </row>
    <row r="925" spans="2:24">
      <c r="B925" t="s">
        <v>6410</v>
      </c>
      <c r="C925" t="s">
        <v>6411</v>
      </c>
      <c r="D925" t="s">
        <v>6412</v>
      </c>
      <c r="E925" s="1">
        <v>0.99429999999999996</v>
      </c>
      <c r="F925">
        <v>0</v>
      </c>
      <c r="G925">
        <v>0</v>
      </c>
      <c r="H925" s="19">
        <v>7589</v>
      </c>
      <c r="I925" s="19">
        <v>1321996</v>
      </c>
      <c r="J925">
        <v>0</v>
      </c>
      <c r="K925">
        <v>0</v>
      </c>
      <c r="L925">
        <v>0</v>
      </c>
      <c r="M925">
        <v>0</v>
      </c>
      <c r="N925" s="29">
        <f>DATE(MID(B925,FIND(",",B925,1)+2,4),VLOOKUP(LEFT(B925,3),General!$A$1:$B$12,2,0),MID(B925,FIND(" ",B925,1)+1,FIND(",",B925,1)-FIND(" ",B925,1)-1)) + TIMEVALUE(MID(B925,FIND("-",B925,1)+2,LEN(B925)-FIND("-",B925,1)+2))</f>
        <v>45508.045138888891</v>
      </c>
      <c r="O925" s="18">
        <f>DATE(MID(C925,FIND(",",C925,1)+2,4),VLOOKUP(LEFT(B925,3),General!$A$1:$B$12,2,0),MID(C925,FIND(" ",C925,1)+1,FIND(",",C925,1)-FIND(" ",C925,1)-1)) + TIMEVALUE(MID(C925,FIND("-",C925,1)+2,LEN(C925)-FIND("-",C925,1)+2))</f>
        <v>45508.044444444444</v>
      </c>
      <c r="P925" s="18">
        <f>DATE(MID(D925,FIND(",",D925,1)+2,4),VLOOKUP(LEFT(B925,3),General!$A$1:$B$12,2,0),MID(D925,FIND(" ",D925,1)+1,FIND(",",D925,1)-FIND(" ",D925,1)-1)) + TIMEVALUE(MID(D925,FIND("-",D925,1)+2,LEN(D925)-FIND("-",D925,1)+2))</f>
        <v>45508.086805555555</v>
      </c>
      <c r="Q925" s="29">
        <f t="shared" si="112"/>
        <v>45508.045138888891</v>
      </c>
      <c r="R925" t="str">
        <f t="shared" si="113"/>
        <v>1:04 am</v>
      </c>
      <c r="S925" t="str">
        <f t="shared" si="114"/>
        <v>2:05 am</v>
      </c>
      <c r="T925" s="29">
        <f t="shared" si="115"/>
        <v>45508.045138888891</v>
      </c>
      <c r="U925" s="19">
        <f t="shared" si="116"/>
        <v>7589</v>
      </c>
      <c r="V925" s="1">
        <f t="shared" si="117"/>
        <v>0.99429999999999996</v>
      </c>
      <c r="W925" s="30">
        <f t="shared" si="118"/>
        <v>4.2361111110949423E-2</v>
      </c>
      <c r="X925" s="18">
        <f>DATE(MID(B925,FIND(",",B925,1)+2,4),VLOOKUP(LEFT(B925,3),General!$A$1:$B$12,2,0),MID(B925,FIND(" ",B925,1)+1,FIND(",",B925,1)-FIND(" ",B925,1)-1))</f>
        <v>45508</v>
      </c>
    </row>
    <row r="926" spans="2:24">
      <c r="B926" t="s">
        <v>6412</v>
      </c>
      <c r="C926" t="s">
        <v>6413</v>
      </c>
      <c r="D926" t="s">
        <v>6414</v>
      </c>
      <c r="E926" s="1">
        <v>0.998</v>
      </c>
      <c r="F926">
        <v>0</v>
      </c>
      <c r="G926">
        <v>0</v>
      </c>
      <c r="H926" s="19">
        <v>2647</v>
      </c>
      <c r="I926" s="19">
        <v>1321999</v>
      </c>
      <c r="J926">
        <v>0</v>
      </c>
      <c r="K926">
        <v>0</v>
      </c>
      <c r="L926">
        <v>0</v>
      </c>
      <c r="M926" s="19">
        <v>1103</v>
      </c>
      <c r="N926" s="29">
        <f>DATE(MID(B926,FIND(",",B926,1)+2,4),VLOOKUP(LEFT(B926,3),General!$A$1:$B$12,2,0),MID(B926,FIND(" ",B926,1)+1,FIND(",",B926,1)-FIND(" ",B926,1)-1)) + TIMEVALUE(MID(B926,FIND("-",B926,1)+2,LEN(B926)-FIND("-",B926,1)+2))</f>
        <v>45508.086805555555</v>
      </c>
      <c r="O926" s="18">
        <f>DATE(MID(C926,FIND(",",C926,1)+2,4),VLOOKUP(LEFT(B926,3),General!$A$1:$B$12,2,0),MID(C926,FIND(" ",C926,1)+1,FIND(",",C926,1)-FIND(" ",C926,1)-1)) + TIMEVALUE(MID(C926,FIND("-",C926,1)+2,LEN(C926)-FIND("-",C926,1)+2))</f>
        <v>45508.086111111108</v>
      </c>
      <c r="P926" s="18">
        <f>DATE(MID(D926,FIND(",",D926,1)+2,4),VLOOKUP(LEFT(B926,3),General!$A$1:$B$12,2,0),MID(D926,FIND(" ",D926,1)+1,FIND(",",D926,1)-FIND(" ",D926,1)-1)) + TIMEVALUE(MID(D926,FIND("-",D926,1)+2,LEN(D926)-FIND("-",D926,1)+2))</f>
        <v>45508.128472222219</v>
      </c>
      <c r="Q926" s="29">
        <f t="shared" si="112"/>
        <v>45508.086805555555</v>
      </c>
      <c r="R926" t="str">
        <f t="shared" si="113"/>
        <v>2:04 am</v>
      </c>
      <c r="S926" t="str">
        <f t="shared" si="114"/>
        <v>3:05 am</v>
      </c>
      <c r="T926" s="29">
        <f t="shared" si="115"/>
        <v>45508.086805555555</v>
      </c>
      <c r="U926" s="19">
        <f t="shared" si="116"/>
        <v>2647</v>
      </c>
      <c r="V926" s="1">
        <f t="shared" si="117"/>
        <v>0.998</v>
      </c>
      <c r="W926" s="30">
        <f t="shared" si="118"/>
        <v>4.2361111110949423E-2</v>
      </c>
      <c r="X926" s="18">
        <f>DATE(MID(B926,FIND(",",B926,1)+2,4),VLOOKUP(LEFT(B926,3),General!$A$1:$B$12,2,0),MID(B926,FIND(" ",B926,1)+1,FIND(",",B926,1)-FIND(" ",B926,1)-1))</f>
        <v>45508</v>
      </c>
    </row>
    <row r="927" spans="2:24">
      <c r="B927" t="s">
        <v>6414</v>
      </c>
      <c r="C927" t="s">
        <v>6414</v>
      </c>
      <c r="D927" t="s">
        <v>6415</v>
      </c>
      <c r="E927" s="1">
        <v>0.99790000000000001</v>
      </c>
      <c r="F927">
        <v>0</v>
      </c>
      <c r="G927">
        <v>0</v>
      </c>
      <c r="H927" s="19">
        <v>2732</v>
      </c>
      <c r="I927" s="19">
        <v>1322004</v>
      </c>
      <c r="J927">
        <v>0</v>
      </c>
      <c r="K927">
        <v>0</v>
      </c>
      <c r="L927">
        <v>0</v>
      </c>
      <c r="M927">
        <v>0</v>
      </c>
      <c r="N927" s="29">
        <f>DATE(MID(B927,FIND(",",B927,1)+2,4),VLOOKUP(LEFT(B927,3),General!$A$1:$B$12,2,0),MID(B927,FIND(" ",B927,1)+1,FIND(",",B927,1)-FIND(" ",B927,1)-1)) + TIMEVALUE(MID(B927,FIND("-",B927,1)+2,LEN(B927)-FIND("-",B927,1)+2))</f>
        <v>45508.128472222219</v>
      </c>
      <c r="O927" s="18">
        <f>DATE(MID(C927,FIND(",",C927,1)+2,4),VLOOKUP(LEFT(B927,3),General!$A$1:$B$12,2,0),MID(C927,FIND(" ",C927,1)+1,FIND(",",C927,1)-FIND(" ",C927,1)-1)) + TIMEVALUE(MID(C927,FIND("-",C927,1)+2,LEN(C927)-FIND("-",C927,1)+2))</f>
        <v>45508.128472222219</v>
      </c>
      <c r="P927" s="18">
        <f>DATE(MID(D927,FIND(",",D927,1)+2,4),VLOOKUP(LEFT(B927,3),General!$A$1:$B$12,2,0),MID(D927,FIND(" ",D927,1)+1,FIND(",",D927,1)-FIND(" ",D927,1)-1)) + TIMEVALUE(MID(D927,FIND("-",D927,1)+2,LEN(D927)-FIND("-",D927,1)+2))</f>
        <v>45508.170138888891</v>
      </c>
      <c r="Q927" s="29">
        <f t="shared" si="112"/>
        <v>45508.128472222219</v>
      </c>
      <c r="R927" t="str">
        <f t="shared" si="113"/>
        <v>3:05 am</v>
      </c>
      <c r="S927" t="str">
        <f t="shared" si="114"/>
        <v>4:05 am</v>
      </c>
      <c r="T927" s="29">
        <f t="shared" si="115"/>
        <v>45508.128472222219</v>
      </c>
      <c r="U927" s="19">
        <f t="shared" si="116"/>
        <v>2732</v>
      </c>
      <c r="V927" s="1">
        <f t="shared" si="117"/>
        <v>0.99790000000000001</v>
      </c>
      <c r="W927" s="30">
        <f t="shared" si="118"/>
        <v>4.1666666671517305E-2</v>
      </c>
      <c r="X927" s="18">
        <f>DATE(MID(B927,FIND(",",B927,1)+2,4),VLOOKUP(LEFT(B927,3),General!$A$1:$B$12,2,0),MID(B927,FIND(" ",B927,1)+1,FIND(",",B927,1)-FIND(" ",B927,1)-1))</f>
        <v>45508</v>
      </c>
    </row>
    <row r="928" spans="2:24">
      <c r="B928" t="s">
        <v>6415</v>
      </c>
      <c r="C928" t="s">
        <v>6416</v>
      </c>
      <c r="D928" t="s">
        <v>6417</v>
      </c>
      <c r="E928" s="1">
        <v>0.99819999999999998</v>
      </c>
      <c r="F928">
        <v>0</v>
      </c>
      <c r="G928">
        <v>0</v>
      </c>
      <c r="H928" s="19">
        <v>2436</v>
      </c>
      <c r="I928" s="19">
        <v>1322001</v>
      </c>
      <c r="J928">
        <v>0</v>
      </c>
      <c r="K928">
        <v>0</v>
      </c>
      <c r="L928">
        <v>0</v>
      </c>
      <c r="M928" s="19">
        <v>1109</v>
      </c>
      <c r="N928" s="29">
        <f>DATE(MID(B928,FIND(",",B928,1)+2,4),VLOOKUP(LEFT(B928,3),General!$A$1:$B$12,2,0),MID(B928,FIND(" ",B928,1)+1,FIND(",",B928,1)-FIND(" ",B928,1)-1)) + TIMEVALUE(MID(B928,FIND("-",B928,1)+2,LEN(B928)-FIND("-",B928,1)+2))</f>
        <v>45508.170138888891</v>
      </c>
      <c r="O928" s="18">
        <f>DATE(MID(C928,FIND(",",C928,1)+2,4),VLOOKUP(LEFT(B928,3),General!$A$1:$B$12,2,0),MID(C928,FIND(" ",C928,1)+1,FIND(",",C928,1)-FIND(" ",C928,1)-1)) + TIMEVALUE(MID(C928,FIND("-",C928,1)+2,LEN(C928)-FIND("-",C928,1)+2))</f>
        <v>45508.169444444444</v>
      </c>
      <c r="P928" s="18">
        <f>DATE(MID(D928,FIND(",",D928,1)+2,4),VLOOKUP(LEFT(B928,3),General!$A$1:$B$12,2,0),MID(D928,FIND(" ",D928,1)+1,FIND(",",D928,1)-FIND(" ",D928,1)-1)) + TIMEVALUE(MID(D928,FIND("-",D928,1)+2,LEN(D928)-FIND("-",D928,1)+2))</f>
        <v>45508.199305555558</v>
      </c>
      <c r="Q928" s="29">
        <f t="shared" si="112"/>
        <v>45508.170138888891</v>
      </c>
      <c r="R928" t="str">
        <f t="shared" si="113"/>
        <v>4:04 am</v>
      </c>
      <c r="S928" t="str">
        <f t="shared" si="114"/>
        <v>4:47 am</v>
      </c>
      <c r="T928" s="29">
        <f t="shared" si="115"/>
        <v>45508.170138888891</v>
      </c>
      <c r="U928" s="19">
        <f t="shared" si="116"/>
        <v>2436</v>
      </c>
      <c r="V928" s="1">
        <f t="shared" si="117"/>
        <v>0.99819999999999998</v>
      </c>
      <c r="W928" s="30">
        <f t="shared" si="118"/>
        <v>2.9861111113859806E-2</v>
      </c>
      <c r="X928" s="18">
        <f>DATE(MID(B928,FIND(",",B928,1)+2,4),VLOOKUP(LEFT(B928,3),General!$A$1:$B$12,2,0),MID(B928,FIND(" ",B928,1)+1,FIND(",",B928,1)-FIND(" ",B928,1)-1))</f>
        <v>45508</v>
      </c>
    </row>
    <row r="929" spans="2:24">
      <c r="B929" t="s">
        <v>6418</v>
      </c>
      <c r="C929" t="s">
        <v>6419</v>
      </c>
      <c r="D929" t="s">
        <v>6420</v>
      </c>
      <c r="E929" s="1">
        <v>0.99819999999999998</v>
      </c>
      <c r="F929">
        <v>0</v>
      </c>
      <c r="G929">
        <v>0</v>
      </c>
      <c r="H929" s="19">
        <v>2396</v>
      </c>
      <c r="I929" s="19">
        <v>1322007</v>
      </c>
      <c r="J929">
        <v>0</v>
      </c>
      <c r="K929">
        <v>0</v>
      </c>
      <c r="L929">
        <v>0</v>
      </c>
      <c r="M929" s="19">
        <v>1103</v>
      </c>
      <c r="N929" s="29">
        <f>DATE(MID(B929,FIND(",",B929,1)+2,4),VLOOKUP(LEFT(B929,3),General!$A$1:$B$12,2,0),MID(B929,FIND(" ",B929,1)+1,FIND(",",B929,1)-FIND(" ",B929,1)-1)) + TIMEVALUE(MID(B929,FIND("-",B929,1)+2,LEN(B929)-FIND("-",B929,1)+2))</f>
        <v>45508.211805555555</v>
      </c>
      <c r="O929" s="18">
        <f>DATE(MID(C929,FIND(",",C929,1)+2,4),VLOOKUP(LEFT(B929,3),General!$A$1:$B$12,2,0),MID(C929,FIND(" ",C929,1)+1,FIND(",",C929,1)-FIND(" ",C929,1)-1)) + TIMEVALUE(MID(C929,FIND("-",C929,1)+2,LEN(C929)-FIND("-",C929,1)+2))</f>
        <v>45508.211111111108</v>
      </c>
      <c r="P929" s="18">
        <f>DATE(MID(D929,FIND(",",D929,1)+2,4),VLOOKUP(LEFT(B929,3),General!$A$1:$B$12,2,0),MID(D929,FIND(" ",D929,1)+1,FIND(",",D929,1)-FIND(" ",D929,1)-1)) + TIMEVALUE(MID(D929,FIND("-",D929,1)+2,LEN(D929)-FIND("-",D929,1)+2))</f>
        <v>45508.238194444442</v>
      </c>
      <c r="Q929" s="29">
        <f t="shared" si="112"/>
        <v>45508.211805555555</v>
      </c>
      <c r="R929" t="str">
        <f t="shared" si="113"/>
        <v>5:04 am</v>
      </c>
      <c r="S929" t="str">
        <f t="shared" si="114"/>
        <v>5:43 am</v>
      </c>
      <c r="T929" s="29">
        <f t="shared" si="115"/>
        <v>45508.211805555555</v>
      </c>
      <c r="U929" s="19">
        <f t="shared" si="116"/>
        <v>2396</v>
      </c>
      <c r="V929" s="1">
        <f t="shared" si="117"/>
        <v>0.99819999999999998</v>
      </c>
      <c r="W929" s="30">
        <f t="shared" si="118"/>
        <v>2.7083333334303461E-2</v>
      </c>
      <c r="X929" s="18">
        <f>DATE(MID(B929,FIND(",",B929,1)+2,4),VLOOKUP(LEFT(B929,3),General!$A$1:$B$12,2,0),MID(B929,FIND(" ",B929,1)+1,FIND(",",B929,1)-FIND(" ",B929,1)-1))</f>
        <v>45508</v>
      </c>
    </row>
    <row r="930" spans="2:24">
      <c r="B930" t="s">
        <v>6421</v>
      </c>
      <c r="C930" t="s">
        <v>6422</v>
      </c>
      <c r="D930" t="s">
        <v>6423</v>
      </c>
      <c r="E930" s="1">
        <v>0.998</v>
      </c>
      <c r="F930">
        <v>0</v>
      </c>
      <c r="G930">
        <v>0</v>
      </c>
      <c r="H930" s="19">
        <v>2594</v>
      </c>
      <c r="I930" s="19">
        <v>1322008</v>
      </c>
      <c r="J930">
        <v>0</v>
      </c>
      <c r="K930">
        <v>0</v>
      </c>
      <c r="L930">
        <v>0</v>
      </c>
      <c r="M930" s="19">
        <v>1102</v>
      </c>
      <c r="N930" s="29">
        <f>DATE(MID(B930,FIND(",",B930,1)+2,4),VLOOKUP(LEFT(B930,3),General!$A$1:$B$12,2,0),MID(B930,FIND(" ",B930,1)+1,FIND(",",B930,1)-FIND(" ",B930,1)-1)) + TIMEVALUE(MID(B930,FIND("-",B930,1)+2,LEN(B930)-FIND("-",B930,1)+2))</f>
        <v>45508.253472222219</v>
      </c>
      <c r="O930" s="18">
        <f>DATE(MID(C930,FIND(",",C930,1)+2,4),VLOOKUP(LEFT(B930,3),General!$A$1:$B$12,2,0),MID(C930,FIND(" ",C930,1)+1,FIND(",",C930,1)-FIND(" ",C930,1)-1)) + TIMEVALUE(MID(C930,FIND("-",C930,1)+2,LEN(C930)-FIND("-",C930,1)+2))</f>
        <v>45508.25277777778</v>
      </c>
      <c r="P930" s="18">
        <f>DATE(MID(D930,FIND(",",D930,1)+2,4),VLOOKUP(LEFT(B930,3),General!$A$1:$B$12,2,0),MID(D930,FIND(" ",D930,1)+1,FIND(",",D930,1)-FIND(" ",D930,1)-1)) + TIMEVALUE(MID(D930,FIND("-",D930,1)+2,LEN(D930)-FIND("-",D930,1)+2))</f>
        <v>45508.286805555559</v>
      </c>
      <c r="Q930" s="29">
        <f t="shared" si="112"/>
        <v>45508.253472222219</v>
      </c>
      <c r="R930" t="str">
        <f t="shared" si="113"/>
        <v>6:04 am</v>
      </c>
      <c r="S930" t="str">
        <f t="shared" si="114"/>
        <v>6:53 am</v>
      </c>
      <c r="T930" s="29">
        <f t="shared" si="115"/>
        <v>45508.253472222219</v>
      </c>
      <c r="U930" s="19">
        <f t="shared" si="116"/>
        <v>2594</v>
      </c>
      <c r="V930" s="1">
        <f t="shared" si="117"/>
        <v>0.998</v>
      </c>
      <c r="W930" s="30">
        <f t="shared" si="118"/>
        <v>3.4027777779556345E-2</v>
      </c>
      <c r="X930" s="18">
        <f>DATE(MID(B930,FIND(",",B930,1)+2,4),VLOOKUP(LEFT(B930,3),General!$A$1:$B$12,2,0),MID(B930,FIND(" ",B930,1)+1,FIND(",",B930,1)-FIND(" ",B930,1)-1))</f>
        <v>45508</v>
      </c>
    </row>
    <row r="931" spans="2:24">
      <c r="B931" t="s">
        <v>6424</v>
      </c>
      <c r="C931" t="s">
        <v>6425</v>
      </c>
      <c r="D931" t="s">
        <v>6426</v>
      </c>
      <c r="E931" s="1">
        <v>0.99760000000000004</v>
      </c>
      <c r="F931">
        <v>0</v>
      </c>
      <c r="G931">
        <v>0</v>
      </c>
      <c r="H931" s="19">
        <v>3167</v>
      </c>
      <c r="I931" s="19">
        <v>1322008</v>
      </c>
      <c r="J931">
        <v>0</v>
      </c>
      <c r="K931">
        <v>0</v>
      </c>
      <c r="L931">
        <v>0</v>
      </c>
      <c r="M931" s="19">
        <v>1113</v>
      </c>
      <c r="N931" s="29">
        <f>DATE(MID(B931,FIND(",",B931,1)+2,4),VLOOKUP(LEFT(B931,3),General!$A$1:$B$12,2,0),MID(B931,FIND(" ",B931,1)+1,FIND(",",B931,1)-FIND(" ",B931,1)-1)) + TIMEVALUE(MID(B931,FIND("-",B931,1)+2,LEN(B931)-FIND("-",B931,1)+2))</f>
        <v>45508.295138888891</v>
      </c>
      <c r="O931" s="18">
        <f>DATE(MID(C931,FIND(",",C931,1)+2,4),VLOOKUP(LEFT(B931,3),General!$A$1:$B$12,2,0),MID(C931,FIND(" ",C931,1)+1,FIND(",",C931,1)-FIND(" ",C931,1)-1)) + TIMEVALUE(MID(C931,FIND("-",C931,1)+2,LEN(C931)-FIND("-",C931,1)+2))</f>
        <v>45508.294444444444</v>
      </c>
      <c r="P931" s="18">
        <f>DATE(MID(D931,FIND(",",D931,1)+2,4),VLOOKUP(LEFT(B931,3),General!$A$1:$B$12,2,0),MID(D931,FIND(" ",D931,1)+1,FIND(",",D931,1)-FIND(" ",D931,1)-1)) + TIMEVALUE(MID(D931,FIND("-",D931,1)+2,LEN(D931)-FIND("-",D931,1)+2))</f>
        <v>45508.336805555555</v>
      </c>
      <c r="Q931" s="29">
        <f t="shared" si="112"/>
        <v>45508.295138888891</v>
      </c>
      <c r="R931" t="str">
        <f t="shared" si="113"/>
        <v>7:04 am</v>
      </c>
      <c r="S931" t="str">
        <f t="shared" si="114"/>
        <v>8:05 am</v>
      </c>
      <c r="T931" s="29">
        <f t="shared" si="115"/>
        <v>45508.295138888891</v>
      </c>
      <c r="U931" s="19">
        <f t="shared" si="116"/>
        <v>3167</v>
      </c>
      <c r="V931" s="1">
        <f t="shared" si="117"/>
        <v>0.99760000000000004</v>
      </c>
      <c r="W931" s="30">
        <f t="shared" si="118"/>
        <v>4.2361111110949423E-2</v>
      </c>
      <c r="X931" s="18">
        <f>DATE(MID(B931,FIND(",",B931,1)+2,4),VLOOKUP(LEFT(B931,3),General!$A$1:$B$12,2,0),MID(B931,FIND(" ",B931,1)+1,FIND(",",B931,1)-FIND(" ",B931,1)-1))</f>
        <v>45508</v>
      </c>
    </row>
    <row r="932" spans="2:24">
      <c r="B932" t="s">
        <v>6426</v>
      </c>
      <c r="C932" t="s">
        <v>6427</v>
      </c>
      <c r="D932" t="s">
        <v>6428</v>
      </c>
      <c r="E932" s="1">
        <v>0.99750000000000005</v>
      </c>
      <c r="F932">
        <v>0</v>
      </c>
      <c r="G932">
        <v>0</v>
      </c>
      <c r="H932" s="19">
        <v>3314</v>
      </c>
      <c r="I932" s="19">
        <v>1322006</v>
      </c>
      <c r="J932">
        <v>0</v>
      </c>
      <c r="K932">
        <v>0</v>
      </c>
      <c r="L932">
        <v>0</v>
      </c>
      <c r="M932">
        <v>0</v>
      </c>
      <c r="N932" s="29">
        <f>DATE(MID(B932,FIND(",",B932,1)+2,4),VLOOKUP(LEFT(B932,3),General!$A$1:$B$12,2,0),MID(B932,FIND(" ",B932,1)+1,FIND(",",B932,1)-FIND(" ",B932,1)-1)) + TIMEVALUE(MID(B932,FIND("-",B932,1)+2,LEN(B932)-FIND("-",B932,1)+2))</f>
        <v>45508.336805555555</v>
      </c>
      <c r="O932" s="18">
        <f>DATE(MID(C932,FIND(",",C932,1)+2,4),VLOOKUP(LEFT(B932,3),General!$A$1:$B$12,2,0),MID(C932,FIND(" ",C932,1)+1,FIND(",",C932,1)-FIND(" ",C932,1)-1)) + TIMEVALUE(MID(C932,FIND("-",C932,1)+2,LEN(C932)-FIND("-",C932,1)+2))</f>
        <v>45508.336111111108</v>
      </c>
      <c r="P932" s="18">
        <f>DATE(MID(D932,FIND(",",D932,1)+2,4),VLOOKUP(LEFT(B932,3),General!$A$1:$B$12,2,0),MID(D932,FIND(" ",D932,1)+1,FIND(",",D932,1)-FIND(" ",D932,1)-1)) + TIMEVALUE(MID(D932,FIND("-",D932,1)+2,LEN(D932)-FIND("-",D932,1)+2))</f>
        <v>45508.378472222219</v>
      </c>
      <c r="Q932" s="29">
        <f t="shared" si="112"/>
        <v>45508.336805555555</v>
      </c>
      <c r="R932" t="str">
        <f t="shared" si="113"/>
        <v>8:04 am</v>
      </c>
      <c r="S932" t="str">
        <f t="shared" si="114"/>
        <v>9:05 am</v>
      </c>
      <c r="T932" s="29">
        <f t="shared" si="115"/>
        <v>45508.336805555555</v>
      </c>
      <c r="U932" s="19">
        <f t="shared" si="116"/>
        <v>3314</v>
      </c>
      <c r="V932" s="1">
        <f t="shared" si="117"/>
        <v>0.99750000000000005</v>
      </c>
      <c r="W932" s="30">
        <f t="shared" si="118"/>
        <v>4.2361111110949423E-2</v>
      </c>
      <c r="X932" s="18">
        <f>DATE(MID(B932,FIND(",",B932,1)+2,4),VLOOKUP(LEFT(B932,3),General!$A$1:$B$12,2,0),MID(B932,FIND(" ",B932,1)+1,FIND(",",B932,1)-FIND(" ",B932,1)-1))</f>
        <v>45508</v>
      </c>
    </row>
    <row r="933" spans="2:24">
      <c r="B933" t="s">
        <v>6428</v>
      </c>
      <c r="C933" t="s">
        <v>6429</v>
      </c>
      <c r="D933" t="s">
        <v>6430</v>
      </c>
      <c r="E933" s="1">
        <v>0.99709999999999999</v>
      </c>
      <c r="F933">
        <v>0</v>
      </c>
      <c r="G933">
        <v>0</v>
      </c>
      <c r="H933" s="19">
        <v>3782</v>
      </c>
      <c r="I933" s="19">
        <v>1322013</v>
      </c>
      <c r="J933">
        <v>0</v>
      </c>
      <c r="K933">
        <v>0</v>
      </c>
      <c r="L933">
        <v>0</v>
      </c>
      <c r="M933" s="19">
        <v>1111</v>
      </c>
      <c r="N933" s="29">
        <f>DATE(MID(B933,FIND(",",B933,1)+2,4),VLOOKUP(LEFT(B933,3),General!$A$1:$B$12,2,0),MID(B933,FIND(" ",B933,1)+1,FIND(",",B933,1)-FIND(" ",B933,1)-1)) + TIMEVALUE(MID(B933,FIND("-",B933,1)+2,LEN(B933)-FIND("-",B933,1)+2))</f>
        <v>45508.378472222219</v>
      </c>
      <c r="O933" s="18">
        <f>DATE(MID(C933,FIND(",",C933,1)+2,4),VLOOKUP(LEFT(B933,3),General!$A$1:$B$12,2,0),MID(C933,FIND(" ",C933,1)+1,FIND(",",C933,1)-FIND(" ",C933,1)-1)) + TIMEVALUE(MID(C933,FIND("-",C933,1)+2,LEN(C933)-FIND("-",C933,1)+2))</f>
        <v>45508.37777777778</v>
      </c>
      <c r="P933" s="18">
        <f>DATE(MID(D933,FIND(",",D933,1)+2,4),VLOOKUP(LEFT(B933,3),General!$A$1:$B$12,2,0),MID(D933,FIND(" ",D933,1)+1,FIND(",",D933,1)-FIND(" ",D933,1)-1)) + TIMEVALUE(MID(D933,FIND("-",D933,1)+2,LEN(D933)-FIND("-",D933,1)+2))</f>
        <v>45508.406944444447</v>
      </c>
      <c r="Q933" s="29">
        <f t="shared" si="112"/>
        <v>45508.378472222219</v>
      </c>
      <c r="R933" t="str">
        <f t="shared" si="113"/>
        <v>9:04 am</v>
      </c>
      <c r="S933" t="str">
        <f t="shared" si="114"/>
        <v>9:46 am</v>
      </c>
      <c r="T933" s="29">
        <f t="shared" si="115"/>
        <v>45508.378472222219</v>
      </c>
      <c r="U933" s="19">
        <f t="shared" si="116"/>
        <v>3782</v>
      </c>
      <c r="V933" s="1">
        <f t="shared" si="117"/>
        <v>0.99709999999999999</v>
      </c>
      <c r="W933" s="30">
        <f t="shared" si="118"/>
        <v>2.9166666667151731E-2</v>
      </c>
      <c r="X933" s="18">
        <f>DATE(MID(B933,FIND(",",B933,1)+2,4),VLOOKUP(LEFT(B933,3),General!$A$1:$B$12,2,0),MID(B933,FIND(" ",B933,1)+1,FIND(",",B933,1)-FIND(" ",B933,1)-1))</f>
        <v>45508</v>
      </c>
    </row>
    <row r="934" spans="2:24">
      <c r="B934" t="s">
        <v>6431</v>
      </c>
      <c r="C934" t="s">
        <v>6432</v>
      </c>
      <c r="D934" t="s">
        <v>6433</v>
      </c>
      <c r="E934" s="1">
        <v>0.99739999999999995</v>
      </c>
      <c r="F934">
        <v>0</v>
      </c>
      <c r="G934">
        <v>0</v>
      </c>
      <c r="H934" s="19">
        <v>3385</v>
      </c>
      <c r="I934" s="19">
        <v>1322013</v>
      </c>
      <c r="J934">
        <v>0</v>
      </c>
      <c r="K934">
        <v>0</v>
      </c>
      <c r="L934">
        <v>0</v>
      </c>
      <c r="M934" s="19">
        <v>1105</v>
      </c>
      <c r="N934" s="29">
        <f>DATE(MID(B934,FIND(",",B934,1)+2,4),VLOOKUP(LEFT(B934,3),General!$A$1:$B$12,2,0),MID(B934,FIND(" ",B934,1)+1,FIND(",",B934,1)-FIND(" ",B934,1)-1)) + TIMEVALUE(MID(B934,FIND("-",B934,1)+2,LEN(B934)-FIND("-",B934,1)+2))</f>
        <v>45508.420138888891</v>
      </c>
      <c r="O934" s="18">
        <f>DATE(MID(C934,FIND(",",C934,1)+2,4),VLOOKUP(LEFT(B934,3),General!$A$1:$B$12,2,0),MID(C934,FIND(" ",C934,1)+1,FIND(",",C934,1)-FIND(" ",C934,1)-1)) + TIMEVALUE(MID(C934,FIND("-",C934,1)+2,LEN(C934)-FIND("-",C934,1)+2))</f>
        <v>45508.419444444444</v>
      </c>
      <c r="P934" s="18">
        <f>DATE(MID(D934,FIND(",",D934,1)+2,4),VLOOKUP(LEFT(B934,3),General!$A$1:$B$12,2,0),MID(D934,FIND(" ",D934,1)+1,FIND(",",D934,1)-FIND(" ",D934,1)-1)) + TIMEVALUE(MID(D934,FIND("-",D934,1)+2,LEN(D934)-FIND("-",D934,1)+2))</f>
        <v>45508.459027777775</v>
      </c>
      <c r="Q934" s="29">
        <f t="shared" ref="Q934:Q961" si="119">N934</f>
        <v>45508.420138888891</v>
      </c>
      <c r="R934" t="str">
        <f t="shared" ref="R934:R961" si="120">IF(MID(RIGHT(C934,8),1,1) = " ", RIGHT(C934,7),RIGHT(C934,8))</f>
        <v>10:04 am</v>
      </c>
      <c r="S934" t="str">
        <f t="shared" ref="S934:S961" si="121">IF(MID(RIGHT(D934,8),1,1) = " ", RIGHT(D934,7),RIGHT(D934,8))</f>
        <v>11:01 am</v>
      </c>
      <c r="T934" s="29">
        <f t="shared" ref="T934:T961" si="122">N934</f>
        <v>45508.420138888891</v>
      </c>
      <c r="U934" s="19">
        <f t="shared" ref="U934:U961" si="123">H934</f>
        <v>3385</v>
      </c>
      <c r="V934" s="1">
        <f t="shared" ref="V934:V961" si="124">E934</f>
        <v>0.99739999999999995</v>
      </c>
      <c r="W934" s="30">
        <f t="shared" ref="W934:W961" si="125">(P934-O934)</f>
        <v>3.9583333331393078E-2</v>
      </c>
      <c r="X934" s="18">
        <f>DATE(MID(B934,FIND(",",B934,1)+2,4),VLOOKUP(LEFT(B934,3),General!$A$1:$B$12,2,0),MID(B934,FIND(" ",B934,1)+1,FIND(",",B934,1)-FIND(" ",B934,1)-1))</f>
        <v>45508</v>
      </c>
    </row>
    <row r="935" spans="2:24">
      <c r="B935" t="s">
        <v>6434</v>
      </c>
      <c r="C935" t="s">
        <v>6435</v>
      </c>
      <c r="D935" t="s">
        <v>6436</v>
      </c>
      <c r="E935" s="1">
        <v>0.997</v>
      </c>
      <c r="F935">
        <v>0</v>
      </c>
      <c r="G935">
        <v>0</v>
      </c>
      <c r="H935" s="19">
        <v>3986</v>
      </c>
      <c r="I935" s="19">
        <v>1322013</v>
      </c>
      <c r="J935">
        <v>0</v>
      </c>
      <c r="K935">
        <v>0</v>
      </c>
      <c r="L935">
        <v>0</v>
      </c>
      <c r="M935">
        <v>0</v>
      </c>
      <c r="N935" s="29">
        <f>DATE(MID(B935,FIND(",",B935,1)+2,4),VLOOKUP(LEFT(B935,3),General!$A$1:$B$12,2,0),MID(B935,FIND(" ",B935,1)+1,FIND(",",B935,1)-FIND(" ",B935,1)-1)) + TIMEVALUE(MID(B935,FIND("-",B935,1)+2,LEN(B935)-FIND("-",B935,1)+2))</f>
        <v>45508.461805555555</v>
      </c>
      <c r="O935" s="18">
        <f>DATE(MID(C935,FIND(",",C935,1)+2,4),VLOOKUP(LEFT(B935,3),General!$A$1:$B$12,2,0),MID(C935,FIND(" ",C935,1)+1,FIND(",",C935,1)-FIND(" ",C935,1)-1)) + TIMEVALUE(MID(C935,FIND("-",C935,1)+2,LEN(C935)-FIND("-",C935,1)+2))</f>
        <v>45508.461111111108</v>
      </c>
      <c r="P935" s="18">
        <f>DATE(MID(D935,FIND(",",D935,1)+2,4),VLOOKUP(LEFT(B935,3),General!$A$1:$B$12,2,0),MID(D935,FIND(" ",D935,1)+1,FIND(",",D935,1)-FIND(" ",D935,1)-1)) + TIMEVALUE(MID(D935,FIND("-",D935,1)+2,LEN(D935)-FIND("-",D935,1)+2))</f>
        <v>45508.503472222219</v>
      </c>
      <c r="Q935" s="29">
        <f t="shared" si="119"/>
        <v>45508.461805555555</v>
      </c>
      <c r="R935" t="str">
        <f t="shared" si="120"/>
        <v>11:04 am</v>
      </c>
      <c r="S935" t="str">
        <f t="shared" si="121"/>
        <v>12:05 pm</v>
      </c>
      <c r="T935" s="29">
        <f t="shared" si="122"/>
        <v>45508.461805555555</v>
      </c>
      <c r="U935" s="19">
        <f t="shared" si="123"/>
        <v>3986</v>
      </c>
      <c r="V935" s="1">
        <f t="shared" si="124"/>
        <v>0.997</v>
      </c>
      <c r="W935" s="30">
        <f t="shared" si="125"/>
        <v>4.2361111110949423E-2</v>
      </c>
      <c r="X935" s="18">
        <f>DATE(MID(B935,FIND(",",B935,1)+2,4),VLOOKUP(LEFT(B935,3),General!$A$1:$B$12,2,0),MID(B935,FIND(" ",B935,1)+1,FIND(",",B935,1)-FIND(" ",B935,1)-1))</f>
        <v>45508</v>
      </c>
    </row>
    <row r="936" spans="2:24">
      <c r="B936" t="s">
        <v>6436</v>
      </c>
      <c r="C936" t="s">
        <v>6437</v>
      </c>
      <c r="D936" t="s">
        <v>6438</v>
      </c>
      <c r="E936" s="1">
        <v>0.997</v>
      </c>
      <c r="F936">
        <v>0</v>
      </c>
      <c r="G936">
        <v>0</v>
      </c>
      <c r="H936" s="19">
        <v>3984</v>
      </c>
      <c r="I936" s="19">
        <v>1322016</v>
      </c>
      <c r="J936">
        <v>0</v>
      </c>
      <c r="K936">
        <v>0</v>
      </c>
      <c r="L936">
        <v>0</v>
      </c>
      <c r="M936">
        <v>0</v>
      </c>
      <c r="N936" s="29">
        <f>DATE(MID(B936,FIND(",",B936,1)+2,4),VLOOKUP(LEFT(B936,3),General!$A$1:$B$12,2,0),MID(B936,FIND(" ",B936,1)+1,FIND(",",B936,1)-FIND(" ",B936,1)-1)) + TIMEVALUE(MID(B936,FIND("-",B936,1)+2,LEN(B936)-FIND("-",B936,1)+2))</f>
        <v>45508.503472222219</v>
      </c>
      <c r="O936" s="18">
        <f>DATE(MID(C936,FIND(",",C936,1)+2,4),VLOOKUP(LEFT(B936,3),General!$A$1:$B$12,2,0),MID(C936,FIND(" ",C936,1)+1,FIND(",",C936,1)-FIND(" ",C936,1)-1)) + TIMEVALUE(MID(C936,FIND("-",C936,1)+2,LEN(C936)-FIND("-",C936,1)+2))</f>
        <v>45508.50277777778</v>
      </c>
      <c r="P936" s="18">
        <f>DATE(MID(D936,FIND(",",D936,1)+2,4),VLOOKUP(LEFT(B936,3),General!$A$1:$B$12,2,0),MID(D936,FIND(" ",D936,1)+1,FIND(",",D936,1)-FIND(" ",D936,1)-1)) + TIMEVALUE(MID(D936,FIND("-",D936,1)+2,LEN(D936)-FIND("-",D936,1)+2))</f>
        <v>45508.545138888891</v>
      </c>
      <c r="Q936" s="29">
        <f t="shared" si="119"/>
        <v>45508.503472222219</v>
      </c>
      <c r="R936" t="str">
        <f t="shared" si="120"/>
        <v>12:04 pm</v>
      </c>
      <c r="S936" t="str">
        <f t="shared" si="121"/>
        <v>1:05 pm</v>
      </c>
      <c r="T936" s="29">
        <f t="shared" si="122"/>
        <v>45508.503472222219</v>
      </c>
      <c r="U936" s="19">
        <f t="shared" si="123"/>
        <v>3984</v>
      </c>
      <c r="V936" s="1">
        <f t="shared" si="124"/>
        <v>0.997</v>
      </c>
      <c r="W936" s="30">
        <f t="shared" si="125"/>
        <v>4.2361111110949423E-2</v>
      </c>
      <c r="X936" s="18">
        <f>DATE(MID(B936,FIND(",",B936,1)+2,4),VLOOKUP(LEFT(B936,3),General!$A$1:$B$12,2,0),MID(B936,FIND(" ",B936,1)+1,FIND(",",B936,1)-FIND(" ",B936,1)-1))</f>
        <v>45508</v>
      </c>
    </row>
    <row r="937" spans="2:24">
      <c r="B937" t="s">
        <v>6438</v>
      </c>
      <c r="C937" t="s">
        <v>6439</v>
      </c>
      <c r="D937" t="s">
        <v>6440</v>
      </c>
      <c r="E937" s="1">
        <v>0.99770000000000003</v>
      </c>
      <c r="F937">
        <v>0</v>
      </c>
      <c r="G937">
        <v>0</v>
      </c>
      <c r="H937" s="19">
        <v>3067</v>
      </c>
      <c r="I937" s="19">
        <v>1322016</v>
      </c>
      <c r="J937">
        <v>0</v>
      </c>
      <c r="K937">
        <v>0</v>
      </c>
      <c r="L937">
        <v>0</v>
      </c>
      <c r="M937" s="19">
        <v>1106</v>
      </c>
      <c r="N937" s="29">
        <f>DATE(MID(B937,FIND(",",B937,1)+2,4),VLOOKUP(LEFT(B937,3),General!$A$1:$B$12,2,0),MID(B937,FIND(" ",B937,1)+1,FIND(",",B937,1)-FIND(" ",B937,1)-1)) + TIMEVALUE(MID(B937,FIND("-",B937,1)+2,LEN(B937)-FIND("-",B937,1)+2))</f>
        <v>45508.545138888891</v>
      </c>
      <c r="O937" s="18">
        <f>DATE(MID(C937,FIND(",",C937,1)+2,4),VLOOKUP(LEFT(B937,3),General!$A$1:$B$12,2,0),MID(C937,FIND(" ",C937,1)+1,FIND(",",C937,1)-FIND(" ",C937,1)-1)) + TIMEVALUE(MID(C937,FIND("-",C937,1)+2,LEN(C937)-FIND("-",C937,1)+2))</f>
        <v>45508.544444444444</v>
      </c>
      <c r="P937" s="18">
        <f>DATE(MID(D937,FIND(",",D937,1)+2,4),VLOOKUP(LEFT(B937,3),General!$A$1:$B$12,2,0),MID(D937,FIND(" ",D937,1)+1,FIND(",",D937,1)-FIND(" ",D937,1)-1)) + TIMEVALUE(MID(D937,FIND("-",D937,1)+2,LEN(D937)-FIND("-",D937,1)+2))</f>
        <v>45508.573611111111</v>
      </c>
      <c r="Q937" s="29">
        <f t="shared" si="119"/>
        <v>45508.545138888891</v>
      </c>
      <c r="R937" t="str">
        <f t="shared" si="120"/>
        <v>1:04 pm</v>
      </c>
      <c r="S937" t="str">
        <f t="shared" si="121"/>
        <v>1:46 pm</v>
      </c>
      <c r="T937" s="29">
        <f t="shared" si="122"/>
        <v>45508.545138888891</v>
      </c>
      <c r="U937" s="19">
        <f t="shared" si="123"/>
        <v>3067</v>
      </c>
      <c r="V937" s="1">
        <f t="shared" si="124"/>
        <v>0.99770000000000003</v>
      </c>
      <c r="W937" s="30">
        <f t="shared" si="125"/>
        <v>2.9166666667151731E-2</v>
      </c>
      <c r="X937" s="18">
        <f>DATE(MID(B937,FIND(",",B937,1)+2,4),VLOOKUP(LEFT(B937,3),General!$A$1:$B$12,2,0),MID(B937,FIND(" ",B937,1)+1,FIND(",",B937,1)-FIND(" ",B937,1)-1))</f>
        <v>45508</v>
      </c>
    </row>
    <row r="938" spans="2:24">
      <c r="B938" t="s">
        <v>6441</v>
      </c>
      <c r="C938" t="s">
        <v>6442</v>
      </c>
      <c r="D938" t="s">
        <v>6443</v>
      </c>
      <c r="E938" s="1">
        <v>0.996</v>
      </c>
      <c r="F938">
        <v>0</v>
      </c>
      <c r="G938">
        <v>0</v>
      </c>
      <c r="H938" s="19">
        <v>5222</v>
      </c>
      <c r="I938" s="19">
        <v>1322020</v>
      </c>
      <c r="J938">
        <v>0</v>
      </c>
      <c r="K938">
        <v>0</v>
      </c>
      <c r="L938">
        <v>0</v>
      </c>
      <c r="M938">
        <v>0</v>
      </c>
      <c r="N938" s="29">
        <f>DATE(MID(B938,FIND(",",B938,1)+2,4),VLOOKUP(LEFT(B938,3),General!$A$1:$B$12,2,0),MID(B938,FIND(" ",B938,1)+1,FIND(",",B938,1)-FIND(" ",B938,1)-1)) + TIMEVALUE(MID(B938,FIND("-",B938,1)+2,LEN(B938)-FIND("-",B938,1)+2))</f>
        <v>45508.586805555555</v>
      </c>
      <c r="O938" s="18">
        <f>DATE(MID(C938,FIND(",",C938,1)+2,4),VLOOKUP(LEFT(B938,3),General!$A$1:$B$12,2,0),MID(C938,FIND(" ",C938,1)+1,FIND(",",C938,1)-FIND(" ",C938,1)-1)) + TIMEVALUE(MID(C938,FIND("-",C938,1)+2,LEN(C938)-FIND("-",C938,1)+2))</f>
        <v>45508.586111111108</v>
      </c>
      <c r="P938" s="18">
        <f>DATE(MID(D938,FIND(",",D938,1)+2,4),VLOOKUP(LEFT(B938,3),General!$A$1:$B$12,2,0),MID(D938,FIND(" ",D938,1)+1,FIND(",",D938,1)-FIND(" ",D938,1)-1)) + TIMEVALUE(MID(D938,FIND("-",D938,1)+2,LEN(D938)-FIND("-",D938,1)+2))</f>
        <v>45508.628472222219</v>
      </c>
      <c r="Q938" s="29">
        <f t="shared" si="119"/>
        <v>45508.586805555555</v>
      </c>
      <c r="R938" t="str">
        <f t="shared" si="120"/>
        <v>2:04 pm</v>
      </c>
      <c r="S938" t="str">
        <f t="shared" si="121"/>
        <v>3:05 pm</v>
      </c>
      <c r="T938" s="29">
        <f t="shared" si="122"/>
        <v>45508.586805555555</v>
      </c>
      <c r="U938" s="19">
        <f t="shared" si="123"/>
        <v>5222</v>
      </c>
      <c r="V938" s="1">
        <f t="shared" si="124"/>
        <v>0.996</v>
      </c>
      <c r="W938" s="30">
        <f t="shared" si="125"/>
        <v>4.2361111110949423E-2</v>
      </c>
      <c r="X938" s="18">
        <f>DATE(MID(B938,FIND(",",B938,1)+2,4),VLOOKUP(LEFT(B938,3),General!$A$1:$B$12,2,0),MID(B938,FIND(" ",B938,1)+1,FIND(",",B938,1)-FIND(" ",B938,1)-1))</f>
        <v>45508</v>
      </c>
    </row>
    <row r="939" spans="2:24">
      <c r="B939" t="s">
        <v>6443</v>
      </c>
      <c r="C939" t="s">
        <v>6443</v>
      </c>
      <c r="D939" t="s">
        <v>6444</v>
      </c>
      <c r="E939" s="1">
        <v>0.99690000000000001</v>
      </c>
      <c r="F939">
        <v>0</v>
      </c>
      <c r="G939">
        <v>0</v>
      </c>
      <c r="H939" s="19">
        <v>4115</v>
      </c>
      <c r="I939" s="19">
        <v>1322022</v>
      </c>
      <c r="J939">
        <v>0</v>
      </c>
      <c r="K939">
        <v>0</v>
      </c>
      <c r="L939">
        <v>0</v>
      </c>
      <c r="M939">
        <v>0</v>
      </c>
      <c r="N939" s="29">
        <f>DATE(MID(B939,FIND(",",B939,1)+2,4),VLOOKUP(LEFT(B939,3),General!$A$1:$B$12,2,0),MID(B939,FIND(" ",B939,1)+1,FIND(",",B939,1)-FIND(" ",B939,1)-1)) + TIMEVALUE(MID(B939,FIND("-",B939,1)+2,LEN(B939)-FIND("-",B939,1)+2))</f>
        <v>45508.628472222219</v>
      </c>
      <c r="O939" s="18">
        <f>DATE(MID(C939,FIND(",",C939,1)+2,4),VLOOKUP(LEFT(B939,3),General!$A$1:$B$12,2,0),MID(C939,FIND(" ",C939,1)+1,FIND(",",C939,1)-FIND(" ",C939,1)-1)) + TIMEVALUE(MID(C939,FIND("-",C939,1)+2,LEN(C939)-FIND("-",C939,1)+2))</f>
        <v>45508.628472222219</v>
      </c>
      <c r="P939" s="18">
        <f>DATE(MID(D939,FIND(",",D939,1)+2,4),VLOOKUP(LEFT(B939,3),General!$A$1:$B$12,2,0),MID(D939,FIND(" ",D939,1)+1,FIND(",",D939,1)-FIND(" ",D939,1)-1)) + TIMEVALUE(MID(D939,FIND("-",D939,1)+2,LEN(D939)-FIND("-",D939,1)+2))</f>
        <v>45508.670138888891</v>
      </c>
      <c r="Q939" s="29">
        <f t="shared" si="119"/>
        <v>45508.628472222219</v>
      </c>
      <c r="R939" t="str">
        <f t="shared" si="120"/>
        <v>3:05 pm</v>
      </c>
      <c r="S939" t="str">
        <f t="shared" si="121"/>
        <v>4:05 pm</v>
      </c>
      <c r="T939" s="29">
        <f t="shared" si="122"/>
        <v>45508.628472222219</v>
      </c>
      <c r="U939" s="19">
        <f t="shared" si="123"/>
        <v>4115</v>
      </c>
      <c r="V939" s="1">
        <f t="shared" si="124"/>
        <v>0.99690000000000001</v>
      </c>
      <c r="W939" s="30">
        <f t="shared" si="125"/>
        <v>4.1666666671517305E-2</v>
      </c>
      <c r="X939" s="18">
        <f>DATE(MID(B939,FIND(",",B939,1)+2,4),VLOOKUP(LEFT(B939,3),General!$A$1:$B$12,2,0),MID(B939,FIND(" ",B939,1)+1,FIND(",",B939,1)-FIND(" ",B939,1)-1))</f>
        <v>45508</v>
      </c>
    </row>
    <row r="940" spans="2:24">
      <c r="B940" t="s">
        <v>6444</v>
      </c>
      <c r="C940" t="s">
        <v>6445</v>
      </c>
      <c r="D940" t="s">
        <v>6446</v>
      </c>
      <c r="E940" s="1">
        <v>0.998</v>
      </c>
      <c r="F940">
        <v>0</v>
      </c>
      <c r="G940">
        <v>0</v>
      </c>
      <c r="H940" s="19">
        <v>2653</v>
      </c>
      <c r="I940" s="19">
        <v>1322025</v>
      </c>
      <c r="J940">
        <v>0</v>
      </c>
      <c r="K940">
        <v>0</v>
      </c>
      <c r="L940">
        <v>0</v>
      </c>
      <c r="M940" s="19">
        <v>1106</v>
      </c>
      <c r="N940" s="29">
        <f>DATE(MID(B940,FIND(",",B940,1)+2,4),VLOOKUP(LEFT(B940,3),General!$A$1:$B$12,2,0),MID(B940,FIND(" ",B940,1)+1,FIND(",",B940,1)-FIND(" ",B940,1)-1)) + TIMEVALUE(MID(B940,FIND("-",B940,1)+2,LEN(B940)-FIND("-",B940,1)+2))</f>
        <v>45508.670138888891</v>
      </c>
      <c r="O940" s="18">
        <f>DATE(MID(C940,FIND(",",C940,1)+2,4),VLOOKUP(LEFT(B940,3),General!$A$1:$B$12,2,0),MID(C940,FIND(" ",C940,1)+1,FIND(",",C940,1)-FIND(" ",C940,1)-1)) + TIMEVALUE(MID(C940,FIND("-",C940,1)+2,LEN(C940)-FIND("-",C940,1)+2))</f>
        <v>45508.669444444444</v>
      </c>
      <c r="P940" s="18">
        <f>DATE(MID(D940,FIND(",",D940,1)+2,4),VLOOKUP(LEFT(B940,3),General!$A$1:$B$12,2,0),MID(D940,FIND(" ",D940,1)+1,FIND(",",D940,1)-FIND(" ",D940,1)-1)) + TIMEVALUE(MID(D940,FIND("-",D940,1)+2,LEN(D940)-FIND("-",D940,1)+2))</f>
        <v>45508.699305555558</v>
      </c>
      <c r="Q940" s="29">
        <f t="shared" si="119"/>
        <v>45508.670138888891</v>
      </c>
      <c r="R940" t="str">
        <f t="shared" si="120"/>
        <v>4:04 pm</v>
      </c>
      <c r="S940" t="str">
        <f t="shared" si="121"/>
        <v>4:47 pm</v>
      </c>
      <c r="T940" s="29">
        <f t="shared" si="122"/>
        <v>45508.670138888891</v>
      </c>
      <c r="U940" s="19">
        <f t="shared" si="123"/>
        <v>2653</v>
      </c>
      <c r="V940" s="1">
        <f t="shared" si="124"/>
        <v>0.998</v>
      </c>
      <c r="W940" s="30">
        <f t="shared" si="125"/>
        <v>2.9861111113859806E-2</v>
      </c>
      <c r="X940" s="18">
        <f>DATE(MID(B940,FIND(",",B940,1)+2,4),VLOOKUP(LEFT(B940,3),General!$A$1:$B$12,2,0),MID(B940,FIND(" ",B940,1)+1,FIND(",",B940,1)-FIND(" ",B940,1)-1))</f>
        <v>45508</v>
      </c>
    </row>
    <row r="941" spans="2:24">
      <c r="B941" t="s">
        <v>6447</v>
      </c>
      <c r="C941" t="s">
        <v>6448</v>
      </c>
      <c r="D941" t="s">
        <v>6449</v>
      </c>
      <c r="E941" s="1">
        <v>0.99809999999999999</v>
      </c>
      <c r="F941">
        <v>0</v>
      </c>
      <c r="G941">
        <v>0</v>
      </c>
      <c r="H941" s="19">
        <v>2520</v>
      </c>
      <c r="I941" s="19">
        <v>1322036</v>
      </c>
      <c r="J941">
        <v>0</v>
      </c>
      <c r="K941">
        <v>0</v>
      </c>
      <c r="L941">
        <v>0</v>
      </c>
      <c r="M941" s="19">
        <v>1107</v>
      </c>
      <c r="N941" s="29">
        <f>DATE(MID(B941,FIND(",",B941,1)+2,4),VLOOKUP(LEFT(B941,3),General!$A$1:$B$12,2,0),MID(B941,FIND(" ",B941,1)+1,FIND(",",B941,1)-FIND(" ",B941,1)-1)) + TIMEVALUE(MID(B941,FIND("-",B941,1)+2,LEN(B941)-FIND("-",B941,1)+2))</f>
        <v>45508.711805555555</v>
      </c>
      <c r="O941" s="18">
        <f>DATE(MID(C941,FIND(",",C941,1)+2,4),VLOOKUP(LEFT(B941,3),General!$A$1:$B$12,2,0),MID(C941,FIND(" ",C941,1)+1,FIND(",",C941,1)-FIND(" ",C941,1)-1)) + TIMEVALUE(MID(C941,FIND("-",C941,1)+2,LEN(C941)-FIND("-",C941,1)+2))</f>
        <v>45508.711111111108</v>
      </c>
      <c r="P941" s="18">
        <f>DATE(MID(D941,FIND(",",D941,1)+2,4),VLOOKUP(LEFT(B941,3),General!$A$1:$B$12,2,0),MID(D941,FIND(" ",D941,1)+1,FIND(",",D941,1)-FIND(" ",D941,1)-1)) + TIMEVALUE(MID(D941,FIND("-",D941,1)+2,LEN(D941)-FIND("-",D941,1)+2))</f>
        <v>45508.743055555555</v>
      </c>
      <c r="Q941" s="29">
        <f t="shared" si="119"/>
        <v>45508.711805555555</v>
      </c>
      <c r="R941" t="str">
        <f t="shared" si="120"/>
        <v>5:04 pm</v>
      </c>
      <c r="S941" t="str">
        <f t="shared" si="121"/>
        <v>5:50 pm</v>
      </c>
      <c r="T941" s="29">
        <f t="shared" si="122"/>
        <v>45508.711805555555</v>
      </c>
      <c r="U941" s="19">
        <f t="shared" si="123"/>
        <v>2520</v>
      </c>
      <c r="V941" s="1">
        <f t="shared" si="124"/>
        <v>0.99809999999999999</v>
      </c>
      <c r="W941" s="30">
        <f t="shared" si="125"/>
        <v>3.1944444446708076E-2</v>
      </c>
      <c r="X941" s="18">
        <f>DATE(MID(B941,FIND(",",B941,1)+2,4),VLOOKUP(LEFT(B941,3),General!$A$1:$B$12,2,0),MID(B941,FIND(" ",B941,1)+1,FIND(",",B941,1)-FIND(" ",B941,1)-1))</f>
        <v>45508</v>
      </c>
    </row>
    <row r="942" spans="2:24">
      <c r="B942" t="s">
        <v>6450</v>
      </c>
      <c r="C942" t="s">
        <v>6451</v>
      </c>
      <c r="D942" t="s">
        <v>6452</v>
      </c>
      <c r="E942" s="1">
        <v>0.99790000000000001</v>
      </c>
      <c r="F942">
        <v>0</v>
      </c>
      <c r="G942">
        <v>0</v>
      </c>
      <c r="H942" s="19">
        <v>2811</v>
      </c>
      <c r="I942" s="19">
        <v>1322036</v>
      </c>
      <c r="J942">
        <v>0</v>
      </c>
      <c r="K942">
        <v>0</v>
      </c>
      <c r="L942">
        <v>0</v>
      </c>
      <c r="M942" s="19">
        <v>1108</v>
      </c>
      <c r="N942" s="29">
        <f>DATE(MID(B942,FIND(",",B942,1)+2,4),VLOOKUP(LEFT(B942,3),General!$A$1:$B$12,2,0),MID(B942,FIND(" ",B942,1)+1,FIND(",",B942,1)-FIND(" ",B942,1)-1)) + TIMEVALUE(MID(B942,FIND("-",B942,1)+2,LEN(B942)-FIND("-",B942,1)+2))</f>
        <v>45508.753472222219</v>
      </c>
      <c r="O942" s="18">
        <f>DATE(MID(C942,FIND(",",C942,1)+2,4),VLOOKUP(LEFT(B942,3),General!$A$1:$B$12,2,0),MID(C942,FIND(" ",C942,1)+1,FIND(",",C942,1)-FIND(" ",C942,1)-1)) + TIMEVALUE(MID(C942,FIND("-",C942,1)+2,LEN(C942)-FIND("-",C942,1)+2))</f>
        <v>45508.75277777778</v>
      </c>
      <c r="P942" s="18">
        <f>DATE(MID(D942,FIND(",",D942,1)+2,4),VLOOKUP(LEFT(B942,3),General!$A$1:$B$12,2,0),MID(D942,FIND(" ",D942,1)+1,FIND(",",D942,1)-FIND(" ",D942,1)-1)) + TIMEVALUE(MID(D942,FIND("-",D942,1)+2,LEN(D942)-FIND("-",D942,1)+2))</f>
        <v>45508.786805555559</v>
      </c>
      <c r="Q942" s="29">
        <f t="shared" si="119"/>
        <v>45508.753472222219</v>
      </c>
      <c r="R942" t="str">
        <f t="shared" si="120"/>
        <v>6:04 pm</v>
      </c>
      <c r="S942" t="str">
        <f t="shared" si="121"/>
        <v>6:53 pm</v>
      </c>
      <c r="T942" s="29">
        <f t="shared" si="122"/>
        <v>45508.753472222219</v>
      </c>
      <c r="U942" s="19">
        <f t="shared" si="123"/>
        <v>2811</v>
      </c>
      <c r="V942" s="1">
        <f t="shared" si="124"/>
        <v>0.99790000000000001</v>
      </c>
      <c r="W942" s="30">
        <f t="shared" si="125"/>
        <v>3.4027777779556345E-2</v>
      </c>
      <c r="X942" s="18">
        <f>DATE(MID(B942,FIND(",",B942,1)+2,4),VLOOKUP(LEFT(B942,3),General!$A$1:$B$12,2,0),MID(B942,FIND(" ",B942,1)+1,FIND(",",B942,1)-FIND(" ",B942,1)-1))</f>
        <v>45508</v>
      </c>
    </row>
    <row r="943" spans="2:24">
      <c r="B943" t="s">
        <v>6453</v>
      </c>
      <c r="C943" t="s">
        <v>6453</v>
      </c>
      <c r="D943" t="s">
        <v>6454</v>
      </c>
      <c r="E943" s="1">
        <v>0.99819999999999998</v>
      </c>
      <c r="F943">
        <v>0</v>
      </c>
      <c r="G943">
        <v>0</v>
      </c>
      <c r="H943" s="19">
        <v>2332</v>
      </c>
      <c r="I943" s="19">
        <v>1321966</v>
      </c>
      <c r="J943">
        <v>0</v>
      </c>
      <c r="K943">
        <v>0</v>
      </c>
      <c r="L943">
        <v>0</v>
      </c>
      <c r="M943" s="19">
        <v>1115</v>
      </c>
      <c r="N943" s="29">
        <f>DATE(MID(B943,FIND(",",B943,1)+2,4),VLOOKUP(LEFT(B943,3),General!$A$1:$B$12,2,0),MID(B943,FIND(" ",B943,1)+1,FIND(",",B943,1)-FIND(" ",B943,1)-1)) + TIMEVALUE(MID(B943,FIND("-",B943,1)+2,LEN(B943)-FIND("-",B943,1)+2))</f>
        <v>45508.795138888891</v>
      </c>
      <c r="O943" s="18">
        <f>DATE(MID(C943,FIND(",",C943,1)+2,4),VLOOKUP(LEFT(B943,3),General!$A$1:$B$12,2,0),MID(C943,FIND(" ",C943,1)+1,FIND(",",C943,1)-FIND(" ",C943,1)-1)) + TIMEVALUE(MID(C943,FIND("-",C943,1)+2,LEN(C943)-FIND("-",C943,1)+2))</f>
        <v>45508.795138888891</v>
      </c>
      <c r="P943" s="18">
        <f>DATE(MID(D943,FIND(",",D943,1)+2,4),VLOOKUP(LEFT(B943,3),General!$A$1:$B$12,2,0),MID(D943,FIND(" ",D943,1)+1,FIND(",",D943,1)-FIND(" ",D943,1)-1)) + TIMEVALUE(MID(D943,FIND("-",D943,1)+2,LEN(D943)-FIND("-",D943,1)+2))</f>
        <v>45508.835416666669</v>
      </c>
      <c r="Q943" s="29">
        <f t="shared" si="119"/>
        <v>45508.795138888891</v>
      </c>
      <c r="R943" t="str">
        <f t="shared" si="120"/>
        <v>7:05 pm</v>
      </c>
      <c r="S943" t="str">
        <f t="shared" si="121"/>
        <v>8:03 pm</v>
      </c>
      <c r="T943" s="29">
        <f t="shared" si="122"/>
        <v>45508.795138888891</v>
      </c>
      <c r="U943" s="19">
        <f t="shared" si="123"/>
        <v>2332</v>
      </c>
      <c r="V943" s="1">
        <f t="shared" si="124"/>
        <v>0.99819999999999998</v>
      </c>
      <c r="W943" s="30">
        <f t="shared" si="125"/>
        <v>4.0277777778101154E-2</v>
      </c>
      <c r="X943" s="18">
        <f>DATE(MID(B943,FIND(",",B943,1)+2,4),VLOOKUP(LEFT(B943,3),General!$A$1:$B$12,2,0),MID(B943,FIND(" ",B943,1)+1,FIND(",",B943,1)-FIND(" ",B943,1)-1))</f>
        <v>45508</v>
      </c>
    </row>
    <row r="944" spans="2:24">
      <c r="B944" t="s">
        <v>6455</v>
      </c>
      <c r="C944" t="s">
        <v>6456</v>
      </c>
      <c r="D944" t="s">
        <v>6457</v>
      </c>
      <c r="E944" s="1">
        <v>0.998</v>
      </c>
      <c r="F944">
        <v>0</v>
      </c>
      <c r="G944">
        <v>0</v>
      </c>
      <c r="H944" s="19">
        <v>2631</v>
      </c>
      <c r="I944" s="19">
        <v>1321961</v>
      </c>
      <c r="J944">
        <v>0</v>
      </c>
      <c r="K944">
        <v>0</v>
      </c>
      <c r="L944">
        <v>0</v>
      </c>
      <c r="M944" s="19">
        <v>1106</v>
      </c>
      <c r="N944" s="29">
        <f>DATE(MID(B944,FIND(",",B944,1)+2,4),VLOOKUP(LEFT(B944,3),General!$A$1:$B$12,2,0),MID(B944,FIND(" ",B944,1)+1,FIND(",",B944,1)-FIND(" ",B944,1)-1)) + TIMEVALUE(MID(B944,FIND("-",B944,1)+2,LEN(B944)-FIND("-",B944,1)+2))</f>
        <v>45508.836805555555</v>
      </c>
      <c r="O944" s="18">
        <f>DATE(MID(C944,FIND(",",C944,1)+2,4),VLOOKUP(LEFT(B944,3),General!$A$1:$B$12,2,0),MID(C944,FIND(" ",C944,1)+1,FIND(",",C944,1)-FIND(" ",C944,1)-1)) + TIMEVALUE(MID(C944,FIND("-",C944,1)+2,LEN(C944)-FIND("-",C944,1)+2))</f>
        <v>45508.836111111108</v>
      </c>
      <c r="P944" s="18">
        <f>DATE(MID(D944,FIND(",",D944,1)+2,4),VLOOKUP(LEFT(B944,3),General!$A$1:$B$12,2,0),MID(D944,FIND(" ",D944,1)+1,FIND(",",D944,1)-FIND(" ",D944,1)-1)) + TIMEVALUE(MID(D944,FIND("-",D944,1)+2,LEN(D944)-FIND("-",D944,1)+2))</f>
        <v>45508.868055555555</v>
      </c>
      <c r="Q944" s="29">
        <f t="shared" si="119"/>
        <v>45508.836805555555</v>
      </c>
      <c r="R944" t="str">
        <f t="shared" si="120"/>
        <v>8:04 pm</v>
      </c>
      <c r="S944" t="str">
        <f t="shared" si="121"/>
        <v>8:50 pm</v>
      </c>
      <c r="T944" s="29">
        <f t="shared" si="122"/>
        <v>45508.836805555555</v>
      </c>
      <c r="U944" s="19">
        <f t="shared" si="123"/>
        <v>2631</v>
      </c>
      <c r="V944" s="1">
        <f t="shared" si="124"/>
        <v>0.998</v>
      </c>
      <c r="W944" s="30">
        <f t="shared" si="125"/>
        <v>3.1944444446708076E-2</v>
      </c>
      <c r="X944" s="18">
        <f>DATE(MID(B944,FIND(",",B944,1)+2,4),VLOOKUP(LEFT(B944,3),General!$A$1:$B$12,2,0),MID(B944,FIND(" ",B944,1)+1,FIND(",",B944,1)-FIND(" ",B944,1)-1))</f>
        <v>45508</v>
      </c>
    </row>
    <row r="945" spans="2:24">
      <c r="B945" t="s">
        <v>6458</v>
      </c>
      <c r="C945" t="s">
        <v>6459</v>
      </c>
      <c r="D945" t="s">
        <v>6460</v>
      </c>
      <c r="E945" s="1">
        <v>0.99809999999999999</v>
      </c>
      <c r="F945">
        <v>0</v>
      </c>
      <c r="G945">
        <v>0</v>
      </c>
      <c r="H945" s="19">
        <v>2448</v>
      </c>
      <c r="I945" s="19">
        <v>1321964</v>
      </c>
      <c r="J945">
        <v>0</v>
      </c>
      <c r="K945">
        <v>0</v>
      </c>
      <c r="L945">
        <v>0</v>
      </c>
      <c r="M945" s="19">
        <v>1108</v>
      </c>
      <c r="N945" s="29">
        <f>DATE(MID(B945,FIND(",",B945,1)+2,4),VLOOKUP(LEFT(B945,3),General!$A$1:$B$12,2,0),MID(B945,FIND(" ",B945,1)+1,FIND(",",B945,1)-FIND(" ",B945,1)-1)) + TIMEVALUE(MID(B945,FIND("-",B945,1)+2,LEN(B945)-FIND("-",B945,1)+2))</f>
        <v>45508.878472222219</v>
      </c>
      <c r="O945" s="18">
        <f>DATE(MID(C945,FIND(",",C945,1)+2,4),VLOOKUP(LEFT(B945,3),General!$A$1:$B$12,2,0),MID(C945,FIND(" ",C945,1)+1,FIND(",",C945,1)-FIND(" ",C945,1)-1)) + TIMEVALUE(MID(C945,FIND("-",C945,1)+2,LEN(C945)-FIND("-",C945,1)+2))</f>
        <v>45508.87777777778</v>
      </c>
      <c r="P945" s="18">
        <f>DATE(MID(D945,FIND(",",D945,1)+2,4),VLOOKUP(LEFT(B945,3),General!$A$1:$B$12,2,0),MID(D945,FIND(" ",D945,1)+1,FIND(",",D945,1)-FIND(" ",D945,1)-1)) + TIMEVALUE(MID(D945,FIND("-",D945,1)+2,LEN(D945)-FIND("-",D945,1)+2))</f>
        <v>45508.908333333333</v>
      </c>
      <c r="Q945" s="29">
        <f t="shared" si="119"/>
        <v>45508.878472222219</v>
      </c>
      <c r="R945" t="str">
        <f t="shared" si="120"/>
        <v>9:04 pm</v>
      </c>
      <c r="S945" t="str">
        <f t="shared" si="121"/>
        <v>9:48 pm</v>
      </c>
      <c r="T945" s="29">
        <f t="shared" si="122"/>
        <v>45508.878472222219</v>
      </c>
      <c r="U945" s="19">
        <f t="shared" si="123"/>
        <v>2448</v>
      </c>
      <c r="V945" s="1">
        <f t="shared" si="124"/>
        <v>0.99809999999999999</v>
      </c>
      <c r="W945" s="30">
        <f t="shared" si="125"/>
        <v>3.0555555553291924E-2</v>
      </c>
      <c r="X945" s="18">
        <f>DATE(MID(B945,FIND(",",B945,1)+2,4),VLOOKUP(LEFT(B945,3),General!$A$1:$B$12,2,0),MID(B945,FIND(" ",B945,1)+1,FIND(",",B945,1)-FIND(" ",B945,1)-1))</f>
        <v>45508</v>
      </c>
    </row>
    <row r="946" spans="2:24">
      <c r="B946" t="s">
        <v>6461</v>
      </c>
      <c r="C946" t="s">
        <v>6462</v>
      </c>
      <c r="D946" t="s">
        <v>6463</v>
      </c>
      <c r="E946" s="1">
        <v>0.99470000000000003</v>
      </c>
      <c r="F946">
        <v>0</v>
      </c>
      <c r="G946">
        <v>0</v>
      </c>
      <c r="H946" s="19">
        <v>6945</v>
      </c>
      <c r="I946" s="19">
        <v>1321964</v>
      </c>
      <c r="J946">
        <v>0</v>
      </c>
      <c r="K946">
        <v>0</v>
      </c>
      <c r="L946">
        <v>0</v>
      </c>
      <c r="M946">
        <v>0</v>
      </c>
      <c r="N946" s="29">
        <f>DATE(MID(B946,FIND(",",B946,1)+2,4),VLOOKUP(LEFT(B946,3),General!$A$1:$B$12,2,0),MID(B946,FIND(" ",B946,1)+1,FIND(",",B946,1)-FIND(" ",B946,1)-1)) + TIMEVALUE(MID(B946,FIND("-",B946,1)+2,LEN(B946)-FIND("-",B946,1)+2))</f>
        <v>45508.920138888891</v>
      </c>
      <c r="O946" s="18">
        <f>DATE(MID(C946,FIND(",",C946,1)+2,4),VLOOKUP(LEFT(B946,3),General!$A$1:$B$12,2,0),MID(C946,FIND(" ",C946,1)+1,FIND(",",C946,1)-FIND(" ",C946,1)-1)) + TIMEVALUE(MID(C946,FIND("-",C946,1)+2,LEN(C946)-FIND("-",C946,1)+2))</f>
        <v>45508.919444444444</v>
      </c>
      <c r="P946" s="18">
        <f>DATE(MID(D946,FIND(",",D946,1)+2,4),VLOOKUP(LEFT(B946,3),General!$A$1:$B$12,2,0),MID(D946,FIND(" ",D946,1)+1,FIND(",",D946,1)-FIND(" ",D946,1)-1)) + TIMEVALUE(MID(D946,FIND("-",D946,1)+2,LEN(D946)-FIND("-",D946,1)+2))</f>
        <v>45508.961805555555</v>
      </c>
      <c r="Q946" s="29">
        <f t="shared" si="119"/>
        <v>45508.920138888891</v>
      </c>
      <c r="R946" t="str">
        <f t="shared" si="120"/>
        <v>10:04 pm</v>
      </c>
      <c r="S946" t="str">
        <f t="shared" si="121"/>
        <v>11:05 pm</v>
      </c>
      <c r="T946" s="29">
        <f t="shared" si="122"/>
        <v>45508.920138888891</v>
      </c>
      <c r="U946" s="19">
        <f t="shared" si="123"/>
        <v>6945</v>
      </c>
      <c r="V946" s="1">
        <f t="shared" si="124"/>
        <v>0.99470000000000003</v>
      </c>
      <c r="W946" s="30">
        <f t="shared" si="125"/>
        <v>4.2361111110949423E-2</v>
      </c>
      <c r="X946" s="18">
        <f>DATE(MID(B946,FIND(",",B946,1)+2,4),VLOOKUP(LEFT(B946,3),General!$A$1:$B$12,2,0),MID(B946,FIND(" ",B946,1)+1,FIND(",",B946,1)-FIND(" ",B946,1)-1))</f>
        <v>45508</v>
      </c>
    </row>
    <row r="947" spans="2:24">
      <c r="B947" t="s">
        <v>6463</v>
      </c>
      <c r="C947" t="s">
        <v>6464</v>
      </c>
      <c r="D947" t="s">
        <v>6465</v>
      </c>
      <c r="E947" s="1">
        <v>0.99639999999999995</v>
      </c>
      <c r="F947">
        <v>0</v>
      </c>
      <c r="G947">
        <v>0</v>
      </c>
      <c r="H947" s="19">
        <v>4786</v>
      </c>
      <c r="I947" s="19">
        <v>1321966</v>
      </c>
      <c r="J947">
        <v>0</v>
      </c>
      <c r="K947">
        <v>0</v>
      </c>
      <c r="L947">
        <v>0</v>
      </c>
      <c r="M947">
        <v>0</v>
      </c>
      <c r="N947" s="29">
        <f>DATE(MID(B947,FIND(",",B947,1)+2,4),VLOOKUP(LEFT(B947,3),General!$A$1:$B$12,2,0),MID(B947,FIND(" ",B947,1)+1,FIND(",",B947,1)-FIND(" ",B947,1)-1)) + TIMEVALUE(MID(B947,FIND("-",B947,1)+2,LEN(B947)-FIND("-",B947,1)+2))</f>
        <v>45508.961805555555</v>
      </c>
      <c r="O947" s="18">
        <f>DATE(MID(C947,FIND(",",C947,1)+2,4),VLOOKUP(LEFT(B947,3),General!$A$1:$B$12,2,0),MID(C947,FIND(" ",C947,1)+1,FIND(",",C947,1)-FIND(" ",C947,1)-1)) + TIMEVALUE(MID(C947,FIND("-",C947,1)+2,LEN(C947)-FIND("-",C947,1)+2))</f>
        <v>45508.961111111108</v>
      </c>
      <c r="P947" s="18">
        <f>DATE(MID(D947,FIND(",",D947,1)+2,4),VLOOKUP(LEFT(B947,3),General!$A$1:$B$12,2,0),MID(D947,FIND(" ",D947,1)+1,FIND(",",D947,1)-FIND(" ",D947,1)-1)) + TIMEVALUE(MID(D947,FIND("-",D947,1)+2,LEN(D947)-FIND("-",D947,1)+2))</f>
        <v>45509.003472222219</v>
      </c>
      <c r="Q947" s="29">
        <f t="shared" si="119"/>
        <v>45508.961805555555</v>
      </c>
      <c r="R947" t="str">
        <f t="shared" si="120"/>
        <v>11:04 pm</v>
      </c>
      <c r="S947" t="str">
        <f t="shared" si="121"/>
        <v>12:05 am</v>
      </c>
      <c r="T947" s="29">
        <f t="shared" si="122"/>
        <v>45508.961805555555</v>
      </c>
      <c r="U947" s="19">
        <f t="shared" si="123"/>
        <v>4786</v>
      </c>
      <c r="V947" s="1">
        <f t="shared" si="124"/>
        <v>0.99639999999999995</v>
      </c>
      <c r="W947" s="30">
        <f t="shared" si="125"/>
        <v>4.2361111110949423E-2</v>
      </c>
      <c r="X947" s="18">
        <f>DATE(MID(B947,FIND(",",B947,1)+2,4),VLOOKUP(LEFT(B947,3),General!$A$1:$B$12,2,0),MID(B947,FIND(" ",B947,1)+1,FIND(",",B947,1)-FIND(" ",B947,1)-1))</f>
        <v>45508</v>
      </c>
    </row>
    <row r="948" spans="2:24">
      <c r="B948" t="s">
        <v>6465</v>
      </c>
      <c r="C948" t="s">
        <v>6466</v>
      </c>
      <c r="D948" t="s">
        <v>6467</v>
      </c>
      <c r="E948" s="1">
        <v>0.99719999999999998</v>
      </c>
      <c r="F948">
        <v>0</v>
      </c>
      <c r="G948">
        <v>0</v>
      </c>
      <c r="H948" s="19">
        <v>3713</v>
      </c>
      <c r="I948" s="19">
        <v>1321968</v>
      </c>
      <c r="J948">
        <v>0</v>
      </c>
      <c r="K948">
        <v>0</v>
      </c>
      <c r="L948">
        <v>0</v>
      </c>
      <c r="M948">
        <v>0</v>
      </c>
      <c r="N948" s="29">
        <f>DATE(MID(B948,FIND(",",B948,1)+2,4),VLOOKUP(LEFT(B948,3),General!$A$1:$B$12,2,0),MID(B948,FIND(" ",B948,1)+1,FIND(",",B948,1)-FIND(" ",B948,1)-1)) + TIMEVALUE(MID(B948,FIND("-",B948,1)+2,LEN(B948)-FIND("-",B948,1)+2))</f>
        <v>45509.003472222219</v>
      </c>
      <c r="O948" s="18">
        <f>DATE(MID(C948,FIND(",",C948,1)+2,4),VLOOKUP(LEFT(B948,3),General!$A$1:$B$12,2,0),MID(C948,FIND(" ",C948,1)+1,FIND(",",C948,1)-FIND(" ",C948,1)-1)) + TIMEVALUE(MID(C948,FIND("-",C948,1)+2,LEN(C948)-FIND("-",C948,1)+2))</f>
        <v>45509.00277777778</v>
      </c>
      <c r="P948" s="18">
        <f>DATE(MID(D948,FIND(",",D948,1)+2,4),VLOOKUP(LEFT(B948,3),General!$A$1:$B$12,2,0),MID(D948,FIND(" ",D948,1)+1,FIND(",",D948,1)-FIND(" ",D948,1)-1)) + TIMEVALUE(MID(D948,FIND("-",D948,1)+2,LEN(D948)-FIND("-",D948,1)+2))</f>
        <v>45509.045138888891</v>
      </c>
      <c r="Q948" s="29">
        <f t="shared" si="119"/>
        <v>45509.003472222219</v>
      </c>
      <c r="R948" t="str">
        <f t="shared" si="120"/>
        <v>12:04 am</v>
      </c>
      <c r="S948" t="str">
        <f t="shared" si="121"/>
        <v>1:05 am</v>
      </c>
      <c r="T948" s="29">
        <f t="shared" si="122"/>
        <v>45509.003472222219</v>
      </c>
      <c r="U948" s="19">
        <f t="shared" si="123"/>
        <v>3713</v>
      </c>
      <c r="V948" s="1">
        <f t="shared" si="124"/>
        <v>0.99719999999999998</v>
      </c>
      <c r="W948" s="30">
        <f t="shared" si="125"/>
        <v>4.2361111110949423E-2</v>
      </c>
      <c r="X948" s="18">
        <f>DATE(MID(B948,FIND(",",B948,1)+2,4),VLOOKUP(LEFT(B948,3),General!$A$1:$B$12,2,0),MID(B948,FIND(" ",B948,1)+1,FIND(",",B948,1)-FIND(" ",B948,1)-1))</f>
        <v>45509</v>
      </c>
    </row>
    <row r="949" spans="2:24">
      <c r="B949" t="s">
        <v>6467</v>
      </c>
      <c r="C949" t="s">
        <v>6468</v>
      </c>
      <c r="D949" t="s">
        <v>6469</v>
      </c>
      <c r="E949" s="1">
        <v>0.99809999999999999</v>
      </c>
      <c r="F949">
        <v>0</v>
      </c>
      <c r="G949">
        <v>0</v>
      </c>
      <c r="H949" s="19">
        <v>2499</v>
      </c>
      <c r="I949" s="19">
        <v>1321977</v>
      </c>
      <c r="J949">
        <v>0</v>
      </c>
      <c r="K949">
        <v>0</v>
      </c>
      <c r="L949">
        <v>0</v>
      </c>
      <c r="M949" s="19">
        <v>1109</v>
      </c>
      <c r="N949" s="29">
        <f>DATE(MID(B949,FIND(",",B949,1)+2,4),VLOOKUP(LEFT(B949,3),General!$A$1:$B$12,2,0),MID(B949,FIND(" ",B949,1)+1,FIND(",",B949,1)-FIND(" ",B949,1)-1)) + TIMEVALUE(MID(B949,FIND("-",B949,1)+2,LEN(B949)-FIND("-",B949,1)+2))</f>
        <v>45509.045138888891</v>
      </c>
      <c r="O949" s="18">
        <f>DATE(MID(C949,FIND(",",C949,1)+2,4),VLOOKUP(LEFT(B949,3),General!$A$1:$B$12,2,0),MID(C949,FIND(" ",C949,1)+1,FIND(",",C949,1)-FIND(" ",C949,1)-1)) + TIMEVALUE(MID(C949,FIND("-",C949,1)+2,LEN(C949)-FIND("-",C949,1)+2))</f>
        <v>45509.044444444444</v>
      </c>
      <c r="P949" s="18">
        <f>DATE(MID(D949,FIND(",",D949,1)+2,4),VLOOKUP(LEFT(B949,3),General!$A$1:$B$12,2,0),MID(D949,FIND(" ",D949,1)+1,FIND(",",D949,1)-FIND(" ",D949,1)-1)) + TIMEVALUE(MID(D949,FIND("-",D949,1)+2,LEN(D949)-FIND("-",D949,1)+2))</f>
        <v>45509.07708333333</v>
      </c>
      <c r="Q949" s="29">
        <f t="shared" si="119"/>
        <v>45509.045138888891</v>
      </c>
      <c r="R949" t="str">
        <f t="shared" si="120"/>
        <v>1:04 am</v>
      </c>
      <c r="S949" t="str">
        <f t="shared" si="121"/>
        <v>1:51 am</v>
      </c>
      <c r="T949" s="29">
        <f t="shared" si="122"/>
        <v>45509.045138888891</v>
      </c>
      <c r="U949" s="19">
        <f t="shared" si="123"/>
        <v>2499</v>
      </c>
      <c r="V949" s="1">
        <f t="shared" si="124"/>
        <v>0.99809999999999999</v>
      </c>
      <c r="W949" s="30">
        <f t="shared" si="125"/>
        <v>3.2638888886140194E-2</v>
      </c>
      <c r="X949" s="18">
        <f>DATE(MID(B949,FIND(",",B949,1)+2,4),VLOOKUP(LEFT(B949,3),General!$A$1:$B$12,2,0),MID(B949,FIND(" ",B949,1)+1,FIND(",",B949,1)-FIND(" ",B949,1)-1))</f>
        <v>45509</v>
      </c>
    </row>
    <row r="950" spans="2:24">
      <c r="B950" t="s">
        <v>6470</v>
      </c>
      <c r="C950" t="s">
        <v>6471</v>
      </c>
      <c r="D950" t="s">
        <v>6472</v>
      </c>
      <c r="E950" s="1">
        <v>0.99750000000000005</v>
      </c>
      <c r="F950">
        <v>0</v>
      </c>
      <c r="G950">
        <v>0</v>
      </c>
      <c r="H950" s="19">
        <v>3335</v>
      </c>
      <c r="I950" s="19">
        <v>1321977</v>
      </c>
      <c r="J950">
        <v>0</v>
      </c>
      <c r="K950">
        <v>0</v>
      </c>
      <c r="L950">
        <v>0</v>
      </c>
      <c r="M950">
        <v>0</v>
      </c>
      <c r="N950" s="29">
        <f>DATE(MID(B950,FIND(",",B950,1)+2,4),VLOOKUP(LEFT(B950,3),General!$A$1:$B$12,2,0),MID(B950,FIND(" ",B950,1)+1,FIND(",",B950,1)-FIND(" ",B950,1)-1)) + TIMEVALUE(MID(B950,FIND("-",B950,1)+2,LEN(B950)-FIND("-",B950,1)+2))</f>
        <v>45509.086805555555</v>
      </c>
      <c r="O950" s="18">
        <f>DATE(MID(C950,FIND(",",C950,1)+2,4),VLOOKUP(LEFT(B950,3),General!$A$1:$B$12,2,0),MID(C950,FIND(" ",C950,1)+1,FIND(",",C950,1)-FIND(" ",C950,1)-1)) + TIMEVALUE(MID(C950,FIND("-",C950,1)+2,LEN(C950)-FIND("-",C950,1)+2))</f>
        <v>45509.086111111108</v>
      </c>
      <c r="P950" s="18">
        <f>DATE(MID(D950,FIND(",",D950,1)+2,4),VLOOKUP(LEFT(B950,3),General!$A$1:$B$12,2,0),MID(D950,FIND(" ",D950,1)+1,FIND(",",D950,1)-FIND(" ",D950,1)-1)) + TIMEVALUE(MID(D950,FIND("-",D950,1)+2,LEN(D950)-FIND("-",D950,1)+2))</f>
        <v>45509.128472222219</v>
      </c>
      <c r="Q950" s="29">
        <f t="shared" si="119"/>
        <v>45509.086805555555</v>
      </c>
      <c r="R950" t="str">
        <f t="shared" si="120"/>
        <v>2:04 am</v>
      </c>
      <c r="S950" t="str">
        <f t="shared" si="121"/>
        <v>3:05 am</v>
      </c>
      <c r="T950" s="29">
        <f t="shared" si="122"/>
        <v>45509.086805555555</v>
      </c>
      <c r="U950" s="19">
        <f t="shared" si="123"/>
        <v>3335</v>
      </c>
      <c r="V950" s="1">
        <f t="shared" si="124"/>
        <v>0.99750000000000005</v>
      </c>
      <c r="W950" s="30">
        <f t="shared" si="125"/>
        <v>4.2361111110949423E-2</v>
      </c>
      <c r="X950" s="18">
        <f>DATE(MID(B950,FIND(",",B950,1)+2,4),VLOOKUP(LEFT(B950,3),General!$A$1:$B$12,2,0),MID(B950,FIND(" ",B950,1)+1,FIND(",",B950,1)-FIND(" ",B950,1)-1))</f>
        <v>45509</v>
      </c>
    </row>
    <row r="951" spans="2:24">
      <c r="B951" t="s">
        <v>6472</v>
      </c>
      <c r="C951" t="s">
        <v>6473</v>
      </c>
      <c r="D951" t="s">
        <v>6474</v>
      </c>
      <c r="E951" s="1">
        <v>0.99709999999999999</v>
      </c>
      <c r="F951">
        <v>0</v>
      </c>
      <c r="G951">
        <v>0</v>
      </c>
      <c r="H951" s="19">
        <v>3845</v>
      </c>
      <c r="I951" s="19">
        <v>1321976</v>
      </c>
      <c r="J951">
        <v>0</v>
      </c>
      <c r="K951">
        <v>0</v>
      </c>
      <c r="L951">
        <v>0</v>
      </c>
      <c r="M951">
        <v>0</v>
      </c>
      <c r="N951" s="29">
        <f>DATE(MID(B951,FIND(",",B951,1)+2,4),VLOOKUP(LEFT(B951,3),General!$A$1:$B$12,2,0),MID(B951,FIND(" ",B951,1)+1,FIND(",",B951,1)-FIND(" ",B951,1)-1)) + TIMEVALUE(MID(B951,FIND("-",B951,1)+2,LEN(B951)-FIND("-",B951,1)+2))</f>
        <v>45509.128472222219</v>
      </c>
      <c r="O951" s="18">
        <f>DATE(MID(C951,FIND(",",C951,1)+2,4),VLOOKUP(LEFT(B951,3),General!$A$1:$B$12,2,0),MID(C951,FIND(" ",C951,1)+1,FIND(",",C951,1)-FIND(" ",C951,1)-1)) + TIMEVALUE(MID(C951,FIND("-",C951,1)+2,LEN(C951)-FIND("-",C951,1)+2))</f>
        <v>45509.12777777778</v>
      </c>
      <c r="P951" s="18">
        <f>DATE(MID(D951,FIND(",",D951,1)+2,4),VLOOKUP(LEFT(B951,3),General!$A$1:$B$12,2,0),MID(D951,FIND(" ",D951,1)+1,FIND(",",D951,1)-FIND(" ",D951,1)-1)) + TIMEVALUE(MID(D951,FIND("-",D951,1)+2,LEN(D951)-FIND("-",D951,1)+2))</f>
        <v>45509.170138888891</v>
      </c>
      <c r="Q951" s="29">
        <f t="shared" si="119"/>
        <v>45509.128472222219</v>
      </c>
      <c r="R951" t="str">
        <f t="shared" si="120"/>
        <v>3:04 am</v>
      </c>
      <c r="S951" t="str">
        <f t="shared" si="121"/>
        <v>4:05 am</v>
      </c>
      <c r="T951" s="29">
        <f t="shared" si="122"/>
        <v>45509.128472222219</v>
      </c>
      <c r="U951" s="19">
        <f t="shared" si="123"/>
        <v>3845</v>
      </c>
      <c r="V951" s="1">
        <f t="shared" si="124"/>
        <v>0.99709999999999999</v>
      </c>
      <c r="W951" s="30">
        <f t="shared" si="125"/>
        <v>4.2361111110949423E-2</v>
      </c>
      <c r="X951" s="18">
        <f>DATE(MID(B951,FIND(",",B951,1)+2,4),VLOOKUP(LEFT(B951,3),General!$A$1:$B$12,2,0),MID(B951,FIND(" ",B951,1)+1,FIND(",",B951,1)-FIND(" ",B951,1)-1))</f>
        <v>45509</v>
      </c>
    </row>
    <row r="952" spans="2:24">
      <c r="B952" t="s">
        <v>6474</v>
      </c>
      <c r="C952" t="s">
        <v>6475</v>
      </c>
      <c r="D952" t="s">
        <v>6476</v>
      </c>
      <c r="E952" s="1">
        <v>0.99809999999999999</v>
      </c>
      <c r="F952">
        <v>0</v>
      </c>
      <c r="G952">
        <v>0</v>
      </c>
      <c r="H952" s="19">
        <v>2509</v>
      </c>
      <c r="I952" s="19">
        <v>1321976</v>
      </c>
      <c r="J952">
        <v>0</v>
      </c>
      <c r="K952">
        <v>0</v>
      </c>
      <c r="L952">
        <v>0</v>
      </c>
      <c r="M952" s="19">
        <v>1103</v>
      </c>
      <c r="N952" s="29">
        <f>DATE(MID(B952,FIND(",",B952,1)+2,4),VLOOKUP(LEFT(B952,3),General!$A$1:$B$12,2,0),MID(B952,FIND(" ",B952,1)+1,FIND(",",B952,1)-FIND(" ",B952,1)-1)) + TIMEVALUE(MID(B952,FIND("-",B952,1)+2,LEN(B952)-FIND("-",B952,1)+2))</f>
        <v>45509.170138888891</v>
      </c>
      <c r="O952" s="18">
        <f>DATE(MID(C952,FIND(",",C952,1)+2,4),VLOOKUP(LEFT(B952,3),General!$A$1:$B$12,2,0),MID(C952,FIND(" ",C952,1)+1,FIND(",",C952,1)-FIND(" ",C952,1)-1)) + TIMEVALUE(MID(C952,FIND("-",C952,1)+2,LEN(C952)-FIND("-",C952,1)+2))</f>
        <v>45509.169444444444</v>
      </c>
      <c r="P952" s="18">
        <f>DATE(MID(D952,FIND(",",D952,1)+2,4),VLOOKUP(LEFT(B952,3),General!$A$1:$B$12,2,0),MID(D952,FIND(" ",D952,1)+1,FIND(",",D952,1)-FIND(" ",D952,1)-1)) + TIMEVALUE(MID(D952,FIND("-",D952,1)+2,LEN(D952)-FIND("-",D952,1)+2))</f>
        <v>45509.201388888891</v>
      </c>
      <c r="Q952" s="29">
        <f t="shared" si="119"/>
        <v>45509.170138888891</v>
      </c>
      <c r="R952" t="str">
        <f t="shared" si="120"/>
        <v>4:04 am</v>
      </c>
      <c r="S952" t="str">
        <f t="shared" si="121"/>
        <v>4:50 am</v>
      </c>
      <c r="T952" s="29">
        <f t="shared" si="122"/>
        <v>45509.170138888891</v>
      </c>
      <c r="U952" s="19">
        <f t="shared" si="123"/>
        <v>2509</v>
      </c>
      <c r="V952" s="1">
        <f t="shared" si="124"/>
        <v>0.99809999999999999</v>
      </c>
      <c r="W952" s="30">
        <f t="shared" si="125"/>
        <v>3.1944444446708076E-2</v>
      </c>
      <c r="X952" s="18">
        <f>DATE(MID(B952,FIND(",",B952,1)+2,4),VLOOKUP(LEFT(B952,3),General!$A$1:$B$12,2,0),MID(B952,FIND(" ",B952,1)+1,FIND(",",B952,1)-FIND(" ",B952,1)-1))</f>
        <v>45509</v>
      </c>
    </row>
    <row r="953" spans="2:24">
      <c r="B953" t="s">
        <v>6477</v>
      </c>
      <c r="C953" t="s">
        <v>6478</v>
      </c>
      <c r="D953" t="s">
        <v>6479</v>
      </c>
      <c r="E953" s="1">
        <v>0.99819999999999998</v>
      </c>
      <c r="F953">
        <v>0</v>
      </c>
      <c r="G953">
        <v>0</v>
      </c>
      <c r="H953" s="19">
        <v>2316</v>
      </c>
      <c r="I953" s="19">
        <v>1321984</v>
      </c>
      <c r="J953">
        <v>0</v>
      </c>
      <c r="K953">
        <v>0</v>
      </c>
      <c r="L953">
        <v>0</v>
      </c>
      <c r="M953">
        <v>0</v>
      </c>
      <c r="N953" s="29">
        <f>DATE(MID(B953,FIND(",",B953,1)+2,4),VLOOKUP(LEFT(B953,3),General!$A$1:$B$12,2,0),MID(B953,FIND(" ",B953,1)+1,FIND(",",B953,1)-FIND(" ",B953,1)-1)) + TIMEVALUE(MID(B953,FIND("-",B953,1)+2,LEN(B953)-FIND("-",B953,1)+2))</f>
        <v>45509.211805555555</v>
      </c>
      <c r="O953" s="18">
        <f>DATE(MID(C953,FIND(",",C953,1)+2,4),VLOOKUP(LEFT(B953,3),General!$A$1:$B$12,2,0),MID(C953,FIND(" ",C953,1)+1,FIND(",",C953,1)-FIND(" ",C953,1)-1)) + TIMEVALUE(MID(C953,FIND("-",C953,1)+2,LEN(C953)-FIND("-",C953,1)+2))</f>
        <v>45509.211111111108</v>
      </c>
      <c r="P953" s="18">
        <f>DATE(MID(D953,FIND(",",D953,1)+2,4),VLOOKUP(LEFT(B953,3),General!$A$1:$B$12,2,0),MID(D953,FIND(" ",D953,1)+1,FIND(",",D953,1)-FIND(" ",D953,1)-1)) + TIMEVALUE(MID(D953,FIND("-",D953,1)+2,LEN(D953)-FIND("-",D953,1)+2))</f>
        <v>45509.250694444447</v>
      </c>
      <c r="Q953" s="29">
        <f t="shared" si="119"/>
        <v>45509.211805555555</v>
      </c>
      <c r="R953" t="str">
        <f t="shared" si="120"/>
        <v>5:04 am</v>
      </c>
      <c r="S953" t="str">
        <f t="shared" si="121"/>
        <v>6:01 am</v>
      </c>
      <c r="T953" s="29">
        <f t="shared" si="122"/>
        <v>45509.211805555555</v>
      </c>
      <c r="U953" s="19">
        <f t="shared" si="123"/>
        <v>2316</v>
      </c>
      <c r="V953" s="1">
        <f t="shared" si="124"/>
        <v>0.99819999999999998</v>
      </c>
      <c r="W953" s="30">
        <f t="shared" si="125"/>
        <v>3.9583333338669036E-2</v>
      </c>
      <c r="X953" s="18">
        <f>DATE(MID(B953,FIND(",",B953,1)+2,4),VLOOKUP(LEFT(B953,3),General!$A$1:$B$12,2,0),MID(B953,FIND(" ",B953,1)+1,FIND(",",B953,1)-FIND(" ",B953,1)-1))</f>
        <v>45509</v>
      </c>
    </row>
    <row r="954" spans="2:24">
      <c r="B954" t="s">
        <v>6480</v>
      </c>
      <c r="C954" t="s">
        <v>6481</v>
      </c>
      <c r="D954" t="s">
        <v>6482</v>
      </c>
      <c r="E954" s="1">
        <v>0.99819999999999998</v>
      </c>
      <c r="F954">
        <v>0</v>
      </c>
      <c r="G954">
        <v>0</v>
      </c>
      <c r="H954" s="19">
        <v>2419</v>
      </c>
      <c r="I954" s="19">
        <v>1321981</v>
      </c>
      <c r="J954">
        <v>0</v>
      </c>
      <c r="K954">
        <v>0</v>
      </c>
      <c r="L954">
        <v>0</v>
      </c>
      <c r="M954" s="19">
        <v>1112</v>
      </c>
      <c r="N954" s="29">
        <f>DATE(MID(B954,FIND(",",B954,1)+2,4),VLOOKUP(LEFT(B954,3),General!$A$1:$B$12,2,0),MID(B954,FIND(" ",B954,1)+1,FIND(",",B954,1)-FIND(" ",B954,1)-1)) + TIMEVALUE(MID(B954,FIND("-",B954,1)+2,LEN(B954)-FIND("-",B954,1)+2))</f>
        <v>45509.253472222219</v>
      </c>
      <c r="O954" s="18">
        <f>DATE(MID(C954,FIND(",",C954,1)+2,4),VLOOKUP(LEFT(B954,3),General!$A$1:$B$12,2,0),MID(C954,FIND(" ",C954,1)+1,FIND(",",C954,1)-FIND(" ",C954,1)-1)) + TIMEVALUE(MID(C954,FIND("-",C954,1)+2,LEN(C954)-FIND("-",C954,1)+2))</f>
        <v>45509.25277777778</v>
      </c>
      <c r="P954" s="18">
        <f>DATE(MID(D954,FIND(",",D954,1)+2,4),VLOOKUP(LEFT(B954,3),General!$A$1:$B$12,2,0),MID(D954,FIND(" ",D954,1)+1,FIND(",",D954,1)-FIND(" ",D954,1)-1)) + TIMEVALUE(MID(D954,FIND("-",D954,1)+2,LEN(D954)-FIND("-",D954,1)+2))</f>
        <v>45509.284722222219</v>
      </c>
      <c r="Q954" s="29">
        <f t="shared" si="119"/>
        <v>45509.253472222219</v>
      </c>
      <c r="R954" t="str">
        <f t="shared" si="120"/>
        <v>6:04 am</v>
      </c>
      <c r="S954" t="str">
        <f t="shared" si="121"/>
        <v>6:50 am</v>
      </c>
      <c r="T954" s="29">
        <f t="shared" si="122"/>
        <v>45509.253472222219</v>
      </c>
      <c r="U954" s="19">
        <f t="shared" si="123"/>
        <v>2419</v>
      </c>
      <c r="V954" s="1">
        <f t="shared" si="124"/>
        <v>0.99819999999999998</v>
      </c>
      <c r="W954" s="30">
        <f t="shared" si="125"/>
        <v>3.1944444439432118E-2</v>
      </c>
      <c r="X954" s="18">
        <f>DATE(MID(B954,FIND(",",B954,1)+2,4),VLOOKUP(LEFT(B954,3),General!$A$1:$B$12,2,0),MID(B954,FIND(" ",B954,1)+1,FIND(",",B954,1)-FIND(" ",B954,1)-1))</f>
        <v>45509</v>
      </c>
    </row>
    <row r="955" spans="2:24">
      <c r="B955" t="s">
        <v>6483</v>
      </c>
      <c r="C955" t="s">
        <v>6483</v>
      </c>
      <c r="D955" t="s">
        <v>6484</v>
      </c>
      <c r="E955" s="1">
        <v>0.99680000000000002</v>
      </c>
      <c r="F955">
        <v>0</v>
      </c>
      <c r="G955">
        <v>0</v>
      </c>
      <c r="H955" s="19">
        <v>4218</v>
      </c>
      <c r="I955" s="19">
        <v>1321986</v>
      </c>
      <c r="J955">
        <v>0</v>
      </c>
      <c r="K955">
        <v>0</v>
      </c>
      <c r="L955">
        <v>0</v>
      </c>
      <c r="M955">
        <v>0</v>
      </c>
      <c r="N955" s="29">
        <f>DATE(MID(B955,FIND(",",B955,1)+2,4),VLOOKUP(LEFT(B955,3),General!$A$1:$B$12,2,0),MID(B955,FIND(" ",B955,1)+1,FIND(",",B955,1)-FIND(" ",B955,1)-1)) + TIMEVALUE(MID(B955,FIND("-",B955,1)+2,LEN(B955)-FIND("-",B955,1)+2))</f>
        <v>45509.295138888891</v>
      </c>
      <c r="O955" s="18">
        <f>DATE(MID(C955,FIND(",",C955,1)+2,4),VLOOKUP(LEFT(B955,3),General!$A$1:$B$12,2,0),MID(C955,FIND(" ",C955,1)+1,FIND(",",C955,1)-FIND(" ",C955,1)-1)) + TIMEVALUE(MID(C955,FIND("-",C955,1)+2,LEN(C955)-FIND("-",C955,1)+2))</f>
        <v>45509.295138888891</v>
      </c>
      <c r="P955" s="18">
        <f>DATE(MID(D955,FIND(",",D955,1)+2,4),VLOOKUP(LEFT(B955,3),General!$A$1:$B$12,2,0),MID(D955,FIND(" ",D955,1)+1,FIND(",",D955,1)-FIND(" ",D955,1)-1)) + TIMEVALUE(MID(D955,FIND("-",D955,1)+2,LEN(D955)-FIND("-",D955,1)+2))</f>
        <v>45509.336805555555</v>
      </c>
      <c r="Q955" s="29">
        <f t="shared" si="119"/>
        <v>45509.295138888891</v>
      </c>
      <c r="R955" t="str">
        <f t="shared" si="120"/>
        <v>7:05 am</v>
      </c>
      <c r="S955" t="str">
        <f t="shared" si="121"/>
        <v>8:05 am</v>
      </c>
      <c r="T955" s="29">
        <f t="shared" si="122"/>
        <v>45509.295138888891</v>
      </c>
      <c r="U955" s="19">
        <f t="shared" si="123"/>
        <v>4218</v>
      </c>
      <c r="V955" s="1">
        <f t="shared" si="124"/>
        <v>0.99680000000000002</v>
      </c>
      <c r="W955" s="30">
        <f t="shared" si="125"/>
        <v>4.1666666664241347E-2</v>
      </c>
      <c r="X955" s="18">
        <f>DATE(MID(B955,FIND(",",B955,1)+2,4),VLOOKUP(LEFT(B955,3),General!$A$1:$B$12,2,0),MID(B955,FIND(" ",B955,1)+1,FIND(",",B955,1)-FIND(" ",B955,1)-1))</f>
        <v>45509</v>
      </c>
    </row>
    <row r="956" spans="2:24">
      <c r="B956" t="s">
        <v>6484</v>
      </c>
      <c r="C956" t="s">
        <v>6485</v>
      </c>
      <c r="D956" t="s">
        <v>6486</v>
      </c>
      <c r="E956" s="1">
        <v>0.99550000000000005</v>
      </c>
      <c r="F956">
        <v>0</v>
      </c>
      <c r="G956">
        <v>0</v>
      </c>
      <c r="H956" s="19">
        <v>5997</v>
      </c>
      <c r="I956" s="19">
        <v>1322002</v>
      </c>
      <c r="J956">
        <v>0</v>
      </c>
      <c r="K956">
        <v>0</v>
      </c>
      <c r="L956">
        <v>0</v>
      </c>
      <c r="M956">
        <v>0</v>
      </c>
      <c r="N956" s="29">
        <f>DATE(MID(B956,FIND(",",B956,1)+2,4),VLOOKUP(LEFT(B956,3),General!$A$1:$B$12,2,0),MID(B956,FIND(" ",B956,1)+1,FIND(",",B956,1)-FIND(" ",B956,1)-1)) + TIMEVALUE(MID(B956,FIND("-",B956,1)+2,LEN(B956)-FIND("-",B956,1)+2))</f>
        <v>45509.336805555555</v>
      </c>
      <c r="O956" s="18">
        <f>DATE(MID(C956,FIND(",",C956,1)+2,4),VLOOKUP(LEFT(B956,3),General!$A$1:$B$12,2,0),MID(C956,FIND(" ",C956,1)+1,FIND(",",C956,1)-FIND(" ",C956,1)-1)) + TIMEVALUE(MID(C956,FIND("-",C956,1)+2,LEN(C956)-FIND("-",C956,1)+2))</f>
        <v>45509.336111111108</v>
      </c>
      <c r="P956" s="18">
        <f>DATE(MID(D956,FIND(",",D956,1)+2,4),VLOOKUP(LEFT(B956,3),General!$A$1:$B$12,2,0),MID(D956,FIND(" ",D956,1)+1,FIND(",",D956,1)-FIND(" ",D956,1)-1)) + TIMEVALUE(MID(D956,FIND("-",D956,1)+2,LEN(D956)-FIND("-",D956,1)+2))</f>
        <v>45509.378472222219</v>
      </c>
      <c r="Q956" s="29">
        <f t="shared" si="119"/>
        <v>45509.336805555555</v>
      </c>
      <c r="R956" t="str">
        <f t="shared" si="120"/>
        <v>8:04 am</v>
      </c>
      <c r="S956" t="str">
        <f t="shared" si="121"/>
        <v>9:05 am</v>
      </c>
      <c r="T956" s="29">
        <f t="shared" si="122"/>
        <v>45509.336805555555</v>
      </c>
      <c r="U956" s="19">
        <f t="shared" si="123"/>
        <v>5997</v>
      </c>
      <c r="V956" s="1">
        <f t="shared" si="124"/>
        <v>0.99550000000000005</v>
      </c>
      <c r="W956" s="30">
        <f t="shared" si="125"/>
        <v>4.2361111110949423E-2</v>
      </c>
      <c r="X956" s="18">
        <f>DATE(MID(B956,FIND(",",B956,1)+2,4),VLOOKUP(LEFT(B956,3),General!$A$1:$B$12,2,0),MID(B956,FIND(" ",B956,1)+1,FIND(",",B956,1)-FIND(" ",B956,1)-1))</f>
        <v>45509</v>
      </c>
    </row>
    <row r="957" spans="2:24">
      <c r="B957" t="s">
        <v>6486</v>
      </c>
      <c r="C957" t="s">
        <v>6487</v>
      </c>
      <c r="D957" t="s">
        <v>6488</v>
      </c>
      <c r="E957" s="1">
        <v>0.99770000000000003</v>
      </c>
      <c r="F957">
        <v>0</v>
      </c>
      <c r="G957">
        <v>0</v>
      </c>
      <c r="H957" s="19">
        <v>3000</v>
      </c>
      <c r="I957" s="19">
        <v>1322027</v>
      </c>
      <c r="J957">
        <v>0</v>
      </c>
      <c r="K957">
        <v>0</v>
      </c>
      <c r="L957">
        <v>0</v>
      </c>
      <c r="M957" s="19">
        <v>1104</v>
      </c>
      <c r="N957" s="29">
        <f>DATE(MID(B957,FIND(",",B957,1)+2,4),VLOOKUP(LEFT(B957,3),General!$A$1:$B$12,2,0),MID(B957,FIND(" ",B957,1)+1,FIND(",",B957,1)-FIND(" ",B957,1)-1)) + TIMEVALUE(MID(B957,FIND("-",B957,1)+2,LEN(B957)-FIND("-",B957,1)+2))</f>
        <v>45509.378472222219</v>
      </c>
      <c r="O957" s="18">
        <f>DATE(MID(C957,FIND(",",C957,1)+2,4),VLOOKUP(LEFT(B957,3),General!$A$1:$B$12,2,0),MID(C957,FIND(" ",C957,1)+1,FIND(",",C957,1)-FIND(" ",C957,1)-1)) + TIMEVALUE(MID(C957,FIND("-",C957,1)+2,LEN(C957)-FIND("-",C957,1)+2))</f>
        <v>45509.37777777778</v>
      </c>
      <c r="P957" s="18">
        <f>DATE(MID(D957,FIND(",",D957,1)+2,4),VLOOKUP(LEFT(B957,3),General!$A$1:$B$12,2,0),MID(D957,FIND(" ",D957,1)+1,FIND(",",D957,1)-FIND(" ",D957,1)-1)) + TIMEVALUE(MID(D957,FIND("-",D957,1)+2,LEN(D957)-FIND("-",D957,1)+2))</f>
        <v>45509.420138888891</v>
      </c>
      <c r="Q957" s="29">
        <f t="shared" si="119"/>
        <v>45509.378472222219</v>
      </c>
      <c r="R957" t="str">
        <f t="shared" si="120"/>
        <v>9:04 am</v>
      </c>
      <c r="S957" t="str">
        <f t="shared" si="121"/>
        <v>10:05 am</v>
      </c>
      <c r="T957" s="29">
        <f t="shared" si="122"/>
        <v>45509.378472222219</v>
      </c>
      <c r="U957" s="19">
        <f t="shared" si="123"/>
        <v>3000</v>
      </c>
      <c r="V957" s="1">
        <f t="shared" si="124"/>
        <v>0.99770000000000003</v>
      </c>
      <c r="W957" s="30">
        <f t="shared" si="125"/>
        <v>4.2361111110949423E-2</v>
      </c>
      <c r="X957" s="18">
        <f>DATE(MID(B957,FIND(",",B957,1)+2,4),VLOOKUP(LEFT(B957,3),General!$A$1:$B$12,2,0),MID(B957,FIND(" ",B957,1)+1,FIND(",",B957,1)-FIND(" ",B957,1)-1))</f>
        <v>45509</v>
      </c>
    </row>
    <row r="958" spans="2:24">
      <c r="B958" t="s">
        <v>6488</v>
      </c>
      <c r="C958" t="s">
        <v>6489</v>
      </c>
      <c r="D958" t="s">
        <v>6490</v>
      </c>
      <c r="E958" s="1">
        <v>0.99750000000000005</v>
      </c>
      <c r="F958">
        <v>0</v>
      </c>
      <c r="G958">
        <v>0</v>
      </c>
      <c r="H958" s="19">
        <v>3266</v>
      </c>
      <c r="I958" s="19">
        <v>1322022</v>
      </c>
      <c r="J958">
        <v>0</v>
      </c>
      <c r="K958">
        <v>0</v>
      </c>
      <c r="L958">
        <v>0</v>
      </c>
      <c r="M958" s="19">
        <v>1109</v>
      </c>
      <c r="N958" s="29">
        <f>DATE(MID(B958,FIND(",",B958,1)+2,4),VLOOKUP(LEFT(B958,3),General!$A$1:$B$12,2,0),MID(B958,FIND(" ",B958,1)+1,FIND(",",B958,1)-FIND(" ",B958,1)-1)) + TIMEVALUE(MID(B958,FIND("-",B958,1)+2,LEN(B958)-FIND("-",B958,1)+2))</f>
        <v>45509.420138888891</v>
      </c>
      <c r="O958" s="18">
        <f>DATE(MID(C958,FIND(",",C958,1)+2,4),VLOOKUP(LEFT(B958,3),General!$A$1:$B$12,2,0),MID(C958,FIND(" ",C958,1)+1,FIND(",",C958,1)-FIND(" ",C958,1)-1)) + TIMEVALUE(MID(C958,FIND("-",C958,1)+2,LEN(C958)-FIND("-",C958,1)+2))</f>
        <v>45509.419444444444</v>
      </c>
      <c r="P958" s="18">
        <f>DATE(MID(D958,FIND(",",D958,1)+2,4),VLOOKUP(LEFT(B958,3),General!$A$1:$B$12,2,0),MID(D958,FIND(" ",D958,1)+1,FIND(",",D958,1)-FIND(" ",D958,1)-1)) + TIMEVALUE(MID(D958,FIND("-",D958,1)+2,LEN(D958)-FIND("-",D958,1)+2))</f>
        <v>45509.461805555555</v>
      </c>
      <c r="Q958" s="29">
        <f t="shared" si="119"/>
        <v>45509.420138888891</v>
      </c>
      <c r="R958" t="str">
        <f t="shared" si="120"/>
        <v>10:04 am</v>
      </c>
      <c r="S958" t="str">
        <f t="shared" si="121"/>
        <v>11:05 am</v>
      </c>
      <c r="T958" s="29">
        <f t="shared" si="122"/>
        <v>45509.420138888891</v>
      </c>
      <c r="U958" s="19">
        <f t="shared" si="123"/>
        <v>3266</v>
      </c>
      <c r="V958" s="1">
        <f t="shared" si="124"/>
        <v>0.99750000000000005</v>
      </c>
      <c r="W958" s="30">
        <f t="shared" si="125"/>
        <v>4.2361111110949423E-2</v>
      </c>
      <c r="X958" s="18">
        <f>DATE(MID(B958,FIND(",",B958,1)+2,4),VLOOKUP(LEFT(B958,3),General!$A$1:$B$12,2,0),MID(B958,FIND(" ",B958,1)+1,FIND(",",B958,1)-FIND(" ",B958,1)-1))</f>
        <v>45509</v>
      </c>
    </row>
    <row r="959" spans="2:24">
      <c r="B959" t="s">
        <v>6490</v>
      </c>
      <c r="C959" t="s">
        <v>6491</v>
      </c>
      <c r="D959" t="s">
        <v>6492</v>
      </c>
      <c r="E959" s="1">
        <v>0.99719999999999998</v>
      </c>
      <c r="F959">
        <v>0</v>
      </c>
      <c r="G959">
        <v>0</v>
      </c>
      <c r="H959" s="19">
        <v>3698</v>
      </c>
      <c r="I959" s="19">
        <v>1322020</v>
      </c>
      <c r="J959">
        <v>0</v>
      </c>
      <c r="K959">
        <v>0</v>
      </c>
      <c r="L959">
        <v>0</v>
      </c>
      <c r="M959">
        <v>0</v>
      </c>
      <c r="N959" s="29">
        <f>DATE(MID(B959,FIND(",",B959,1)+2,4),VLOOKUP(LEFT(B959,3),General!$A$1:$B$12,2,0),MID(B959,FIND(" ",B959,1)+1,FIND(",",B959,1)-FIND(" ",B959,1)-1)) + TIMEVALUE(MID(B959,FIND("-",B959,1)+2,LEN(B959)-FIND("-",B959,1)+2))</f>
        <v>45509.461805555555</v>
      </c>
      <c r="O959" s="18">
        <f>DATE(MID(C959,FIND(",",C959,1)+2,4),VLOOKUP(LEFT(B959,3),General!$A$1:$B$12,2,0),MID(C959,FIND(" ",C959,1)+1,FIND(",",C959,1)-FIND(" ",C959,1)-1)) + TIMEVALUE(MID(C959,FIND("-",C959,1)+2,LEN(C959)-FIND("-",C959,1)+2))</f>
        <v>45509.461111111108</v>
      </c>
      <c r="P959" s="18">
        <f>DATE(MID(D959,FIND(",",D959,1)+2,4),VLOOKUP(LEFT(B959,3),General!$A$1:$B$12,2,0),MID(D959,FIND(" ",D959,1)+1,FIND(",",D959,1)-FIND(" ",D959,1)-1)) + TIMEVALUE(MID(D959,FIND("-",D959,1)+2,LEN(D959)-FIND("-",D959,1)+2))</f>
        <v>45509.503472222219</v>
      </c>
      <c r="Q959" s="29">
        <f t="shared" si="119"/>
        <v>45509.461805555555</v>
      </c>
      <c r="R959" t="str">
        <f t="shared" si="120"/>
        <v>11:04 am</v>
      </c>
      <c r="S959" t="str">
        <f t="shared" si="121"/>
        <v>12:05 pm</v>
      </c>
      <c r="T959" s="29">
        <f t="shared" si="122"/>
        <v>45509.461805555555</v>
      </c>
      <c r="U959" s="19">
        <f t="shared" si="123"/>
        <v>3698</v>
      </c>
      <c r="V959" s="1">
        <f t="shared" si="124"/>
        <v>0.99719999999999998</v>
      </c>
      <c r="W959" s="30">
        <f t="shared" si="125"/>
        <v>4.2361111110949423E-2</v>
      </c>
      <c r="X959" s="18">
        <f>DATE(MID(B959,FIND(",",B959,1)+2,4),VLOOKUP(LEFT(B959,3),General!$A$1:$B$12,2,0),MID(B959,FIND(" ",B959,1)+1,FIND(",",B959,1)-FIND(" ",B959,1)-1))</f>
        <v>45509</v>
      </c>
    </row>
    <row r="960" spans="2:24">
      <c r="B960" t="s">
        <v>6492</v>
      </c>
      <c r="C960" t="s">
        <v>6493</v>
      </c>
      <c r="D960" t="s">
        <v>6494</v>
      </c>
      <c r="E960" s="1">
        <v>0.99770000000000003</v>
      </c>
      <c r="F960">
        <v>0</v>
      </c>
      <c r="G960">
        <v>0</v>
      </c>
      <c r="H960" s="19">
        <v>3085</v>
      </c>
      <c r="I960" s="19">
        <v>1322027</v>
      </c>
      <c r="J960">
        <v>0</v>
      </c>
      <c r="K960">
        <v>0</v>
      </c>
      <c r="L960">
        <v>0</v>
      </c>
      <c r="M960">
        <v>0</v>
      </c>
      <c r="N960" s="29">
        <f>DATE(MID(B960,FIND(",",B960,1)+2,4),VLOOKUP(LEFT(B960,3),General!$A$1:$B$12,2,0),MID(B960,FIND(" ",B960,1)+1,FIND(",",B960,1)-FIND(" ",B960,1)-1)) + TIMEVALUE(MID(B960,FIND("-",B960,1)+2,LEN(B960)-FIND("-",B960,1)+2))</f>
        <v>45509.503472222219</v>
      </c>
      <c r="O960" s="18">
        <f>DATE(MID(C960,FIND(",",C960,1)+2,4),VLOOKUP(LEFT(B960,3),General!$A$1:$B$12,2,0),MID(C960,FIND(" ",C960,1)+1,FIND(",",C960,1)-FIND(" ",C960,1)-1)) + TIMEVALUE(MID(C960,FIND("-",C960,1)+2,LEN(C960)-FIND("-",C960,1)+2))</f>
        <v>45509.50277777778</v>
      </c>
      <c r="P960" s="18">
        <f>DATE(MID(D960,FIND(",",D960,1)+2,4),VLOOKUP(LEFT(B960,3),General!$A$1:$B$12,2,0),MID(D960,FIND(" ",D960,1)+1,FIND(",",D960,1)-FIND(" ",D960,1)-1)) + TIMEVALUE(MID(D960,FIND("-",D960,1)+2,LEN(D960)-FIND("-",D960,1)+2))</f>
        <v>45509.541666666664</v>
      </c>
      <c r="Q960" s="29">
        <f t="shared" si="119"/>
        <v>45509.503472222219</v>
      </c>
      <c r="R960" t="str">
        <f t="shared" si="120"/>
        <v>12:04 pm</v>
      </c>
      <c r="S960" t="str">
        <f t="shared" si="121"/>
        <v>1:00 pm</v>
      </c>
      <c r="T960" s="29">
        <f t="shared" si="122"/>
        <v>45509.503472222219</v>
      </c>
      <c r="U960" s="19">
        <f t="shared" si="123"/>
        <v>3085</v>
      </c>
      <c r="V960" s="1">
        <f t="shared" si="124"/>
        <v>0.99770000000000003</v>
      </c>
      <c r="W960" s="30">
        <f t="shared" si="125"/>
        <v>3.8888888884685002E-2</v>
      </c>
      <c r="X960" s="18">
        <f>DATE(MID(B960,FIND(",",B960,1)+2,4),VLOOKUP(LEFT(B960,3),General!$A$1:$B$12,2,0),MID(B960,FIND(" ",B960,1)+1,FIND(",",B960,1)-FIND(" ",B960,1)-1))</f>
        <v>45509</v>
      </c>
    </row>
    <row r="961" spans="1:24">
      <c r="B961" t="s">
        <v>6495</v>
      </c>
      <c r="C961" t="s">
        <v>6496</v>
      </c>
      <c r="D961" t="s">
        <v>6497</v>
      </c>
      <c r="E961" s="1">
        <v>0.99790000000000001</v>
      </c>
      <c r="F961">
        <v>0</v>
      </c>
      <c r="G961">
        <v>0</v>
      </c>
      <c r="H961" s="19">
        <v>2774</v>
      </c>
      <c r="I961" s="19">
        <v>1322050</v>
      </c>
      <c r="J961">
        <v>0</v>
      </c>
      <c r="K961">
        <v>0</v>
      </c>
      <c r="L961">
        <v>0</v>
      </c>
      <c r="M961" s="19">
        <v>1109</v>
      </c>
      <c r="N961" s="29">
        <f>DATE(MID(B961,FIND(",",B961,1)+2,4),VLOOKUP(LEFT(B961,3),General!$A$1:$B$12,2,0),MID(B961,FIND(" ",B961,1)+1,FIND(",",B961,1)-FIND(" ",B961,1)-1)) + TIMEVALUE(MID(B961,FIND("-",B961,1)+2,LEN(B961)-FIND("-",B961,1)+2))</f>
        <v>45509.545138888891</v>
      </c>
      <c r="O961" s="18">
        <f>DATE(MID(C961,FIND(",",C961,1)+2,4),VLOOKUP(LEFT(B961,3),General!$A$1:$B$12,2,0),MID(C961,FIND(" ",C961,1)+1,FIND(",",C961,1)-FIND(" ",C961,1)-1)) + TIMEVALUE(MID(C961,FIND("-",C961,1)+2,LEN(C961)-FIND("-",C961,1)+2))</f>
        <v>45509.544444444444</v>
      </c>
      <c r="P961" s="18">
        <f>DATE(MID(D961,FIND(",",D961,1)+2,4),VLOOKUP(LEFT(B961,3),General!$A$1:$B$12,2,0),MID(D961,FIND(" ",D961,1)+1,FIND(",",D961,1)-FIND(" ",D961,1)-1)) + TIMEVALUE(MID(D961,FIND("-",D961,1)+2,LEN(D961)-FIND("-",D961,1)+2))</f>
        <v>45509.582638888889</v>
      </c>
      <c r="Q961" s="29">
        <f t="shared" si="119"/>
        <v>45509.545138888891</v>
      </c>
      <c r="R961" t="str">
        <f t="shared" si="120"/>
        <v>1:04 pm</v>
      </c>
      <c r="S961" t="str">
        <f t="shared" si="121"/>
        <v>1:59 pm</v>
      </c>
      <c r="T961" s="29">
        <f t="shared" si="122"/>
        <v>45509.545138888891</v>
      </c>
      <c r="U961" s="19">
        <f t="shared" si="123"/>
        <v>2774</v>
      </c>
      <c r="V961" s="1">
        <f t="shared" si="124"/>
        <v>0.99790000000000001</v>
      </c>
      <c r="W961" s="30">
        <f t="shared" si="125"/>
        <v>3.8194444445252884E-2</v>
      </c>
      <c r="X961" s="18">
        <f>DATE(MID(B961,FIND(",",B961,1)+2,4),VLOOKUP(LEFT(B961,3),General!$A$1:$B$12,2,0),MID(B961,FIND(" ",B961,1)+1,FIND(",",B961,1)-FIND(" ",B961,1)-1))</f>
        <v>45509</v>
      </c>
    </row>
    <row r="962" spans="1:24" s="23" customFormat="1">
      <c r="A962" s="23" t="s">
        <v>6498</v>
      </c>
      <c r="B962" s="23" t="s">
        <v>6499</v>
      </c>
      <c r="C962" s="23" t="s">
        <v>6500</v>
      </c>
      <c r="D962" s="23" t="s">
        <v>6501</v>
      </c>
      <c r="E962" s="24">
        <v>0.997</v>
      </c>
      <c r="F962" s="23">
        <v>0</v>
      </c>
      <c r="G962" s="23">
        <v>0</v>
      </c>
      <c r="H962" s="25">
        <v>4027</v>
      </c>
      <c r="I962" s="25">
        <v>1326957</v>
      </c>
      <c r="J962" s="23">
        <v>0</v>
      </c>
      <c r="K962" s="23">
        <v>0</v>
      </c>
      <c r="L962" s="23">
        <v>0</v>
      </c>
      <c r="M962" s="25">
        <v>1112</v>
      </c>
      <c r="N962" s="36">
        <f>DATE(MID(B962,FIND(",",B962,1)+2,4),VLOOKUP(LEFT(B962,3),General!$A$1:$B$12,2,0),MID(B962,FIND(" ",B962,1)+1,FIND(",",B962,1)-FIND(" ",B962,1)-1)) + TIMEVALUE(MID(B962,FIND("-",B962,1)+2,LEN(B962)-FIND("-",B962,1)+2))</f>
        <v>45597.503472222219</v>
      </c>
      <c r="O962" s="37">
        <f>DATE(MID(C962,FIND(",",C962,1)+2,4),VLOOKUP(LEFT(B962,3),General!$A$1:$B$12,2,0),MID(C962,FIND(" ",C962,1)+1,FIND(",",C962,1)-FIND(" ",C962,1)-1)) + TIMEVALUE(MID(C962,FIND("-",C962,1)+2,LEN(C962)-FIND("-",C962,1)+2))</f>
        <v>45597.50277777778</v>
      </c>
      <c r="P962" s="37">
        <f>DATE(MID(D962,FIND(",",D962,1)+2,4),VLOOKUP(LEFT(B962,3),General!$A$1:$B$12,2,0),MID(D962,FIND(" ",D962,1)+1,FIND(",",D962,1)-FIND(" ",D962,1)-1)) + TIMEVALUE(MID(D962,FIND("-",D962,1)+2,LEN(D962)-FIND("-",D962,1)+2))</f>
        <v>45597.529861111114</v>
      </c>
      <c r="Q962" s="36">
        <f t="shared" ref="Q962:Q1024" si="126">N962</f>
        <v>45597.503472222219</v>
      </c>
      <c r="R962" s="23" t="str">
        <f t="shared" ref="R962:R1024" si="127">IF(MID(RIGHT(C962,8),1,1) = " ", RIGHT(C962,7),RIGHT(C962,8))</f>
        <v>12:04 pm</v>
      </c>
      <c r="S962" s="23" t="str">
        <f t="shared" ref="S962:S1024" si="128">IF(MID(RIGHT(D962,8),1,1) = " ", RIGHT(D962,7),RIGHT(D962,8))</f>
        <v>12:43 pm</v>
      </c>
      <c r="T962" s="36">
        <f t="shared" ref="T962:T1024" si="129">N962</f>
        <v>45597.503472222219</v>
      </c>
      <c r="U962" s="25">
        <f t="shared" ref="U962:U1024" si="130">H962</f>
        <v>4027</v>
      </c>
      <c r="V962" s="24">
        <f t="shared" ref="V962:V1024" si="131">E962</f>
        <v>0.997</v>
      </c>
      <c r="W962" s="38">
        <f t="shared" ref="W962:W1024" si="132">(P962-O962)</f>
        <v>2.7083333334303461E-2</v>
      </c>
      <c r="X962" s="37">
        <f>DATE(MID(B962,FIND(",",B962,1)+2,4),VLOOKUP(LEFT(B962,3),General!$A$1:$B$12,2,0),MID(B962,FIND(" ",B962,1)+1,FIND(",",B962,1)-FIND(" ",B962,1)-1))</f>
        <v>45597</v>
      </c>
    </row>
    <row r="963" spans="1:24">
      <c r="B963" t="s">
        <v>6502</v>
      </c>
      <c r="C963" t="s">
        <v>6503</v>
      </c>
      <c r="D963" t="s">
        <v>6504</v>
      </c>
      <c r="E963" s="1">
        <v>0.99729999999999996</v>
      </c>
      <c r="F963">
        <v>0</v>
      </c>
      <c r="G963">
        <v>0</v>
      </c>
      <c r="H963" s="19">
        <v>3647</v>
      </c>
      <c r="I963" s="19">
        <v>1326974</v>
      </c>
      <c r="J963">
        <v>0</v>
      </c>
      <c r="K963">
        <v>0</v>
      </c>
      <c r="L963">
        <v>0</v>
      </c>
      <c r="M963" s="19">
        <v>1105</v>
      </c>
      <c r="N963" s="29">
        <f>DATE(MID(B963,FIND(",",B963,1)+2,4),VLOOKUP(LEFT(B963,3),General!$A$1:$B$12,2,0),MID(B963,FIND(" ",B963,1)+1,FIND(",",B963,1)-FIND(" ",B963,1)-1)) + TIMEVALUE(MID(B963,FIND("-",B963,1)+2,LEN(B963)-FIND("-",B963,1)+2))</f>
        <v>45597.545138888891</v>
      </c>
      <c r="O963" s="18">
        <f>DATE(MID(C963,FIND(",",C963,1)+2,4),VLOOKUP(LEFT(B963,3),General!$A$1:$B$12,2,0),MID(C963,FIND(" ",C963,1)+1,FIND(",",C963,1)-FIND(" ",C963,1)-1)) + TIMEVALUE(MID(C963,FIND("-",C963,1)+2,LEN(C963)-FIND("-",C963,1)+2))</f>
        <v>45597.544444444444</v>
      </c>
      <c r="P963" s="18">
        <f>DATE(MID(D963,FIND(",",D963,1)+2,4),VLOOKUP(LEFT(B963,3),General!$A$1:$B$12,2,0),MID(D963,FIND(" ",D963,1)+1,FIND(",",D963,1)-FIND(" ",D963,1)-1)) + TIMEVALUE(MID(D963,FIND("-",D963,1)+2,LEN(D963)-FIND("-",D963,1)+2))</f>
        <v>45597.575694444444</v>
      </c>
      <c r="Q963" s="29">
        <f t="shared" si="126"/>
        <v>45597.545138888891</v>
      </c>
      <c r="R963" t="str">
        <f t="shared" si="127"/>
        <v>1:04 pm</v>
      </c>
      <c r="S963" t="str">
        <f t="shared" si="128"/>
        <v>1:49 pm</v>
      </c>
      <c r="T963" s="29">
        <f t="shared" si="129"/>
        <v>45597.545138888891</v>
      </c>
      <c r="U963" s="19">
        <f t="shared" si="130"/>
        <v>3647</v>
      </c>
      <c r="V963" s="1">
        <f t="shared" si="131"/>
        <v>0.99729999999999996</v>
      </c>
      <c r="W963" s="30">
        <f t="shared" si="132"/>
        <v>3.125E-2</v>
      </c>
      <c r="X963" s="18">
        <f>DATE(MID(B963,FIND(",",B963,1)+2,4),VLOOKUP(LEFT(B963,3),General!$A$1:$B$12,2,0),MID(B963,FIND(" ",B963,1)+1,FIND(",",B963,1)-FIND(" ",B963,1)-1))</f>
        <v>45597</v>
      </c>
    </row>
    <row r="964" spans="1:24">
      <c r="B964" t="s">
        <v>6505</v>
      </c>
      <c r="C964" t="s">
        <v>6506</v>
      </c>
      <c r="D964" t="s">
        <v>6507</v>
      </c>
      <c r="E964" s="1">
        <v>0.99760000000000004</v>
      </c>
      <c r="F964">
        <v>0</v>
      </c>
      <c r="G964">
        <v>0</v>
      </c>
      <c r="H964" s="19">
        <v>3210</v>
      </c>
      <c r="I964" s="19">
        <v>1326984</v>
      </c>
      <c r="J964">
        <v>0</v>
      </c>
      <c r="K964">
        <v>0</v>
      </c>
      <c r="L964">
        <v>0</v>
      </c>
      <c r="M964" s="19">
        <v>1111</v>
      </c>
      <c r="N964" s="29">
        <f>DATE(MID(B964,FIND(",",B964,1)+2,4),VLOOKUP(LEFT(B964,3),General!$A$1:$B$12,2,0),MID(B964,FIND(" ",B964,1)+1,FIND(",",B964,1)-FIND(" ",B964,1)-1)) + TIMEVALUE(MID(B964,FIND("-",B964,1)+2,LEN(B964)-FIND("-",B964,1)+2))</f>
        <v>45597.586805555555</v>
      </c>
      <c r="O964" s="18">
        <f>DATE(MID(C964,FIND(",",C964,1)+2,4),VLOOKUP(LEFT(B964,3),General!$A$1:$B$12,2,0),MID(C964,FIND(" ",C964,1)+1,FIND(",",C964,1)-FIND(" ",C964,1)-1)) + TIMEVALUE(MID(C964,FIND("-",C964,1)+2,LEN(C964)-FIND("-",C964,1)+2))</f>
        <v>45597.586111111108</v>
      </c>
      <c r="P964" s="18">
        <f>DATE(MID(D964,FIND(",",D964,1)+2,4),VLOOKUP(LEFT(B964,3),General!$A$1:$B$12,2,0),MID(D964,FIND(" ",D964,1)+1,FIND(",",D964,1)-FIND(" ",D964,1)-1)) + TIMEVALUE(MID(D964,FIND("-",D964,1)+2,LEN(D964)-FIND("-",D964,1)+2))</f>
        <v>45597.618055555555</v>
      </c>
      <c r="Q964" s="29">
        <f t="shared" si="126"/>
        <v>45597.586805555555</v>
      </c>
      <c r="R964" t="str">
        <f t="shared" si="127"/>
        <v>2:04 pm</v>
      </c>
      <c r="S964" t="str">
        <f t="shared" si="128"/>
        <v>2:50 pm</v>
      </c>
      <c r="T964" s="29">
        <f t="shared" si="129"/>
        <v>45597.586805555555</v>
      </c>
      <c r="U964" s="19">
        <f t="shared" si="130"/>
        <v>3210</v>
      </c>
      <c r="V964" s="1">
        <f t="shared" si="131"/>
        <v>0.99760000000000004</v>
      </c>
      <c r="W964" s="30">
        <f t="shared" si="132"/>
        <v>3.1944444446708076E-2</v>
      </c>
      <c r="X964" s="18">
        <f>DATE(MID(B964,FIND(",",B964,1)+2,4),VLOOKUP(LEFT(B964,3),General!$A$1:$B$12,2,0),MID(B964,FIND(" ",B964,1)+1,FIND(",",B964,1)-FIND(" ",B964,1)-1))</f>
        <v>45597</v>
      </c>
    </row>
    <row r="965" spans="1:24">
      <c r="B965" t="s">
        <v>6508</v>
      </c>
      <c r="C965" t="s">
        <v>6509</v>
      </c>
      <c r="D965" t="s">
        <v>6510</v>
      </c>
      <c r="E965" s="1">
        <v>0.99550000000000005</v>
      </c>
      <c r="F965">
        <v>0</v>
      </c>
      <c r="G965">
        <v>0</v>
      </c>
      <c r="H965" s="19">
        <v>6035</v>
      </c>
      <c r="I965" s="19">
        <v>1326921</v>
      </c>
      <c r="J965">
        <v>0</v>
      </c>
      <c r="K965">
        <v>0</v>
      </c>
      <c r="L965">
        <v>0</v>
      </c>
      <c r="M965">
        <v>0</v>
      </c>
      <c r="N965" s="29">
        <f>DATE(MID(B965,FIND(",",B965,1)+2,4),VLOOKUP(LEFT(B965,3),General!$A$1:$B$12,2,0),MID(B965,FIND(" ",B965,1)+1,FIND(",",B965,1)-FIND(" ",B965,1)-1)) + TIMEVALUE(MID(B965,FIND("-",B965,1)+2,LEN(B965)-FIND("-",B965,1)+2))</f>
        <v>45597.628472222219</v>
      </c>
      <c r="O965" s="18">
        <f>DATE(MID(C965,FIND(",",C965,1)+2,4),VLOOKUP(LEFT(B965,3),General!$A$1:$B$12,2,0),MID(C965,FIND(" ",C965,1)+1,FIND(",",C965,1)-FIND(" ",C965,1)-1)) + TIMEVALUE(MID(C965,FIND("-",C965,1)+2,LEN(C965)-FIND("-",C965,1)+2))</f>
        <v>45597.62777777778</v>
      </c>
      <c r="P965" s="18">
        <f>DATE(MID(D965,FIND(",",D965,1)+2,4),VLOOKUP(LEFT(B965,3),General!$A$1:$B$12,2,0),MID(D965,FIND(" ",D965,1)+1,FIND(",",D965,1)-FIND(" ",D965,1)-1)) + TIMEVALUE(MID(D965,FIND("-",D965,1)+2,LEN(D965)-FIND("-",D965,1)+2))</f>
        <v>45597.670138888891</v>
      </c>
      <c r="Q965" s="29">
        <f t="shared" si="126"/>
        <v>45597.628472222219</v>
      </c>
      <c r="R965" t="str">
        <f t="shared" si="127"/>
        <v>3:04 pm</v>
      </c>
      <c r="S965" t="str">
        <f t="shared" si="128"/>
        <v>4:05 pm</v>
      </c>
      <c r="T965" s="29">
        <f t="shared" si="129"/>
        <v>45597.628472222219</v>
      </c>
      <c r="U965" s="19">
        <f t="shared" si="130"/>
        <v>6035</v>
      </c>
      <c r="V965" s="1">
        <f t="shared" si="131"/>
        <v>0.99550000000000005</v>
      </c>
      <c r="W965" s="30">
        <f t="shared" si="132"/>
        <v>4.2361111110949423E-2</v>
      </c>
      <c r="X965" s="18">
        <f>DATE(MID(B965,FIND(",",B965,1)+2,4),VLOOKUP(LEFT(B965,3),General!$A$1:$B$12,2,0),MID(B965,FIND(" ",B965,1)+1,FIND(",",B965,1)-FIND(" ",B965,1)-1))</f>
        <v>45597</v>
      </c>
    </row>
    <row r="966" spans="1:24">
      <c r="B966" t="s">
        <v>6510</v>
      </c>
      <c r="C966" t="s">
        <v>6511</v>
      </c>
      <c r="D966" t="s">
        <v>6512</v>
      </c>
      <c r="E966" s="1">
        <v>0.99790000000000001</v>
      </c>
      <c r="F966">
        <v>0</v>
      </c>
      <c r="G966">
        <v>0</v>
      </c>
      <c r="H966" s="19">
        <v>2802</v>
      </c>
      <c r="I966" s="19">
        <v>1326931</v>
      </c>
      <c r="J966">
        <v>0</v>
      </c>
      <c r="K966">
        <v>0</v>
      </c>
      <c r="L966">
        <v>0</v>
      </c>
      <c r="M966" s="19">
        <v>1104</v>
      </c>
      <c r="N966" s="29">
        <f>DATE(MID(B966,FIND(",",B966,1)+2,4),VLOOKUP(LEFT(B966,3),General!$A$1:$B$12,2,0),MID(B966,FIND(" ",B966,1)+1,FIND(",",B966,1)-FIND(" ",B966,1)-1)) + TIMEVALUE(MID(B966,FIND("-",B966,1)+2,LEN(B966)-FIND("-",B966,1)+2))</f>
        <v>45597.670138888891</v>
      </c>
      <c r="O966" s="18">
        <f>DATE(MID(C966,FIND(",",C966,1)+2,4),VLOOKUP(LEFT(B966,3),General!$A$1:$B$12,2,0),MID(C966,FIND(" ",C966,1)+1,FIND(",",C966,1)-FIND(" ",C966,1)-1)) + TIMEVALUE(MID(C966,FIND("-",C966,1)+2,LEN(C966)-FIND("-",C966,1)+2))</f>
        <v>45597.669444444444</v>
      </c>
      <c r="P966" s="18">
        <f>DATE(MID(D966,FIND(",",D966,1)+2,4),VLOOKUP(LEFT(B966,3),General!$A$1:$B$12,2,0),MID(D966,FIND(" ",D966,1)+1,FIND(",",D966,1)-FIND(" ",D966,1)-1)) + TIMEVALUE(MID(D966,FIND("-",D966,1)+2,LEN(D966)-FIND("-",D966,1)+2))</f>
        <v>45597.697916666664</v>
      </c>
      <c r="Q966" s="29">
        <f t="shared" si="126"/>
        <v>45597.670138888891</v>
      </c>
      <c r="R966" t="str">
        <f t="shared" si="127"/>
        <v>4:04 pm</v>
      </c>
      <c r="S966" t="str">
        <f t="shared" si="128"/>
        <v>4:45 pm</v>
      </c>
      <c r="T966" s="29">
        <f t="shared" si="129"/>
        <v>45597.670138888891</v>
      </c>
      <c r="U966" s="19">
        <f t="shared" si="130"/>
        <v>2802</v>
      </c>
      <c r="V966" s="1">
        <f t="shared" si="131"/>
        <v>0.99790000000000001</v>
      </c>
      <c r="W966" s="30">
        <f t="shared" si="132"/>
        <v>2.8472222220443655E-2</v>
      </c>
      <c r="X966" s="18">
        <f>DATE(MID(B966,FIND(",",B966,1)+2,4),VLOOKUP(LEFT(B966,3),General!$A$1:$B$12,2,0),MID(B966,FIND(" ",B966,1)+1,FIND(",",B966,1)-FIND(" ",B966,1)-1))</f>
        <v>45597</v>
      </c>
    </row>
    <row r="967" spans="1:24">
      <c r="B967" t="s">
        <v>6513</v>
      </c>
      <c r="C967" t="s">
        <v>6514</v>
      </c>
      <c r="D967" t="s">
        <v>6515</v>
      </c>
      <c r="E967" s="1">
        <v>0.99790000000000001</v>
      </c>
      <c r="F967">
        <v>0</v>
      </c>
      <c r="G967">
        <v>0</v>
      </c>
      <c r="H967" s="19">
        <v>2725</v>
      </c>
      <c r="I967" s="19">
        <v>1326944</v>
      </c>
      <c r="J967">
        <v>0</v>
      </c>
      <c r="K967">
        <v>0</v>
      </c>
      <c r="L967">
        <v>0</v>
      </c>
      <c r="M967">
        <v>0</v>
      </c>
      <c r="N967" s="29">
        <f>DATE(MID(B967,FIND(",",B967,1)+2,4),VLOOKUP(LEFT(B967,3),General!$A$1:$B$12,2,0),MID(B967,FIND(" ",B967,1)+1,FIND(",",B967,1)-FIND(" ",B967,1)-1)) + TIMEVALUE(MID(B967,FIND("-",B967,1)+2,LEN(B967)-FIND("-",B967,1)+2))</f>
        <v>45597.711805555555</v>
      </c>
      <c r="O967" s="18">
        <f>DATE(MID(C967,FIND(",",C967,1)+2,4),VLOOKUP(LEFT(B967,3),General!$A$1:$B$12,2,0),MID(C967,FIND(" ",C967,1)+1,FIND(",",C967,1)-FIND(" ",C967,1)-1)) + TIMEVALUE(MID(C967,FIND("-",C967,1)+2,LEN(C967)-FIND("-",C967,1)+2))</f>
        <v>45597.711111111108</v>
      </c>
      <c r="P967" s="18">
        <f>DATE(MID(D967,FIND(",",D967,1)+2,4),VLOOKUP(LEFT(B967,3),General!$A$1:$B$12,2,0),MID(D967,FIND(" ",D967,1)+1,FIND(",",D967,1)-FIND(" ",D967,1)-1)) + TIMEVALUE(MID(D967,FIND("-",D967,1)+2,LEN(D967)-FIND("-",D967,1)+2))</f>
        <v>45597.753472222219</v>
      </c>
      <c r="Q967" s="29">
        <f t="shared" si="126"/>
        <v>45597.711805555555</v>
      </c>
      <c r="R967" t="str">
        <f t="shared" si="127"/>
        <v>5:04 pm</v>
      </c>
      <c r="S967" t="str">
        <f t="shared" si="128"/>
        <v>6:05 pm</v>
      </c>
      <c r="T967" s="29">
        <f t="shared" si="129"/>
        <v>45597.711805555555</v>
      </c>
      <c r="U967" s="19">
        <f t="shared" si="130"/>
        <v>2725</v>
      </c>
      <c r="V967" s="1">
        <f t="shared" si="131"/>
        <v>0.99790000000000001</v>
      </c>
      <c r="W967" s="30">
        <f t="shared" si="132"/>
        <v>4.2361111110949423E-2</v>
      </c>
      <c r="X967" s="18">
        <f>DATE(MID(B967,FIND(",",B967,1)+2,4),VLOOKUP(LEFT(B967,3),General!$A$1:$B$12,2,0),MID(B967,FIND(" ",B967,1)+1,FIND(",",B967,1)-FIND(" ",B967,1)-1))</f>
        <v>45597</v>
      </c>
    </row>
    <row r="968" spans="1:24">
      <c r="B968" t="s">
        <v>6515</v>
      </c>
      <c r="C968" t="s">
        <v>6516</v>
      </c>
      <c r="D968" t="s">
        <v>6517</v>
      </c>
      <c r="E968" s="1">
        <v>0.99760000000000004</v>
      </c>
      <c r="F968">
        <v>0</v>
      </c>
      <c r="G968">
        <v>0</v>
      </c>
      <c r="H968" s="19">
        <v>3192</v>
      </c>
      <c r="I968" s="19">
        <v>1326954</v>
      </c>
      <c r="J968">
        <v>0</v>
      </c>
      <c r="K968">
        <v>0</v>
      </c>
      <c r="L968">
        <v>0</v>
      </c>
      <c r="M968" s="19">
        <v>1108</v>
      </c>
      <c r="N968" s="29">
        <f>DATE(MID(B968,FIND(",",B968,1)+2,4),VLOOKUP(LEFT(B968,3),General!$A$1:$B$12,2,0),MID(B968,FIND(" ",B968,1)+1,FIND(",",B968,1)-FIND(" ",B968,1)-1)) + TIMEVALUE(MID(B968,FIND("-",B968,1)+2,LEN(B968)-FIND("-",B968,1)+2))</f>
        <v>45597.753472222219</v>
      </c>
      <c r="O968" s="18">
        <f>DATE(MID(C968,FIND(",",C968,1)+2,4),VLOOKUP(LEFT(B968,3),General!$A$1:$B$12,2,0),MID(C968,FIND(" ",C968,1)+1,FIND(",",C968,1)-FIND(" ",C968,1)-1)) + TIMEVALUE(MID(C968,FIND("-",C968,1)+2,LEN(C968)-FIND("-",C968,1)+2))</f>
        <v>45597.75277777778</v>
      </c>
      <c r="P968" s="18">
        <f>DATE(MID(D968,FIND(",",D968,1)+2,4),VLOOKUP(LEFT(B968,3),General!$A$1:$B$12,2,0),MID(D968,FIND(" ",D968,1)+1,FIND(",",D968,1)-FIND(" ",D968,1)-1)) + TIMEVALUE(MID(D968,FIND("-",D968,1)+2,LEN(D968)-FIND("-",D968,1)+2))</f>
        <v>45597.785416666666</v>
      </c>
      <c r="Q968" s="29">
        <f t="shared" si="126"/>
        <v>45597.753472222219</v>
      </c>
      <c r="R968" t="str">
        <f t="shared" si="127"/>
        <v>6:04 pm</v>
      </c>
      <c r="S968" t="str">
        <f t="shared" si="128"/>
        <v>6:51 pm</v>
      </c>
      <c r="T968" s="29">
        <f t="shared" si="129"/>
        <v>45597.753472222219</v>
      </c>
      <c r="U968" s="19">
        <f t="shared" si="130"/>
        <v>3192</v>
      </c>
      <c r="V968" s="1">
        <f t="shared" si="131"/>
        <v>0.99760000000000004</v>
      </c>
      <c r="W968" s="30">
        <f t="shared" si="132"/>
        <v>3.2638888886140194E-2</v>
      </c>
      <c r="X968" s="18">
        <f>DATE(MID(B968,FIND(",",B968,1)+2,4),VLOOKUP(LEFT(B968,3),General!$A$1:$B$12,2,0),MID(B968,FIND(" ",B968,1)+1,FIND(",",B968,1)-FIND(" ",B968,1)-1))</f>
        <v>45597</v>
      </c>
    </row>
    <row r="969" spans="1:24">
      <c r="B969" t="s">
        <v>6518</v>
      </c>
      <c r="C969" t="s">
        <v>6518</v>
      </c>
      <c r="D969" t="s">
        <v>6519</v>
      </c>
      <c r="E969" s="1">
        <v>0.99760000000000004</v>
      </c>
      <c r="F969">
        <v>0</v>
      </c>
      <c r="G969">
        <v>0</v>
      </c>
      <c r="H969" s="19">
        <v>3201</v>
      </c>
      <c r="I969" s="19">
        <v>1326961</v>
      </c>
      <c r="J969">
        <v>0</v>
      </c>
      <c r="K969">
        <v>0</v>
      </c>
      <c r="L969">
        <v>0</v>
      </c>
      <c r="M969" s="19">
        <v>1105</v>
      </c>
      <c r="N969" s="29">
        <f>DATE(MID(B969,FIND(",",B969,1)+2,4),VLOOKUP(LEFT(B969,3),General!$A$1:$B$12,2,0),MID(B969,FIND(" ",B969,1)+1,FIND(",",B969,1)-FIND(" ",B969,1)-1)) + TIMEVALUE(MID(B969,FIND("-",B969,1)+2,LEN(B969)-FIND("-",B969,1)+2))</f>
        <v>45597.795138888891</v>
      </c>
      <c r="O969" s="18">
        <f>DATE(MID(C969,FIND(",",C969,1)+2,4),VLOOKUP(LEFT(B969,3),General!$A$1:$B$12,2,0),MID(C969,FIND(" ",C969,1)+1,FIND(",",C969,1)-FIND(" ",C969,1)-1)) + TIMEVALUE(MID(C969,FIND("-",C969,1)+2,LEN(C969)-FIND("-",C969,1)+2))</f>
        <v>45597.795138888891</v>
      </c>
      <c r="P969" s="18">
        <f>DATE(MID(D969,FIND(",",D969,1)+2,4),VLOOKUP(LEFT(B969,3),General!$A$1:$B$12,2,0),MID(D969,FIND(" ",D969,1)+1,FIND(",",D969,1)-FIND(" ",D969,1)-1)) + TIMEVALUE(MID(D969,FIND("-",D969,1)+2,LEN(D969)-FIND("-",D969,1)+2))</f>
        <v>45597.826388888891</v>
      </c>
      <c r="Q969" s="29">
        <f t="shared" si="126"/>
        <v>45597.795138888891</v>
      </c>
      <c r="R969" t="str">
        <f t="shared" si="127"/>
        <v>7:05 pm</v>
      </c>
      <c r="S969" t="str">
        <f t="shared" si="128"/>
        <v>7:50 pm</v>
      </c>
      <c r="T969" s="29">
        <f t="shared" si="129"/>
        <v>45597.795138888891</v>
      </c>
      <c r="U969" s="19">
        <f t="shared" si="130"/>
        <v>3201</v>
      </c>
      <c r="V969" s="1">
        <f t="shared" si="131"/>
        <v>0.99760000000000004</v>
      </c>
      <c r="W969" s="30">
        <f t="shared" si="132"/>
        <v>3.125E-2</v>
      </c>
      <c r="X969" s="18">
        <f>DATE(MID(B969,FIND(",",B969,1)+2,4),VLOOKUP(LEFT(B969,3),General!$A$1:$B$12,2,0),MID(B969,FIND(" ",B969,1)+1,FIND(",",B969,1)-FIND(" ",B969,1)-1))</f>
        <v>45597</v>
      </c>
    </row>
    <row r="970" spans="1:24">
      <c r="B970" t="s">
        <v>6520</v>
      </c>
      <c r="C970" t="s">
        <v>6521</v>
      </c>
      <c r="D970" t="s">
        <v>6522</v>
      </c>
      <c r="E970" s="1">
        <v>0.99780000000000002</v>
      </c>
      <c r="F970">
        <v>0</v>
      </c>
      <c r="G970">
        <v>0</v>
      </c>
      <c r="H970" s="19">
        <v>2922</v>
      </c>
      <c r="I970" s="19">
        <v>1326878</v>
      </c>
      <c r="J970">
        <v>0</v>
      </c>
      <c r="K970">
        <v>0</v>
      </c>
      <c r="L970">
        <v>0</v>
      </c>
      <c r="M970" s="19">
        <v>1104</v>
      </c>
      <c r="N970" s="29">
        <f>DATE(MID(B970,FIND(",",B970,1)+2,4),VLOOKUP(LEFT(B970,3),General!$A$1:$B$12,2,0),MID(B970,FIND(" ",B970,1)+1,FIND(",",B970,1)-FIND(" ",B970,1)-1)) + TIMEVALUE(MID(B970,FIND("-",B970,1)+2,LEN(B970)-FIND("-",B970,1)+2))</f>
        <v>45597.836805555555</v>
      </c>
      <c r="O970" s="18">
        <f>DATE(MID(C970,FIND(",",C970,1)+2,4),VLOOKUP(LEFT(B970,3),General!$A$1:$B$12,2,0),MID(C970,FIND(" ",C970,1)+1,FIND(",",C970,1)-FIND(" ",C970,1)-1)) + TIMEVALUE(MID(C970,FIND("-",C970,1)+2,LEN(C970)-FIND("-",C970,1)+2))</f>
        <v>45597.836111111108</v>
      </c>
      <c r="P970" s="18">
        <f>DATE(MID(D970,FIND(",",D970,1)+2,4),VLOOKUP(LEFT(B970,3),General!$A$1:$B$12,2,0),MID(D970,FIND(" ",D970,1)+1,FIND(",",D970,1)-FIND(" ",D970,1)-1)) + TIMEVALUE(MID(D970,FIND("-",D970,1)+2,LEN(D970)-FIND("-",D970,1)+2))</f>
        <v>45597.878472222219</v>
      </c>
      <c r="Q970" s="29">
        <f t="shared" si="126"/>
        <v>45597.836805555555</v>
      </c>
      <c r="R970" t="str">
        <f t="shared" si="127"/>
        <v>8:04 pm</v>
      </c>
      <c r="S970" t="str">
        <f t="shared" si="128"/>
        <v>9:05 pm</v>
      </c>
      <c r="T970" s="29">
        <f t="shared" si="129"/>
        <v>45597.836805555555</v>
      </c>
      <c r="U970" s="19">
        <f t="shared" si="130"/>
        <v>2922</v>
      </c>
      <c r="V970" s="1">
        <f t="shared" si="131"/>
        <v>0.99780000000000002</v>
      </c>
      <c r="W970" s="30">
        <f t="shared" si="132"/>
        <v>4.2361111110949423E-2</v>
      </c>
      <c r="X970" s="18">
        <f>DATE(MID(B970,FIND(",",B970,1)+2,4),VLOOKUP(LEFT(B970,3),General!$A$1:$B$12,2,0),MID(B970,FIND(" ",B970,1)+1,FIND(",",B970,1)-FIND(" ",B970,1)-1))</f>
        <v>45597</v>
      </c>
    </row>
    <row r="971" spans="1:24">
      <c r="B971" t="s">
        <v>6522</v>
      </c>
      <c r="C971" t="s">
        <v>6523</v>
      </c>
      <c r="D971" t="s">
        <v>6524</v>
      </c>
      <c r="E971" s="1">
        <v>0.99790000000000001</v>
      </c>
      <c r="F971">
        <v>0</v>
      </c>
      <c r="G971">
        <v>0</v>
      </c>
      <c r="H971" s="19">
        <v>2732</v>
      </c>
      <c r="I971" s="19">
        <v>1326888</v>
      </c>
      <c r="J971">
        <v>0</v>
      </c>
      <c r="K971">
        <v>0</v>
      </c>
      <c r="L971">
        <v>0</v>
      </c>
      <c r="M971" s="19">
        <v>1107</v>
      </c>
      <c r="N971" s="29">
        <f>DATE(MID(B971,FIND(",",B971,1)+2,4),VLOOKUP(LEFT(B971,3),General!$A$1:$B$12,2,0),MID(B971,FIND(" ",B971,1)+1,FIND(",",B971,1)-FIND(" ",B971,1)-1)) + TIMEVALUE(MID(B971,FIND("-",B971,1)+2,LEN(B971)-FIND("-",B971,1)+2))</f>
        <v>45597.878472222219</v>
      </c>
      <c r="O971" s="18">
        <f>DATE(MID(C971,FIND(",",C971,1)+2,4),VLOOKUP(LEFT(B971,3),General!$A$1:$B$12,2,0),MID(C971,FIND(" ",C971,1)+1,FIND(",",C971,1)-FIND(" ",C971,1)-1)) + TIMEVALUE(MID(C971,FIND("-",C971,1)+2,LEN(C971)-FIND("-",C971,1)+2))</f>
        <v>45597.87777777778</v>
      </c>
      <c r="P971" s="18">
        <f>DATE(MID(D971,FIND(",",D971,1)+2,4),VLOOKUP(LEFT(B971,3),General!$A$1:$B$12,2,0),MID(D971,FIND(" ",D971,1)+1,FIND(",",D971,1)-FIND(" ",D971,1)-1)) + TIMEVALUE(MID(D971,FIND("-",D971,1)+2,LEN(D971)-FIND("-",D971,1)+2))</f>
        <v>45597.920138888891</v>
      </c>
      <c r="Q971" s="29">
        <f t="shared" si="126"/>
        <v>45597.878472222219</v>
      </c>
      <c r="R971" t="str">
        <f t="shared" si="127"/>
        <v>9:04 pm</v>
      </c>
      <c r="S971" t="str">
        <f t="shared" si="128"/>
        <v>10:05 pm</v>
      </c>
      <c r="T971" s="29">
        <f t="shared" si="129"/>
        <v>45597.878472222219</v>
      </c>
      <c r="U971" s="19">
        <f t="shared" si="130"/>
        <v>2732</v>
      </c>
      <c r="V971" s="1">
        <f t="shared" si="131"/>
        <v>0.99790000000000001</v>
      </c>
      <c r="W971" s="30">
        <f t="shared" si="132"/>
        <v>4.2361111110949423E-2</v>
      </c>
      <c r="X971" s="18">
        <f>DATE(MID(B971,FIND(",",B971,1)+2,4),VLOOKUP(LEFT(B971,3),General!$A$1:$B$12,2,0),MID(B971,FIND(" ",B971,1)+1,FIND(",",B971,1)-FIND(" ",B971,1)-1))</f>
        <v>45597</v>
      </c>
    </row>
    <row r="972" spans="1:24">
      <c r="B972" t="s">
        <v>6524</v>
      </c>
      <c r="C972" t="s">
        <v>6525</v>
      </c>
      <c r="D972" t="s">
        <v>6526</v>
      </c>
      <c r="E972" s="1">
        <v>0.99539999999999995</v>
      </c>
      <c r="F972">
        <v>0</v>
      </c>
      <c r="G972">
        <v>0</v>
      </c>
      <c r="H972" s="19">
        <v>6106</v>
      </c>
      <c r="I972" s="19">
        <v>1326885</v>
      </c>
      <c r="J972">
        <v>0</v>
      </c>
      <c r="K972">
        <v>0</v>
      </c>
      <c r="L972">
        <v>0</v>
      </c>
      <c r="M972">
        <v>0</v>
      </c>
      <c r="N972" s="29">
        <f>DATE(MID(B972,FIND(",",B972,1)+2,4),VLOOKUP(LEFT(B972,3),General!$A$1:$B$12,2,0),MID(B972,FIND(" ",B972,1)+1,FIND(",",B972,1)-FIND(" ",B972,1)-1)) + TIMEVALUE(MID(B972,FIND("-",B972,1)+2,LEN(B972)-FIND("-",B972,1)+2))</f>
        <v>45597.920138888891</v>
      </c>
      <c r="O972" s="18">
        <f>DATE(MID(C972,FIND(",",C972,1)+2,4),VLOOKUP(LEFT(B972,3),General!$A$1:$B$12,2,0),MID(C972,FIND(" ",C972,1)+1,FIND(",",C972,1)-FIND(" ",C972,1)-1)) + TIMEVALUE(MID(C972,FIND("-",C972,1)+2,LEN(C972)-FIND("-",C972,1)+2))</f>
        <v>45597.919444444444</v>
      </c>
      <c r="P972" s="18">
        <f>DATE(MID(D972,FIND(",",D972,1)+2,4),VLOOKUP(LEFT(B972,3),General!$A$1:$B$12,2,0),MID(D972,FIND(" ",D972,1)+1,FIND(",",D972,1)-FIND(" ",D972,1)-1)) + TIMEVALUE(MID(D972,FIND("-",D972,1)+2,LEN(D972)-FIND("-",D972,1)+2))</f>
        <v>45597.956944444442</v>
      </c>
      <c r="Q972" s="29">
        <f t="shared" si="126"/>
        <v>45597.920138888891</v>
      </c>
      <c r="R972" t="str">
        <f t="shared" si="127"/>
        <v>10:04 pm</v>
      </c>
      <c r="S972" t="str">
        <f t="shared" si="128"/>
        <v>10:58 pm</v>
      </c>
      <c r="T972" s="29">
        <f t="shared" si="129"/>
        <v>45597.920138888891</v>
      </c>
      <c r="U972" s="19">
        <f t="shared" si="130"/>
        <v>6106</v>
      </c>
      <c r="V972" s="1">
        <f t="shared" si="131"/>
        <v>0.99539999999999995</v>
      </c>
      <c r="W972" s="30">
        <f t="shared" si="132"/>
        <v>3.7499999998544808E-2</v>
      </c>
      <c r="X972" s="18">
        <f>DATE(MID(B972,FIND(",",B972,1)+2,4),VLOOKUP(LEFT(B972,3),General!$A$1:$B$12,2,0),MID(B972,FIND(" ",B972,1)+1,FIND(",",B972,1)-FIND(" ",B972,1)-1))</f>
        <v>45597</v>
      </c>
    </row>
    <row r="973" spans="1:24">
      <c r="B973" t="s">
        <v>6527</v>
      </c>
      <c r="C973" t="s">
        <v>6528</v>
      </c>
      <c r="D973" t="s">
        <v>6529</v>
      </c>
      <c r="E973" s="1">
        <v>0.99670000000000003</v>
      </c>
      <c r="F973">
        <v>0</v>
      </c>
      <c r="G973">
        <v>0</v>
      </c>
      <c r="H973" s="19">
        <v>4365</v>
      </c>
      <c r="I973" s="19">
        <v>1326886</v>
      </c>
      <c r="J973">
        <v>0</v>
      </c>
      <c r="K973">
        <v>0</v>
      </c>
      <c r="L973">
        <v>0</v>
      </c>
      <c r="M973">
        <v>0</v>
      </c>
      <c r="N973" s="29">
        <f>DATE(MID(B973,FIND(",",B973,1)+2,4),VLOOKUP(LEFT(B973,3),General!$A$1:$B$12,2,0),MID(B973,FIND(" ",B973,1)+1,FIND(",",B973,1)-FIND(" ",B973,1)-1)) + TIMEVALUE(MID(B973,FIND("-",B973,1)+2,LEN(B973)-FIND("-",B973,1)+2))</f>
        <v>45597.961805555555</v>
      </c>
      <c r="O973" s="18">
        <f>DATE(MID(C973,FIND(",",C973,1)+2,4),VLOOKUP(LEFT(B973,3),General!$A$1:$B$12,2,0),MID(C973,FIND(" ",C973,1)+1,FIND(",",C973,1)-FIND(" ",C973,1)-1)) + TIMEVALUE(MID(C973,FIND("-",C973,1)+2,LEN(C973)-FIND("-",C973,1)+2))</f>
        <v>45597.961111111108</v>
      </c>
      <c r="P973" s="18">
        <f>DATE(MID(D973,FIND(",",D973,1)+2,4),VLOOKUP(LEFT(B973,3),General!$A$1:$B$12,2,0),MID(D973,FIND(" ",D973,1)+1,FIND(",",D973,1)-FIND(" ",D973,1)-1)) + TIMEVALUE(MID(D973,FIND("-",D973,1)+2,LEN(D973)-FIND("-",D973,1)+2))</f>
        <v>45598.003472222219</v>
      </c>
      <c r="Q973" s="29">
        <f t="shared" si="126"/>
        <v>45597.961805555555</v>
      </c>
      <c r="R973" t="str">
        <f t="shared" si="127"/>
        <v>11:04 pm</v>
      </c>
      <c r="S973" t="str">
        <f t="shared" si="128"/>
        <v>12:05 am</v>
      </c>
      <c r="T973" s="29">
        <f t="shared" si="129"/>
        <v>45597.961805555555</v>
      </c>
      <c r="U973" s="19">
        <f t="shared" si="130"/>
        <v>4365</v>
      </c>
      <c r="V973" s="1">
        <f t="shared" si="131"/>
        <v>0.99670000000000003</v>
      </c>
      <c r="W973" s="30">
        <f t="shared" si="132"/>
        <v>4.2361111110949423E-2</v>
      </c>
      <c r="X973" s="18">
        <f>DATE(MID(B973,FIND(",",B973,1)+2,4),VLOOKUP(LEFT(B973,3),General!$A$1:$B$12,2,0),MID(B973,FIND(" ",B973,1)+1,FIND(",",B973,1)-FIND(" ",B973,1)-1))</f>
        <v>45597</v>
      </c>
    </row>
    <row r="974" spans="1:24">
      <c r="B974" t="s">
        <v>6529</v>
      </c>
      <c r="C974" t="s">
        <v>6530</v>
      </c>
      <c r="D974" t="s">
        <v>6531</v>
      </c>
      <c r="E974" s="1">
        <v>0.99550000000000005</v>
      </c>
      <c r="F974">
        <v>0</v>
      </c>
      <c r="G974">
        <v>0</v>
      </c>
      <c r="H974" s="19">
        <v>5965</v>
      </c>
      <c r="I974" s="19">
        <v>1326886</v>
      </c>
      <c r="J974">
        <v>0</v>
      </c>
      <c r="K974">
        <v>0</v>
      </c>
      <c r="L974">
        <v>0</v>
      </c>
      <c r="M974">
        <v>0</v>
      </c>
      <c r="N974" s="29">
        <f>DATE(MID(B974,FIND(",",B974,1)+2,4),VLOOKUP(LEFT(B974,3),General!$A$1:$B$12,2,0),MID(B974,FIND(" ",B974,1)+1,FIND(",",B974,1)-FIND(" ",B974,1)-1)) + TIMEVALUE(MID(B974,FIND("-",B974,1)+2,LEN(B974)-FIND("-",B974,1)+2))</f>
        <v>45598.003472222219</v>
      </c>
      <c r="O974" s="18">
        <f>DATE(MID(C974,FIND(",",C974,1)+2,4),VLOOKUP(LEFT(B974,3),General!$A$1:$B$12,2,0),MID(C974,FIND(" ",C974,1)+1,FIND(",",C974,1)-FIND(" ",C974,1)-1)) + TIMEVALUE(MID(C974,FIND("-",C974,1)+2,LEN(C974)-FIND("-",C974,1)+2))</f>
        <v>45598.00277777778</v>
      </c>
      <c r="P974" s="18">
        <f>DATE(MID(D974,FIND(",",D974,1)+2,4),VLOOKUP(LEFT(B974,3),General!$A$1:$B$12,2,0),MID(D974,FIND(" ",D974,1)+1,FIND(",",D974,1)-FIND(" ",D974,1)-1)) + TIMEVALUE(MID(D974,FIND("-",D974,1)+2,LEN(D974)-FIND("-",D974,1)+2))</f>
        <v>45598.045138888891</v>
      </c>
      <c r="Q974" s="29">
        <f t="shared" si="126"/>
        <v>45598.003472222219</v>
      </c>
      <c r="R974" t="str">
        <f t="shared" si="127"/>
        <v>12:04 am</v>
      </c>
      <c r="S974" t="str">
        <f t="shared" si="128"/>
        <v>1:05 am</v>
      </c>
      <c r="T974" s="29">
        <f t="shared" si="129"/>
        <v>45598.003472222219</v>
      </c>
      <c r="U974" s="19">
        <f t="shared" si="130"/>
        <v>5965</v>
      </c>
      <c r="V974" s="1">
        <f t="shared" si="131"/>
        <v>0.99550000000000005</v>
      </c>
      <c r="W974" s="30">
        <f t="shared" si="132"/>
        <v>4.2361111110949423E-2</v>
      </c>
      <c r="X974" s="18">
        <f>DATE(MID(B974,FIND(",",B974,1)+2,4),VLOOKUP(LEFT(B974,3),General!$A$1:$B$12,2,0),MID(B974,FIND(" ",B974,1)+1,FIND(",",B974,1)-FIND(" ",B974,1)-1))</f>
        <v>45598</v>
      </c>
    </row>
    <row r="975" spans="1:24">
      <c r="B975" t="s">
        <v>6531</v>
      </c>
      <c r="C975" t="s">
        <v>6532</v>
      </c>
      <c r="D975" t="s">
        <v>6533</v>
      </c>
      <c r="E975" s="1">
        <v>0.99760000000000004</v>
      </c>
      <c r="F975">
        <v>0</v>
      </c>
      <c r="G975">
        <v>0</v>
      </c>
      <c r="H975" s="19">
        <v>3197</v>
      </c>
      <c r="I975" s="19">
        <v>1326890</v>
      </c>
      <c r="J975">
        <v>0</v>
      </c>
      <c r="K975">
        <v>0</v>
      </c>
      <c r="L975">
        <v>0</v>
      </c>
      <c r="M975" s="19">
        <v>1106</v>
      </c>
      <c r="N975" s="29">
        <f>DATE(MID(B975,FIND(",",B975,1)+2,4),VLOOKUP(LEFT(B975,3),General!$A$1:$B$12,2,0),MID(B975,FIND(" ",B975,1)+1,FIND(",",B975,1)-FIND(" ",B975,1)-1)) + TIMEVALUE(MID(B975,FIND("-",B975,1)+2,LEN(B975)-FIND("-",B975,1)+2))</f>
        <v>45598.045138888891</v>
      </c>
      <c r="O975" s="18">
        <f>DATE(MID(C975,FIND(",",C975,1)+2,4),VLOOKUP(LEFT(B975,3),General!$A$1:$B$12,2,0),MID(C975,FIND(" ",C975,1)+1,FIND(",",C975,1)-FIND(" ",C975,1)-1)) + TIMEVALUE(MID(C975,FIND("-",C975,1)+2,LEN(C975)-FIND("-",C975,1)+2))</f>
        <v>45598.044444444444</v>
      </c>
      <c r="P975" s="18">
        <f>DATE(MID(D975,FIND(",",D975,1)+2,4),VLOOKUP(LEFT(B975,3),General!$A$1:$B$12,2,0),MID(D975,FIND(" ",D975,1)+1,FIND(",",D975,1)-FIND(" ",D975,1)-1)) + TIMEVALUE(MID(D975,FIND("-",D975,1)+2,LEN(D975)-FIND("-",D975,1)+2))</f>
        <v>45598.074305555558</v>
      </c>
      <c r="Q975" s="29">
        <f t="shared" si="126"/>
        <v>45598.045138888891</v>
      </c>
      <c r="R975" t="str">
        <f t="shared" si="127"/>
        <v>1:04 am</v>
      </c>
      <c r="S975" t="str">
        <f t="shared" si="128"/>
        <v>1:47 am</v>
      </c>
      <c r="T975" s="29">
        <f t="shared" si="129"/>
        <v>45598.045138888891</v>
      </c>
      <c r="U975" s="19">
        <f t="shared" si="130"/>
        <v>3197</v>
      </c>
      <c r="V975" s="1">
        <f t="shared" si="131"/>
        <v>0.99760000000000004</v>
      </c>
      <c r="W975" s="30">
        <f t="shared" si="132"/>
        <v>2.9861111113859806E-2</v>
      </c>
      <c r="X975" s="18">
        <f>DATE(MID(B975,FIND(",",B975,1)+2,4),VLOOKUP(LEFT(B975,3),General!$A$1:$B$12,2,0),MID(B975,FIND(" ",B975,1)+1,FIND(",",B975,1)-FIND(" ",B975,1)-1))</f>
        <v>45598</v>
      </c>
    </row>
    <row r="976" spans="1:24">
      <c r="B976" t="s">
        <v>6534</v>
      </c>
      <c r="C976" t="s">
        <v>6535</v>
      </c>
      <c r="D976" t="s">
        <v>6536</v>
      </c>
      <c r="E976" s="1">
        <v>0.99809999999999999</v>
      </c>
      <c r="F976">
        <v>0</v>
      </c>
      <c r="G976">
        <v>0</v>
      </c>
      <c r="H976" s="19">
        <v>2469</v>
      </c>
      <c r="I976" s="19">
        <v>1326892</v>
      </c>
      <c r="J976">
        <v>0</v>
      </c>
      <c r="K976">
        <v>0</v>
      </c>
      <c r="L976">
        <v>0</v>
      </c>
      <c r="M976" s="19">
        <v>1107</v>
      </c>
      <c r="N976" s="29">
        <f>DATE(MID(B976,FIND(",",B976,1)+2,4),VLOOKUP(LEFT(B976,3),General!$A$1:$B$12,2,0),MID(B976,FIND(" ",B976,1)+1,FIND(",",B976,1)-FIND(" ",B976,1)-1)) + TIMEVALUE(MID(B976,FIND("-",B976,1)+2,LEN(B976)-FIND("-",B976,1)+2))</f>
        <v>45598.086805555555</v>
      </c>
      <c r="O976" s="18">
        <f>DATE(MID(C976,FIND(",",C976,1)+2,4),VLOOKUP(LEFT(B976,3),General!$A$1:$B$12,2,0),MID(C976,FIND(" ",C976,1)+1,FIND(",",C976,1)-FIND(" ",C976,1)-1)) + TIMEVALUE(MID(C976,FIND("-",C976,1)+2,LEN(C976)-FIND("-",C976,1)+2))</f>
        <v>45598.086111111108</v>
      </c>
      <c r="P976" s="18">
        <f>DATE(MID(D976,FIND(",",D976,1)+2,4),VLOOKUP(LEFT(B976,3),General!$A$1:$B$12,2,0),MID(D976,FIND(" ",D976,1)+1,FIND(",",D976,1)-FIND(" ",D976,1)-1)) + TIMEVALUE(MID(D976,FIND("-",D976,1)+2,LEN(D976)-FIND("-",D976,1)+2))</f>
        <v>45598.113194444442</v>
      </c>
      <c r="Q976" s="29">
        <f t="shared" si="126"/>
        <v>45598.086805555555</v>
      </c>
      <c r="R976" t="str">
        <f t="shared" si="127"/>
        <v>2:04 am</v>
      </c>
      <c r="S976" t="str">
        <f t="shared" si="128"/>
        <v>2:43 am</v>
      </c>
      <c r="T976" s="29">
        <f t="shared" si="129"/>
        <v>45598.086805555555</v>
      </c>
      <c r="U976" s="19">
        <f t="shared" si="130"/>
        <v>2469</v>
      </c>
      <c r="V976" s="1">
        <f t="shared" si="131"/>
        <v>0.99809999999999999</v>
      </c>
      <c r="W976" s="30">
        <f t="shared" si="132"/>
        <v>2.7083333334303461E-2</v>
      </c>
      <c r="X976" s="18">
        <f>DATE(MID(B976,FIND(",",B976,1)+2,4),VLOOKUP(LEFT(B976,3),General!$A$1:$B$12,2,0),MID(B976,FIND(" ",B976,1)+1,FIND(",",B976,1)-FIND(" ",B976,1)-1))</f>
        <v>45598</v>
      </c>
    </row>
    <row r="977" spans="2:24">
      <c r="B977" t="s">
        <v>6537</v>
      </c>
      <c r="C977" t="s">
        <v>6537</v>
      </c>
      <c r="D977" t="s">
        <v>6538</v>
      </c>
      <c r="E977" s="1">
        <v>0.99560000000000004</v>
      </c>
      <c r="F977">
        <v>0</v>
      </c>
      <c r="G977">
        <v>0</v>
      </c>
      <c r="H977" s="19">
        <v>5772</v>
      </c>
      <c r="I977" s="19">
        <v>1326890</v>
      </c>
      <c r="J977">
        <v>0</v>
      </c>
      <c r="K977">
        <v>0</v>
      </c>
      <c r="L977">
        <v>0</v>
      </c>
      <c r="M977">
        <v>0</v>
      </c>
      <c r="N977" s="29">
        <f>DATE(MID(B977,FIND(",",B977,1)+2,4),VLOOKUP(LEFT(B977,3),General!$A$1:$B$12,2,0),MID(B977,FIND(" ",B977,1)+1,FIND(",",B977,1)-FIND(" ",B977,1)-1)) + TIMEVALUE(MID(B977,FIND("-",B977,1)+2,LEN(B977)-FIND("-",B977,1)+2))</f>
        <v>45598.128472222219</v>
      </c>
      <c r="O977" s="18">
        <f>DATE(MID(C977,FIND(",",C977,1)+2,4),VLOOKUP(LEFT(B977,3),General!$A$1:$B$12,2,0),MID(C977,FIND(" ",C977,1)+1,FIND(",",C977,1)-FIND(" ",C977,1)-1)) + TIMEVALUE(MID(C977,FIND("-",C977,1)+2,LEN(C977)-FIND("-",C977,1)+2))</f>
        <v>45598.128472222219</v>
      </c>
      <c r="P977" s="18">
        <f>DATE(MID(D977,FIND(",",D977,1)+2,4),VLOOKUP(LEFT(B977,3),General!$A$1:$B$12,2,0),MID(D977,FIND(" ",D977,1)+1,FIND(",",D977,1)-FIND(" ",D977,1)-1)) + TIMEVALUE(MID(D977,FIND("-",D977,1)+2,LEN(D977)-FIND("-",D977,1)+2))</f>
        <v>45598.162499999999</v>
      </c>
      <c r="Q977" s="29">
        <f t="shared" si="126"/>
        <v>45598.128472222219</v>
      </c>
      <c r="R977" t="str">
        <f t="shared" si="127"/>
        <v>3:05 am</v>
      </c>
      <c r="S977" t="str">
        <f t="shared" si="128"/>
        <v>3:54 am</v>
      </c>
      <c r="T977" s="29">
        <f t="shared" si="129"/>
        <v>45598.128472222219</v>
      </c>
      <c r="U977" s="19">
        <f t="shared" si="130"/>
        <v>5772</v>
      </c>
      <c r="V977" s="1">
        <f t="shared" si="131"/>
        <v>0.99560000000000004</v>
      </c>
      <c r="W977" s="30">
        <f t="shared" si="132"/>
        <v>3.4027777779556345E-2</v>
      </c>
      <c r="X977" s="18">
        <f>DATE(MID(B977,FIND(",",B977,1)+2,4),VLOOKUP(LEFT(B977,3),General!$A$1:$B$12,2,0),MID(B977,FIND(" ",B977,1)+1,FIND(",",B977,1)-FIND(" ",B977,1)-1))</f>
        <v>45598</v>
      </c>
    </row>
    <row r="978" spans="2:24">
      <c r="B978" t="s">
        <v>6539</v>
      </c>
      <c r="C978" t="s">
        <v>6540</v>
      </c>
      <c r="D978" t="s">
        <v>6541</v>
      </c>
      <c r="E978" s="1">
        <v>0.99819999999999998</v>
      </c>
      <c r="F978">
        <v>0</v>
      </c>
      <c r="G978">
        <v>0</v>
      </c>
      <c r="H978" s="19">
        <v>2431</v>
      </c>
      <c r="I978" s="19">
        <v>1326893</v>
      </c>
      <c r="J978">
        <v>0</v>
      </c>
      <c r="K978">
        <v>0</v>
      </c>
      <c r="L978">
        <v>0</v>
      </c>
      <c r="M978" s="19">
        <v>1102</v>
      </c>
      <c r="N978" s="29">
        <f>DATE(MID(B978,FIND(",",B978,1)+2,4),VLOOKUP(LEFT(B978,3),General!$A$1:$B$12,2,0),MID(B978,FIND(" ",B978,1)+1,FIND(",",B978,1)-FIND(" ",B978,1)-1)) + TIMEVALUE(MID(B978,FIND("-",B978,1)+2,LEN(B978)-FIND("-",B978,1)+2))</f>
        <v>45598.170138888891</v>
      </c>
      <c r="O978" s="18">
        <f>DATE(MID(C978,FIND(",",C978,1)+2,4),VLOOKUP(LEFT(B978,3),General!$A$1:$B$12,2,0),MID(C978,FIND(" ",C978,1)+1,FIND(",",C978,1)-FIND(" ",C978,1)-1)) + TIMEVALUE(MID(C978,FIND("-",C978,1)+2,LEN(C978)-FIND("-",C978,1)+2))</f>
        <v>45598.169444444444</v>
      </c>
      <c r="P978" s="18">
        <f>DATE(MID(D978,FIND(",",D978,1)+2,4),VLOOKUP(LEFT(B978,3),General!$A$1:$B$12,2,0),MID(D978,FIND(" ",D978,1)+1,FIND(",",D978,1)-FIND(" ",D978,1)-1)) + TIMEVALUE(MID(D978,FIND("-",D978,1)+2,LEN(D978)-FIND("-",D978,1)+2))</f>
        <v>45598.199305555558</v>
      </c>
      <c r="Q978" s="29">
        <f t="shared" si="126"/>
        <v>45598.170138888891</v>
      </c>
      <c r="R978" t="str">
        <f t="shared" si="127"/>
        <v>4:04 am</v>
      </c>
      <c r="S978" t="str">
        <f t="shared" si="128"/>
        <v>4:47 am</v>
      </c>
      <c r="T978" s="29">
        <f t="shared" si="129"/>
        <v>45598.170138888891</v>
      </c>
      <c r="U978" s="19">
        <f t="shared" si="130"/>
        <v>2431</v>
      </c>
      <c r="V978" s="1">
        <f t="shared" si="131"/>
        <v>0.99819999999999998</v>
      </c>
      <c r="W978" s="30">
        <f t="shared" si="132"/>
        <v>2.9861111113859806E-2</v>
      </c>
      <c r="X978" s="18">
        <f>DATE(MID(B978,FIND(",",B978,1)+2,4),VLOOKUP(LEFT(B978,3),General!$A$1:$B$12,2,0),MID(B978,FIND(" ",B978,1)+1,FIND(",",B978,1)-FIND(" ",B978,1)-1))</f>
        <v>45598</v>
      </c>
    </row>
    <row r="979" spans="2:24">
      <c r="B979" t="s">
        <v>6542</v>
      </c>
      <c r="C979" t="s">
        <v>6543</v>
      </c>
      <c r="D979" t="s">
        <v>6544</v>
      </c>
      <c r="E979" s="1">
        <v>0.998</v>
      </c>
      <c r="F979">
        <v>0</v>
      </c>
      <c r="G979">
        <v>0</v>
      </c>
      <c r="H979" s="19">
        <v>2596</v>
      </c>
      <c r="I979" s="19">
        <v>1326905</v>
      </c>
      <c r="J979">
        <v>0</v>
      </c>
      <c r="K979">
        <v>0</v>
      </c>
      <c r="L979">
        <v>0</v>
      </c>
      <c r="M979" s="19">
        <v>1113</v>
      </c>
      <c r="N979" s="29">
        <f>DATE(MID(B979,FIND(",",B979,1)+2,4),VLOOKUP(LEFT(B979,3),General!$A$1:$B$12,2,0),MID(B979,FIND(" ",B979,1)+1,FIND(",",B979,1)-FIND(" ",B979,1)-1)) + TIMEVALUE(MID(B979,FIND("-",B979,1)+2,LEN(B979)-FIND("-",B979,1)+2))</f>
        <v>45598.211805555555</v>
      </c>
      <c r="O979" s="18">
        <f>DATE(MID(C979,FIND(",",C979,1)+2,4),VLOOKUP(LEFT(B979,3),General!$A$1:$B$12,2,0),MID(C979,FIND(" ",C979,1)+1,FIND(",",C979,1)-FIND(" ",C979,1)-1)) + TIMEVALUE(MID(C979,FIND("-",C979,1)+2,LEN(C979)-FIND("-",C979,1)+2))</f>
        <v>45598.211111111108</v>
      </c>
      <c r="P979" s="18">
        <f>DATE(MID(D979,FIND(",",D979,1)+2,4),VLOOKUP(LEFT(B979,3),General!$A$1:$B$12,2,0),MID(D979,FIND(" ",D979,1)+1,FIND(",",D979,1)-FIND(" ",D979,1)-1)) + TIMEVALUE(MID(D979,FIND("-",D979,1)+2,LEN(D979)-FIND("-",D979,1)+2))</f>
        <v>45598.236111111109</v>
      </c>
      <c r="Q979" s="29">
        <f t="shared" si="126"/>
        <v>45598.211805555555</v>
      </c>
      <c r="R979" t="str">
        <f t="shared" si="127"/>
        <v>5:04 am</v>
      </c>
      <c r="S979" t="str">
        <f t="shared" si="128"/>
        <v>5:40 am</v>
      </c>
      <c r="T979" s="29">
        <f t="shared" si="129"/>
        <v>45598.211805555555</v>
      </c>
      <c r="U979" s="19">
        <f t="shared" si="130"/>
        <v>2596</v>
      </c>
      <c r="V979" s="1">
        <f t="shared" si="131"/>
        <v>0.998</v>
      </c>
      <c r="W979" s="30">
        <f t="shared" si="132"/>
        <v>2.5000000001455192E-2</v>
      </c>
      <c r="X979" s="18">
        <f>DATE(MID(B979,FIND(",",B979,1)+2,4),VLOOKUP(LEFT(B979,3),General!$A$1:$B$12,2,0),MID(B979,FIND(" ",B979,1)+1,FIND(",",B979,1)-FIND(" ",B979,1)-1))</f>
        <v>45598</v>
      </c>
    </row>
    <row r="980" spans="2:24">
      <c r="B980" t="s">
        <v>6545</v>
      </c>
      <c r="C980" t="s">
        <v>6546</v>
      </c>
      <c r="D980" t="s">
        <v>6547</v>
      </c>
      <c r="E980" s="1">
        <v>0.99780000000000002</v>
      </c>
      <c r="F980">
        <v>0</v>
      </c>
      <c r="G980">
        <v>0</v>
      </c>
      <c r="H980" s="19">
        <v>2883</v>
      </c>
      <c r="I980" s="19">
        <v>1326910</v>
      </c>
      <c r="J980">
        <v>0</v>
      </c>
      <c r="K980">
        <v>0</v>
      </c>
      <c r="L980">
        <v>0</v>
      </c>
      <c r="M980" s="19">
        <v>1112</v>
      </c>
      <c r="N980" s="29">
        <f>DATE(MID(B980,FIND(",",B980,1)+2,4),VLOOKUP(LEFT(B980,3),General!$A$1:$B$12,2,0),MID(B980,FIND(" ",B980,1)+1,FIND(",",B980,1)-FIND(" ",B980,1)-1)) + TIMEVALUE(MID(B980,FIND("-",B980,1)+2,LEN(B980)-FIND("-",B980,1)+2))</f>
        <v>45598.253472222219</v>
      </c>
      <c r="O980" s="18">
        <f>DATE(MID(C980,FIND(",",C980,1)+2,4),VLOOKUP(LEFT(B980,3),General!$A$1:$B$12,2,0),MID(C980,FIND(" ",C980,1)+1,FIND(",",C980,1)-FIND(" ",C980,1)-1)) + TIMEVALUE(MID(C980,FIND("-",C980,1)+2,LEN(C980)-FIND("-",C980,1)+2))</f>
        <v>45598.25277777778</v>
      </c>
      <c r="P980" s="18">
        <f>DATE(MID(D980,FIND(",",D980,1)+2,4),VLOOKUP(LEFT(B980,3),General!$A$1:$B$12,2,0),MID(D980,FIND(" ",D980,1)+1,FIND(",",D980,1)-FIND(" ",D980,1)-1)) + TIMEVALUE(MID(D980,FIND("-",D980,1)+2,LEN(D980)-FIND("-",D980,1)+2))</f>
        <v>45598.28125</v>
      </c>
      <c r="Q980" s="29">
        <f t="shared" si="126"/>
        <v>45598.253472222219</v>
      </c>
      <c r="R980" t="str">
        <f t="shared" si="127"/>
        <v>6:04 am</v>
      </c>
      <c r="S980" t="str">
        <f t="shared" si="128"/>
        <v>6:45 am</v>
      </c>
      <c r="T980" s="29">
        <f t="shared" si="129"/>
        <v>45598.253472222219</v>
      </c>
      <c r="U980" s="19">
        <f t="shared" si="130"/>
        <v>2883</v>
      </c>
      <c r="V980" s="1">
        <f t="shared" si="131"/>
        <v>0.99780000000000002</v>
      </c>
      <c r="W980" s="30">
        <f t="shared" si="132"/>
        <v>2.8472222220443655E-2</v>
      </c>
      <c r="X980" s="18">
        <f>DATE(MID(B980,FIND(",",B980,1)+2,4),VLOOKUP(LEFT(B980,3),General!$A$1:$B$12,2,0),MID(B980,FIND(" ",B980,1)+1,FIND(",",B980,1)-FIND(" ",B980,1)-1))</f>
        <v>45598</v>
      </c>
    </row>
    <row r="981" spans="2:24">
      <c r="B981" t="s">
        <v>6548</v>
      </c>
      <c r="C981" t="s">
        <v>6548</v>
      </c>
      <c r="D981" t="s">
        <v>6549</v>
      </c>
      <c r="E981" s="1">
        <v>0.99790000000000001</v>
      </c>
      <c r="F981">
        <v>0</v>
      </c>
      <c r="G981">
        <v>0</v>
      </c>
      <c r="H981" s="19">
        <v>2832</v>
      </c>
      <c r="I981" s="19">
        <v>1326937</v>
      </c>
      <c r="J981">
        <v>0</v>
      </c>
      <c r="K981">
        <v>0</v>
      </c>
      <c r="L981">
        <v>0</v>
      </c>
      <c r="M981" s="19">
        <v>1110</v>
      </c>
      <c r="N981" s="29">
        <f>DATE(MID(B981,FIND(",",B981,1)+2,4),VLOOKUP(LEFT(B981,3),General!$A$1:$B$12,2,0),MID(B981,FIND(" ",B981,1)+1,FIND(",",B981,1)-FIND(" ",B981,1)-1)) + TIMEVALUE(MID(B981,FIND("-",B981,1)+2,LEN(B981)-FIND("-",B981,1)+2))</f>
        <v>45598.295138888891</v>
      </c>
      <c r="O981" s="18">
        <f>DATE(MID(C981,FIND(",",C981,1)+2,4),VLOOKUP(LEFT(B981,3),General!$A$1:$B$12,2,0),MID(C981,FIND(" ",C981,1)+1,FIND(",",C981,1)-FIND(" ",C981,1)-1)) + TIMEVALUE(MID(C981,FIND("-",C981,1)+2,LEN(C981)-FIND("-",C981,1)+2))</f>
        <v>45598.295138888891</v>
      </c>
      <c r="P981" s="18">
        <f>DATE(MID(D981,FIND(",",D981,1)+2,4),VLOOKUP(LEFT(B981,3),General!$A$1:$B$12,2,0),MID(D981,FIND(" ",D981,1)+1,FIND(",",D981,1)-FIND(" ",D981,1)-1)) + TIMEVALUE(MID(D981,FIND("-",D981,1)+2,LEN(D981)-FIND("-",D981,1)+2))</f>
        <v>45598.331944444442</v>
      </c>
      <c r="Q981" s="29">
        <f t="shared" si="126"/>
        <v>45598.295138888891</v>
      </c>
      <c r="R981" t="str">
        <f t="shared" si="127"/>
        <v>7:05 am</v>
      </c>
      <c r="S981" t="str">
        <f t="shared" si="128"/>
        <v>7:58 am</v>
      </c>
      <c r="T981" s="29">
        <f t="shared" si="129"/>
        <v>45598.295138888891</v>
      </c>
      <c r="U981" s="19">
        <f t="shared" si="130"/>
        <v>2832</v>
      </c>
      <c r="V981" s="1">
        <f t="shared" si="131"/>
        <v>0.99790000000000001</v>
      </c>
      <c r="W981" s="30">
        <f t="shared" si="132"/>
        <v>3.6805555551836733E-2</v>
      </c>
      <c r="X981" s="18">
        <f>DATE(MID(B981,FIND(",",B981,1)+2,4),VLOOKUP(LEFT(B981,3),General!$A$1:$B$12,2,0),MID(B981,FIND(" ",B981,1)+1,FIND(",",B981,1)-FIND(" ",B981,1)-1))</f>
        <v>45598</v>
      </c>
    </row>
    <row r="982" spans="2:24">
      <c r="B982" t="s">
        <v>6550</v>
      </c>
      <c r="C982" t="s">
        <v>6551</v>
      </c>
      <c r="D982" t="s">
        <v>6552</v>
      </c>
      <c r="E982" s="1">
        <v>0.99790000000000001</v>
      </c>
      <c r="F982">
        <v>0</v>
      </c>
      <c r="G982">
        <v>0</v>
      </c>
      <c r="H982" s="19">
        <v>2775</v>
      </c>
      <c r="I982" s="19">
        <v>1326940</v>
      </c>
      <c r="J982">
        <v>0</v>
      </c>
      <c r="K982">
        <v>0</v>
      </c>
      <c r="L982">
        <v>0</v>
      </c>
      <c r="M982" s="19">
        <v>1105</v>
      </c>
      <c r="N982" s="29">
        <f>DATE(MID(B982,FIND(",",B982,1)+2,4),VLOOKUP(LEFT(B982,3),General!$A$1:$B$12,2,0),MID(B982,FIND(" ",B982,1)+1,FIND(",",B982,1)-FIND(" ",B982,1)-1)) + TIMEVALUE(MID(B982,FIND("-",B982,1)+2,LEN(B982)-FIND("-",B982,1)+2))</f>
        <v>45598.336805555555</v>
      </c>
      <c r="O982" s="18">
        <f>DATE(MID(C982,FIND(",",C982,1)+2,4),VLOOKUP(LEFT(B982,3),General!$A$1:$B$12,2,0),MID(C982,FIND(" ",C982,1)+1,FIND(",",C982,1)-FIND(" ",C982,1)-1)) + TIMEVALUE(MID(C982,FIND("-",C982,1)+2,LEN(C982)-FIND("-",C982,1)+2))</f>
        <v>45598.336111111108</v>
      </c>
      <c r="P982" s="18">
        <f>DATE(MID(D982,FIND(",",D982,1)+2,4),VLOOKUP(LEFT(B982,3),General!$A$1:$B$12,2,0),MID(D982,FIND(" ",D982,1)+1,FIND(",",D982,1)-FIND(" ",D982,1)-1)) + TIMEVALUE(MID(D982,FIND("-",D982,1)+2,LEN(D982)-FIND("-",D982,1)+2))</f>
        <v>45598.363194444442</v>
      </c>
      <c r="Q982" s="29">
        <f t="shared" si="126"/>
        <v>45598.336805555555</v>
      </c>
      <c r="R982" t="str">
        <f t="shared" si="127"/>
        <v>8:04 am</v>
      </c>
      <c r="S982" t="str">
        <f t="shared" si="128"/>
        <v>8:43 am</v>
      </c>
      <c r="T982" s="29">
        <f t="shared" si="129"/>
        <v>45598.336805555555</v>
      </c>
      <c r="U982" s="19">
        <f t="shared" si="130"/>
        <v>2775</v>
      </c>
      <c r="V982" s="1">
        <f t="shared" si="131"/>
        <v>0.99790000000000001</v>
      </c>
      <c r="W982" s="30">
        <f t="shared" si="132"/>
        <v>2.7083333334303461E-2</v>
      </c>
      <c r="X982" s="18">
        <f>DATE(MID(B982,FIND(",",B982,1)+2,4),VLOOKUP(LEFT(B982,3),General!$A$1:$B$12,2,0),MID(B982,FIND(" ",B982,1)+1,FIND(",",B982,1)-FIND(" ",B982,1)-1))</f>
        <v>45598</v>
      </c>
    </row>
    <row r="983" spans="2:24">
      <c r="B983" t="s">
        <v>6553</v>
      </c>
      <c r="C983" t="s">
        <v>6554</v>
      </c>
      <c r="D983" t="s">
        <v>6555</v>
      </c>
      <c r="E983" s="1">
        <v>0.99790000000000001</v>
      </c>
      <c r="F983">
        <v>0</v>
      </c>
      <c r="G983">
        <v>0</v>
      </c>
      <c r="H983" s="19">
        <v>2812</v>
      </c>
      <c r="I983" s="19">
        <v>1326948</v>
      </c>
      <c r="J983">
        <v>0</v>
      </c>
      <c r="K983">
        <v>0</v>
      </c>
      <c r="L983">
        <v>0</v>
      </c>
      <c r="M983" s="19">
        <v>1114</v>
      </c>
      <c r="N983" s="29">
        <f>DATE(MID(B983,FIND(",",B983,1)+2,4),VLOOKUP(LEFT(B983,3),General!$A$1:$B$12,2,0),MID(B983,FIND(" ",B983,1)+1,FIND(",",B983,1)-FIND(" ",B983,1)-1)) + TIMEVALUE(MID(B983,FIND("-",B983,1)+2,LEN(B983)-FIND("-",B983,1)+2))</f>
        <v>45598.378472222219</v>
      </c>
      <c r="O983" s="18">
        <f>DATE(MID(C983,FIND(",",C983,1)+2,4),VLOOKUP(LEFT(B983,3),General!$A$1:$B$12,2,0),MID(C983,FIND(" ",C983,1)+1,FIND(",",C983,1)-FIND(" ",C983,1)-1)) + TIMEVALUE(MID(C983,FIND("-",C983,1)+2,LEN(C983)-FIND("-",C983,1)+2))</f>
        <v>45598.37777777778</v>
      </c>
      <c r="P983" s="18">
        <f>DATE(MID(D983,FIND(",",D983,1)+2,4),VLOOKUP(LEFT(B983,3),General!$A$1:$B$12,2,0),MID(D983,FIND(" ",D983,1)+1,FIND(",",D983,1)-FIND(" ",D983,1)-1)) + TIMEVALUE(MID(D983,FIND("-",D983,1)+2,LEN(D983)-FIND("-",D983,1)+2))</f>
        <v>45598.402777777781</v>
      </c>
      <c r="Q983" s="29">
        <f t="shared" si="126"/>
        <v>45598.378472222219</v>
      </c>
      <c r="R983" t="str">
        <f t="shared" si="127"/>
        <v>9:04 am</v>
      </c>
      <c r="S983" t="str">
        <f t="shared" si="128"/>
        <v>9:40 am</v>
      </c>
      <c r="T983" s="29">
        <f t="shared" si="129"/>
        <v>45598.378472222219</v>
      </c>
      <c r="U983" s="19">
        <f t="shared" si="130"/>
        <v>2812</v>
      </c>
      <c r="V983" s="1">
        <f t="shared" si="131"/>
        <v>0.99790000000000001</v>
      </c>
      <c r="W983" s="30">
        <f t="shared" si="132"/>
        <v>2.5000000001455192E-2</v>
      </c>
      <c r="X983" s="18">
        <f>DATE(MID(B983,FIND(",",B983,1)+2,4),VLOOKUP(LEFT(B983,3),General!$A$1:$B$12,2,0),MID(B983,FIND(" ",B983,1)+1,FIND(",",B983,1)-FIND(" ",B983,1)-1))</f>
        <v>45598</v>
      </c>
    </row>
    <row r="984" spans="2:24">
      <c r="B984" t="s">
        <v>6556</v>
      </c>
      <c r="C984" t="s">
        <v>6557</v>
      </c>
      <c r="D984" t="s">
        <v>6558</v>
      </c>
      <c r="E984" s="1">
        <v>0.99760000000000004</v>
      </c>
      <c r="F984">
        <v>0</v>
      </c>
      <c r="G984">
        <v>0</v>
      </c>
      <c r="H984" s="19">
        <v>3241</v>
      </c>
      <c r="I984" s="19">
        <v>1326950</v>
      </c>
      <c r="J984">
        <v>0</v>
      </c>
      <c r="K984">
        <v>0</v>
      </c>
      <c r="L984">
        <v>0</v>
      </c>
      <c r="M984" s="19">
        <v>1104</v>
      </c>
      <c r="N984" s="29">
        <f>DATE(MID(B984,FIND(",",B984,1)+2,4),VLOOKUP(LEFT(B984,3),General!$A$1:$B$12,2,0),MID(B984,FIND(" ",B984,1)+1,FIND(",",B984,1)-FIND(" ",B984,1)-1)) + TIMEVALUE(MID(B984,FIND("-",B984,1)+2,LEN(B984)-FIND("-",B984,1)+2))</f>
        <v>45598.420138888891</v>
      </c>
      <c r="O984" s="18">
        <f>DATE(MID(C984,FIND(",",C984,1)+2,4),VLOOKUP(LEFT(B984,3),General!$A$1:$B$12,2,0),MID(C984,FIND(" ",C984,1)+1,FIND(",",C984,1)-FIND(" ",C984,1)-1)) + TIMEVALUE(MID(C984,FIND("-",C984,1)+2,LEN(C984)-FIND("-",C984,1)+2))</f>
        <v>45598.419444444444</v>
      </c>
      <c r="P984" s="18">
        <f>DATE(MID(D984,FIND(",",D984,1)+2,4),VLOOKUP(LEFT(B984,3),General!$A$1:$B$12,2,0),MID(D984,FIND(" ",D984,1)+1,FIND(",",D984,1)-FIND(" ",D984,1)-1)) + TIMEVALUE(MID(D984,FIND("-",D984,1)+2,LEN(D984)-FIND("-",D984,1)+2))</f>
        <v>45598.461805555555</v>
      </c>
      <c r="Q984" s="29">
        <f t="shared" si="126"/>
        <v>45598.420138888891</v>
      </c>
      <c r="R984" t="str">
        <f t="shared" si="127"/>
        <v>10:04 am</v>
      </c>
      <c r="S984" t="str">
        <f t="shared" si="128"/>
        <v>11:05 am</v>
      </c>
      <c r="T984" s="29">
        <f t="shared" si="129"/>
        <v>45598.420138888891</v>
      </c>
      <c r="U984" s="19">
        <f t="shared" si="130"/>
        <v>3241</v>
      </c>
      <c r="V984" s="1">
        <f t="shared" si="131"/>
        <v>0.99760000000000004</v>
      </c>
      <c r="W984" s="30">
        <f t="shared" si="132"/>
        <v>4.2361111110949423E-2</v>
      </c>
      <c r="X984" s="18">
        <f>DATE(MID(B984,FIND(",",B984,1)+2,4),VLOOKUP(LEFT(B984,3),General!$A$1:$B$12,2,0),MID(B984,FIND(" ",B984,1)+1,FIND(",",B984,1)-FIND(" ",B984,1)-1))</f>
        <v>45598</v>
      </c>
    </row>
    <row r="985" spans="2:24">
      <c r="B985" t="s">
        <v>6558</v>
      </c>
      <c r="C985" t="s">
        <v>6559</v>
      </c>
      <c r="D985" t="s">
        <v>6560</v>
      </c>
      <c r="E985" s="1">
        <v>0.99660000000000004</v>
      </c>
      <c r="F985">
        <v>0</v>
      </c>
      <c r="G985">
        <v>0</v>
      </c>
      <c r="H985" s="19">
        <v>4474</v>
      </c>
      <c r="I985" s="19">
        <v>1326953</v>
      </c>
      <c r="J985">
        <v>0</v>
      </c>
      <c r="K985">
        <v>0</v>
      </c>
      <c r="L985">
        <v>0</v>
      </c>
      <c r="M985">
        <v>0</v>
      </c>
      <c r="N985" s="29">
        <f>DATE(MID(B985,FIND(",",B985,1)+2,4),VLOOKUP(LEFT(B985,3),General!$A$1:$B$12,2,0),MID(B985,FIND(" ",B985,1)+1,FIND(",",B985,1)-FIND(" ",B985,1)-1)) + TIMEVALUE(MID(B985,FIND("-",B985,1)+2,LEN(B985)-FIND("-",B985,1)+2))</f>
        <v>45598.461805555555</v>
      </c>
      <c r="O985" s="18">
        <f>DATE(MID(C985,FIND(",",C985,1)+2,4),VLOOKUP(LEFT(B985,3),General!$A$1:$B$12,2,0),MID(C985,FIND(" ",C985,1)+1,FIND(",",C985,1)-FIND(" ",C985,1)-1)) + TIMEVALUE(MID(C985,FIND("-",C985,1)+2,LEN(C985)-FIND("-",C985,1)+2))</f>
        <v>45598.461111111108</v>
      </c>
      <c r="P985" s="18">
        <f>DATE(MID(D985,FIND(",",D985,1)+2,4),VLOOKUP(LEFT(B985,3),General!$A$1:$B$12,2,0),MID(D985,FIND(" ",D985,1)+1,FIND(",",D985,1)-FIND(" ",D985,1)-1)) + TIMEVALUE(MID(D985,FIND("-",D985,1)+2,LEN(D985)-FIND("-",D985,1)+2))</f>
        <v>45598.503472222219</v>
      </c>
      <c r="Q985" s="29">
        <f t="shared" si="126"/>
        <v>45598.461805555555</v>
      </c>
      <c r="R985" t="str">
        <f t="shared" si="127"/>
        <v>11:04 am</v>
      </c>
      <c r="S985" t="str">
        <f t="shared" si="128"/>
        <v>12:05 pm</v>
      </c>
      <c r="T985" s="29">
        <f t="shared" si="129"/>
        <v>45598.461805555555</v>
      </c>
      <c r="U985" s="19">
        <f t="shared" si="130"/>
        <v>4474</v>
      </c>
      <c r="V985" s="1">
        <f t="shared" si="131"/>
        <v>0.99660000000000004</v>
      </c>
      <c r="W985" s="30">
        <f t="shared" si="132"/>
        <v>4.2361111110949423E-2</v>
      </c>
      <c r="X985" s="18">
        <f>DATE(MID(B985,FIND(",",B985,1)+2,4),VLOOKUP(LEFT(B985,3),General!$A$1:$B$12,2,0),MID(B985,FIND(" ",B985,1)+1,FIND(",",B985,1)-FIND(" ",B985,1)-1))</f>
        <v>45598</v>
      </c>
    </row>
    <row r="986" spans="2:24">
      <c r="B986" t="s">
        <v>6560</v>
      </c>
      <c r="C986" t="s">
        <v>6561</v>
      </c>
      <c r="D986" t="s">
        <v>6562</v>
      </c>
      <c r="E986" s="1">
        <v>0.997</v>
      </c>
      <c r="F986">
        <v>0</v>
      </c>
      <c r="G986">
        <v>0</v>
      </c>
      <c r="H986" s="19">
        <v>3926</v>
      </c>
      <c r="I986" s="19">
        <v>1326954</v>
      </c>
      <c r="J986">
        <v>0</v>
      </c>
      <c r="K986">
        <v>0</v>
      </c>
      <c r="L986">
        <v>0</v>
      </c>
      <c r="M986" s="19">
        <v>1103</v>
      </c>
      <c r="N986" s="29">
        <f>DATE(MID(B986,FIND(",",B986,1)+2,4),VLOOKUP(LEFT(B986,3),General!$A$1:$B$12,2,0),MID(B986,FIND(" ",B986,1)+1,FIND(",",B986,1)-FIND(" ",B986,1)-1)) + TIMEVALUE(MID(B986,FIND("-",B986,1)+2,LEN(B986)-FIND("-",B986,1)+2))</f>
        <v>45598.503472222219</v>
      </c>
      <c r="O986" s="18">
        <f>DATE(MID(C986,FIND(",",C986,1)+2,4),VLOOKUP(LEFT(B986,3),General!$A$1:$B$12,2,0),MID(C986,FIND(" ",C986,1)+1,FIND(",",C986,1)-FIND(" ",C986,1)-1)) + TIMEVALUE(MID(C986,FIND("-",C986,1)+2,LEN(C986)-FIND("-",C986,1)+2))</f>
        <v>45598.50277777778</v>
      </c>
      <c r="P986" s="18">
        <f>DATE(MID(D986,FIND(",",D986,1)+2,4),VLOOKUP(LEFT(B986,3),General!$A$1:$B$12,2,0),MID(D986,FIND(" ",D986,1)+1,FIND(",",D986,1)-FIND(" ",D986,1)-1)) + TIMEVALUE(MID(D986,FIND("-",D986,1)+2,LEN(D986)-FIND("-",D986,1)+2))</f>
        <v>45598.532638888886</v>
      </c>
      <c r="Q986" s="29">
        <f t="shared" si="126"/>
        <v>45598.503472222219</v>
      </c>
      <c r="R986" t="str">
        <f t="shared" si="127"/>
        <v>12:04 pm</v>
      </c>
      <c r="S986" t="str">
        <f t="shared" si="128"/>
        <v>12:47 pm</v>
      </c>
      <c r="T986" s="29">
        <f t="shared" si="129"/>
        <v>45598.503472222219</v>
      </c>
      <c r="U986" s="19">
        <f t="shared" si="130"/>
        <v>3926</v>
      </c>
      <c r="V986" s="1">
        <f t="shared" si="131"/>
        <v>0.997</v>
      </c>
      <c r="W986" s="30">
        <f t="shared" si="132"/>
        <v>2.9861111106583849E-2</v>
      </c>
      <c r="X986" s="18">
        <f>DATE(MID(B986,FIND(",",B986,1)+2,4),VLOOKUP(LEFT(B986,3),General!$A$1:$B$12,2,0),MID(B986,FIND(" ",B986,1)+1,FIND(",",B986,1)-FIND(" ",B986,1)-1))</f>
        <v>45598</v>
      </c>
    </row>
    <row r="987" spans="2:24">
      <c r="B987" t="s">
        <v>6563</v>
      </c>
      <c r="C987" t="s">
        <v>6564</v>
      </c>
      <c r="D987" t="s">
        <v>6565</v>
      </c>
      <c r="E987" s="1">
        <v>0.99739999999999995</v>
      </c>
      <c r="F987">
        <v>0</v>
      </c>
      <c r="G987">
        <v>0</v>
      </c>
      <c r="H987" s="19">
        <v>3458</v>
      </c>
      <c r="I987" s="19">
        <v>1326966</v>
      </c>
      <c r="J987">
        <v>0</v>
      </c>
      <c r="K987">
        <v>0</v>
      </c>
      <c r="L987">
        <v>0</v>
      </c>
      <c r="M987" s="19">
        <v>1112</v>
      </c>
      <c r="N987" s="29">
        <f>DATE(MID(B987,FIND(",",B987,1)+2,4),VLOOKUP(LEFT(B987,3),General!$A$1:$B$12,2,0),MID(B987,FIND(" ",B987,1)+1,FIND(",",B987,1)-FIND(" ",B987,1)-1)) + TIMEVALUE(MID(B987,FIND("-",B987,1)+2,LEN(B987)-FIND("-",B987,1)+2))</f>
        <v>45598.545138888891</v>
      </c>
      <c r="O987" s="18">
        <f>DATE(MID(C987,FIND(",",C987,1)+2,4),VLOOKUP(LEFT(B987,3),General!$A$1:$B$12,2,0),MID(C987,FIND(" ",C987,1)+1,FIND(",",C987,1)-FIND(" ",C987,1)-1)) + TIMEVALUE(MID(C987,FIND("-",C987,1)+2,LEN(C987)-FIND("-",C987,1)+2))</f>
        <v>45598.544444444444</v>
      </c>
      <c r="P987" s="18">
        <f>DATE(MID(D987,FIND(",",D987,1)+2,4),VLOOKUP(LEFT(B987,3),General!$A$1:$B$12,2,0),MID(D987,FIND(" ",D987,1)+1,FIND(",",D987,1)-FIND(" ",D987,1)-1)) + TIMEVALUE(MID(D987,FIND("-",D987,1)+2,LEN(D987)-FIND("-",D987,1)+2))</f>
        <v>45598.584027777775</v>
      </c>
      <c r="Q987" s="29">
        <f t="shared" si="126"/>
        <v>45598.545138888891</v>
      </c>
      <c r="R987" t="str">
        <f t="shared" si="127"/>
        <v>1:04 pm</v>
      </c>
      <c r="S987" t="str">
        <f t="shared" si="128"/>
        <v>2:01 pm</v>
      </c>
      <c r="T987" s="29">
        <f t="shared" si="129"/>
        <v>45598.545138888891</v>
      </c>
      <c r="U987" s="19">
        <f t="shared" si="130"/>
        <v>3458</v>
      </c>
      <c r="V987" s="1">
        <f t="shared" si="131"/>
        <v>0.99739999999999995</v>
      </c>
      <c r="W987" s="30">
        <f t="shared" si="132"/>
        <v>3.9583333331393078E-2</v>
      </c>
      <c r="X987" s="18">
        <f>DATE(MID(B987,FIND(",",B987,1)+2,4),VLOOKUP(LEFT(B987,3),General!$A$1:$B$12,2,0),MID(B987,FIND(" ",B987,1)+1,FIND(",",B987,1)-FIND(" ",B987,1)-1))</f>
        <v>45598</v>
      </c>
    </row>
    <row r="988" spans="2:24">
      <c r="B988" t="s">
        <v>6566</v>
      </c>
      <c r="C988" t="s">
        <v>6567</v>
      </c>
      <c r="D988" t="s">
        <v>6568</v>
      </c>
      <c r="E988" s="1">
        <v>0.99660000000000004</v>
      </c>
      <c r="F988">
        <v>0</v>
      </c>
      <c r="G988">
        <v>0</v>
      </c>
      <c r="H988" s="19">
        <v>4458</v>
      </c>
      <c r="I988" s="19">
        <v>1326971</v>
      </c>
      <c r="J988">
        <v>0</v>
      </c>
      <c r="K988">
        <v>0</v>
      </c>
      <c r="L988">
        <v>0</v>
      </c>
      <c r="M988">
        <v>0</v>
      </c>
      <c r="N988" s="29">
        <f>DATE(MID(B988,FIND(",",B988,1)+2,4),VLOOKUP(LEFT(B988,3),General!$A$1:$B$12,2,0),MID(B988,FIND(" ",B988,1)+1,FIND(",",B988,1)-FIND(" ",B988,1)-1)) + TIMEVALUE(MID(B988,FIND("-",B988,1)+2,LEN(B988)-FIND("-",B988,1)+2))</f>
        <v>45598.586805555555</v>
      </c>
      <c r="O988" s="18">
        <f>DATE(MID(C988,FIND(",",C988,1)+2,4),VLOOKUP(LEFT(B988,3),General!$A$1:$B$12,2,0),MID(C988,FIND(" ",C988,1)+1,FIND(",",C988,1)-FIND(" ",C988,1)-1)) + TIMEVALUE(MID(C988,FIND("-",C988,1)+2,LEN(C988)-FIND("-",C988,1)+2))</f>
        <v>45598.586111111108</v>
      </c>
      <c r="P988" s="18">
        <f>DATE(MID(D988,FIND(",",D988,1)+2,4),VLOOKUP(LEFT(B988,3),General!$A$1:$B$12,2,0),MID(D988,FIND(" ",D988,1)+1,FIND(",",D988,1)-FIND(" ",D988,1)-1)) + TIMEVALUE(MID(D988,FIND("-",D988,1)+2,LEN(D988)-FIND("-",D988,1)+2))</f>
        <v>45598.628472222219</v>
      </c>
      <c r="Q988" s="29">
        <f t="shared" si="126"/>
        <v>45598.586805555555</v>
      </c>
      <c r="R988" t="str">
        <f t="shared" si="127"/>
        <v>2:04 pm</v>
      </c>
      <c r="S988" t="str">
        <f t="shared" si="128"/>
        <v>3:05 pm</v>
      </c>
      <c r="T988" s="29">
        <f t="shared" si="129"/>
        <v>45598.586805555555</v>
      </c>
      <c r="U988" s="19">
        <f t="shared" si="130"/>
        <v>4458</v>
      </c>
      <c r="V988" s="1">
        <f t="shared" si="131"/>
        <v>0.99660000000000004</v>
      </c>
      <c r="W988" s="30">
        <f t="shared" si="132"/>
        <v>4.2361111110949423E-2</v>
      </c>
      <c r="X988" s="18">
        <f>DATE(MID(B988,FIND(",",B988,1)+2,4),VLOOKUP(LEFT(B988,3),General!$A$1:$B$12,2,0),MID(B988,FIND(" ",B988,1)+1,FIND(",",B988,1)-FIND(" ",B988,1)-1))</f>
        <v>45598</v>
      </c>
    </row>
    <row r="989" spans="2:24">
      <c r="B989" t="s">
        <v>6568</v>
      </c>
      <c r="C989" t="s">
        <v>6568</v>
      </c>
      <c r="D989" t="s">
        <v>6569</v>
      </c>
      <c r="E989" s="1">
        <v>0.99660000000000004</v>
      </c>
      <c r="F989">
        <v>0</v>
      </c>
      <c r="G989">
        <v>0</v>
      </c>
      <c r="H989" s="19">
        <v>4574</v>
      </c>
      <c r="I989" s="19">
        <v>1326970</v>
      </c>
      <c r="J989">
        <v>0</v>
      </c>
      <c r="K989">
        <v>0</v>
      </c>
      <c r="L989">
        <v>0</v>
      </c>
      <c r="M989">
        <v>0</v>
      </c>
      <c r="N989" s="29">
        <f>DATE(MID(B989,FIND(",",B989,1)+2,4),VLOOKUP(LEFT(B989,3),General!$A$1:$B$12,2,0),MID(B989,FIND(" ",B989,1)+1,FIND(",",B989,1)-FIND(" ",B989,1)-1)) + TIMEVALUE(MID(B989,FIND("-",B989,1)+2,LEN(B989)-FIND("-",B989,1)+2))</f>
        <v>45598.628472222219</v>
      </c>
      <c r="O989" s="18">
        <f>DATE(MID(C989,FIND(",",C989,1)+2,4),VLOOKUP(LEFT(B989,3),General!$A$1:$B$12,2,0),MID(C989,FIND(" ",C989,1)+1,FIND(",",C989,1)-FIND(" ",C989,1)-1)) + TIMEVALUE(MID(C989,FIND("-",C989,1)+2,LEN(C989)-FIND("-",C989,1)+2))</f>
        <v>45598.628472222219</v>
      </c>
      <c r="P989" s="18">
        <f>DATE(MID(D989,FIND(",",D989,1)+2,4),VLOOKUP(LEFT(B989,3),General!$A$1:$B$12,2,0),MID(D989,FIND(" ",D989,1)+1,FIND(",",D989,1)-FIND(" ",D989,1)-1)) + TIMEVALUE(MID(D989,FIND("-",D989,1)+2,LEN(D989)-FIND("-",D989,1)+2))</f>
        <v>45598.670138888891</v>
      </c>
      <c r="Q989" s="29">
        <f t="shared" si="126"/>
        <v>45598.628472222219</v>
      </c>
      <c r="R989" t="str">
        <f t="shared" si="127"/>
        <v>3:05 pm</v>
      </c>
      <c r="S989" t="str">
        <f t="shared" si="128"/>
        <v>4:05 pm</v>
      </c>
      <c r="T989" s="29">
        <f t="shared" si="129"/>
        <v>45598.628472222219</v>
      </c>
      <c r="U989" s="19">
        <f t="shared" si="130"/>
        <v>4574</v>
      </c>
      <c r="V989" s="1">
        <f t="shared" si="131"/>
        <v>0.99660000000000004</v>
      </c>
      <c r="W989" s="30">
        <f t="shared" si="132"/>
        <v>4.1666666671517305E-2</v>
      </c>
      <c r="X989" s="18">
        <f>DATE(MID(B989,FIND(",",B989,1)+2,4),VLOOKUP(LEFT(B989,3),General!$A$1:$B$12,2,0),MID(B989,FIND(" ",B989,1)+1,FIND(",",B989,1)-FIND(" ",B989,1)-1))</f>
        <v>45598</v>
      </c>
    </row>
    <row r="990" spans="2:24">
      <c r="B990" t="s">
        <v>6569</v>
      </c>
      <c r="C990" t="s">
        <v>6570</v>
      </c>
      <c r="D990" t="s">
        <v>6571</v>
      </c>
      <c r="E990" s="1">
        <v>0.99729999999999996</v>
      </c>
      <c r="F990">
        <v>0</v>
      </c>
      <c r="G990">
        <v>0</v>
      </c>
      <c r="H990" s="19">
        <v>3526</v>
      </c>
      <c r="I990" s="19">
        <v>1326970</v>
      </c>
      <c r="J990">
        <v>0</v>
      </c>
      <c r="K990">
        <v>0</v>
      </c>
      <c r="L990">
        <v>0</v>
      </c>
      <c r="M990" s="19">
        <v>1107</v>
      </c>
      <c r="N990" s="29">
        <f>DATE(MID(B990,FIND(",",B990,1)+2,4),VLOOKUP(LEFT(B990,3),General!$A$1:$B$12,2,0),MID(B990,FIND(" ",B990,1)+1,FIND(",",B990,1)-FIND(" ",B990,1)-1)) + TIMEVALUE(MID(B990,FIND("-",B990,1)+2,LEN(B990)-FIND("-",B990,1)+2))</f>
        <v>45598.670138888891</v>
      </c>
      <c r="O990" s="18">
        <f>DATE(MID(C990,FIND(",",C990,1)+2,4),VLOOKUP(LEFT(B990,3),General!$A$1:$B$12,2,0),MID(C990,FIND(" ",C990,1)+1,FIND(",",C990,1)-FIND(" ",C990,1)-1)) + TIMEVALUE(MID(C990,FIND("-",C990,1)+2,LEN(C990)-FIND("-",C990,1)+2))</f>
        <v>45598.669444444444</v>
      </c>
      <c r="P990" s="18">
        <f>DATE(MID(D990,FIND(",",D990,1)+2,4),VLOOKUP(LEFT(B990,3),General!$A$1:$B$12,2,0),MID(D990,FIND(" ",D990,1)+1,FIND(",",D990,1)-FIND(" ",D990,1)-1)) + TIMEVALUE(MID(D990,FIND("-",D990,1)+2,LEN(D990)-FIND("-",D990,1)+2))</f>
        <v>45598.697916666664</v>
      </c>
      <c r="Q990" s="29">
        <f t="shared" si="126"/>
        <v>45598.670138888891</v>
      </c>
      <c r="R990" t="str">
        <f t="shared" si="127"/>
        <v>4:04 pm</v>
      </c>
      <c r="S990" t="str">
        <f t="shared" si="128"/>
        <v>4:45 pm</v>
      </c>
      <c r="T990" s="29">
        <f t="shared" si="129"/>
        <v>45598.670138888891</v>
      </c>
      <c r="U990" s="19">
        <f t="shared" si="130"/>
        <v>3526</v>
      </c>
      <c r="V990" s="1">
        <f t="shared" si="131"/>
        <v>0.99729999999999996</v>
      </c>
      <c r="W990" s="30">
        <f t="shared" si="132"/>
        <v>2.8472222220443655E-2</v>
      </c>
      <c r="X990" s="18">
        <f>DATE(MID(B990,FIND(",",B990,1)+2,4),VLOOKUP(LEFT(B990,3),General!$A$1:$B$12,2,0),MID(B990,FIND(" ",B990,1)+1,FIND(",",B990,1)-FIND(" ",B990,1)-1))</f>
        <v>45598</v>
      </c>
    </row>
    <row r="991" spans="2:24">
      <c r="B991" t="s">
        <v>6572</v>
      </c>
      <c r="C991" t="s">
        <v>6573</v>
      </c>
      <c r="D991" t="s">
        <v>6574</v>
      </c>
      <c r="E991" s="1">
        <v>0.99760000000000004</v>
      </c>
      <c r="F991">
        <v>0</v>
      </c>
      <c r="G991">
        <v>0</v>
      </c>
      <c r="H991" s="19">
        <v>3159</v>
      </c>
      <c r="I991" s="19">
        <v>1326979</v>
      </c>
      <c r="J991">
        <v>0</v>
      </c>
      <c r="K991">
        <v>0</v>
      </c>
      <c r="L991">
        <v>0</v>
      </c>
      <c r="M991" s="19">
        <v>1100</v>
      </c>
      <c r="N991" s="29">
        <f>DATE(MID(B991,FIND(",",B991,1)+2,4),VLOOKUP(LEFT(B991,3),General!$A$1:$B$12,2,0),MID(B991,FIND(" ",B991,1)+1,FIND(",",B991,1)-FIND(" ",B991,1)-1)) + TIMEVALUE(MID(B991,FIND("-",B991,1)+2,LEN(B991)-FIND("-",B991,1)+2))</f>
        <v>45598.711805555555</v>
      </c>
      <c r="O991" s="18">
        <f>DATE(MID(C991,FIND(",",C991,1)+2,4),VLOOKUP(LEFT(B991,3),General!$A$1:$B$12,2,0),MID(C991,FIND(" ",C991,1)+1,FIND(",",C991,1)-FIND(" ",C991,1)-1)) + TIMEVALUE(MID(C991,FIND("-",C991,1)+2,LEN(C991)-FIND("-",C991,1)+2))</f>
        <v>45598.711111111108</v>
      </c>
      <c r="P991" s="18">
        <f>DATE(MID(D991,FIND(",",D991,1)+2,4),VLOOKUP(LEFT(B991,3),General!$A$1:$B$12,2,0),MID(D991,FIND(" ",D991,1)+1,FIND(",",D991,1)-FIND(" ",D991,1)-1)) + TIMEVALUE(MID(D991,FIND("-",D991,1)+2,LEN(D991)-FIND("-",D991,1)+2))</f>
        <v>45598.737500000003</v>
      </c>
      <c r="Q991" s="29">
        <f t="shared" si="126"/>
        <v>45598.711805555555</v>
      </c>
      <c r="R991" t="str">
        <f t="shared" si="127"/>
        <v>5:04 pm</v>
      </c>
      <c r="S991" t="str">
        <f t="shared" si="128"/>
        <v>5:42 pm</v>
      </c>
      <c r="T991" s="29">
        <f t="shared" si="129"/>
        <v>45598.711805555555</v>
      </c>
      <c r="U991" s="19">
        <f t="shared" si="130"/>
        <v>3159</v>
      </c>
      <c r="V991" s="1">
        <f t="shared" si="131"/>
        <v>0.99760000000000004</v>
      </c>
      <c r="W991" s="30">
        <f t="shared" si="132"/>
        <v>2.6388888894871343E-2</v>
      </c>
      <c r="X991" s="18">
        <f>DATE(MID(B991,FIND(",",B991,1)+2,4),VLOOKUP(LEFT(B991,3),General!$A$1:$B$12,2,0),MID(B991,FIND(" ",B991,1)+1,FIND(",",B991,1)-FIND(" ",B991,1)-1))</f>
        <v>45598</v>
      </c>
    </row>
    <row r="992" spans="2:24">
      <c r="B992" t="s">
        <v>6575</v>
      </c>
      <c r="C992" t="s">
        <v>6576</v>
      </c>
      <c r="D992" t="s">
        <v>6577</v>
      </c>
      <c r="E992" s="1">
        <v>0.99760000000000004</v>
      </c>
      <c r="F992">
        <v>0</v>
      </c>
      <c r="G992">
        <v>0</v>
      </c>
      <c r="H992" s="19">
        <v>3200</v>
      </c>
      <c r="I992" s="19">
        <v>1326979</v>
      </c>
      <c r="J992">
        <v>0</v>
      </c>
      <c r="K992">
        <v>0</v>
      </c>
      <c r="L992">
        <v>0</v>
      </c>
      <c r="M992" s="19">
        <v>1111</v>
      </c>
      <c r="N992" s="29">
        <f>DATE(MID(B992,FIND(",",B992,1)+2,4),VLOOKUP(LEFT(B992,3),General!$A$1:$B$12,2,0),MID(B992,FIND(" ",B992,1)+1,FIND(",",B992,1)-FIND(" ",B992,1)-1)) + TIMEVALUE(MID(B992,FIND("-",B992,1)+2,LEN(B992)-FIND("-",B992,1)+2))</f>
        <v>45598.753472222219</v>
      </c>
      <c r="O992" s="18">
        <f>DATE(MID(C992,FIND(",",C992,1)+2,4),VLOOKUP(LEFT(B992,3),General!$A$1:$B$12,2,0),MID(C992,FIND(" ",C992,1)+1,FIND(",",C992,1)-FIND(" ",C992,1)-1)) + TIMEVALUE(MID(C992,FIND("-",C992,1)+2,LEN(C992)-FIND("-",C992,1)+2))</f>
        <v>45598.75277777778</v>
      </c>
      <c r="P992" s="18">
        <f>DATE(MID(D992,FIND(",",D992,1)+2,4),VLOOKUP(LEFT(B992,3),General!$A$1:$B$12,2,0),MID(D992,FIND(" ",D992,1)+1,FIND(",",D992,1)-FIND(" ",D992,1)-1)) + TIMEVALUE(MID(D992,FIND("-",D992,1)+2,LEN(D992)-FIND("-",D992,1)+2))</f>
        <v>45598.779166666667</v>
      </c>
      <c r="Q992" s="29">
        <f t="shared" si="126"/>
        <v>45598.753472222219</v>
      </c>
      <c r="R992" t="str">
        <f t="shared" si="127"/>
        <v>6:04 pm</v>
      </c>
      <c r="S992" t="str">
        <f t="shared" si="128"/>
        <v>6:42 pm</v>
      </c>
      <c r="T992" s="29">
        <f t="shared" si="129"/>
        <v>45598.753472222219</v>
      </c>
      <c r="U992" s="19">
        <f t="shared" si="130"/>
        <v>3200</v>
      </c>
      <c r="V992" s="1">
        <f t="shared" si="131"/>
        <v>0.99760000000000004</v>
      </c>
      <c r="W992" s="30">
        <f t="shared" si="132"/>
        <v>2.6388888887595385E-2</v>
      </c>
      <c r="X992" s="18">
        <f>DATE(MID(B992,FIND(",",B992,1)+2,4),VLOOKUP(LEFT(B992,3),General!$A$1:$B$12,2,0),MID(B992,FIND(" ",B992,1)+1,FIND(",",B992,1)-FIND(" ",B992,1)-1))</f>
        <v>45598</v>
      </c>
    </row>
    <row r="993" spans="2:24">
      <c r="B993" t="s">
        <v>6578</v>
      </c>
      <c r="C993" t="s">
        <v>6578</v>
      </c>
      <c r="D993" t="s">
        <v>6579</v>
      </c>
      <c r="E993" s="1">
        <v>0.99719999999999998</v>
      </c>
      <c r="F993">
        <v>0</v>
      </c>
      <c r="G993">
        <v>0</v>
      </c>
      <c r="H993" s="19">
        <v>3730</v>
      </c>
      <c r="I993" s="19">
        <v>1326978</v>
      </c>
      <c r="J993">
        <v>0</v>
      </c>
      <c r="K993">
        <v>0</v>
      </c>
      <c r="L993">
        <v>0</v>
      </c>
      <c r="M993" s="19">
        <v>1100</v>
      </c>
      <c r="N993" s="29">
        <f>DATE(MID(B993,FIND(",",B993,1)+2,4),VLOOKUP(LEFT(B993,3),General!$A$1:$B$12,2,0),MID(B993,FIND(" ",B993,1)+1,FIND(",",B993,1)-FIND(" ",B993,1)-1)) + TIMEVALUE(MID(B993,FIND("-",B993,1)+2,LEN(B993)-FIND("-",B993,1)+2))</f>
        <v>45598.795138888891</v>
      </c>
      <c r="O993" s="18">
        <f>DATE(MID(C993,FIND(",",C993,1)+2,4),VLOOKUP(LEFT(B993,3),General!$A$1:$B$12,2,0),MID(C993,FIND(" ",C993,1)+1,FIND(",",C993,1)-FIND(" ",C993,1)-1)) + TIMEVALUE(MID(C993,FIND("-",C993,1)+2,LEN(C993)-FIND("-",C993,1)+2))</f>
        <v>45598.795138888891</v>
      </c>
      <c r="P993" s="18">
        <f>DATE(MID(D993,FIND(",",D993,1)+2,4),VLOOKUP(LEFT(B993,3),General!$A$1:$B$12,2,0),MID(D993,FIND(" ",D993,1)+1,FIND(",",D993,1)-FIND(" ",D993,1)-1)) + TIMEVALUE(MID(D993,FIND("-",D993,1)+2,LEN(D993)-FIND("-",D993,1)+2))</f>
        <v>45598.825694444444</v>
      </c>
      <c r="Q993" s="29">
        <f t="shared" si="126"/>
        <v>45598.795138888891</v>
      </c>
      <c r="R993" t="str">
        <f t="shared" si="127"/>
        <v>7:05 pm</v>
      </c>
      <c r="S993" t="str">
        <f t="shared" si="128"/>
        <v>7:49 pm</v>
      </c>
      <c r="T993" s="29">
        <f t="shared" si="129"/>
        <v>45598.795138888891</v>
      </c>
      <c r="U993" s="19">
        <f t="shared" si="130"/>
        <v>3730</v>
      </c>
      <c r="V993" s="1">
        <f t="shared" si="131"/>
        <v>0.99719999999999998</v>
      </c>
      <c r="W993" s="30">
        <f t="shared" si="132"/>
        <v>3.0555555553291924E-2</v>
      </c>
      <c r="X993" s="18">
        <f>DATE(MID(B993,FIND(",",B993,1)+2,4),VLOOKUP(LEFT(B993,3),General!$A$1:$B$12,2,0),MID(B993,FIND(" ",B993,1)+1,FIND(",",B993,1)-FIND(" ",B993,1)-1))</f>
        <v>45598</v>
      </c>
    </row>
    <row r="994" spans="2:24">
      <c r="B994" t="s">
        <v>6580</v>
      </c>
      <c r="C994" t="s">
        <v>6581</v>
      </c>
      <c r="D994" t="s">
        <v>6582</v>
      </c>
      <c r="E994" s="1">
        <v>0.99780000000000002</v>
      </c>
      <c r="F994">
        <v>0</v>
      </c>
      <c r="G994">
        <v>0</v>
      </c>
      <c r="H994" s="19">
        <v>2980</v>
      </c>
      <c r="I994" s="19">
        <v>1326918</v>
      </c>
      <c r="J994">
        <v>0</v>
      </c>
      <c r="K994">
        <v>0</v>
      </c>
      <c r="L994">
        <v>0</v>
      </c>
      <c r="M994" s="19">
        <v>1108</v>
      </c>
      <c r="N994" s="29">
        <f>DATE(MID(B994,FIND(",",B994,1)+2,4),VLOOKUP(LEFT(B994,3),General!$A$1:$B$12,2,0),MID(B994,FIND(" ",B994,1)+1,FIND(",",B994,1)-FIND(" ",B994,1)-1)) + TIMEVALUE(MID(B994,FIND("-",B994,1)+2,LEN(B994)-FIND("-",B994,1)+2))</f>
        <v>45598.836805555555</v>
      </c>
      <c r="O994" s="18">
        <f>DATE(MID(C994,FIND(",",C994,1)+2,4),VLOOKUP(LEFT(B994,3),General!$A$1:$B$12,2,0),MID(C994,FIND(" ",C994,1)+1,FIND(",",C994,1)-FIND(" ",C994,1)-1)) + TIMEVALUE(MID(C994,FIND("-",C994,1)+2,LEN(C994)-FIND("-",C994,1)+2))</f>
        <v>45598.836111111108</v>
      </c>
      <c r="P994" s="18">
        <f>DATE(MID(D994,FIND(",",D994,1)+2,4),VLOOKUP(LEFT(B994,3),General!$A$1:$B$12,2,0),MID(D994,FIND(" ",D994,1)+1,FIND(",",D994,1)-FIND(" ",D994,1)-1)) + TIMEVALUE(MID(D994,FIND("-",D994,1)+2,LEN(D994)-FIND("-",D994,1)+2))</f>
        <v>45598.861805555556</v>
      </c>
      <c r="Q994" s="29">
        <f t="shared" si="126"/>
        <v>45598.836805555555</v>
      </c>
      <c r="R994" t="str">
        <f t="shared" si="127"/>
        <v>8:04 pm</v>
      </c>
      <c r="S994" t="str">
        <f t="shared" si="128"/>
        <v>8:41 pm</v>
      </c>
      <c r="T994" s="29">
        <f t="shared" si="129"/>
        <v>45598.836805555555</v>
      </c>
      <c r="U994" s="19">
        <f t="shared" si="130"/>
        <v>2980</v>
      </c>
      <c r="V994" s="1">
        <f t="shared" si="131"/>
        <v>0.99780000000000002</v>
      </c>
      <c r="W994" s="30">
        <f t="shared" si="132"/>
        <v>2.5694444448163267E-2</v>
      </c>
      <c r="X994" s="18">
        <f>DATE(MID(B994,FIND(",",B994,1)+2,4),VLOOKUP(LEFT(B994,3),General!$A$1:$B$12,2,0),MID(B994,FIND(" ",B994,1)+1,FIND(",",B994,1)-FIND(" ",B994,1)-1))</f>
        <v>45598</v>
      </c>
    </row>
    <row r="995" spans="2:24">
      <c r="B995" t="s">
        <v>6583</v>
      </c>
      <c r="C995" t="s">
        <v>6584</v>
      </c>
      <c r="D995" t="s">
        <v>6585</v>
      </c>
      <c r="E995" s="1">
        <v>0.99770000000000003</v>
      </c>
      <c r="F995">
        <v>0</v>
      </c>
      <c r="G995">
        <v>0</v>
      </c>
      <c r="H995" s="19">
        <v>3091</v>
      </c>
      <c r="I995" s="19">
        <v>1326925</v>
      </c>
      <c r="J995">
        <v>0</v>
      </c>
      <c r="K995">
        <v>0</v>
      </c>
      <c r="L995">
        <v>0</v>
      </c>
      <c r="M995" s="19">
        <v>1105</v>
      </c>
      <c r="N995" s="29">
        <f>DATE(MID(B995,FIND(",",B995,1)+2,4),VLOOKUP(LEFT(B995,3),General!$A$1:$B$12,2,0),MID(B995,FIND(" ",B995,1)+1,FIND(",",B995,1)-FIND(" ",B995,1)-1)) + TIMEVALUE(MID(B995,FIND("-",B995,1)+2,LEN(B995)-FIND("-",B995,1)+2))</f>
        <v>45598.878472222219</v>
      </c>
      <c r="O995" s="18">
        <f>DATE(MID(C995,FIND(",",C995,1)+2,4),VLOOKUP(LEFT(B995,3),General!$A$1:$B$12,2,0),MID(C995,FIND(" ",C995,1)+1,FIND(",",C995,1)-FIND(" ",C995,1)-1)) + TIMEVALUE(MID(C995,FIND("-",C995,1)+2,LEN(C995)-FIND("-",C995,1)+2))</f>
        <v>45598.87777777778</v>
      </c>
      <c r="P995" s="18">
        <f>DATE(MID(D995,FIND(",",D995,1)+2,4),VLOOKUP(LEFT(B995,3),General!$A$1:$B$12,2,0),MID(D995,FIND(" ",D995,1)+1,FIND(",",D995,1)-FIND(" ",D995,1)-1)) + TIMEVALUE(MID(D995,FIND("-",D995,1)+2,LEN(D995)-FIND("-",D995,1)+2))</f>
        <v>45598.917361111111</v>
      </c>
      <c r="Q995" s="29">
        <f t="shared" si="126"/>
        <v>45598.878472222219</v>
      </c>
      <c r="R995" t="str">
        <f t="shared" si="127"/>
        <v>9:04 pm</v>
      </c>
      <c r="S995" t="str">
        <f t="shared" si="128"/>
        <v>10:01 pm</v>
      </c>
      <c r="T995" s="29">
        <f t="shared" si="129"/>
        <v>45598.878472222219</v>
      </c>
      <c r="U995" s="19">
        <f t="shared" si="130"/>
        <v>3091</v>
      </c>
      <c r="V995" s="1">
        <f t="shared" si="131"/>
        <v>0.99770000000000003</v>
      </c>
      <c r="W995" s="30">
        <f t="shared" si="132"/>
        <v>3.9583333331393078E-2</v>
      </c>
      <c r="X995" s="18">
        <f>DATE(MID(B995,FIND(",",B995,1)+2,4),VLOOKUP(LEFT(B995,3),General!$A$1:$B$12,2,0),MID(B995,FIND(" ",B995,1)+1,FIND(",",B995,1)-FIND(" ",B995,1)-1))</f>
        <v>45598</v>
      </c>
    </row>
    <row r="996" spans="2:24">
      <c r="B996" t="s">
        <v>6586</v>
      </c>
      <c r="C996" t="s">
        <v>6587</v>
      </c>
      <c r="D996" t="s">
        <v>6588</v>
      </c>
      <c r="E996" s="1">
        <v>0.99750000000000005</v>
      </c>
      <c r="F996">
        <v>0</v>
      </c>
      <c r="G996">
        <v>0</v>
      </c>
      <c r="H996" s="19">
        <v>3319</v>
      </c>
      <c r="I996" s="19">
        <v>1326922</v>
      </c>
      <c r="J996">
        <v>0</v>
      </c>
      <c r="K996">
        <v>0</v>
      </c>
      <c r="L996">
        <v>0</v>
      </c>
      <c r="M996" s="19">
        <v>1106</v>
      </c>
      <c r="N996" s="29">
        <f>DATE(MID(B996,FIND(",",B996,1)+2,4),VLOOKUP(LEFT(B996,3),General!$A$1:$B$12,2,0),MID(B996,FIND(" ",B996,1)+1,FIND(",",B996,1)-FIND(" ",B996,1)-1)) + TIMEVALUE(MID(B996,FIND("-",B996,1)+2,LEN(B996)-FIND("-",B996,1)+2))</f>
        <v>45598.920138888891</v>
      </c>
      <c r="O996" s="18">
        <f>DATE(MID(C996,FIND(",",C996,1)+2,4),VLOOKUP(LEFT(B996,3),General!$A$1:$B$12,2,0),MID(C996,FIND(" ",C996,1)+1,FIND(",",C996,1)-FIND(" ",C996,1)-1)) + TIMEVALUE(MID(C996,FIND("-",C996,1)+2,LEN(C996)-FIND("-",C996,1)+2))</f>
        <v>45598.919444444444</v>
      </c>
      <c r="P996" s="18">
        <f>DATE(MID(D996,FIND(",",D996,1)+2,4),VLOOKUP(LEFT(B996,3),General!$A$1:$B$12,2,0),MID(D996,FIND(" ",D996,1)+1,FIND(",",D996,1)-FIND(" ",D996,1)-1)) + TIMEVALUE(MID(D996,FIND("-",D996,1)+2,LEN(D996)-FIND("-",D996,1)+2))</f>
        <v>45598.961805555555</v>
      </c>
      <c r="Q996" s="29">
        <f t="shared" si="126"/>
        <v>45598.920138888891</v>
      </c>
      <c r="R996" t="str">
        <f t="shared" si="127"/>
        <v>10:04 pm</v>
      </c>
      <c r="S996" t="str">
        <f t="shared" si="128"/>
        <v>11:05 pm</v>
      </c>
      <c r="T996" s="29">
        <f t="shared" si="129"/>
        <v>45598.920138888891</v>
      </c>
      <c r="U996" s="19">
        <f t="shared" si="130"/>
        <v>3319</v>
      </c>
      <c r="V996" s="1">
        <f t="shared" si="131"/>
        <v>0.99750000000000005</v>
      </c>
      <c r="W996" s="30">
        <f t="shared" si="132"/>
        <v>4.2361111110949423E-2</v>
      </c>
      <c r="X996" s="18">
        <f>DATE(MID(B996,FIND(",",B996,1)+2,4),VLOOKUP(LEFT(B996,3),General!$A$1:$B$12,2,0),MID(B996,FIND(" ",B996,1)+1,FIND(",",B996,1)-FIND(" ",B996,1)-1))</f>
        <v>45598</v>
      </c>
    </row>
    <row r="997" spans="2:24">
      <c r="B997" t="s">
        <v>6588</v>
      </c>
      <c r="C997" t="s">
        <v>6589</v>
      </c>
      <c r="D997" t="s">
        <v>6590</v>
      </c>
      <c r="E997" s="1">
        <v>0.99770000000000003</v>
      </c>
      <c r="F997">
        <v>0</v>
      </c>
      <c r="G997">
        <v>0</v>
      </c>
      <c r="H997" s="19">
        <v>2995</v>
      </c>
      <c r="I997" s="19">
        <v>1326918</v>
      </c>
      <c r="J997">
        <v>0</v>
      </c>
      <c r="K997">
        <v>0</v>
      </c>
      <c r="L997">
        <v>0</v>
      </c>
      <c r="M997" s="19">
        <v>1105</v>
      </c>
      <c r="N997" s="29">
        <f>DATE(MID(B997,FIND(",",B997,1)+2,4),VLOOKUP(LEFT(B997,3),General!$A$1:$B$12,2,0),MID(B997,FIND(" ",B997,1)+1,FIND(",",B997,1)-FIND(" ",B997,1)-1)) + TIMEVALUE(MID(B997,FIND("-",B997,1)+2,LEN(B997)-FIND("-",B997,1)+2))</f>
        <v>45598.961805555555</v>
      </c>
      <c r="O997" s="18">
        <f>DATE(MID(C997,FIND(",",C997,1)+2,4),VLOOKUP(LEFT(B997,3),General!$A$1:$B$12,2,0),MID(C997,FIND(" ",C997,1)+1,FIND(",",C997,1)-FIND(" ",C997,1)-1)) + TIMEVALUE(MID(C997,FIND("-",C997,1)+2,LEN(C997)-FIND("-",C997,1)+2))</f>
        <v>45598.961111111108</v>
      </c>
      <c r="P997" s="18">
        <f>DATE(MID(D997,FIND(",",D997,1)+2,4),VLOOKUP(LEFT(B997,3),General!$A$1:$B$12,2,0),MID(D997,FIND(" ",D997,1)+1,FIND(",",D997,1)-FIND(" ",D997,1)-1)) + TIMEVALUE(MID(D997,FIND("-",D997,1)+2,LEN(D997)-FIND("-",D997,1)+2))</f>
        <v>45598.997916666667</v>
      </c>
      <c r="Q997" s="29">
        <f t="shared" si="126"/>
        <v>45598.961805555555</v>
      </c>
      <c r="R997" t="str">
        <f t="shared" si="127"/>
        <v>11:04 pm</v>
      </c>
      <c r="S997" t="str">
        <f t="shared" si="128"/>
        <v>11:57 pm</v>
      </c>
      <c r="T997" s="29">
        <f t="shared" si="129"/>
        <v>45598.961805555555</v>
      </c>
      <c r="U997" s="19">
        <f t="shared" si="130"/>
        <v>2995</v>
      </c>
      <c r="V997" s="1">
        <f t="shared" si="131"/>
        <v>0.99770000000000003</v>
      </c>
      <c r="W997" s="30">
        <f t="shared" si="132"/>
        <v>3.680555555911269E-2</v>
      </c>
      <c r="X997" s="18">
        <f>DATE(MID(B997,FIND(",",B997,1)+2,4),VLOOKUP(LEFT(B997,3),General!$A$1:$B$12,2,0),MID(B997,FIND(" ",B997,1)+1,FIND(",",B997,1)-FIND(" ",B997,1)-1))</f>
        <v>45598</v>
      </c>
    </row>
    <row r="998" spans="2:24">
      <c r="B998" t="s">
        <v>6591</v>
      </c>
      <c r="C998" t="s">
        <v>6592</v>
      </c>
      <c r="D998" t="s">
        <v>6593</v>
      </c>
      <c r="E998" s="1">
        <v>0.99790000000000001</v>
      </c>
      <c r="F998">
        <v>0</v>
      </c>
      <c r="G998">
        <v>0</v>
      </c>
      <c r="H998" s="19">
        <v>2790</v>
      </c>
      <c r="I998" s="19">
        <v>1326916</v>
      </c>
      <c r="J998">
        <v>0</v>
      </c>
      <c r="K998">
        <v>0</v>
      </c>
      <c r="L998">
        <v>0</v>
      </c>
      <c r="M998" s="19">
        <v>1100</v>
      </c>
      <c r="N998" s="29">
        <f>DATE(MID(B998,FIND(",",B998,1)+2,4),VLOOKUP(LEFT(B998,3),General!$A$1:$B$12,2,0),MID(B998,FIND(" ",B998,1)+1,FIND(",",B998,1)-FIND(" ",B998,1)-1)) + TIMEVALUE(MID(B998,FIND("-",B998,1)+2,LEN(B998)-FIND("-",B998,1)+2))</f>
        <v>45599.003472222219</v>
      </c>
      <c r="O998" s="18">
        <f>DATE(MID(C998,FIND(",",C998,1)+2,4),VLOOKUP(LEFT(B998,3),General!$A$1:$B$12,2,0),MID(C998,FIND(" ",C998,1)+1,FIND(",",C998,1)-FIND(" ",C998,1)-1)) + TIMEVALUE(MID(C998,FIND("-",C998,1)+2,LEN(C998)-FIND("-",C998,1)+2))</f>
        <v>45599.00277777778</v>
      </c>
      <c r="P998" s="18">
        <f>DATE(MID(D998,FIND(",",D998,1)+2,4),VLOOKUP(LEFT(B998,3),General!$A$1:$B$12,2,0),MID(D998,FIND(" ",D998,1)+1,FIND(",",D998,1)-FIND(" ",D998,1)-1)) + TIMEVALUE(MID(D998,FIND("-",D998,1)+2,LEN(D998)-FIND("-",D998,1)+2))</f>
        <v>45599.045138888891</v>
      </c>
      <c r="Q998" s="29">
        <f t="shared" si="126"/>
        <v>45599.003472222219</v>
      </c>
      <c r="R998" t="str">
        <f t="shared" si="127"/>
        <v>12:04 am</v>
      </c>
      <c r="S998" t="str">
        <f t="shared" si="128"/>
        <v>1:05 am</v>
      </c>
      <c r="T998" s="29">
        <f t="shared" si="129"/>
        <v>45599.003472222219</v>
      </c>
      <c r="U998" s="19">
        <f t="shared" si="130"/>
        <v>2790</v>
      </c>
      <c r="V998" s="1">
        <f t="shared" si="131"/>
        <v>0.99790000000000001</v>
      </c>
      <c r="W998" s="30">
        <f t="shared" si="132"/>
        <v>4.2361111110949423E-2</v>
      </c>
      <c r="X998" s="18">
        <f>DATE(MID(B998,FIND(",",B998,1)+2,4),VLOOKUP(LEFT(B998,3),General!$A$1:$B$12,2,0),MID(B998,FIND(" ",B998,1)+1,FIND(",",B998,1)-FIND(" ",B998,1)-1))</f>
        <v>45599</v>
      </c>
    </row>
    <row r="999" spans="2:24">
      <c r="B999" t="s">
        <v>6593</v>
      </c>
      <c r="C999" t="s">
        <v>6594</v>
      </c>
      <c r="D999" t="s">
        <v>6595</v>
      </c>
      <c r="E999" s="1">
        <v>0.99370000000000003</v>
      </c>
      <c r="F999">
        <v>0</v>
      </c>
      <c r="G999">
        <v>0</v>
      </c>
      <c r="H999" s="19">
        <v>8329</v>
      </c>
      <c r="I999" s="19">
        <v>1326922</v>
      </c>
      <c r="J999">
        <v>0</v>
      </c>
      <c r="K999">
        <v>0</v>
      </c>
      <c r="L999">
        <v>0</v>
      </c>
      <c r="M999">
        <v>0</v>
      </c>
      <c r="N999" s="29">
        <f>DATE(MID(B999,FIND(",",B999,1)+2,4),VLOOKUP(LEFT(B999,3),General!$A$1:$B$12,2,0),MID(B999,FIND(" ",B999,1)+1,FIND(",",B999,1)-FIND(" ",B999,1)-1)) + TIMEVALUE(MID(B999,FIND("-",B999,1)+2,LEN(B999)-FIND("-",B999,1)+2))</f>
        <v>45599.045138888891</v>
      </c>
      <c r="O999" s="18">
        <f>DATE(MID(C999,FIND(",",C999,1)+2,4),VLOOKUP(LEFT(B999,3),General!$A$1:$B$12,2,0),MID(C999,FIND(" ",C999,1)+1,FIND(",",C999,1)-FIND(" ",C999,1)-1)) + TIMEVALUE(MID(C999,FIND("-",C999,1)+2,LEN(C999)-FIND("-",C999,1)+2))</f>
        <v>45599.044444444444</v>
      </c>
      <c r="P999" s="18">
        <f>DATE(MID(D999,FIND(",",D999,1)+2,4),VLOOKUP(LEFT(B999,3),General!$A$1:$B$12,2,0),MID(D999,FIND(" ",D999,1)+1,FIND(",",D999,1)-FIND(" ",D999,1)-1)) + TIMEVALUE(MID(D999,FIND("-",D999,1)+2,LEN(D999)-FIND("-",D999,1)+2))</f>
        <v>45599.086805555555</v>
      </c>
      <c r="Q999" s="29">
        <f t="shared" si="126"/>
        <v>45599.045138888891</v>
      </c>
      <c r="R999" t="str">
        <f t="shared" si="127"/>
        <v>1:04 am</v>
      </c>
      <c r="S999" t="str">
        <f t="shared" si="128"/>
        <v>2:05 am</v>
      </c>
      <c r="T999" s="29">
        <f t="shared" si="129"/>
        <v>45599.045138888891</v>
      </c>
      <c r="U999" s="19">
        <f t="shared" si="130"/>
        <v>8329</v>
      </c>
      <c r="V999" s="1">
        <f t="shared" si="131"/>
        <v>0.99370000000000003</v>
      </c>
      <c r="W999" s="30">
        <f t="shared" si="132"/>
        <v>4.2361111110949423E-2</v>
      </c>
      <c r="X999" s="18">
        <f>DATE(MID(B999,FIND(",",B999,1)+2,4),VLOOKUP(LEFT(B999,3),General!$A$1:$B$12,2,0),MID(B999,FIND(" ",B999,1)+1,FIND(",",B999,1)-FIND(" ",B999,1)-1))</f>
        <v>45599</v>
      </c>
    </row>
    <row r="1000" spans="2:24">
      <c r="B1000" t="s">
        <v>6595</v>
      </c>
      <c r="C1000" t="s">
        <v>6596</v>
      </c>
      <c r="D1000" t="s">
        <v>6597</v>
      </c>
      <c r="E1000" s="1">
        <v>0.99780000000000002</v>
      </c>
      <c r="F1000">
        <v>0</v>
      </c>
      <c r="G1000">
        <v>0</v>
      </c>
      <c r="H1000" s="19">
        <v>2872</v>
      </c>
      <c r="I1000" s="19">
        <v>1326923</v>
      </c>
      <c r="J1000">
        <v>0</v>
      </c>
      <c r="K1000">
        <v>0</v>
      </c>
      <c r="L1000">
        <v>0</v>
      </c>
      <c r="M1000" s="19">
        <v>1100</v>
      </c>
      <c r="N1000" s="29">
        <f>DATE(MID(B1000,FIND(",",B1000,1)+2,4),VLOOKUP(LEFT(B1000,3),General!$A$1:$B$12,2,0),MID(B1000,FIND(" ",B1000,1)+1,FIND(",",B1000,1)-FIND(" ",B1000,1)-1)) + TIMEVALUE(MID(B1000,FIND("-",B1000,1)+2,LEN(B1000)-FIND("-",B1000,1)+2))</f>
        <v>45599.086805555555</v>
      </c>
      <c r="O1000" s="18">
        <f>DATE(MID(C1000,FIND(",",C1000,1)+2,4),VLOOKUP(LEFT(B1000,3),General!$A$1:$B$12,2,0),MID(C1000,FIND(" ",C1000,1)+1,FIND(",",C1000,1)-FIND(" ",C1000,1)-1)) + TIMEVALUE(MID(C1000,FIND("-",C1000,1)+2,LEN(C1000)-FIND("-",C1000,1)+2))</f>
        <v>45599.086111111108</v>
      </c>
      <c r="P1000" s="18">
        <f>DATE(MID(D1000,FIND(",",D1000,1)+2,4),VLOOKUP(LEFT(B1000,3),General!$A$1:$B$12,2,0),MID(D1000,FIND(" ",D1000,1)+1,FIND(",",D1000,1)-FIND(" ",D1000,1)-1)) + TIMEVALUE(MID(D1000,FIND("-",D1000,1)+2,LEN(D1000)-FIND("-",D1000,1)+2))</f>
        <v>45599.115972222222</v>
      </c>
      <c r="Q1000" s="29">
        <f t="shared" si="126"/>
        <v>45599.086805555555</v>
      </c>
      <c r="R1000" t="str">
        <f t="shared" si="127"/>
        <v>2:04 am</v>
      </c>
      <c r="S1000" t="str">
        <f t="shared" si="128"/>
        <v>2:47 am</v>
      </c>
      <c r="T1000" s="29">
        <f t="shared" si="129"/>
        <v>45599.086805555555</v>
      </c>
      <c r="U1000" s="19">
        <f t="shared" si="130"/>
        <v>2872</v>
      </c>
      <c r="V1000" s="1">
        <f t="shared" si="131"/>
        <v>0.99780000000000002</v>
      </c>
      <c r="W1000" s="30">
        <f t="shared" si="132"/>
        <v>2.9861111113859806E-2</v>
      </c>
      <c r="X1000" s="18">
        <f>DATE(MID(B1000,FIND(",",B1000,1)+2,4),VLOOKUP(LEFT(B1000,3),General!$A$1:$B$12,2,0),MID(B1000,FIND(" ",B1000,1)+1,FIND(",",B1000,1)-FIND(" ",B1000,1)-1))</f>
        <v>45599</v>
      </c>
    </row>
    <row r="1001" spans="2:24">
      <c r="B1001" t="s">
        <v>6598</v>
      </c>
      <c r="C1001" t="s">
        <v>6598</v>
      </c>
      <c r="D1001" t="s">
        <v>6599</v>
      </c>
      <c r="E1001" s="1">
        <v>0.99770000000000003</v>
      </c>
      <c r="F1001">
        <v>0</v>
      </c>
      <c r="G1001">
        <v>0</v>
      </c>
      <c r="H1001" s="19">
        <v>3066</v>
      </c>
      <c r="I1001" s="19">
        <v>1326923</v>
      </c>
      <c r="J1001">
        <v>0</v>
      </c>
      <c r="K1001">
        <v>0</v>
      </c>
      <c r="L1001">
        <v>0</v>
      </c>
      <c r="M1001" s="19">
        <v>1109</v>
      </c>
      <c r="N1001" s="29">
        <f>DATE(MID(B1001,FIND(",",B1001,1)+2,4),VLOOKUP(LEFT(B1001,3),General!$A$1:$B$12,2,0),MID(B1001,FIND(" ",B1001,1)+1,FIND(",",B1001,1)-FIND(" ",B1001,1)-1)) + TIMEVALUE(MID(B1001,FIND("-",B1001,1)+2,LEN(B1001)-FIND("-",B1001,1)+2))</f>
        <v>45599.128472222219</v>
      </c>
      <c r="O1001" s="18">
        <f>DATE(MID(C1001,FIND(",",C1001,1)+2,4),VLOOKUP(LEFT(B1001,3),General!$A$1:$B$12,2,0),MID(C1001,FIND(" ",C1001,1)+1,FIND(",",C1001,1)-FIND(" ",C1001,1)-1)) + TIMEVALUE(MID(C1001,FIND("-",C1001,1)+2,LEN(C1001)-FIND("-",C1001,1)+2))</f>
        <v>45599.128472222219</v>
      </c>
      <c r="P1001" s="18">
        <f>DATE(MID(D1001,FIND(",",D1001,1)+2,4),VLOOKUP(LEFT(B1001,3),General!$A$1:$B$12,2,0),MID(D1001,FIND(" ",D1001,1)+1,FIND(",",D1001,1)-FIND(" ",D1001,1)-1)) + TIMEVALUE(MID(D1001,FIND("-",D1001,1)+2,LEN(D1001)-FIND("-",D1001,1)+2))</f>
        <v>45599.170138888891</v>
      </c>
      <c r="Q1001" s="29">
        <f t="shared" si="126"/>
        <v>45599.128472222219</v>
      </c>
      <c r="R1001" t="str">
        <f t="shared" si="127"/>
        <v>3:05 am</v>
      </c>
      <c r="S1001" t="str">
        <f t="shared" si="128"/>
        <v>4:05 am</v>
      </c>
      <c r="T1001" s="29">
        <f t="shared" si="129"/>
        <v>45599.128472222219</v>
      </c>
      <c r="U1001" s="19">
        <f t="shared" si="130"/>
        <v>3066</v>
      </c>
      <c r="V1001" s="1">
        <f t="shared" si="131"/>
        <v>0.99770000000000003</v>
      </c>
      <c r="W1001" s="30">
        <f t="shared" si="132"/>
        <v>4.1666666671517305E-2</v>
      </c>
      <c r="X1001" s="18">
        <f>DATE(MID(B1001,FIND(",",B1001,1)+2,4),VLOOKUP(LEFT(B1001,3),General!$A$1:$B$12,2,0),MID(B1001,FIND(" ",B1001,1)+1,FIND(",",B1001,1)-FIND(" ",B1001,1)-1))</f>
        <v>45599</v>
      </c>
    </row>
    <row r="1002" spans="2:24">
      <c r="B1002" t="s">
        <v>6599</v>
      </c>
      <c r="C1002" t="s">
        <v>6600</v>
      </c>
      <c r="D1002" t="s">
        <v>6601</v>
      </c>
      <c r="E1002" s="1">
        <v>0.99790000000000001</v>
      </c>
      <c r="F1002">
        <v>0</v>
      </c>
      <c r="G1002">
        <v>0</v>
      </c>
      <c r="H1002" s="19">
        <v>2808</v>
      </c>
      <c r="I1002" s="19">
        <v>1326924</v>
      </c>
      <c r="J1002">
        <v>0</v>
      </c>
      <c r="K1002">
        <v>0</v>
      </c>
      <c r="L1002">
        <v>0</v>
      </c>
      <c r="M1002" s="19">
        <v>1107</v>
      </c>
      <c r="N1002" s="29">
        <f>DATE(MID(B1002,FIND(",",B1002,1)+2,4),VLOOKUP(LEFT(B1002,3),General!$A$1:$B$12,2,0),MID(B1002,FIND(" ",B1002,1)+1,FIND(",",B1002,1)-FIND(" ",B1002,1)-1)) + TIMEVALUE(MID(B1002,FIND("-",B1002,1)+2,LEN(B1002)-FIND("-",B1002,1)+2))</f>
        <v>45599.170138888891</v>
      </c>
      <c r="O1002" s="18">
        <f>DATE(MID(C1002,FIND(",",C1002,1)+2,4),VLOOKUP(LEFT(B1002,3),General!$A$1:$B$12,2,0),MID(C1002,FIND(" ",C1002,1)+1,FIND(",",C1002,1)-FIND(" ",C1002,1)-1)) + TIMEVALUE(MID(C1002,FIND("-",C1002,1)+2,LEN(C1002)-FIND("-",C1002,1)+2))</f>
        <v>45599.169444444444</v>
      </c>
      <c r="P1002" s="18">
        <f>DATE(MID(D1002,FIND(",",D1002,1)+2,4),VLOOKUP(LEFT(B1002,3),General!$A$1:$B$12,2,0),MID(D1002,FIND(" ",D1002,1)+1,FIND(",",D1002,1)-FIND(" ",D1002,1)-1)) + TIMEVALUE(MID(D1002,FIND("-",D1002,1)+2,LEN(D1002)-FIND("-",D1002,1)+2))</f>
        <v>45599.199999999997</v>
      </c>
      <c r="Q1002" s="29">
        <f t="shared" si="126"/>
        <v>45599.170138888891</v>
      </c>
      <c r="R1002" t="str">
        <f t="shared" si="127"/>
        <v>4:04 am</v>
      </c>
      <c r="S1002" t="str">
        <f t="shared" si="128"/>
        <v>4:48 am</v>
      </c>
      <c r="T1002" s="29">
        <f t="shared" si="129"/>
        <v>45599.170138888891</v>
      </c>
      <c r="U1002" s="19">
        <f t="shared" si="130"/>
        <v>2808</v>
      </c>
      <c r="V1002" s="1">
        <f t="shared" si="131"/>
        <v>0.99790000000000001</v>
      </c>
      <c r="W1002" s="30">
        <f t="shared" si="132"/>
        <v>3.0555555553291924E-2</v>
      </c>
      <c r="X1002" s="18">
        <f>DATE(MID(B1002,FIND(",",B1002,1)+2,4),VLOOKUP(LEFT(B1002,3),General!$A$1:$B$12,2,0),MID(B1002,FIND(" ",B1002,1)+1,FIND(",",B1002,1)-FIND(" ",B1002,1)-1))</f>
        <v>45599</v>
      </c>
    </row>
    <row r="1003" spans="2:24">
      <c r="B1003" t="s">
        <v>6602</v>
      </c>
      <c r="C1003" t="s">
        <v>6603</v>
      </c>
      <c r="D1003" t="s">
        <v>6604</v>
      </c>
      <c r="E1003" s="1">
        <v>0.997</v>
      </c>
      <c r="F1003">
        <v>0</v>
      </c>
      <c r="G1003">
        <v>0</v>
      </c>
      <c r="H1003" s="19">
        <v>4017</v>
      </c>
      <c r="I1003" s="19">
        <v>1326935</v>
      </c>
      <c r="J1003">
        <v>0</v>
      </c>
      <c r="K1003">
        <v>0</v>
      </c>
      <c r="L1003">
        <v>0</v>
      </c>
      <c r="M1003">
        <v>0</v>
      </c>
      <c r="N1003" s="29">
        <f>DATE(MID(B1003,FIND(",",B1003,1)+2,4),VLOOKUP(LEFT(B1003,3),General!$A$1:$B$12,2,0),MID(B1003,FIND(" ",B1003,1)+1,FIND(",",B1003,1)-FIND(" ",B1003,1)-1)) + TIMEVALUE(MID(B1003,FIND("-",B1003,1)+2,LEN(B1003)-FIND("-",B1003,1)+2))</f>
        <v>45599.211805555555</v>
      </c>
      <c r="O1003" s="18">
        <f>DATE(MID(C1003,FIND(",",C1003,1)+2,4),VLOOKUP(LEFT(B1003,3),General!$A$1:$B$12,2,0),MID(C1003,FIND(" ",C1003,1)+1,FIND(",",C1003,1)-FIND(" ",C1003,1)-1)) + TIMEVALUE(MID(C1003,FIND("-",C1003,1)+2,LEN(C1003)-FIND("-",C1003,1)+2))</f>
        <v>45599.211111111108</v>
      </c>
      <c r="P1003" s="18">
        <f>DATE(MID(D1003,FIND(",",D1003,1)+2,4),VLOOKUP(LEFT(B1003,3),General!$A$1:$B$12,2,0),MID(D1003,FIND(" ",D1003,1)+1,FIND(",",D1003,1)-FIND(" ",D1003,1)-1)) + TIMEVALUE(MID(D1003,FIND("-",D1003,1)+2,LEN(D1003)-FIND("-",D1003,1)+2))</f>
        <v>45599.246527777781</v>
      </c>
      <c r="Q1003" s="29">
        <f t="shared" si="126"/>
        <v>45599.211805555555</v>
      </c>
      <c r="R1003" t="str">
        <f t="shared" si="127"/>
        <v>5:04 am</v>
      </c>
      <c r="S1003" t="str">
        <f t="shared" si="128"/>
        <v>5:55 am</v>
      </c>
      <c r="T1003" s="29">
        <f t="shared" si="129"/>
        <v>45599.211805555555</v>
      </c>
      <c r="U1003" s="19">
        <f t="shared" si="130"/>
        <v>4017</v>
      </c>
      <c r="V1003" s="1">
        <f t="shared" si="131"/>
        <v>0.997</v>
      </c>
      <c r="W1003" s="30">
        <f t="shared" si="132"/>
        <v>3.5416666672972497E-2</v>
      </c>
      <c r="X1003" s="18">
        <f>DATE(MID(B1003,FIND(",",B1003,1)+2,4),VLOOKUP(LEFT(B1003,3),General!$A$1:$B$12,2,0),MID(B1003,FIND(" ",B1003,1)+1,FIND(",",B1003,1)-FIND(" ",B1003,1)-1))</f>
        <v>45599</v>
      </c>
    </row>
    <row r="1004" spans="2:24">
      <c r="B1004" t="s">
        <v>6605</v>
      </c>
      <c r="C1004" t="s">
        <v>6606</v>
      </c>
      <c r="D1004" t="s">
        <v>6607</v>
      </c>
      <c r="E1004" s="1">
        <v>0.99780000000000002</v>
      </c>
      <c r="F1004">
        <v>0</v>
      </c>
      <c r="G1004">
        <v>0</v>
      </c>
      <c r="H1004" s="19">
        <v>2946</v>
      </c>
      <c r="I1004" s="19">
        <v>1326937</v>
      </c>
      <c r="J1004">
        <v>0</v>
      </c>
      <c r="K1004">
        <v>0</v>
      </c>
      <c r="L1004">
        <v>0</v>
      </c>
      <c r="M1004" s="19">
        <v>1107</v>
      </c>
      <c r="N1004" s="29">
        <f>DATE(MID(B1004,FIND(",",B1004,1)+2,4),VLOOKUP(LEFT(B1004,3),General!$A$1:$B$12,2,0),MID(B1004,FIND(" ",B1004,1)+1,FIND(",",B1004,1)-FIND(" ",B1004,1)-1)) + TIMEVALUE(MID(B1004,FIND("-",B1004,1)+2,LEN(B1004)-FIND("-",B1004,1)+2))</f>
        <v>45599.253472222219</v>
      </c>
      <c r="O1004" s="18">
        <f>DATE(MID(C1004,FIND(",",C1004,1)+2,4),VLOOKUP(LEFT(B1004,3),General!$A$1:$B$12,2,0),MID(C1004,FIND(" ",C1004,1)+1,FIND(",",C1004,1)-FIND(" ",C1004,1)-1)) + TIMEVALUE(MID(C1004,FIND("-",C1004,1)+2,LEN(C1004)-FIND("-",C1004,1)+2))</f>
        <v>45599.25277777778</v>
      </c>
      <c r="P1004" s="18">
        <f>DATE(MID(D1004,FIND(",",D1004,1)+2,4),VLOOKUP(LEFT(B1004,3),General!$A$1:$B$12,2,0),MID(D1004,FIND(" ",D1004,1)+1,FIND(",",D1004,1)-FIND(" ",D1004,1)-1)) + TIMEVALUE(MID(D1004,FIND("-",D1004,1)+2,LEN(D1004)-FIND("-",D1004,1)+2))</f>
        <v>45599.295138888891</v>
      </c>
      <c r="Q1004" s="29">
        <f t="shared" si="126"/>
        <v>45599.253472222219</v>
      </c>
      <c r="R1004" t="str">
        <f t="shared" si="127"/>
        <v>6:04 am</v>
      </c>
      <c r="S1004" t="str">
        <f t="shared" si="128"/>
        <v>7:05 am</v>
      </c>
      <c r="T1004" s="29">
        <f t="shared" si="129"/>
        <v>45599.253472222219</v>
      </c>
      <c r="U1004" s="19">
        <f t="shared" si="130"/>
        <v>2946</v>
      </c>
      <c r="V1004" s="1">
        <f t="shared" si="131"/>
        <v>0.99780000000000002</v>
      </c>
      <c r="W1004" s="30">
        <f t="shared" si="132"/>
        <v>4.2361111110949423E-2</v>
      </c>
      <c r="X1004" s="18">
        <f>DATE(MID(B1004,FIND(",",B1004,1)+2,4),VLOOKUP(LEFT(B1004,3),General!$A$1:$B$12,2,0),MID(B1004,FIND(" ",B1004,1)+1,FIND(",",B1004,1)-FIND(" ",B1004,1)-1))</f>
        <v>45599</v>
      </c>
    </row>
    <row r="1005" spans="2:24">
      <c r="B1005" t="s">
        <v>6607</v>
      </c>
      <c r="C1005" t="s">
        <v>6607</v>
      </c>
      <c r="D1005" t="s">
        <v>6608</v>
      </c>
      <c r="E1005" s="1">
        <v>0.99739999999999995</v>
      </c>
      <c r="F1005">
        <v>0</v>
      </c>
      <c r="G1005">
        <v>0</v>
      </c>
      <c r="H1005" s="19">
        <v>3467</v>
      </c>
      <c r="I1005" s="19">
        <v>1326942</v>
      </c>
      <c r="J1005">
        <v>0</v>
      </c>
      <c r="K1005">
        <v>0</v>
      </c>
      <c r="L1005">
        <v>0</v>
      </c>
      <c r="M1005" s="19">
        <v>1098</v>
      </c>
      <c r="N1005" s="29">
        <f>DATE(MID(B1005,FIND(",",B1005,1)+2,4),VLOOKUP(LEFT(B1005,3),General!$A$1:$B$12,2,0),MID(B1005,FIND(" ",B1005,1)+1,FIND(",",B1005,1)-FIND(" ",B1005,1)-1)) + TIMEVALUE(MID(B1005,FIND("-",B1005,1)+2,LEN(B1005)-FIND("-",B1005,1)+2))</f>
        <v>45599.295138888891</v>
      </c>
      <c r="O1005" s="18">
        <f>DATE(MID(C1005,FIND(",",C1005,1)+2,4),VLOOKUP(LEFT(B1005,3),General!$A$1:$B$12,2,0),MID(C1005,FIND(" ",C1005,1)+1,FIND(",",C1005,1)-FIND(" ",C1005,1)-1)) + TIMEVALUE(MID(C1005,FIND("-",C1005,1)+2,LEN(C1005)-FIND("-",C1005,1)+2))</f>
        <v>45599.295138888891</v>
      </c>
      <c r="P1005" s="18">
        <f>DATE(MID(D1005,FIND(",",D1005,1)+2,4),VLOOKUP(LEFT(B1005,3),General!$A$1:$B$12,2,0),MID(D1005,FIND(" ",D1005,1)+1,FIND(",",D1005,1)-FIND(" ",D1005,1)-1)) + TIMEVALUE(MID(D1005,FIND("-",D1005,1)+2,LEN(D1005)-FIND("-",D1005,1)+2))</f>
        <v>45599.323611111111</v>
      </c>
      <c r="Q1005" s="29">
        <f t="shared" si="126"/>
        <v>45599.295138888891</v>
      </c>
      <c r="R1005" t="str">
        <f t="shared" si="127"/>
        <v>7:05 am</v>
      </c>
      <c r="S1005" t="str">
        <f t="shared" si="128"/>
        <v>7:46 am</v>
      </c>
      <c r="T1005" s="29">
        <f t="shared" si="129"/>
        <v>45599.295138888891</v>
      </c>
      <c r="U1005" s="19">
        <f t="shared" si="130"/>
        <v>3467</v>
      </c>
      <c r="V1005" s="1">
        <f t="shared" si="131"/>
        <v>0.99739999999999995</v>
      </c>
      <c r="W1005" s="30">
        <f t="shared" si="132"/>
        <v>2.8472222220443655E-2</v>
      </c>
      <c r="X1005" s="18">
        <f>DATE(MID(B1005,FIND(",",B1005,1)+2,4),VLOOKUP(LEFT(B1005,3),General!$A$1:$B$12,2,0),MID(B1005,FIND(" ",B1005,1)+1,FIND(",",B1005,1)-FIND(" ",B1005,1)-1))</f>
        <v>45599</v>
      </c>
    </row>
    <row r="1006" spans="2:24">
      <c r="B1006" t="s">
        <v>6609</v>
      </c>
      <c r="C1006" t="s">
        <v>6610</v>
      </c>
      <c r="D1006" t="s">
        <v>6611</v>
      </c>
      <c r="E1006" s="1">
        <v>0.99760000000000004</v>
      </c>
      <c r="F1006">
        <v>0</v>
      </c>
      <c r="G1006">
        <v>0</v>
      </c>
      <c r="H1006" s="19">
        <v>3121</v>
      </c>
      <c r="I1006" s="19">
        <v>1326946</v>
      </c>
      <c r="J1006">
        <v>0</v>
      </c>
      <c r="K1006">
        <v>0</v>
      </c>
      <c r="L1006">
        <v>0</v>
      </c>
      <c r="M1006" s="19">
        <v>1107</v>
      </c>
      <c r="N1006" s="29">
        <f>DATE(MID(B1006,FIND(",",B1006,1)+2,4),VLOOKUP(LEFT(B1006,3),General!$A$1:$B$12,2,0),MID(B1006,FIND(" ",B1006,1)+1,FIND(",",B1006,1)-FIND(" ",B1006,1)-1)) + TIMEVALUE(MID(B1006,FIND("-",B1006,1)+2,LEN(B1006)-FIND("-",B1006,1)+2))</f>
        <v>45599.336805555555</v>
      </c>
      <c r="O1006" s="18">
        <f>DATE(MID(C1006,FIND(",",C1006,1)+2,4),VLOOKUP(LEFT(B1006,3),General!$A$1:$B$12,2,0),MID(C1006,FIND(" ",C1006,1)+1,FIND(",",C1006,1)-FIND(" ",C1006,1)-1)) + TIMEVALUE(MID(C1006,FIND("-",C1006,1)+2,LEN(C1006)-FIND("-",C1006,1)+2))</f>
        <v>45599.336111111108</v>
      </c>
      <c r="P1006" s="18">
        <f>DATE(MID(D1006,FIND(",",D1006,1)+2,4),VLOOKUP(LEFT(B1006,3),General!$A$1:$B$12,2,0),MID(D1006,FIND(" ",D1006,1)+1,FIND(",",D1006,1)-FIND(" ",D1006,1)-1)) + TIMEVALUE(MID(D1006,FIND("-",D1006,1)+2,LEN(D1006)-FIND("-",D1006,1)+2))</f>
        <v>45599.368750000001</v>
      </c>
      <c r="Q1006" s="29">
        <f t="shared" si="126"/>
        <v>45599.336805555555</v>
      </c>
      <c r="R1006" t="str">
        <f t="shared" si="127"/>
        <v>8:04 am</v>
      </c>
      <c r="S1006" t="str">
        <f t="shared" si="128"/>
        <v>8:51 am</v>
      </c>
      <c r="T1006" s="29">
        <f t="shared" si="129"/>
        <v>45599.336805555555</v>
      </c>
      <c r="U1006" s="19">
        <f t="shared" si="130"/>
        <v>3121</v>
      </c>
      <c r="V1006" s="1">
        <f t="shared" si="131"/>
        <v>0.99760000000000004</v>
      </c>
      <c r="W1006" s="30">
        <f t="shared" si="132"/>
        <v>3.2638888893416151E-2</v>
      </c>
      <c r="X1006" s="18">
        <f>DATE(MID(B1006,FIND(",",B1006,1)+2,4),VLOOKUP(LEFT(B1006,3),General!$A$1:$B$12,2,0),MID(B1006,FIND(" ",B1006,1)+1,FIND(",",B1006,1)-FIND(" ",B1006,1)-1))</f>
        <v>45599</v>
      </c>
    </row>
    <row r="1007" spans="2:24">
      <c r="B1007" t="s">
        <v>6612</v>
      </c>
      <c r="C1007" t="s">
        <v>6613</v>
      </c>
      <c r="D1007" t="s">
        <v>6614</v>
      </c>
      <c r="E1007" s="1">
        <v>0.99770000000000003</v>
      </c>
      <c r="F1007">
        <v>0</v>
      </c>
      <c r="G1007">
        <v>0</v>
      </c>
      <c r="H1007" s="19">
        <v>3094</v>
      </c>
      <c r="I1007" s="19">
        <v>1326952</v>
      </c>
      <c r="J1007">
        <v>0</v>
      </c>
      <c r="K1007">
        <v>0</v>
      </c>
      <c r="L1007">
        <v>0</v>
      </c>
      <c r="M1007" s="19">
        <v>1108</v>
      </c>
      <c r="N1007" s="29">
        <f>DATE(MID(B1007,FIND(",",B1007,1)+2,4),VLOOKUP(LEFT(B1007,3),General!$A$1:$B$12,2,0),MID(B1007,FIND(" ",B1007,1)+1,FIND(",",B1007,1)-FIND(" ",B1007,1)-1)) + TIMEVALUE(MID(B1007,FIND("-",B1007,1)+2,LEN(B1007)-FIND("-",B1007,1)+2))</f>
        <v>45599.378472222219</v>
      </c>
      <c r="O1007" s="18">
        <f>DATE(MID(C1007,FIND(",",C1007,1)+2,4),VLOOKUP(LEFT(B1007,3),General!$A$1:$B$12,2,0),MID(C1007,FIND(" ",C1007,1)+1,FIND(",",C1007,1)-FIND(" ",C1007,1)-1)) + TIMEVALUE(MID(C1007,FIND("-",C1007,1)+2,LEN(C1007)-FIND("-",C1007,1)+2))</f>
        <v>45599.37777777778</v>
      </c>
      <c r="P1007" s="18">
        <f>DATE(MID(D1007,FIND(",",D1007,1)+2,4),VLOOKUP(LEFT(B1007,3),General!$A$1:$B$12,2,0),MID(D1007,FIND(" ",D1007,1)+1,FIND(",",D1007,1)-FIND(" ",D1007,1)-1)) + TIMEVALUE(MID(D1007,FIND("-",D1007,1)+2,LEN(D1007)-FIND("-",D1007,1)+2))</f>
        <v>45599.419444444444</v>
      </c>
      <c r="Q1007" s="29">
        <f t="shared" si="126"/>
        <v>45599.378472222219</v>
      </c>
      <c r="R1007" t="str">
        <f t="shared" si="127"/>
        <v>9:04 am</v>
      </c>
      <c r="S1007" t="str">
        <f t="shared" si="128"/>
        <v>10:04 am</v>
      </c>
      <c r="T1007" s="29">
        <f t="shared" si="129"/>
        <v>45599.378472222219</v>
      </c>
      <c r="U1007" s="19">
        <f t="shared" si="130"/>
        <v>3094</v>
      </c>
      <c r="V1007" s="1">
        <f t="shared" si="131"/>
        <v>0.99770000000000003</v>
      </c>
      <c r="W1007" s="30">
        <f t="shared" si="132"/>
        <v>4.1666666664241347E-2</v>
      </c>
      <c r="X1007" s="18">
        <f>DATE(MID(B1007,FIND(",",B1007,1)+2,4),VLOOKUP(LEFT(B1007,3),General!$A$1:$B$12,2,0),MID(B1007,FIND(" ",B1007,1)+1,FIND(",",B1007,1)-FIND(" ",B1007,1)-1))</f>
        <v>45599</v>
      </c>
    </row>
    <row r="1008" spans="2:24">
      <c r="B1008" t="s">
        <v>6615</v>
      </c>
      <c r="C1008" t="s">
        <v>6614</v>
      </c>
      <c r="D1008" t="s">
        <v>6616</v>
      </c>
      <c r="E1008" s="1">
        <v>0.99770000000000003</v>
      </c>
      <c r="F1008">
        <v>0</v>
      </c>
      <c r="G1008">
        <v>0</v>
      </c>
      <c r="H1008" s="19">
        <v>3032</v>
      </c>
      <c r="I1008" s="19">
        <v>1326954</v>
      </c>
      <c r="J1008">
        <v>0</v>
      </c>
      <c r="K1008">
        <v>0</v>
      </c>
      <c r="L1008">
        <v>0</v>
      </c>
      <c r="M1008" s="19">
        <v>1107</v>
      </c>
      <c r="N1008" s="29">
        <f>DATE(MID(B1008,FIND(",",B1008,1)+2,4),VLOOKUP(LEFT(B1008,3),General!$A$1:$B$12,2,0),MID(B1008,FIND(" ",B1008,1)+1,FIND(",",B1008,1)-FIND(" ",B1008,1)-1)) + TIMEVALUE(MID(B1008,FIND("-",B1008,1)+2,LEN(B1008)-FIND("-",B1008,1)+2))</f>
        <v>45599.420138888891</v>
      </c>
      <c r="O1008" s="18">
        <f>DATE(MID(C1008,FIND(",",C1008,1)+2,4),VLOOKUP(LEFT(B1008,3),General!$A$1:$B$12,2,0),MID(C1008,FIND(" ",C1008,1)+1,FIND(",",C1008,1)-FIND(" ",C1008,1)-1)) + TIMEVALUE(MID(C1008,FIND("-",C1008,1)+2,LEN(C1008)-FIND("-",C1008,1)+2))</f>
        <v>45599.419444444444</v>
      </c>
      <c r="P1008" s="18">
        <f>DATE(MID(D1008,FIND(",",D1008,1)+2,4),VLOOKUP(LEFT(B1008,3),General!$A$1:$B$12,2,0),MID(D1008,FIND(" ",D1008,1)+1,FIND(",",D1008,1)-FIND(" ",D1008,1)-1)) + TIMEVALUE(MID(D1008,FIND("-",D1008,1)+2,LEN(D1008)-FIND("-",D1008,1)+2))</f>
        <v>45599.447916666664</v>
      </c>
      <c r="Q1008" s="29">
        <f t="shared" si="126"/>
        <v>45599.420138888891</v>
      </c>
      <c r="R1008" t="str">
        <f t="shared" si="127"/>
        <v>10:04 am</v>
      </c>
      <c r="S1008" t="str">
        <f t="shared" si="128"/>
        <v>10:45 am</v>
      </c>
      <c r="T1008" s="29">
        <f t="shared" si="129"/>
        <v>45599.420138888891</v>
      </c>
      <c r="U1008" s="19">
        <f t="shared" si="130"/>
        <v>3032</v>
      </c>
      <c r="V1008" s="1">
        <f t="shared" si="131"/>
        <v>0.99770000000000003</v>
      </c>
      <c r="W1008" s="30">
        <f t="shared" si="132"/>
        <v>2.8472222220443655E-2</v>
      </c>
      <c r="X1008" s="18">
        <f>DATE(MID(B1008,FIND(",",B1008,1)+2,4),VLOOKUP(LEFT(B1008,3),General!$A$1:$B$12,2,0),MID(B1008,FIND(" ",B1008,1)+1,FIND(",",B1008,1)-FIND(" ",B1008,1)-1))</f>
        <v>45599</v>
      </c>
    </row>
    <row r="1009" spans="2:24">
      <c r="B1009" t="s">
        <v>6617</v>
      </c>
      <c r="C1009" t="s">
        <v>6617</v>
      </c>
      <c r="D1009" t="s">
        <v>6618</v>
      </c>
      <c r="E1009" s="1">
        <v>0.99739999999999995</v>
      </c>
      <c r="F1009">
        <v>0</v>
      </c>
      <c r="G1009">
        <v>0</v>
      </c>
      <c r="H1009" s="19">
        <v>3516</v>
      </c>
      <c r="I1009" s="19">
        <v>1326953</v>
      </c>
      <c r="J1009">
        <v>0</v>
      </c>
      <c r="K1009">
        <v>0</v>
      </c>
      <c r="L1009">
        <v>0</v>
      </c>
      <c r="M1009">
        <v>0</v>
      </c>
      <c r="N1009" s="29">
        <f>DATE(MID(B1009,FIND(",",B1009,1)+2,4),VLOOKUP(LEFT(B1009,3),General!$A$1:$B$12,2,0),MID(B1009,FIND(" ",B1009,1)+1,FIND(",",B1009,1)-FIND(" ",B1009,1)-1)) + TIMEVALUE(MID(B1009,FIND("-",B1009,1)+2,LEN(B1009)-FIND("-",B1009,1)+2))</f>
        <v>45599.461805555555</v>
      </c>
      <c r="O1009" s="18">
        <f>DATE(MID(C1009,FIND(",",C1009,1)+2,4),VLOOKUP(LEFT(B1009,3),General!$A$1:$B$12,2,0),MID(C1009,FIND(" ",C1009,1)+1,FIND(",",C1009,1)-FIND(" ",C1009,1)-1)) + TIMEVALUE(MID(C1009,FIND("-",C1009,1)+2,LEN(C1009)-FIND("-",C1009,1)+2))</f>
        <v>45599.461805555555</v>
      </c>
      <c r="P1009" s="18">
        <f>DATE(MID(D1009,FIND(",",D1009,1)+2,4),VLOOKUP(LEFT(B1009,3),General!$A$1:$B$12,2,0),MID(D1009,FIND(" ",D1009,1)+1,FIND(",",D1009,1)-FIND(" ",D1009,1)-1)) + TIMEVALUE(MID(D1009,FIND("-",D1009,1)+2,LEN(D1009)-FIND("-",D1009,1)+2))</f>
        <v>45599.503472222219</v>
      </c>
      <c r="Q1009" s="29">
        <f t="shared" si="126"/>
        <v>45599.461805555555</v>
      </c>
      <c r="R1009" t="str">
        <f t="shared" si="127"/>
        <v>11:05 am</v>
      </c>
      <c r="S1009" t="str">
        <f t="shared" si="128"/>
        <v>12:05 pm</v>
      </c>
      <c r="T1009" s="29">
        <f t="shared" si="129"/>
        <v>45599.461805555555</v>
      </c>
      <c r="U1009" s="19">
        <f t="shared" si="130"/>
        <v>3516</v>
      </c>
      <c r="V1009" s="1">
        <f t="shared" si="131"/>
        <v>0.99739999999999995</v>
      </c>
      <c r="W1009" s="30">
        <f t="shared" si="132"/>
        <v>4.1666666664241347E-2</v>
      </c>
      <c r="X1009" s="18">
        <f>DATE(MID(B1009,FIND(",",B1009,1)+2,4),VLOOKUP(LEFT(B1009,3),General!$A$1:$B$12,2,0),MID(B1009,FIND(" ",B1009,1)+1,FIND(",",B1009,1)-FIND(" ",B1009,1)-1))</f>
        <v>45599</v>
      </c>
    </row>
    <row r="1010" spans="2:24">
      <c r="B1010" t="s">
        <v>6618</v>
      </c>
      <c r="C1010" t="s">
        <v>6619</v>
      </c>
      <c r="D1010" t="s">
        <v>6620</v>
      </c>
      <c r="E1010" s="1">
        <v>0.99750000000000005</v>
      </c>
      <c r="F1010">
        <v>0</v>
      </c>
      <c r="G1010">
        <v>0</v>
      </c>
      <c r="H1010" s="19">
        <v>3378</v>
      </c>
      <c r="I1010" s="19">
        <v>1326947</v>
      </c>
      <c r="J1010">
        <v>0</v>
      </c>
      <c r="K1010">
        <v>0</v>
      </c>
      <c r="L1010">
        <v>0</v>
      </c>
      <c r="M1010" s="19">
        <v>1106</v>
      </c>
      <c r="N1010" s="29">
        <f>DATE(MID(B1010,FIND(",",B1010,1)+2,4),VLOOKUP(LEFT(B1010,3),General!$A$1:$B$12,2,0),MID(B1010,FIND(" ",B1010,1)+1,FIND(",",B1010,1)-FIND(" ",B1010,1)-1)) + TIMEVALUE(MID(B1010,FIND("-",B1010,1)+2,LEN(B1010)-FIND("-",B1010,1)+2))</f>
        <v>45599.503472222219</v>
      </c>
      <c r="O1010" s="18">
        <f>DATE(MID(C1010,FIND(",",C1010,1)+2,4),VLOOKUP(LEFT(B1010,3),General!$A$1:$B$12,2,0),MID(C1010,FIND(" ",C1010,1)+1,FIND(",",C1010,1)-FIND(" ",C1010,1)-1)) + TIMEVALUE(MID(C1010,FIND("-",C1010,1)+2,LEN(C1010)-FIND("-",C1010,1)+2))</f>
        <v>45599.50277777778</v>
      </c>
      <c r="P1010" s="18">
        <f>DATE(MID(D1010,FIND(",",D1010,1)+2,4),VLOOKUP(LEFT(B1010,3),General!$A$1:$B$12,2,0),MID(D1010,FIND(" ",D1010,1)+1,FIND(",",D1010,1)-FIND(" ",D1010,1)-1)) + TIMEVALUE(MID(D1010,FIND("-",D1010,1)+2,LEN(D1010)-FIND("-",D1010,1)+2))</f>
        <v>45599.536111111112</v>
      </c>
      <c r="Q1010" s="29">
        <f t="shared" si="126"/>
        <v>45599.503472222219</v>
      </c>
      <c r="R1010" t="str">
        <f t="shared" si="127"/>
        <v>12:04 pm</v>
      </c>
      <c r="S1010" t="str">
        <f t="shared" si="128"/>
        <v>12:52 pm</v>
      </c>
      <c r="T1010" s="29">
        <f t="shared" si="129"/>
        <v>45599.503472222219</v>
      </c>
      <c r="U1010" s="19">
        <f t="shared" si="130"/>
        <v>3378</v>
      </c>
      <c r="V1010" s="1">
        <f t="shared" si="131"/>
        <v>0.99750000000000005</v>
      </c>
      <c r="W1010" s="30">
        <f t="shared" si="132"/>
        <v>3.3333333332848269E-2</v>
      </c>
      <c r="X1010" s="18">
        <f>DATE(MID(B1010,FIND(",",B1010,1)+2,4),VLOOKUP(LEFT(B1010,3),General!$A$1:$B$12,2,0),MID(B1010,FIND(" ",B1010,1)+1,FIND(",",B1010,1)-FIND(" ",B1010,1)-1))</f>
        <v>45599</v>
      </c>
    </row>
    <row r="1011" spans="2:24">
      <c r="B1011" t="s">
        <v>6621</v>
      </c>
      <c r="C1011" t="s">
        <v>6622</v>
      </c>
      <c r="D1011" t="s">
        <v>6623</v>
      </c>
      <c r="E1011" s="1">
        <v>0.99739999999999995</v>
      </c>
      <c r="F1011">
        <v>0</v>
      </c>
      <c r="G1011">
        <v>0</v>
      </c>
      <c r="H1011" s="19">
        <v>3427</v>
      </c>
      <c r="I1011" s="19">
        <v>1326953</v>
      </c>
      <c r="J1011">
        <v>0</v>
      </c>
      <c r="K1011">
        <v>0</v>
      </c>
      <c r="L1011">
        <v>0</v>
      </c>
      <c r="M1011" s="19">
        <v>1108</v>
      </c>
      <c r="N1011" s="29">
        <f>DATE(MID(B1011,FIND(",",B1011,1)+2,4),VLOOKUP(LEFT(B1011,3),General!$A$1:$B$12,2,0),MID(B1011,FIND(" ",B1011,1)+1,FIND(",",B1011,1)-FIND(" ",B1011,1)-1)) + TIMEVALUE(MID(B1011,FIND("-",B1011,1)+2,LEN(B1011)-FIND("-",B1011,1)+2))</f>
        <v>45599.545138888891</v>
      </c>
      <c r="O1011" s="18">
        <f>DATE(MID(C1011,FIND(",",C1011,1)+2,4),VLOOKUP(LEFT(B1011,3),General!$A$1:$B$12,2,0),MID(C1011,FIND(" ",C1011,1)+1,FIND(",",C1011,1)-FIND(" ",C1011,1)-1)) + TIMEVALUE(MID(C1011,FIND("-",C1011,1)+2,LEN(C1011)-FIND("-",C1011,1)+2))</f>
        <v>45599.544444444444</v>
      </c>
      <c r="P1011" s="18">
        <f>DATE(MID(D1011,FIND(",",D1011,1)+2,4),VLOOKUP(LEFT(B1011,3),General!$A$1:$B$12,2,0),MID(D1011,FIND(" ",D1011,1)+1,FIND(",",D1011,1)-FIND(" ",D1011,1)-1)) + TIMEVALUE(MID(D1011,FIND("-",D1011,1)+2,LEN(D1011)-FIND("-",D1011,1)+2))</f>
        <v>45599.574999999997</v>
      </c>
      <c r="Q1011" s="29">
        <f t="shared" si="126"/>
        <v>45599.545138888891</v>
      </c>
      <c r="R1011" t="str">
        <f t="shared" si="127"/>
        <v>1:04 pm</v>
      </c>
      <c r="S1011" t="str">
        <f t="shared" si="128"/>
        <v>1:48 pm</v>
      </c>
      <c r="T1011" s="29">
        <f t="shared" si="129"/>
        <v>45599.545138888891</v>
      </c>
      <c r="U1011" s="19">
        <f t="shared" si="130"/>
        <v>3427</v>
      </c>
      <c r="V1011" s="1">
        <f t="shared" si="131"/>
        <v>0.99739999999999995</v>
      </c>
      <c r="W1011" s="30">
        <f t="shared" si="132"/>
        <v>3.0555555553291924E-2</v>
      </c>
      <c r="X1011" s="18">
        <f>DATE(MID(B1011,FIND(",",B1011,1)+2,4),VLOOKUP(LEFT(B1011,3),General!$A$1:$B$12,2,0),MID(B1011,FIND(" ",B1011,1)+1,FIND(",",B1011,1)-FIND(" ",B1011,1)-1))</f>
        <v>45599</v>
      </c>
    </row>
    <row r="1012" spans="2:24">
      <c r="B1012" t="s">
        <v>6624</v>
      </c>
      <c r="C1012" t="s">
        <v>6625</v>
      </c>
      <c r="D1012" t="s">
        <v>6626</v>
      </c>
      <c r="E1012" s="1">
        <v>0.99690000000000001</v>
      </c>
      <c r="F1012">
        <v>0</v>
      </c>
      <c r="G1012">
        <v>0</v>
      </c>
      <c r="H1012" s="19">
        <v>4150</v>
      </c>
      <c r="I1012" s="19">
        <v>1326952</v>
      </c>
      <c r="J1012">
        <v>0</v>
      </c>
      <c r="K1012">
        <v>0</v>
      </c>
      <c r="L1012">
        <v>0</v>
      </c>
      <c r="M1012" s="19">
        <v>1105</v>
      </c>
      <c r="N1012" s="29">
        <f>DATE(MID(B1012,FIND(",",B1012,1)+2,4),VLOOKUP(LEFT(B1012,3),General!$A$1:$B$12,2,0),MID(B1012,FIND(" ",B1012,1)+1,FIND(",",B1012,1)-FIND(" ",B1012,1)-1)) + TIMEVALUE(MID(B1012,FIND("-",B1012,1)+2,LEN(B1012)-FIND("-",B1012,1)+2))</f>
        <v>45599.586805555555</v>
      </c>
      <c r="O1012" s="18">
        <f>DATE(MID(C1012,FIND(",",C1012,1)+2,4),VLOOKUP(LEFT(B1012,3),General!$A$1:$B$12,2,0),MID(C1012,FIND(" ",C1012,1)+1,FIND(",",C1012,1)-FIND(" ",C1012,1)-1)) + TIMEVALUE(MID(C1012,FIND("-",C1012,1)+2,LEN(C1012)-FIND("-",C1012,1)+2))</f>
        <v>45599.586111111108</v>
      </c>
      <c r="P1012" s="18">
        <f>DATE(MID(D1012,FIND(",",D1012,1)+2,4),VLOOKUP(LEFT(B1012,3),General!$A$1:$B$12,2,0),MID(D1012,FIND(" ",D1012,1)+1,FIND(",",D1012,1)-FIND(" ",D1012,1)-1)) + TIMEVALUE(MID(D1012,FIND("-",D1012,1)+2,LEN(D1012)-FIND("-",D1012,1)+2))</f>
        <v>45599.614583333336</v>
      </c>
      <c r="Q1012" s="29">
        <f t="shared" si="126"/>
        <v>45599.586805555555</v>
      </c>
      <c r="R1012" t="str">
        <f t="shared" si="127"/>
        <v>2:04 pm</v>
      </c>
      <c r="S1012" t="str">
        <f t="shared" si="128"/>
        <v>2:45 pm</v>
      </c>
      <c r="T1012" s="29">
        <f t="shared" si="129"/>
        <v>45599.586805555555</v>
      </c>
      <c r="U1012" s="19">
        <f t="shared" si="130"/>
        <v>4150</v>
      </c>
      <c r="V1012" s="1">
        <f t="shared" si="131"/>
        <v>0.99690000000000001</v>
      </c>
      <c r="W1012" s="30">
        <f t="shared" si="132"/>
        <v>2.8472222227719612E-2</v>
      </c>
      <c r="X1012" s="18">
        <f>DATE(MID(B1012,FIND(",",B1012,1)+2,4),VLOOKUP(LEFT(B1012,3),General!$A$1:$B$12,2,0),MID(B1012,FIND(" ",B1012,1)+1,FIND(",",B1012,1)-FIND(" ",B1012,1)-1))</f>
        <v>45599</v>
      </c>
    </row>
    <row r="1013" spans="2:24">
      <c r="B1013" t="s">
        <v>6627</v>
      </c>
      <c r="C1013" t="s">
        <v>6628</v>
      </c>
      <c r="D1013" t="s">
        <v>6629</v>
      </c>
      <c r="E1013" s="1">
        <v>0.99580000000000002</v>
      </c>
      <c r="F1013">
        <v>0</v>
      </c>
      <c r="G1013">
        <v>0</v>
      </c>
      <c r="H1013" s="19">
        <v>5586</v>
      </c>
      <c r="I1013" s="19">
        <v>1326952</v>
      </c>
      <c r="J1013">
        <v>0</v>
      </c>
      <c r="K1013">
        <v>0</v>
      </c>
      <c r="L1013">
        <v>0</v>
      </c>
      <c r="M1013">
        <v>0</v>
      </c>
      <c r="N1013" s="29">
        <f>DATE(MID(B1013,FIND(",",B1013,1)+2,4),VLOOKUP(LEFT(B1013,3),General!$A$1:$B$12,2,0),MID(B1013,FIND(" ",B1013,1)+1,FIND(",",B1013,1)-FIND(" ",B1013,1)-1)) + TIMEVALUE(MID(B1013,FIND("-",B1013,1)+2,LEN(B1013)-FIND("-",B1013,1)+2))</f>
        <v>45599.628472222219</v>
      </c>
      <c r="O1013" s="18">
        <f>DATE(MID(C1013,FIND(",",C1013,1)+2,4),VLOOKUP(LEFT(B1013,3),General!$A$1:$B$12,2,0),MID(C1013,FIND(" ",C1013,1)+1,FIND(",",C1013,1)-FIND(" ",C1013,1)-1)) + TIMEVALUE(MID(C1013,FIND("-",C1013,1)+2,LEN(C1013)-FIND("-",C1013,1)+2))</f>
        <v>45599.62777777778</v>
      </c>
      <c r="P1013" s="18">
        <f>DATE(MID(D1013,FIND(",",D1013,1)+2,4),VLOOKUP(LEFT(B1013,3),General!$A$1:$B$12,2,0),MID(D1013,FIND(" ",D1013,1)+1,FIND(",",D1013,1)-FIND(" ",D1013,1)-1)) + TIMEVALUE(MID(D1013,FIND("-",D1013,1)+2,LEN(D1013)-FIND("-",D1013,1)+2))</f>
        <v>45599.670138888891</v>
      </c>
      <c r="Q1013" s="29">
        <f t="shared" si="126"/>
        <v>45599.628472222219</v>
      </c>
      <c r="R1013" t="str">
        <f t="shared" si="127"/>
        <v>3:04 pm</v>
      </c>
      <c r="S1013" t="str">
        <f t="shared" si="128"/>
        <v>4:05 pm</v>
      </c>
      <c r="T1013" s="29">
        <f t="shared" si="129"/>
        <v>45599.628472222219</v>
      </c>
      <c r="U1013" s="19">
        <f t="shared" si="130"/>
        <v>5586</v>
      </c>
      <c r="V1013" s="1">
        <f t="shared" si="131"/>
        <v>0.99580000000000002</v>
      </c>
      <c r="W1013" s="30">
        <f t="shared" si="132"/>
        <v>4.2361111110949423E-2</v>
      </c>
      <c r="X1013" s="18">
        <f>DATE(MID(B1013,FIND(",",B1013,1)+2,4),VLOOKUP(LEFT(B1013,3),General!$A$1:$B$12,2,0),MID(B1013,FIND(" ",B1013,1)+1,FIND(",",B1013,1)-FIND(" ",B1013,1)-1))</f>
        <v>45599</v>
      </c>
    </row>
    <row r="1014" spans="2:24">
      <c r="B1014" t="s">
        <v>6629</v>
      </c>
      <c r="C1014" t="s">
        <v>6630</v>
      </c>
      <c r="D1014" t="s">
        <v>6631</v>
      </c>
      <c r="E1014" s="1">
        <v>0.99480000000000002</v>
      </c>
      <c r="F1014">
        <v>0</v>
      </c>
      <c r="G1014">
        <v>0</v>
      </c>
      <c r="H1014" s="19">
        <v>6861</v>
      </c>
      <c r="I1014" s="19">
        <v>1326956</v>
      </c>
      <c r="J1014">
        <v>0</v>
      </c>
      <c r="K1014">
        <v>0</v>
      </c>
      <c r="L1014">
        <v>0</v>
      </c>
      <c r="M1014">
        <v>0</v>
      </c>
      <c r="N1014" s="29">
        <f>DATE(MID(B1014,FIND(",",B1014,1)+2,4),VLOOKUP(LEFT(B1014,3),General!$A$1:$B$12,2,0),MID(B1014,FIND(" ",B1014,1)+1,FIND(",",B1014,1)-FIND(" ",B1014,1)-1)) + TIMEVALUE(MID(B1014,FIND("-",B1014,1)+2,LEN(B1014)-FIND("-",B1014,1)+2))</f>
        <v>45599.670138888891</v>
      </c>
      <c r="O1014" s="18">
        <f>DATE(MID(C1014,FIND(",",C1014,1)+2,4),VLOOKUP(LEFT(B1014,3),General!$A$1:$B$12,2,0),MID(C1014,FIND(" ",C1014,1)+1,FIND(",",C1014,1)-FIND(" ",C1014,1)-1)) + TIMEVALUE(MID(C1014,FIND("-",C1014,1)+2,LEN(C1014)-FIND("-",C1014,1)+2))</f>
        <v>45599.669444444444</v>
      </c>
      <c r="P1014" s="18">
        <f>DATE(MID(D1014,FIND(",",D1014,1)+2,4),VLOOKUP(LEFT(B1014,3),General!$A$1:$B$12,2,0),MID(D1014,FIND(" ",D1014,1)+1,FIND(",",D1014,1)-FIND(" ",D1014,1)-1)) + TIMEVALUE(MID(D1014,FIND("-",D1014,1)+2,LEN(D1014)-FIND("-",D1014,1)+2))</f>
        <v>45599.711805555555</v>
      </c>
      <c r="Q1014" s="29">
        <f t="shared" si="126"/>
        <v>45599.670138888891</v>
      </c>
      <c r="R1014" t="str">
        <f t="shared" si="127"/>
        <v>4:04 pm</v>
      </c>
      <c r="S1014" t="str">
        <f t="shared" si="128"/>
        <v>5:05 pm</v>
      </c>
      <c r="T1014" s="29">
        <f t="shared" si="129"/>
        <v>45599.670138888891</v>
      </c>
      <c r="U1014" s="19">
        <f t="shared" si="130"/>
        <v>6861</v>
      </c>
      <c r="V1014" s="1">
        <f t="shared" si="131"/>
        <v>0.99480000000000002</v>
      </c>
      <c r="W1014" s="30">
        <f t="shared" si="132"/>
        <v>4.2361111110949423E-2</v>
      </c>
      <c r="X1014" s="18">
        <f>DATE(MID(B1014,FIND(",",B1014,1)+2,4),VLOOKUP(LEFT(B1014,3),General!$A$1:$B$12,2,0),MID(B1014,FIND(" ",B1014,1)+1,FIND(",",B1014,1)-FIND(" ",B1014,1)-1))</f>
        <v>45599</v>
      </c>
    </row>
    <row r="1015" spans="2:24">
      <c r="B1015" t="s">
        <v>6631</v>
      </c>
      <c r="C1015" t="s">
        <v>6632</v>
      </c>
      <c r="D1015" t="s">
        <v>6633</v>
      </c>
      <c r="E1015" s="1">
        <v>0.99580000000000002</v>
      </c>
      <c r="F1015">
        <v>0</v>
      </c>
      <c r="G1015">
        <v>0</v>
      </c>
      <c r="H1015" s="19">
        <v>5518</v>
      </c>
      <c r="I1015" s="19">
        <v>1326961</v>
      </c>
      <c r="J1015">
        <v>0</v>
      </c>
      <c r="K1015">
        <v>0</v>
      </c>
      <c r="L1015">
        <v>0</v>
      </c>
      <c r="M1015">
        <v>0</v>
      </c>
      <c r="N1015" s="29">
        <f>DATE(MID(B1015,FIND(",",B1015,1)+2,4),VLOOKUP(LEFT(B1015,3),General!$A$1:$B$12,2,0),MID(B1015,FIND(" ",B1015,1)+1,FIND(",",B1015,1)-FIND(" ",B1015,1)-1)) + TIMEVALUE(MID(B1015,FIND("-",B1015,1)+2,LEN(B1015)-FIND("-",B1015,1)+2))</f>
        <v>45599.711805555555</v>
      </c>
      <c r="O1015" s="18">
        <f>DATE(MID(C1015,FIND(",",C1015,1)+2,4),VLOOKUP(LEFT(B1015,3),General!$A$1:$B$12,2,0),MID(C1015,FIND(" ",C1015,1)+1,FIND(",",C1015,1)-FIND(" ",C1015,1)-1)) + TIMEVALUE(MID(C1015,FIND("-",C1015,1)+2,LEN(C1015)-FIND("-",C1015,1)+2))</f>
        <v>45599.711111111108</v>
      </c>
      <c r="P1015" s="18">
        <f>DATE(MID(D1015,FIND(",",D1015,1)+2,4),VLOOKUP(LEFT(B1015,3),General!$A$1:$B$12,2,0),MID(D1015,FIND(" ",D1015,1)+1,FIND(",",D1015,1)-FIND(" ",D1015,1)-1)) + TIMEVALUE(MID(D1015,FIND("-",D1015,1)+2,LEN(D1015)-FIND("-",D1015,1)+2))</f>
        <v>45599.746527777781</v>
      </c>
      <c r="Q1015" s="29">
        <f t="shared" si="126"/>
        <v>45599.711805555555</v>
      </c>
      <c r="R1015" t="str">
        <f t="shared" si="127"/>
        <v>5:04 pm</v>
      </c>
      <c r="S1015" t="str">
        <f t="shared" si="128"/>
        <v>5:55 pm</v>
      </c>
      <c r="T1015" s="29">
        <f t="shared" si="129"/>
        <v>45599.711805555555</v>
      </c>
      <c r="U1015" s="19">
        <f t="shared" si="130"/>
        <v>5518</v>
      </c>
      <c r="V1015" s="1">
        <f t="shared" si="131"/>
        <v>0.99580000000000002</v>
      </c>
      <c r="W1015" s="30">
        <f t="shared" si="132"/>
        <v>3.5416666672972497E-2</v>
      </c>
      <c r="X1015" s="18">
        <f>DATE(MID(B1015,FIND(",",B1015,1)+2,4),VLOOKUP(LEFT(B1015,3),General!$A$1:$B$12,2,0),MID(B1015,FIND(" ",B1015,1)+1,FIND(",",B1015,1)-FIND(" ",B1015,1)-1))</f>
        <v>45599</v>
      </c>
    </row>
    <row r="1016" spans="2:24">
      <c r="B1016" t="s">
        <v>6634</v>
      </c>
      <c r="C1016" t="s">
        <v>6635</v>
      </c>
      <c r="D1016" t="s">
        <v>6636</v>
      </c>
      <c r="E1016" s="1">
        <v>0.99750000000000005</v>
      </c>
      <c r="F1016">
        <v>0</v>
      </c>
      <c r="G1016">
        <v>0</v>
      </c>
      <c r="H1016" s="19">
        <v>3288</v>
      </c>
      <c r="I1016" s="19">
        <v>1326965</v>
      </c>
      <c r="J1016">
        <v>0</v>
      </c>
      <c r="K1016">
        <v>0</v>
      </c>
      <c r="L1016">
        <v>0</v>
      </c>
      <c r="M1016" s="19">
        <v>1110</v>
      </c>
      <c r="N1016" s="29">
        <f>DATE(MID(B1016,FIND(",",B1016,1)+2,4),VLOOKUP(LEFT(B1016,3),General!$A$1:$B$12,2,0),MID(B1016,FIND(" ",B1016,1)+1,FIND(",",B1016,1)-FIND(" ",B1016,1)-1)) + TIMEVALUE(MID(B1016,FIND("-",B1016,1)+2,LEN(B1016)-FIND("-",B1016,1)+2))</f>
        <v>45599.753472222219</v>
      </c>
      <c r="O1016" s="18">
        <f>DATE(MID(C1016,FIND(",",C1016,1)+2,4),VLOOKUP(LEFT(B1016,3),General!$A$1:$B$12,2,0),MID(C1016,FIND(" ",C1016,1)+1,FIND(",",C1016,1)-FIND(" ",C1016,1)-1)) + TIMEVALUE(MID(C1016,FIND("-",C1016,1)+2,LEN(C1016)-FIND("-",C1016,1)+2))</f>
        <v>45599.75277777778</v>
      </c>
      <c r="P1016" s="18">
        <f>DATE(MID(D1016,FIND(",",D1016,1)+2,4),VLOOKUP(LEFT(B1016,3),General!$A$1:$B$12,2,0),MID(D1016,FIND(" ",D1016,1)+1,FIND(",",D1016,1)-FIND(" ",D1016,1)-1)) + TIMEVALUE(MID(D1016,FIND("-",D1016,1)+2,LEN(D1016)-FIND("-",D1016,1)+2))</f>
        <v>45599.795138888891</v>
      </c>
      <c r="Q1016" s="29">
        <f t="shared" si="126"/>
        <v>45599.753472222219</v>
      </c>
      <c r="R1016" t="str">
        <f t="shared" si="127"/>
        <v>6:04 pm</v>
      </c>
      <c r="S1016" t="str">
        <f t="shared" si="128"/>
        <v>7:05 pm</v>
      </c>
      <c r="T1016" s="29">
        <f t="shared" si="129"/>
        <v>45599.753472222219</v>
      </c>
      <c r="U1016" s="19">
        <f t="shared" si="130"/>
        <v>3288</v>
      </c>
      <c r="V1016" s="1">
        <f t="shared" si="131"/>
        <v>0.99750000000000005</v>
      </c>
      <c r="W1016" s="30">
        <f t="shared" si="132"/>
        <v>4.2361111110949423E-2</v>
      </c>
      <c r="X1016" s="18">
        <f>DATE(MID(B1016,FIND(",",B1016,1)+2,4),VLOOKUP(LEFT(B1016,3),General!$A$1:$B$12,2,0),MID(B1016,FIND(" ",B1016,1)+1,FIND(",",B1016,1)-FIND(" ",B1016,1)-1))</f>
        <v>45599</v>
      </c>
    </row>
    <row r="1017" spans="2:24">
      <c r="B1017" t="s">
        <v>6636</v>
      </c>
      <c r="C1017" t="s">
        <v>6637</v>
      </c>
      <c r="D1017" t="s">
        <v>6638</v>
      </c>
      <c r="E1017" s="1">
        <v>0.99399999999999999</v>
      </c>
      <c r="F1017">
        <v>0</v>
      </c>
      <c r="G1017">
        <v>0</v>
      </c>
      <c r="H1017" s="19">
        <v>7919</v>
      </c>
      <c r="I1017" s="19">
        <v>1326962</v>
      </c>
      <c r="J1017">
        <v>0</v>
      </c>
      <c r="K1017">
        <v>0</v>
      </c>
      <c r="L1017">
        <v>0</v>
      </c>
      <c r="M1017">
        <v>0</v>
      </c>
      <c r="N1017" s="29">
        <f>DATE(MID(B1017,FIND(",",B1017,1)+2,4),VLOOKUP(LEFT(B1017,3),General!$A$1:$B$12,2,0),MID(B1017,FIND(" ",B1017,1)+1,FIND(",",B1017,1)-FIND(" ",B1017,1)-1)) + TIMEVALUE(MID(B1017,FIND("-",B1017,1)+2,LEN(B1017)-FIND("-",B1017,1)+2))</f>
        <v>45599.795138888891</v>
      </c>
      <c r="O1017" s="18">
        <f>DATE(MID(C1017,FIND(",",C1017,1)+2,4),VLOOKUP(LEFT(B1017,3),General!$A$1:$B$12,2,0),MID(C1017,FIND(" ",C1017,1)+1,FIND(",",C1017,1)-FIND(" ",C1017,1)-1)) + TIMEVALUE(MID(C1017,FIND("-",C1017,1)+2,LEN(C1017)-FIND("-",C1017,1)+2))</f>
        <v>45599.794444444444</v>
      </c>
      <c r="P1017" s="18">
        <f>DATE(MID(D1017,FIND(",",D1017,1)+2,4),VLOOKUP(LEFT(B1017,3),General!$A$1:$B$12,2,0),MID(D1017,FIND(" ",D1017,1)+1,FIND(",",D1017,1)-FIND(" ",D1017,1)-1)) + TIMEVALUE(MID(D1017,FIND("-",D1017,1)+2,LEN(D1017)-FIND("-",D1017,1)+2))</f>
        <v>45599.832638888889</v>
      </c>
      <c r="Q1017" s="29">
        <f t="shared" si="126"/>
        <v>45599.795138888891</v>
      </c>
      <c r="R1017" t="str">
        <f t="shared" si="127"/>
        <v>7:04 pm</v>
      </c>
      <c r="S1017" t="str">
        <f t="shared" si="128"/>
        <v>7:59 pm</v>
      </c>
      <c r="T1017" s="29">
        <f t="shared" si="129"/>
        <v>45599.795138888891</v>
      </c>
      <c r="U1017" s="19">
        <f t="shared" si="130"/>
        <v>7919</v>
      </c>
      <c r="V1017" s="1">
        <f t="shared" si="131"/>
        <v>0.99399999999999999</v>
      </c>
      <c r="W1017" s="30">
        <f t="shared" si="132"/>
        <v>3.8194444445252884E-2</v>
      </c>
      <c r="X1017" s="18">
        <f>DATE(MID(B1017,FIND(",",B1017,1)+2,4),VLOOKUP(LEFT(B1017,3),General!$A$1:$B$12,2,0),MID(B1017,FIND(" ",B1017,1)+1,FIND(",",B1017,1)-FIND(" ",B1017,1)-1))</f>
        <v>45599</v>
      </c>
    </row>
    <row r="1018" spans="2:24">
      <c r="B1018" t="s">
        <v>6639</v>
      </c>
      <c r="C1018" t="s">
        <v>6640</v>
      </c>
      <c r="D1018" t="s">
        <v>6641</v>
      </c>
      <c r="E1018" s="1">
        <v>0.99790000000000001</v>
      </c>
      <c r="F1018">
        <v>0</v>
      </c>
      <c r="G1018">
        <v>0</v>
      </c>
      <c r="H1018" s="19">
        <v>2834</v>
      </c>
      <c r="I1018" s="19">
        <v>1326916</v>
      </c>
      <c r="J1018">
        <v>0</v>
      </c>
      <c r="K1018">
        <v>0</v>
      </c>
      <c r="L1018">
        <v>0</v>
      </c>
      <c r="M1018" s="19">
        <v>1106</v>
      </c>
      <c r="N1018" s="29">
        <f>DATE(MID(B1018,FIND(",",B1018,1)+2,4),VLOOKUP(LEFT(B1018,3),General!$A$1:$B$12,2,0),MID(B1018,FIND(" ",B1018,1)+1,FIND(",",B1018,1)-FIND(" ",B1018,1)-1)) + TIMEVALUE(MID(B1018,FIND("-",B1018,1)+2,LEN(B1018)-FIND("-",B1018,1)+2))</f>
        <v>45599.836805555555</v>
      </c>
      <c r="O1018" s="18">
        <f>DATE(MID(C1018,FIND(",",C1018,1)+2,4),VLOOKUP(LEFT(B1018,3),General!$A$1:$B$12,2,0),MID(C1018,FIND(" ",C1018,1)+1,FIND(",",C1018,1)-FIND(" ",C1018,1)-1)) + TIMEVALUE(MID(C1018,FIND("-",C1018,1)+2,LEN(C1018)-FIND("-",C1018,1)+2))</f>
        <v>45599.836111111108</v>
      </c>
      <c r="P1018" s="18">
        <f>DATE(MID(D1018,FIND(",",D1018,1)+2,4),VLOOKUP(LEFT(B1018,3),General!$A$1:$B$12,2,0),MID(D1018,FIND(" ",D1018,1)+1,FIND(",",D1018,1)-FIND(" ",D1018,1)-1)) + TIMEVALUE(MID(D1018,FIND("-",D1018,1)+2,LEN(D1018)-FIND("-",D1018,1)+2))</f>
        <v>45599.865972222222</v>
      </c>
      <c r="Q1018" s="29">
        <f t="shared" si="126"/>
        <v>45599.836805555555</v>
      </c>
      <c r="R1018" t="str">
        <f t="shared" si="127"/>
        <v>8:04 pm</v>
      </c>
      <c r="S1018" t="str">
        <f t="shared" si="128"/>
        <v>8:47 pm</v>
      </c>
      <c r="T1018" s="29">
        <f t="shared" si="129"/>
        <v>45599.836805555555</v>
      </c>
      <c r="U1018" s="19">
        <f t="shared" si="130"/>
        <v>2834</v>
      </c>
      <c r="V1018" s="1">
        <f t="shared" si="131"/>
        <v>0.99790000000000001</v>
      </c>
      <c r="W1018" s="30">
        <f t="shared" si="132"/>
        <v>2.9861111113859806E-2</v>
      </c>
      <c r="X1018" s="18">
        <f>DATE(MID(B1018,FIND(",",B1018,1)+2,4),VLOOKUP(LEFT(B1018,3),General!$A$1:$B$12,2,0),MID(B1018,FIND(" ",B1018,1)+1,FIND(",",B1018,1)-FIND(" ",B1018,1)-1))</f>
        <v>45599</v>
      </c>
    </row>
    <row r="1019" spans="2:24">
      <c r="B1019" t="s">
        <v>6642</v>
      </c>
      <c r="C1019" t="s">
        <v>6643</v>
      </c>
      <c r="D1019" t="s">
        <v>6644</v>
      </c>
      <c r="E1019" s="1">
        <v>0.99760000000000004</v>
      </c>
      <c r="F1019">
        <v>0</v>
      </c>
      <c r="G1019">
        <v>0</v>
      </c>
      <c r="H1019" s="19">
        <v>3174</v>
      </c>
      <c r="I1019" s="19">
        <v>1326923</v>
      </c>
      <c r="J1019">
        <v>0</v>
      </c>
      <c r="K1019">
        <v>0</v>
      </c>
      <c r="L1019">
        <v>0</v>
      </c>
      <c r="M1019" s="19">
        <v>1106</v>
      </c>
      <c r="N1019" s="29">
        <f>DATE(MID(B1019,FIND(",",B1019,1)+2,4),VLOOKUP(LEFT(B1019,3),General!$A$1:$B$12,2,0),MID(B1019,FIND(" ",B1019,1)+1,FIND(",",B1019,1)-FIND(" ",B1019,1)-1)) + TIMEVALUE(MID(B1019,FIND("-",B1019,1)+2,LEN(B1019)-FIND("-",B1019,1)+2))</f>
        <v>45599.878472222219</v>
      </c>
      <c r="O1019" s="18">
        <f>DATE(MID(C1019,FIND(",",C1019,1)+2,4),VLOOKUP(LEFT(B1019,3),General!$A$1:$B$12,2,0),MID(C1019,FIND(" ",C1019,1)+1,FIND(",",C1019,1)-FIND(" ",C1019,1)-1)) + TIMEVALUE(MID(C1019,FIND("-",C1019,1)+2,LEN(C1019)-FIND("-",C1019,1)+2))</f>
        <v>45599.87777777778</v>
      </c>
      <c r="P1019" s="18">
        <f>DATE(MID(D1019,FIND(",",D1019,1)+2,4),VLOOKUP(LEFT(B1019,3),General!$A$1:$B$12,2,0),MID(D1019,FIND(" ",D1019,1)+1,FIND(",",D1019,1)-FIND(" ",D1019,1)-1)) + TIMEVALUE(MID(D1019,FIND("-",D1019,1)+2,LEN(D1019)-FIND("-",D1019,1)+2))</f>
        <v>45599.920138888891</v>
      </c>
      <c r="Q1019" s="29">
        <f t="shared" si="126"/>
        <v>45599.878472222219</v>
      </c>
      <c r="R1019" t="str">
        <f t="shared" si="127"/>
        <v>9:04 pm</v>
      </c>
      <c r="S1019" t="str">
        <f t="shared" si="128"/>
        <v>10:05 pm</v>
      </c>
      <c r="T1019" s="29">
        <f t="shared" si="129"/>
        <v>45599.878472222219</v>
      </c>
      <c r="U1019" s="19">
        <f t="shared" si="130"/>
        <v>3174</v>
      </c>
      <c r="V1019" s="1">
        <f t="shared" si="131"/>
        <v>0.99760000000000004</v>
      </c>
      <c r="W1019" s="30">
        <f t="shared" si="132"/>
        <v>4.2361111110949423E-2</v>
      </c>
      <c r="X1019" s="18">
        <f>DATE(MID(B1019,FIND(",",B1019,1)+2,4),VLOOKUP(LEFT(B1019,3),General!$A$1:$B$12,2,0),MID(B1019,FIND(" ",B1019,1)+1,FIND(",",B1019,1)-FIND(" ",B1019,1)-1))</f>
        <v>45599</v>
      </c>
    </row>
    <row r="1020" spans="2:24">
      <c r="B1020" t="s">
        <v>6644</v>
      </c>
      <c r="C1020" t="s">
        <v>6645</v>
      </c>
      <c r="D1020" t="s">
        <v>6646</v>
      </c>
      <c r="E1020" s="1">
        <v>0.99570000000000003</v>
      </c>
      <c r="F1020">
        <v>0</v>
      </c>
      <c r="G1020">
        <v>0</v>
      </c>
      <c r="H1020" s="19">
        <v>5651</v>
      </c>
      <c r="I1020" s="19">
        <v>1326926</v>
      </c>
      <c r="J1020">
        <v>0</v>
      </c>
      <c r="K1020">
        <v>0</v>
      </c>
      <c r="L1020">
        <v>0</v>
      </c>
      <c r="M1020">
        <v>0</v>
      </c>
      <c r="N1020" s="29">
        <f>DATE(MID(B1020,FIND(",",B1020,1)+2,4),VLOOKUP(LEFT(B1020,3),General!$A$1:$B$12,2,0),MID(B1020,FIND(" ",B1020,1)+1,FIND(",",B1020,1)-FIND(" ",B1020,1)-1)) + TIMEVALUE(MID(B1020,FIND("-",B1020,1)+2,LEN(B1020)-FIND("-",B1020,1)+2))</f>
        <v>45599.920138888891</v>
      </c>
      <c r="O1020" s="18">
        <f>DATE(MID(C1020,FIND(",",C1020,1)+2,4),VLOOKUP(LEFT(B1020,3),General!$A$1:$B$12,2,0),MID(C1020,FIND(" ",C1020,1)+1,FIND(",",C1020,1)-FIND(" ",C1020,1)-1)) + TIMEVALUE(MID(C1020,FIND("-",C1020,1)+2,LEN(C1020)-FIND("-",C1020,1)+2))</f>
        <v>45599.919444444444</v>
      </c>
      <c r="P1020" s="18">
        <f>DATE(MID(D1020,FIND(",",D1020,1)+2,4),VLOOKUP(LEFT(B1020,3),General!$A$1:$B$12,2,0),MID(D1020,FIND(" ",D1020,1)+1,FIND(",",D1020,1)-FIND(" ",D1020,1)-1)) + TIMEVALUE(MID(D1020,FIND("-",D1020,1)+2,LEN(D1020)-FIND("-",D1020,1)+2))</f>
        <v>45599.958333333336</v>
      </c>
      <c r="Q1020" s="29">
        <f t="shared" si="126"/>
        <v>45599.920138888891</v>
      </c>
      <c r="R1020" t="str">
        <f t="shared" si="127"/>
        <v>10:04 pm</v>
      </c>
      <c r="S1020" t="str">
        <f t="shared" si="128"/>
        <v>11:00 pm</v>
      </c>
      <c r="T1020" s="29">
        <f t="shared" si="129"/>
        <v>45599.920138888891</v>
      </c>
      <c r="U1020" s="19">
        <f t="shared" si="130"/>
        <v>5651</v>
      </c>
      <c r="V1020" s="1">
        <f t="shared" si="131"/>
        <v>0.99570000000000003</v>
      </c>
      <c r="W1020" s="30">
        <f t="shared" si="132"/>
        <v>3.888888889196096E-2</v>
      </c>
      <c r="X1020" s="18">
        <f>DATE(MID(B1020,FIND(",",B1020,1)+2,4),VLOOKUP(LEFT(B1020,3),General!$A$1:$B$12,2,0),MID(B1020,FIND(" ",B1020,1)+1,FIND(",",B1020,1)-FIND(" ",B1020,1)-1))</f>
        <v>45599</v>
      </c>
    </row>
    <row r="1021" spans="2:24">
      <c r="B1021" t="s">
        <v>6647</v>
      </c>
      <c r="C1021" t="s">
        <v>6648</v>
      </c>
      <c r="D1021" t="s">
        <v>6649</v>
      </c>
      <c r="E1021" s="1">
        <v>0.99790000000000001</v>
      </c>
      <c r="F1021">
        <v>0</v>
      </c>
      <c r="G1021">
        <v>0</v>
      </c>
      <c r="H1021" s="19">
        <v>2794</v>
      </c>
      <c r="I1021" s="19">
        <v>1326928</v>
      </c>
      <c r="J1021">
        <v>0</v>
      </c>
      <c r="K1021">
        <v>0</v>
      </c>
      <c r="L1021">
        <v>0</v>
      </c>
      <c r="M1021" s="19">
        <v>1102</v>
      </c>
      <c r="N1021" s="29">
        <f>DATE(MID(B1021,FIND(",",B1021,1)+2,4),VLOOKUP(LEFT(B1021,3),General!$A$1:$B$12,2,0),MID(B1021,FIND(" ",B1021,1)+1,FIND(",",B1021,1)-FIND(" ",B1021,1)-1)) + TIMEVALUE(MID(B1021,FIND("-",B1021,1)+2,LEN(B1021)-FIND("-",B1021,1)+2))</f>
        <v>45599.961805555555</v>
      </c>
      <c r="O1021" s="18">
        <f>DATE(MID(C1021,FIND(",",C1021,1)+2,4),VLOOKUP(LEFT(B1021,3),General!$A$1:$B$12,2,0),MID(C1021,FIND(" ",C1021,1)+1,FIND(",",C1021,1)-FIND(" ",C1021,1)-1)) + TIMEVALUE(MID(C1021,FIND("-",C1021,1)+2,LEN(C1021)-FIND("-",C1021,1)+2))</f>
        <v>45599.961111111108</v>
      </c>
      <c r="P1021" s="18">
        <f>DATE(MID(D1021,FIND(",",D1021,1)+2,4),VLOOKUP(LEFT(B1021,3),General!$A$1:$B$12,2,0),MID(D1021,FIND(" ",D1021,1)+1,FIND(",",D1021,1)-FIND(" ",D1021,1)-1)) + TIMEVALUE(MID(D1021,FIND("-",D1021,1)+2,LEN(D1021)-FIND("-",D1021,1)+2))</f>
        <v>45600.003472222219</v>
      </c>
      <c r="Q1021" s="29">
        <f t="shared" si="126"/>
        <v>45599.961805555555</v>
      </c>
      <c r="R1021" t="str">
        <f t="shared" si="127"/>
        <v>11:04 pm</v>
      </c>
      <c r="S1021" t="str">
        <f t="shared" si="128"/>
        <v>12:05 am</v>
      </c>
      <c r="T1021" s="29">
        <f t="shared" si="129"/>
        <v>45599.961805555555</v>
      </c>
      <c r="U1021" s="19">
        <f t="shared" si="130"/>
        <v>2794</v>
      </c>
      <c r="V1021" s="1">
        <f t="shared" si="131"/>
        <v>0.99790000000000001</v>
      </c>
      <c r="W1021" s="30">
        <f t="shared" si="132"/>
        <v>4.2361111110949423E-2</v>
      </c>
      <c r="X1021" s="18">
        <f>DATE(MID(B1021,FIND(",",B1021,1)+2,4),VLOOKUP(LEFT(B1021,3),General!$A$1:$B$12,2,0),MID(B1021,FIND(" ",B1021,1)+1,FIND(",",B1021,1)-FIND(" ",B1021,1)-1))</f>
        <v>45599</v>
      </c>
    </row>
    <row r="1022" spans="2:24">
      <c r="B1022" t="s">
        <v>6649</v>
      </c>
      <c r="C1022" t="s">
        <v>6650</v>
      </c>
      <c r="D1022" t="s">
        <v>6651</v>
      </c>
      <c r="E1022" s="1">
        <v>0.99529999999999996</v>
      </c>
      <c r="F1022">
        <v>0</v>
      </c>
      <c r="G1022">
        <v>0</v>
      </c>
      <c r="H1022" s="19">
        <v>6221</v>
      </c>
      <c r="I1022" s="19">
        <v>1326930</v>
      </c>
      <c r="J1022">
        <v>0</v>
      </c>
      <c r="K1022">
        <v>0</v>
      </c>
      <c r="L1022">
        <v>0</v>
      </c>
      <c r="M1022">
        <v>0</v>
      </c>
      <c r="N1022" s="29">
        <f>DATE(MID(B1022,FIND(",",B1022,1)+2,4),VLOOKUP(LEFT(B1022,3),General!$A$1:$B$12,2,0),MID(B1022,FIND(" ",B1022,1)+1,FIND(",",B1022,1)-FIND(" ",B1022,1)-1)) + TIMEVALUE(MID(B1022,FIND("-",B1022,1)+2,LEN(B1022)-FIND("-",B1022,1)+2))</f>
        <v>45600.003472222219</v>
      </c>
      <c r="O1022" s="18">
        <f>DATE(MID(C1022,FIND(",",C1022,1)+2,4),VLOOKUP(LEFT(B1022,3),General!$A$1:$B$12,2,0),MID(C1022,FIND(" ",C1022,1)+1,FIND(",",C1022,1)-FIND(" ",C1022,1)-1)) + TIMEVALUE(MID(C1022,FIND("-",C1022,1)+2,LEN(C1022)-FIND("-",C1022,1)+2))</f>
        <v>45600.00277777778</v>
      </c>
      <c r="P1022" s="18">
        <f>DATE(MID(D1022,FIND(",",D1022,1)+2,4),VLOOKUP(LEFT(B1022,3),General!$A$1:$B$12,2,0),MID(D1022,FIND(" ",D1022,1)+1,FIND(",",D1022,1)-FIND(" ",D1022,1)-1)) + TIMEVALUE(MID(D1022,FIND("-",D1022,1)+2,LEN(D1022)-FIND("-",D1022,1)+2))</f>
        <v>45600.045138888891</v>
      </c>
      <c r="Q1022" s="29">
        <f t="shared" si="126"/>
        <v>45600.003472222219</v>
      </c>
      <c r="R1022" t="str">
        <f t="shared" si="127"/>
        <v>12:04 am</v>
      </c>
      <c r="S1022" t="str">
        <f t="shared" si="128"/>
        <v>1:05 am</v>
      </c>
      <c r="T1022" s="29">
        <f t="shared" si="129"/>
        <v>45600.003472222219</v>
      </c>
      <c r="U1022" s="19">
        <f t="shared" si="130"/>
        <v>6221</v>
      </c>
      <c r="V1022" s="1">
        <f t="shared" si="131"/>
        <v>0.99529999999999996</v>
      </c>
      <c r="W1022" s="30">
        <f t="shared" si="132"/>
        <v>4.2361111110949423E-2</v>
      </c>
      <c r="X1022" s="18">
        <f>DATE(MID(B1022,FIND(",",B1022,1)+2,4),VLOOKUP(LEFT(B1022,3),General!$A$1:$B$12,2,0),MID(B1022,FIND(" ",B1022,1)+1,FIND(",",B1022,1)-FIND(" ",B1022,1)-1))</f>
        <v>45600</v>
      </c>
    </row>
    <row r="1023" spans="2:24">
      <c r="B1023" t="s">
        <v>6651</v>
      </c>
      <c r="C1023" t="s">
        <v>6652</v>
      </c>
      <c r="D1023" t="s">
        <v>6653</v>
      </c>
      <c r="E1023" s="1">
        <v>0.99750000000000005</v>
      </c>
      <c r="F1023">
        <v>0</v>
      </c>
      <c r="G1023">
        <v>0</v>
      </c>
      <c r="H1023" s="19">
        <v>3274</v>
      </c>
      <c r="I1023" s="19">
        <v>1326934</v>
      </c>
      <c r="J1023">
        <v>0</v>
      </c>
      <c r="K1023">
        <v>0</v>
      </c>
      <c r="L1023">
        <v>0</v>
      </c>
      <c r="M1023" s="19">
        <v>1108</v>
      </c>
      <c r="N1023" s="29">
        <f>DATE(MID(B1023,FIND(",",B1023,1)+2,4),VLOOKUP(LEFT(B1023,3),General!$A$1:$B$12,2,0),MID(B1023,FIND(" ",B1023,1)+1,FIND(",",B1023,1)-FIND(" ",B1023,1)-1)) + TIMEVALUE(MID(B1023,FIND("-",B1023,1)+2,LEN(B1023)-FIND("-",B1023,1)+2))</f>
        <v>45600.045138888891</v>
      </c>
      <c r="O1023" s="18">
        <f>DATE(MID(C1023,FIND(",",C1023,1)+2,4),VLOOKUP(LEFT(B1023,3),General!$A$1:$B$12,2,0),MID(C1023,FIND(" ",C1023,1)+1,FIND(",",C1023,1)-FIND(" ",C1023,1)-1)) + TIMEVALUE(MID(C1023,FIND("-",C1023,1)+2,LEN(C1023)-FIND("-",C1023,1)+2))</f>
        <v>45600.044444444444</v>
      </c>
      <c r="P1023" s="18">
        <f>DATE(MID(D1023,FIND(",",D1023,1)+2,4),VLOOKUP(LEFT(B1023,3),General!$A$1:$B$12,2,0),MID(D1023,FIND(" ",D1023,1)+1,FIND(",",D1023,1)-FIND(" ",D1023,1)-1)) + TIMEVALUE(MID(D1023,FIND("-",D1023,1)+2,LEN(D1023)-FIND("-",D1023,1)+2))</f>
        <v>45600.075694444444</v>
      </c>
      <c r="Q1023" s="29">
        <f t="shared" si="126"/>
        <v>45600.045138888891</v>
      </c>
      <c r="R1023" t="str">
        <f t="shared" si="127"/>
        <v>1:04 am</v>
      </c>
      <c r="S1023" t="str">
        <f t="shared" si="128"/>
        <v>1:49 am</v>
      </c>
      <c r="T1023" s="29">
        <f t="shared" si="129"/>
        <v>45600.045138888891</v>
      </c>
      <c r="U1023" s="19">
        <f t="shared" si="130"/>
        <v>3274</v>
      </c>
      <c r="V1023" s="1">
        <f t="shared" si="131"/>
        <v>0.99750000000000005</v>
      </c>
      <c r="W1023" s="30">
        <f t="shared" si="132"/>
        <v>3.125E-2</v>
      </c>
      <c r="X1023" s="18">
        <f>DATE(MID(B1023,FIND(",",B1023,1)+2,4),VLOOKUP(LEFT(B1023,3),General!$A$1:$B$12,2,0),MID(B1023,FIND(" ",B1023,1)+1,FIND(",",B1023,1)-FIND(" ",B1023,1)-1))</f>
        <v>45600</v>
      </c>
    </row>
    <row r="1024" spans="2:24">
      <c r="B1024" t="s">
        <v>6654</v>
      </c>
      <c r="C1024" t="s">
        <v>6655</v>
      </c>
      <c r="D1024" t="s">
        <v>6656</v>
      </c>
      <c r="E1024" s="1">
        <v>0.99809999999999999</v>
      </c>
      <c r="F1024">
        <v>0</v>
      </c>
      <c r="G1024">
        <v>0</v>
      </c>
      <c r="H1024" s="19">
        <v>2517</v>
      </c>
      <c r="I1024" s="19">
        <v>1326932</v>
      </c>
      <c r="J1024">
        <v>0</v>
      </c>
      <c r="K1024">
        <v>0</v>
      </c>
      <c r="L1024">
        <v>0</v>
      </c>
      <c r="M1024" s="19">
        <v>1109</v>
      </c>
      <c r="N1024" s="29">
        <f>DATE(MID(B1024,FIND(",",B1024,1)+2,4),VLOOKUP(LEFT(B1024,3),General!$A$1:$B$12,2,0),MID(B1024,FIND(" ",B1024,1)+1,FIND(",",B1024,1)-FIND(" ",B1024,1)-1)) + TIMEVALUE(MID(B1024,FIND("-",B1024,1)+2,LEN(B1024)-FIND("-",B1024,1)+2))</f>
        <v>45600.086805555555</v>
      </c>
      <c r="O1024" s="18">
        <f>DATE(MID(C1024,FIND(",",C1024,1)+2,4),VLOOKUP(LEFT(B1024,3),General!$A$1:$B$12,2,0),MID(C1024,FIND(" ",C1024,1)+1,FIND(",",C1024,1)-FIND(" ",C1024,1)-1)) + TIMEVALUE(MID(C1024,FIND("-",C1024,1)+2,LEN(C1024)-FIND("-",C1024,1)+2))</f>
        <v>45600.086111111108</v>
      </c>
      <c r="P1024" s="18">
        <f>DATE(MID(D1024,FIND(",",D1024,1)+2,4),VLOOKUP(LEFT(B1024,3),General!$A$1:$B$12,2,0),MID(D1024,FIND(" ",D1024,1)+1,FIND(",",D1024,1)-FIND(" ",D1024,1)-1)) + TIMEVALUE(MID(D1024,FIND("-",D1024,1)+2,LEN(D1024)-FIND("-",D1024,1)+2))</f>
        <v>45600.115277777775</v>
      </c>
      <c r="Q1024" s="29">
        <f t="shared" si="126"/>
        <v>45600.086805555555</v>
      </c>
      <c r="R1024" t="str">
        <f t="shared" si="127"/>
        <v>2:04 am</v>
      </c>
      <c r="S1024" t="str">
        <f t="shared" si="128"/>
        <v>2:46 am</v>
      </c>
      <c r="T1024" s="29">
        <f t="shared" si="129"/>
        <v>45600.086805555555</v>
      </c>
      <c r="U1024" s="19">
        <f t="shared" si="130"/>
        <v>2517</v>
      </c>
      <c r="V1024" s="1">
        <f t="shared" si="131"/>
        <v>0.99809999999999999</v>
      </c>
      <c r="W1024" s="30">
        <f t="shared" si="132"/>
        <v>2.9166666667151731E-2</v>
      </c>
      <c r="X1024" s="18">
        <f>DATE(MID(B1024,FIND(",",B1024,1)+2,4),VLOOKUP(LEFT(B1024,3),General!$A$1:$B$12,2,0),MID(B1024,FIND(" ",B1024,1)+1,FIND(",",B1024,1)-FIND(" ",B1024,1)-1))</f>
        <v>45600</v>
      </c>
    </row>
    <row r="1025" spans="2:24">
      <c r="B1025" t="s">
        <v>6657</v>
      </c>
      <c r="C1025" t="s">
        <v>6658</v>
      </c>
      <c r="D1025" t="s">
        <v>6659</v>
      </c>
      <c r="E1025" s="1">
        <v>0.99670000000000003</v>
      </c>
      <c r="F1025">
        <v>0</v>
      </c>
      <c r="G1025">
        <v>0</v>
      </c>
      <c r="H1025" s="19">
        <v>4345</v>
      </c>
      <c r="I1025" s="19">
        <v>1326934</v>
      </c>
      <c r="J1025">
        <v>0</v>
      </c>
      <c r="K1025">
        <v>0</v>
      </c>
      <c r="L1025">
        <v>0</v>
      </c>
      <c r="M1025">
        <v>0</v>
      </c>
      <c r="N1025" s="29">
        <f>DATE(MID(B1025,FIND(",",B1025,1)+2,4),VLOOKUP(LEFT(B1025,3),General!$A$1:$B$12,2,0),MID(B1025,FIND(" ",B1025,1)+1,FIND(",",B1025,1)-FIND(" ",B1025,1)-1)) + TIMEVALUE(MID(B1025,FIND("-",B1025,1)+2,LEN(B1025)-FIND("-",B1025,1)+2))</f>
        <v>45600.128472222219</v>
      </c>
      <c r="O1025" s="18">
        <f>DATE(MID(C1025,FIND(",",C1025,1)+2,4),VLOOKUP(LEFT(B1025,3),General!$A$1:$B$12,2,0),MID(C1025,FIND(" ",C1025,1)+1,FIND(",",C1025,1)-FIND(" ",C1025,1)-1)) + TIMEVALUE(MID(C1025,FIND("-",C1025,1)+2,LEN(C1025)-FIND("-",C1025,1)+2))</f>
        <v>45600.12777777778</v>
      </c>
      <c r="P1025" s="18">
        <f>DATE(MID(D1025,FIND(",",D1025,1)+2,4),VLOOKUP(LEFT(B1025,3),General!$A$1:$B$12,2,0),MID(D1025,FIND(" ",D1025,1)+1,FIND(",",D1025,1)-FIND(" ",D1025,1)-1)) + TIMEVALUE(MID(D1025,FIND("-",D1025,1)+2,LEN(D1025)-FIND("-",D1025,1)+2))</f>
        <v>45600.170138888891</v>
      </c>
      <c r="Q1025" s="29">
        <f t="shared" ref="Q1025:Q1088" si="133">N1025</f>
        <v>45600.128472222219</v>
      </c>
      <c r="R1025" t="str">
        <f t="shared" ref="R1025:R1088" si="134">IF(MID(RIGHT(C1025,8),1,1) = " ", RIGHT(C1025,7),RIGHT(C1025,8))</f>
        <v>3:04 am</v>
      </c>
      <c r="S1025" t="str">
        <f t="shared" ref="S1025:S1088" si="135">IF(MID(RIGHT(D1025,8),1,1) = " ", RIGHT(D1025,7),RIGHT(D1025,8))</f>
        <v>4:05 am</v>
      </c>
      <c r="T1025" s="29">
        <f t="shared" ref="T1025:T1088" si="136">N1025</f>
        <v>45600.128472222219</v>
      </c>
      <c r="U1025" s="19">
        <f t="shared" ref="U1025:U1088" si="137">H1025</f>
        <v>4345</v>
      </c>
      <c r="V1025" s="1">
        <f t="shared" ref="V1025:V1088" si="138">E1025</f>
        <v>0.99670000000000003</v>
      </c>
      <c r="W1025" s="30">
        <f t="shared" ref="W1025:W1088" si="139">(P1025-O1025)</f>
        <v>4.2361111110949423E-2</v>
      </c>
      <c r="X1025" s="18">
        <f>DATE(MID(B1025,FIND(",",B1025,1)+2,4),VLOOKUP(LEFT(B1025,3),General!$A$1:$B$12,2,0),MID(B1025,FIND(" ",B1025,1)+1,FIND(",",B1025,1)-FIND(" ",B1025,1)-1))</f>
        <v>45600</v>
      </c>
    </row>
    <row r="1026" spans="2:24">
      <c r="B1026" t="s">
        <v>6659</v>
      </c>
      <c r="C1026" t="s">
        <v>6660</v>
      </c>
      <c r="D1026" t="s">
        <v>6661</v>
      </c>
      <c r="E1026" s="1">
        <v>0.99809999999999999</v>
      </c>
      <c r="F1026">
        <v>0</v>
      </c>
      <c r="G1026">
        <v>0</v>
      </c>
      <c r="H1026" s="19">
        <v>2514</v>
      </c>
      <c r="I1026" s="19">
        <v>1326934</v>
      </c>
      <c r="J1026">
        <v>0</v>
      </c>
      <c r="K1026">
        <v>0</v>
      </c>
      <c r="L1026">
        <v>0</v>
      </c>
      <c r="M1026" s="19">
        <v>1102</v>
      </c>
      <c r="N1026" s="29">
        <f>DATE(MID(B1026,FIND(",",B1026,1)+2,4),VLOOKUP(LEFT(B1026,3),General!$A$1:$B$12,2,0),MID(B1026,FIND(" ",B1026,1)+1,FIND(",",B1026,1)-FIND(" ",B1026,1)-1)) + TIMEVALUE(MID(B1026,FIND("-",B1026,1)+2,LEN(B1026)-FIND("-",B1026,1)+2))</f>
        <v>45600.170138888891</v>
      </c>
      <c r="O1026" s="18">
        <f>DATE(MID(C1026,FIND(",",C1026,1)+2,4),VLOOKUP(LEFT(B1026,3),General!$A$1:$B$12,2,0),MID(C1026,FIND(" ",C1026,1)+1,FIND(",",C1026,1)-FIND(" ",C1026,1)-1)) + TIMEVALUE(MID(C1026,FIND("-",C1026,1)+2,LEN(C1026)-FIND("-",C1026,1)+2))</f>
        <v>45600.169444444444</v>
      </c>
      <c r="P1026" s="18">
        <f>DATE(MID(D1026,FIND(",",D1026,1)+2,4),VLOOKUP(LEFT(B1026,3),General!$A$1:$B$12,2,0),MID(D1026,FIND(" ",D1026,1)+1,FIND(",",D1026,1)-FIND(" ",D1026,1)-1)) + TIMEVALUE(MID(D1026,FIND("-",D1026,1)+2,LEN(D1026)-FIND("-",D1026,1)+2))</f>
        <v>45600.201388888891</v>
      </c>
      <c r="Q1026" s="29">
        <f t="shared" si="133"/>
        <v>45600.170138888891</v>
      </c>
      <c r="R1026" t="str">
        <f t="shared" si="134"/>
        <v>4:04 am</v>
      </c>
      <c r="S1026" t="str">
        <f t="shared" si="135"/>
        <v>4:50 am</v>
      </c>
      <c r="T1026" s="29">
        <f t="shared" si="136"/>
        <v>45600.170138888891</v>
      </c>
      <c r="U1026" s="19">
        <f t="shared" si="137"/>
        <v>2514</v>
      </c>
      <c r="V1026" s="1">
        <f t="shared" si="138"/>
        <v>0.99809999999999999</v>
      </c>
      <c r="W1026" s="30">
        <f t="shared" si="139"/>
        <v>3.1944444446708076E-2</v>
      </c>
      <c r="X1026" s="18">
        <f>DATE(MID(B1026,FIND(",",B1026,1)+2,4),VLOOKUP(LEFT(B1026,3),General!$A$1:$B$12,2,0),MID(B1026,FIND(" ",B1026,1)+1,FIND(",",B1026,1)-FIND(" ",B1026,1)-1))</f>
        <v>45600</v>
      </c>
    </row>
    <row r="1027" spans="2:24">
      <c r="B1027" t="s">
        <v>6662</v>
      </c>
      <c r="C1027" t="s">
        <v>6663</v>
      </c>
      <c r="D1027" t="s">
        <v>6664</v>
      </c>
      <c r="E1027" s="1">
        <v>0.99790000000000001</v>
      </c>
      <c r="F1027">
        <v>0</v>
      </c>
      <c r="G1027">
        <v>0</v>
      </c>
      <c r="H1027" s="19">
        <v>2800</v>
      </c>
      <c r="I1027" s="19">
        <v>1326939</v>
      </c>
      <c r="J1027">
        <v>0</v>
      </c>
      <c r="K1027">
        <v>0</v>
      </c>
      <c r="L1027">
        <v>0</v>
      </c>
      <c r="M1027" s="19">
        <v>1101</v>
      </c>
      <c r="N1027" s="29">
        <f>DATE(MID(B1027,FIND(",",B1027,1)+2,4),VLOOKUP(LEFT(B1027,3),General!$A$1:$B$12,2,0),MID(B1027,FIND(" ",B1027,1)+1,FIND(",",B1027,1)-FIND(" ",B1027,1)-1)) + TIMEVALUE(MID(B1027,FIND("-",B1027,1)+2,LEN(B1027)-FIND("-",B1027,1)+2))</f>
        <v>45600.211805555555</v>
      </c>
      <c r="O1027" s="18">
        <f>DATE(MID(C1027,FIND(",",C1027,1)+2,4),VLOOKUP(LEFT(B1027,3),General!$A$1:$B$12,2,0),MID(C1027,FIND(" ",C1027,1)+1,FIND(",",C1027,1)-FIND(" ",C1027,1)-1)) + TIMEVALUE(MID(C1027,FIND("-",C1027,1)+2,LEN(C1027)-FIND("-",C1027,1)+2))</f>
        <v>45600.211111111108</v>
      </c>
      <c r="P1027" s="18">
        <f>DATE(MID(D1027,FIND(",",D1027,1)+2,4),VLOOKUP(LEFT(B1027,3),General!$A$1:$B$12,2,0),MID(D1027,FIND(" ",D1027,1)+1,FIND(",",D1027,1)-FIND(" ",D1027,1)-1)) + TIMEVALUE(MID(D1027,FIND("-",D1027,1)+2,LEN(D1027)-FIND("-",D1027,1)+2))</f>
        <v>45600.240277777775</v>
      </c>
      <c r="Q1027" s="29">
        <f t="shared" si="133"/>
        <v>45600.211805555555</v>
      </c>
      <c r="R1027" t="str">
        <f t="shared" si="134"/>
        <v>5:04 am</v>
      </c>
      <c r="S1027" t="str">
        <f t="shared" si="135"/>
        <v>5:46 am</v>
      </c>
      <c r="T1027" s="29">
        <f t="shared" si="136"/>
        <v>45600.211805555555</v>
      </c>
      <c r="U1027" s="19">
        <f t="shared" si="137"/>
        <v>2800</v>
      </c>
      <c r="V1027" s="1">
        <f t="shared" si="138"/>
        <v>0.99790000000000001</v>
      </c>
      <c r="W1027" s="30">
        <f t="shared" si="139"/>
        <v>2.9166666667151731E-2</v>
      </c>
      <c r="X1027" s="18">
        <f>DATE(MID(B1027,FIND(",",B1027,1)+2,4),VLOOKUP(LEFT(B1027,3),General!$A$1:$B$12,2,0),MID(B1027,FIND(" ",B1027,1)+1,FIND(",",B1027,1)-FIND(" ",B1027,1)-1))</f>
        <v>45600</v>
      </c>
    </row>
    <row r="1028" spans="2:24">
      <c r="B1028" t="s">
        <v>6665</v>
      </c>
      <c r="C1028" t="s">
        <v>6666</v>
      </c>
      <c r="D1028" t="s">
        <v>6667</v>
      </c>
      <c r="E1028" s="1">
        <v>0.99780000000000002</v>
      </c>
      <c r="F1028">
        <v>0</v>
      </c>
      <c r="G1028">
        <v>0</v>
      </c>
      <c r="H1028" s="19">
        <v>2861</v>
      </c>
      <c r="I1028" s="19">
        <v>1326937</v>
      </c>
      <c r="J1028">
        <v>0</v>
      </c>
      <c r="K1028">
        <v>0</v>
      </c>
      <c r="L1028">
        <v>0</v>
      </c>
      <c r="M1028" s="19">
        <v>1099</v>
      </c>
      <c r="N1028" s="29">
        <f>DATE(MID(B1028,FIND(",",B1028,1)+2,4),VLOOKUP(LEFT(B1028,3),General!$A$1:$B$12,2,0),MID(B1028,FIND(" ",B1028,1)+1,FIND(",",B1028,1)-FIND(" ",B1028,1)-1)) + TIMEVALUE(MID(B1028,FIND("-",B1028,1)+2,LEN(B1028)-FIND("-",B1028,1)+2))</f>
        <v>45600.253472222219</v>
      </c>
      <c r="O1028" s="18">
        <f>DATE(MID(C1028,FIND(",",C1028,1)+2,4),VLOOKUP(LEFT(B1028,3),General!$A$1:$B$12,2,0),MID(C1028,FIND(" ",C1028,1)+1,FIND(",",C1028,1)-FIND(" ",C1028,1)-1)) + TIMEVALUE(MID(C1028,FIND("-",C1028,1)+2,LEN(C1028)-FIND("-",C1028,1)+2))</f>
        <v>45600.25277777778</v>
      </c>
      <c r="P1028" s="18">
        <f>DATE(MID(D1028,FIND(",",D1028,1)+2,4),VLOOKUP(LEFT(B1028,3),General!$A$1:$B$12,2,0),MID(D1028,FIND(" ",D1028,1)+1,FIND(",",D1028,1)-FIND(" ",D1028,1)-1)) + TIMEVALUE(MID(D1028,FIND("-",D1028,1)+2,LEN(D1028)-FIND("-",D1028,1)+2))</f>
        <v>45600.284722222219</v>
      </c>
      <c r="Q1028" s="29">
        <f t="shared" si="133"/>
        <v>45600.253472222219</v>
      </c>
      <c r="R1028" t="str">
        <f t="shared" si="134"/>
        <v>6:04 am</v>
      </c>
      <c r="S1028" t="str">
        <f t="shared" si="135"/>
        <v>6:50 am</v>
      </c>
      <c r="T1028" s="29">
        <f t="shared" si="136"/>
        <v>45600.253472222219</v>
      </c>
      <c r="U1028" s="19">
        <f t="shared" si="137"/>
        <v>2861</v>
      </c>
      <c r="V1028" s="1">
        <f t="shared" si="138"/>
        <v>0.99780000000000002</v>
      </c>
      <c r="W1028" s="30">
        <f t="shared" si="139"/>
        <v>3.1944444439432118E-2</v>
      </c>
      <c r="X1028" s="18">
        <f>DATE(MID(B1028,FIND(",",B1028,1)+2,4),VLOOKUP(LEFT(B1028,3),General!$A$1:$B$12,2,0),MID(B1028,FIND(" ",B1028,1)+1,FIND(",",B1028,1)-FIND(" ",B1028,1)-1))</f>
        <v>45600</v>
      </c>
    </row>
    <row r="1029" spans="2:24">
      <c r="B1029" t="s">
        <v>6668</v>
      </c>
      <c r="C1029" t="s">
        <v>6668</v>
      </c>
      <c r="D1029" t="s">
        <v>6669</v>
      </c>
      <c r="E1029" s="1">
        <v>0.99809999999999999</v>
      </c>
      <c r="F1029">
        <v>0</v>
      </c>
      <c r="G1029">
        <v>0</v>
      </c>
      <c r="H1029" s="19">
        <v>2549</v>
      </c>
      <c r="I1029" s="19">
        <v>1326937</v>
      </c>
      <c r="J1029">
        <v>0</v>
      </c>
      <c r="K1029">
        <v>0</v>
      </c>
      <c r="L1029">
        <v>0</v>
      </c>
      <c r="M1029" s="19">
        <v>1107</v>
      </c>
      <c r="N1029" s="29">
        <f>DATE(MID(B1029,FIND(",",B1029,1)+2,4),VLOOKUP(LEFT(B1029,3),General!$A$1:$B$12,2,0),MID(B1029,FIND(" ",B1029,1)+1,FIND(",",B1029,1)-FIND(" ",B1029,1)-1)) + TIMEVALUE(MID(B1029,FIND("-",B1029,1)+2,LEN(B1029)-FIND("-",B1029,1)+2))</f>
        <v>45600.295138888891</v>
      </c>
      <c r="O1029" s="18">
        <f>DATE(MID(C1029,FIND(",",C1029,1)+2,4),VLOOKUP(LEFT(B1029,3),General!$A$1:$B$12,2,0),MID(C1029,FIND(" ",C1029,1)+1,FIND(",",C1029,1)-FIND(" ",C1029,1)-1)) + TIMEVALUE(MID(C1029,FIND("-",C1029,1)+2,LEN(C1029)-FIND("-",C1029,1)+2))</f>
        <v>45600.295138888891</v>
      </c>
      <c r="P1029" s="18">
        <f>DATE(MID(D1029,FIND(",",D1029,1)+2,4),VLOOKUP(LEFT(B1029,3),General!$A$1:$B$12,2,0),MID(D1029,FIND(" ",D1029,1)+1,FIND(",",D1029,1)-FIND(" ",D1029,1)-1)) + TIMEVALUE(MID(D1029,FIND("-",D1029,1)+2,LEN(D1029)-FIND("-",D1029,1)+2))</f>
        <v>45600.321527777778</v>
      </c>
      <c r="Q1029" s="29">
        <f t="shared" si="133"/>
        <v>45600.295138888891</v>
      </c>
      <c r="R1029" t="str">
        <f t="shared" si="134"/>
        <v>7:05 am</v>
      </c>
      <c r="S1029" t="str">
        <f t="shared" si="135"/>
        <v>7:43 am</v>
      </c>
      <c r="T1029" s="29">
        <f t="shared" si="136"/>
        <v>45600.295138888891</v>
      </c>
      <c r="U1029" s="19">
        <f t="shared" si="137"/>
        <v>2549</v>
      </c>
      <c r="V1029" s="1">
        <f t="shared" si="138"/>
        <v>0.99809999999999999</v>
      </c>
      <c r="W1029" s="30">
        <f t="shared" si="139"/>
        <v>2.6388888887595385E-2</v>
      </c>
      <c r="X1029" s="18">
        <f>DATE(MID(B1029,FIND(",",B1029,1)+2,4),VLOOKUP(LEFT(B1029,3),General!$A$1:$B$12,2,0),MID(B1029,FIND(" ",B1029,1)+1,FIND(",",B1029,1)-FIND(" ",B1029,1)-1))</f>
        <v>45600</v>
      </c>
    </row>
    <row r="1030" spans="2:24">
      <c r="B1030" t="s">
        <v>6670</v>
      </c>
      <c r="C1030" t="s">
        <v>6671</v>
      </c>
      <c r="D1030" t="s">
        <v>6672</v>
      </c>
      <c r="E1030" s="1">
        <v>0.99680000000000002</v>
      </c>
      <c r="F1030">
        <v>0</v>
      </c>
      <c r="G1030">
        <v>0</v>
      </c>
      <c r="H1030" s="19">
        <v>4306</v>
      </c>
      <c r="I1030" s="19">
        <v>1326964</v>
      </c>
      <c r="J1030">
        <v>0</v>
      </c>
      <c r="K1030">
        <v>0</v>
      </c>
      <c r="L1030">
        <v>0</v>
      </c>
      <c r="M1030">
        <v>0</v>
      </c>
      <c r="N1030" s="29">
        <f>DATE(MID(B1030,FIND(",",B1030,1)+2,4),VLOOKUP(LEFT(B1030,3),General!$A$1:$B$12,2,0),MID(B1030,FIND(" ",B1030,1)+1,FIND(",",B1030,1)-FIND(" ",B1030,1)-1)) + TIMEVALUE(MID(B1030,FIND("-",B1030,1)+2,LEN(B1030)-FIND("-",B1030,1)+2))</f>
        <v>45600.336805555555</v>
      </c>
      <c r="O1030" s="18">
        <f>DATE(MID(C1030,FIND(",",C1030,1)+2,4),VLOOKUP(LEFT(B1030,3),General!$A$1:$B$12,2,0),MID(C1030,FIND(" ",C1030,1)+1,FIND(",",C1030,1)-FIND(" ",C1030,1)-1)) + TIMEVALUE(MID(C1030,FIND("-",C1030,1)+2,LEN(C1030)-FIND("-",C1030,1)+2))</f>
        <v>45600.336111111108</v>
      </c>
      <c r="P1030" s="18">
        <f>DATE(MID(D1030,FIND(",",D1030,1)+2,4),VLOOKUP(LEFT(B1030,3),General!$A$1:$B$12,2,0),MID(D1030,FIND(" ",D1030,1)+1,FIND(",",D1030,1)-FIND(" ",D1030,1)-1)) + TIMEVALUE(MID(D1030,FIND("-",D1030,1)+2,LEN(D1030)-FIND("-",D1030,1)+2))</f>
        <v>45600.378472222219</v>
      </c>
      <c r="Q1030" s="29">
        <f t="shared" si="133"/>
        <v>45600.336805555555</v>
      </c>
      <c r="R1030" t="str">
        <f t="shared" si="134"/>
        <v>8:04 am</v>
      </c>
      <c r="S1030" t="str">
        <f t="shared" si="135"/>
        <v>9:05 am</v>
      </c>
      <c r="T1030" s="29">
        <f t="shared" si="136"/>
        <v>45600.336805555555</v>
      </c>
      <c r="U1030" s="19">
        <f t="shared" si="137"/>
        <v>4306</v>
      </c>
      <c r="V1030" s="1">
        <f t="shared" si="138"/>
        <v>0.99680000000000002</v>
      </c>
      <c r="W1030" s="30">
        <f t="shared" si="139"/>
        <v>4.2361111110949423E-2</v>
      </c>
      <c r="X1030" s="18">
        <f>DATE(MID(B1030,FIND(",",B1030,1)+2,4),VLOOKUP(LEFT(B1030,3),General!$A$1:$B$12,2,0),MID(B1030,FIND(" ",B1030,1)+1,FIND(",",B1030,1)-FIND(" ",B1030,1)-1))</f>
        <v>45600</v>
      </c>
    </row>
    <row r="1031" spans="2:24">
      <c r="B1031" t="s">
        <v>6672</v>
      </c>
      <c r="C1031" t="s">
        <v>6673</v>
      </c>
      <c r="D1031" t="s">
        <v>6674</v>
      </c>
      <c r="E1031" s="1">
        <v>0.99719999999999998</v>
      </c>
      <c r="F1031">
        <v>0</v>
      </c>
      <c r="G1031">
        <v>0</v>
      </c>
      <c r="H1031" s="19">
        <v>3737</v>
      </c>
      <c r="I1031" s="19">
        <v>1326975</v>
      </c>
      <c r="J1031">
        <v>0</v>
      </c>
      <c r="K1031">
        <v>0</v>
      </c>
      <c r="L1031">
        <v>0</v>
      </c>
      <c r="M1031">
        <v>0</v>
      </c>
      <c r="N1031" s="29">
        <f>DATE(MID(B1031,FIND(",",B1031,1)+2,4),VLOOKUP(LEFT(B1031,3),General!$A$1:$B$12,2,0),MID(B1031,FIND(" ",B1031,1)+1,FIND(",",B1031,1)-FIND(" ",B1031,1)-1)) + TIMEVALUE(MID(B1031,FIND("-",B1031,1)+2,LEN(B1031)-FIND("-",B1031,1)+2))</f>
        <v>45600.378472222219</v>
      </c>
      <c r="O1031" s="18">
        <f>DATE(MID(C1031,FIND(",",C1031,1)+2,4),VLOOKUP(LEFT(B1031,3),General!$A$1:$B$12,2,0),MID(C1031,FIND(" ",C1031,1)+1,FIND(",",C1031,1)-FIND(" ",C1031,1)-1)) + TIMEVALUE(MID(C1031,FIND("-",C1031,1)+2,LEN(C1031)-FIND("-",C1031,1)+2))</f>
        <v>45600.37777777778</v>
      </c>
      <c r="P1031" s="18">
        <f>DATE(MID(D1031,FIND(",",D1031,1)+2,4),VLOOKUP(LEFT(B1031,3),General!$A$1:$B$12,2,0),MID(D1031,FIND(" ",D1031,1)+1,FIND(",",D1031,1)-FIND(" ",D1031,1)-1)) + TIMEVALUE(MID(D1031,FIND("-",D1031,1)+2,LEN(D1031)-FIND("-",D1031,1)+2))</f>
        <v>45600.420138888891</v>
      </c>
      <c r="Q1031" s="29">
        <f t="shared" si="133"/>
        <v>45600.378472222219</v>
      </c>
      <c r="R1031" t="str">
        <f t="shared" si="134"/>
        <v>9:04 am</v>
      </c>
      <c r="S1031" t="str">
        <f t="shared" si="135"/>
        <v>10:05 am</v>
      </c>
      <c r="T1031" s="29">
        <f t="shared" si="136"/>
        <v>45600.378472222219</v>
      </c>
      <c r="U1031" s="19">
        <f t="shared" si="137"/>
        <v>3737</v>
      </c>
      <c r="V1031" s="1">
        <f t="shared" si="138"/>
        <v>0.99719999999999998</v>
      </c>
      <c r="W1031" s="30">
        <f t="shared" si="139"/>
        <v>4.2361111110949423E-2</v>
      </c>
      <c r="X1031" s="18">
        <f>DATE(MID(B1031,FIND(",",B1031,1)+2,4),VLOOKUP(LEFT(B1031,3),General!$A$1:$B$12,2,0),MID(B1031,FIND(" ",B1031,1)+1,FIND(",",B1031,1)-FIND(" ",B1031,1)-1))</f>
        <v>45600</v>
      </c>
    </row>
    <row r="1032" spans="2:24">
      <c r="B1032" t="s">
        <v>6674</v>
      </c>
      <c r="C1032" t="s">
        <v>6675</v>
      </c>
      <c r="D1032" t="s">
        <v>6676</v>
      </c>
      <c r="E1032" s="1">
        <v>0.99770000000000003</v>
      </c>
      <c r="F1032">
        <v>0</v>
      </c>
      <c r="G1032">
        <v>0</v>
      </c>
      <c r="H1032" s="19">
        <v>3049</v>
      </c>
      <c r="I1032" s="19">
        <v>1326971</v>
      </c>
      <c r="J1032">
        <v>0</v>
      </c>
      <c r="K1032">
        <v>0</v>
      </c>
      <c r="L1032">
        <v>0</v>
      </c>
      <c r="M1032" s="19">
        <v>1100</v>
      </c>
      <c r="N1032" s="29">
        <f>DATE(MID(B1032,FIND(",",B1032,1)+2,4),VLOOKUP(LEFT(B1032,3),General!$A$1:$B$12,2,0),MID(B1032,FIND(" ",B1032,1)+1,FIND(",",B1032,1)-FIND(" ",B1032,1)-1)) + TIMEVALUE(MID(B1032,FIND("-",B1032,1)+2,LEN(B1032)-FIND("-",B1032,1)+2))</f>
        <v>45600.420138888891</v>
      </c>
      <c r="O1032" s="18">
        <f>DATE(MID(C1032,FIND(",",C1032,1)+2,4),VLOOKUP(LEFT(B1032,3),General!$A$1:$B$12,2,0),MID(C1032,FIND(" ",C1032,1)+1,FIND(",",C1032,1)-FIND(" ",C1032,1)-1)) + TIMEVALUE(MID(C1032,FIND("-",C1032,1)+2,LEN(C1032)-FIND("-",C1032,1)+2))</f>
        <v>45600.419444444444</v>
      </c>
      <c r="P1032" s="18">
        <f>DATE(MID(D1032,FIND(",",D1032,1)+2,4),VLOOKUP(LEFT(B1032,3),General!$A$1:$B$12,2,0),MID(D1032,FIND(" ",D1032,1)+1,FIND(",",D1032,1)-FIND(" ",D1032,1)-1)) + TIMEVALUE(MID(D1032,FIND("-",D1032,1)+2,LEN(D1032)-FIND("-",D1032,1)+2))</f>
        <v>45600.461805555555</v>
      </c>
      <c r="Q1032" s="29">
        <f t="shared" si="133"/>
        <v>45600.420138888891</v>
      </c>
      <c r="R1032" t="str">
        <f t="shared" si="134"/>
        <v>10:04 am</v>
      </c>
      <c r="S1032" t="str">
        <f t="shared" si="135"/>
        <v>11:05 am</v>
      </c>
      <c r="T1032" s="29">
        <f t="shared" si="136"/>
        <v>45600.420138888891</v>
      </c>
      <c r="U1032" s="19">
        <f t="shared" si="137"/>
        <v>3049</v>
      </c>
      <c r="V1032" s="1">
        <f t="shared" si="138"/>
        <v>0.99770000000000003</v>
      </c>
      <c r="W1032" s="30">
        <f t="shared" si="139"/>
        <v>4.2361111110949423E-2</v>
      </c>
      <c r="X1032" s="18">
        <f>DATE(MID(B1032,FIND(",",B1032,1)+2,4),VLOOKUP(LEFT(B1032,3),General!$A$1:$B$12,2,0),MID(B1032,FIND(" ",B1032,1)+1,FIND(",",B1032,1)-FIND(" ",B1032,1)-1))</f>
        <v>45600</v>
      </c>
    </row>
    <row r="1033" spans="2:24">
      <c r="B1033" t="s">
        <v>6676</v>
      </c>
      <c r="C1033" t="s">
        <v>6677</v>
      </c>
      <c r="D1033" t="s">
        <v>6678</v>
      </c>
      <c r="E1033" s="1">
        <v>0.99519999999999997</v>
      </c>
      <c r="F1033">
        <v>0</v>
      </c>
      <c r="G1033">
        <v>0</v>
      </c>
      <c r="H1033" s="19">
        <v>6391</v>
      </c>
      <c r="I1033" s="19">
        <v>1326969</v>
      </c>
      <c r="J1033">
        <v>0</v>
      </c>
      <c r="K1033">
        <v>0</v>
      </c>
      <c r="L1033">
        <v>0</v>
      </c>
      <c r="M1033">
        <v>0</v>
      </c>
      <c r="N1033" s="29">
        <f>DATE(MID(B1033,FIND(",",B1033,1)+2,4),VLOOKUP(LEFT(B1033,3),General!$A$1:$B$12,2,0),MID(B1033,FIND(" ",B1033,1)+1,FIND(",",B1033,1)-FIND(" ",B1033,1)-1)) + TIMEVALUE(MID(B1033,FIND("-",B1033,1)+2,LEN(B1033)-FIND("-",B1033,1)+2))</f>
        <v>45600.461805555555</v>
      </c>
      <c r="O1033" s="18">
        <f>DATE(MID(C1033,FIND(",",C1033,1)+2,4),VLOOKUP(LEFT(B1033,3),General!$A$1:$B$12,2,0),MID(C1033,FIND(" ",C1033,1)+1,FIND(",",C1033,1)-FIND(" ",C1033,1)-1)) + TIMEVALUE(MID(C1033,FIND("-",C1033,1)+2,LEN(C1033)-FIND("-",C1033,1)+2))</f>
        <v>45600.461111111108</v>
      </c>
      <c r="P1033" s="18">
        <f>DATE(MID(D1033,FIND(",",D1033,1)+2,4),VLOOKUP(LEFT(B1033,3),General!$A$1:$B$12,2,0),MID(D1033,FIND(" ",D1033,1)+1,FIND(",",D1033,1)-FIND(" ",D1033,1)-1)) + TIMEVALUE(MID(D1033,FIND("-",D1033,1)+2,LEN(D1033)-FIND("-",D1033,1)+2))</f>
        <v>45600.498611111114</v>
      </c>
      <c r="Q1033" s="29">
        <f t="shared" si="133"/>
        <v>45600.461805555555</v>
      </c>
      <c r="R1033" t="str">
        <f t="shared" si="134"/>
        <v>11:04 am</v>
      </c>
      <c r="S1033" t="str">
        <f t="shared" si="135"/>
        <v>11:58 am</v>
      </c>
      <c r="T1033" s="29">
        <f t="shared" si="136"/>
        <v>45600.461805555555</v>
      </c>
      <c r="U1033" s="19">
        <f t="shared" si="137"/>
        <v>6391</v>
      </c>
      <c r="V1033" s="1">
        <f t="shared" si="138"/>
        <v>0.99519999999999997</v>
      </c>
      <c r="W1033" s="30">
        <f t="shared" si="139"/>
        <v>3.7500000005820766E-2</v>
      </c>
      <c r="X1033" s="18">
        <f>DATE(MID(B1033,FIND(",",B1033,1)+2,4),VLOOKUP(LEFT(B1033,3),General!$A$1:$B$12,2,0),MID(B1033,FIND(" ",B1033,1)+1,FIND(",",B1033,1)-FIND(" ",B1033,1)-1))</f>
        <v>45600</v>
      </c>
    </row>
    <row r="1034" spans="2:24">
      <c r="B1034" t="s">
        <v>6679</v>
      </c>
      <c r="C1034" t="s">
        <v>6680</v>
      </c>
      <c r="D1034" t="s">
        <v>6681</v>
      </c>
      <c r="E1034" s="1">
        <v>0.99780000000000002</v>
      </c>
      <c r="F1034">
        <v>0</v>
      </c>
      <c r="G1034">
        <v>0</v>
      </c>
      <c r="H1034" s="19">
        <v>2875</v>
      </c>
      <c r="I1034" s="19">
        <v>1326989</v>
      </c>
      <c r="J1034">
        <v>0</v>
      </c>
      <c r="K1034">
        <v>0</v>
      </c>
      <c r="L1034">
        <v>0</v>
      </c>
      <c r="M1034" s="19">
        <v>1104</v>
      </c>
      <c r="N1034" s="29">
        <f>DATE(MID(B1034,FIND(",",B1034,1)+2,4),VLOOKUP(LEFT(B1034,3),General!$A$1:$B$12,2,0),MID(B1034,FIND(" ",B1034,1)+1,FIND(",",B1034,1)-FIND(" ",B1034,1)-1)) + TIMEVALUE(MID(B1034,FIND("-",B1034,1)+2,LEN(B1034)-FIND("-",B1034,1)+2))</f>
        <v>45600.503472222219</v>
      </c>
      <c r="O1034" s="18">
        <f>DATE(MID(C1034,FIND(",",C1034,1)+2,4),VLOOKUP(LEFT(B1034,3),General!$A$1:$B$12,2,0),MID(C1034,FIND(" ",C1034,1)+1,FIND(",",C1034,1)-FIND(" ",C1034,1)-1)) + TIMEVALUE(MID(C1034,FIND("-",C1034,1)+2,LEN(C1034)-FIND("-",C1034,1)+2))</f>
        <v>45600.50277777778</v>
      </c>
      <c r="P1034" s="18">
        <f>DATE(MID(D1034,FIND(",",D1034,1)+2,4),VLOOKUP(LEFT(B1034,3),General!$A$1:$B$12,2,0),MID(D1034,FIND(" ",D1034,1)+1,FIND(",",D1034,1)-FIND(" ",D1034,1)-1)) + TIMEVALUE(MID(D1034,FIND("-",D1034,1)+2,LEN(D1034)-FIND("-",D1034,1)+2))</f>
        <v>45600.530555555553</v>
      </c>
      <c r="Q1034" s="29">
        <f t="shared" si="133"/>
        <v>45600.503472222219</v>
      </c>
      <c r="R1034" t="str">
        <f t="shared" si="134"/>
        <v>12:04 pm</v>
      </c>
      <c r="S1034" t="str">
        <f t="shared" si="135"/>
        <v>12:44 pm</v>
      </c>
      <c r="T1034" s="29">
        <f t="shared" si="136"/>
        <v>45600.503472222219</v>
      </c>
      <c r="U1034" s="19">
        <f t="shared" si="137"/>
        <v>2875</v>
      </c>
      <c r="V1034" s="1">
        <f t="shared" si="138"/>
        <v>0.99780000000000002</v>
      </c>
      <c r="W1034" s="30">
        <f t="shared" si="139"/>
        <v>2.7777777773735579E-2</v>
      </c>
      <c r="X1034" s="18">
        <f>DATE(MID(B1034,FIND(",",B1034,1)+2,4),VLOOKUP(LEFT(B1034,3),General!$A$1:$B$12,2,0),MID(B1034,FIND(" ",B1034,1)+1,FIND(",",B1034,1)-FIND(" ",B1034,1)-1))</f>
        <v>45600</v>
      </c>
    </row>
    <row r="1035" spans="2:24">
      <c r="B1035" t="s">
        <v>6682</v>
      </c>
      <c r="C1035" t="s">
        <v>6683</v>
      </c>
      <c r="D1035" t="s">
        <v>6684</v>
      </c>
      <c r="E1035" s="1">
        <v>0.99780000000000002</v>
      </c>
      <c r="F1035">
        <v>0</v>
      </c>
      <c r="G1035">
        <v>0</v>
      </c>
      <c r="H1035" s="19">
        <v>2905</v>
      </c>
      <c r="I1035" s="19">
        <v>1326998</v>
      </c>
      <c r="J1035">
        <v>0</v>
      </c>
      <c r="K1035">
        <v>0</v>
      </c>
      <c r="L1035">
        <v>0</v>
      </c>
      <c r="M1035" s="19">
        <v>1109</v>
      </c>
      <c r="N1035" s="29">
        <f>DATE(MID(B1035,FIND(",",B1035,1)+2,4),VLOOKUP(LEFT(B1035,3),General!$A$1:$B$12,2,0),MID(B1035,FIND(" ",B1035,1)+1,FIND(",",B1035,1)-FIND(" ",B1035,1)-1)) + TIMEVALUE(MID(B1035,FIND("-",B1035,1)+2,LEN(B1035)-FIND("-",B1035,1)+2))</f>
        <v>45600.545138888891</v>
      </c>
      <c r="O1035" s="18">
        <f>DATE(MID(C1035,FIND(",",C1035,1)+2,4),VLOOKUP(LEFT(B1035,3),General!$A$1:$B$12,2,0),MID(C1035,FIND(" ",C1035,1)+1,FIND(",",C1035,1)-FIND(" ",C1035,1)-1)) + TIMEVALUE(MID(C1035,FIND("-",C1035,1)+2,LEN(C1035)-FIND("-",C1035,1)+2))</f>
        <v>45600.544444444444</v>
      </c>
      <c r="P1035" s="18">
        <f>DATE(MID(D1035,FIND(",",D1035,1)+2,4),VLOOKUP(LEFT(B1035,3),General!$A$1:$B$12,2,0),MID(D1035,FIND(" ",D1035,1)+1,FIND(",",D1035,1)-FIND(" ",D1035,1)-1)) + TIMEVALUE(MID(D1035,FIND("-",D1035,1)+2,LEN(D1035)-FIND("-",D1035,1)+2))</f>
        <v>45600.572222222225</v>
      </c>
      <c r="Q1035" s="29">
        <f t="shared" si="133"/>
        <v>45600.545138888891</v>
      </c>
      <c r="R1035" t="str">
        <f t="shared" si="134"/>
        <v>1:04 pm</v>
      </c>
      <c r="S1035" t="str">
        <f t="shared" si="135"/>
        <v>1:44 pm</v>
      </c>
      <c r="T1035" s="29">
        <f t="shared" si="136"/>
        <v>45600.545138888891</v>
      </c>
      <c r="U1035" s="19">
        <f t="shared" si="137"/>
        <v>2905</v>
      </c>
      <c r="V1035" s="1">
        <f t="shared" si="138"/>
        <v>0.99780000000000002</v>
      </c>
      <c r="W1035" s="30">
        <f t="shared" si="139"/>
        <v>2.7777777781011537E-2</v>
      </c>
      <c r="X1035" s="18">
        <f>DATE(MID(B1035,FIND(",",B1035,1)+2,4),VLOOKUP(LEFT(B1035,3),General!$A$1:$B$12,2,0),MID(B1035,FIND(" ",B1035,1)+1,FIND(",",B1035,1)-FIND(" ",B1035,1)-1))</f>
        <v>45600</v>
      </c>
    </row>
    <row r="1036" spans="2:24">
      <c r="B1036" t="s">
        <v>6685</v>
      </c>
      <c r="C1036" t="s">
        <v>6686</v>
      </c>
      <c r="D1036" t="s">
        <v>6687</v>
      </c>
      <c r="E1036" s="1">
        <v>0.99770000000000003</v>
      </c>
      <c r="F1036">
        <v>0</v>
      </c>
      <c r="G1036">
        <v>0</v>
      </c>
      <c r="H1036" s="19">
        <v>3028</v>
      </c>
      <c r="I1036" s="19">
        <v>1327035</v>
      </c>
      <c r="J1036">
        <v>0</v>
      </c>
      <c r="K1036">
        <v>0</v>
      </c>
      <c r="L1036">
        <v>0</v>
      </c>
      <c r="M1036" s="19">
        <v>1111</v>
      </c>
      <c r="N1036" s="29">
        <f>DATE(MID(B1036,FIND(",",B1036,1)+2,4),VLOOKUP(LEFT(B1036,3),General!$A$1:$B$12,2,0),MID(B1036,FIND(" ",B1036,1)+1,FIND(",",B1036,1)-FIND(" ",B1036,1)-1)) + TIMEVALUE(MID(B1036,FIND("-",B1036,1)+2,LEN(B1036)-FIND("-",B1036,1)+2))</f>
        <v>45600.586805555555</v>
      </c>
      <c r="O1036" s="18">
        <f>DATE(MID(C1036,FIND(",",C1036,1)+2,4),VLOOKUP(LEFT(B1036,3),General!$A$1:$B$12,2,0),MID(C1036,FIND(" ",C1036,1)+1,FIND(",",C1036,1)-FIND(" ",C1036,1)-1)) + TIMEVALUE(MID(C1036,FIND("-",C1036,1)+2,LEN(C1036)-FIND("-",C1036,1)+2))</f>
        <v>45600.586111111108</v>
      </c>
      <c r="P1036" s="18">
        <f>DATE(MID(D1036,FIND(",",D1036,1)+2,4),VLOOKUP(LEFT(B1036,3),General!$A$1:$B$12,2,0),MID(D1036,FIND(" ",D1036,1)+1,FIND(",",D1036,1)-FIND(" ",D1036,1)-1)) + TIMEVALUE(MID(D1036,FIND("-",D1036,1)+2,LEN(D1036)-FIND("-",D1036,1)+2))</f>
        <v>45600.615277777775</v>
      </c>
      <c r="Q1036" s="29">
        <f t="shared" si="133"/>
        <v>45600.586805555555</v>
      </c>
      <c r="R1036" t="str">
        <f t="shared" si="134"/>
        <v>2:04 pm</v>
      </c>
      <c r="S1036" t="str">
        <f t="shared" si="135"/>
        <v>2:46 pm</v>
      </c>
      <c r="T1036" s="29">
        <f t="shared" si="136"/>
        <v>45600.586805555555</v>
      </c>
      <c r="U1036" s="19">
        <f t="shared" si="137"/>
        <v>3028</v>
      </c>
      <c r="V1036" s="1">
        <f t="shared" si="138"/>
        <v>0.99770000000000003</v>
      </c>
      <c r="W1036" s="30">
        <f t="shared" si="139"/>
        <v>2.9166666667151731E-2</v>
      </c>
      <c r="X1036" s="18">
        <f>DATE(MID(B1036,FIND(",",B1036,1)+2,4),VLOOKUP(LEFT(B1036,3),General!$A$1:$B$12,2,0),MID(B1036,FIND(" ",B1036,1)+1,FIND(",",B1036,1)-FIND(" ",B1036,1)-1))</f>
        <v>45600</v>
      </c>
    </row>
    <row r="1037" spans="2:24">
      <c r="B1037" t="s">
        <v>6688</v>
      </c>
      <c r="C1037" t="s">
        <v>6689</v>
      </c>
      <c r="D1037" t="s">
        <v>6690</v>
      </c>
      <c r="E1037" s="1">
        <v>0.997</v>
      </c>
      <c r="F1037">
        <v>0</v>
      </c>
      <c r="G1037">
        <v>0</v>
      </c>
      <c r="H1037" s="19">
        <v>3922</v>
      </c>
      <c r="I1037" s="19">
        <v>1327040</v>
      </c>
      <c r="J1037">
        <v>0</v>
      </c>
      <c r="K1037">
        <v>0</v>
      </c>
      <c r="L1037">
        <v>0</v>
      </c>
      <c r="M1037">
        <v>0</v>
      </c>
      <c r="N1037" s="29">
        <f>DATE(MID(B1037,FIND(",",B1037,1)+2,4),VLOOKUP(LEFT(B1037,3),General!$A$1:$B$12,2,0),MID(B1037,FIND(" ",B1037,1)+1,FIND(",",B1037,1)-FIND(" ",B1037,1)-1)) + TIMEVALUE(MID(B1037,FIND("-",B1037,1)+2,LEN(B1037)-FIND("-",B1037,1)+2))</f>
        <v>45600.628472222219</v>
      </c>
      <c r="O1037" s="18">
        <f>DATE(MID(C1037,FIND(",",C1037,1)+2,4),VLOOKUP(LEFT(B1037,3),General!$A$1:$B$12,2,0),MID(C1037,FIND(" ",C1037,1)+1,FIND(",",C1037,1)-FIND(" ",C1037,1)-1)) + TIMEVALUE(MID(C1037,FIND("-",C1037,1)+2,LEN(C1037)-FIND("-",C1037,1)+2))</f>
        <v>45600.62777777778</v>
      </c>
      <c r="P1037" s="18">
        <f>DATE(MID(D1037,FIND(",",D1037,1)+2,4),VLOOKUP(LEFT(B1037,3),General!$A$1:$B$12,2,0),MID(D1037,FIND(" ",D1037,1)+1,FIND(",",D1037,1)-FIND(" ",D1037,1)-1)) + TIMEVALUE(MID(D1037,FIND("-",D1037,1)+2,LEN(D1037)-FIND("-",D1037,1)+2))</f>
        <v>45600.670138888891</v>
      </c>
      <c r="Q1037" s="29">
        <f t="shared" si="133"/>
        <v>45600.628472222219</v>
      </c>
      <c r="R1037" t="str">
        <f t="shared" si="134"/>
        <v>3:04 pm</v>
      </c>
      <c r="S1037" t="str">
        <f t="shared" si="135"/>
        <v>4:05 pm</v>
      </c>
      <c r="T1037" s="29">
        <f t="shared" si="136"/>
        <v>45600.628472222219</v>
      </c>
      <c r="U1037" s="19">
        <f t="shared" si="137"/>
        <v>3922</v>
      </c>
      <c r="V1037" s="1">
        <f t="shared" si="138"/>
        <v>0.997</v>
      </c>
      <c r="W1037" s="30">
        <f t="shared" si="139"/>
        <v>4.2361111110949423E-2</v>
      </c>
      <c r="X1037" s="18">
        <f>DATE(MID(B1037,FIND(",",B1037,1)+2,4),VLOOKUP(LEFT(B1037,3),General!$A$1:$B$12,2,0),MID(B1037,FIND(" ",B1037,1)+1,FIND(",",B1037,1)-FIND(" ",B1037,1)-1))</f>
        <v>45600</v>
      </c>
    </row>
    <row r="1038" spans="2:24">
      <c r="B1038" t="s">
        <v>6690</v>
      </c>
      <c r="C1038" t="s">
        <v>6691</v>
      </c>
      <c r="D1038" t="s">
        <v>6692</v>
      </c>
      <c r="E1038" s="1">
        <v>0.99780000000000002</v>
      </c>
      <c r="F1038">
        <v>0</v>
      </c>
      <c r="G1038">
        <v>0</v>
      </c>
      <c r="H1038" s="19">
        <v>2923</v>
      </c>
      <c r="I1038" s="19">
        <v>1327054</v>
      </c>
      <c r="J1038">
        <v>0</v>
      </c>
      <c r="K1038">
        <v>0</v>
      </c>
      <c r="L1038">
        <v>0</v>
      </c>
      <c r="M1038" s="19">
        <v>1108</v>
      </c>
      <c r="N1038" s="29">
        <f>DATE(MID(B1038,FIND(",",B1038,1)+2,4),VLOOKUP(LEFT(B1038,3),General!$A$1:$B$12,2,0),MID(B1038,FIND(" ",B1038,1)+1,FIND(",",B1038,1)-FIND(" ",B1038,1)-1)) + TIMEVALUE(MID(B1038,FIND("-",B1038,1)+2,LEN(B1038)-FIND("-",B1038,1)+2))</f>
        <v>45600.670138888891</v>
      </c>
      <c r="O1038" s="18">
        <f>DATE(MID(C1038,FIND(",",C1038,1)+2,4),VLOOKUP(LEFT(B1038,3),General!$A$1:$B$12,2,0),MID(C1038,FIND(" ",C1038,1)+1,FIND(",",C1038,1)-FIND(" ",C1038,1)-1)) + TIMEVALUE(MID(C1038,FIND("-",C1038,1)+2,LEN(C1038)-FIND("-",C1038,1)+2))</f>
        <v>45600.669444444444</v>
      </c>
      <c r="P1038" s="18">
        <f>DATE(MID(D1038,FIND(",",D1038,1)+2,4),VLOOKUP(LEFT(B1038,3),General!$A$1:$B$12,2,0),MID(D1038,FIND(" ",D1038,1)+1,FIND(",",D1038,1)-FIND(" ",D1038,1)-1)) + TIMEVALUE(MID(D1038,FIND("-",D1038,1)+2,LEN(D1038)-FIND("-",D1038,1)+2))</f>
        <v>45600.696527777778</v>
      </c>
      <c r="Q1038" s="29">
        <f t="shared" si="133"/>
        <v>45600.670138888891</v>
      </c>
      <c r="R1038" t="str">
        <f t="shared" si="134"/>
        <v>4:04 pm</v>
      </c>
      <c r="S1038" t="str">
        <f t="shared" si="135"/>
        <v>4:43 pm</v>
      </c>
      <c r="T1038" s="29">
        <f t="shared" si="136"/>
        <v>45600.670138888891</v>
      </c>
      <c r="U1038" s="19">
        <f t="shared" si="137"/>
        <v>2923</v>
      </c>
      <c r="V1038" s="1">
        <f t="shared" si="138"/>
        <v>0.99780000000000002</v>
      </c>
      <c r="W1038" s="30">
        <f t="shared" si="139"/>
        <v>2.7083333334303461E-2</v>
      </c>
      <c r="X1038" s="18">
        <f>DATE(MID(B1038,FIND(",",B1038,1)+2,4),VLOOKUP(LEFT(B1038,3),General!$A$1:$B$12,2,0),MID(B1038,FIND(" ",B1038,1)+1,FIND(",",B1038,1)-FIND(" ",B1038,1)-1))</f>
        <v>45600</v>
      </c>
    </row>
    <row r="1039" spans="2:24">
      <c r="B1039" t="s">
        <v>6693</v>
      </c>
      <c r="C1039" t="s">
        <v>6694</v>
      </c>
      <c r="D1039" t="s">
        <v>6695</v>
      </c>
      <c r="E1039" s="1">
        <v>0.99780000000000002</v>
      </c>
      <c r="F1039">
        <v>0</v>
      </c>
      <c r="G1039">
        <v>0</v>
      </c>
      <c r="H1039" s="19">
        <v>2918</v>
      </c>
      <c r="I1039" s="19">
        <v>1327062</v>
      </c>
      <c r="J1039">
        <v>0</v>
      </c>
      <c r="K1039">
        <v>0</v>
      </c>
      <c r="L1039">
        <v>0</v>
      </c>
      <c r="M1039" s="19">
        <v>1103</v>
      </c>
      <c r="N1039" s="29">
        <f>DATE(MID(B1039,FIND(",",B1039,1)+2,4),VLOOKUP(LEFT(B1039,3),General!$A$1:$B$12,2,0),MID(B1039,FIND(" ",B1039,1)+1,FIND(",",B1039,1)-FIND(" ",B1039,1)-1)) + TIMEVALUE(MID(B1039,FIND("-",B1039,1)+2,LEN(B1039)-FIND("-",B1039,1)+2))</f>
        <v>45600.711805555555</v>
      </c>
      <c r="O1039" s="18">
        <f>DATE(MID(C1039,FIND(",",C1039,1)+2,4),VLOOKUP(LEFT(B1039,3),General!$A$1:$B$12,2,0),MID(C1039,FIND(" ",C1039,1)+1,FIND(",",C1039,1)-FIND(" ",C1039,1)-1)) + TIMEVALUE(MID(C1039,FIND("-",C1039,1)+2,LEN(C1039)-FIND("-",C1039,1)+2))</f>
        <v>45600.711111111108</v>
      </c>
      <c r="P1039" s="18">
        <f>DATE(MID(D1039,FIND(",",D1039,1)+2,4),VLOOKUP(LEFT(B1039,3),General!$A$1:$B$12,2,0),MID(D1039,FIND(" ",D1039,1)+1,FIND(",",D1039,1)-FIND(" ",D1039,1)-1)) + TIMEVALUE(MID(D1039,FIND("-",D1039,1)+2,LEN(D1039)-FIND("-",D1039,1)+2))</f>
        <v>45600.741666666669</v>
      </c>
      <c r="Q1039" s="29">
        <f t="shared" si="133"/>
        <v>45600.711805555555</v>
      </c>
      <c r="R1039" t="str">
        <f t="shared" si="134"/>
        <v>5:04 pm</v>
      </c>
      <c r="S1039" t="str">
        <f t="shared" si="135"/>
        <v>5:48 pm</v>
      </c>
      <c r="T1039" s="29">
        <f t="shared" si="136"/>
        <v>45600.711805555555</v>
      </c>
      <c r="U1039" s="19">
        <f t="shared" si="137"/>
        <v>2918</v>
      </c>
      <c r="V1039" s="1">
        <f t="shared" si="138"/>
        <v>0.99780000000000002</v>
      </c>
      <c r="W1039" s="30">
        <f t="shared" si="139"/>
        <v>3.0555555560567882E-2</v>
      </c>
      <c r="X1039" s="18">
        <f>DATE(MID(B1039,FIND(",",B1039,1)+2,4),VLOOKUP(LEFT(B1039,3),General!$A$1:$B$12,2,0),MID(B1039,FIND(" ",B1039,1)+1,FIND(",",B1039,1)-FIND(" ",B1039,1)-1))</f>
        <v>45600</v>
      </c>
    </row>
    <row r="1040" spans="2:24">
      <c r="B1040" t="s">
        <v>6696</v>
      </c>
      <c r="C1040" t="s">
        <v>6697</v>
      </c>
      <c r="D1040" t="s">
        <v>6698</v>
      </c>
      <c r="E1040" s="1">
        <v>0.99770000000000003</v>
      </c>
      <c r="F1040">
        <v>0</v>
      </c>
      <c r="G1040">
        <v>0</v>
      </c>
      <c r="H1040" s="19">
        <v>2991</v>
      </c>
      <c r="I1040" s="19">
        <v>1327062</v>
      </c>
      <c r="J1040">
        <v>0</v>
      </c>
      <c r="K1040">
        <v>0</v>
      </c>
      <c r="L1040">
        <v>0</v>
      </c>
      <c r="M1040" s="19">
        <v>1107</v>
      </c>
      <c r="N1040" s="29">
        <f>DATE(MID(B1040,FIND(",",B1040,1)+2,4),VLOOKUP(LEFT(B1040,3),General!$A$1:$B$12,2,0),MID(B1040,FIND(" ",B1040,1)+1,FIND(",",B1040,1)-FIND(" ",B1040,1)-1)) + TIMEVALUE(MID(B1040,FIND("-",B1040,1)+2,LEN(B1040)-FIND("-",B1040,1)+2))</f>
        <v>45600.753472222219</v>
      </c>
      <c r="O1040" s="18">
        <f>DATE(MID(C1040,FIND(",",C1040,1)+2,4),VLOOKUP(LEFT(B1040,3),General!$A$1:$B$12,2,0),MID(C1040,FIND(" ",C1040,1)+1,FIND(",",C1040,1)-FIND(" ",C1040,1)-1)) + TIMEVALUE(MID(C1040,FIND("-",C1040,1)+2,LEN(C1040)-FIND("-",C1040,1)+2))</f>
        <v>45600.75277777778</v>
      </c>
      <c r="P1040" s="18">
        <f>DATE(MID(D1040,FIND(",",D1040,1)+2,4),VLOOKUP(LEFT(B1040,3),General!$A$1:$B$12,2,0),MID(D1040,FIND(" ",D1040,1)+1,FIND(",",D1040,1)-FIND(" ",D1040,1)-1)) + TIMEVALUE(MID(D1040,FIND("-",D1040,1)+2,LEN(D1040)-FIND("-",D1040,1)+2))</f>
        <v>45600.786111111112</v>
      </c>
      <c r="Q1040" s="29">
        <f t="shared" si="133"/>
        <v>45600.753472222219</v>
      </c>
      <c r="R1040" t="str">
        <f t="shared" si="134"/>
        <v>6:04 pm</v>
      </c>
      <c r="S1040" t="str">
        <f t="shared" si="135"/>
        <v>6:52 pm</v>
      </c>
      <c r="T1040" s="29">
        <f t="shared" si="136"/>
        <v>45600.753472222219</v>
      </c>
      <c r="U1040" s="19">
        <f t="shared" si="137"/>
        <v>2991</v>
      </c>
      <c r="V1040" s="1">
        <f t="shared" si="138"/>
        <v>0.99770000000000003</v>
      </c>
      <c r="W1040" s="30">
        <f t="shared" si="139"/>
        <v>3.3333333332848269E-2</v>
      </c>
      <c r="X1040" s="18">
        <f>DATE(MID(B1040,FIND(",",B1040,1)+2,4),VLOOKUP(LEFT(B1040,3),General!$A$1:$B$12,2,0),MID(B1040,FIND(" ",B1040,1)+1,FIND(",",B1040,1)-FIND(" ",B1040,1)-1))</f>
        <v>45600</v>
      </c>
    </row>
    <row r="1041" spans="2:24">
      <c r="B1041" t="s">
        <v>6699</v>
      </c>
      <c r="C1041" t="s">
        <v>6700</v>
      </c>
      <c r="D1041" t="s">
        <v>6701</v>
      </c>
      <c r="E1041" s="1">
        <v>0.99319999999999997</v>
      </c>
      <c r="F1041">
        <v>0</v>
      </c>
      <c r="G1041">
        <v>0</v>
      </c>
      <c r="H1041" s="19">
        <v>9062</v>
      </c>
      <c r="I1041" s="19">
        <v>1327066</v>
      </c>
      <c r="J1041">
        <v>0</v>
      </c>
      <c r="K1041">
        <v>0</v>
      </c>
      <c r="L1041">
        <v>0</v>
      </c>
      <c r="M1041">
        <v>0</v>
      </c>
      <c r="N1041" s="29">
        <f>DATE(MID(B1041,FIND(",",B1041,1)+2,4),VLOOKUP(LEFT(B1041,3),General!$A$1:$B$12,2,0),MID(B1041,FIND(" ",B1041,1)+1,FIND(",",B1041,1)-FIND(" ",B1041,1)-1)) + TIMEVALUE(MID(B1041,FIND("-",B1041,1)+2,LEN(B1041)-FIND("-",B1041,1)+2))</f>
        <v>45600.795138888891</v>
      </c>
      <c r="O1041" s="18">
        <f>DATE(MID(C1041,FIND(",",C1041,1)+2,4),VLOOKUP(LEFT(B1041,3),General!$A$1:$B$12,2,0),MID(C1041,FIND(" ",C1041,1)+1,FIND(",",C1041,1)-FIND(" ",C1041,1)-1)) + TIMEVALUE(MID(C1041,FIND("-",C1041,1)+2,LEN(C1041)-FIND("-",C1041,1)+2))</f>
        <v>45600.794444444444</v>
      </c>
      <c r="P1041" s="18">
        <f>DATE(MID(D1041,FIND(",",D1041,1)+2,4),VLOOKUP(LEFT(B1041,3),General!$A$1:$B$12,2,0),MID(D1041,FIND(" ",D1041,1)+1,FIND(",",D1041,1)-FIND(" ",D1041,1)-1)) + TIMEVALUE(MID(D1041,FIND("-",D1041,1)+2,LEN(D1041)-FIND("-",D1041,1)+2))</f>
        <v>45600.836805555555</v>
      </c>
      <c r="Q1041" s="29">
        <f t="shared" si="133"/>
        <v>45600.795138888891</v>
      </c>
      <c r="R1041" t="str">
        <f t="shared" si="134"/>
        <v>7:04 pm</v>
      </c>
      <c r="S1041" t="str">
        <f t="shared" si="135"/>
        <v>8:05 pm</v>
      </c>
      <c r="T1041" s="29">
        <f t="shared" si="136"/>
        <v>45600.795138888891</v>
      </c>
      <c r="U1041" s="19">
        <f t="shared" si="137"/>
        <v>9062</v>
      </c>
      <c r="V1041" s="1">
        <f t="shared" si="138"/>
        <v>0.99319999999999997</v>
      </c>
      <c r="W1041" s="30">
        <f t="shared" si="139"/>
        <v>4.2361111110949423E-2</v>
      </c>
      <c r="X1041" s="18">
        <f>DATE(MID(B1041,FIND(",",B1041,1)+2,4),VLOOKUP(LEFT(B1041,3),General!$A$1:$B$12,2,0),MID(B1041,FIND(" ",B1041,1)+1,FIND(",",B1041,1)-FIND(" ",B1041,1)-1))</f>
        <v>45600</v>
      </c>
    </row>
    <row r="1042" spans="2:24">
      <c r="B1042" t="s">
        <v>6701</v>
      </c>
      <c r="C1042" t="s">
        <v>6702</v>
      </c>
      <c r="D1042" t="s">
        <v>6703</v>
      </c>
      <c r="E1042" s="1">
        <v>0.99750000000000005</v>
      </c>
      <c r="F1042">
        <v>0</v>
      </c>
      <c r="G1042">
        <v>0</v>
      </c>
      <c r="H1042" s="19">
        <v>3298</v>
      </c>
      <c r="I1042" s="19">
        <v>1327015</v>
      </c>
      <c r="J1042">
        <v>0</v>
      </c>
      <c r="K1042">
        <v>0</v>
      </c>
      <c r="L1042">
        <v>0</v>
      </c>
      <c r="M1042">
        <v>0</v>
      </c>
      <c r="N1042" s="29">
        <f>DATE(MID(B1042,FIND(",",B1042,1)+2,4),VLOOKUP(LEFT(B1042,3),General!$A$1:$B$12,2,0),MID(B1042,FIND(" ",B1042,1)+1,FIND(",",B1042,1)-FIND(" ",B1042,1)-1)) + TIMEVALUE(MID(B1042,FIND("-",B1042,1)+2,LEN(B1042)-FIND("-",B1042,1)+2))</f>
        <v>45600.836805555555</v>
      </c>
      <c r="O1042" s="18">
        <f>DATE(MID(C1042,FIND(",",C1042,1)+2,4),VLOOKUP(LEFT(B1042,3),General!$A$1:$B$12,2,0),MID(C1042,FIND(" ",C1042,1)+1,FIND(",",C1042,1)-FIND(" ",C1042,1)-1)) + TIMEVALUE(MID(C1042,FIND("-",C1042,1)+2,LEN(C1042)-FIND("-",C1042,1)+2))</f>
        <v>45600.836111111108</v>
      </c>
      <c r="P1042" s="18">
        <f>DATE(MID(D1042,FIND(",",D1042,1)+2,4),VLOOKUP(LEFT(B1042,3),General!$A$1:$B$12,2,0),MID(D1042,FIND(" ",D1042,1)+1,FIND(",",D1042,1)-FIND(" ",D1042,1)-1)) + TIMEVALUE(MID(D1042,FIND("-",D1042,1)+2,LEN(D1042)-FIND("-",D1042,1)+2))</f>
        <v>45600.878472222219</v>
      </c>
      <c r="Q1042" s="29">
        <f t="shared" si="133"/>
        <v>45600.836805555555</v>
      </c>
      <c r="R1042" t="str">
        <f t="shared" si="134"/>
        <v>8:04 pm</v>
      </c>
      <c r="S1042" t="str">
        <f t="shared" si="135"/>
        <v>9:05 pm</v>
      </c>
      <c r="T1042" s="29">
        <f t="shared" si="136"/>
        <v>45600.836805555555</v>
      </c>
      <c r="U1042" s="19">
        <f t="shared" si="137"/>
        <v>3298</v>
      </c>
      <c r="V1042" s="1">
        <f t="shared" si="138"/>
        <v>0.99750000000000005</v>
      </c>
      <c r="W1042" s="30">
        <f t="shared" si="139"/>
        <v>4.2361111110949423E-2</v>
      </c>
      <c r="X1042" s="18">
        <f>DATE(MID(B1042,FIND(",",B1042,1)+2,4),VLOOKUP(LEFT(B1042,3),General!$A$1:$B$12,2,0),MID(B1042,FIND(" ",B1042,1)+1,FIND(",",B1042,1)-FIND(" ",B1042,1)-1))</f>
        <v>45600</v>
      </c>
    </row>
    <row r="1043" spans="2:24">
      <c r="B1043" t="s">
        <v>6703</v>
      </c>
      <c r="C1043" t="s">
        <v>6703</v>
      </c>
      <c r="D1043" t="s">
        <v>6704</v>
      </c>
      <c r="E1043" s="1">
        <v>0.99609999999999999</v>
      </c>
      <c r="F1043">
        <v>0</v>
      </c>
      <c r="G1043">
        <v>0</v>
      </c>
      <c r="H1043" s="19">
        <v>5180</v>
      </c>
      <c r="I1043" s="19">
        <v>1327017</v>
      </c>
      <c r="J1043">
        <v>0</v>
      </c>
      <c r="K1043">
        <v>0</v>
      </c>
      <c r="L1043">
        <v>0</v>
      </c>
      <c r="M1043">
        <v>0</v>
      </c>
      <c r="N1043" s="29">
        <f>DATE(MID(B1043,FIND(",",B1043,1)+2,4),VLOOKUP(LEFT(B1043,3),General!$A$1:$B$12,2,0),MID(B1043,FIND(" ",B1043,1)+1,FIND(",",B1043,1)-FIND(" ",B1043,1)-1)) + TIMEVALUE(MID(B1043,FIND("-",B1043,1)+2,LEN(B1043)-FIND("-",B1043,1)+2))</f>
        <v>45600.878472222219</v>
      </c>
      <c r="O1043" s="18">
        <f>DATE(MID(C1043,FIND(",",C1043,1)+2,4),VLOOKUP(LEFT(B1043,3),General!$A$1:$B$12,2,0),MID(C1043,FIND(" ",C1043,1)+1,FIND(",",C1043,1)-FIND(" ",C1043,1)-1)) + TIMEVALUE(MID(C1043,FIND("-",C1043,1)+2,LEN(C1043)-FIND("-",C1043,1)+2))</f>
        <v>45600.878472222219</v>
      </c>
      <c r="P1043" s="18">
        <f>DATE(MID(D1043,FIND(",",D1043,1)+2,4),VLOOKUP(LEFT(B1043,3),General!$A$1:$B$12,2,0),MID(D1043,FIND(" ",D1043,1)+1,FIND(",",D1043,1)-FIND(" ",D1043,1)-1)) + TIMEVALUE(MID(D1043,FIND("-",D1043,1)+2,LEN(D1043)-FIND("-",D1043,1)+2))</f>
        <v>45600.920138888891</v>
      </c>
      <c r="Q1043" s="29">
        <f t="shared" si="133"/>
        <v>45600.878472222219</v>
      </c>
      <c r="R1043" t="str">
        <f t="shared" si="134"/>
        <v>9:05 pm</v>
      </c>
      <c r="S1043" t="str">
        <f t="shared" si="135"/>
        <v>10:05 pm</v>
      </c>
      <c r="T1043" s="29">
        <f t="shared" si="136"/>
        <v>45600.878472222219</v>
      </c>
      <c r="U1043" s="19">
        <f t="shared" si="137"/>
        <v>5180</v>
      </c>
      <c r="V1043" s="1">
        <f t="shared" si="138"/>
        <v>0.99609999999999999</v>
      </c>
      <c r="W1043" s="30">
        <f t="shared" si="139"/>
        <v>4.1666666671517305E-2</v>
      </c>
      <c r="X1043" s="18">
        <f>DATE(MID(B1043,FIND(",",B1043,1)+2,4),VLOOKUP(LEFT(B1043,3),General!$A$1:$B$12,2,0),MID(B1043,FIND(" ",B1043,1)+1,FIND(",",B1043,1)-FIND(" ",B1043,1)-1))</f>
        <v>45600</v>
      </c>
    </row>
    <row r="1044" spans="2:24">
      <c r="B1044" t="s">
        <v>6704</v>
      </c>
      <c r="C1044" t="s">
        <v>6705</v>
      </c>
      <c r="D1044" t="s">
        <v>6706</v>
      </c>
      <c r="E1044" s="1">
        <v>0.99709999999999999</v>
      </c>
      <c r="F1044">
        <v>0</v>
      </c>
      <c r="G1044">
        <v>0</v>
      </c>
      <c r="H1044" s="19">
        <v>3910</v>
      </c>
      <c r="I1044" s="19">
        <v>1327026</v>
      </c>
      <c r="J1044">
        <v>0</v>
      </c>
      <c r="K1044">
        <v>0</v>
      </c>
      <c r="L1044">
        <v>0</v>
      </c>
      <c r="M1044" s="19">
        <v>1100</v>
      </c>
      <c r="N1044" s="29">
        <f>DATE(MID(B1044,FIND(",",B1044,1)+2,4),VLOOKUP(LEFT(B1044,3),General!$A$1:$B$12,2,0),MID(B1044,FIND(" ",B1044,1)+1,FIND(",",B1044,1)-FIND(" ",B1044,1)-1)) + TIMEVALUE(MID(B1044,FIND("-",B1044,1)+2,LEN(B1044)-FIND("-",B1044,1)+2))</f>
        <v>45600.920138888891</v>
      </c>
      <c r="O1044" s="18">
        <f>DATE(MID(C1044,FIND(",",C1044,1)+2,4),VLOOKUP(LEFT(B1044,3),General!$A$1:$B$12,2,0),MID(C1044,FIND(" ",C1044,1)+1,FIND(",",C1044,1)-FIND(" ",C1044,1)-1)) + TIMEVALUE(MID(C1044,FIND("-",C1044,1)+2,LEN(C1044)-FIND("-",C1044,1)+2))</f>
        <v>45600.919444444444</v>
      </c>
      <c r="P1044" s="18">
        <f>DATE(MID(D1044,FIND(",",D1044,1)+2,4),VLOOKUP(LEFT(B1044,3),General!$A$1:$B$12,2,0),MID(D1044,FIND(" ",D1044,1)+1,FIND(",",D1044,1)-FIND(" ",D1044,1)-1)) + TIMEVALUE(MID(D1044,FIND("-",D1044,1)+2,LEN(D1044)-FIND("-",D1044,1)+2))</f>
        <v>45600.954861111109</v>
      </c>
      <c r="Q1044" s="29">
        <f t="shared" si="133"/>
        <v>45600.920138888891</v>
      </c>
      <c r="R1044" t="str">
        <f t="shared" si="134"/>
        <v>10:04 pm</v>
      </c>
      <c r="S1044" t="str">
        <f t="shared" si="135"/>
        <v>10:55 pm</v>
      </c>
      <c r="T1044" s="29">
        <f t="shared" si="136"/>
        <v>45600.920138888891</v>
      </c>
      <c r="U1044" s="19">
        <f t="shared" si="137"/>
        <v>3910</v>
      </c>
      <c r="V1044" s="1">
        <f t="shared" si="138"/>
        <v>0.99709999999999999</v>
      </c>
      <c r="W1044" s="30">
        <f t="shared" si="139"/>
        <v>3.5416666665696539E-2</v>
      </c>
      <c r="X1044" s="18">
        <f>DATE(MID(B1044,FIND(",",B1044,1)+2,4),VLOOKUP(LEFT(B1044,3),General!$A$1:$B$12,2,0),MID(B1044,FIND(" ",B1044,1)+1,FIND(",",B1044,1)-FIND(" ",B1044,1)-1))</f>
        <v>45600</v>
      </c>
    </row>
    <row r="1045" spans="2:24">
      <c r="B1045" t="s">
        <v>6707</v>
      </c>
      <c r="C1045" t="s">
        <v>6708</v>
      </c>
      <c r="D1045" t="s">
        <v>6709</v>
      </c>
      <c r="E1045" s="1">
        <v>0.99519999999999997</v>
      </c>
      <c r="F1045">
        <v>0</v>
      </c>
      <c r="G1045">
        <v>0</v>
      </c>
      <c r="H1045" s="19">
        <v>6360</v>
      </c>
      <c r="I1045" s="19">
        <v>1327026</v>
      </c>
      <c r="J1045">
        <v>0</v>
      </c>
      <c r="K1045">
        <v>0</v>
      </c>
      <c r="L1045">
        <v>0</v>
      </c>
      <c r="M1045">
        <v>0</v>
      </c>
      <c r="N1045" s="29">
        <f>DATE(MID(B1045,FIND(",",B1045,1)+2,4),VLOOKUP(LEFT(B1045,3),General!$A$1:$B$12,2,0),MID(B1045,FIND(" ",B1045,1)+1,FIND(",",B1045,1)-FIND(" ",B1045,1)-1)) + TIMEVALUE(MID(B1045,FIND("-",B1045,1)+2,LEN(B1045)-FIND("-",B1045,1)+2))</f>
        <v>45600.961805555555</v>
      </c>
      <c r="O1045" s="18">
        <f>DATE(MID(C1045,FIND(",",C1045,1)+2,4),VLOOKUP(LEFT(B1045,3),General!$A$1:$B$12,2,0),MID(C1045,FIND(" ",C1045,1)+1,FIND(",",C1045,1)-FIND(" ",C1045,1)-1)) + TIMEVALUE(MID(C1045,FIND("-",C1045,1)+2,LEN(C1045)-FIND("-",C1045,1)+2))</f>
        <v>45600.961111111108</v>
      </c>
      <c r="P1045" s="18">
        <f>DATE(MID(D1045,FIND(",",D1045,1)+2,4),VLOOKUP(LEFT(B1045,3),General!$A$1:$B$12,2,0),MID(D1045,FIND(" ",D1045,1)+1,FIND(",",D1045,1)-FIND(" ",D1045,1)-1)) + TIMEVALUE(MID(D1045,FIND("-",D1045,1)+2,LEN(D1045)-FIND("-",D1045,1)+2))</f>
        <v>45601.003472222219</v>
      </c>
      <c r="Q1045" s="29">
        <f t="shared" si="133"/>
        <v>45600.961805555555</v>
      </c>
      <c r="R1045" t="str">
        <f t="shared" si="134"/>
        <v>11:04 pm</v>
      </c>
      <c r="S1045" t="str">
        <f t="shared" si="135"/>
        <v>12:05 am</v>
      </c>
      <c r="T1045" s="29">
        <f t="shared" si="136"/>
        <v>45600.961805555555</v>
      </c>
      <c r="U1045" s="19">
        <f t="shared" si="137"/>
        <v>6360</v>
      </c>
      <c r="V1045" s="1">
        <f t="shared" si="138"/>
        <v>0.99519999999999997</v>
      </c>
      <c r="W1045" s="30">
        <f t="shared" si="139"/>
        <v>4.2361111110949423E-2</v>
      </c>
      <c r="X1045" s="18">
        <f>DATE(MID(B1045,FIND(",",B1045,1)+2,4),VLOOKUP(LEFT(B1045,3),General!$A$1:$B$12,2,0),MID(B1045,FIND(" ",B1045,1)+1,FIND(",",B1045,1)-FIND(" ",B1045,1)-1))</f>
        <v>45600</v>
      </c>
    </row>
    <row r="1046" spans="2:24">
      <c r="B1046" t="s">
        <v>6709</v>
      </c>
      <c r="C1046" t="s">
        <v>6710</v>
      </c>
      <c r="D1046" t="s">
        <v>6711</v>
      </c>
      <c r="E1046" s="1">
        <v>0.99509999999999998</v>
      </c>
      <c r="F1046">
        <v>0</v>
      </c>
      <c r="G1046">
        <v>0</v>
      </c>
      <c r="H1046" s="19">
        <v>6480</v>
      </c>
      <c r="I1046" s="19">
        <v>1327023</v>
      </c>
      <c r="J1046">
        <v>0</v>
      </c>
      <c r="K1046">
        <v>0</v>
      </c>
      <c r="L1046">
        <v>0</v>
      </c>
      <c r="M1046">
        <v>0</v>
      </c>
      <c r="N1046" s="29">
        <f>DATE(MID(B1046,FIND(",",B1046,1)+2,4),VLOOKUP(LEFT(B1046,3),General!$A$1:$B$12,2,0),MID(B1046,FIND(" ",B1046,1)+1,FIND(",",B1046,1)-FIND(" ",B1046,1)-1)) + TIMEVALUE(MID(B1046,FIND("-",B1046,1)+2,LEN(B1046)-FIND("-",B1046,1)+2))</f>
        <v>45601.003472222219</v>
      </c>
      <c r="O1046" s="18">
        <f>DATE(MID(C1046,FIND(",",C1046,1)+2,4),VLOOKUP(LEFT(B1046,3),General!$A$1:$B$12,2,0),MID(C1046,FIND(" ",C1046,1)+1,FIND(",",C1046,1)-FIND(" ",C1046,1)-1)) + TIMEVALUE(MID(C1046,FIND("-",C1046,1)+2,LEN(C1046)-FIND("-",C1046,1)+2))</f>
        <v>45601.00277777778</v>
      </c>
      <c r="P1046" s="18">
        <f>DATE(MID(D1046,FIND(",",D1046,1)+2,4),VLOOKUP(LEFT(B1046,3),General!$A$1:$B$12,2,0),MID(D1046,FIND(" ",D1046,1)+1,FIND(",",D1046,1)-FIND(" ",D1046,1)-1)) + TIMEVALUE(MID(D1046,FIND("-",D1046,1)+2,LEN(D1046)-FIND("-",D1046,1)+2))</f>
        <v>45601.045138888891</v>
      </c>
      <c r="Q1046" s="29">
        <f t="shared" si="133"/>
        <v>45601.003472222219</v>
      </c>
      <c r="R1046" t="str">
        <f t="shared" si="134"/>
        <v>12:04 am</v>
      </c>
      <c r="S1046" t="str">
        <f t="shared" si="135"/>
        <v>1:05 am</v>
      </c>
      <c r="T1046" s="29">
        <f t="shared" si="136"/>
        <v>45601.003472222219</v>
      </c>
      <c r="U1046" s="19">
        <f t="shared" si="137"/>
        <v>6480</v>
      </c>
      <c r="V1046" s="1">
        <f t="shared" si="138"/>
        <v>0.99509999999999998</v>
      </c>
      <c r="W1046" s="30">
        <f t="shared" si="139"/>
        <v>4.2361111110949423E-2</v>
      </c>
      <c r="X1046" s="18">
        <f>DATE(MID(B1046,FIND(",",B1046,1)+2,4),VLOOKUP(LEFT(B1046,3),General!$A$1:$B$12,2,0),MID(B1046,FIND(" ",B1046,1)+1,FIND(",",B1046,1)-FIND(" ",B1046,1)-1))</f>
        <v>45601</v>
      </c>
    </row>
    <row r="1047" spans="2:24">
      <c r="B1047" t="s">
        <v>6711</v>
      </c>
      <c r="C1047" t="s">
        <v>6712</v>
      </c>
      <c r="D1047" t="s">
        <v>6713</v>
      </c>
      <c r="E1047" s="1">
        <v>0.99739999999999995</v>
      </c>
      <c r="F1047">
        <v>0</v>
      </c>
      <c r="G1047">
        <v>0</v>
      </c>
      <c r="H1047" s="19">
        <v>3463</v>
      </c>
      <c r="I1047" s="19">
        <v>1327028</v>
      </c>
      <c r="J1047">
        <v>0</v>
      </c>
      <c r="K1047">
        <v>0</v>
      </c>
      <c r="L1047">
        <v>0</v>
      </c>
      <c r="M1047" s="19">
        <v>1100</v>
      </c>
      <c r="N1047" s="29">
        <f>DATE(MID(B1047,FIND(",",B1047,1)+2,4),VLOOKUP(LEFT(B1047,3),General!$A$1:$B$12,2,0),MID(B1047,FIND(" ",B1047,1)+1,FIND(",",B1047,1)-FIND(" ",B1047,1)-1)) + TIMEVALUE(MID(B1047,FIND("-",B1047,1)+2,LEN(B1047)-FIND("-",B1047,1)+2))</f>
        <v>45601.045138888891</v>
      </c>
      <c r="O1047" s="18">
        <f>DATE(MID(C1047,FIND(",",C1047,1)+2,4),VLOOKUP(LEFT(B1047,3),General!$A$1:$B$12,2,0),MID(C1047,FIND(" ",C1047,1)+1,FIND(",",C1047,1)-FIND(" ",C1047,1)-1)) + TIMEVALUE(MID(C1047,FIND("-",C1047,1)+2,LEN(C1047)-FIND("-",C1047,1)+2))</f>
        <v>45601.044444444444</v>
      </c>
      <c r="P1047" s="18">
        <f>DATE(MID(D1047,FIND(",",D1047,1)+2,4),VLOOKUP(LEFT(B1047,3),General!$A$1:$B$12,2,0),MID(D1047,FIND(" ",D1047,1)+1,FIND(",",D1047,1)-FIND(" ",D1047,1)-1)) + TIMEVALUE(MID(D1047,FIND("-",D1047,1)+2,LEN(D1047)-FIND("-",D1047,1)+2))</f>
        <v>45601.075694444444</v>
      </c>
      <c r="Q1047" s="29">
        <f t="shared" si="133"/>
        <v>45601.045138888891</v>
      </c>
      <c r="R1047" t="str">
        <f t="shared" si="134"/>
        <v>1:04 am</v>
      </c>
      <c r="S1047" t="str">
        <f t="shared" si="135"/>
        <v>1:49 am</v>
      </c>
      <c r="T1047" s="29">
        <f t="shared" si="136"/>
        <v>45601.045138888891</v>
      </c>
      <c r="U1047" s="19">
        <f t="shared" si="137"/>
        <v>3463</v>
      </c>
      <c r="V1047" s="1">
        <f t="shared" si="138"/>
        <v>0.99739999999999995</v>
      </c>
      <c r="W1047" s="30">
        <f t="shared" si="139"/>
        <v>3.125E-2</v>
      </c>
      <c r="X1047" s="18">
        <f>DATE(MID(B1047,FIND(",",B1047,1)+2,4),VLOOKUP(LEFT(B1047,3),General!$A$1:$B$12,2,0),MID(B1047,FIND(" ",B1047,1)+1,FIND(",",B1047,1)-FIND(" ",B1047,1)-1))</f>
        <v>45601</v>
      </c>
    </row>
    <row r="1048" spans="2:24">
      <c r="B1048" t="s">
        <v>6714</v>
      </c>
      <c r="C1048" t="s">
        <v>6715</v>
      </c>
      <c r="D1048" t="s">
        <v>6716</v>
      </c>
      <c r="E1048" s="1">
        <v>0.998</v>
      </c>
      <c r="F1048">
        <v>0</v>
      </c>
      <c r="G1048">
        <v>0</v>
      </c>
      <c r="H1048" s="19">
        <v>2665</v>
      </c>
      <c r="I1048" s="19">
        <v>1327027</v>
      </c>
      <c r="J1048">
        <v>0</v>
      </c>
      <c r="K1048">
        <v>0</v>
      </c>
      <c r="L1048">
        <v>0</v>
      </c>
      <c r="M1048" s="19">
        <v>1100</v>
      </c>
      <c r="N1048" s="29">
        <f>DATE(MID(B1048,FIND(",",B1048,1)+2,4),VLOOKUP(LEFT(B1048,3),General!$A$1:$B$12,2,0),MID(B1048,FIND(" ",B1048,1)+1,FIND(",",B1048,1)-FIND(" ",B1048,1)-1)) + TIMEVALUE(MID(B1048,FIND("-",B1048,1)+2,LEN(B1048)-FIND("-",B1048,1)+2))</f>
        <v>45601.086805555555</v>
      </c>
      <c r="O1048" s="18">
        <f>DATE(MID(C1048,FIND(",",C1048,1)+2,4),VLOOKUP(LEFT(B1048,3),General!$A$1:$B$12,2,0),MID(C1048,FIND(" ",C1048,1)+1,FIND(",",C1048,1)-FIND(" ",C1048,1)-1)) + TIMEVALUE(MID(C1048,FIND("-",C1048,1)+2,LEN(C1048)-FIND("-",C1048,1)+2))</f>
        <v>45601.086111111108</v>
      </c>
      <c r="P1048" s="18">
        <f>DATE(MID(D1048,FIND(",",D1048,1)+2,4),VLOOKUP(LEFT(B1048,3),General!$A$1:$B$12,2,0),MID(D1048,FIND(" ",D1048,1)+1,FIND(",",D1048,1)-FIND(" ",D1048,1)-1)) + TIMEVALUE(MID(D1048,FIND("-",D1048,1)+2,LEN(D1048)-FIND("-",D1048,1)+2))</f>
        <v>45601.111111111109</v>
      </c>
      <c r="Q1048" s="29">
        <f t="shared" si="133"/>
        <v>45601.086805555555</v>
      </c>
      <c r="R1048" t="str">
        <f t="shared" si="134"/>
        <v>2:04 am</v>
      </c>
      <c r="S1048" t="str">
        <f t="shared" si="135"/>
        <v>2:40 am</v>
      </c>
      <c r="T1048" s="29">
        <f t="shared" si="136"/>
        <v>45601.086805555555</v>
      </c>
      <c r="U1048" s="19">
        <f t="shared" si="137"/>
        <v>2665</v>
      </c>
      <c r="V1048" s="1">
        <f t="shared" si="138"/>
        <v>0.998</v>
      </c>
      <c r="W1048" s="30">
        <f t="shared" si="139"/>
        <v>2.5000000001455192E-2</v>
      </c>
      <c r="X1048" s="18">
        <f>DATE(MID(B1048,FIND(",",B1048,1)+2,4),VLOOKUP(LEFT(B1048,3),General!$A$1:$B$12,2,0),MID(B1048,FIND(" ",B1048,1)+1,FIND(",",B1048,1)-FIND(" ",B1048,1)-1))</f>
        <v>45601</v>
      </c>
    </row>
    <row r="1049" spans="2:24">
      <c r="B1049" t="s">
        <v>6717</v>
      </c>
      <c r="C1049" t="s">
        <v>6718</v>
      </c>
      <c r="D1049" t="s">
        <v>6719</v>
      </c>
      <c r="E1049" s="1">
        <v>0.99780000000000002</v>
      </c>
      <c r="F1049">
        <v>0</v>
      </c>
      <c r="G1049">
        <v>0</v>
      </c>
      <c r="H1049" s="19">
        <v>2864</v>
      </c>
      <c r="I1049" s="19">
        <v>1327029</v>
      </c>
      <c r="J1049">
        <v>0</v>
      </c>
      <c r="K1049">
        <v>0</v>
      </c>
      <c r="L1049">
        <v>0</v>
      </c>
      <c r="M1049" s="19">
        <v>1102</v>
      </c>
      <c r="N1049" s="29">
        <f>DATE(MID(B1049,FIND(",",B1049,1)+2,4),VLOOKUP(LEFT(B1049,3),General!$A$1:$B$12,2,0),MID(B1049,FIND(" ",B1049,1)+1,FIND(",",B1049,1)-FIND(" ",B1049,1)-1)) + TIMEVALUE(MID(B1049,FIND("-",B1049,1)+2,LEN(B1049)-FIND("-",B1049,1)+2))</f>
        <v>45601.128472222219</v>
      </c>
      <c r="O1049" s="18">
        <f>DATE(MID(C1049,FIND(",",C1049,1)+2,4),VLOOKUP(LEFT(B1049,3),General!$A$1:$B$12,2,0),MID(C1049,FIND(" ",C1049,1)+1,FIND(",",C1049,1)-FIND(" ",C1049,1)-1)) + TIMEVALUE(MID(C1049,FIND("-",C1049,1)+2,LEN(C1049)-FIND("-",C1049,1)+2))</f>
        <v>45601.12777777778</v>
      </c>
      <c r="P1049" s="18">
        <f>DATE(MID(D1049,FIND(",",D1049,1)+2,4),VLOOKUP(LEFT(B1049,3),General!$A$1:$B$12,2,0),MID(D1049,FIND(" ",D1049,1)+1,FIND(",",D1049,1)-FIND(" ",D1049,1)-1)) + TIMEVALUE(MID(D1049,FIND("-",D1049,1)+2,LEN(D1049)-FIND("-",D1049,1)+2))</f>
        <v>45601.155555555553</v>
      </c>
      <c r="Q1049" s="29">
        <f t="shared" si="133"/>
        <v>45601.128472222219</v>
      </c>
      <c r="R1049" t="str">
        <f t="shared" si="134"/>
        <v>3:04 am</v>
      </c>
      <c r="S1049" t="str">
        <f t="shared" si="135"/>
        <v>3:44 am</v>
      </c>
      <c r="T1049" s="29">
        <f t="shared" si="136"/>
        <v>45601.128472222219</v>
      </c>
      <c r="U1049" s="19">
        <f t="shared" si="137"/>
        <v>2864</v>
      </c>
      <c r="V1049" s="1">
        <f t="shared" si="138"/>
        <v>0.99780000000000002</v>
      </c>
      <c r="W1049" s="30">
        <f t="shared" si="139"/>
        <v>2.7777777773735579E-2</v>
      </c>
      <c r="X1049" s="18">
        <f>DATE(MID(B1049,FIND(",",B1049,1)+2,4),VLOOKUP(LEFT(B1049,3),General!$A$1:$B$12,2,0),MID(B1049,FIND(" ",B1049,1)+1,FIND(",",B1049,1)-FIND(" ",B1049,1)-1))</f>
        <v>45601</v>
      </c>
    </row>
    <row r="1050" spans="2:24">
      <c r="B1050" t="s">
        <v>6720</v>
      </c>
      <c r="C1050" t="s">
        <v>6721</v>
      </c>
      <c r="D1050" t="s">
        <v>6722</v>
      </c>
      <c r="E1050" s="1">
        <v>0.99780000000000002</v>
      </c>
      <c r="F1050">
        <v>0</v>
      </c>
      <c r="G1050">
        <v>0</v>
      </c>
      <c r="H1050" s="19">
        <v>2874</v>
      </c>
      <c r="I1050" s="19">
        <v>1327035</v>
      </c>
      <c r="J1050">
        <v>0</v>
      </c>
      <c r="K1050">
        <v>0</v>
      </c>
      <c r="L1050">
        <v>0</v>
      </c>
      <c r="M1050" s="19">
        <v>1102</v>
      </c>
      <c r="N1050" s="29">
        <f>DATE(MID(B1050,FIND(",",B1050,1)+2,4),VLOOKUP(LEFT(B1050,3),General!$A$1:$B$12,2,0),MID(B1050,FIND(" ",B1050,1)+1,FIND(",",B1050,1)-FIND(" ",B1050,1)-1)) + TIMEVALUE(MID(B1050,FIND("-",B1050,1)+2,LEN(B1050)-FIND("-",B1050,1)+2))</f>
        <v>45601.170138888891</v>
      </c>
      <c r="O1050" s="18">
        <f>DATE(MID(C1050,FIND(",",C1050,1)+2,4),VLOOKUP(LEFT(B1050,3),General!$A$1:$B$12,2,0),MID(C1050,FIND(" ",C1050,1)+1,FIND(",",C1050,1)-FIND(" ",C1050,1)-1)) + TIMEVALUE(MID(C1050,FIND("-",C1050,1)+2,LEN(C1050)-FIND("-",C1050,1)+2))</f>
        <v>45601.169444444444</v>
      </c>
      <c r="P1050" s="18">
        <f>DATE(MID(D1050,FIND(",",D1050,1)+2,4),VLOOKUP(LEFT(B1050,3),General!$A$1:$B$12,2,0),MID(D1050,FIND(" ",D1050,1)+1,FIND(",",D1050,1)-FIND(" ",D1050,1)-1)) + TIMEVALUE(MID(D1050,FIND("-",D1050,1)+2,LEN(D1050)-FIND("-",D1050,1)+2))</f>
        <v>45601.196527777778</v>
      </c>
      <c r="Q1050" s="29">
        <f t="shared" si="133"/>
        <v>45601.170138888891</v>
      </c>
      <c r="R1050" t="str">
        <f t="shared" si="134"/>
        <v>4:04 am</v>
      </c>
      <c r="S1050" t="str">
        <f t="shared" si="135"/>
        <v>4:43 am</v>
      </c>
      <c r="T1050" s="29">
        <f t="shared" si="136"/>
        <v>45601.170138888891</v>
      </c>
      <c r="U1050" s="19">
        <f t="shared" si="137"/>
        <v>2874</v>
      </c>
      <c r="V1050" s="1">
        <f t="shared" si="138"/>
        <v>0.99780000000000002</v>
      </c>
      <c r="W1050" s="30">
        <f t="shared" si="139"/>
        <v>2.7083333334303461E-2</v>
      </c>
      <c r="X1050" s="18">
        <f>DATE(MID(B1050,FIND(",",B1050,1)+2,4),VLOOKUP(LEFT(B1050,3),General!$A$1:$B$12,2,0),MID(B1050,FIND(" ",B1050,1)+1,FIND(",",B1050,1)-FIND(" ",B1050,1)-1))</f>
        <v>45601</v>
      </c>
    </row>
    <row r="1051" spans="2:24">
      <c r="B1051" t="s">
        <v>6723</v>
      </c>
      <c r="C1051" t="s">
        <v>6724</v>
      </c>
      <c r="D1051" t="s">
        <v>6725</v>
      </c>
      <c r="E1051" s="1">
        <v>0.99790000000000001</v>
      </c>
      <c r="F1051">
        <v>0</v>
      </c>
      <c r="G1051">
        <v>0</v>
      </c>
      <c r="H1051" s="19">
        <v>2853</v>
      </c>
      <c r="I1051" s="19">
        <v>1327045</v>
      </c>
      <c r="J1051">
        <v>0</v>
      </c>
      <c r="K1051">
        <v>0</v>
      </c>
      <c r="L1051">
        <v>0</v>
      </c>
      <c r="M1051" s="19">
        <v>1097</v>
      </c>
      <c r="N1051" s="29">
        <f>DATE(MID(B1051,FIND(",",B1051,1)+2,4),VLOOKUP(LEFT(B1051,3),General!$A$1:$B$12,2,0),MID(B1051,FIND(" ",B1051,1)+1,FIND(",",B1051,1)-FIND(" ",B1051,1)-1)) + TIMEVALUE(MID(B1051,FIND("-",B1051,1)+2,LEN(B1051)-FIND("-",B1051,1)+2))</f>
        <v>45601.211805555555</v>
      </c>
      <c r="O1051" s="18">
        <f>DATE(MID(C1051,FIND(",",C1051,1)+2,4),VLOOKUP(LEFT(B1051,3),General!$A$1:$B$12,2,0),MID(C1051,FIND(" ",C1051,1)+1,FIND(",",C1051,1)-FIND(" ",C1051,1)-1)) + TIMEVALUE(MID(C1051,FIND("-",C1051,1)+2,LEN(C1051)-FIND("-",C1051,1)+2))</f>
        <v>45601.211111111108</v>
      </c>
      <c r="P1051" s="18">
        <f>DATE(MID(D1051,FIND(",",D1051,1)+2,4),VLOOKUP(LEFT(B1051,3),General!$A$1:$B$12,2,0),MID(D1051,FIND(" ",D1051,1)+1,FIND(",",D1051,1)-FIND(" ",D1051,1)-1)) + TIMEVALUE(MID(D1051,FIND("-",D1051,1)+2,LEN(D1051)-FIND("-",D1051,1)+2))</f>
        <v>45601.25277777778</v>
      </c>
      <c r="Q1051" s="29">
        <f t="shared" si="133"/>
        <v>45601.211805555555</v>
      </c>
      <c r="R1051" t="str">
        <f t="shared" si="134"/>
        <v>5:04 am</v>
      </c>
      <c r="S1051" t="str">
        <f t="shared" si="135"/>
        <v>6:04 am</v>
      </c>
      <c r="T1051" s="29">
        <f t="shared" si="136"/>
        <v>45601.211805555555</v>
      </c>
      <c r="U1051" s="19">
        <f t="shared" si="137"/>
        <v>2853</v>
      </c>
      <c r="V1051" s="1">
        <f t="shared" si="138"/>
        <v>0.99790000000000001</v>
      </c>
      <c r="W1051" s="30">
        <f t="shared" si="139"/>
        <v>4.1666666671517305E-2</v>
      </c>
      <c r="X1051" s="18">
        <f>DATE(MID(B1051,FIND(",",B1051,1)+2,4),VLOOKUP(LEFT(B1051,3),General!$A$1:$B$12,2,0),MID(B1051,FIND(" ",B1051,1)+1,FIND(",",B1051,1)-FIND(" ",B1051,1)-1))</f>
        <v>45601</v>
      </c>
    </row>
    <row r="1052" spans="2:24">
      <c r="B1052" t="s">
        <v>6726</v>
      </c>
      <c r="C1052" t="s">
        <v>6725</v>
      </c>
      <c r="D1052" t="s">
        <v>6727</v>
      </c>
      <c r="E1052" s="1">
        <v>0.996</v>
      </c>
      <c r="F1052">
        <v>0</v>
      </c>
      <c r="G1052">
        <v>0</v>
      </c>
      <c r="H1052" s="19">
        <v>5368</v>
      </c>
      <c r="I1052" s="19">
        <v>1327043</v>
      </c>
      <c r="J1052">
        <v>0</v>
      </c>
      <c r="K1052">
        <v>0</v>
      </c>
      <c r="L1052">
        <v>0</v>
      </c>
      <c r="M1052">
        <v>0</v>
      </c>
      <c r="N1052" s="29">
        <f>DATE(MID(B1052,FIND(",",B1052,1)+2,4),VLOOKUP(LEFT(B1052,3),General!$A$1:$B$12,2,0),MID(B1052,FIND(" ",B1052,1)+1,FIND(",",B1052,1)-FIND(" ",B1052,1)-1)) + TIMEVALUE(MID(B1052,FIND("-",B1052,1)+2,LEN(B1052)-FIND("-",B1052,1)+2))</f>
        <v>45601.253472222219</v>
      </c>
      <c r="O1052" s="18">
        <f>DATE(MID(C1052,FIND(",",C1052,1)+2,4),VLOOKUP(LEFT(B1052,3),General!$A$1:$B$12,2,0),MID(C1052,FIND(" ",C1052,1)+1,FIND(",",C1052,1)-FIND(" ",C1052,1)-1)) + TIMEVALUE(MID(C1052,FIND("-",C1052,1)+2,LEN(C1052)-FIND("-",C1052,1)+2))</f>
        <v>45601.25277777778</v>
      </c>
      <c r="P1052" s="18">
        <f>DATE(MID(D1052,FIND(",",D1052,1)+2,4),VLOOKUP(LEFT(B1052,3),General!$A$1:$B$12,2,0),MID(D1052,FIND(" ",D1052,1)+1,FIND(",",D1052,1)-FIND(" ",D1052,1)-1)) + TIMEVALUE(MID(D1052,FIND("-",D1052,1)+2,LEN(D1052)-FIND("-",D1052,1)+2))</f>
        <v>45601.295138888891</v>
      </c>
      <c r="Q1052" s="29">
        <f t="shared" si="133"/>
        <v>45601.253472222219</v>
      </c>
      <c r="R1052" t="str">
        <f t="shared" si="134"/>
        <v>6:04 am</v>
      </c>
      <c r="S1052" t="str">
        <f t="shared" si="135"/>
        <v>7:05 am</v>
      </c>
      <c r="T1052" s="29">
        <f t="shared" si="136"/>
        <v>45601.253472222219</v>
      </c>
      <c r="U1052" s="19">
        <f t="shared" si="137"/>
        <v>5368</v>
      </c>
      <c r="V1052" s="1">
        <f t="shared" si="138"/>
        <v>0.996</v>
      </c>
      <c r="W1052" s="30">
        <f t="shared" si="139"/>
        <v>4.2361111110949423E-2</v>
      </c>
      <c r="X1052" s="18">
        <f>DATE(MID(B1052,FIND(",",B1052,1)+2,4),VLOOKUP(LEFT(B1052,3),General!$A$1:$B$12,2,0),MID(B1052,FIND(" ",B1052,1)+1,FIND(",",B1052,1)-FIND(" ",B1052,1)-1))</f>
        <v>45601</v>
      </c>
    </row>
    <row r="1053" spans="2:24">
      <c r="B1053" t="s">
        <v>6727</v>
      </c>
      <c r="C1053" t="s">
        <v>6727</v>
      </c>
      <c r="D1053" t="s">
        <v>6728</v>
      </c>
      <c r="E1053" s="1">
        <v>0.99539999999999995</v>
      </c>
      <c r="F1053">
        <v>0</v>
      </c>
      <c r="G1053">
        <v>0</v>
      </c>
      <c r="H1053" s="19">
        <v>6098</v>
      </c>
      <c r="I1053" s="19">
        <v>1327042</v>
      </c>
      <c r="J1053">
        <v>0</v>
      </c>
      <c r="K1053">
        <v>0</v>
      </c>
      <c r="L1053">
        <v>0</v>
      </c>
      <c r="M1053">
        <v>0</v>
      </c>
      <c r="N1053" s="29">
        <f>DATE(MID(B1053,FIND(",",B1053,1)+2,4),VLOOKUP(LEFT(B1053,3),General!$A$1:$B$12,2,0),MID(B1053,FIND(" ",B1053,1)+1,FIND(",",B1053,1)-FIND(" ",B1053,1)-1)) + TIMEVALUE(MID(B1053,FIND("-",B1053,1)+2,LEN(B1053)-FIND("-",B1053,1)+2))</f>
        <v>45601.295138888891</v>
      </c>
      <c r="O1053" s="18">
        <f>DATE(MID(C1053,FIND(",",C1053,1)+2,4),VLOOKUP(LEFT(B1053,3),General!$A$1:$B$12,2,0),MID(C1053,FIND(" ",C1053,1)+1,FIND(",",C1053,1)-FIND(" ",C1053,1)-1)) + TIMEVALUE(MID(C1053,FIND("-",C1053,1)+2,LEN(C1053)-FIND("-",C1053,1)+2))</f>
        <v>45601.295138888891</v>
      </c>
      <c r="P1053" s="18">
        <f>DATE(MID(D1053,FIND(",",D1053,1)+2,4),VLOOKUP(LEFT(B1053,3),General!$A$1:$B$12,2,0),MID(D1053,FIND(" ",D1053,1)+1,FIND(",",D1053,1)-FIND(" ",D1053,1)-1)) + TIMEVALUE(MID(D1053,FIND("-",D1053,1)+2,LEN(D1053)-FIND("-",D1053,1)+2))</f>
        <v>45601.336805555555</v>
      </c>
      <c r="Q1053" s="29">
        <f t="shared" si="133"/>
        <v>45601.295138888891</v>
      </c>
      <c r="R1053" t="str">
        <f t="shared" si="134"/>
        <v>7:05 am</v>
      </c>
      <c r="S1053" t="str">
        <f t="shared" si="135"/>
        <v>8:05 am</v>
      </c>
      <c r="T1053" s="29">
        <f t="shared" si="136"/>
        <v>45601.295138888891</v>
      </c>
      <c r="U1053" s="19">
        <f t="shared" si="137"/>
        <v>6098</v>
      </c>
      <c r="V1053" s="1">
        <f t="shared" si="138"/>
        <v>0.99539999999999995</v>
      </c>
      <c r="W1053" s="30">
        <f t="shared" si="139"/>
        <v>4.1666666664241347E-2</v>
      </c>
      <c r="X1053" s="18">
        <f>DATE(MID(B1053,FIND(",",B1053,1)+2,4),VLOOKUP(LEFT(B1053,3),General!$A$1:$B$12,2,0),MID(B1053,FIND(" ",B1053,1)+1,FIND(",",B1053,1)-FIND(" ",B1053,1)-1))</f>
        <v>45601</v>
      </c>
    </row>
    <row r="1054" spans="2:24">
      <c r="B1054" t="s">
        <v>6728</v>
      </c>
      <c r="C1054" t="s">
        <v>6729</v>
      </c>
      <c r="D1054" t="s">
        <v>6730</v>
      </c>
      <c r="E1054" s="1">
        <v>0.99780000000000002</v>
      </c>
      <c r="F1054">
        <v>0</v>
      </c>
      <c r="G1054">
        <v>0</v>
      </c>
      <c r="H1054" s="19">
        <v>2970</v>
      </c>
      <c r="I1054" s="19">
        <v>1327049</v>
      </c>
      <c r="J1054">
        <v>0</v>
      </c>
      <c r="K1054">
        <v>0</v>
      </c>
      <c r="L1054">
        <v>0</v>
      </c>
      <c r="M1054" s="19">
        <v>1094</v>
      </c>
      <c r="N1054" s="29">
        <f>DATE(MID(B1054,FIND(",",B1054,1)+2,4),VLOOKUP(LEFT(B1054,3),General!$A$1:$B$12,2,0),MID(B1054,FIND(" ",B1054,1)+1,FIND(",",B1054,1)-FIND(" ",B1054,1)-1)) + TIMEVALUE(MID(B1054,FIND("-",B1054,1)+2,LEN(B1054)-FIND("-",B1054,1)+2))</f>
        <v>45601.336805555555</v>
      </c>
      <c r="O1054" s="18">
        <f>DATE(MID(C1054,FIND(",",C1054,1)+2,4),VLOOKUP(LEFT(B1054,3),General!$A$1:$B$12,2,0),MID(C1054,FIND(" ",C1054,1)+1,FIND(",",C1054,1)-FIND(" ",C1054,1)-1)) + TIMEVALUE(MID(C1054,FIND("-",C1054,1)+2,LEN(C1054)-FIND("-",C1054,1)+2))</f>
        <v>45601.336111111108</v>
      </c>
      <c r="P1054" s="18">
        <f>DATE(MID(D1054,FIND(",",D1054,1)+2,4),VLOOKUP(LEFT(B1054,3),General!$A$1:$B$12,2,0),MID(D1054,FIND(" ",D1054,1)+1,FIND(",",D1054,1)-FIND(" ",D1054,1)-1)) + TIMEVALUE(MID(D1054,FIND("-",D1054,1)+2,LEN(D1054)-FIND("-",D1054,1)+2))</f>
        <v>45601.378472222219</v>
      </c>
      <c r="Q1054" s="29">
        <f t="shared" si="133"/>
        <v>45601.336805555555</v>
      </c>
      <c r="R1054" t="str">
        <f t="shared" si="134"/>
        <v>8:04 am</v>
      </c>
      <c r="S1054" t="str">
        <f t="shared" si="135"/>
        <v>9:05 am</v>
      </c>
      <c r="T1054" s="29">
        <f t="shared" si="136"/>
        <v>45601.336805555555</v>
      </c>
      <c r="U1054" s="19">
        <f t="shared" si="137"/>
        <v>2970</v>
      </c>
      <c r="V1054" s="1">
        <f t="shared" si="138"/>
        <v>0.99780000000000002</v>
      </c>
      <c r="W1054" s="30">
        <f t="shared" si="139"/>
        <v>4.2361111110949423E-2</v>
      </c>
      <c r="X1054" s="18">
        <f>DATE(MID(B1054,FIND(",",B1054,1)+2,4),VLOOKUP(LEFT(B1054,3),General!$A$1:$B$12,2,0),MID(B1054,FIND(" ",B1054,1)+1,FIND(",",B1054,1)-FIND(" ",B1054,1)-1))</f>
        <v>45601</v>
      </c>
    </row>
    <row r="1055" spans="2:24">
      <c r="B1055" t="s">
        <v>6730</v>
      </c>
      <c r="C1055" t="s">
        <v>6731</v>
      </c>
      <c r="D1055" t="s">
        <v>6732</v>
      </c>
      <c r="E1055" s="1">
        <v>0.99739999999999995</v>
      </c>
      <c r="F1055">
        <v>0</v>
      </c>
      <c r="G1055">
        <v>0</v>
      </c>
      <c r="H1055" s="19">
        <v>3460</v>
      </c>
      <c r="I1055" s="19">
        <v>1327056</v>
      </c>
      <c r="J1055">
        <v>0</v>
      </c>
      <c r="K1055">
        <v>0</v>
      </c>
      <c r="L1055">
        <v>0</v>
      </c>
      <c r="M1055" s="19">
        <v>1097</v>
      </c>
      <c r="N1055" s="29">
        <f>DATE(MID(B1055,FIND(",",B1055,1)+2,4),VLOOKUP(LEFT(B1055,3),General!$A$1:$B$12,2,0),MID(B1055,FIND(" ",B1055,1)+1,FIND(",",B1055,1)-FIND(" ",B1055,1)-1)) + TIMEVALUE(MID(B1055,FIND("-",B1055,1)+2,LEN(B1055)-FIND("-",B1055,1)+2))</f>
        <v>45601.378472222219</v>
      </c>
      <c r="O1055" s="18">
        <f>DATE(MID(C1055,FIND(",",C1055,1)+2,4),VLOOKUP(LEFT(B1055,3),General!$A$1:$B$12,2,0),MID(C1055,FIND(" ",C1055,1)+1,FIND(",",C1055,1)-FIND(" ",C1055,1)-1)) + TIMEVALUE(MID(C1055,FIND("-",C1055,1)+2,LEN(C1055)-FIND("-",C1055,1)+2))</f>
        <v>45601.37777777778</v>
      </c>
      <c r="P1055" s="18">
        <f>DATE(MID(D1055,FIND(",",D1055,1)+2,4),VLOOKUP(LEFT(B1055,3),General!$A$1:$B$12,2,0),MID(D1055,FIND(" ",D1055,1)+1,FIND(",",D1055,1)-FIND(" ",D1055,1)-1)) + TIMEVALUE(MID(D1055,FIND("-",D1055,1)+2,LEN(D1055)-FIND("-",D1055,1)+2))</f>
        <v>45601.405555555553</v>
      </c>
      <c r="Q1055" s="29">
        <f t="shared" si="133"/>
        <v>45601.378472222219</v>
      </c>
      <c r="R1055" t="str">
        <f t="shared" si="134"/>
        <v>9:04 am</v>
      </c>
      <c r="S1055" t="str">
        <f t="shared" si="135"/>
        <v>9:44 am</v>
      </c>
      <c r="T1055" s="29">
        <f t="shared" si="136"/>
        <v>45601.378472222219</v>
      </c>
      <c r="U1055" s="19">
        <f t="shared" si="137"/>
        <v>3460</v>
      </c>
      <c r="V1055" s="1">
        <f t="shared" si="138"/>
        <v>0.99739999999999995</v>
      </c>
      <c r="W1055" s="30">
        <f t="shared" si="139"/>
        <v>2.7777777773735579E-2</v>
      </c>
      <c r="X1055" s="18">
        <f>DATE(MID(B1055,FIND(",",B1055,1)+2,4),VLOOKUP(LEFT(B1055,3),General!$A$1:$B$12,2,0),MID(B1055,FIND(" ",B1055,1)+1,FIND(",",B1055,1)-FIND(" ",B1055,1)-1))</f>
        <v>45601</v>
      </c>
    </row>
    <row r="1056" spans="2:24">
      <c r="B1056" t="s">
        <v>6733</v>
      </c>
      <c r="C1056" t="s">
        <v>6734</v>
      </c>
      <c r="D1056" t="s">
        <v>6735</v>
      </c>
      <c r="E1056" s="1">
        <v>0.99739999999999995</v>
      </c>
      <c r="F1056">
        <v>0</v>
      </c>
      <c r="G1056">
        <v>0</v>
      </c>
      <c r="H1056" s="19">
        <v>3469</v>
      </c>
      <c r="I1056" s="19">
        <v>1327055</v>
      </c>
      <c r="J1056">
        <v>0</v>
      </c>
      <c r="K1056">
        <v>0</v>
      </c>
      <c r="L1056">
        <v>0</v>
      </c>
      <c r="M1056" s="19">
        <v>1099</v>
      </c>
      <c r="N1056" s="29">
        <f>DATE(MID(B1056,FIND(",",B1056,1)+2,4),VLOOKUP(LEFT(B1056,3),General!$A$1:$B$12,2,0),MID(B1056,FIND(" ",B1056,1)+1,FIND(",",B1056,1)-FIND(" ",B1056,1)-1)) + TIMEVALUE(MID(B1056,FIND("-",B1056,1)+2,LEN(B1056)-FIND("-",B1056,1)+2))</f>
        <v>45601.420138888891</v>
      </c>
      <c r="O1056" s="18">
        <f>DATE(MID(C1056,FIND(",",C1056,1)+2,4),VLOOKUP(LEFT(B1056,3),General!$A$1:$B$12,2,0),MID(C1056,FIND(" ",C1056,1)+1,FIND(",",C1056,1)-FIND(" ",C1056,1)-1)) + TIMEVALUE(MID(C1056,FIND("-",C1056,1)+2,LEN(C1056)-FIND("-",C1056,1)+2))</f>
        <v>45601.419444444444</v>
      </c>
      <c r="P1056" s="18">
        <f>DATE(MID(D1056,FIND(",",D1056,1)+2,4),VLOOKUP(LEFT(B1056,3),General!$A$1:$B$12,2,0),MID(D1056,FIND(" ",D1056,1)+1,FIND(",",D1056,1)-FIND(" ",D1056,1)-1)) + TIMEVALUE(MID(D1056,FIND("-",D1056,1)+2,LEN(D1056)-FIND("-",D1056,1)+2))</f>
        <v>45601.450694444444</v>
      </c>
      <c r="Q1056" s="29">
        <f t="shared" si="133"/>
        <v>45601.420138888891</v>
      </c>
      <c r="R1056" t="str">
        <f t="shared" si="134"/>
        <v>10:04 am</v>
      </c>
      <c r="S1056" t="str">
        <f t="shared" si="135"/>
        <v>10:49 am</v>
      </c>
      <c r="T1056" s="29">
        <f t="shared" si="136"/>
        <v>45601.420138888891</v>
      </c>
      <c r="U1056" s="19">
        <f t="shared" si="137"/>
        <v>3469</v>
      </c>
      <c r="V1056" s="1">
        <f t="shared" si="138"/>
        <v>0.99739999999999995</v>
      </c>
      <c r="W1056" s="30">
        <f t="shared" si="139"/>
        <v>3.125E-2</v>
      </c>
      <c r="X1056" s="18">
        <f>DATE(MID(B1056,FIND(",",B1056,1)+2,4),VLOOKUP(LEFT(B1056,3),General!$A$1:$B$12,2,0),MID(B1056,FIND(" ",B1056,1)+1,FIND(",",B1056,1)-FIND(" ",B1056,1)-1))</f>
        <v>45601</v>
      </c>
    </row>
    <row r="1057" spans="2:24">
      <c r="B1057" t="s">
        <v>6736</v>
      </c>
      <c r="C1057" t="s">
        <v>6736</v>
      </c>
      <c r="D1057" t="s">
        <v>6737</v>
      </c>
      <c r="E1057" s="1">
        <v>0.99590000000000001</v>
      </c>
      <c r="F1057">
        <v>0</v>
      </c>
      <c r="G1057">
        <v>0</v>
      </c>
      <c r="H1057" s="19">
        <v>5395</v>
      </c>
      <c r="I1057" s="19">
        <v>1327051</v>
      </c>
      <c r="J1057">
        <v>0</v>
      </c>
      <c r="K1057">
        <v>0</v>
      </c>
      <c r="L1057">
        <v>0</v>
      </c>
      <c r="M1057">
        <v>0</v>
      </c>
      <c r="N1057" s="29">
        <f>DATE(MID(B1057,FIND(",",B1057,1)+2,4),VLOOKUP(LEFT(B1057,3),General!$A$1:$B$12,2,0),MID(B1057,FIND(" ",B1057,1)+1,FIND(",",B1057,1)-FIND(" ",B1057,1)-1)) + TIMEVALUE(MID(B1057,FIND("-",B1057,1)+2,LEN(B1057)-FIND("-",B1057,1)+2))</f>
        <v>45601.461805555555</v>
      </c>
      <c r="O1057" s="18">
        <f>DATE(MID(C1057,FIND(",",C1057,1)+2,4),VLOOKUP(LEFT(B1057,3),General!$A$1:$B$12,2,0),MID(C1057,FIND(" ",C1057,1)+1,FIND(",",C1057,1)-FIND(" ",C1057,1)-1)) + TIMEVALUE(MID(C1057,FIND("-",C1057,1)+2,LEN(C1057)-FIND("-",C1057,1)+2))</f>
        <v>45601.461805555555</v>
      </c>
      <c r="P1057" s="18">
        <f>DATE(MID(D1057,FIND(",",D1057,1)+2,4),VLOOKUP(LEFT(B1057,3),General!$A$1:$B$12,2,0),MID(D1057,FIND(" ",D1057,1)+1,FIND(",",D1057,1)-FIND(" ",D1057,1)-1)) + TIMEVALUE(MID(D1057,FIND("-",D1057,1)+2,LEN(D1057)-FIND("-",D1057,1)+2))</f>
        <v>45601.503472222219</v>
      </c>
      <c r="Q1057" s="29">
        <f t="shared" si="133"/>
        <v>45601.461805555555</v>
      </c>
      <c r="R1057" t="str">
        <f t="shared" si="134"/>
        <v>11:05 am</v>
      </c>
      <c r="S1057" t="str">
        <f t="shared" si="135"/>
        <v>12:05 pm</v>
      </c>
      <c r="T1057" s="29">
        <f t="shared" si="136"/>
        <v>45601.461805555555</v>
      </c>
      <c r="U1057" s="19">
        <f t="shared" si="137"/>
        <v>5395</v>
      </c>
      <c r="V1057" s="1">
        <f t="shared" si="138"/>
        <v>0.99590000000000001</v>
      </c>
      <c r="W1057" s="30">
        <f t="shared" si="139"/>
        <v>4.1666666664241347E-2</v>
      </c>
      <c r="X1057" s="18">
        <f>DATE(MID(B1057,FIND(",",B1057,1)+2,4),VLOOKUP(LEFT(B1057,3),General!$A$1:$B$12,2,0),MID(B1057,FIND(" ",B1057,1)+1,FIND(",",B1057,1)-FIND(" ",B1057,1)-1))</f>
        <v>45601</v>
      </c>
    </row>
    <row r="1058" spans="2:24">
      <c r="B1058" t="s">
        <v>6737</v>
      </c>
      <c r="C1058" t="s">
        <v>6738</v>
      </c>
      <c r="D1058" t="s">
        <v>6739</v>
      </c>
      <c r="E1058" s="1">
        <v>0.99729999999999996</v>
      </c>
      <c r="F1058">
        <v>0</v>
      </c>
      <c r="G1058">
        <v>0</v>
      </c>
      <c r="H1058" s="19">
        <v>3550</v>
      </c>
      <c r="I1058" s="19">
        <v>1327055</v>
      </c>
      <c r="J1058">
        <v>0</v>
      </c>
      <c r="K1058">
        <v>0</v>
      </c>
      <c r="L1058">
        <v>0</v>
      </c>
      <c r="M1058" s="19">
        <v>1099</v>
      </c>
      <c r="N1058" s="29">
        <f>DATE(MID(B1058,FIND(",",B1058,1)+2,4),VLOOKUP(LEFT(B1058,3),General!$A$1:$B$12,2,0),MID(B1058,FIND(" ",B1058,1)+1,FIND(",",B1058,1)-FIND(" ",B1058,1)-1)) + TIMEVALUE(MID(B1058,FIND("-",B1058,1)+2,LEN(B1058)-FIND("-",B1058,1)+2))</f>
        <v>45601.503472222219</v>
      </c>
      <c r="O1058" s="18">
        <f>DATE(MID(C1058,FIND(",",C1058,1)+2,4),VLOOKUP(LEFT(B1058,3),General!$A$1:$B$12,2,0),MID(C1058,FIND(" ",C1058,1)+1,FIND(",",C1058,1)-FIND(" ",C1058,1)-1)) + TIMEVALUE(MID(C1058,FIND("-",C1058,1)+2,LEN(C1058)-FIND("-",C1058,1)+2))</f>
        <v>45601.50277777778</v>
      </c>
      <c r="P1058" s="18">
        <f>DATE(MID(D1058,FIND(",",D1058,1)+2,4),VLOOKUP(LEFT(B1058,3),General!$A$1:$B$12,2,0),MID(D1058,FIND(" ",D1058,1)+1,FIND(",",D1058,1)-FIND(" ",D1058,1)-1)) + TIMEVALUE(MID(D1058,FIND("-",D1058,1)+2,LEN(D1058)-FIND("-",D1058,1)+2))</f>
        <v>45601.539583333331</v>
      </c>
      <c r="Q1058" s="29">
        <f t="shared" si="133"/>
        <v>45601.503472222219</v>
      </c>
      <c r="R1058" t="str">
        <f t="shared" si="134"/>
        <v>12:04 pm</v>
      </c>
      <c r="S1058" t="str">
        <f t="shared" si="135"/>
        <v>12:57 pm</v>
      </c>
      <c r="T1058" s="29">
        <f t="shared" si="136"/>
        <v>45601.503472222219</v>
      </c>
      <c r="U1058" s="19">
        <f t="shared" si="137"/>
        <v>3550</v>
      </c>
      <c r="V1058" s="1">
        <f t="shared" si="138"/>
        <v>0.99729999999999996</v>
      </c>
      <c r="W1058" s="30">
        <f t="shared" si="139"/>
        <v>3.6805555551836733E-2</v>
      </c>
      <c r="X1058" s="18">
        <f>DATE(MID(B1058,FIND(",",B1058,1)+2,4),VLOOKUP(LEFT(B1058,3),General!$A$1:$B$12,2,0),MID(B1058,FIND(" ",B1058,1)+1,FIND(",",B1058,1)-FIND(" ",B1058,1)-1))</f>
        <v>45601</v>
      </c>
    </row>
    <row r="1059" spans="2:24">
      <c r="B1059" t="s">
        <v>6740</v>
      </c>
      <c r="C1059" t="s">
        <v>6741</v>
      </c>
      <c r="D1059" t="s">
        <v>6742</v>
      </c>
      <c r="E1059" s="1">
        <v>0.99709999999999999</v>
      </c>
      <c r="F1059">
        <v>0</v>
      </c>
      <c r="G1059">
        <v>0</v>
      </c>
      <c r="H1059" s="19">
        <v>3813</v>
      </c>
      <c r="I1059" s="19">
        <v>1327057</v>
      </c>
      <c r="J1059">
        <v>0</v>
      </c>
      <c r="K1059">
        <v>0</v>
      </c>
      <c r="L1059">
        <v>0</v>
      </c>
      <c r="M1059" s="19">
        <v>1096</v>
      </c>
      <c r="N1059" s="29">
        <f>DATE(MID(B1059,FIND(",",B1059,1)+2,4),VLOOKUP(LEFT(B1059,3),General!$A$1:$B$12,2,0),MID(B1059,FIND(" ",B1059,1)+1,FIND(",",B1059,1)-FIND(" ",B1059,1)-1)) + TIMEVALUE(MID(B1059,FIND("-",B1059,1)+2,LEN(B1059)-FIND("-",B1059,1)+2))</f>
        <v>45601.545138888891</v>
      </c>
      <c r="O1059" s="18">
        <f>DATE(MID(C1059,FIND(",",C1059,1)+2,4),VLOOKUP(LEFT(B1059,3),General!$A$1:$B$12,2,0),MID(C1059,FIND(" ",C1059,1)+1,FIND(",",C1059,1)-FIND(" ",C1059,1)-1)) + TIMEVALUE(MID(C1059,FIND("-",C1059,1)+2,LEN(C1059)-FIND("-",C1059,1)+2))</f>
        <v>45601.544444444444</v>
      </c>
      <c r="P1059" s="18">
        <f>DATE(MID(D1059,FIND(",",D1059,1)+2,4),VLOOKUP(LEFT(B1059,3),General!$A$1:$B$12,2,0),MID(D1059,FIND(" ",D1059,1)+1,FIND(",",D1059,1)-FIND(" ",D1059,1)-1)) + TIMEVALUE(MID(D1059,FIND("-",D1059,1)+2,LEN(D1059)-FIND("-",D1059,1)+2))</f>
        <v>45601.572916666664</v>
      </c>
      <c r="Q1059" s="29">
        <f t="shared" si="133"/>
        <v>45601.545138888891</v>
      </c>
      <c r="R1059" t="str">
        <f t="shared" si="134"/>
        <v>1:04 pm</v>
      </c>
      <c r="S1059" t="str">
        <f t="shared" si="135"/>
        <v>1:45 pm</v>
      </c>
      <c r="T1059" s="29">
        <f t="shared" si="136"/>
        <v>45601.545138888891</v>
      </c>
      <c r="U1059" s="19">
        <f t="shared" si="137"/>
        <v>3813</v>
      </c>
      <c r="V1059" s="1">
        <f t="shared" si="138"/>
        <v>0.99709999999999999</v>
      </c>
      <c r="W1059" s="30">
        <f t="shared" si="139"/>
        <v>2.8472222220443655E-2</v>
      </c>
      <c r="X1059" s="18">
        <f>DATE(MID(B1059,FIND(",",B1059,1)+2,4),VLOOKUP(LEFT(B1059,3),General!$A$1:$B$12,2,0),MID(B1059,FIND(" ",B1059,1)+1,FIND(",",B1059,1)-FIND(" ",B1059,1)-1))</f>
        <v>45601</v>
      </c>
    </row>
    <row r="1060" spans="2:24">
      <c r="B1060" t="s">
        <v>6743</v>
      </c>
      <c r="C1060" t="s">
        <v>6744</v>
      </c>
      <c r="D1060" t="s">
        <v>6745</v>
      </c>
      <c r="E1060" s="1">
        <v>0.99670000000000003</v>
      </c>
      <c r="F1060">
        <v>0</v>
      </c>
      <c r="G1060">
        <v>0</v>
      </c>
      <c r="H1060" s="19">
        <v>4377</v>
      </c>
      <c r="I1060" s="19">
        <v>1327056</v>
      </c>
      <c r="J1060">
        <v>0</v>
      </c>
      <c r="K1060">
        <v>0</v>
      </c>
      <c r="L1060">
        <v>0</v>
      </c>
      <c r="M1060" s="19">
        <v>1104</v>
      </c>
      <c r="N1060" s="29">
        <f>DATE(MID(B1060,FIND(",",B1060,1)+2,4),VLOOKUP(LEFT(B1060,3),General!$A$1:$B$12,2,0),MID(B1060,FIND(" ",B1060,1)+1,FIND(",",B1060,1)-FIND(" ",B1060,1)-1)) + TIMEVALUE(MID(B1060,FIND("-",B1060,1)+2,LEN(B1060)-FIND("-",B1060,1)+2))</f>
        <v>45601.586805555555</v>
      </c>
      <c r="O1060" s="18">
        <f>DATE(MID(C1060,FIND(",",C1060,1)+2,4),VLOOKUP(LEFT(B1060,3),General!$A$1:$B$12,2,0),MID(C1060,FIND(" ",C1060,1)+1,FIND(",",C1060,1)-FIND(" ",C1060,1)-1)) + TIMEVALUE(MID(C1060,FIND("-",C1060,1)+2,LEN(C1060)-FIND("-",C1060,1)+2))</f>
        <v>45601.586111111108</v>
      </c>
      <c r="P1060" s="18">
        <f>DATE(MID(D1060,FIND(",",D1060,1)+2,4),VLOOKUP(LEFT(B1060,3),General!$A$1:$B$12,2,0),MID(D1060,FIND(" ",D1060,1)+1,FIND(",",D1060,1)-FIND(" ",D1060,1)-1)) + TIMEVALUE(MID(D1060,FIND("-",D1060,1)+2,LEN(D1060)-FIND("-",D1060,1)+2))</f>
        <v>45601.613194444442</v>
      </c>
      <c r="Q1060" s="29">
        <f t="shared" si="133"/>
        <v>45601.586805555555</v>
      </c>
      <c r="R1060" t="str">
        <f t="shared" si="134"/>
        <v>2:04 pm</v>
      </c>
      <c r="S1060" t="str">
        <f t="shared" si="135"/>
        <v>2:43 pm</v>
      </c>
      <c r="T1060" s="29">
        <f t="shared" si="136"/>
        <v>45601.586805555555</v>
      </c>
      <c r="U1060" s="19">
        <f t="shared" si="137"/>
        <v>4377</v>
      </c>
      <c r="V1060" s="1">
        <f t="shared" si="138"/>
        <v>0.99670000000000003</v>
      </c>
      <c r="W1060" s="30">
        <f t="shared" si="139"/>
        <v>2.7083333334303461E-2</v>
      </c>
      <c r="X1060" s="18">
        <f>DATE(MID(B1060,FIND(",",B1060,1)+2,4),VLOOKUP(LEFT(B1060,3),General!$A$1:$B$12,2,0),MID(B1060,FIND(" ",B1060,1)+1,FIND(",",B1060,1)-FIND(" ",B1060,1)-1))</f>
        <v>45601</v>
      </c>
    </row>
    <row r="1061" spans="2:24">
      <c r="B1061" t="s">
        <v>6746</v>
      </c>
      <c r="C1061" t="s">
        <v>6747</v>
      </c>
      <c r="D1061" t="s">
        <v>6748</v>
      </c>
      <c r="E1061" s="1">
        <v>0.99239999999999995</v>
      </c>
      <c r="F1061">
        <v>0</v>
      </c>
      <c r="G1061">
        <v>0</v>
      </c>
      <c r="H1061" s="19">
        <v>10111</v>
      </c>
      <c r="I1061" s="19">
        <v>1327057</v>
      </c>
      <c r="J1061">
        <v>0</v>
      </c>
      <c r="K1061">
        <v>0</v>
      </c>
      <c r="L1061">
        <v>0</v>
      </c>
      <c r="M1061">
        <v>0</v>
      </c>
      <c r="N1061" s="29">
        <f>DATE(MID(B1061,FIND(",",B1061,1)+2,4),VLOOKUP(LEFT(B1061,3),General!$A$1:$B$12,2,0),MID(B1061,FIND(" ",B1061,1)+1,FIND(",",B1061,1)-FIND(" ",B1061,1)-1)) + TIMEVALUE(MID(B1061,FIND("-",B1061,1)+2,LEN(B1061)-FIND("-",B1061,1)+2))</f>
        <v>45601.628472222219</v>
      </c>
      <c r="O1061" s="18">
        <f>DATE(MID(C1061,FIND(",",C1061,1)+2,4),VLOOKUP(LEFT(B1061,3),General!$A$1:$B$12,2,0),MID(C1061,FIND(" ",C1061,1)+1,FIND(",",C1061,1)-FIND(" ",C1061,1)-1)) + TIMEVALUE(MID(C1061,FIND("-",C1061,1)+2,LEN(C1061)-FIND("-",C1061,1)+2))</f>
        <v>45601.62777777778</v>
      </c>
      <c r="P1061" s="18">
        <f>DATE(MID(D1061,FIND(",",D1061,1)+2,4),VLOOKUP(LEFT(B1061,3),General!$A$1:$B$12,2,0),MID(D1061,FIND(" ",D1061,1)+1,FIND(",",D1061,1)-FIND(" ",D1061,1)-1)) + TIMEVALUE(MID(D1061,FIND("-",D1061,1)+2,LEN(D1061)-FIND("-",D1061,1)+2))</f>
        <v>45601.670138888891</v>
      </c>
      <c r="Q1061" s="29">
        <f t="shared" si="133"/>
        <v>45601.628472222219</v>
      </c>
      <c r="R1061" t="str">
        <f t="shared" si="134"/>
        <v>3:04 pm</v>
      </c>
      <c r="S1061" t="str">
        <f t="shared" si="135"/>
        <v>4:05 pm</v>
      </c>
      <c r="T1061" s="29">
        <f t="shared" si="136"/>
        <v>45601.628472222219</v>
      </c>
      <c r="U1061" s="19">
        <f t="shared" si="137"/>
        <v>10111</v>
      </c>
      <c r="V1061" s="1">
        <f t="shared" si="138"/>
        <v>0.99239999999999995</v>
      </c>
      <c r="W1061" s="30">
        <f t="shared" si="139"/>
        <v>4.2361111110949423E-2</v>
      </c>
      <c r="X1061" s="18">
        <f>DATE(MID(B1061,FIND(",",B1061,1)+2,4),VLOOKUP(LEFT(B1061,3),General!$A$1:$B$12,2,0),MID(B1061,FIND(" ",B1061,1)+1,FIND(",",B1061,1)-FIND(" ",B1061,1)-1))</f>
        <v>45601</v>
      </c>
    </row>
    <row r="1062" spans="2:24">
      <c r="B1062" t="s">
        <v>6748</v>
      </c>
      <c r="C1062" t="s">
        <v>6749</v>
      </c>
      <c r="D1062" t="s">
        <v>6750</v>
      </c>
      <c r="E1062" s="1">
        <v>0.99439999999999995</v>
      </c>
      <c r="F1062">
        <v>0</v>
      </c>
      <c r="G1062">
        <v>0</v>
      </c>
      <c r="H1062" s="19">
        <v>7377</v>
      </c>
      <c r="I1062" s="19">
        <v>1327061</v>
      </c>
      <c r="J1062">
        <v>0</v>
      </c>
      <c r="K1062">
        <v>0</v>
      </c>
      <c r="L1062">
        <v>0</v>
      </c>
      <c r="M1062">
        <v>0</v>
      </c>
      <c r="N1062" s="29">
        <f>DATE(MID(B1062,FIND(",",B1062,1)+2,4),VLOOKUP(LEFT(B1062,3),General!$A$1:$B$12,2,0),MID(B1062,FIND(" ",B1062,1)+1,FIND(",",B1062,1)-FIND(" ",B1062,1)-1)) + TIMEVALUE(MID(B1062,FIND("-",B1062,1)+2,LEN(B1062)-FIND("-",B1062,1)+2))</f>
        <v>45601.670138888891</v>
      </c>
      <c r="O1062" s="18">
        <f>DATE(MID(C1062,FIND(",",C1062,1)+2,4),VLOOKUP(LEFT(B1062,3),General!$A$1:$B$12,2,0),MID(C1062,FIND(" ",C1062,1)+1,FIND(",",C1062,1)-FIND(" ",C1062,1)-1)) + TIMEVALUE(MID(C1062,FIND("-",C1062,1)+2,LEN(C1062)-FIND("-",C1062,1)+2))</f>
        <v>45601.669444444444</v>
      </c>
      <c r="P1062" s="18">
        <f>DATE(MID(D1062,FIND(",",D1062,1)+2,4),VLOOKUP(LEFT(B1062,3),General!$A$1:$B$12,2,0),MID(D1062,FIND(" ",D1062,1)+1,FIND(",",D1062,1)-FIND(" ",D1062,1)-1)) + TIMEVALUE(MID(D1062,FIND("-",D1062,1)+2,LEN(D1062)-FIND("-",D1062,1)+2))</f>
        <v>45601.711805555555</v>
      </c>
      <c r="Q1062" s="29">
        <f t="shared" si="133"/>
        <v>45601.670138888891</v>
      </c>
      <c r="R1062" t="str">
        <f t="shared" si="134"/>
        <v>4:04 pm</v>
      </c>
      <c r="S1062" t="str">
        <f t="shared" si="135"/>
        <v>5:05 pm</v>
      </c>
      <c r="T1062" s="29">
        <f t="shared" si="136"/>
        <v>45601.670138888891</v>
      </c>
      <c r="U1062" s="19">
        <f t="shared" si="137"/>
        <v>7377</v>
      </c>
      <c r="V1062" s="1">
        <f t="shared" si="138"/>
        <v>0.99439999999999995</v>
      </c>
      <c r="W1062" s="30">
        <f t="shared" si="139"/>
        <v>4.2361111110949423E-2</v>
      </c>
      <c r="X1062" s="18">
        <f>DATE(MID(B1062,FIND(",",B1062,1)+2,4),VLOOKUP(LEFT(B1062,3),General!$A$1:$B$12,2,0),MID(B1062,FIND(" ",B1062,1)+1,FIND(",",B1062,1)-FIND(" ",B1062,1)-1))</f>
        <v>45601</v>
      </c>
    </row>
    <row r="1063" spans="2:24">
      <c r="B1063" t="s">
        <v>6750</v>
      </c>
      <c r="C1063" t="s">
        <v>6751</v>
      </c>
      <c r="D1063" t="s">
        <v>6752</v>
      </c>
      <c r="E1063" s="1">
        <v>0.99690000000000001</v>
      </c>
      <c r="F1063">
        <v>0</v>
      </c>
      <c r="G1063">
        <v>0</v>
      </c>
      <c r="H1063" s="19">
        <v>4072</v>
      </c>
      <c r="I1063" s="19">
        <v>1327063</v>
      </c>
      <c r="J1063">
        <v>0</v>
      </c>
      <c r="K1063">
        <v>0</v>
      </c>
      <c r="L1063">
        <v>0</v>
      </c>
      <c r="M1063" s="19">
        <v>1099</v>
      </c>
      <c r="N1063" s="29">
        <f>DATE(MID(B1063,FIND(",",B1063,1)+2,4),VLOOKUP(LEFT(B1063,3),General!$A$1:$B$12,2,0),MID(B1063,FIND(" ",B1063,1)+1,FIND(",",B1063,1)-FIND(" ",B1063,1)-1)) + TIMEVALUE(MID(B1063,FIND("-",B1063,1)+2,LEN(B1063)-FIND("-",B1063,1)+2))</f>
        <v>45601.711805555555</v>
      </c>
      <c r="O1063" s="18">
        <f>DATE(MID(C1063,FIND(",",C1063,1)+2,4),VLOOKUP(LEFT(B1063,3),General!$A$1:$B$12,2,0),MID(C1063,FIND(" ",C1063,1)+1,FIND(",",C1063,1)-FIND(" ",C1063,1)-1)) + TIMEVALUE(MID(C1063,FIND("-",C1063,1)+2,LEN(C1063)-FIND("-",C1063,1)+2))</f>
        <v>45601.711111111108</v>
      </c>
      <c r="P1063" s="18">
        <f>DATE(MID(D1063,FIND(",",D1063,1)+2,4),VLOOKUP(LEFT(B1063,3),General!$A$1:$B$12,2,0),MID(D1063,FIND(" ",D1063,1)+1,FIND(",",D1063,1)-FIND(" ",D1063,1)-1)) + TIMEVALUE(MID(D1063,FIND("-",D1063,1)+2,LEN(D1063)-FIND("-",D1063,1)+2))</f>
        <v>45601.738194444442</v>
      </c>
      <c r="Q1063" s="29">
        <f t="shared" si="133"/>
        <v>45601.711805555555</v>
      </c>
      <c r="R1063" t="str">
        <f t="shared" si="134"/>
        <v>5:04 pm</v>
      </c>
      <c r="S1063" t="str">
        <f t="shared" si="135"/>
        <v>5:43 pm</v>
      </c>
      <c r="T1063" s="29">
        <f t="shared" si="136"/>
        <v>45601.711805555555</v>
      </c>
      <c r="U1063" s="19">
        <f t="shared" si="137"/>
        <v>4072</v>
      </c>
      <c r="V1063" s="1">
        <f t="shared" si="138"/>
        <v>0.99690000000000001</v>
      </c>
      <c r="W1063" s="30">
        <f t="shared" si="139"/>
        <v>2.7083333334303461E-2</v>
      </c>
      <c r="X1063" s="18">
        <f>DATE(MID(B1063,FIND(",",B1063,1)+2,4),VLOOKUP(LEFT(B1063,3),General!$A$1:$B$12,2,0),MID(B1063,FIND(" ",B1063,1)+1,FIND(",",B1063,1)-FIND(" ",B1063,1)-1))</f>
        <v>45601</v>
      </c>
    </row>
    <row r="1064" spans="2:24">
      <c r="B1064" t="s">
        <v>6753</v>
      </c>
      <c r="C1064" t="s">
        <v>6754</v>
      </c>
      <c r="D1064" t="s">
        <v>6755</v>
      </c>
      <c r="E1064" s="1">
        <v>0.99709999999999999</v>
      </c>
      <c r="F1064">
        <v>0</v>
      </c>
      <c r="G1064">
        <v>0</v>
      </c>
      <c r="H1064" s="19">
        <v>3791</v>
      </c>
      <c r="I1064" s="19">
        <v>1327064</v>
      </c>
      <c r="J1064">
        <v>0</v>
      </c>
      <c r="K1064">
        <v>0</v>
      </c>
      <c r="L1064">
        <v>0</v>
      </c>
      <c r="M1064" s="19">
        <v>1105</v>
      </c>
      <c r="N1064" s="29">
        <f>DATE(MID(B1064,FIND(",",B1064,1)+2,4),VLOOKUP(LEFT(B1064,3),General!$A$1:$B$12,2,0),MID(B1064,FIND(" ",B1064,1)+1,FIND(",",B1064,1)-FIND(" ",B1064,1)-1)) + TIMEVALUE(MID(B1064,FIND("-",B1064,1)+2,LEN(B1064)-FIND("-",B1064,1)+2))</f>
        <v>45601.753472222219</v>
      </c>
      <c r="O1064" s="18">
        <f>DATE(MID(C1064,FIND(",",C1064,1)+2,4),VLOOKUP(LEFT(B1064,3),General!$A$1:$B$12,2,0),MID(C1064,FIND(" ",C1064,1)+1,FIND(",",C1064,1)-FIND(" ",C1064,1)-1)) + TIMEVALUE(MID(C1064,FIND("-",C1064,1)+2,LEN(C1064)-FIND("-",C1064,1)+2))</f>
        <v>45601.75277777778</v>
      </c>
      <c r="P1064" s="18">
        <f>DATE(MID(D1064,FIND(",",D1064,1)+2,4),VLOOKUP(LEFT(B1064,3),General!$A$1:$B$12,2,0),MID(D1064,FIND(" ",D1064,1)+1,FIND(",",D1064,1)-FIND(" ",D1064,1)-1)) + TIMEVALUE(MID(D1064,FIND("-",D1064,1)+2,LEN(D1064)-FIND("-",D1064,1)+2))</f>
        <v>45601.780555555553</v>
      </c>
      <c r="Q1064" s="29">
        <f t="shared" si="133"/>
        <v>45601.753472222219</v>
      </c>
      <c r="R1064" t="str">
        <f t="shared" si="134"/>
        <v>6:04 pm</v>
      </c>
      <c r="S1064" t="str">
        <f t="shared" si="135"/>
        <v>6:44 pm</v>
      </c>
      <c r="T1064" s="29">
        <f t="shared" si="136"/>
        <v>45601.753472222219</v>
      </c>
      <c r="U1064" s="19">
        <f t="shared" si="137"/>
        <v>3791</v>
      </c>
      <c r="V1064" s="1">
        <f t="shared" si="138"/>
        <v>0.99709999999999999</v>
      </c>
      <c r="W1064" s="30">
        <f t="shared" si="139"/>
        <v>2.7777777773735579E-2</v>
      </c>
      <c r="X1064" s="18">
        <f>DATE(MID(B1064,FIND(",",B1064,1)+2,4),VLOOKUP(LEFT(B1064,3),General!$A$1:$B$12,2,0),MID(B1064,FIND(" ",B1064,1)+1,FIND(",",B1064,1)-FIND(" ",B1064,1)-1))</f>
        <v>45601</v>
      </c>
    </row>
    <row r="1065" spans="2:24">
      <c r="B1065" t="s">
        <v>6756</v>
      </c>
      <c r="C1065" t="s">
        <v>6757</v>
      </c>
      <c r="D1065" t="s">
        <v>6758</v>
      </c>
      <c r="E1065" s="1">
        <v>0.9909</v>
      </c>
      <c r="F1065">
        <v>0</v>
      </c>
      <c r="G1065">
        <v>0</v>
      </c>
      <c r="H1065" s="19">
        <v>12127</v>
      </c>
      <c r="I1065" s="19">
        <v>1327063</v>
      </c>
      <c r="J1065">
        <v>0</v>
      </c>
      <c r="K1065">
        <v>0</v>
      </c>
      <c r="L1065">
        <v>0</v>
      </c>
      <c r="M1065">
        <v>0</v>
      </c>
      <c r="N1065" s="29">
        <f>DATE(MID(B1065,FIND(",",B1065,1)+2,4),VLOOKUP(LEFT(B1065,3),General!$A$1:$B$12,2,0),MID(B1065,FIND(" ",B1065,1)+1,FIND(",",B1065,1)-FIND(" ",B1065,1)-1)) + TIMEVALUE(MID(B1065,FIND("-",B1065,1)+2,LEN(B1065)-FIND("-",B1065,1)+2))</f>
        <v>45601.795138888891</v>
      </c>
      <c r="O1065" s="18">
        <f>DATE(MID(C1065,FIND(",",C1065,1)+2,4),VLOOKUP(LEFT(B1065,3),General!$A$1:$B$12,2,0),MID(C1065,FIND(" ",C1065,1)+1,FIND(",",C1065,1)-FIND(" ",C1065,1)-1)) + TIMEVALUE(MID(C1065,FIND("-",C1065,1)+2,LEN(C1065)-FIND("-",C1065,1)+2))</f>
        <v>45601.794444444444</v>
      </c>
      <c r="P1065" s="18">
        <f>DATE(MID(D1065,FIND(",",D1065,1)+2,4),VLOOKUP(LEFT(B1065,3),General!$A$1:$B$12,2,0),MID(D1065,FIND(" ",D1065,1)+1,FIND(",",D1065,1)-FIND(" ",D1065,1)-1)) + TIMEVALUE(MID(D1065,FIND("-",D1065,1)+2,LEN(D1065)-FIND("-",D1065,1)+2))</f>
        <v>45601.836805555555</v>
      </c>
      <c r="Q1065" s="29">
        <f t="shared" si="133"/>
        <v>45601.795138888891</v>
      </c>
      <c r="R1065" t="str">
        <f t="shared" si="134"/>
        <v>7:04 pm</v>
      </c>
      <c r="S1065" t="str">
        <f t="shared" si="135"/>
        <v>8:05 pm</v>
      </c>
      <c r="T1065" s="29">
        <f t="shared" si="136"/>
        <v>45601.795138888891</v>
      </c>
      <c r="U1065" s="19">
        <f t="shared" si="137"/>
        <v>12127</v>
      </c>
      <c r="V1065" s="1">
        <f t="shared" si="138"/>
        <v>0.9909</v>
      </c>
      <c r="W1065" s="30">
        <f t="shared" si="139"/>
        <v>4.2361111110949423E-2</v>
      </c>
      <c r="X1065" s="18">
        <f>DATE(MID(B1065,FIND(",",B1065,1)+2,4),VLOOKUP(LEFT(B1065,3),General!$A$1:$B$12,2,0),MID(B1065,FIND(" ",B1065,1)+1,FIND(",",B1065,1)-FIND(" ",B1065,1)-1))</f>
        <v>45601</v>
      </c>
    </row>
    <row r="1066" spans="2:24">
      <c r="B1066" t="s">
        <v>6758</v>
      </c>
      <c r="C1066" t="s">
        <v>6759</v>
      </c>
      <c r="D1066" t="s">
        <v>6760</v>
      </c>
      <c r="E1066" s="1">
        <v>0.99629999999999996</v>
      </c>
      <c r="F1066">
        <v>0</v>
      </c>
      <c r="G1066">
        <v>0</v>
      </c>
      <c r="H1066" s="19">
        <v>4968</v>
      </c>
      <c r="I1066" s="19">
        <v>1326996</v>
      </c>
      <c r="J1066">
        <v>0</v>
      </c>
      <c r="K1066">
        <v>0</v>
      </c>
      <c r="L1066">
        <v>0</v>
      </c>
      <c r="M1066" s="19">
        <v>1107</v>
      </c>
      <c r="N1066" s="29">
        <f>DATE(MID(B1066,FIND(",",B1066,1)+2,4),VLOOKUP(LEFT(B1066,3),General!$A$1:$B$12,2,0),MID(B1066,FIND(" ",B1066,1)+1,FIND(",",B1066,1)-FIND(" ",B1066,1)-1)) + TIMEVALUE(MID(B1066,FIND("-",B1066,1)+2,LEN(B1066)-FIND("-",B1066,1)+2))</f>
        <v>45601.836805555555</v>
      </c>
      <c r="O1066" s="18">
        <f>DATE(MID(C1066,FIND(",",C1066,1)+2,4),VLOOKUP(LEFT(B1066,3),General!$A$1:$B$12,2,0),MID(C1066,FIND(" ",C1066,1)+1,FIND(",",C1066,1)-FIND(" ",C1066,1)-1)) + TIMEVALUE(MID(C1066,FIND("-",C1066,1)+2,LEN(C1066)-FIND("-",C1066,1)+2))</f>
        <v>45601.836111111108</v>
      </c>
      <c r="P1066" s="18">
        <f>DATE(MID(D1066,FIND(",",D1066,1)+2,4),VLOOKUP(LEFT(B1066,3),General!$A$1:$B$12,2,0),MID(D1066,FIND(" ",D1066,1)+1,FIND(",",D1066,1)-FIND(" ",D1066,1)-1)) + TIMEVALUE(MID(D1066,FIND("-",D1066,1)+2,LEN(D1066)-FIND("-",D1066,1)+2))</f>
        <v>45601.87777777778</v>
      </c>
      <c r="Q1066" s="29">
        <f t="shared" si="133"/>
        <v>45601.836805555555</v>
      </c>
      <c r="R1066" t="str">
        <f t="shared" si="134"/>
        <v>8:04 pm</v>
      </c>
      <c r="S1066" t="str">
        <f t="shared" si="135"/>
        <v>9:04 pm</v>
      </c>
      <c r="T1066" s="29">
        <f t="shared" si="136"/>
        <v>45601.836805555555</v>
      </c>
      <c r="U1066" s="19">
        <f t="shared" si="137"/>
        <v>4968</v>
      </c>
      <c r="V1066" s="1">
        <f t="shared" si="138"/>
        <v>0.99629999999999996</v>
      </c>
      <c r="W1066" s="30">
        <f t="shared" si="139"/>
        <v>4.1666666671517305E-2</v>
      </c>
      <c r="X1066" s="18">
        <f>DATE(MID(B1066,FIND(",",B1066,1)+2,4),VLOOKUP(LEFT(B1066,3),General!$A$1:$B$12,2,0),MID(B1066,FIND(" ",B1066,1)+1,FIND(",",B1066,1)-FIND(" ",B1066,1)-1))</f>
        <v>45601</v>
      </c>
    </row>
    <row r="1067" spans="2:24">
      <c r="B1067" t="s">
        <v>6761</v>
      </c>
      <c r="C1067" t="s">
        <v>6760</v>
      </c>
      <c r="D1067" t="s">
        <v>6762</v>
      </c>
      <c r="E1067" s="1">
        <v>0.99639999999999995</v>
      </c>
      <c r="F1067">
        <v>0</v>
      </c>
      <c r="G1067">
        <v>0</v>
      </c>
      <c r="H1067" s="19">
        <v>4842</v>
      </c>
      <c r="I1067" s="19">
        <v>1327001</v>
      </c>
      <c r="J1067">
        <v>0</v>
      </c>
      <c r="K1067">
        <v>0</v>
      </c>
      <c r="L1067">
        <v>0</v>
      </c>
      <c r="M1067" s="19">
        <v>1099</v>
      </c>
      <c r="N1067" s="29">
        <f>DATE(MID(B1067,FIND(",",B1067,1)+2,4),VLOOKUP(LEFT(B1067,3),General!$A$1:$B$12,2,0),MID(B1067,FIND(" ",B1067,1)+1,FIND(",",B1067,1)-FIND(" ",B1067,1)-1)) + TIMEVALUE(MID(B1067,FIND("-",B1067,1)+2,LEN(B1067)-FIND("-",B1067,1)+2))</f>
        <v>45601.878472222219</v>
      </c>
      <c r="O1067" s="18">
        <f>DATE(MID(C1067,FIND(",",C1067,1)+2,4),VLOOKUP(LEFT(B1067,3),General!$A$1:$B$12,2,0),MID(C1067,FIND(" ",C1067,1)+1,FIND(",",C1067,1)-FIND(" ",C1067,1)-1)) + TIMEVALUE(MID(C1067,FIND("-",C1067,1)+2,LEN(C1067)-FIND("-",C1067,1)+2))</f>
        <v>45601.87777777778</v>
      </c>
      <c r="P1067" s="18">
        <f>DATE(MID(D1067,FIND(",",D1067,1)+2,4),VLOOKUP(LEFT(B1067,3),General!$A$1:$B$12,2,0),MID(D1067,FIND(" ",D1067,1)+1,FIND(",",D1067,1)-FIND(" ",D1067,1)-1)) + TIMEVALUE(MID(D1067,FIND("-",D1067,1)+2,LEN(D1067)-FIND("-",D1067,1)+2))</f>
        <v>45601.920138888891</v>
      </c>
      <c r="Q1067" s="29">
        <f t="shared" si="133"/>
        <v>45601.878472222219</v>
      </c>
      <c r="R1067" t="str">
        <f t="shared" si="134"/>
        <v>9:04 pm</v>
      </c>
      <c r="S1067" t="str">
        <f t="shared" si="135"/>
        <v>10:05 pm</v>
      </c>
      <c r="T1067" s="29">
        <f t="shared" si="136"/>
        <v>45601.878472222219</v>
      </c>
      <c r="U1067" s="19">
        <f t="shared" si="137"/>
        <v>4842</v>
      </c>
      <c r="V1067" s="1">
        <f t="shared" si="138"/>
        <v>0.99639999999999995</v>
      </c>
      <c r="W1067" s="30">
        <f t="shared" si="139"/>
        <v>4.2361111110949423E-2</v>
      </c>
      <c r="X1067" s="18">
        <f>DATE(MID(B1067,FIND(",",B1067,1)+2,4),VLOOKUP(LEFT(B1067,3),General!$A$1:$B$12,2,0),MID(B1067,FIND(" ",B1067,1)+1,FIND(",",B1067,1)-FIND(" ",B1067,1)-1))</f>
        <v>45601</v>
      </c>
    </row>
    <row r="1068" spans="2:24">
      <c r="B1068" t="s">
        <v>6762</v>
      </c>
      <c r="C1068" t="s">
        <v>6763</v>
      </c>
      <c r="D1068" t="s">
        <v>6764</v>
      </c>
      <c r="E1068" s="1">
        <v>0.99160000000000004</v>
      </c>
      <c r="F1068">
        <v>0</v>
      </c>
      <c r="G1068">
        <v>0</v>
      </c>
      <c r="H1068" s="19">
        <v>11107</v>
      </c>
      <c r="I1068" s="19">
        <v>1327000</v>
      </c>
      <c r="J1068">
        <v>0</v>
      </c>
      <c r="K1068">
        <v>0</v>
      </c>
      <c r="L1068">
        <v>0</v>
      </c>
      <c r="M1068">
        <v>0</v>
      </c>
      <c r="N1068" s="29">
        <f>DATE(MID(B1068,FIND(",",B1068,1)+2,4),VLOOKUP(LEFT(B1068,3),General!$A$1:$B$12,2,0),MID(B1068,FIND(" ",B1068,1)+1,FIND(",",B1068,1)-FIND(" ",B1068,1)-1)) + TIMEVALUE(MID(B1068,FIND("-",B1068,1)+2,LEN(B1068)-FIND("-",B1068,1)+2))</f>
        <v>45601.920138888891</v>
      </c>
      <c r="O1068" s="18">
        <f>DATE(MID(C1068,FIND(",",C1068,1)+2,4),VLOOKUP(LEFT(B1068,3),General!$A$1:$B$12,2,0),MID(C1068,FIND(" ",C1068,1)+1,FIND(",",C1068,1)-FIND(" ",C1068,1)-1)) + TIMEVALUE(MID(C1068,FIND("-",C1068,1)+2,LEN(C1068)-FIND("-",C1068,1)+2))</f>
        <v>45601.919444444444</v>
      </c>
      <c r="P1068" s="18">
        <f>DATE(MID(D1068,FIND(",",D1068,1)+2,4),VLOOKUP(LEFT(B1068,3),General!$A$1:$B$12,2,0),MID(D1068,FIND(" ",D1068,1)+1,FIND(",",D1068,1)-FIND(" ",D1068,1)-1)) + TIMEVALUE(MID(D1068,FIND("-",D1068,1)+2,LEN(D1068)-FIND("-",D1068,1)+2))</f>
        <v>45601.961805555555</v>
      </c>
      <c r="Q1068" s="29">
        <f t="shared" si="133"/>
        <v>45601.920138888891</v>
      </c>
      <c r="R1068" t="str">
        <f t="shared" si="134"/>
        <v>10:04 pm</v>
      </c>
      <c r="S1068" t="str">
        <f t="shared" si="135"/>
        <v>11:05 pm</v>
      </c>
      <c r="T1068" s="29">
        <f t="shared" si="136"/>
        <v>45601.920138888891</v>
      </c>
      <c r="U1068" s="19">
        <f t="shared" si="137"/>
        <v>11107</v>
      </c>
      <c r="V1068" s="1">
        <f t="shared" si="138"/>
        <v>0.99160000000000004</v>
      </c>
      <c r="W1068" s="30">
        <f t="shared" si="139"/>
        <v>4.2361111110949423E-2</v>
      </c>
      <c r="X1068" s="18">
        <f>DATE(MID(B1068,FIND(",",B1068,1)+2,4),VLOOKUP(LEFT(B1068,3),General!$A$1:$B$12,2,0),MID(B1068,FIND(" ",B1068,1)+1,FIND(",",B1068,1)-FIND(" ",B1068,1)-1))</f>
        <v>45601</v>
      </c>
    </row>
    <row r="1069" spans="2:24">
      <c r="B1069" t="s">
        <v>6764</v>
      </c>
      <c r="C1069" t="s">
        <v>6765</v>
      </c>
      <c r="D1069" t="s">
        <v>6766</v>
      </c>
      <c r="E1069" s="1">
        <v>0.99239999999999995</v>
      </c>
      <c r="F1069">
        <v>0</v>
      </c>
      <c r="G1069">
        <v>0</v>
      </c>
      <c r="H1069" s="19">
        <v>10044</v>
      </c>
      <c r="I1069" s="19">
        <v>1326999</v>
      </c>
      <c r="J1069">
        <v>0</v>
      </c>
      <c r="K1069">
        <v>0</v>
      </c>
      <c r="L1069">
        <v>0</v>
      </c>
      <c r="M1069">
        <v>0</v>
      </c>
      <c r="N1069" s="29">
        <f>DATE(MID(B1069,FIND(",",B1069,1)+2,4),VLOOKUP(LEFT(B1069,3),General!$A$1:$B$12,2,0),MID(B1069,FIND(" ",B1069,1)+1,FIND(",",B1069,1)-FIND(" ",B1069,1)-1)) + TIMEVALUE(MID(B1069,FIND("-",B1069,1)+2,LEN(B1069)-FIND("-",B1069,1)+2))</f>
        <v>45601.961805555555</v>
      </c>
      <c r="O1069" s="18">
        <f>DATE(MID(C1069,FIND(",",C1069,1)+2,4),VLOOKUP(LEFT(B1069,3),General!$A$1:$B$12,2,0),MID(C1069,FIND(" ",C1069,1)+1,FIND(",",C1069,1)-FIND(" ",C1069,1)-1)) + TIMEVALUE(MID(C1069,FIND("-",C1069,1)+2,LEN(C1069)-FIND("-",C1069,1)+2))</f>
        <v>45601.961111111108</v>
      </c>
      <c r="P1069" s="18">
        <f>DATE(MID(D1069,FIND(",",D1069,1)+2,4),VLOOKUP(LEFT(B1069,3),General!$A$1:$B$12,2,0),MID(D1069,FIND(" ",D1069,1)+1,FIND(",",D1069,1)-FIND(" ",D1069,1)-1)) + TIMEVALUE(MID(D1069,FIND("-",D1069,1)+2,LEN(D1069)-FIND("-",D1069,1)+2))</f>
        <v>45602.003472222219</v>
      </c>
      <c r="Q1069" s="29">
        <f t="shared" si="133"/>
        <v>45601.961805555555</v>
      </c>
      <c r="R1069" t="str">
        <f t="shared" si="134"/>
        <v>11:04 pm</v>
      </c>
      <c r="S1069" t="str">
        <f t="shared" si="135"/>
        <v>12:05 am</v>
      </c>
      <c r="T1069" s="29">
        <f t="shared" si="136"/>
        <v>45601.961805555555</v>
      </c>
      <c r="U1069" s="19">
        <f t="shared" si="137"/>
        <v>10044</v>
      </c>
      <c r="V1069" s="1">
        <f t="shared" si="138"/>
        <v>0.99239999999999995</v>
      </c>
      <c r="W1069" s="30">
        <f t="shared" si="139"/>
        <v>4.2361111110949423E-2</v>
      </c>
      <c r="X1069" s="18">
        <f>DATE(MID(B1069,FIND(",",B1069,1)+2,4),VLOOKUP(LEFT(B1069,3),General!$A$1:$B$12,2,0),MID(B1069,FIND(" ",B1069,1)+1,FIND(",",B1069,1)-FIND(" ",B1069,1)-1))</f>
        <v>45601</v>
      </c>
    </row>
    <row r="1070" spans="2:24">
      <c r="B1070" t="s">
        <v>6766</v>
      </c>
      <c r="C1070" t="s">
        <v>6767</v>
      </c>
      <c r="D1070" t="s">
        <v>6768</v>
      </c>
      <c r="E1070" s="1">
        <v>0.99339999999999995</v>
      </c>
      <c r="F1070">
        <v>0</v>
      </c>
      <c r="G1070">
        <v>0</v>
      </c>
      <c r="H1070" s="19">
        <v>8752</v>
      </c>
      <c r="I1070" s="19">
        <v>1327002</v>
      </c>
      <c r="J1070">
        <v>0</v>
      </c>
      <c r="K1070">
        <v>0</v>
      </c>
      <c r="L1070">
        <v>0</v>
      </c>
      <c r="M1070">
        <v>0</v>
      </c>
      <c r="N1070" s="29">
        <f>DATE(MID(B1070,FIND(",",B1070,1)+2,4),VLOOKUP(LEFT(B1070,3),General!$A$1:$B$12,2,0),MID(B1070,FIND(" ",B1070,1)+1,FIND(",",B1070,1)-FIND(" ",B1070,1)-1)) + TIMEVALUE(MID(B1070,FIND("-",B1070,1)+2,LEN(B1070)-FIND("-",B1070,1)+2))</f>
        <v>45602.003472222219</v>
      </c>
      <c r="O1070" s="18">
        <f>DATE(MID(C1070,FIND(",",C1070,1)+2,4),VLOOKUP(LEFT(B1070,3),General!$A$1:$B$12,2,0),MID(C1070,FIND(" ",C1070,1)+1,FIND(",",C1070,1)-FIND(" ",C1070,1)-1)) + TIMEVALUE(MID(C1070,FIND("-",C1070,1)+2,LEN(C1070)-FIND("-",C1070,1)+2))</f>
        <v>45602.00277777778</v>
      </c>
      <c r="P1070" s="18">
        <f>DATE(MID(D1070,FIND(",",D1070,1)+2,4),VLOOKUP(LEFT(B1070,3),General!$A$1:$B$12,2,0),MID(D1070,FIND(" ",D1070,1)+1,FIND(",",D1070,1)-FIND(" ",D1070,1)-1)) + TIMEVALUE(MID(D1070,FIND("-",D1070,1)+2,LEN(D1070)-FIND("-",D1070,1)+2))</f>
        <v>45602.045138888891</v>
      </c>
      <c r="Q1070" s="29">
        <f t="shared" si="133"/>
        <v>45602.003472222219</v>
      </c>
      <c r="R1070" t="str">
        <f t="shared" si="134"/>
        <v>12:04 am</v>
      </c>
      <c r="S1070" t="str">
        <f t="shared" si="135"/>
        <v>1:05 am</v>
      </c>
      <c r="T1070" s="29">
        <f t="shared" si="136"/>
        <v>45602.003472222219</v>
      </c>
      <c r="U1070" s="19">
        <f t="shared" si="137"/>
        <v>8752</v>
      </c>
      <c r="V1070" s="1">
        <f t="shared" si="138"/>
        <v>0.99339999999999995</v>
      </c>
      <c r="W1070" s="30">
        <f t="shared" si="139"/>
        <v>4.2361111110949423E-2</v>
      </c>
      <c r="X1070" s="18">
        <f>DATE(MID(B1070,FIND(",",B1070,1)+2,4),VLOOKUP(LEFT(B1070,3),General!$A$1:$B$12,2,0),MID(B1070,FIND(" ",B1070,1)+1,FIND(",",B1070,1)-FIND(" ",B1070,1)-1))</f>
        <v>45602</v>
      </c>
    </row>
    <row r="1071" spans="2:24">
      <c r="B1071" t="s">
        <v>6768</v>
      </c>
      <c r="C1071" t="s">
        <v>6769</v>
      </c>
      <c r="D1071" t="s">
        <v>6770</v>
      </c>
      <c r="E1071" s="1">
        <v>0.996</v>
      </c>
      <c r="F1071">
        <v>0</v>
      </c>
      <c r="G1071">
        <v>0</v>
      </c>
      <c r="H1071" s="19">
        <v>5261</v>
      </c>
      <c r="I1071" s="19">
        <v>1327005</v>
      </c>
      <c r="J1071">
        <v>0</v>
      </c>
      <c r="K1071">
        <v>0</v>
      </c>
      <c r="L1071">
        <v>0</v>
      </c>
      <c r="M1071">
        <v>0</v>
      </c>
      <c r="N1071" s="29">
        <f>DATE(MID(B1071,FIND(",",B1071,1)+2,4),VLOOKUP(LEFT(B1071,3),General!$A$1:$B$12,2,0),MID(B1071,FIND(" ",B1071,1)+1,FIND(",",B1071,1)-FIND(" ",B1071,1)-1)) + TIMEVALUE(MID(B1071,FIND("-",B1071,1)+2,LEN(B1071)-FIND("-",B1071,1)+2))</f>
        <v>45602.045138888891</v>
      </c>
      <c r="O1071" s="18">
        <f>DATE(MID(C1071,FIND(",",C1071,1)+2,4),VLOOKUP(LEFT(B1071,3),General!$A$1:$B$12,2,0),MID(C1071,FIND(" ",C1071,1)+1,FIND(",",C1071,1)-FIND(" ",C1071,1)-1)) + TIMEVALUE(MID(C1071,FIND("-",C1071,1)+2,LEN(C1071)-FIND("-",C1071,1)+2))</f>
        <v>45602.044444444444</v>
      </c>
      <c r="P1071" s="18">
        <f>DATE(MID(D1071,FIND(",",D1071,1)+2,4),VLOOKUP(LEFT(B1071,3),General!$A$1:$B$12,2,0),MID(D1071,FIND(" ",D1071,1)+1,FIND(",",D1071,1)-FIND(" ",D1071,1)-1)) + TIMEVALUE(MID(D1071,FIND("-",D1071,1)+2,LEN(D1071)-FIND("-",D1071,1)+2))</f>
        <v>45602.086805555555</v>
      </c>
      <c r="Q1071" s="29">
        <f t="shared" si="133"/>
        <v>45602.045138888891</v>
      </c>
      <c r="R1071" t="str">
        <f t="shared" si="134"/>
        <v>1:04 am</v>
      </c>
      <c r="S1071" t="str">
        <f t="shared" si="135"/>
        <v>2:05 am</v>
      </c>
      <c r="T1071" s="29">
        <f t="shared" si="136"/>
        <v>45602.045138888891</v>
      </c>
      <c r="U1071" s="19">
        <f t="shared" si="137"/>
        <v>5261</v>
      </c>
      <c r="V1071" s="1">
        <f t="shared" si="138"/>
        <v>0.996</v>
      </c>
      <c r="W1071" s="30">
        <f t="shared" si="139"/>
        <v>4.2361111110949423E-2</v>
      </c>
      <c r="X1071" s="18">
        <f>DATE(MID(B1071,FIND(",",B1071,1)+2,4),VLOOKUP(LEFT(B1071,3),General!$A$1:$B$12,2,0),MID(B1071,FIND(" ",B1071,1)+1,FIND(",",B1071,1)-FIND(" ",B1071,1)-1))</f>
        <v>45602</v>
      </c>
    </row>
    <row r="1072" spans="2:24">
      <c r="B1072" t="s">
        <v>6770</v>
      </c>
      <c r="C1072" t="s">
        <v>6771</v>
      </c>
      <c r="D1072" t="s">
        <v>6772</v>
      </c>
      <c r="E1072" s="1">
        <v>0.99729999999999996</v>
      </c>
      <c r="F1072">
        <v>0</v>
      </c>
      <c r="G1072">
        <v>0</v>
      </c>
      <c r="H1072" s="19">
        <v>3525</v>
      </c>
      <c r="I1072" s="19">
        <v>1327003</v>
      </c>
      <c r="J1072">
        <v>0</v>
      </c>
      <c r="K1072">
        <v>0</v>
      </c>
      <c r="L1072">
        <v>0</v>
      </c>
      <c r="M1072" s="19">
        <v>1096</v>
      </c>
      <c r="N1072" s="29">
        <f>DATE(MID(B1072,FIND(",",B1072,1)+2,4),VLOOKUP(LEFT(B1072,3),General!$A$1:$B$12,2,0),MID(B1072,FIND(" ",B1072,1)+1,FIND(",",B1072,1)-FIND(" ",B1072,1)-1)) + TIMEVALUE(MID(B1072,FIND("-",B1072,1)+2,LEN(B1072)-FIND("-",B1072,1)+2))</f>
        <v>45602.086805555555</v>
      </c>
      <c r="O1072" s="18">
        <f>DATE(MID(C1072,FIND(",",C1072,1)+2,4),VLOOKUP(LEFT(B1072,3),General!$A$1:$B$12,2,0),MID(C1072,FIND(" ",C1072,1)+1,FIND(",",C1072,1)-FIND(" ",C1072,1)-1)) + TIMEVALUE(MID(C1072,FIND("-",C1072,1)+2,LEN(C1072)-FIND("-",C1072,1)+2))</f>
        <v>45602.086111111108</v>
      </c>
      <c r="P1072" s="18">
        <f>DATE(MID(D1072,FIND(",",D1072,1)+2,4),VLOOKUP(LEFT(B1072,3),General!$A$1:$B$12,2,0),MID(D1072,FIND(" ",D1072,1)+1,FIND(",",D1072,1)-FIND(" ",D1072,1)-1)) + TIMEVALUE(MID(D1072,FIND("-",D1072,1)+2,LEN(D1072)-FIND("-",D1072,1)+2))</f>
        <v>45602.113888888889</v>
      </c>
      <c r="Q1072" s="29">
        <f t="shared" si="133"/>
        <v>45602.086805555555</v>
      </c>
      <c r="R1072" t="str">
        <f t="shared" si="134"/>
        <v>2:04 am</v>
      </c>
      <c r="S1072" t="str">
        <f t="shared" si="135"/>
        <v>2:44 am</v>
      </c>
      <c r="T1072" s="29">
        <f t="shared" si="136"/>
        <v>45602.086805555555</v>
      </c>
      <c r="U1072" s="19">
        <f t="shared" si="137"/>
        <v>3525</v>
      </c>
      <c r="V1072" s="1">
        <f t="shared" si="138"/>
        <v>0.99729999999999996</v>
      </c>
      <c r="W1072" s="30">
        <f t="shared" si="139"/>
        <v>2.7777777781011537E-2</v>
      </c>
      <c r="X1072" s="18">
        <f>DATE(MID(B1072,FIND(",",B1072,1)+2,4),VLOOKUP(LEFT(B1072,3),General!$A$1:$B$12,2,0),MID(B1072,FIND(" ",B1072,1)+1,FIND(",",B1072,1)-FIND(" ",B1072,1)-1))</f>
        <v>45602</v>
      </c>
    </row>
    <row r="1073" spans="2:24">
      <c r="B1073" t="s">
        <v>6773</v>
      </c>
      <c r="C1073" t="s">
        <v>6774</v>
      </c>
      <c r="D1073" t="s">
        <v>6775</v>
      </c>
      <c r="E1073" s="1">
        <v>0.99429999999999996</v>
      </c>
      <c r="F1073">
        <v>0</v>
      </c>
      <c r="G1073">
        <v>0</v>
      </c>
      <c r="H1073" s="19">
        <v>7523</v>
      </c>
      <c r="I1073" s="19">
        <v>1327001</v>
      </c>
      <c r="J1073">
        <v>0</v>
      </c>
      <c r="K1073">
        <v>0</v>
      </c>
      <c r="L1073">
        <v>0</v>
      </c>
      <c r="M1073">
        <v>0</v>
      </c>
      <c r="N1073" s="29">
        <f>DATE(MID(B1073,FIND(",",B1073,1)+2,4),VLOOKUP(LEFT(B1073,3),General!$A$1:$B$12,2,0),MID(B1073,FIND(" ",B1073,1)+1,FIND(",",B1073,1)-FIND(" ",B1073,1)-1)) + TIMEVALUE(MID(B1073,FIND("-",B1073,1)+2,LEN(B1073)-FIND("-",B1073,1)+2))</f>
        <v>45602.128472222219</v>
      </c>
      <c r="O1073" s="18">
        <f>DATE(MID(C1073,FIND(",",C1073,1)+2,4),VLOOKUP(LEFT(B1073,3),General!$A$1:$B$12,2,0),MID(C1073,FIND(" ",C1073,1)+1,FIND(",",C1073,1)-FIND(" ",C1073,1)-1)) + TIMEVALUE(MID(C1073,FIND("-",C1073,1)+2,LEN(C1073)-FIND("-",C1073,1)+2))</f>
        <v>45602.12777777778</v>
      </c>
      <c r="P1073" s="18">
        <f>DATE(MID(D1073,FIND(",",D1073,1)+2,4),VLOOKUP(LEFT(B1073,3),General!$A$1:$B$12,2,0),MID(D1073,FIND(" ",D1073,1)+1,FIND(",",D1073,1)-FIND(" ",D1073,1)-1)) + TIMEVALUE(MID(D1073,FIND("-",D1073,1)+2,LEN(D1073)-FIND("-",D1073,1)+2))</f>
        <v>45602.163888888892</v>
      </c>
      <c r="Q1073" s="29">
        <f t="shared" si="133"/>
        <v>45602.128472222219</v>
      </c>
      <c r="R1073" t="str">
        <f t="shared" si="134"/>
        <v>3:04 am</v>
      </c>
      <c r="S1073" t="str">
        <f t="shared" si="135"/>
        <v>3:56 am</v>
      </c>
      <c r="T1073" s="29">
        <f t="shared" si="136"/>
        <v>45602.128472222219</v>
      </c>
      <c r="U1073" s="19">
        <f t="shared" si="137"/>
        <v>7523</v>
      </c>
      <c r="V1073" s="1">
        <f t="shared" si="138"/>
        <v>0.99429999999999996</v>
      </c>
      <c r="W1073" s="30">
        <f t="shared" si="139"/>
        <v>3.6111111112404615E-2</v>
      </c>
      <c r="X1073" s="18">
        <f>DATE(MID(B1073,FIND(",",B1073,1)+2,4),VLOOKUP(LEFT(B1073,3),General!$A$1:$B$12,2,0),MID(B1073,FIND(" ",B1073,1)+1,FIND(",",B1073,1)-FIND(" ",B1073,1)-1))</f>
        <v>45602</v>
      </c>
    </row>
    <row r="1074" spans="2:24">
      <c r="B1074" t="s">
        <v>6776</v>
      </c>
      <c r="C1074" t="s">
        <v>6777</v>
      </c>
      <c r="D1074" t="s">
        <v>6778</v>
      </c>
      <c r="E1074" s="1">
        <v>0.99739999999999995</v>
      </c>
      <c r="F1074">
        <v>0</v>
      </c>
      <c r="G1074">
        <v>0</v>
      </c>
      <c r="H1074" s="19">
        <v>3386</v>
      </c>
      <c r="I1074" s="19">
        <v>1326998</v>
      </c>
      <c r="J1074">
        <v>0</v>
      </c>
      <c r="K1074">
        <v>0</v>
      </c>
      <c r="L1074">
        <v>0</v>
      </c>
      <c r="M1074" s="19">
        <v>1100</v>
      </c>
      <c r="N1074" s="29">
        <f>DATE(MID(B1074,FIND(",",B1074,1)+2,4),VLOOKUP(LEFT(B1074,3),General!$A$1:$B$12,2,0),MID(B1074,FIND(" ",B1074,1)+1,FIND(",",B1074,1)-FIND(" ",B1074,1)-1)) + TIMEVALUE(MID(B1074,FIND("-",B1074,1)+2,LEN(B1074)-FIND("-",B1074,1)+2))</f>
        <v>45602.170138888891</v>
      </c>
      <c r="O1074" s="18">
        <f>DATE(MID(C1074,FIND(",",C1074,1)+2,4),VLOOKUP(LEFT(B1074,3),General!$A$1:$B$12,2,0),MID(C1074,FIND(" ",C1074,1)+1,FIND(",",C1074,1)-FIND(" ",C1074,1)-1)) + TIMEVALUE(MID(C1074,FIND("-",C1074,1)+2,LEN(C1074)-FIND("-",C1074,1)+2))</f>
        <v>45602.169444444444</v>
      </c>
      <c r="P1074" s="18">
        <f>DATE(MID(D1074,FIND(",",D1074,1)+2,4),VLOOKUP(LEFT(B1074,3),General!$A$1:$B$12,2,0),MID(D1074,FIND(" ",D1074,1)+1,FIND(",",D1074,1)-FIND(" ",D1074,1)-1)) + TIMEVALUE(MID(D1074,FIND("-",D1074,1)+2,LEN(D1074)-FIND("-",D1074,1)+2))</f>
        <v>45602.197222222225</v>
      </c>
      <c r="Q1074" s="29">
        <f t="shared" si="133"/>
        <v>45602.170138888891</v>
      </c>
      <c r="R1074" t="str">
        <f t="shared" si="134"/>
        <v>4:04 am</v>
      </c>
      <c r="S1074" t="str">
        <f t="shared" si="135"/>
        <v>4:44 am</v>
      </c>
      <c r="T1074" s="29">
        <f t="shared" si="136"/>
        <v>45602.170138888891</v>
      </c>
      <c r="U1074" s="19">
        <f t="shared" si="137"/>
        <v>3386</v>
      </c>
      <c r="V1074" s="1">
        <f t="shared" si="138"/>
        <v>0.99739999999999995</v>
      </c>
      <c r="W1074" s="30">
        <f t="shared" si="139"/>
        <v>2.7777777781011537E-2</v>
      </c>
      <c r="X1074" s="18">
        <f>DATE(MID(B1074,FIND(",",B1074,1)+2,4),VLOOKUP(LEFT(B1074,3),General!$A$1:$B$12,2,0),MID(B1074,FIND(" ",B1074,1)+1,FIND(",",B1074,1)-FIND(" ",B1074,1)-1))</f>
        <v>45602</v>
      </c>
    </row>
    <row r="1075" spans="2:24">
      <c r="B1075" t="s">
        <v>6779</v>
      </c>
      <c r="C1075" t="s">
        <v>6780</v>
      </c>
      <c r="D1075" t="s">
        <v>6781</v>
      </c>
      <c r="E1075" s="1">
        <v>0.99750000000000005</v>
      </c>
      <c r="F1075">
        <v>0</v>
      </c>
      <c r="G1075">
        <v>0</v>
      </c>
      <c r="H1075" s="19">
        <v>3266</v>
      </c>
      <c r="I1075" s="19">
        <v>1327006</v>
      </c>
      <c r="J1075">
        <v>0</v>
      </c>
      <c r="K1075">
        <v>0</v>
      </c>
      <c r="L1075">
        <v>0</v>
      </c>
      <c r="M1075" s="19">
        <v>1099</v>
      </c>
      <c r="N1075" s="29">
        <f>DATE(MID(B1075,FIND(",",B1075,1)+2,4),VLOOKUP(LEFT(B1075,3),General!$A$1:$B$12,2,0),MID(B1075,FIND(" ",B1075,1)+1,FIND(",",B1075,1)-FIND(" ",B1075,1)-1)) + TIMEVALUE(MID(B1075,FIND("-",B1075,1)+2,LEN(B1075)-FIND("-",B1075,1)+2))</f>
        <v>45602.211805555555</v>
      </c>
      <c r="O1075" s="18">
        <f>DATE(MID(C1075,FIND(",",C1075,1)+2,4),VLOOKUP(LEFT(B1075,3),General!$A$1:$B$12,2,0),MID(C1075,FIND(" ",C1075,1)+1,FIND(",",C1075,1)-FIND(" ",C1075,1)-1)) + TIMEVALUE(MID(C1075,FIND("-",C1075,1)+2,LEN(C1075)-FIND("-",C1075,1)+2))</f>
        <v>45602.211111111108</v>
      </c>
      <c r="P1075" s="18">
        <f>DATE(MID(D1075,FIND(",",D1075,1)+2,4),VLOOKUP(LEFT(B1075,3),General!$A$1:$B$12,2,0),MID(D1075,FIND(" ",D1075,1)+1,FIND(",",D1075,1)-FIND(" ",D1075,1)-1)) + TIMEVALUE(MID(D1075,FIND("-",D1075,1)+2,LEN(D1075)-FIND("-",D1075,1)+2))</f>
        <v>45602.240972222222</v>
      </c>
      <c r="Q1075" s="29">
        <f t="shared" si="133"/>
        <v>45602.211805555555</v>
      </c>
      <c r="R1075" t="str">
        <f t="shared" si="134"/>
        <v>5:04 am</v>
      </c>
      <c r="S1075" t="str">
        <f t="shared" si="135"/>
        <v>5:47 am</v>
      </c>
      <c r="T1075" s="29">
        <f t="shared" si="136"/>
        <v>45602.211805555555</v>
      </c>
      <c r="U1075" s="19">
        <f t="shared" si="137"/>
        <v>3266</v>
      </c>
      <c r="V1075" s="1">
        <f t="shared" si="138"/>
        <v>0.99750000000000005</v>
      </c>
      <c r="W1075" s="30">
        <f t="shared" si="139"/>
        <v>2.9861111113859806E-2</v>
      </c>
      <c r="X1075" s="18">
        <f>DATE(MID(B1075,FIND(",",B1075,1)+2,4),VLOOKUP(LEFT(B1075,3),General!$A$1:$B$12,2,0),MID(B1075,FIND(" ",B1075,1)+1,FIND(",",B1075,1)-FIND(" ",B1075,1)-1))</f>
        <v>45602</v>
      </c>
    </row>
    <row r="1076" spans="2:24">
      <c r="B1076" t="s">
        <v>6782</v>
      </c>
      <c r="C1076" t="s">
        <v>6783</v>
      </c>
      <c r="D1076" t="s">
        <v>6784</v>
      </c>
      <c r="E1076" s="1">
        <v>0.99739999999999995</v>
      </c>
      <c r="F1076">
        <v>0</v>
      </c>
      <c r="G1076">
        <v>0</v>
      </c>
      <c r="H1076" s="19">
        <v>3421</v>
      </c>
      <c r="I1076" s="19">
        <v>1327006</v>
      </c>
      <c r="J1076">
        <v>0</v>
      </c>
      <c r="K1076">
        <v>0</v>
      </c>
      <c r="L1076">
        <v>0</v>
      </c>
      <c r="M1076" s="19">
        <v>1090</v>
      </c>
      <c r="N1076" s="29">
        <f>DATE(MID(B1076,FIND(",",B1076,1)+2,4),VLOOKUP(LEFT(B1076,3),General!$A$1:$B$12,2,0),MID(B1076,FIND(" ",B1076,1)+1,FIND(",",B1076,1)-FIND(" ",B1076,1)-1)) + TIMEVALUE(MID(B1076,FIND("-",B1076,1)+2,LEN(B1076)-FIND("-",B1076,1)+2))</f>
        <v>45602.253472222219</v>
      </c>
      <c r="O1076" s="18">
        <f>DATE(MID(C1076,FIND(",",C1076,1)+2,4),VLOOKUP(LEFT(B1076,3),General!$A$1:$B$12,2,0),MID(C1076,FIND(" ",C1076,1)+1,FIND(",",C1076,1)-FIND(" ",C1076,1)-1)) + TIMEVALUE(MID(C1076,FIND("-",C1076,1)+2,LEN(C1076)-FIND("-",C1076,1)+2))</f>
        <v>45602.25277777778</v>
      </c>
      <c r="P1076" s="18">
        <f>DATE(MID(D1076,FIND(",",D1076,1)+2,4),VLOOKUP(LEFT(B1076,3),General!$A$1:$B$12,2,0),MID(D1076,FIND(" ",D1076,1)+1,FIND(",",D1076,1)-FIND(" ",D1076,1)-1)) + TIMEVALUE(MID(D1076,FIND("-",D1076,1)+2,LEN(D1076)-FIND("-",D1076,1)+2))</f>
        <v>45602.28402777778</v>
      </c>
      <c r="Q1076" s="29">
        <f t="shared" si="133"/>
        <v>45602.253472222219</v>
      </c>
      <c r="R1076" t="str">
        <f t="shared" si="134"/>
        <v>6:04 am</v>
      </c>
      <c r="S1076" t="str">
        <f t="shared" si="135"/>
        <v>6:49 am</v>
      </c>
      <c r="T1076" s="29">
        <f t="shared" si="136"/>
        <v>45602.253472222219</v>
      </c>
      <c r="U1076" s="19">
        <f t="shared" si="137"/>
        <v>3421</v>
      </c>
      <c r="V1076" s="1">
        <f t="shared" si="138"/>
        <v>0.99739999999999995</v>
      </c>
      <c r="W1076" s="30">
        <f t="shared" si="139"/>
        <v>3.125E-2</v>
      </c>
      <c r="X1076" s="18">
        <f>DATE(MID(B1076,FIND(",",B1076,1)+2,4),VLOOKUP(LEFT(B1076,3),General!$A$1:$B$12,2,0),MID(B1076,FIND(" ",B1076,1)+1,FIND(",",B1076,1)-FIND(" ",B1076,1)-1))</f>
        <v>45602</v>
      </c>
    </row>
    <row r="1077" spans="2:24">
      <c r="B1077" t="s">
        <v>6785</v>
      </c>
      <c r="C1077" t="s">
        <v>6786</v>
      </c>
      <c r="D1077" t="s">
        <v>6787</v>
      </c>
      <c r="E1077" s="1">
        <v>0.99709999999999999</v>
      </c>
      <c r="F1077">
        <v>0</v>
      </c>
      <c r="G1077">
        <v>0</v>
      </c>
      <c r="H1077" s="19">
        <v>3842</v>
      </c>
      <c r="I1077" s="19">
        <v>1327008</v>
      </c>
      <c r="J1077">
        <v>0</v>
      </c>
      <c r="K1077">
        <v>0</v>
      </c>
      <c r="L1077">
        <v>0</v>
      </c>
      <c r="M1077" s="19">
        <v>1099</v>
      </c>
      <c r="N1077" s="29">
        <f>DATE(MID(B1077,FIND(",",B1077,1)+2,4),VLOOKUP(LEFT(B1077,3),General!$A$1:$B$12,2,0),MID(B1077,FIND(" ",B1077,1)+1,FIND(",",B1077,1)-FIND(" ",B1077,1)-1)) + TIMEVALUE(MID(B1077,FIND("-",B1077,1)+2,LEN(B1077)-FIND("-",B1077,1)+2))</f>
        <v>45602.295138888891</v>
      </c>
      <c r="O1077" s="18">
        <f>DATE(MID(C1077,FIND(",",C1077,1)+2,4),VLOOKUP(LEFT(B1077,3),General!$A$1:$B$12,2,0),MID(C1077,FIND(" ",C1077,1)+1,FIND(",",C1077,1)-FIND(" ",C1077,1)-1)) + TIMEVALUE(MID(C1077,FIND("-",C1077,1)+2,LEN(C1077)-FIND("-",C1077,1)+2))</f>
        <v>45602.294444444444</v>
      </c>
      <c r="P1077" s="18">
        <f>DATE(MID(D1077,FIND(",",D1077,1)+2,4),VLOOKUP(LEFT(B1077,3),General!$A$1:$B$12,2,0),MID(D1077,FIND(" ",D1077,1)+1,FIND(",",D1077,1)-FIND(" ",D1077,1)-1)) + TIMEVALUE(MID(D1077,FIND("-",D1077,1)+2,LEN(D1077)-FIND("-",D1077,1)+2))</f>
        <v>45602.325694444444</v>
      </c>
      <c r="Q1077" s="29">
        <f t="shared" si="133"/>
        <v>45602.295138888891</v>
      </c>
      <c r="R1077" t="str">
        <f t="shared" si="134"/>
        <v>7:04 am</v>
      </c>
      <c r="S1077" t="str">
        <f t="shared" si="135"/>
        <v>7:49 am</v>
      </c>
      <c r="T1077" s="29">
        <f t="shared" si="136"/>
        <v>45602.295138888891</v>
      </c>
      <c r="U1077" s="19">
        <f t="shared" si="137"/>
        <v>3842</v>
      </c>
      <c r="V1077" s="1">
        <f t="shared" si="138"/>
        <v>0.99709999999999999</v>
      </c>
      <c r="W1077" s="30">
        <f t="shared" si="139"/>
        <v>3.125E-2</v>
      </c>
      <c r="X1077" s="18">
        <f>DATE(MID(B1077,FIND(",",B1077,1)+2,4),VLOOKUP(LEFT(B1077,3),General!$A$1:$B$12,2,0),MID(B1077,FIND(" ",B1077,1)+1,FIND(",",B1077,1)-FIND(" ",B1077,1)-1))</f>
        <v>45602</v>
      </c>
    </row>
    <row r="1078" spans="2:24">
      <c r="B1078" t="s">
        <v>6788</v>
      </c>
      <c r="C1078" t="s">
        <v>6789</v>
      </c>
      <c r="D1078" t="s">
        <v>6790</v>
      </c>
      <c r="E1078" s="1">
        <v>0.99690000000000001</v>
      </c>
      <c r="F1078">
        <v>0</v>
      </c>
      <c r="G1078">
        <v>0</v>
      </c>
      <c r="H1078" s="19">
        <v>4104</v>
      </c>
      <c r="I1078" s="19">
        <v>1327012</v>
      </c>
      <c r="J1078">
        <v>0</v>
      </c>
      <c r="K1078">
        <v>0</v>
      </c>
      <c r="L1078">
        <v>0</v>
      </c>
      <c r="M1078">
        <v>0</v>
      </c>
      <c r="N1078" s="29">
        <f>DATE(MID(B1078,FIND(",",B1078,1)+2,4),VLOOKUP(LEFT(B1078,3),General!$A$1:$B$12,2,0),MID(B1078,FIND(" ",B1078,1)+1,FIND(",",B1078,1)-FIND(" ",B1078,1)-1)) + TIMEVALUE(MID(B1078,FIND("-",B1078,1)+2,LEN(B1078)-FIND("-",B1078,1)+2))</f>
        <v>45602.336805555555</v>
      </c>
      <c r="O1078" s="18">
        <f>DATE(MID(C1078,FIND(",",C1078,1)+2,4),VLOOKUP(LEFT(B1078,3),General!$A$1:$B$12,2,0),MID(C1078,FIND(" ",C1078,1)+1,FIND(",",C1078,1)-FIND(" ",C1078,1)-1)) + TIMEVALUE(MID(C1078,FIND("-",C1078,1)+2,LEN(C1078)-FIND("-",C1078,1)+2))</f>
        <v>45602.336111111108</v>
      </c>
      <c r="P1078" s="18">
        <f>DATE(MID(D1078,FIND(",",D1078,1)+2,4),VLOOKUP(LEFT(B1078,3),General!$A$1:$B$12,2,0),MID(D1078,FIND(" ",D1078,1)+1,FIND(",",D1078,1)-FIND(" ",D1078,1)-1)) + TIMEVALUE(MID(D1078,FIND("-",D1078,1)+2,LEN(D1078)-FIND("-",D1078,1)+2))</f>
        <v>45602.378472222219</v>
      </c>
      <c r="Q1078" s="29">
        <f t="shared" si="133"/>
        <v>45602.336805555555</v>
      </c>
      <c r="R1078" t="str">
        <f t="shared" si="134"/>
        <v>8:04 am</v>
      </c>
      <c r="S1078" t="str">
        <f t="shared" si="135"/>
        <v>9:05 am</v>
      </c>
      <c r="T1078" s="29">
        <f t="shared" si="136"/>
        <v>45602.336805555555</v>
      </c>
      <c r="U1078" s="19">
        <f t="shared" si="137"/>
        <v>4104</v>
      </c>
      <c r="V1078" s="1">
        <f t="shared" si="138"/>
        <v>0.99690000000000001</v>
      </c>
      <c r="W1078" s="30">
        <f t="shared" si="139"/>
        <v>4.2361111110949423E-2</v>
      </c>
      <c r="X1078" s="18">
        <f>DATE(MID(B1078,FIND(",",B1078,1)+2,4),VLOOKUP(LEFT(B1078,3),General!$A$1:$B$12,2,0),MID(B1078,FIND(" ",B1078,1)+1,FIND(",",B1078,1)-FIND(" ",B1078,1)-1))</f>
        <v>45602</v>
      </c>
    </row>
    <row r="1079" spans="2:24">
      <c r="B1079" t="s">
        <v>6790</v>
      </c>
      <c r="C1079" t="s">
        <v>6791</v>
      </c>
      <c r="D1079" t="s">
        <v>6792</v>
      </c>
      <c r="E1079" s="1">
        <v>0.99619999999999997</v>
      </c>
      <c r="F1079">
        <v>0</v>
      </c>
      <c r="G1079">
        <v>0</v>
      </c>
      <c r="H1079" s="19">
        <v>5103</v>
      </c>
      <c r="I1079" s="19">
        <v>1327041</v>
      </c>
      <c r="J1079">
        <v>0</v>
      </c>
      <c r="K1079">
        <v>0</v>
      </c>
      <c r="L1079">
        <v>0</v>
      </c>
      <c r="M1079">
        <v>0</v>
      </c>
      <c r="N1079" s="29">
        <f>DATE(MID(B1079,FIND(",",B1079,1)+2,4),VLOOKUP(LEFT(B1079,3),General!$A$1:$B$12,2,0),MID(B1079,FIND(" ",B1079,1)+1,FIND(",",B1079,1)-FIND(" ",B1079,1)-1)) + TIMEVALUE(MID(B1079,FIND("-",B1079,1)+2,LEN(B1079)-FIND("-",B1079,1)+2))</f>
        <v>45602.378472222219</v>
      </c>
      <c r="O1079" s="18">
        <f>DATE(MID(C1079,FIND(",",C1079,1)+2,4),VLOOKUP(LEFT(B1079,3),General!$A$1:$B$12,2,0),MID(C1079,FIND(" ",C1079,1)+1,FIND(",",C1079,1)-FIND(" ",C1079,1)-1)) + TIMEVALUE(MID(C1079,FIND("-",C1079,1)+2,LEN(C1079)-FIND("-",C1079,1)+2))</f>
        <v>45602.37777777778</v>
      </c>
      <c r="P1079" s="18">
        <f>DATE(MID(D1079,FIND(",",D1079,1)+2,4),VLOOKUP(LEFT(B1079,3),General!$A$1:$B$12,2,0),MID(D1079,FIND(" ",D1079,1)+1,FIND(",",D1079,1)-FIND(" ",D1079,1)-1)) + TIMEVALUE(MID(D1079,FIND("-",D1079,1)+2,LEN(D1079)-FIND("-",D1079,1)+2))</f>
        <v>45602.420138888891</v>
      </c>
      <c r="Q1079" s="29">
        <f t="shared" si="133"/>
        <v>45602.378472222219</v>
      </c>
      <c r="R1079" t="str">
        <f t="shared" si="134"/>
        <v>9:04 am</v>
      </c>
      <c r="S1079" t="str">
        <f t="shared" si="135"/>
        <v>10:05 am</v>
      </c>
      <c r="T1079" s="29">
        <f t="shared" si="136"/>
        <v>45602.378472222219</v>
      </c>
      <c r="U1079" s="19">
        <f t="shared" si="137"/>
        <v>5103</v>
      </c>
      <c r="V1079" s="1">
        <f t="shared" si="138"/>
        <v>0.99619999999999997</v>
      </c>
      <c r="W1079" s="30">
        <f t="shared" si="139"/>
        <v>4.2361111110949423E-2</v>
      </c>
      <c r="X1079" s="18">
        <f>DATE(MID(B1079,FIND(",",B1079,1)+2,4),VLOOKUP(LEFT(B1079,3),General!$A$1:$B$12,2,0),MID(B1079,FIND(" ",B1079,1)+1,FIND(",",B1079,1)-FIND(" ",B1079,1)-1))</f>
        <v>45602</v>
      </c>
    </row>
    <row r="1080" spans="2:24">
      <c r="B1080" t="s">
        <v>6792</v>
      </c>
      <c r="C1080" t="s">
        <v>6793</v>
      </c>
      <c r="D1080" t="s">
        <v>6794</v>
      </c>
      <c r="E1080" s="1">
        <v>0.99480000000000002</v>
      </c>
      <c r="F1080">
        <v>0</v>
      </c>
      <c r="G1080">
        <v>0</v>
      </c>
      <c r="H1080" s="19">
        <v>6957</v>
      </c>
      <c r="I1080" s="19">
        <v>1327044</v>
      </c>
      <c r="J1080">
        <v>0</v>
      </c>
      <c r="K1080">
        <v>0</v>
      </c>
      <c r="L1080">
        <v>0</v>
      </c>
      <c r="M1080" s="19">
        <v>1102</v>
      </c>
      <c r="N1080" s="29">
        <f>DATE(MID(B1080,FIND(",",B1080,1)+2,4),VLOOKUP(LEFT(B1080,3),General!$A$1:$B$12,2,0),MID(B1080,FIND(" ",B1080,1)+1,FIND(",",B1080,1)-FIND(" ",B1080,1)-1)) + TIMEVALUE(MID(B1080,FIND("-",B1080,1)+2,LEN(B1080)-FIND("-",B1080,1)+2))</f>
        <v>45602.420138888891</v>
      </c>
      <c r="O1080" s="18">
        <f>DATE(MID(C1080,FIND(",",C1080,1)+2,4),VLOOKUP(LEFT(B1080,3),General!$A$1:$B$12,2,0),MID(C1080,FIND(" ",C1080,1)+1,FIND(",",C1080,1)-FIND(" ",C1080,1)-1)) + TIMEVALUE(MID(C1080,FIND("-",C1080,1)+2,LEN(C1080)-FIND("-",C1080,1)+2))</f>
        <v>45602.419444444444</v>
      </c>
      <c r="P1080" s="18">
        <f>DATE(MID(D1080,FIND(",",D1080,1)+2,4),VLOOKUP(LEFT(B1080,3),General!$A$1:$B$12,2,0),MID(D1080,FIND(" ",D1080,1)+1,FIND(",",D1080,1)-FIND(" ",D1080,1)-1)) + TIMEVALUE(MID(D1080,FIND("-",D1080,1)+2,LEN(D1080)-FIND("-",D1080,1)+2))</f>
        <v>45602.448611111111</v>
      </c>
      <c r="Q1080" s="29">
        <f t="shared" si="133"/>
        <v>45602.420138888891</v>
      </c>
      <c r="R1080" t="str">
        <f t="shared" si="134"/>
        <v>10:04 am</v>
      </c>
      <c r="S1080" t="str">
        <f t="shared" si="135"/>
        <v>10:46 am</v>
      </c>
      <c r="T1080" s="29">
        <f t="shared" si="136"/>
        <v>45602.420138888891</v>
      </c>
      <c r="U1080" s="19">
        <f t="shared" si="137"/>
        <v>6957</v>
      </c>
      <c r="V1080" s="1">
        <f t="shared" si="138"/>
        <v>0.99480000000000002</v>
      </c>
      <c r="W1080" s="30">
        <f t="shared" si="139"/>
        <v>2.9166666667151731E-2</v>
      </c>
      <c r="X1080" s="18">
        <f>DATE(MID(B1080,FIND(",",B1080,1)+2,4),VLOOKUP(LEFT(B1080,3),General!$A$1:$B$12,2,0),MID(B1080,FIND(" ",B1080,1)+1,FIND(",",B1080,1)-FIND(" ",B1080,1)-1))</f>
        <v>45602</v>
      </c>
    </row>
    <row r="1081" spans="2:24">
      <c r="B1081" t="s">
        <v>6795</v>
      </c>
      <c r="C1081" t="s">
        <v>6796</v>
      </c>
      <c r="D1081" t="s">
        <v>6797</v>
      </c>
      <c r="E1081" s="1">
        <v>0.99329999999999996</v>
      </c>
      <c r="F1081">
        <v>0</v>
      </c>
      <c r="G1081">
        <v>0</v>
      </c>
      <c r="H1081" s="19">
        <v>8872</v>
      </c>
      <c r="I1081" s="19">
        <v>1327044</v>
      </c>
      <c r="J1081">
        <v>0</v>
      </c>
      <c r="K1081">
        <v>0</v>
      </c>
      <c r="L1081">
        <v>0</v>
      </c>
      <c r="M1081">
        <v>0</v>
      </c>
      <c r="N1081" s="29">
        <f>DATE(MID(B1081,FIND(",",B1081,1)+2,4),VLOOKUP(LEFT(B1081,3),General!$A$1:$B$12,2,0),MID(B1081,FIND(" ",B1081,1)+1,FIND(",",B1081,1)-FIND(" ",B1081,1)-1)) + TIMEVALUE(MID(B1081,FIND("-",B1081,1)+2,LEN(B1081)-FIND("-",B1081,1)+2))</f>
        <v>45602.461805555555</v>
      </c>
      <c r="O1081" s="18">
        <f>DATE(MID(C1081,FIND(",",C1081,1)+2,4),VLOOKUP(LEFT(B1081,3),General!$A$1:$B$12,2,0),MID(C1081,FIND(" ",C1081,1)+1,FIND(",",C1081,1)-FIND(" ",C1081,1)-1)) + TIMEVALUE(MID(C1081,FIND("-",C1081,1)+2,LEN(C1081)-FIND("-",C1081,1)+2))</f>
        <v>45602.461111111108</v>
      </c>
      <c r="P1081" s="18">
        <f>DATE(MID(D1081,FIND(",",D1081,1)+2,4),VLOOKUP(LEFT(B1081,3),General!$A$1:$B$12,2,0),MID(D1081,FIND(" ",D1081,1)+1,FIND(",",D1081,1)-FIND(" ",D1081,1)-1)) + TIMEVALUE(MID(D1081,FIND("-",D1081,1)+2,LEN(D1081)-FIND("-",D1081,1)+2))</f>
        <v>45602.503472222219</v>
      </c>
      <c r="Q1081" s="29">
        <f t="shared" si="133"/>
        <v>45602.461805555555</v>
      </c>
      <c r="R1081" t="str">
        <f t="shared" si="134"/>
        <v>11:04 am</v>
      </c>
      <c r="S1081" t="str">
        <f t="shared" si="135"/>
        <v>12:05 pm</v>
      </c>
      <c r="T1081" s="29">
        <f t="shared" si="136"/>
        <v>45602.461805555555</v>
      </c>
      <c r="U1081" s="19">
        <f t="shared" si="137"/>
        <v>8872</v>
      </c>
      <c r="V1081" s="1">
        <f t="shared" si="138"/>
        <v>0.99329999999999996</v>
      </c>
      <c r="W1081" s="30">
        <f t="shared" si="139"/>
        <v>4.2361111110949423E-2</v>
      </c>
      <c r="X1081" s="18">
        <f>DATE(MID(B1081,FIND(",",B1081,1)+2,4),VLOOKUP(LEFT(B1081,3),General!$A$1:$B$12,2,0),MID(B1081,FIND(" ",B1081,1)+1,FIND(",",B1081,1)-FIND(" ",B1081,1)-1))</f>
        <v>45602</v>
      </c>
    </row>
    <row r="1082" spans="2:24">
      <c r="B1082" t="s">
        <v>6797</v>
      </c>
      <c r="C1082" t="s">
        <v>6798</v>
      </c>
      <c r="D1082" t="s">
        <v>6799</v>
      </c>
      <c r="E1082" s="1">
        <v>0.99429999999999996</v>
      </c>
      <c r="F1082">
        <v>0</v>
      </c>
      <c r="G1082">
        <v>0</v>
      </c>
      <c r="H1082" s="19">
        <v>7517</v>
      </c>
      <c r="I1082" s="19">
        <v>1327075</v>
      </c>
      <c r="J1082">
        <v>0</v>
      </c>
      <c r="K1082">
        <v>0</v>
      </c>
      <c r="L1082">
        <v>0</v>
      </c>
      <c r="M1082">
        <v>0</v>
      </c>
      <c r="N1082" s="29">
        <f>DATE(MID(B1082,FIND(",",B1082,1)+2,4),VLOOKUP(LEFT(B1082,3),General!$A$1:$B$12,2,0),MID(B1082,FIND(" ",B1082,1)+1,FIND(",",B1082,1)-FIND(" ",B1082,1)-1)) + TIMEVALUE(MID(B1082,FIND("-",B1082,1)+2,LEN(B1082)-FIND("-",B1082,1)+2))</f>
        <v>45602.503472222219</v>
      </c>
      <c r="O1082" s="18">
        <f>DATE(MID(C1082,FIND(",",C1082,1)+2,4),VLOOKUP(LEFT(B1082,3),General!$A$1:$B$12,2,0),MID(C1082,FIND(" ",C1082,1)+1,FIND(",",C1082,1)-FIND(" ",C1082,1)-1)) + TIMEVALUE(MID(C1082,FIND("-",C1082,1)+2,LEN(C1082)-FIND("-",C1082,1)+2))</f>
        <v>45602.50277777778</v>
      </c>
      <c r="P1082" s="18">
        <f>DATE(MID(D1082,FIND(",",D1082,1)+2,4),VLOOKUP(LEFT(B1082,3),General!$A$1:$B$12,2,0),MID(D1082,FIND(" ",D1082,1)+1,FIND(",",D1082,1)-FIND(" ",D1082,1)-1)) + TIMEVALUE(MID(D1082,FIND("-",D1082,1)+2,LEN(D1082)-FIND("-",D1082,1)+2))</f>
        <v>45602.545138888891</v>
      </c>
      <c r="Q1082" s="29">
        <f t="shared" si="133"/>
        <v>45602.503472222219</v>
      </c>
      <c r="R1082" t="str">
        <f t="shared" si="134"/>
        <v>12:04 pm</v>
      </c>
      <c r="S1082" t="str">
        <f t="shared" si="135"/>
        <v>1:05 pm</v>
      </c>
      <c r="T1082" s="29">
        <f t="shared" si="136"/>
        <v>45602.503472222219</v>
      </c>
      <c r="U1082" s="19">
        <f t="shared" si="137"/>
        <v>7517</v>
      </c>
      <c r="V1082" s="1">
        <f t="shared" si="138"/>
        <v>0.99429999999999996</v>
      </c>
      <c r="W1082" s="30">
        <f t="shared" si="139"/>
        <v>4.2361111110949423E-2</v>
      </c>
      <c r="X1082" s="18">
        <f>DATE(MID(B1082,FIND(",",B1082,1)+2,4),VLOOKUP(LEFT(B1082,3),General!$A$1:$B$12,2,0),MID(B1082,FIND(" ",B1082,1)+1,FIND(",",B1082,1)-FIND(" ",B1082,1)-1))</f>
        <v>45602</v>
      </c>
    </row>
    <row r="1083" spans="2:24">
      <c r="B1083" t="s">
        <v>6799</v>
      </c>
      <c r="C1083" t="s">
        <v>6799</v>
      </c>
      <c r="D1083" t="s">
        <v>6800</v>
      </c>
      <c r="E1083" s="1">
        <v>0.99550000000000005</v>
      </c>
      <c r="F1083">
        <v>0</v>
      </c>
      <c r="G1083">
        <v>0</v>
      </c>
      <c r="H1083" s="19">
        <v>5958</v>
      </c>
      <c r="I1083" s="19">
        <v>1327092</v>
      </c>
      <c r="J1083">
        <v>0</v>
      </c>
      <c r="K1083">
        <v>0</v>
      </c>
      <c r="L1083">
        <v>0</v>
      </c>
      <c r="M1083" s="19">
        <v>1089</v>
      </c>
      <c r="N1083" s="29">
        <f>DATE(MID(B1083,FIND(",",B1083,1)+2,4),VLOOKUP(LEFT(B1083,3),General!$A$1:$B$12,2,0),MID(B1083,FIND(" ",B1083,1)+1,FIND(",",B1083,1)-FIND(" ",B1083,1)-1)) + TIMEVALUE(MID(B1083,FIND("-",B1083,1)+2,LEN(B1083)-FIND("-",B1083,1)+2))</f>
        <v>45602.545138888891</v>
      </c>
      <c r="O1083" s="18">
        <f>DATE(MID(C1083,FIND(",",C1083,1)+2,4),VLOOKUP(LEFT(B1083,3),General!$A$1:$B$12,2,0),MID(C1083,FIND(" ",C1083,1)+1,FIND(",",C1083,1)-FIND(" ",C1083,1)-1)) + TIMEVALUE(MID(C1083,FIND("-",C1083,1)+2,LEN(C1083)-FIND("-",C1083,1)+2))</f>
        <v>45602.545138888891</v>
      </c>
      <c r="P1083" s="18">
        <f>DATE(MID(D1083,FIND(",",D1083,1)+2,4),VLOOKUP(LEFT(B1083,3),General!$A$1:$B$12,2,0),MID(D1083,FIND(" ",D1083,1)+1,FIND(",",D1083,1)-FIND(" ",D1083,1)-1)) + TIMEVALUE(MID(D1083,FIND("-",D1083,1)+2,LEN(D1083)-FIND("-",D1083,1)+2))</f>
        <v>45602.573611111111</v>
      </c>
      <c r="Q1083" s="29">
        <f t="shared" si="133"/>
        <v>45602.545138888891</v>
      </c>
      <c r="R1083" t="str">
        <f t="shared" si="134"/>
        <v>1:05 pm</v>
      </c>
      <c r="S1083" t="str">
        <f t="shared" si="135"/>
        <v>1:46 pm</v>
      </c>
      <c r="T1083" s="29">
        <f t="shared" si="136"/>
        <v>45602.545138888891</v>
      </c>
      <c r="U1083" s="19">
        <f t="shared" si="137"/>
        <v>5958</v>
      </c>
      <c r="V1083" s="1">
        <f t="shared" si="138"/>
        <v>0.99550000000000005</v>
      </c>
      <c r="W1083" s="30">
        <f t="shared" si="139"/>
        <v>2.8472222220443655E-2</v>
      </c>
      <c r="X1083" s="18">
        <f>DATE(MID(B1083,FIND(",",B1083,1)+2,4),VLOOKUP(LEFT(B1083,3),General!$A$1:$B$12,2,0),MID(B1083,FIND(" ",B1083,1)+1,FIND(",",B1083,1)-FIND(" ",B1083,1)-1))</f>
        <v>45602</v>
      </c>
    </row>
    <row r="1084" spans="2:24">
      <c r="B1084" t="s">
        <v>6801</v>
      </c>
      <c r="C1084" t="s">
        <v>6802</v>
      </c>
      <c r="D1084" t="s">
        <v>6803</v>
      </c>
      <c r="E1084" s="1">
        <v>0.99570000000000003</v>
      </c>
      <c r="F1084">
        <v>0</v>
      </c>
      <c r="G1084">
        <v>0</v>
      </c>
      <c r="H1084" s="19">
        <v>5762</v>
      </c>
      <c r="I1084" s="19">
        <v>1327172</v>
      </c>
      <c r="J1084">
        <v>0</v>
      </c>
      <c r="K1084">
        <v>0</v>
      </c>
      <c r="L1084">
        <v>0</v>
      </c>
      <c r="M1084" s="19">
        <v>1101</v>
      </c>
      <c r="N1084" s="29">
        <f>DATE(MID(B1084,FIND(",",B1084,1)+2,4),VLOOKUP(LEFT(B1084,3),General!$A$1:$B$12,2,0),MID(B1084,FIND(" ",B1084,1)+1,FIND(",",B1084,1)-FIND(" ",B1084,1)-1)) + TIMEVALUE(MID(B1084,FIND("-",B1084,1)+2,LEN(B1084)-FIND("-",B1084,1)+2))</f>
        <v>45602.586805555555</v>
      </c>
      <c r="O1084" s="18">
        <f>DATE(MID(C1084,FIND(",",C1084,1)+2,4),VLOOKUP(LEFT(B1084,3),General!$A$1:$B$12,2,0),MID(C1084,FIND(" ",C1084,1)+1,FIND(",",C1084,1)-FIND(" ",C1084,1)-1)) + TIMEVALUE(MID(C1084,FIND("-",C1084,1)+2,LEN(C1084)-FIND("-",C1084,1)+2))</f>
        <v>45602.586111111108</v>
      </c>
      <c r="P1084" s="18">
        <f>DATE(MID(D1084,FIND(",",D1084,1)+2,4),VLOOKUP(LEFT(B1084,3),General!$A$1:$B$12,2,0),MID(D1084,FIND(" ",D1084,1)+1,FIND(",",D1084,1)-FIND(" ",D1084,1)-1)) + TIMEVALUE(MID(D1084,FIND("-",D1084,1)+2,LEN(D1084)-FIND("-",D1084,1)+2))</f>
        <v>45602.62222222222</v>
      </c>
      <c r="Q1084" s="29">
        <f t="shared" si="133"/>
        <v>45602.586805555555</v>
      </c>
      <c r="R1084" t="str">
        <f t="shared" si="134"/>
        <v>2:04 pm</v>
      </c>
      <c r="S1084" t="str">
        <f t="shared" si="135"/>
        <v>2:56 pm</v>
      </c>
      <c r="T1084" s="29">
        <f t="shared" si="136"/>
        <v>45602.586805555555</v>
      </c>
      <c r="U1084" s="19">
        <f t="shared" si="137"/>
        <v>5762</v>
      </c>
      <c r="V1084" s="1">
        <f t="shared" si="138"/>
        <v>0.99570000000000003</v>
      </c>
      <c r="W1084" s="30">
        <f t="shared" si="139"/>
        <v>3.6111111112404615E-2</v>
      </c>
      <c r="X1084" s="18">
        <f>DATE(MID(B1084,FIND(",",B1084,1)+2,4),VLOOKUP(LEFT(B1084,3),General!$A$1:$B$12,2,0),MID(B1084,FIND(" ",B1084,1)+1,FIND(",",B1084,1)-FIND(" ",B1084,1)-1))</f>
        <v>45602</v>
      </c>
    </row>
    <row r="1085" spans="2:24">
      <c r="B1085" t="s">
        <v>6804</v>
      </c>
      <c r="C1085" t="s">
        <v>6805</v>
      </c>
      <c r="D1085" t="s">
        <v>6806</v>
      </c>
      <c r="E1085" s="1">
        <v>0.99509999999999998</v>
      </c>
      <c r="F1085">
        <v>0</v>
      </c>
      <c r="G1085">
        <v>0</v>
      </c>
      <c r="H1085" s="19">
        <v>6516</v>
      </c>
      <c r="I1085" s="19">
        <v>1327178</v>
      </c>
      <c r="J1085">
        <v>0</v>
      </c>
      <c r="K1085">
        <v>0</v>
      </c>
      <c r="L1085">
        <v>0</v>
      </c>
      <c r="M1085">
        <v>0</v>
      </c>
      <c r="N1085" s="29">
        <f>DATE(MID(B1085,FIND(",",B1085,1)+2,4),VLOOKUP(LEFT(B1085,3),General!$A$1:$B$12,2,0),MID(B1085,FIND(" ",B1085,1)+1,FIND(",",B1085,1)-FIND(" ",B1085,1)-1)) + TIMEVALUE(MID(B1085,FIND("-",B1085,1)+2,LEN(B1085)-FIND("-",B1085,1)+2))</f>
        <v>45602.628472222219</v>
      </c>
      <c r="O1085" s="18">
        <f>DATE(MID(C1085,FIND(",",C1085,1)+2,4),VLOOKUP(LEFT(B1085,3),General!$A$1:$B$12,2,0),MID(C1085,FIND(" ",C1085,1)+1,FIND(",",C1085,1)-FIND(" ",C1085,1)-1)) + TIMEVALUE(MID(C1085,FIND("-",C1085,1)+2,LEN(C1085)-FIND("-",C1085,1)+2))</f>
        <v>45602.62777777778</v>
      </c>
      <c r="P1085" s="18">
        <f>DATE(MID(D1085,FIND(",",D1085,1)+2,4),VLOOKUP(LEFT(B1085,3),General!$A$1:$B$12,2,0),MID(D1085,FIND(" ",D1085,1)+1,FIND(",",D1085,1)-FIND(" ",D1085,1)-1)) + TIMEVALUE(MID(D1085,FIND("-",D1085,1)+2,LEN(D1085)-FIND("-",D1085,1)+2))</f>
        <v>45602.670138888891</v>
      </c>
      <c r="Q1085" s="29">
        <f t="shared" si="133"/>
        <v>45602.628472222219</v>
      </c>
      <c r="R1085" t="str">
        <f t="shared" si="134"/>
        <v>3:04 pm</v>
      </c>
      <c r="S1085" t="str">
        <f t="shared" si="135"/>
        <v>4:05 pm</v>
      </c>
      <c r="T1085" s="29">
        <f t="shared" si="136"/>
        <v>45602.628472222219</v>
      </c>
      <c r="U1085" s="19">
        <f t="shared" si="137"/>
        <v>6516</v>
      </c>
      <c r="V1085" s="1">
        <f t="shared" si="138"/>
        <v>0.99509999999999998</v>
      </c>
      <c r="W1085" s="30">
        <f t="shared" si="139"/>
        <v>4.2361111110949423E-2</v>
      </c>
      <c r="X1085" s="18">
        <f>DATE(MID(B1085,FIND(",",B1085,1)+2,4),VLOOKUP(LEFT(B1085,3),General!$A$1:$B$12,2,0),MID(B1085,FIND(" ",B1085,1)+1,FIND(",",B1085,1)-FIND(" ",B1085,1)-1))</f>
        <v>45602</v>
      </c>
    </row>
    <row r="1086" spans="2:24">
      <c r="B1086" t="s">
        <v>6806</v>
      </c>
      <c r="C1086" t="s">
        <v>6807</v>
      </c>
      <c r="D1086" t="s">
        <v>6808</v>
      </c>
      <c r="E1086" s="1">
        <v>0.98939999999999995</v>
      </c>
      <c r="F1086">
        <v>0</v>
      </c>
      <c r="G1086">
        <v>0</v>
      </c>
      <c r="H1086" s="19">
        <v>14081</v>
      </c>
      <c r="I1086" s="19">
        <v>1327181</v>
      </c>
      <c r="J1086">
        <v>0</v>
      </c>
      <c r="K1086">
        <v>0</v>
      </c>
      <c r="L1086">
        <v>0</v>
      </c>
      <c r="M1086">
        <v>0</v>
      </c>
      <c r="N1086" s="29">
        <f>DATE(MID(B1086,FIND(",",B1086,1)+2,4),VLOOKUP(LEFT(B1086,3),General!$A$1:$B$12,2,0),MID(B1086,FIND(" ",B1086,1)+1,FIND(",",B1086,1)-FIND(" ",B1086,1)-1)) + TIMEVALUE(MID(B1086,FIND("-",B1086,1)+2,LEN(B1086)-FIND("-",B1086,1)+2))</f>
        <v>45602.670138888891</v>
      </c>
      <c r="O1086" s="18">
        <f>DATE(MID(C1086,FIND(",",C1086,1)+2,4),VLOOKUP(LEFT(B1086,3),General!$A$1:$B$12,2,0),MID(C1086,FIND(" ",C1086,1)+1,FIND(",",C1086,1)-FIND(" ",C1086,1)-1)) + TIMEVALUE(MID(C1086,FIND("-",C1086,1)+2,LEN(C1086)-FIND("-",C1086,1)+2))</f>
        <v>45602.669444444444</v>
      </c>
      <c r="P1086" s="18">
        <f>DATE(MID(D1086,FIND(",",D1086,1)+2,4),VLOOKUP(LEFT(B1086,3),General!$A$1:$B$12,2,0),MID(D1086,FIND(" ",D1086,1)+1,FIND(",",D1086,1)-FIND(" ",D1086,1)-1)) + TIMEVALUE(MID(D1086,FIND("-",D1086,1)+2,LEN(D1086)-FIND("-",D1086,1)+2))</f>
        <v>45602.711805555555</v>
      </c>
      <c r="Q1086" s="29">
        <f t="shared" si="133"/>
        <v>45602.670138888891</v>
      </c>
      <c r="R1086" t="str">
        <f t="shared" si="134"/>
        <v>4:04 pm</v>
      </c>
      <c r="S1086" t="str">
        <f t="shared" si="135"/>
        <v>5:05 pm</v>
      </c>
      <c r="T1086" s="29">
        <f t="shared" si="136"/>
        <v>45602.670138888891</v>
      </c>
      <c r="U1086" s="19">
        <f t="shared" si="137"/>
        <v>14081</v>
      </c>
      <c r="V1086" s="1">
        <f t="shared" si="138"/>
        <v>0.98939999999999995</v>
      </c>
      <c r="W1086" s="30">
        <f t="shared" si="139"/>
        <v>4.2361111110949423E-2</v>
      </c>
      <c r="X1086" s="18">
        <f>DATE(MID(B1086,FIND(",",B1086,1)+2,4),VLOOKUP(LEFT(B1086,3),General!$A$1:$B$12,2,0),MID(B1086,FIND(" ",B1086,1)+1,FIND(",",B1086,1)-FIND(" ",B1086,1)-1))</f>
        <v>45602</v>
      </c>
    </row>
    <row r="1087" spans="2:24">
      <c r="B1087" t="s">
        <v>6808</v>
      </c>
      <c r="C1087" t="s">
        <v>6809</v>
      </c>
      <c r="D1087" t="s">
        <v>6810</v>
      </c>
      <c r="E1087" s="1">
        <v>0.99509999999999998</v>
      </c>
      <c r="F1087">
        <v>0</v>
      </c>
      <c r="G1087">
        <v>0</v>
      </c>
      <c r="H1087" s="19">
        <v>6476</v>
      </c>
      <c r="I1087" s="19">
        <v>1327192</v>
      </c>
      <c r="J1087">
        <v>0</v>
      </c>
      <c r="K1087">
        <v>0</v>
      </c>
      <c r="L1087">
        <v>0</v>
      </c>
      <c r="M1087" s="19">
        <v>1087</v>
      </c>
      <c r="N1087" s="29">
        <f>DATE(MID(B1087,FIND(",",B1087,1)+2,4),VLOOKUP(LEFT(B1087,3),General!$A$1:$B$12,2,0),MID(B1087,FIND(" ",B1087,1)+1,FIND(",",B1087,1)-FIND(" ",B1087,1)-1)) + TIMEVALUE(MID(B1087,FIND("-",B1087,1)+2,LEN(B1087)-FIND("-",B1087,1)+2))</f>
        <v>45602.711805555555</v>
      </c>
      <c r="O1087" s="18">
        <f>DATE(MID(C1087,FIND(",",C1087,1)+2,4),VLOOKUP(LEFT(B1087,3),General!$A$1:$B$12,2,0),MID(C1087,FIND(" ",C1087,1)+1,FIND(",",C1087,1)-FIND(" ",C1087,1)-1)) + TIMEVALUE(MID(C1087,FIND("-",C1087,1)+2,LEN(C1087)-FIND("-",C1087,1)+2))</f>
        <v>45602.711111111108</v>
      </c>
      <c r="P1087" s="18">
        <f>DATE(MID(D1087,FIND(",",D1087,1)+2,4),VLOOKUP(LEFT(B1087,3),General!$A$1:$B$12,2,0),MID(D1087,FIND(" ",D1087,1)+1,FIND(",",D1087,1)-FIND(" ",D1087,1)-1)) + TIMEVALUE(MID(D1087,FIND("-",D1087,1)+2,LEN(D1087)-FIND("-",D1087,1)+2))</f>
        <v>45602.743055555555</v>
      </c>
      <c r="Q1087" s="29">
        <f t="shared" si="133"/>
        <v>45602.711805555555</v>
      </c>
      <c r="R1087" t="str">
        <f t="shared" si="134"/>
        <v>5:04 pm</v>
      </c>
      <c r="S1087" t="str">
        <f t="shared" si="135"/>
        <v>5:50 pm</v>
      </c>
      <c r="T1087" s="29">
        <f t="shared" si="136"/>
        <v>45602.711805555555</v>
      </c>
      <c r="U1087" s="19">
        <f t="shared" si="137"/>
        <v>6476</v>
      </c>
      <c r="V1087" s="1">
        <f t="shared" si="138"/>
        <v>0.99509999999999998</v>
      </c>
      <c r="W1087" s="30">
        <f t="shared" si="139"/>
        <v>3.1944444446708076E-2</v>
      </c>
      <c r="X1087" s="18">
        <f>DATE(MID(B1087,FIND(",",B1087,1)+2,4),VLOOKUP(LEFT(B1087,3),General!$A$1:$B$12,2,0),MID(B1087,FIND(" ",B1087,1)+1,FIND(",",B1087,1)-FIND(" ",B1087,1)-1))</f>
        <v>45602</v>
      </c>
    </row>
    <row r="1088" spans="2:24">
      <c r="B1088" t="s">
        <v>6811</v>
      </c>
      <c r="C1088" t="s">
        <v>6812</v>
      </c>
      <c r="D1088" t="s">
        <v>6813</v>
      </c>
      <c r="E1088" s="1">
        <v>0.99570000000000003</v>
      </c>
      <c r="F1088">
        <v>0</v>
      </c>
      <c r="G1088">
        <v>0</v>
      </c>
      <c r="H1088" s="19">
        <v>5665</v>
      </c>
      <c r="I1088" s="19">
        <v>1327190</v>
      </c>
      <c r="J1088">
        <v>0</v>
      </c>
      <c r="K1088">
        <v>0</v>
      </c>
      <c r="L1088">
        <v>0</v>
      </c>
      <c r="M1088">
        <v>0</v>
      </c>
      <c r="N1088" s="29">
        <f>DATE(MID(B1088,FIND(",",B1088,1)+2,4),VLOOKUP(LEFT(B1088,3),General!$A$1:$B$12,2,0),MID(B1088,FIND(" ",B1088,1)+1,FIND(",",B1088,1)-FIND(" ",B1088,1)-1)) + TIMEVALUE(MID(B1088,FIND("-",B1088,1)+2,LEN(B1088)-FIND("-",B1088,1)+2))</f>
        <v>45602.753472222219</v>
      </c>
      <c r="O1088" s="18">
        <f>DATE(MID(C1088,FIND(",",C1088,1)+2,4),VLOOKUP(LEFT(B1088,3),General!$A$1:$B$12,2,0),MID(C1088,FIND(" ",C1088,1)+1,FIND(",",C1088,1)-FIND(" ",C1088,1)-1)) + TIMEVALUE(MID(C1088,FIND("-",C1088,1)+2,LEN(C1088)-FIND("-",C1088,1)+2))</f>
        <v>45602.75277777778</v>
      </c>
      <c r="P1088" s="18">
        <f>DATE(MID(D1088,FIND(",",D1088,1)+2,4),VLOOKUP(LEFT(B1088,3),General!$A$1:$B$12,2,0),MID(D1088,FIND(" ",D1088,1)+1,FIND(",",D1088,1)-FIND(" ",D1088,1)-1)) + TIMEVALUE(MID(D1088,FIND("-",D1088,1)+2,LEN(D1088)-FIND("-",D1088,1)+2))</f>
        <v>45602.790972222225</v>
      </c>
      <c r="Q1088" s="29">
        <f t="shared" si="133"/>
        <v>45602.753472222219</v>
      </c>
      <c r="R1088" t="str">
        <f t="shared" si="134"/>
        <v>6:04 pm</v>
      </c>
      <c r="S1088" t="str">
        <f t="shared" si="135"/>
        <v>6:59 pm</v>
      </c>
      <c r="T1088" s="29">
        <f t="shared" si="136"/>
        <v>45602.753472222219</v>
      </c>
      <c r="U1088" s="19">
        <f t="shared" si="137"/>
        <v>5665</v>
      </c>
      <c r="V1088" s="1">
        <f t="shared" si="138"/>
        <v>0.99570000000000003</v>
      </c>
      <c r="W1088" s="30">
        <f t="shared" si="139"/>
        <v>3.8194444445252884E-2</v>
      </c>
      <c r="X1088" s="18">
        <f>DATE(MID(B1088,FIND(",",B1088,1)+2,4),VLOOKUP(LEFT(B1088,3),General!$A$1:$B$12,2,0),MID(B1088,FIND(" ",B1088,1)+1,FIND(",",B1088,1)-FIND(" ",B1088,1)-1))</f>
        <v>45602</v>
      </c>
    </row>
    <row r="1089" spans="2:24">
      <c r="B1089" t="s">
        <v>6814</v>
      </c>
      <c r="C1089" t="s">
        <v>6814</v>
      </c>
      <c r="D1089" t="s">
        <v>6815</v>
      </c>
      <c r="E1089" s="1">
        <v>0.99350000000000005</v>
      </c>
      <c r="F1089">
        <v>0</v>
      </c>
      <c r="G1089">
        <v>0</v>
      </c>
      <c r="H1089" s="19">
        <v>8633</v>
      </c>
      <c r="I1089" s="19">
        <v>1327191</v>
      </c>
      <c r="J1089">
        <v>0</v>
      </c>
      <c r="K1089">
        <v>0</v>
      </c>
      <c r="L1089">
        <v>0</v>
      </c>
      <c r="M1089">
        <v>0</v>
      </c>
      <c r="N1089" s="29">
        <f>DATE(MID(B1089,FIND(",",B1089,1)+2,4),VLOOKUP(LEFT(B1089,3),General!$A$1:$B$12,2,0),MID(B1089,FIND(" ",B1089,1)+1,FIND(",",B1089,1)-FIND(" ",B1089,1)-1)) + TIMEVALUE(MID(B1089,FIND("-",B1089,1)+2,LEN(B1089)-FIND("-",B1089,1)+2))</f>
        <v>45602.795138888891</v>
      </c>
      <c r="O1089" s="18">
        <f>DATE(MID(C1089,FIND(",",C1089,1)+2,4),VLOOKUP(LEFT(B1089,3),General!$A$1:$B$12,2,0),MID(C1089,FIND(" ",C1089,1)+1,FIND(",",C1089,1)-FIND(" ",C1089,1)-1)) + TIMEVALUE(MID(C1089,FIND("-",C1089,1)+2,LEN(C1089)-FIND("-",C1089,1)+2))</f>
        <v>45602.795138888891</v>
      </c>
      <c r="P1089" s="18">
        <f>DATE(MID(D1089,FIND(",",D1089,1)+2,4),VLOOKUP(LEFT(B1089,3),General!$A$1:$B$12,2,0),MID(D1089,FIND(" ",D1089,1)+1,FIND(",",D1089,1)-FIND(" ",D1089,1)-1)) + TIMEVALUE(MID(D1089,FIND("-",D1089,1)+2,LEN(D1089)-FIND("-",D1089,1)+2))</f>
        <v>45602.836805555555</v>
      </c>
      <c r="Q1089" s="29">
        <f t="shared" ref="Q1089:Q1152" si="140">N1089</f>
        <v>45602.795138888891</v>
      </c>
      <c r="R1089" t="str">
        <f t="shared" ref="R1089:R1152" si="141">IF(MID(RIGHT(C1089,8),1,1) = " ", RIGHT(C1089,7),RIGHT(C1089,8))</f>
        <v>7:05 pm</v>
      </c>
      <c r="S1089" t="str">
        <f t="shared" ref="S1089:S1152" si="142">IF(MID(RIGHT(D1089,8),1,1) = " ", RIGHT(D1089,7),RIGHT(D1089,8))</f>
        <v>8:05 pm</v>
      </c>
      <c r="T1089" s="29">
        <f t="shared" ref="T1089:T1152" si="143">N1089</f>
        <v>45602.795138888891</v>
      </c>
      <c r="U1089" s="19">
        <f t="shared" ref="U1089:U1152" si="144">H1089</f>
        <v>8633</v>
      </c>
      <c r="V1089" s="1">
        <f t="shared" ref="V1089:V1152" si="145">E1089</f>
        <v>0.99350000000000005</v>
      </c>
      <c r="W1089" s="30">
        <f t="shared" ref="W1089:W1152" si="146">(P1089-O1089)</f>
        <v>4.1666666664241347E-2</v>
      </c>
      <c r="X1089" s="18">
        <f>DATE(MID(B1089,FIND(",",B1089,1)+2,4),VLOOKUP(LEFT(B1089,3),General!$A$1:$B$12,2,0),MID(B1089,FIND(" ",B1089,1)+1,FIND(",",B1089,1)-FIND(" ",B1089,1)-1))</f>
        <v>45602</v>
      </c>
    </row>
    <row r="1090" spans="2:24">
      <c r="B1090" t="s">
        <v>6815</v>
      </c>
      <c r="C1090" t="s">
        <v>6816</v>
      </c>
      <c r="D1090" t="s">
        <v>6817</v>
      </c>
      <c r="E1090" s="1">
        <v>0.997</v>
      </c>
      <c r="F1090">
        <v>0</v>
      </c>
      <c r="G1090">
        <v>0</v>
      </c>
      <c r="H1090" s="19">
        <v>4041</v>
      </c>
      <c r="I1090" s="19">
        <v>1327082</v>
      </c>
      <c r="J1090">
        <v>0</v>
      </c>
      <c r="K1090">
        <v>0</v>
      </c>
      <c r="L1090">
        <v>0</v>
      </c>
      <c r="M1090" s="19">
        <v>1105</v>
      </c>
      <c r="N1090" s="29">
        <f>DATE(MID(B1090,FIND(",",B1090,1)+2,4),VLOOKUP(LEFT(B1090,3),General!$A$1:$B$12,2,0),MID(B1090,FIND(" ",B1090,1)+1,FIND(",",B1090,1)-FIND(" ",B1090,1)-1)) + TIMEVALUE(MID(B1090,FIND("-",B1090,1)+2,LEN(B1090)-FIND("-",B1090,1)+2))</f>
        <v>45602.836805555555</v>
      </c>
      <c r="O1090" s="18">
        <f>DATE(MID(C1090,FIND(",",C1090,1)+2,4),VLOOKUP(LEFT(B1090,3),General!$A$1:$B$12,2,0),MID(C1090,FIND(" ",C1090,1)+1,FIND(",",C1090,1)-FIND(" ",C1090,1)-1)) + TIMEVALUE(MID(C1090,FIND("-",C1090,1)+2,LEN(C1090)-FIND("-",C1090,1)+2))</f>
        <v>45602.836111111108</v>
      </c>
      <c r="P1090" s="18">
        <f>DATE(MID(D1090,FIND(",",D1090,1)+2,4),VLOOKUP(LEFT(B1090,3),General!$A$1:$B$12,2,0),MID(D1090,FIND(" ",D1090,1)+1,FIND(",",D1090,1)-FIND(" ",D1090,1)-1)) + TIMEVALUE(MID(D1090,FIND("-",D1090,1)+2,LEN(D1090)-FIND("-",D1090,1)+2))</f>
        <v>45602.867361111108</v>
      </c>
      <c r="Q1090" s="29">
        <f t="shared" si="140"/>
        <v>45602.836805555555</v>
      </c>
      <c r="R1090" t="str">
        <f t="shared" si="141"/>
        <v>8:04 pm</v>
      </c>
      <c r="S1090" t="str">
        <f t="shared" si="142"/>
        <v>8:49 pm</v>
      </c>
      <c r="T1090" s="29">
        <f t="shared" si="143"/>
        <v>45602.836805555555</v>
      </c>
      <c r="U1090" s="19">
        <f t="shared" si="144"/>
        <v>4041</v>
      </c>
      <c r="V1090" s="1">
        <f t="shared" si="145"/>
        <v>0.997</v>
      </c>
      <c r="W1090" s="30">
        <f t="shared" si="146"/>
        <v>3.125E-2</v>
      </c>
      <c r="X1090" s="18">
        <f>DATE(MID(B1090,FIND(",",B1090,1)+2,4),VLOOKUP(LEFT(B1090,3),General!$A$1:$B$12,2,0),MID(B1090,FIND(" ",B1090,1)+1,FIND(",",B1090,1)-FIND(" ",B1090,1)-1))</f>
        <v>45602</v>
      </c>
    </row>
    <row r="1091" spans="2:24">
      <c r="B1091" t="s">
        <v>6818</v>
      </c>
      <c r="C1091" t="s">
        <v>6819</v>
      </c>
      <c r="D1091" t="s">
        <v>6820</v>
      </c>
      <c r="E1091" s="1">
        <v>0.997</v>
      </c>
      <c r="F1091">
        <v>0</v>
      </c>
      <c r="G1091">
        <v>0</v>
      </c>
      <c r="H1091" s="19">
        <v>3940</v>
      </c>
      <c r="I1091" s="19">
        <v>1327088</v>
      </c>
      <c r="J1091">
        <v>0</v>
      </c>
      <c r="K1091">
        <v>0</v>
      </c>
      <c r="L1091">
        <v>0</v>
      </c>
      <c r="M1091" s="19">
        <v>1105</v>
      </c>
      <c r="N1091" s="29">
        <f>DATE(MID(B1091,FIND(",",B1091,1)+2,4),VLOOKUP(LEFT(B1091,3),General!$A$1:$B$12,2,0),MID(B1091,FIND(" ",B1091,1)+1,FIND(",",B1091,1)-FIND(" ",B1091,1)-1)) + TIMEVALUE(MID(B1091,FIND("-",B1091,1)+2,LEN(B1091)-FIND("-",B1091,1)+2))</f>
        <v>45602.878472222219</v>
      </c>
      <c r="O1091" s="18">
        <f>DATE(MID(C1091,FIND(",",C1091,1)+2,4),VLOOKUP(LEFT(B1091,3),General!$A$1:$B$12,2,0),MID(C1091,FIND(" ",C1091,1)+1,FIND(",",C1091,1)-FIND(" ",C1091,1)-1)) + TIMEVALUE(MID(C1091,FIND("-",C1091,1)+2,LEN(C1091)-FIND("-",C1091,1)+2))</f>
        <v>45602.87777777778</v>
      </c>
      <c r="P1091" s="18">
        <f>DATE(MID(D1091,FIND(",",D1091,1)+2,4),VLOOKUP(LEFT(B1091,3),General!$A$1:$B$12,2,0),MID(D1091,FIND(" ",D1091,1)+1,FIND(",",D1091,1)-FIND(" ",D1091,1)-1)) + TIMEVALUE(MID(D1091,FIND("-",D1091,1)+2,LEN(D1091)-FIND("-",D1091,1)+2))</f>
        <v>45602.90902777778</v>
      </c>
      <c r="Q1091" s="29">
        <f t="shared" si="140"/>
        <v>45602.878472222219</v>
      </c>
      <c r="R1091" t="str">
        <f t="shared" si="141"/>
        <v>9:04 pm</v>
      </c>
      <c r="S1091" t="str">
        <f t="shared" si="142"/>
        <v>9:49 pm</v>
      </c>
      <c r="T1091" s="29">
        <f t="shared" si="143"/>
        <v>45602.878472222219</v>
      </c>
      <c r="U1091" s="19">
        <f t="shared" si="144"/>
        <v>3940</v>
      </c>
      <c r="V1091" s="1">
        <f t="shared" si="145"/>
        <v>0.997</v>
      </c>
      <c r="W1091" s="30">
        <f t="shared" si="146"/>
        <v>3.125E-2</v>
      </c>
      <c r="X1091" s="18">
        <f>DATE(MID(B1091,FIND(",",B1091,1)+2,4),VLOOKUP(LEFT(B1091,3),General!$A$1:$B$12,2,0),MID(B1091,FIND(" ",B1091,1)+1,FIND(",",B1091,1)-FIND(" ",B1091,1)-1))</f>
        <v>45602</v>
      </c>
    </row>
    <row r="1092" spans="2:24">
      <c r="B1092" t="s">
        <v>6821</v>
      </c>
      <c r="C1092" t="s">
        <v>6822</v>
      </c>
      <c r="D1092" t="s">
        <v>6823</v>
      </c>
      <c r="E1092" s="1">
        <v>0.99570000000000003</v>
      </c>
      <c r="F1092">
        <v>0</v>
      </c>
      <c r="G1092">
        <v>0</v>
      </c>
      <c r="H1092" s="19">
        <v>5758</v>
      </c>
      <c r="I1092" s="19">
        <v>1327088</v>
      </c>
      <c r="J1092">
        <v>0</v>
      </c>
      <c r="K1092">
        <v>0</v>
      </c>
      <c r="L1092">
        <v>0</v>
      </c>
      <c r="M1092">
        <v>0</v>
      </c>
      <c r="N1092" s="29">
        <f>DATE(MID(B1092,FIND(",",B1092,1)+2,4),VLOOKUP(LEFT(B1092,3),General!$A$1:$B$12,2,0),MID(B1092,FIND(" ",B1092,1)+1,FIND(",",B1092,1)-FIND(" ",B1092,1)-1)) + TIMEVALUE(MID(B1092,FIND("-",B1092,1)+2,LEN(B1092)-FIND("-",B1092,1)+2))</f>
        <v>45602.920138888891</v>
      </c>
      <c r="O1092" s="18">
        <f>DATE(MID(C1092,FIND(",",C1092,1)+2,4),VLOOKUP(LEFT(B1092,3),General!$A$1:$B$12,2,0),MID(C1092,FIND(" ",C1092,1)+1,FIND(",",C1092,1)-FIND(" ",C1092,1)-1)) + TIMEVALUE(MID(C1092,FIND("-",C1092,1)+2,LEN(C1092)-FIND("-",C1092,1)+2))</f>
        <v>45602.919444444444</v>
      </c>
      <c r="P1092" s="18">
        <f>DATE(MID(D1092,FIND(",",D1092,1)+2,4),VLOOKUP(LEFT(B1092,3),General!$A$1:$B$12,2,0),MID(D1092,FIND(" ",D1092,1)+1,FIND(",",D1092,1)-FIND(" ",D1092,1)-1)) + TIMEVALUE(MID(D1092,FIND("-",D1092,1)+2,LEN(D1092)-FIND("-",D1092,1)+2))</f>
        <v>45602.957638888889</v>
      </c>
      <c r="Q1092" s="29">
        <f t="shared" si="140"/>
        <v>45602.920138888891</v>
      </c>
      <c r="R1092" t="str">
        <f t="shared" si="141"/>
        <v>10:04 pm</v>
      </c>
      <c r="S1092" t="str">
        <f t="shared" si="142"/>
        <v>10:59 pm</v>
      </c>
      <c r="T1092" s="29">
        <f t="shared" si="143"/>
        <v>45602.920138888891</v>
      </c>
      <c r="U1092" s="19">
        <f t="shared" si="144"/>
        <v>5758</v>
      </c>
      <c r="V1092" s="1">
        <f t="shared" si="145"/>
        <v>0.99570000000000003</v>
      </c>
      <c r="W1092" s="30">
        <f t="shared" si="146"/>
        <v>3.8194444445252884E-2</v>
      </c>
      <c r="X1092" s="18">
        <f>DATE(MID(B1092,FIND(",",B1092,1)+2,4),VLOOKUP(LEFT(B1092,3),General!$A$1:$B$12,2,0),MID(B1092,FIND(" ",B1092,1)+1,FIND(",",B1092,1)-FIND(" ",B1092,1)-1))</f>
        <v>45602</v>
      </c>
    </row>
    <row r="1093" spans="2:24">
      <c r="B1093" t="s">
        <v>6824</v>
      </c>
      <c r="C1093" t="s">
        <v>6825</v>
      </c>
      <c r="D1093" t="s">
        <v>6826</v>
      </c>
      <c r="E1093" s="1">
        <v>0.99509999999999998</v>
      </c>
      <c r="F1093">
        <v>0</v>
      </c>
      <c r="G1093">
        <v>0</v>
      </c>
      <c r="H1093" s="19">
        <v>6510</v>
      </c>
      <c r="I1093" s="19">
        <v>1327088</v>
      </c>
      <c r="J1093">
        <v>0</v>
      </c>
      <c r="K1093">
        <v>0</v>
      </c>
      <c r="L1093">
        <v>0</v>
      </c>
      <c r="M1093">
        <v>0</v>
      </c>
      <c r="N1093" s="29">
        <f>DATE(MID(B1093,FIND(",",B1093,1)+2,4),VLOOKUP(LEFT(B1093,3),General!$A$1:$B$12,2,0),MID(B1093,FIND(" ",B1093,1)+1,FIND(",",B1093,1)-FIND(" ",B1093,1)-1)) + TIMEVALUE(MID(B1093,FIND("-",B1093,1)+2,LEN(B1093)-FIND("-",B1093,1)+2))</f>
        <v>45602.961805555555</v>
      </c>
      <c r="O1093" s="18">
        <f>DATE(MID(C1093,FIND(",",C1093,1)+2,4),VLOOKUP(LEFT(B1093,3),General!$A$1:$B$12,2,0),MID(C1093,FIND(" ",C1093,1)+1,FIND(",",C1093,1)-FIND(" ",C1093,1)-1)) + TIMEVALUE(MID(C1093,FIND("-",C1093,1)+2,LEN(C1093)-FIND("-",C1093,1)+2))</f>
        <v>45602.961111111108</v>
      </c>
      <c r="P1093" s="18">
        <f>DATE(MID(D1093,FIND(",",D1093,1)+2,4),VLOOKUP(LEFT(B1093,3),General!$A$1:$B$12,2,0),MID(D1093,FIND(" ",D1093,1)+1,FIND(",",D1093,1)-FIND(" ",D1093,1)-1)) + TIMEVALUE(MID(D1093,FIND("-",D1093,1)+2,LEN(D1093)-FIND("-",D1093,1)+2))</f>
        <v>45603.003472222219</v>
      </c>
      <c r="Q1093" s="29">
        <f t="shared" si="140"/>
        <v>45602.961805555555</v>
      </c>
      <c r="R1093" t="str">
        <f t="shared" si="141"/>
        <v>11:04 pm</v>
      </c>
      <c r="S1093" t="str">
        <f t="shared" si="142"/>
        <v>12:05 am</v>
      </c>
      <c r="T1093" s="29">
        <f t="shared" si="143"/>
        <v>45602.961805555555</v>
      </c>
      <c r="U1093" s="19">
        <f t="shared" si="144"/>
        <v>6510</v>
      </c>
      <c r="V1093" s="1">
        <f t="shared" si="145"/>
        <v>0.99509999999999998</v>
      </c>
      <c r="W1093" s="30">
        <f t="shared" si="146"/>
        <v>4.2361111110949423E-2</v>
      </c>
      <c r="X1093" s="18">
        <f>DATE(MID(B1093,FIND(",",B1093,1)+2,4),VLOOKUP(LEFT(B1093,3),General!$A$1:$B$12,2,0),MID(B1093,FIND(" ",B1093,1)+1,FIND(",",B1093,1)-FIND(" ",B1093,1)-1))</f>
        <v>45602</v>
      </c>
    </row>
    <row r="1094" spans="2:24">
      <c r="B1094" t="s">
        <v>6826</v>
      </c>
      <c r="C1094" t="s">
        <v>6827</v>
      </c>
      <c r="D1094" t="s">
        <v>6828</v>
      </c>
      <c r="E1094" s="1">
        <v>0.99460000000000004</v>
      </c>
      <c r="F1094">
        <v>0</v>
      </c>
      <c r="G1094">
        <v>0</v>
      </c>
      <c r="H1094" s="19">
        <v>7161</v>
      </c>
      <c r="I1094" s="19">
        <v>1327093</v>
      </c>
      <c r="J1094">
        <v>0</v>
      </c>
      <c r="K1094">
        <v>0</v>
      </c>
      <c r="L1094">
        <v>0</v>
      </c>
      <c r="M1094">
        <v>0</v>
      </c>
      <c r="N1094" s="29">
        <f>DATE(MID(B1094,FIND(",",B1094,1)+2,4),VLOOKUP(LEFT(B1094,3),General!$A$1:$B$12,2,0),MID(B1094,FIND(" ",B1094,1)+1,FIND(",",B1094,1)-FIND(" ",B1094,1)-1)) + TIMEVALUE(MID(B1094,FIND("-",B1094,1)+2,LEN(B1094)-FIND("-",B1094,1)+2))</f>
        <v>45603.003472222219</v>
      </c>
      <c r="O1094" s="18">
        <f>DATE(MID(C1094,FIND(",",C1094,1)+2,4),VLOOKUP(LEFT(B1094,3),General!$A$1:$B$12,2,0),MID(C1094,FIND(" ",C1094,1)+1,FIND(",",C1094,1)-FIND(" ",C1094,1)-1)) + TIMEVALUE(MID(C1094,FIND("-",C1094,1)+2,LEN(C1094)-FIND("-",C1094,1)+2))</f>
        <v>45603.00277777778</v>
      </c>
      <c r="P1094" s="18">
        <f>DATE(MID(D1094,FIND(",",D1094,1)+2,4),VLOOKUP(LEFT(B1094,3),General!$A$1:$B$12,2,0),MID(D1094,FIND(" ",D1094,1)+1,FIND(",",D1094,1)-FIND(" ",D1094,1)-1)) + TIMEVALUE(MID(D1094,FIND("-",D1094,1)+2,LEN(D1094)-FIND("-",D1094,1)+2))</f>
        <v>45603.045138888891</v>
      </c>
      <c r="Q1094" s="29">
        <f t="shared" si="140"/>
        <v>45603.003472222219</v>
      </c>
      <c r="R1094" t="str">
        <f t="shared" si="141"/>
        <v>12:04 am</v>
      </c>
      <c r="S1094" t="str">
        <f t="shared" si="142"/>
        <v>1:05 am</v>
      </c>
      <c r="T1094" s="29">
        <f t="shared" si="143"/>
        <v>45603.003472222219</v>
      </c>
      <c r="U1094" s="19">
        <f t="shared" si="144"/>
        <v>7161</v>
      </c>
      <c r="V1094" s="1">
        <f t="shared" si="145"/>
        <v>0.99460000000000004</v>
      </c>
      <c r="W1094" s="30">
        <f t="shared" si="146"/>
        <v>4.2361111110949423E-2</v>
      </c>
      <c r="X1094" s="18">
        <f>DATE(MID(B1094,FIND(",",B1094,1)+2,4),VLOOKUP(LEFT(B1094,3),General!$A$1:$B$12,2,0),MID(B1094,FIND(" ",B1094,1)+1,FIND(",",B1094,1)-FIND(" ",B1094,1)-1))</f>
        <v>45603</v>
      </c>
    </row>
    <row r="1095" spans="2:24">
      <c r="B1095" t="s">
        <v>6828</v>
      </c>
      <c r="C1095" t="s">
        <v>6829</v>
      </c>
      <c r="D1095" t="s">
        <v>6830</v>
      </c>
      <c r="E1095" s="1">
        <v>0.99639999999999995</v>
      </c>
      <c r="F1095">
        <v>0</v>
      </c>
      <c r="G1095">
        <v>0</v>
      </c>
      <c r="H1095" s="19">
        <v>4761</v>
      </c>
      <c r="I1095" s="19">
        <v>1327100</v>
      </c>
      <c r="J1095">
        <v>0</v>
      </c>
      <c r="K1095">
        <v>0</v>
      </c>
      <c r="L1095">
        <v>0</v>
      </c>
      <c r="M1095">
        <v>0</v>
      </c>
      <c r="N1095" s="29">
        <f>DATE(MID(B1095,FIND(",",B1095,1)+2,4),VLOOKUP(LEFT(B1095,3),General!$A$1:$B$12,2,0),MID(B1095,FIND(" ",B1095,1)+1,FIND(",",B1095,1)-FIND(" ",B1095,1)-1)) + TIMEVALUE(MID(B1095,FIND("-",B1095,1)+2,LEN(B1095)-FIND("-",B1095,1)+2))</f>
        <v>45603.045138888891</v>
      </c>
      <c r="O1095" s="18">
        <f>DATE(MID(C1095,FIND(",",C1095,1)+2,4),VLOOKUP(LEFT(B1095,3),General!$A$1:$B$12,2,0),MID(C1095,FIND(" ",C1095,1)+1,FIND(",",C1095,1)-FIND(" ",C1095,1)-1)) + TIMEVALUE(MID(C1095,FIND("-",C1095,1)+2,LEN(C1095)-FIND("-",C1095,1)+2))</f>
        <v>45603.044444444444</v>
      </c>
      <c r="P1095" s="18">
        <f>DATE(MID(D1095,FIND(",",D1095,1)+2,4),VLOOKUP(LEFT(B1095,3),General!$A$1:$B$12,2,0),MID(D1095,FIND(" ",D1095,1)+1,FIND(",",D1095,1)-FIND(" ",D1095,1)-1)) + TIMEVALUE(MID(D1095,FIND("-",D1095,1)+2,LEN(D1095)-FIND("-",D1095,1)+2))</f>
        <v>45603.086805555555</v>
      </c>
      <c r="Q1095" s="29">
        <f t="shared" si="140"/>
        <v>45603.045138888891</v>
      </c>
      <c r="R1095" t="str">
        <f t="shared" si="141"/>
        <v>1:04 am</v>
      </c>
      <c r="S1095" t="str">
        <f t="shared" si="142"/>
        <v>2:05 am</v>
      </c>
      <c r="T1095" s="29">
        <f t="shared" si="143"/>
        <v>45603.045138888891</v>
      </c>
      <c r="U1095" s="19">
        <f t="shared" si="144"/>
        <v>4761</v>
      </c>
      <c r="V1095" s="1">
        <f t="shared" si="145"/>
        <v>0.99639999999999995</v>
      </c>
      <c r="W1095" s="30">
        <f t="shared" si="146"/>
        <v>4.2361111110949423E-2</v>
      </c>
      <c r="X1095" s="18">
        <f>DATE(MID(B1095,FIND(",",B1095,1)+2,4),VLOOKUP(LEFT(B1095,3),General!$A$1:$B$12,2,0),MID(B1095,FIND(" ",B1095,1)+1,FIND(",",B1095,1)-FIND(" ",B1095,1)-1))</f>
        <v>45603</v>
      </c>
    </row>
    <row r="1096" spans="2:24">
      <c r="B1096" t="s">
        <v>6830</v>
      </c>
      <c r="C1096" t="s">
        <v>6831</v>
      </c>
      <c r="D1096" t="s">
        <v>6832</v>
      </c>
      <c r="E1096" s="1">
        <v>0.99739999999999995</v>
      </c>
      <c r="F1096">
        <v>0</v>
      </c>
      <c r="G1096">
        <v>0</v>
      </c>
      <c r="H1096" s="19">
        <v>3416</v>
      </c>
      <c r="I1096" s="19">
        <v>1327102</v>
      </c>
      <c r="J1096">
        <v>0</v>
      </c>
      <c r="K1096">
        <v>0</v>
      </c>
      <c r="L1096">
        <v>0</v>
      </c>
      <c r="M1096" s="19">
        <v>1099</v>
      </c>
      <c r="N1096" s="29">
        <f>DATE(MID(B1096,FIND(",",B1096,1)+2,4),VLOOKUP(LEFT(B1096,3),General!$A$1:$B$12,2,0),MID(B1096,FIND(" ",B1096,1)+1,FIND(",",B1096,1)-FIND(" ",B1096,1)-1)) + TIMEVALUE(MID(B1096,FIND("-",B1096,1)+2,LEN(B1096)-FIND("-",B1096,1)+2))</f>
        <v>45603.086805555555</v>
      </c>
      <c r="O1096" s="18">
        <f>DATE(MID(C1096,FIND(",",C1096,1)+2,4),VLOOKUP(LEFT(B1096,3),General!$A$1:$B$12,2,0),MID(C1096,FIND(" ",C1096,1)+1,FIND(",",C1096,1)-FIND(" ",C1096,1)-1)) + TIMEVALUE(MID(C1096,FIND("-",C1096,1)+2,LEN(C1096)-FIND("-",C1096,1)+2))</f>
        <v>45603.086111111108</v>
      </c>
      <c r="P1096" s="18">
        <f>DATE(MID(D1096,FIND(",",D1096,1)+2,4),VLOOKUP(LEFT(B1096,3),General!$A$1:$B$12,2,0),MID(D1096,FIND(" ",D1096,1)+1,FIND(",",D1096,1)-FIND(" ",D1096,1)-1)) + TIMEVALUE(MID(D1096,FIND("-",D1096,1)+2,LEN(D1096)-FIND("-",D1096,1)+2))</f>
        <v>45603.113194444442</v>
      </c>
      <c r="Q1096" s="29">
        <f t="shared" si="140"/>
        <v>45603.086805555555</v>
      </c>
      <c r="R1096" t="str">
        <f t="shared" si="141"/>
        <v>2:04 am</v>
      </c>
      <c r="S1096" t="str">
        <f t="shared" si="142"/>
        <v>2:43 am</v>
      </c>
      <c r="T1096" s="29">
        <f t="shared" si="143"/>
        <v>45603.086805555555</v>
      </c>
      <c r="U1096" s="19">
        <f t="shared" si="144"/>
        <v>3416</v>
      </c>
      <c r="V1096" s="1">
        <f t="shared" si="145"/>
        <v>0.99739999999999995</v>
      </c>
      <c r="W1096" s="30">
        <f t="shared" si="146"/>
        <v>2.7083333334303461E-2</v>
      </c>
      <c r="X1096" s="18">
        <f>DATE(MID(B1096,FIND(",",B1096,1)+2,4),VLOOKUP(LEFT(B1096,3),General!$A$1:$B$12,2,0),MID(B1096,FIND(" ",B1096,1)+1,FIND(",",B1096,1)-FIND(" ",B1096,1)-1))</f>
        <v>45603</v>
      </c>
    </row>
    <row r="1097" spans="2:24">
      <c r="B1097" t="s">
        <v>6833</v>
      </c>
      <c r="C1097" t="s">
        <v>6834</v>
      </c>
      <c r="D1097" t="s">
        <v>6835</v>
      </c>
      <c r="E1097" s="1">
        <v>0.99729999999999996</v>
      </c>
      <c r="F1097">
        <v>0</v>
      </c>
      <c r="G1097">
        <v>0</v>
      </c>
      <c r="H1097" s="19">
        <v>3622</v>
      </c>
      <c r="I1097" s="19">
        <v>1327103</v>
      </c>
      <c r="J1097">
        <v>0</v>
      </c>
      <c r="K1097">
        <v>0</v>
      </c>
      <c r="L1097">
        <v>0</v>
      </c>
      <c r="M1097" s="19">
        <v>1098</v>
      </c>
      <c r="N1097" s="29">
        <f>DATE(MID(B1097,FIND(",",B1097,1)+2,4),VLOOKUP(LEFT(B1097,3),General!$A$1:$B$12,2,0),MID(B1097,FIND(" ",B1097,1)+1,FIND(",",B1097,1)-FIND(" ",B1097,1)-1)) + TIMEVALUE(MID(B1097,FIND("-",B1097,1)+2,LEN(B1097)-FIND("-",B1097,1)+2))</f>
        <v>45603.128472222219</v>
      </c>
      <c r="O1097" s="18">
        <f>DATE(MID(C1097,FIND(",",C1097,1)+2,4),VLOOKUP(LEFT(B1097,3),General!$A$1:$B$12,2,0),MID(C1097,FIND(" ",C1097,1)+1,FIND(",",C1097,1)-FIND(" ",C1097,1)-1)) + TIMEVALUE(MID(C1097,FIND("-",C1097,1)+2,LEN(C1097)-FIND("-",C1097,1)+2))</f>
        <v>45603.12777777778</v>
      </c>
      <c r="P1097" s="18">
        <f>DATE(MID(D1097,FIND(",",D1097,1)+2,4),VLOOKUP(LEFT(B1097,3),General!$A$1:$B$12,2,0),MID(D1097,FIND(" ",D1097,1)+1,FIND(",",D1097,1)-FIND(" ",D1097,1)-1)) + TIMEVALUE(MID(D1097,FIND("-",D1097,1)+2,LEN(D1097)-FIND("-",D1097,1)+2))</f>
        <v>45603.154166666667</v>
      </c>
      <c r="Q1097" s="29">
        <f t="shared" si="140"/>
        <v>45603.128472222219</v>
      </c>
      <c r="R1097" t="str">
        <f t="shared" si="141"/>
        <v>3:04 am</v>
      </c>
      <c r="S1097" t="str">
        <f t="shared" si="142"/>
        <v>3:42 am</v>
      </c>
      <c r="T1097" s="29">
        <f t="shared" si="143"/>
        <v>45603.128472222219</v>
      </c>
      <c r="U1097" s="19">
        <f t="shared" si="144"/>
        <v>3622</v>
      </c>
      <c r="V1097" s="1">
        <f t="shared" si="145"/>
        <v>0.99729999999999996</v>
      </c>
      <c r="W1097" s="30">
        <f t="shared" si="146"/>
        <v>2.6388888887595385E-2</v>
      </c>
      <c r="X1097" s="18">
        <f>DATE(MID(B1097,FIND(",",B1097,1)+2,4),VLOOKUP(LEFT(B1097,3),General!$A$1:$B$12,2,0),MID(B1097,FIND(" ",B1097,1)+1,FIND(",",B1097,1)-FIND(" ",B1097,1)-1))</f>
        <v>45603</v>
      </c>
    </row>
    <row r="1098" spans="2:24">
      <c r="B1098" t="s">
        <v>6836</v>
      </c>
      <c r="C1098" t="s">
        <v>6837</v>
      </c>
      <c r="D1098" t="s">
        <v>6838</v>
      </c>
      <c r="E1098" s="1">
        <v>0.99750000000000005</v>
      </c>
      <c r="F1098">
        <v>0</v>
      </c>
      <c r="G1098">
        <v>0</v>
      </c>
      <c r="H1098" s="19">
        <v>3302</v>
      </c>
      <c r="I1098" s="19">
        <v>1327100</v>
      </c>
      <c r="J1098">
        <v>0</v>
      </c>
      <c r="K1098">
        <v>0</v>
      </c>
      <c r="L1098">
        <v>0</v>
      </c>
      <c r="M1098" s="19">
        <v>1094</v>
      </c>
      <c r="N1098" s="29">
        <f>DATE(MID(B1098,FIND(",",B1098,1)+2,4),VLOOKUP(LEFT(B1098,3),General!$A$1:$B$12,2,0),MID(B1098,FIND(" ",B1098,1)+1,FIND(",",B1098,1)-FIND(" ",B1098,1)-1)) + TIMEVALUE(MID(B1098,FIND("-",B1098,1)+2,LEN(B1098)-FIND("-",B1098,1)+2))</f>
        <v>45603.170138888891</v>
      </c>
      <c r="O1098" s="18">
        <f>DATE(MID(C1098,FIND(",",C1098,1)+2,4),VLOOKUP(LEFT(B1098,3),General!$A$1:$B$12,2,0),MID(C1098,FIND(" ",C1098,1)+1,FIND(",",C1098,1)-FIND(" ",C1098,1)-1)) + TIMEVALUE(MID(C1098,FIND("-",C1098,1)+2,LEN(C1098)-FIND("-",C1098,1)+2))</f>
        <v>45603.169444444444</v>
      </c>
      <c r="P1098" s="18">
        <f>DATE(MID(D1098,FIND(",",D1098,1)+2,4),VLOOKUP(LEFT(B1098,3),General!$A$1:$B$12,2,0),MID(D1098,FIND(" ",D1098,1)+1,FIND(",",D1098,1)-FIND(" ",D1098,1)-1)) + TIMEVALUE(MID(D1098,FIND("-",D1098,1)+2,LEN(D1098)-FIND("-",D1098,1)+2))</f>
        <v>45603.197916666664</v>
      </c>
      <c r="Q1098" s="29">
        <f t="shared" si="140"/>
        <v>45603.170138888891</v>
      </c>
      <c r="R1098" t="str">
        <f t="shared" si="141"/>
        <v>4:04 am</v>
      </c>
      <c r="S1098" t="str">
        <f t="shared" si="142"/>
        <v>4:45 am</v>
      </c>
      <c r="T1098" s="29">
        <f t="shared" si="143"/>
        <v>45603.170138888891</v>
      </c>
      <c r="U1098" s="19">
        <f t="shared" si="144"/>
        <v>3302</v>
      </c>
      <c r="V1098" s="1">
        <f t="shared" si="145"/>
        <v>0.99750000000000005</v>
      </c>
      <c r="W1098" s="30">
        <f t="shared" si="146"/>
        <v>2.8472222220443655E-2</v>
      </c>
      <c r="X1098" s="18">
        <f>DATE(MID(B1098,FIND(",",B1098,1)+2,4),VLOOKUP(LEFT(B1098,3),General!$A$1:$B$12,2,0),MID(B1098,FIND(" ",B1098,1)+1,FIND(",",B1098,1)-FIND(" ",B1098,1)-1))</f>
        <v>45603</v>
      </c>
    </row>
    <row r="1099" spans="2:24">
      <c r="B1099" t="s">
        <v>6839</v>
      </c>
      <c r="C1099" t="s">
        <v>6840</v>
      </c>
      <c r="D1099" t="s">
        <v>6841</v>
      </c>
      <c r="E1099" s="1">
        <v>0.99750000000000005</v>
      </c>
      <c r="F1099">
        <v>0</v>
      </c>
      <c r="G1099">
        <v>0</v>
      </c>
      <c r="H1099" s="19">
        <v>3299</v>
      </c>
      <c r="I1099" s="19">
        <v>1327102</v>
      </c>
      <c r="J1099">
        <v>0</v>
      </c>
      <c r="K1099">
        <v>0</v>
      </c>
      <c r="L1099">
        <v>0</v>
      </c>
      <c r="M1099" s="19">
        <v>1090</v>
      </c>
      <c r="N1099" s="29">
        <f>DATE(MID(B1099,FIND(",",B1099,1)+2,4),VLOOKUP(LEFT(B1099,3),General!$A$1:$B$12,2,0),MID(B1099,FIND(" ",B1099,1)+1,FIND(",",B1099,1)-FIND(" ",B1099,1)-1)) + TIMEVALUE(MID(B1099,FIND("-",B1099,1)+2,LEN(B1099)-FIND("-",B1099,1)+2))</f>
        <v>45603.211805555555</v>
      </c>
      <c r="O1099" s="18">
        <f>DATE(MID(C1099,FIND(",",C1099,1)+2,4),VLOOKUP(LEFT(B1099,3),General!$A$1:$B$12,2,0),MID(C1099,FIND(" ",C1099,1)+1,FIND(",",C1099,1)-FIND(" ",C1099,1)-1)) + TIMEVALUE(MID(C1099,FIND("-",C1099,1)+2,LEN(C1099)-FIND("-",C1099,1)+2))</f>
        <v>45603.211111111108</v>
      </c>
      <c r="P1099" s="18">
        <f>DATE(MID(D1099,FIND(",",D1099,1)+2,4),VLOOKUP(LEFT(B1099,3),General!$A$1:$B$12,2,0),MID(D1099,FIND(" ",D1099,1)+1,FIND(",",D1099,1)-FIND(" ",D1099,1)-1)) + TIMEVALUE(MID(D1099,FIND("-",D1099,1)+2,LEN(D1099)-FIND("-",D1099,1)+2))</f>
        <v>45603.239583333336</v>
      </c>
      <c r="Q1099" s="29">
        <f t="shared" si="140"/>
        <v>45603.211805555555</v>
      </c>
      <c r="R1099" t="str">
        <f t="shared" si="141"/>
        <v>5:04 am</v>
      </c>
      <c r="S1099" t="str">
        <f t="shared" si="142"/>
        <v>5:45 am</v>
      </c>
      <c r="T1099" s="29">
        <f t="shared" si="143"/>
        <v>45603.211805555555</v>
      </c>
      <c r="U1099" s="19">
        <f t="shared" si="144"/>
        <v>3299</v>
      </c>
      <c r="V1099" s="1">
        <f t="shared" si="145"/>
        <v>0.99750000000000005</v>
      </c>
      <c r="W1099" s="30">
        <f t="shared" si="146"/>
        <v>2.8472222227719612E-2</v>
      </c>
      <c r="X1099" s="18">
        <f>DATE(MID(B1099,FIND(",",B1099,1)+2,4),VLOOKUP(LEFT(B1099,3),General!$A$1:$B$12,2,0),MID(B1099,FIND(" ",B1099,1)+1,FIND(",",B1099,1)-FIND(" ",B1099,1)-1))</f>
        <v>45603</v>
      </c>
    </row>
    <row r="1100" spans="2:24">
      <c r="B1100" t="s">
        <v>6842</v>
      </c>
      <c r="C1100" t="s">
        <v>6843</v>
      </c>
      <c r="D1100" t="s">
        <v>6844</v>
      </c>
      <c r="E1100" s="1">
        <v>0.99739999999999995</v>
      </c>
      <c r="F1100">
        <v>0</v>
      </c>
      <c r="G1100">
        <v>0</v>
      </c>
      <c r="H1100" s="19">
        <v>3457</v>
      </c>
      <c r="I1100" s="19">
        <v>1327101</v>
      </c>
      <c r="J1100">
        <v>0</v>
      </c>
      <c r="K1100">
        <v>0</v>
      </c>
      <c r="L1100">
        <v>0</v>
      </c>
      <c r="M1100" s="19">
        <v>1090</v>
      </c>
      <c r="N1100" s="29">
        <f>DATE(MID(B1100,FIND(",",B1100,1)+2,4),VLOOKUP(LEFT(B1100,3),General!$A$1:$B$12,2,0),MID(B1100,FIND(" ",B1100,1)+1,FIND(",",B1100,1)-FIND(" ",B1100,1)-1)) + TIMEVALUE(MID(B1100,FIND("-",B1100,1)+2,LEN(B1100)-FIND("-",B1100,1)+2))</f>
        <v>45603.253472222219</v>
      </c>
      <c r="O1100" s="18">
        <f>DATE(MID(C1100,FIND(",",C1100,1)+2,4),VLOOKUP(LEFT(B1100,3),General!$A$1:$B$12,2,0),MID(C1100,FIND(" ",C1100,1)+1,FIND(",",C1100,1)-FIND(" ",C1100,1)-1)) + TIMEVALUE(MID(C1100,FIND("-",C1100,1)+2,LEN(C1100)-FIND("-",C1100,1)+2))</f>
        <v>45603.25277777778</v>
      </c>
      <c r="P1100" s="18">
        <f>DATE(MID(D1100,FIND(",",D1100,1)+2,4),VLOOKUP(LEFT(B1100,3),General!$A$1:$B$12,2,0),MID(D1100,FIND(" ",D1100,1)+1,FIND(",",D1100,1)-FIND(" ",D1100,1)-1)) + TIMEVALUE(MID(D1100,FIND("-",D1100,1)+2,LEN(D1100)-FIND("-",D1100,1)+2))</f>
        <v>45603.283333333333</v>
      </c>
      <c r="Q1100" s="29">
        <f t="shared" si="140"/>
        <v>45603.253472222219</v>
      </c>
      <c r="R1100" t="str">
        <f t="shared" si="141"/>
        <v>6:04 am</v>
      </c>
      <c r="S1100" t="str">
        <f t="shared" si="142"/>
        <v>6:48 am</v>
      </c>
      <c r="T1100" s="29">
        <f t="shared" si="143"/>
        <v>45603.253472222219</v>
      </c>
      <c r="U1100" s="19">
        <f t="shared" si="144"/>
        <v>3457</v>
      </c>
      <c r="V1100" s="1">
        <f t="shared" si="145"/>
        <v>0.99739999999999995</v>
      </c>
      <c r="W1100" s="30">
        <f t="shared" si="146"/>
        <v>3.0555555553291924E-2</v>
      </c>
      <c r="X1100" s="18">
        <f>DATE(MID(B1100,FIND(",",B1100,1)+2,4),VLOOKUP(LEFT(B1100,3),General!$A$1:$B$12,2,0),MID(B1100,FIND(" ",B1100,1)+1,FIND(",",B1100,1)-FIND(" ",B1100,1)-1))</f>
        <v>45603</v>
      </c>
    </row>
    <row r="1101" spans="2:24">
      <c r="B1101" t="s">
        <v>6845</v>
      </c>
      <c r="C1101" t="s">
        <v>6845</v>
      </c>
      <c r="D1101" t="s">
        <v>6846</v>
      </c>
      <c r="E1101" s="1">
        <v>0.99590000000000001</v>
      </c>
      <c r="F1101">
        <v>0</v>
      </c>
      <c r="G1101">
        <v>0</v>
      </c>
      <c r="H1101" s="19">
        <v>5388</v>
      </c>
      <c r="I1101" s="19">
        <v>1327097</v>
      </c>
      <c r="J1101">
        <v>0</v>
      </c>
      <c r="K1101">
        <v>0</v>
      </c>
      <c r="L1101">
        <v>0</v>
      </c>
      <c r="M1101">
        <v>0</v>
      </c>
      <c r="N1101" s="29">
        <f>DATE(MID(B1101,FIND(",",B1101,1)+2,4),VLOOKUP(LEFT(B1101,3),General!$A$1:$B$12,2,0),MID(B1101,FIND(" ",B1101,1)+1,FIND(",",B1101,1)-FIND(" ",B1101,1)-1)) + TIMEVALUE(MID(B1101,FIND("-",B1101,1)+2,LEN(B1101)-FIND("-",B1101,1)+2))</f>
        <v>45603.295138888891</v>
      </c>
      <c r="O1101" s="18">
        <f>DATE(MID(C1101,FIND(",",C1101,1)+2,4),VLOOKUP(LEFT(B1101,3),General!$A$1:$B$12,2,0),MID(C1101,FIND(" ",C1101,1)+1,FIND(",",C1101,1)-FIND(" ",C1101,1)-1)) + TIMEVALUE(MID(C1101,FIND("-",C1101,1)+2,LEN(C1101)-FIND("-",C1101,1)+2))</f>
        <v>45603.295138888891</v>
      </c>
      <c r="P1101" s="18">
        <f>DATE(MID(D1101,FIND(",",D1101,1)+2,4),VLOOKUP(LEFT(B1101,3),General!$A$1:$B$12,2,0),MID(D1101,FIND(" ",D1101,1)+1,FIND(",",D1101,1)-FIND(" ",D1101,1)-1)) + TIMEVALUE(MID(D1101,FIND("-",D1101,1)+2,LEN(D1101)-FIND("-",D1101,1)+2))</f>
        <v>45603.336805555555</v>
      </c>
      <c r="Q1101" s="29">
        <f t="shared" si="140"/>
        <v>45603.295138888891</v>
      </c>
      <c r="R1101" t="str">
        <f t="shared" si="141"/>
        <v>7:05 am</v>
      </c>
      <c r="S1101" t="str">
        <f t="shared" si="142"/>
        <v>8:05 am</v>
      </c>
      <c r="T1101" s="29">
        <f t="shared" si="143"/>
        <v>45603.295138888891</v>
      </c>
      <c r="U1101" s="19">
        <f t="shared" si="144"/>
        <v>5388</v>
      </c>
      <c r="V1101" s="1">
        <f t="shared" si="145"/>
        <v>0.99590000000000001</v>
      </c>
      <c r="W1101" s="30">
        <f t="shared" si="146"/>
        <v>4.1666666664241347E-2</v>
      </c>
      <c r="X1101" s="18">
        <f>DATE(MID(B1101,FIND(",",B1101,1)+2,4),VLOOKUP(LEFT(B1101,3),General!$A$1:$B$12,2,0),MID(B1101,FIND(" ",B1101,1)+1,FIND(",",B1101,1)-FIND(" ",B1101,1)-1))</f>
        <v>45603</v>
      </c>
    </row>
    <row r="1102" spans="2:24">
      <c r="B1102" t="s">
        <v>6846</v>
      </c>
      <c r="C1102" t="s">
        <v>6847</v>
      </c>
      <c r="D1102" t="s">
        <v>6848</v>
      </c>
      <c r="E1102" s="1">
        <v>0.99729999999999996</v>
      </c>
      <c r="F1102">
        <v>0</v>
      </c>
      <c r="G1102">
        <v>0</v>
      </c>
      <c r="H1102" s="19">
        <v>3645</v>
      </c>
      <c r="I1102" s="19">
        <v>1327107</v>
      </c>
      <c r="J1102">
        <v>0</v>
      </c>
      <c r="K1102">
        <v>0</v>
      </c>
      <c r="L1102">
        <v>0</v>
      </c>
      <c r="M1102" s="19">
        <v>1092</v>
      </c>
      <c r="N1102" s="29">
        <f>DATE(MID(B1102,FIND(",",B1102,1)+2,4),VLOOKUP(LEFT(B1102,3),General!$A$1:$B$12,2,0),MID(B1102,FIND(" ",B1102,1)+1,FIND(",",B1102,1)-FIND(" ",B1102,1)-1)) + TIMEVALUE(MID(B1102,FIND("-",B1102,1)+2,LEN(B1102)-FIND("-",B1102,1)+2))</f>
        <v>45603.336805555555</v>
      </c>
      <c r="O1102" s="18">
        <f>DATE(MID(C1102,FIND(",",C1102,1)+2,4),VLOOKUP(LEFT(B1102,3),General!$A$1:$B$12,2,0),MID(C1102,FIND(" ",C1102,1)+1,FIND(",",C1102,1)-FIND(" ",C1102,1)-1)) + TIMEVALUE(MID(C1102,FIND("-",C1102,1)+2,LEN(C1102)-FIND("-",C1102,1)+2))</f>
        <v>45603.336111111108</v>
      </c>
      <c r="P1102" s="18">
        <f>DATE(MID(D1102,FIND(",",D1102,1)+2,4),VLOOKUP(LEFT(B1102,3),General!$A$1:$B$12,2,0),MID(D1102,FIND(" ",D1102,1)+1,FIND(",",D1102,1)-FIND(" ",D1102,1)-1)) + TIMEVALUE(MID(D1102,FIND("-",D1102,1)+2,LEN(D1102)-FIND("-",D1102,1)+2))</f>
        <v>45603.377083333333</v>
      </c>
      <c r="Q1102" s="29">
        <f t="shared" si="140"/>
        <v>45603.336805555555</v>
      </c>
      <c r="R1102" t="str">
        <f t="shared" si="141"/>
        <v>8:04 am</v>
      </c>
      <c r="S1102" t="str">
        <f t="shared" si="142"/>
        <v>9:03 am</v>
      </c>
      <c r="T1102" s="29">
        <f t="shared" si="143"/>
        <v>45603.336805555555</v>
      </c>
      <c r="U1102" s="19">
        <f t="shared" si="144"/>
        <v>3645</v>
      </c>
      <c r="V1102" s="1">
        <f t="shared" si="145"/>
        <v>0.99729999999999996</v>
      </c>
      <c r="W1102" s="30">
        <f t="shared" si="146"/>
        <v>4.0972222224809229E-2</v>
      </c>
      <c r="X1102" s="18">
        <f>DATE(MID(B1102,FIND(",",B1102,1)+2,4),VLOOKUP(LEFT(B1102,3),General!$A$1:$B$12,2,0),MID(B1102,FIND(" ",B1102,1)+1,FIND(",",B1102,1)-FIND(" ",B1102,1)-1))</f>
        <v>45603</v>
      </c>
    </row>
    <row r="1103" spans="2:24">
      <c r="B1103" t="s">
        <v>6849</v>
      </c>
      <c r="C1103" t="s">
        <v>6849</v>
      </c>
      <c r="D1103" t="s">
        <v>6850</v>
      </c>
      <c r="E1103" s="1">
        <v>0.99650000000000005</v>
      </c>
      <c r="F1103">
        <v>0</v>
      </c>
      <c r="G1103">
        <v>0</v>
      </c>
      <c r="H1103" s="19">
        <v>4686</v>
      </c>
      <c r="I1103" s="19">
        <v>1327084</v>
      </c>
      <c r="J1103">
        <v>0</v>
      </c>
      <c r="K1103">
        <v>0</v>
      </c>
      <c r="L1103">
        <v>0</v>
      </c>
      <c r="M1103">
        <v>0</v>
      </c>
      <c r="N1103" s="29">
        <f>DATE(MID(B1103,FIND(",",B1103,1)+2,4),VLOOKUP(LEFT(B1103,3),General!$A$1:$B$12,2,0),MID(B1103,FIND(" ",B1103,1)+1,FIND(",",B1103,1)-FIND(" ",B1103,1)-1)) + TIMEVALUE(MID(B1103,FIND("-",B1103,1)+2,LEN(B1103)-FIND("-",B1103,1)+2))</f>
        <v>45603.378472222219</v>
      </c>
      <c r="O1103" s="18">
        <f>DATE(MID(C1103,FIND(",",C1103,1)+2,4),VLOOKUP(LEFT(B1103,3),General!$A$1:$B$12,2,0),MID(C1103,FIND(" ",C1103,1)+1,FIND(",",C1103,1)-FIND(" ",C1103,1)-1)) + TIMEVALUE(MID(C1103,FIND("-",C1103,1)+2,LEN(C1103)-FIND("-",C1103,1)+2))</f>
        <v>45603.378472222219</v>
      </c>
      <c r="P1103" s="18">
        <f>DATE(MID(D1103,FIND(",",D1103,1)+2,4),VLOOKUP(LEFT(B1103,3),General!$A$1:$B$12,2,0),MID(D1103,FIND(" ",D1103,1)+1,FIND(",",D1103,1)-FIND(" ",D1103,1)-1)) + TIMEVALUE(MID(D1103,FIND("-",D1103,1)+2,LEN(D1103)-FIND("-",D1103,1)+2))</f>
        <v>45603.420138888891</v>
      </c>
      <c r="Q1103" s="29">
        <f t="shared" si="140"/>
        <v>45603.378472222219</v>
      </c>
      <c r="R1103" t="str">
        <f t="shared" si="141"/>
        <v>9:05 am</v>
      </c>
      <c r="S1103" t="str">
        <f t="shared" si="142"/>
        <v>10:05 am</v>
      </c>
      <c r="T1103" s="29">
        <f t="shared" si="143"/>
        <v>45603.378472222219</v>
      </c>
      <c r="U1103" s="19">
        <f t="shared" si="144"/>
        <v>4686</v>
      </c>
      <c r="V1103" s="1">
        <f t="shared" si="145"/>
        <v>0.99650000000000005</v>
      </c>
      <c r="W1103" s="30">
        <f t="shared" si="146"/>
        <v>4.1666666671517305E-2</v>
      </c>
      <c r="X1103" s="18">
        <f>DATE(MID(B1103,FIND(",",B1103,1)+2,4),VLOOKUP(LEFT(B1103,3),General!$A$1:$B$12,2,0),MID(B1103,FIND(" ",B1103,1)+1,FIND(",",B1103,1)-FIND(" ",B1103,1)-1))</f>
        <v>45603</v>
      </c>
    </row>
    <row r="1104" spans="2:24">
      <c r="B1104" t="s">
        <v>6850</v>
      </c>
      <c r="C1104" t="s">
        <v>6851</v>
      </c>
      <c r="D1104" t="s">
        <v>6852</v>
      </c>
      <c r="E1104" s="1">
        <v>0.99609999999999999</v>
      </c>
      <c r="F1104">
        <v>0</v>
      </c>
      <c r="G1104">
        <v>0</v>
      </c>
      <c r="H1104" s="19">
        <v>5225</v>
      </c>
      <c r="I1104" s="19">
        <v>1327134</v>
      </c>
      <c r="J1104">
        <v>0</v>
      </c>
      <c r="K1104">
        <v>0</v>
      </c>
      <c r="L1104">
        <v>0</v>
      </c>
      <c r="M1104">
        <v>0</v>
      </c>
      <c r="N1104" s="29">
        <f>DATE(MID(B1104,FIND(",",B1104,1)+2,4),VLOOKUP(LEFT(B1104,3),General!$A$1:$B$12,2,0),MID(B1104,FIND(" ",B1104,1)+1,FIND(",",B1104,1)-FIND(" ",B1104,1)-1)) + TIMEVALUE(MID(B1104,FIND("-",B1104,1)+2,LEN(B1104)-FIND("-",B1104,1)+2))</f>
        <v>45603.420138888891</v>
      </c>
      <c r="O1104" s="18">
        <f>DATE(MID(C1104,FIND(",",C1104,1)+2,4),VLOOKUP(LEFT(B1104,3),General!$A$1:$B$12,2,0),MID(C1104,FIND(" ",C1104,1)+1,FIND(",",C1104,1)-FIND(" ",C1104,1)-1)) + TIMEVALUE(MID(C1104,FIND("-",C1104,1)+2,LEN(C1104)-FIND("-",C1104,1)+2))</f>
        <v>45603.419444444444</v>
      </c>
      <c r="P1104" s="18">
        <f>DATE(MID(D1104,FIND(",",D1104,1)+2,4),VLOOKUP(LEFT(B1104,3),General!$A$1:$B$12,2,0),MID(D1104,FIND(" ",D1104,1)+1,FIND(",",D1104,1)-FIND(" ",D1104,1)-1)) + TIMEVALUE(MID(D1104,FIND("-",D1104,1)+2,LEN(D1104)-FIND("-",D1104,1)+2))</f>
        <v>45603.461805555555</v>
      </c>
      <c r="Q1104" s="29">
        <f t="shared" si="140"/>
        <v>45603.420138888891</v>
      </c>
      <c r="R1104" t="str">
        <f t="shared" si="141"/>
        <v>10:04 am</v>
      </c>
      <c r="S1104" t="str">
        <f t="shared" si="142"/>
        <v>11:05 am</v>
      </c>
      <c r="T1104" s="29">
        <f t="shared" si="143"/>
        <v>45603.420138888891</v>
      </c>
      <c r="U1104" s="19">
        <f t="shared" si="144"/>
        <v>5225</v>
      </c>
      <c r="V1104" s="1">
        <f t="shared" si="145"/>
        <v>0.99609999999999999</v>
      </c>
      <c r="W1104" s="30">
        <f t="shared" si="146"/>
        <v>4.2361111110949423E-2</v>
      </c>
      <c r="X1104" s="18">
        <f>DATE(MID(B1104,FIND(",",B1104,1)+2,4),VLOOKUP(LEFT(B1104,3),General!$A$1:$B$12,2,0),MID(B1104,FIND(" ",B1104,1)+1,FIND(",",B1104,1)-FIND(" ",B1104,1)-1))</f>
        <v>45603</v>
      </c>
    </row>
    <row r="1105" spans="2:24">
      <c r="B1105" t="s">
        <v>6852</v>
      </c>
      <c r="C1105" t="s">
        <v>6853</v>
      </c>
      <c r="D1105" t="s">
        <v>6854</v>
      </c>
      <c r="E1105" s="1">
        <v>0.99299999999999999</v>
      </c>
      <c r="F1105">
        <v>0</v>
      </c>
      <c r="G1105">
        <v>0</v>
      </c>
      <c r="H1105" s="19">
        <v>9291</v>
      </c>
      <c r="I1105" s="19">
        <v>1327131</v>
      </c>
      <c r="J1105">
        <v>0</v>
      </c>
      <c r="K1105">
        <v>0</v>
      </c>
      <c r="L1105">
        <v>0</v>
      </c>
      <c r="M1105">
        <v>0</v>
      </c>
      <c r="N1105" s="29">
        <f>DATE(MID(B1105,FIND(",",B1105,1)+2,4),VLOOKUP(LEFT(B1105,3),General!$A$1:$B$12,2,0),MID(B1105,FIND(" ",B1105,1)+1,FIND(",",B1105,1)-FIND(" ",B1105,1)-1)) + TIMEVALUE(MID(B1105,FIND("-",B1105,1)+2,LEN(B1105)-FIND("-",B1105,1)+2))</f>
        <v>45603.461805555555</v>
      </c>
      <c r="O1105" s="18">
        <f>DATE(MID(C1105,FIND(",",C1105,1)+2,4),VLOOKUP(LEFT(B1105,3),General!$A$1:$B$12,2,0),MID(C1105,FIND(" ",C1105,1)+1,FIND(",",C1105,1)-FIND(" ",C1105,1)-1)) + TIMEVALUE(MID(C1105,FIND("-",C1105,1)+2,LEN(C1105)-FIND("-",C1105,1)+2))</f>
        <v>45603.461111111108</v>
      </c>
      <c r="P1105" s="18">
        <f>DATE(MID(D1105,FIND(",",D1105,1)+2,4),VLOOKUP(LEFT(B1105,3),General!$A$1:$B$12,2,0),MID(D1105,FIND(" ",D1105,1)+1,FIND(",",D1105,1)-FIND(" ",D1105,1)-1)) + TIMEVALUE(MID(D1105,FIND("-",D1105,1)+2,LEN(D1105)-FIND("-",D1105,1)+2))</f>
        <v>45603.499305555553</v>
      </c>
      <c r="Q1105" s="29">
        <f t="shared" si="140"/>
        <v>45603.461805555555</v>
      </c>
      <c r="R1105" t="str">
        <f t="shared" si="141"/>
        <v>11:04 am</v>
      </c>
      <c r="S1105" t="str">
        <f t="shared" si="142"/>
        <v>11:59 am</v>
      </c>
      <c r="T1105" s="29">
        <f t="shared" si="143"/>
        <v>45603.461805555555</v>
      </c>
      <c r="U1105" s="19">
        <f t="shared" si="144"/>
        <v>9291</v>
      </c>
      <c r="V1105" s="1">
        <f t="shared" si="145"/>
        <v>0.99299999999999999</v>
      </c>
      <c r="W1105" s="30">
        <f t="shared" si="146"/>
        <v>3.8194444445252884E-2</v>
      </c>
      <c r="X1105" s="18">
        <f>DATE(MID(B1105,FIND(",",B1105,1)+2,4),VLOOKUP(LEFT(B1105,3),General!$A$1:$B$12,2,0),MID(B1105,FIND(" ",B1105,1)+1,FIND(",",B1105,1)-FIND(" ",B1105,1)-1))</f>
        <v>45603</v>
      </c>
    </row>
    <row r="1106" spans="2:24">
      <c r="B1106" t="s">
        <v>6855</v>
      </c>
      <c r="C1106" t="s">
        <v>6856</v>
      </c>
      <c r="D1106" t="s">
        <v>6857</v>
      </c>
      <c r="E1106" s="1">
        <v>0.99629999999999996</v>
      </c>
      <c r="F1106">
        <v>0</v>
      </c>
      <c r="G1106">
        <v>0</v>
      </c>
      <c r="H1106" s="19">
        <v>4893</v>
      </c>
      <c r="I1106" s="19">
        <v>1327139</v>
      </c>
      <c r="J1106">
        <v>0</v>
      </c>
      <c r="K1106">
        <v>0</v>
      </c>
      <c r="L1106">
        <v>0</v>
      </c>
      <c r="M1106" s="19">
        <v>1098</v>
      </c>
      <c r="N1106" s="29">
        <f>DATE(MID(B1106,FIND(",",B1106,1)+2,4),VLOOKUP(LEFT(B1106,3),General!$A$1:$B$12,2,0),MID(B1106,FIND(" ",B1106,1)+1,FIND(",",B1106,1)-FIND(" ",B1106,1)-1)) + TIMEVALUE(MID(B1106,FIND("-",B1106,1)+2,LEN(B1106)-FIND("-",B1106,1)+2))</f>
        <v>45603.503472222219</v>
      </c>
      <c r="O1106" s="18">
        <f>DATE(MID(C1106,FIND(",",C1106,1)+2,4),VLOOKUP(LEFT(B1106,3),General!$A$1:$B$12,2,0),MID(C1106,FIND(" ",C1106,1)+1,FIND(",",C1106,1)-FIND(" ",C1106,1)-1)) + TIMEVALUE(MID(C1106,FIND("-",C1106,1)+2,LEN(C1106)-FIND("-",C1106,1)+2))</f>
        <v>45603.50277777778</v>
      </c>
      <c r="P1106" s="18">
        <f>DATE(MID(D1106,FIND(",",D1106,1)+2,4),VLOOKUP(LEFT(B1106,3),General!$A$1:$B$12,2,0),MID(D1106,FIND(" ",D1106,1)+1,FIND(",",D1106,1)-FIND(" ",D1106,1)-1)) + TIMEVALUE(MID(D1106,FIND("-",D1106,1)+2,LEN(D1106)-FIND("-",D1106,1)+2))</f>
        <v>45603.533333333333</v>
      </c>
      <c r="Q1106" s="29">
        <f t="shared" si="140"/>
        <v>45603.503472222219</v>
      </c>
      <c r="R1106" t="str">
        <f t="shared" si="141"/>
        <v>12:04 pm</v>
      </c>
      <c r="S1106" t="str">
        <f t="shared" si="142"/>
        <v>12:48 pm</v>
      </c>
      <c r="T1106" s="29">
        <f t="shared" si="143"/>
        <v>45603.503472222219</v>
      </c>
      <c r="U1106" s="19">
        <f t="shared" si="144"/>
        <v>4893</v>
      </c>
      <c r="V1106" s="1">
        <f t="shared" si="145"/>
        <v>0.99629999999999996</v>
      </c>
      <c r="W1106" s="30">
        <f t="shared" si="146"/>
        <v>3.0555555553291924E-2</v>
      </c>
      <c r="X1106" s="18">
        <f>DATE(MID(B1106,FIND(",",B1106,1)+2,4),VLOOKUP(LEFT(B1106,3),General!$A$1:$B$12,2,0),MID(B1106,FIND(" ",B1106,1)+1,FIND(",",B1106,1)-FIND(" ",B1106,1)-1))</f>
        <v>45603</v>
      </c>
    </row>
    <row r="1107" spans="2:24">
      <c r="B1107" t="s">
        <v>6858</v>
      </c>
      <c r="C1107" t="s">
        <v>6859</v>
      </c>
      <c r="D1107" t="s">
        <v>6860</v>
      </c>
      <c r="E1107" s="1">
        <v>0.99660000000000004</v>
      </c>
      <c r="F1107">
        <v>0</v>
      </c>
      <c r="G1107">
        <v>0</v>
      </c>
      <c r="H1107" s="19">
        <v>4498</v>
      </c>
      <c r="I1107" s="19">
        <v>1327148</v>
      </c>
      <c r="J1107">
        <v>0</v>
      </c>
      <c r="K1107">
        <v>0</v>
      </c>
      <c r="L1107">
        <v>0</v>
      </c>
      <c r="M1107" s="19">
        <v>1094</v>
      </c>
      <c r="N1107" s="29">
        <f>DATE(MID(B1107,FIND(",",B1107,1)+2,4),VLOOKUP(LEFT(B1107,3),General!$A$1:$B$12,2,0),MID(B1107,FIND(" ",B1107,1)+1,FIND(",",B1107,1)-FIND(" ",B1107,1)-1)) + TIMEVALUE(MID(B1107,FIND("-",B1107,1)+2,LEN(B1107)-FIND("-",B1107,1)+2))</f>
        <v>45603.545138888891</v>
      </c>
      <c r="O1107" s="18">
        <f>DATE(MID(C1107,FIND(",",C1107,1)+2,4),VLOOKUP(LEFT(B1107,3),General!$A$1:$B$12,2,0),MID(C1107,FIND(" ",C1107,1)+1,FIND(",",C1107,1)-FIND(" ",C1107,1)-1)) + TIMEVALUE(MID(C1107,FIND("-",C1107,1)+2,LEN(C1107)-FIND("-",C1107,1)+2))</f>
        <v>45603.544444444444</v>
      </c>
      <c r="P1107" s="18">
        <f>DATE(MID(D1107,FIND(",",D1107,1)+2,4),VLOOKUP(LEFT(B1107,3),General!$A$1:$B$12,2,0),MID(D1107,FIND(" ",D1107,1)+1,FIND(",",D1107,1)-FIND(" ",D1107,1)-1)) + TIMEVALUE(MID(D1107,FIND("-",D1107,1)+2,LEN(D1107)-FIND("-",D1107,1)+2))</f>
        <v>45603.572916666664</v>
      </c>
      <c r="Q1107" s="29">
        <f t="shared" si="140"/>
        <v>45603.545138888891</v>
      </c>
      <c r="R1107" t="str">
        <f t="shared" si="141"/>
        <v>1:04 pm</v>
      </c>
      <c r="S1107" t="str">
        <f t="shared" si="142"/>
        <v>1:45 pm</v>
      </c>
      <c r="T1107" s="29">
        <f t="shared" si="143"/>
        <v>45603.545138888891</v>
      </c>
      <c r="U1107" s="19">
        <f t="shared" si="144"/>
        <v>4498</v>
      </c>
      <c r="V1107" s="1">
        <f t="shared" si="145"/>
        <v>0.99660000000000004</v>
      </c>
      <c r="W1107" s="30">
        <f t="shared" si="146"/>
        <v>2.8472222220443655E-2</v>
      </c>
      <c r="X1107" s="18">
        <f>DATE(MID(B1107,FIND(",",B1107,1)+2,4),VLOOKUP(LEFT(B1107,3),General!$A$1:$B$12,2,0),MID(B1107,FIND(" ",B1107,1)+1,FIND(",",B1107,1)-FIND(" ",B1107,1)-1))</f>
        <v>45603</v>
      </c>
    </row>
    <row r="1108" spans="2:24">
      <c r="B1108" t="s">
        <v>6861</v>
      </c>
      <c r="C1108" t="s">
        <v>6862</v>
      </c>
      <c r="D1108" t="s">
        <v>6863</v>
      </c>
      <c r="E1108" s="1">
        <v>0.99690000000000001</v>
      </c>
      <c r="F1108">
        <v>0</v>
      </c>
      <c r="G1108">
        <v>0</v>
      </c>
      <c r="H1108" s="19">
        <v>4163</v>
      </c>
      <c r="I1108" s="19">
        <v>1327159</v>
      </c>
      <c r="J1108">
        <v>0</v>
      </c>
      <c r="K1108">
        <v>0</v>
      </c>
      <c r="L1108">
        <v>0</v>
      </c>
      <c r="M1108" s="19">
        <v>1104</v>
      </c>
      <c r="N1108" s="29">
        <f>DATE(MID(B1108,FIND(",",B1108,1)+2,4),VLOOKUP(LEFT(B1108,3),General!$A$1:$B$12,2,0),MID(B1108,FIND(" ",B1108,1)+1,FIND(",",B1108,1)-FIND(" ",B1108,1)-1)) + TIMEVALUE(MID(B1108,FIND("-",B1108,1)+2,LEN(B1108)-FIND("-",B1108,1)+2))</f>
        <v>45603.586805555555</v>
      </c>
      <c r="O1108" s="18">
        <f>DATE(MID(C1108,FIND(",",C1108,1)+2,4),VLOOKUP(LEFT(B1108,3),General!$A$1:$B$12,2,0),MID(C1108,FIND(" ",C1108,1)+1,FIND(",",C1108,1)-FIND(" ",C1108,1)-1)) + TIMEVALUE(MID(C1108,FIND("-",C1108,1)+2,LEN(C1108)-FIND("-",C1108,1)+2))</f>
        <v>45603.586111111108</v>
      </c>
      <c r="P1108" s="18">
        <f>DATE(MID(D1108,FIND(",",D1108,1)+2,4),VLOOKUP(LEFT(B1108,3),General!$A$1:$B$12,2,0),MID(D1108,FIND(" ",D1108,1)+1,FIND(",",D1108,1)-FIND(" ",D1108,1)-1)) + TIMEVALUE(MID(D1108,FIND("-",D1108,1)+2,LEN(D1108)-FIND("-",D1108,1)+2))</f>
        <v>45603.616666666669</v>
      </c>
      <c r="Q1108" s="29">
        <f t="shared" si="140"/>
        <v>45603.586805555555</v>
      </c>
      <c r="R1108" t="str">
        <f t="shared" si="141"/>
        <v>2:04 pm</v>
      </c>
      <c r="S1108" t="str">
        <f t="shared" si="142"/>
        <v>2:48 pm</v>
      </c>
      <c r="T1108" s="29">
        <f t="shared" si="143"/>
        <v>45603.586805555555</v>
      </c>
      <c r="U1108" s="19">
        <f t="shared" si="144"/>
        <v>4163</v>
      </c>
      <c r="V1108" s="1">
        <f t="shared" si="145"/>
        <v>0.99690000000000001</v>
      </c>
      <c r="W1108" s="30">
        <f t="shared" si="146"/>
        <v>3.0555555560567882E-2</v>
      </c>
      <c r="X1108" s="18">
        <f>DATE(MID(B1108,FIND(",",B1108,1)+2,4),VLOOKUP(LEFT(B1108,3),General!$A$1:$B$12,2,0),MID(B1108,FIND(" ",B1108,1)+1,FIND(",",B1108,1)-FIND(" ",B1108,1)-1))</f>
        <v>45603</v>
      </c>
    </row>
    <row r="1109" spans="2:24">
      <c r="B1109" t="s">
        <v>6864</v>
      </c>
      <c r="C1109" t="s">
        <v>6864</v>
      </c>
      <c r="D1109" t="s">
        <v>6865</v>
      </c>
      <c r="E1109" s="1">
        <v>0.99509999999999998</v>
      </c>
      <c r="F1109">
        <v>0</v>
      </c>
      <c r="G1109">
        <v>0</v>
      </c>
      <c r="H1109" s="19">
        <v>6439</v>
      </c>
      <c r="I1109" s="19">
        <v>1327164</v>
      </c>
      <c r="J1109">
        <v>0</v>
      </c>
      <c r="K1109">
        <v>0</v>
      </c>
      <c r="L1109">
        <v>0</v>
      </c>
      <c r="M1109">
        <v>0</v>
      </c>
      <c r="N1109" s="29">
        <f>DATE(MID(B1109,FIND(",",B1109,1)+2,4),VLOOKUP(LEFT(B1109,3),General!$A$1:$B$12,2,0),MID(B1109,FIND(" ",B1109,1)+1,FIND(",",B1109,1)-FIND(" ",B1109,1)-1)) + TIMEVALUE(MID(B1109,FIND("-",B1109,1)+2,LEN(B1109)-FIND("-",B1109,1)+2))</f>
        <v>45603.628472222219</v>
      </c>
      <c r="O1109" s="18">
        <f>DATE(MID(C1109,FIND(",",C1109,1)+2,4),VLOOKUP(LEFT(B1109,3),General!$A$1:$B$12,2,0),MID(C1109,FIND(" ",C1109,1)+1,FIND(",",C1109,1)-FIND(" ",C1109,1)-1)) + TIMEVALUE(MID(C1109,FIND("-",C1109,1)+2,LEN(C1109)-FIND("-",C1109,1)+2))</f>
        <v>45603.628472222219</v>
      </c>
      <c r="P1109" s="18">
        <f>DATE(MID(D1109,FIND(",",D1109,1)+2,4),VLOOKUP(LEFT(B1109,3),General!$A$1:$B$12,2,0),MID(D1109,FIND(" ",D1109,1)+1,FIND(",",D1109,1)-FIND(" ",D1109,1)-1)) + TIMEVALUE(MID(D1109,FIND("-",D1109,1)+2,LEN(D1109)-FIND("-",D1109,1)+2))</f>
        <v>45603.670138888891</v>
      </c>
      <c r="Q1109" s="29">
        <f t="shared" si="140"/>
        <v>45603.628472222219</v>
      </c>
      <c r="R1109" t="str">
        <f t="shared" si="141"/>
        <v>3:05 pm</v>
      </c>
      <c r="S1109" t="str">
        <f t="shared" si="142"/>
        <v>4:05 pm</v>
      </c>
      <c r="T1109" s="29">
        <f t="shared" si="143"/>
        <v>45603.628472222219</v>
      </c>
      <c r="U1109" s="19">
        <f t="shared" si="144"/>
        <v>6439</v>
      </c>
      <c r="V1109" s="1">
        <f t="shared" si="145"/>
        <v>0.99509999999999998</v>
      </c>
      <c r="W1109" s="30">
        <f t="shared" si="146"/>
        <v>4.1666666671517305E-2</v>
      </c>
      <c r="X1109" s="18">
        <f>DATE(MID(B1109,FIND(",",B1109,1)+2,4),VLOOKUP(LEFT(B1109,3),General!$A$1:$B$12,2,0),MID(B1109,FIND(" ",B1109,1)+1,FIND(",",B1109,1)-FIND(" ",B1109,1)-1))</f>
        <v>45603</v>
      </c>
    </row>
    <row r="1110" spans="2:24">
      <c r="B1110" t="s">
        <v>6865</v>
      </c>
      <c r="C1110" t="s">
        <v>6866</v>
      </c>
      <c r="D1110" t="s">
        <v>6867</v>
      </c>
      <c r="E1110" s="1">
        <v>0.99680000000000002</v>
      </c>
      <c r="F1110">
        <v>0</v>
      </c>
      <c r="G1110">
        <v>0</v>
      </c>
      <c r="H1110" s="19">
        <v>4212</v>
      </c>
      <c r="I1110" s="19">
        <v>1327173</v>
      </c>
      <c r="J1110">
        <v>0</v>
      </c>
      <c r="K1110">
        <v>0</v>
      </c>
      <c r="L1110">
        <v>0</v>
      </c>
      <c r="M1110" s="19">
        <v>1096</v>
      </c>
      <c r="N1110" s="29">
        <f>DATE(MID(B1110,FIND(",",B1110,1)+2,4),VLOOKUP(LEFT(B1110,3),General!$A$1:$B$12,2,0),MID(B1110,FIND(" ",B1110,1)+1,FIND(",",B1110,1)-FIND(" ",B1110,1)-1)) + TIMEVALUE(MID(B1110,FIND("-",B1110,1)+2,LEN(B1110)-FIND("-",B1110,1)+2))</f>
        <v>45603.670138888891</v>
      </c>
      <c r="O1110" s="18">
        <f>DATE(MID(C1110,FIND(",",C1110,1)+2,4),VLOOKUP(LEFT(B1110,3),General!$A$1:$B$12,2,0),MID(C1110,FIND(" ",C1110,1)+1,FIND(",",C1110,1)-FIND(" ",C1110,1)-1)) + TIMEVALUE(MID(C1110,FIND("-",C1110,1)+2,LEN(C1110)-FIND("-",C1110,1)+2))</f>
        <v>45603.669444444444</v>
      </c>
      <c r="P1110" s="18">
        <f>DATE(MID(D1110,FIND(",",D1110,1)+2,4),VLOOKUP(LEFT(B1110,3),General!$A$1:$B$12,2,0),MID(D1110,FIND(" ",D1110,1)+1,FIND(",",D1110,1)-FIND(" ",D1110,1)-1)) + TIMEVALUE(MID(D1110,FIND("-",D1110,1)+2,LEN(D1110)-FIND("-",D1110,1)+2))</f>
        <v>45603.711805555555</v>
      </c>
      <c r="Q1110" s="29">
        <f t="shared" si="140"/>
        <v>45603.670138888891</v>
      </c>
      <c r="R1110" t="str">
        <f t="shared" si="141"/>
        <v>4:04 pm</v>
      </c>
      <c r="S1110" t="str">
        <f t="shared" si="142"/>
        <v>5:05 pm</v>
      </c>
      <c r="T1110" s="29">
        <f t="shared" si="143"/>
        <v>45603.670138888891</v>
      </c>
      <c r="U1110" s="19">
        <f t="shared" si="144"/>
        <v>4212</v>
      </c>
      <c r="V1110" s="1">
        <f t="shared" si="145"/>
        <v>0.99680000000000002</v>
      </c>
      <c r="W1110" s="30">
        <f t="shared" si="146"/>
        <v>4.2361111110949423E-2</v>
      </c>
      <c r="X1110" s="18">
        <f>DATE(MID(B1110,FIND(",",B1110,1)+2,4),VLOOKUP(LEFT(B1110,3),General!$A$1:$B$12,2,0),MID(B1110,FIND(" ",B1110,1)+1,FIND(",",B1110,1)-FIND(" ",B1110,1)-1))</f>
        <v>45603</v>
      </c>
    </row>
    <row r="1111" spans="2:24">
      <c r="B1111" t="s">
        <v>6867</v>
      </c>
      <c r="C1111" t="s">
        <v>6868</v>
      </c>
      <c r="D1111" t="s">
        <v>6869</v>
      </c>
      <c r="E1111" s="1">
        <v>0.99650000000000005</v>
      </c>
      <c r="F1111">
        <v>0</v>
      </c>
      <c r="G1111">
        <v>0</v>
      </c>
      <c r="H1111" s="19">
        <v>4649</v>
      </c>
      <c r="I1111" s="19">
        <v>1327192</v>
      </c>
      <c r="J1111">
        <v>0</v>
      </c>
      <c r="K1111">
        <v>0</v>
      </c>
      <c r="L1111">
        <v>0</v>
      </c>
      <c r="M1111" s="19">
        <v>1096</v>
      </c>
      <c r="N1111" s="29">
        <f>DATE(MID(B1111,FIND(",",B1111,1)+2,4),VLOOKUP(LEFT(B1111,3),General!$A$1:$B$12,2,0),MID(B1111,FIND(" ",B1111,1)+1,FIND(",",B1111,1)-FIND(" ",B1111,1)-1)) + TIMEVALUE(MID(B1111,FIND("-",B1111,1)+2,LEN(B1111)-FIND("-",B1111,1)+2))</f>
        <v>45603.711805555555</v>
      </c>
      <c r="O1111" s="18">
        <f>DATE(MID(C1111,FIND(",",C1111,1)+2,4),VLOOKUP(LEFT(B1111,3),General!$A$1:$B$12,2,0),MID(C1111,FIND(" ",C1111,1)+1,FIND(",",C1111,1)-FIND(" ",C1111,1)-1)) + TIMEVALUE(MID(C1111,FIND("-",C1111,1)+2,LEN(C1111)-FIND("-",C1111,1)+2))</f>
        <v>45603.711111111108</v>
      </c>
      <c r="P1111" s="18">
        <f>DATE(MID(D1111,FIND(",",D1111,1)+2,4),VLOOKUP(LEFT(B1111,3),General!$A$1:$B$12,2,0),MID(D1111,FIND(" ",D1111,1)+1,FIND(",",D1111,1)-FIND(" ",D1111,1)-1)) + TIMEVALUE(MID(D1111,FIND("-",D1111,1)+2,LEN(D1111)-FIND("-",D1111,1)+2))</f>
        <v>45603.737500000003</v>
      </c>
      <c r="Q1111" s="29">
        <f t="shared" si="140"/>
        <v>45603.711805555555</v>
      </c>
      <c r="R1111" t="str">
        <f t="shared" si="141"/>
        <v>5:04 pm</v>
      </c>
      <c r="S1111" t="str">
        <f t="shared" si="142"/>
        <v>5:42 pm</v>
      </c>
      <c r="T1111" s="29">
        <f t="shared" si="143"/>
        <v>45603.711805555555</v>
      </c>
      <c r="U1111" s="19">
        <f t="shared" si="144"/>
        <v>4649</v>
      </c>
      <c r="V1111" s="1">
        <f t="shared" si="145"/>
        <v>0.99650000000000005</v>
      </c>
      <c r="W1111" s="30">
        <f t="shared" si="146"/>
        <v>2.6388888894871343E-2</v>
      </c>
      <c r="X1111" s="18">
        <f>DATE(MID(B1111,FIND(",",B1111,1)+2,4),VLOOKUP(LEFT(B1111,3),General!$A$1:$B$12,2,0),MID(B1111,FIND(" ",B1111,1)+1,FIND(",",B1111,1)-FIND(" ",B1111,1)-1))</f>
        <v>45603</v>
      </c>
    </row>
    <row r="1112" spans="2:24">
      <c r="B1112" t="s">
        <v>6870</v>
      </c>
      <c r="C1112" t="s">
        <v>6871</v>
      </c>
      <c r="D1112" t="s">
        <v>6872</v>
      </c>
      <c r="E1112" s="1">
        <v>0.99660000000000004</v>
      </c>
      <c r="F1112">
        <v>0</v>
      </c>
      <c r="G1112">
        <v>0</v>
      </c>
      <c r="H1112" s="19">
        <v>4492</v>
      </c>
      <c r="I1112" s="19">
        <v>1327197</v>
      </c>
      <c r="J1112">
        <v>0</v>
      </c>
      <c r="K1112">
        <v>0</v>
      </c>
      <c r="L1112">
        <v>0</v>
      </c>
      <c r="M1112" s="19">
        <v>1089</v>
      </c>
      <c r="N1112" s="29">
        <f>DATE(MID(B1112,FIND(",",B1112,1)+2,4),VLOOKUP(LEFT(B1112,3),General!$A$1:$B$12,2,0),MID(B1112,FIND(" ",B1112,1)+1,FIND(",",B1112,1)-FIND(" ",B1112,1)-1)) + TIMEVALUE(MID(B1112,FIND("-",B1112,1)+2,LEN(B1112)-FIND("-",B1112,1)+2))</f>
        <v>45603.753472222219</v>
      </c>
      <c r="O1112" s="18">
        <f>DATE(MID(C1112,FIND(",",C1112,1)+2,4),VLOOKUP(LEFT(B1112,3),General!$A$1:$B$12,2,0),MID(C1112,FIND(" ",C1112,1)+1,FIND(",",C1112,1)-FIND(" ",C1112,1)-1)) + TIMEVALUE(MID(C1112,FIND("-",C1112,1)+2,LEN(C1112)-FIND("-",C1112,1)+2))</f>
        <v>45603.75277777778</v>
      </c>
      <c r="P1112" s="18">
        <f>DATE(MID(D1112,FIND(",",D1112,1)+2,4),VLOOKUP(LEFT(B1112,3),General!$A$1:$B$12,2,0),MID(D1112,FIND(" ",D1112,1)+1,FIND(",",D1112,1)-FIND(" ",D1112,1)-1)) + TIMEVALUE(MID(D1112,FIND("-",D1112,1)+2,LEN(D1112)-FIND("-",D1112,1)+2))</f>
        <v>45603.781944444447</v>
      </c>
      <c r="Q1112" s="29">
        <f t="shared" si="140"/>
        <v>45603.753472222219</v>
      </c>
      <c r="R1112" t="str">
        <f t="shared" si="141"/>
        <v>6:04 pm</v>
      </c>
      <c r="S1112" t="str">
        <f t="shared" si="142"/>
        <v>6:46 pm</v>
      </c>
      <c r="T1112" s="29">
        <f t="shared" si="143"/>
        <v>45603.753472222219</v>
      </c>
      <c r="U1112" s="19">
        <f t="shared" si="144"/>
        <v>4492</v>
      </c>
      <c r="V1112" s="1">
        <f t="shared" si="145"/>
        <v>0.99660000000000004</v>
      </c>
      <c r="W1112" s="30">
        <f t="shared" si="146"/>
        <v>2.9166666667151731E-2</v>
      </c>
      <c r="X1112" s="18">
        <f>DATE(MID(B1112,FIND(",",B1112,1)+2,4),VLOOKUP(LEFT(B1112,3),General!$A$1:$B$12,2,0),MID(B1112,FIND(" ",B1112,1)+1,FIND(",",B1112,1)-FIND(" ",B1112,1)-1))</f>
        <v>45603</v>
      </c>
    </row>
    <row r="1113" spans="2:24">
      <c r="B1113" t="s">
        <v>6873</v>
      </c>
      <c r="C1113" t="s">
        <v>6873</v>
      </c>
      <c r="D1113" t="s">
        <v>6874</v>
      </c>
      <c r="E1113" s="1">
        <v>0.9919</v>
      </c>
      <c r="F1113">
        <v>0</v>
      </c>
      <c r="G1113">
        <v>0</v>
      </c>
      <c r="H1113" s="19">
        <v>10759</v>
      </c>
      <c r="I1113" s="19">
        <v>1327207</v>
      </c>
      <c r="J1113">
        <v>0</v>
      </c>
      <c r="K1113">
        <v>0</v>
      </c>
      <c r="L1113">
        <v>0</v>
      </c>
      <c r="M1113">
        <v>0</v>
      </c>
      <c r="N1113" s="29">
        <f>DATE(MID(B1113,FIND(",",B1113,1)+2,4),VLOOKUP(LEFT(B1113,3),General!$A$1:$B$12,2,0),MID(B1113,FIND(" ",B1113,1)+1,FIND(",",B1113,1)-FIND(" ",B1113,1)-1)) + TIMEVALUE(MID(B1113,FIND("-",B1113,1)+2,LEN(B1113)-FIND("-",B1113,1)+2))</f>
        <v>45603.795138888891</v>
      </c>
      <c r="O1113" s="18">
        <f>DATE(MID(C1113,FIND(",",C1113,1)+2,4),VLOOKUP(LEFT(B1113,3),General!$A$1:$B$12,2,0),MID(C1113,FIND(" ",C1113,1)+1,FIND(",",C1113,1)-FIND(" ",C1113,1)-1)) + TIMEVALUE(MID(C1113,FIND("-",C1113,1)+2,LEN(C1113)-FIND("-",C1113,1)+2))</f>
        <v>45603.795138888891</v>
      </c>
      <c r="P1113" s="18">
        <f>DATE(MID(D1113,FIND(",",D1113,1)+2,4),VLOOKUP(LEFT(B1113,3),General!$A$1:$B$12,2,0),MID(D1113,FIND(" ",D1113,1)+1,FIND(",",D1113,1)-FIND(" ",D1113,1)-1)) + TIMEVALUE(MID(D1113,FIND("-",D1113,1)+2,LEN(D1113)-FIND("-",D1113,1)+2))</f>
        <v>45603.830555555556</v>
      </c>
      <c r="Q1113" s="29">
        <f t="shared" si="140"/>
        <v>45603.795138888891</v>
      </c>
      <c r="R1113" t="str">
        <f t="shared" si="141"/>
        <v>7:05 pm</v>
      </c>
      <c r="S1113" t="str">
        <f t="shared" si="142"/>
        <v>7:56 pm</v>
      </c>
      <c r="T1113" s="29">
        <f t="shared" si="143"/>
        <v>45603.795138888891</v>
      </c>
      <c r="U1113" s="19">
        <f t="shared" si="144"/>
        <v>10759</v>
      </c>
      <c r="V1113" s="1">
        <f t="shared" si="145"/>
        <v>0.9919</v>
      </c>
      <c r="W1113" s="30">
        <f t="shared" si="146"/>
        <v>3.5416666665696539E-2</v>
      </c>
      <c r="X1113" s="18">
        <f>DATE(MID(B1113,FIND(",",B1113,1)+2,4),VLOOKUP(LEFT(B1113,3),General!$A$1:$B$12,2,0),MID(B1113,FIND(" ",B1113,1)+1,FIND(",",B1113,1)-FIND(" ",B1113,1)-1))</f>
        <v>45603</v>
      </c>
    </row>
    <row r="1114" spans="2:24">
      <c r="B1114" t="s">
        <v>6875</v>
      </c>
      <c r="C1114" t="s">
        <v>6876</v>
      </c>
      <c r="D1114" t="s">
        <v>6877</v>
      </c>
      <c r="E1114" s="1">
        <v>0.99729999999999996</v>
      </c>
      <c r="F1114">
        <v>0</v>
      </c>
      <c r="G1114">
        <v>0</v>
      </c>
      <c r="H1114" s="19">
        <v>3577</v>
      </c>
      <c r="I1114" s="19">
        <v>1326853</v>
      </c>
      <c r="J1114">
        <v>0</v>
      </c>
      <c r="K1114">
        <v>0</v>
      </c>
      <c r="L1114">
        <v>0</v>
      </c>
      <c r="M1114" s="19">
        <v>1087</v>
      </c>
      <c r="N1114" s="29">
        <f>DATE(MID(B1114,FIND(",",B1114,1)+2,4),VLOOKUP(LEFT(B1114,3),General!$A$1:$B$12,2,0),MID(B1114,FIND(" ",B1114,1)+1,FIND(",",B1114,1)-FIND(" ",B1114,1)-1)) + TIMEVALUE(MID(B1114,FIND("-",B1114,1)+2,LEN(B1114)-FIND("-",B1114,1)+2))</f>
        <v>45603.836805555555</v>
      </c>
      <c r="O1114" s="18">
        <f>DATE(MID(C1114,FIND(",",C1114,1)+2,4),VLOOKUP(LEFT(B1114,3),General!$A$1:$B$12,2,0),MID(C1114,FIND(" ",C1114,1)+1,FIND(",",C1114,1)-FIND(" ",C1114,1)-1)) + TIMEVALUE(MID(C1114,FIND("-",C1114,1)+2,LEN(C1114)-FIND("-",C1114,1)+2))</f>
        <v>45603.836111111108</v>
      </c>
      <c r="P1114" s="18">
        <f>DATE(MID(D1114,FIND(",",D1114,1)+2,4),VLOOKUP(LEFT(B1114,3),General!$A$1:$B$12,2,0),MID(D1114,FIND(" ",D1114,1)+1,FIND(",",D1114,1)-FIND(" ",D1114,1)-1)) + TIMEVALUE(MID(D1114,FIND("-",D1114,1)+2,LEN(D1114)-FIND("-",D1114,1)+2))</f>
        <v>45603.874305555553</v>
      </c>
      <c r="Q1114" s="29">
        <f t="shared" si="140"/>
        <v>45603.836805555555</v>
      </c>
      <c r="R1114" t="str">
        <f t="shared" si="141"/>
        <v>8:04 pm</v>
      </c>
      <c r="S1114" t="str">
        <f t="shared" si="142"/>
        <v>8:59 pm</v>
      </c>
      <c r="T1114" s="29">
        <f t="shared" si="143"/>
        <v>45603.836805555555</v>
      </c>
      <c r="U1114" s="19">
        <f t="shared" si="144"/>
        <v>3577</v>
      </c>
      <c r="V1114" s="1">
        <f t="shared" si="145"/>
        <v>0.99729999999999996</v>
      </c>
      <c r="W1114" s="30">
        <f t="shared" si="146"/>
        <v>3.8194444445252884E-2</v>
      </c>
      <c r="X1114" s="18">
        <f>DATE(MID(B1114,FIND(",",B1114,1)+2,4),VLOOKUP(LEFT(B1114,3),General!$A$1:$B$12,2,0),MID(B1114,FIND(" ",B1114,1)+1,FIND(",",B1114,1)-FIND(" ",B1114,1)-1))</f>
        <v>45603</v>
      </c>
    </row>
    <row r="1115" spans="2:24">
      <c r="B1115" t="s">
        <v>6878</v>
      </c>
      <c r="C1115" t="s">
        <v>6878</v>
      </c>
      <c r="D1115" t="s">
        <v>6879</v>
      </c>
      <c r="E1115" s="1">
        <v>0.99729999999999996</v>
      </c>
      <c r="F1115">
        <v>0</v>
      </c>
      <c r="G1115">
        <v>0</v>
      </c>
      <c r="H1115" s="19">
        <v>3522</v>
      </c>
      <c r="I1115" s="19">
        <v>1326864</v>
      </c>
      <c r="J1115">
        <v>0</v>
      </c>
      <c r="K1115">
        <v>0</v>
      </c>
      <c r="L1115">
        <v>0</v>
      </c>
      <c r="M1115" s="19">
        <v>1090</v>
      </c>
      <c r="N1115" s="29">
        <f>DATE(MID(B1115,FIND(",",B1115,1)+2,4),VLOOKUP(LEFT(B1115,3),General!$A$1:$B$12,2,0),MID(B1115,FIND(" ",B1115,1)+1,FIND(",",B1115,1)-FIND(" ",B1115,1)-1)) + TIMEVALUE(MID(B1115,FIND("-",B1115,1)+2,LEN(B1115)-FIND("-",B1115,1)+2))</f>
        <v>45603.878472222219</v>
      </c>
      <c r="O1115" s="18">
        <f>DATE(MID(C1115,FIND(",",C1115,1)+2,4),VLOOKUP(LEFT(B1115,3),General!$A$1:$B$12,2,0),MID(C1115,FIND(" ",C1115,1)+1,FIND(",",C1115,1)-FIND(" ",C1115,1)-1)) + TIMEVALUE(MID(C1115,FIND("-",C1115,1)+2,LEN(C1115)-FIND("-",C1115,1)+2))</f>
        <v>45603.878472222219</v>
      </c>
      <c r="P1115" s="18">
        <f>DATE(MID(D1115,FIND(",",D1115,1)+2,4),VLOOKUP(LEFT(B1115,3),General!$A$1:$B$12,2,0),MID(D1115,FIND(" ",D1115,1)+1,FIND(",",D1115,1)-FIND(" ",D1115,1)-1)) + TIMEVALUE(MID(D1115,FIND("-",D1115,1)+2,LEN(D1115)-FIND("-",D1115,1)+2))</f>
        <v>45603.90902777778</v>
      </c>
      <c r="Q1115" s="29">
        <f t="shared" si="140"/>
        <v>45603.878472222219</v>
      </c>
      <c r="R1115" t="str">
        <f t="shared" si="141"/>
        <v>9:05 pm</v>
      </c>
      <c r="S1115" t="str">
        <f t="shared" si="142"/>
        <v>9:49 pm</v>
      </c>
      <c r="T1115" s="29">
        <f t="shared" si="143"/>
        <v>45603.878472222219</v>
      </c>
      <c r="U1115" s="19">
        <f t="shared" si="144"/>
        <v>3522</v>
      </c>
      <c r="V1115" s="1">
        <f t="shared" si="145"/>
        <v>0.99729999999999996</v>
      </c>
      <c r="W1115" s="30">
        <f t="shared" si="146"/>
        <v>3.0555555560567882E-2</v>
      </c>
      <c r="X1115" s="18">
        <f>DATE(MID(B1115,FIND(",",B1115,1)+2,4),VLOOKUP(LEFT(B1115,3),General!$A$1:$B$12,2,0),MID(B1115,FIND(" ",B1115,1)+1,FIND(",",B1115,1)-FIND(" ",B1115,1)-1))</f>
        <v>45603</v>
      </c>
    </row>
    <row r="1116" spans="2:24">
      <c r="B1116" t="s">
        <v>6880</v>
      </c>
      <c r="C1116" t="s">
        <v>6881</v>
      </c>
      <c r="D1116" t="s">
        <v>6882</v>
      </c>
      <c r="E1116" s="1">
        <v>0.99719999999999998</v>
      </c>
      <c r="F1116">
        <v>0</v>
      </c>
      <c r="G1116">
        <v>0</v>
      </c>
      <c r="H1116" s="19">
        <v>3775</v>
      </c>
      <c r="I1116" s="19">
        <v>1326863</v>
      </c>
      <c r="J1116">
        <v>0</v>
      </c>
      <c r="K1116">
        <v>0</v>
      </c>
      <c r="L1116">
        <v>0</v>
      </c>
      <c r="M1116">
        <v>0</v>
      </c>
      <c r="N1116" s="29">
        <f>DATE(MID(B1116,FIND(",",B1116,1)+2,4),VLOOKUP(LEFT(B1116,3),General!$A$1:$B$12,2,0),MID(B1116,FIND(" ",B1116,1)+1,FIND(",",B1116,1)-FIND(" ",B1116,1)-1)) + TIMEVALUE(MID(B1116,FIND("-",B1116,1)+2,LEN(B1116)-FIND("-",B1116,1)+2))</f>
        <v>45603.920138888891</v>
      </c>
      <c r="O1116" s="18">
        <f>DATE(MID(C1116,FIND(",",C1116,1)+2,4),VLOOKUP(LEFT(B1116,3),General!$A$1:$B$12,2,0),MID(C1116,FIND(" ",C1116,1)+1,FIND(",",C1116,1)-FIND(" ",C1116,1)-1)) + TIMEVALUE(MID(C1116,FIND("-",C1116,1)+2,LEN(C1116)-FIND("-",C1116,1)+2))</f>
        <v>45603.919444444444</v>
      </c>
      <c r="P1116" s="18">
        <f>DATE(MID(D1116,FIND(",",D1116,1)+2,4),VLOOKUP(LEFT(B1116,3),General!$A$1:$B$12,2,0),MID(D1116,FIND(" ",D1116,1)+1,FIND(",",D1116,1)-FIND(" ",D1116,1)-1)) + TIMEVALUE(MID(D1116,FIND("-",D1116,1)+2,LEN(D1116)-FIND("-",D1116,1)+2))</f>
        <v>45603.961805555555</v>
      </c>
      <c r="Q1116" s="29">
        <f t="shared" si="140"/>
        <v>45603.920138888891</v>
      </c>
      <c r="R1116" t="str">
        <f t="shared" si="141"/>
        <v>10:04 pm</v>
      </c>
      <c r="S1116" t="str">
        <f t="shared" si="142"/>
        <v>11:05 pm</v>
      </c>
      <c r="T1116" s="29">
        <f t="shared" si="143"/>
        <v>45603.920138888891</v>
      </c>
      <c r="U1116" s="19">
        <f t="shared" si="144"/>
        <v>3775</v>
      </c>
      <c r="V1116" s="1">
        <f t="shared" si="145"/>
        <v>0.99719999999999998</v>
      </c>
      <c r="W1116" s="30">
        <f t="shared" si="146"/>
        <v>4.2361111110949423E-2</v>
      </c>
      <c r="X1116" s="18">
        <f>DATE(MID(B1116,FIND(",",B1116,1)+2,4),VLOOKUP(LEFT(B1116,3),General!$A$1:$B$12,2,0),MID(B1116,FIND(" ",B1116,1)+1,FIND(",",B1116,1)-FIND(" ",B1116,1)-1))</f>
        <v>45603</v>
      </c>
    </row>
    <row r="1117" spans="2:24">
      <c r="B1117" t="s">
        <v>6882</v>
      </c>
      <c r="C1117" t="s">
        <v>6883</v>
      </c>
      <c r="D1117" t="s">
        <v>6884</v>
      </c>
      <c r="E1117" s="1">
        <v>0.99480000000000002</v>
      </c>
      <c r="F1117">
        <v>0</v>
      </c>
      <c r="G1117">
        <v>0</v>
      </c>
      <c r="H1117" s="19">
        <v>6887</v>
      </c>
      <c r="I1117" s="19">
        <v>1326864</v>
      </c>
      <c r="J1117">
        <v>0</v>
      </c>
      <c r="K1117">
        <v>0</v>
      </c>
      <c r="L1117">
        <v>0</v>
      </c>
      <c r="M1117">
        <v>0</v>
      </c>
      <c r="N1117" s="29">
        <f>DATE(MID(B1117,FIND(",",B1117,1)+2,4),VLOOKUP(LEFT(B1117,3),General!$A$1:$B$12,2,0),MID(B1117,FIND(" ",B1117,1)+1,FIND(",",B1117,1)-FIND(" ",B1117,1)-1)) + TIMEVALUE(MID(B1117,FIND("-",B1117,1)+2,LEN(B1117)-FIND("-",B1117,1)+2))</f>
        <v>45603.961805555555</v>
      </c>
      <c r="O1117" s="18">
        <f>DATE(MID(C1117,FIND(",",C1117,1)+2,4),VLOOKUP(LEFT(B1117,3),General!$A$1:$B$12,2,0),MID(C1117,FIND(" ",C1117,1)+1,FIND(",",C1117,1)-FIND(" ",C1117,1)-1)) + TIMEVALUE(MID(C1117,FIND("-",C1117,1)+2,LEN(C1117)-FIND("-",C1117,1)+2))</f>
        <v>45603.961111111108</v>
      </c>
      <c r="P1117" s="18">
        <f>DATE(MID(D1117,FIND(",",D1117,1)+2,4),VLOOKUP(LEFT(B1117,3),General!$A$1:$B$12,2,0),MID(D1117,FIND(" ",D1117,1)+1,FIND(",",D1117,1)-FIND(" ",D1117,1)-1)) + TIMEVALUE(MID(D1117,FIND("-",D1117,1)+2,LEN(D1117)-FIND("-",D1117,1)+2))</f>
        <v>45604.003472222219</v>
      </c>
      <c r="Q1117" s="29">
        <f t="shared" si="140"/>
        <v>45603.961805555555</v>
      </c>
      <c r="R1117" t="str">
        <f t="shared" si="141"/>
        <v>11:04 pm</v>
      </c>
      <c r="S1117" t="str">
        <f t="shared" si="142"/>
        <v>12:05 am</v>
      </c>
      <c r="T1117" s="29">
        <f t="shared" si="143"/>
        <v>45603.961805555555</v>
      </c>
      <c r="U1117" s="19">
        <f t="shared" si="144"/>
        <v>6887</v>
      </c>
      <c r="V1117" s="1">
        <f t="shared" si="145"/>
        <v>0.99480000000000002</v>
      </c>
      <c r="W1117" s="30">
        <f t="shared" si="146"/>
        <v>4.2361111110949423E-2</v>
      </c>
      <c r="X1117" s="18">
        <f>DATE(MID(B1117,FIND(",",B1117,1)+2,4),VLOOKUP(LEFT(B1117,3),General!$A$1:$B$12,2,0),MID(B1117,FIND(" ",B1117,1)+1,FIND(",",B1117,1)-FIND(" ",B1117,1)-1))</f>
        <v>45603</v>
      </c>
    </row>
    <row r="1118" spans="2:24">
      <c r="B1118" t="s">
        <v>6884</v>
      </c>
      <c r="C1118" t="s">
        <v>6885</v>
      </c>
      <c r="D1118" t="s">
        <v>6886</v>
      </c>
      <c r="E1118" s="1">
        <v>0.99619999999999997</v>
      </c>
      <c r="F1118">
        <v>0</v>
      </c>
      <c r="G1118">
        <v>0</v>
      </c>
      <c r="H1118" s="19">
        <v>5030</v>
      </c>
      <c r="I1118" s="19">
        <v>1326863</v>
      </c>
      <c r="J1118">
        <v>0</v>
      </c>
      <c r="K1118">
        <v>0</v>
      </c>
      <c r="L1118">
        <v>0</v>
      </c>
      <c r="M1118">
        <v>0</v>
      </c>
      <c r="N1118" s="29">
        <f>DATE(MID(B1118,FIND(",",B1118,1)+2,4),VLOOKUP(LEFT(B1118,3),General!$A$1:$B$12,2,0),MID(B1118,FIND(" ",B1118,1)+1,FIND(",",B1118,1)-FIND(" ",B1118,1)-1)) + TIMEVALUE(MID(B1118,FIND("-",B1118,1)+2,LEN(B1118)-FIND("-",B1118,1)+2))</f>
        <v>45604.003472222219</v>
      </c>
      <c r="O1118" s="18">
        <f>DATE(MID(C1118,FIND(",",C1118,1)+2,4),VLOOKUP(LEFT(B1118,3),General!$A$1:$B$12,2,0),MID(C1118,FIND(" ",C1118,1)+1,FIND(",",C1118,1)-FIND(" ",C1118,1)-1)) + TIMEVALUE(MID(C1118,FIND("-",C1118,1)+2,LEN(C1118)-FIND("-",C1118,1)+2))</f>
        <v>45604.00277777778</v>
      </c>
      <c r="P1118" s="18">
        <f>DATE(MID(D1118,FIND(",",D1118,1)+2,4),VLOOKUP(LEFT(B1118,3),General!$A$1:$B$12,2,0),MID(D1118,FIND(" ",D1118,1)+1,FIND(",",D1118,1)-FIND(" ",D1118,1)-1)) + TIMEVALUE(MID(D1118,FIND("-",D1118,1)+2,LEN(D1118)-FIND("-",D1118,1)+2))</f>
        <v>45604.045138888891</v>
      </c>
      <c r="Q1118" s="29">
        <f t="shared" si="140"/>
        <v>45604.003472222219</v>
      </c>
      <c r="R1118" t="str">
        <f t="shared" si="141"/>
        <v>12:04 am</v>
      </c>
      <c r="S1118" t="str">
        <f t="shared" si="142"/>
        <v>1:05 am</v>
      </c>
      <c r="T1118" s="29">
        <f t="shared" si="143"/>
        <v>45604.003472222219</v>
      </c>
      <c r="U1118" s="19">
        <f t="shared" si="144"/>
        <v>5030</v>
      </c>
      <c r="V1118" s="1">
        <f t="shared" si="145"/>
        <v>0.99619999999999997</v>
      </c>
      <c r="W1118" s="30">
        <f t="shared" si="146"/>
        <v>4.2361111110949423E-2</v>
      </c>
      <c r="X1118" s="18">
        <f>DATE(MID(B1118,FIND(",",B1118,1)+2,4),VLOOKUP(LEFT(B1118,3),General!$A$1:$B$12,2,0),MID(B1118,FIND(" ",B1118,1)+1,FIND(",",B1118,1)-FIND(" ",B1118,1)-1))</f>
        <v>45604</v>
      </c>
    </row>
    <row r="1119" spans="2:24">
      <c r="B1119" t="s">
        <v>6886</v>
      </c>
      <c r="C1119" t="s">
        <v>6887</v>
      </c>
      <c r="D1119" t="s">
        <v>6888</v>
      </c>
      <c r="E1119" s="1">
        <v>0.99719999999999998</v>
      </c>
      <c r="F1119">
        <v>0</v>
      </c>
      <c r="G1119">
        <v>0</v>
      </c>
      <c r="H1119" s="19">
        <v>3671</v>
      </c>
      <c r="I1119" s="19">
        <v>1326975</v>
      </c>
      <c r="J1119">
        <v>0</v>
      </c>
      <c r="K1119">
        <v>0</v>
      </c>
      <c r="L1119">
        <v>0</v>
      </c>
      <c r="M1119" s="19">
        <v>1089</v>
      </c>
      <c r="N1119" s="29">
        <f>DATE(MID(B1119,FIND(",",B1119,1)+2,4),VLOOKUP(LEFT(B1119,3),General!$A$1:$B$12,2,0),MID(B1119,FIND(" ",B1119,1)+1,FIND(",",B1119,1)-FIND(" ",B1119,1)-1)) + TIMEVALUE(MID(B1119,FIND("-",B1119,1)+2,LEN(B1119)-FIND("-",B1119,1)+2))</f>
        <v>45604.045138888891</v>
      </c>
      <c r="O1119" s="18">
        <f>DATE(MID(C1119,FIND(",",C1119,1)+2,4),VLOOKUP(LEFT(B1119,3),General!$A$1:$B$12,2,0),MID(C1119,FIND(" ",C1119,1)+1,FIND(",",C1119,1)-FIND(" ",C1119,1)-1)) + TIMEVALUE(MID(C1119,FIND("-",C1119,1)+2,LEN(C1119)-FIND("-",C1119,1)+2))</f>
        <v>45604.044444444444</v>
      </c>
      <c r="P1119" s="18">
        <f>DATE(MID(D1119,FIND(",",D1119,1)+2,4),VLOOKUP(LEFT(B1119,3),General!$A$1:$B$12,2,0),MID(D1119,FIND(" ",D1119,1)+1,FIND(",",D1119,1)-FIND(" ",D1119,1)-1)) + TIMEVALUE(MID(D1119,FIND("-",D1119,1)+2,LEN(D1119)-FIND("-",D1119,1)+2))</f>
        <v>45604.076388888891</v>
      </c>
      <c r="Q1119" s="29">
        <f t="shared" si="140"/>
        <v>45604.045138888891</v>
      </c>
      <c r="R1119" t="str">
        <f t="shared" si="141"/>
        <v>1:04 am</v>
      </c>
      <c r="S1119" t="str">
        <f t="shared" si="142"/>
        <v>1:50 am</v>
      </c>
      <c r="T1119" s="29">
        <f t="shared" si="143"/>
        <v>45604.045138888891</v>
      </c>
      <c r="U1119" s="19">
        <f t="shared" si="144"/>
        <v>3671</v>
      </c>
      <c r="V1119" s="1">
        <f t="shared" si="145"/>
        <v>0.99719999999999998</v>
      </c>
      <c r="W1119" s="30">
        <f t="shared" si="146"/>
        <v>3.1944444446708076E-2</v>
      </c>
      <c r="X1119" s="18">
        <f>DATE(MID(B1119,FIND(",",B1119,1)+2,4),VLOOKUP(LEFT(B1119,3),General!$A$1:$B$12,2,0),MID(B1119,FIND(" ",B1119,1)+1,FIND(",",B1119,1)-FIND(" ",B1119,1)-1))</f>
        <v>45604</v>
      </c>
    </row>
    <row r="1120" spans="2:24">
      <c r="B1120" t="s">
        <v>6889</v>
      </c>
      <c r="C1120" t="s">
        <v>6890</v>
      </c>
      <c r="D1120" t="s">
        <v>6891</v>
      </c>
      <c r="E1120" s="1">
        <v>0.99770000000000003</v>
      </c>
      <c r="F1120">
        <v>0</v>
      </c>
      <c r="G1120">
        <v>0</v>
      </c>
      <c r="H1120" s="19">
        <v>3052</v>
      </c>
      <c r="I1120" s="19">
        <v>1326976</v>
      </c>
      <c r="J1120">
        <v>0</v>
      </c>
      <c r="K1120">
        <v>0</v>
      </c>
      <c r="L1120">
        <v>0</v>
      </c>
      <c r="M1120" s="19">
        <v>1090</v>
      </c>
      <c r="N1120" s="29">
        <f>DATE(MID(B1120,FIND(",",B1120,1)+2,4),VLOOKUP(LEFT(B1120,3),General!$A$1:$B$12,2,0),MID(B1120,FIND(" ",B1120,1)+1,FIND(",",B1120,1)-FIND(" ",B1120,1)-1)) + TIMEVALUE(MID(B1120,FIND("-",B1120,1)+2,LEN(B1120)-FIND("-",B1120,1)+2))</f>
        <v>45604.086805555555</v>
      </c>
      <c r="O1120" s="18">
        <f>DATE(MID(C1120,FIND(",",C1120,1)+2,4),VLOOKUP(LEFT(B1120,3),General!$A$1:$B$12,2,0),MID(C1120,FIND(" ",C1120,1)+1,FIND(",",C1120,1)-FIND(" ",C1120,1)-1)) + TIMEVALUE(MID(C1120,FIND("-",C1120,1)+2,LEN(C1120)-FIND("-",C1120,1)+2))</f>
        <v>45604.086111111108</v>
      </c>
      <c r="P1120" s="18">
        <f>DATE(MID(D1120,FIND(",",D1120,1)+2,4),VLOOKUP(LEFT(B1120,3),General!$A$1:$B$12,2,0),MID(D1120,FIND(" ",D1120,1)+1,FIND(",",D1120,1)-FIND(" ",D1120,1)-1)) + TIMEVALUE(MID(D1120,FIND("-",D1120,1)+2,LEN(D1120)-FIND("-",D1120,1)+2))</f>
        <v>45604.111111111109</v>
      </c>
      <c r="Q1120" s="29">
        <f t="shared" si="140"/>
        <v>45604.086805555555</v>
      </c>
      <c r="R1120" t="str">
        <f t="shared" si="141"/>
        <v>2:04 am</v>
      </c>
      <c r="S1120" t="str">
        <f t="shared" si="142"/>
        <v>2:40 am</v>
      </c>
      <c r="T1120" s="29">
        <f t="shared" si="143"/>
        <v>45604.086805555555</v>
      </c>
      <c r="U1120" s="19">
        <f t="shared" si="144"/>
        <v>3052</v>
      </c>
      <c r="V1120" s="1">
        <f t="shared" si="145"/>
        <v>0.99770000000000003</v>
      </c>
      <c r="W1120" s="30">
        <f t="shared" si="146"/>
        <v>2.5000000001455192E-2</v>
      </c>
      <c r="X1120" s="18">
        <f>DATE(MID(B1120,FIND(",",B1120,1)+2,4),VLOOKUP(LEFT(B1120,3),General!$A$1:$B$12,2,0),MID(B1120,FIND(" ",B1120,1)+1,FIND(",",B1120,1)-FIND(" ",B1120,1)-1))</f>
        <v>45604</v>
      </c>
    </row>
    <row r="1121" spans="2:24">
      <c r="B1121" t="s">
        <v>6892</v>
      </c>
      <c r="C1121" t="s">
        <v>6892</v>
      </c>
      <c r="D1121" t="s">
        <v>6893</v>
      </c>
      <c r="E1121" s="1">
        <v>0.99739999999999995</v>
      </c>
      <c r="F1121">
        <v>0</v>
      </c>
      <c r="G1121">
        <v>0</v>
      </c>
      <c r="H1121" s="19">
        <v>3387</v>
      </c>
      <c r="I1121" s="19">
        <v>1326973</v>
      </c>
      <c r="J1121">
        <v>0</v>
      </c>
      <c r="K1121">
        <v>0</v>
      </c>
      <c r="L1121">
        <v>0</v>
      </c>
      <c r="M1121" s="19">
        <v>1087</v>
      </c>
      <c r="N1121" s="29">
        <f>DATE(MID(B1121,FIND(",",B1121,1)+2,4),VLOOKUP(LEFT(B1121,3),General!$A$1:$B$12,2,0),MID(B1121,FIND(" ",B1121,1)+1,FIND(",",B1121,1)-FIND(" ",B1121,1)-1)) + TIMEVALUE(MID(B1121,FIND("-",B1121,1)+2,LEN(B1121)-FIND("-",B1121,1)+2))</f>
        <v>45604.128472222219</v>
      </c>
      <c r="O1121" s="18">
        <f>DATE(MID(C1121,FIND(",",C1121,1)+2,4),VLOOKUP(LEFT(B1121,3),General!$A$1:$B$12,2,0),MID(C1121,FIND(" ",C1121,1)+1,FIND(",",C1121,1)-FIND(" ",C1121,1)-1)) + TIMEVALUE(MID(C1121,FIND("-",C1121,1)+2,LEN(C1121)-FIND("-",C1121,1)+2))</f>
        <v>45604.128472222219</v>
      </c>
      <c r="P1121" s="18">
        <f>DATE(MID(D1121,FIND(",",D1121,1)+2,4),VLOOKUP(LEFT(B1121,3),General!$A$1:$B$12,2,0),MID(D1121,FIND(" ",D1121,1)+1,FIND(",",D1121,1)-FIND(" ",D1121,1)-1)) + TIMEVALUE(MID(D1121,FIND("-",D1121,1)+2,LEN(D1121)-FIND("-",D1121,1)+2))</f>
        <v>45604.154166666667</v>
      </c>
      <c r="Q1121" s="29">
        <f t="shared" si="140"/>
        <v>45604.128472222219</v>
      </c>
      <c r="R1121" t="str">
        <f t="shared" si="141"/>
        <v>3:05 am</v>
      </c>
      <c r="S1121" t="str">
        <f t="shared" si="142"/>
        <v>3:42 am</v>
      </c>
      <c r="T1121" s="29">
        <f t="shared" si="143"/>
        <v>45604.128472222219</v>
      </c>
      <c r="U1121" s="19">
        <f t="shared" si="144"/>
        <v>3387</v>
      </c>
      <c r="V1121" s="1">
        <f t="shared" si="145"/>
        <v>0.99739999999999995</v>
      </c>
      <c r="W1121" s="30">
        <f t="shared" si="146"/>
        <v>2.5694444448163267E-2</v>
      </c>
      <c r="X1121" s="18">
        <f>DATE(MID(B1121,FIND(",",B1121,1)+2,4),VLOOKUP(LEFT(B1121,3),General!$A$1:$B$12,2,0),MID(B1121,FIND(" ",B1121,1)+1,FIND(",",B1121,1)-FIND(" ",B1121,1)-1))</f>
        <v>45604</v>
      </c>
    </row>
    <row r="1122" spans="2:24">
      <c r="B1122" t="s">
        <v>6894</v>
      </c>
      <c r="C1122" t="s">
        <v>6895</v>
      </c>
      <c r="D1122" t="s">
        <v>6896</v>
      </c>
      <c r="E1122" s="1">
        <v>0.99770000000000003</v>
      </c>
      <c r="F1122">
        <v>0</v>
      </c>
      <c r="G1122">
        <v>0</v>
      </c>
      <c r="H1122" s="19">
        <v>3013</v>
      </c>
      <c r="I1122" s="19">
        <v>1326976</v>
      </c>
      <c r="J1122">
        <v>0</v>
      </c>
      <c r="K1122">
        <v>0</v>
      </c>
      <c r="L1122">
        <v>0</v>
      </c>
      <c r="M1122" s="19">
        <v>1094</v>
      </c>
      <c r="N1122" s="29">
        <f>DATE(MID(B1122,FIND(",",B1122,1)+2,4),VLOOKUP(LEFT(B1122,3),General!$A$1:$B$12,2,0),MID(B1122,FIND(" ",B1122,1)+1,FIND(",",B1122,1)-FIND(" ",B1122,1)-1)) + TIMEVALUE(MID(B1122,FIND("-",B1122,1)+2,LEN(B1122)-FIND("-",B1122,1)+2))</f>
        <v>45604.170138888891</v>
      </c>
      <c r="O1122" s="18">
        <f>DATE(MID(C1122,FIND(",",C1122,1)+2,4),VLOOKUP(LEFT(B1122,3),General!$A$1:$B$12,2,0),MID(C1122,FIND(" ",C1122,1)+1,FIND(",",C1122,1)-FIND(" ",C1122,1)-1)) + TIMEVALUE(MID(C1122,FIND("-",C1122,1)+2,LEN(C1122)-FIND("-",C1122,1)+2))</f>
        <v>45604.169444444444</v>
      </c>
      <c r="P1122" s="18">
        <f>DATE(MID(D1122,FIND(",",D1122,1)+2,4),VLOOKUP(LEFT(B1122,3),General!$A$1:$B$12,2,0),MID(D1122,FIND(" ",D1122,1)+1,FIND(",",D1122,1)-FIND(" ",D1122,1)-1)) + TIMEVALUE(MID(D1122,FIND("-",D1122,1)+2,LEN(D1122)-FIND("-",D1122,1)+2))</f>
        <v>45604.195833333331</v>
      </c>
      <c r="Q1122" s="29">
        <f t="shared" si="140"/>
        <v>45604.170138888891</v>
      </c>
      <c r="R1122" t="str">
        <f t="shared" si="141"/>
        <v>4:04 am</v>
      </c>
      <c r="S1122" t="str">
        <f t="shared" si="142"/>
        <v>4:42 am</v>
      </c>
      <c r="T1122" s="29">
        <f t="shared" si="143"/>
        <v>45604.170138888891</v>
      </c>
      <c r="U1122" s="19">
        <f t="shared" si="144"/>
        <v>3013</v>
      </c>
      <c r="V1122" s="1">
        <f t="shared" si="145"/>
        <v>0.99770000000000003</v>
      </c>
      <c r="W1122" s="30">
        <f t="shared" si="146"/>
        <v>2.6388888887595385E-2</v>
      </c>
      <c r="X1122" s="18">
        <f>DATE(MID(B1122,FIND(",",B1122,1)+2,4),VLOOKUP(LEFT(B1122,3),General!$A$1:$B$12,2,0),MID(B1122,FIND(" ",B1122,1)+1,FIND(",",B1122,1)-FIND(" ",B1122,1)-1))</f>
        <v>45604</v>
      </c>
    </row>
    <row r="1123" spans="2:24">
      <c r="B1123" t="s">
        <v>6897</v>
      </c>
      <c r="C1123" t="s">
        <v>6898</v>
      </c>
      <c r="D1123" t="s">
        <v>6899</v>
      </c>
      <c r="E1123" s="1">
        <v>0.99770000000000003</v>
      </c>
      <c r="F1123">
        <v>0</v>
      </c>
      <c r="G1123">
        <v>0</v>
      </c>
      <c r="H1123" s="19">
        <v>3025</v>
      </c>
      <c r="I1123" s="19">
        <v>1327069</v>
      </c>
      <c r="J1123">
        <v>0</v>
      </c>
      <c r="K1123">
        <v>0</v>
      </c>
      <c r="L1123">
        <v>0</v>
      </c>
      <c r="M1123" s="19">
        <v>1080</v>
      </c>
      <c r="N1123" s="29">
        <f>DATE(MID(B1123,FIND(",",B1123,1)+2,4),VLOOKUP(LEFT(B1123,3),General!$A$1:$B$12,2,0),MID(B1123,FIND(" ",B1123,1)+1,FIND(",",B1123,1)-FIND(" ",B1123,1)-1)) + TIMEVALUE(MID(B1123,FIND("-",B1123,1)+2,LEN(B1123)-FIND("-",B1123,1)+2))</f>
        <v>45604.211805555555</v>
      </c>
      <c r="O1123" s="18">
        <f>DATE(MID(C1123,FIND(",",C1123,1)+2,4),VLOOKUP(LEFT(B1123,3),General!$A$1:$B$12,2,0),MID(C1123,FIND(" ",C1123,1)+1,FIND(",",C1123,1)-FIND(" ",C1123,1)-1)) + TIMEVALUE(MID(C1123,FIND("-",C1123,1)+2,LEN(C1123)-FIND("-",C1123,1)+2))</f>
        <v>45604.211111111108</v>
      </c>
      <c r="P1123" s="18">
        <f>DATE(MID(D1123,FIND(",",D1123,1)+2,4),VLOOKUP(LEFT(B1123,3),General!$A$1:$B$12,2,0),MID(D1123,FIND(" ",D1123,1)+1,FIND(",",D1123,1)-FIND(" ",D1123,1)-1)) + TIMEVALUE(MID(D1123,FIND("-",D1123,1)+2,LEN(D1123)-FIND("-",D1123,1)+2))</f>
        <v>45604.236805555556</v>
      </c>
      <c r="Q1123" s="29">
        <f t="shared" si="140"/>
        <v>45604.211805555555</v>
      </c>
      <c r="R1123" t="str">
        <f t="shared" si="141"/>
        <v>5:04 am</v>
      </c>
      <c r="S1123" t="str">
        <f t="shared" si="142"/>
        <v>5:41 am</v>
      </c>
      <c r="T1123" s="29">
        <f t="shared" si="143"/>
        <v>45604.211805555555</v>
      </c>
      <c r="U1123" s="19">
        <f t="shared" si="144"/>
        <v>3025</v>
      </c>
      <c r="V1123" s="1">
        <f t="shared" si="145"/>
        <v>0.99770000000000003</v>
      </c>
      <c r="W1123" s="30">
        <f t="shared" si="146"/>
        <v>2.5694444448163267E-2</v>
      </c>
      <c r="X1123" s="18">
        <f>DATE(MID(B1123,FIND(",",B1123,1)+2,4),VLOOKUP(LEFT(B1123,3),General!$A$1:$B$12,2,0),MID(B1123,FIND(" ",B1123,1)+1,FIND(",",B1123,1)-FIND(" ",B1123,1)-1))</f>
        <v>45604</v>
      </c>
    </row>
    <row r="1124" spans="2:24">
      <c r="B1124" t="s">
        <v>6900</v>
      </c>
      <c r="C1124" t="s">
        <v>6901</v>
      </c>
      <c r="D1124" t="s">
        <v>6902</v>
      </c>
      <c r="E1124" s="1">
        <v>0.99750000000000005</v>
      </c>
      <c r="F1124">
        <v>0</v>
      </c>
      <c r="G1124">
        <v>0</v>
      </c>
      <c r="H1124" s="19">
        <v>3354</v>
      </c>
      <c r="I1124" s="19">
        <v>1327072</v>
      </c>
      <c r="J1124">
        <v>0</v>
      </c>
      <c r="K1124">
        <v>0</v>
      </c>
      <c r="L1124">
        <v>0</v>
      </c>
      <c r="M1124" s="19">
        <v>1092</v>
      </c>
      <c r="N1124" s="29">
        <f>DATE(MID(B1124,FIND(",",B1124,1)+2,4),VLOOKUP(LEFT(B1124,3),General!$A$1:$B$12,2,0),MID(B1124,FIND(" ",B1124,1)+1,FIND(",",B1124,1)-FIND(" ",B1124,1)-1)) + TIMEVALUE(MID(B1124,FIND("-",B1124,1)+2,LEN(B1124)-FIND("-",B1124,1)+2))</f>
        <v>45604.253472222219</v>
      </c>
      <c r="O1124" s="18">
        <f>DATE(MID(C1124,FIND(",",C1124,1)+2,4),VLOOKUP(LEFT(B1124,3),General!$A$1:$B$12,2,0),MID(C1124,FIND(" ",C1124,1)+1,FIND(",",C1124,1)-FIND(" ",C1124,1)-1)) + TIMEVALUE(MID(C1124,FIND("-",C1124,1)+2,LEN(C1124)-FIND("-",C1124,1)+2))</f>
        <v>45604.25277777778</v>
      </c>
      <c r="P1124" s="18">
        <f>DATE(MID(D1124,FIND(",",D1124,1)+2,4),VLOOKUP(LEFT(B1124,3),General!$A$1:$B$12,2,0),MID(D1124,FIND(" ",D1124,1)+1,FIND(",",D1124,1)-FIND(" ",D1124,1)-1)) + TIMEVALUE(MID(D1124,FIND("-",D1124,1)+2,LEN(D1124)-FIND("-",D1124,1)+2))</f>
        <v>45604.281944444447</v>
      </c>
      <c r="Q1124" s="29">
        <f t="shared" si="140"/>
        <v>45604.253472222219</v>
      </c>
      <c r="R1124" t="str">
        <f t="shared" si="141"/>
        <v>6:04 am</v>
      </c>
      <c r="S1124" t="str">
        <f t="shared" si="142"/>
        <v>6:46 am</v>
      </c>
      <c r="T1124" s="29">
        <f t="shared" si="143"/>
        <v>45604.253472222219</v>
      </c>
      <c r="U1124" s="19">
        <f t="shared" si="144"/>
        <v>3354</v>
      </c>
      <c r="V1124" s="1">
        <f t="shared" si="145"/>
        <v>0.99750000000000005</v>
      </c>
      <c r="W1124" s="30">
        <f t="shared" si="146"/>
        <v>2.9166666667151731E-2</v>
      </c>
      <c r="X1124" s="18">
        <f>DATE(MID(B1124,FIND(",",B1124,1)+2,4),VLOOKUP(LEFT(B1124,3),General!$A$1:$B$12,2,0),MID(B1124,FIND(" ",B1124,1)+1,FIND(",",B1124,1)-FIND(" ",B1124,1)-1))</f>
        <v>45604</v>
      </c>
    </row>
    <row r="1125" spans="2:24">
      <c r="B1125" t="s">
        <v>6903</v>
      </c>
      <c r="C1125" t="s">
        <v>6903</v>
      </c>
      <c r="D1125" t="s">
        <v>6904</v>
      </c>
      <c r="E1125" s="1">
        <v>0.99729999999999996</v>
      </c>
      <c r="F1125">
        <v>0</v>
      </c>
      <c r="G1125">
        <v>0</v>
      </c>
      <c r="H1125" s="19">
        <v>3557</v>
      </c>
      <c r="I1125" s="19">
        <v>1327089</v>
      </c>
      <c r="J1125">
        <v>0</v>
      </c>
      <c r="K1125">
        <v>0</v>
      </c>
      <c r="L1125">
        <v>0</v>
      </c>
      <c r="M1125" s="19">
        <v>1089</v>
      </c>
      <c r="N1125" s="29">
        <f>DATE(MID(B1125,FIND(",",B1125,1)+2,4),VLOOKUP(LEFT(B1125,3),General!$A$1:$B$12,2,0),MID(B1125,FIND(" ",B1125,1)+1,FIND(",",B1125,1)-FIND(" ",B1125,1)-1)) + TIMEVALUE(MID(B1125,FIND("-",B1125,1)+2,LEN(B1125)-FIND("-",B1125,1)+2))</f>
        <v>45604.295138888891</v>
      </c>
      <c r="O1125" s="18">
        <f>DATE(MID(C1125,FIND(",",C1125,1)+2,4),VLOOKUP(LEFT(B1125,3),General!$A$1:$B$12,2,0),MID(C1125,FIND(" ",C1125,1)+1,FIND(",",C1125,1)-FIND(" ",C1125,1)-1)) + TIMEVALUE(MID(C1125,FIND("-",C1125,1)+2,LEN(C1125)-FIND("-",C1125,1)+2))</f>
        <v>45604.295138888891</v>
      </c>
      <c r="P1125" s="18">
        <f>DATE(MID(D1125,FIND(",",D1125,1)+2,4),VLOOKUP(LEFT(B1125,3),General!$A$1:$B$12,2,0),MID(D1125,FIND(" ",D1125,1)+1,FIND(",",D1125,1)-FIND(" ",D1125,1)-1)) + TIMEVALUE(MID(D1125,FIND("-",D1125,1)+2,LEN(D1125)-FIND("-",D1125,1)+2))</f>
        <v>45604.324999999997</v>
      </c>
      <c r="Q1125" s="29">
        <f t="shared" si="140"/>
        <v>45604.295138888891</v>
      </c>
      <c r="R1125" t="str">
        <f t="shared" si="141"/>
        <v>7:05 am</v>
      </c>
      <c r="S1125" t="str">
        <f t="shared" si="142"/>
        <v>7:48 am</v>
      </c>
      <c r="T1125" s="29">
        <f t="shared" si="143"/>
        <v>45604.295138888891</v>
      </c>
      <c r="U1125" s="19">
        <f t="shared" si="144"/>
        <v>3557</v>
      </c>
      <c r="V1125" s="1">
        <f t="shared" si="145"/>
        <v>0.99729999999999996</v>
      </c>
      <c r="W1125" s="30">
        <f t="shared" si="146"/>
        <v>2.9861111106583849E-2</v>
      </c>
      <c r="X1125" s="18">
        <f>DATE(MID(B1125,FIND(",",B1125,1)+2,4),VLOOKUP(LEFT(B1125,3),General!$A$1:$B$12,2,0),MID(B1125,FIND(" ",B1125,1)+1,FIND(",",B1125,1)-FIND(" ",B1125,1)-1))</f>
        <v>45604</v>
      </c>
    </row>
    <row r="1126" spans="2:24">
      <c r="B1126" t="s">
        <v>6905</v>
      </c>
      <c r="C1126" t="s">
        <v>6906</v>
      </c>
      <c r="D1126" t="s">
        <v>6907</v>
      </c>
      <c r="E1126" s="1">
        <v>0.99739999999999995</v>
      </c>
      <c r="F1126">
        <v>0</v>
      </c>
      <c r="G1126">
        <v>0</v>
      </c>
      <c r="H1126" s="19">
        <v>3422</v>
      </c>
      <c r="I1126" s="19">
        <v>1327121</v>
      </c>
      <c r="J1126">
        <v>0</v>
      </c>
      <c r="K1126">
        <v>0</v>
      </c>
      <c r="L1126">
        <v>0</v>
      </c>
      <c r="M1126" s="19">
        <v>1091</v>
      </c>
      <c r="N1126" s="29">
        <f>DATE(MID(B1126,FIND(",",B1126,1)+2,4),VLOOKUP(LEFT(B1126,3),General!$A$1:$B$12,2,0),MID(B1126,FIND(" ",B1126,1)+1,FIND(",",B1126,1)-FIND(" ",B1126,1)-1)) + TIMEVALUE(MID(B1126,FIND("-",B1126,1)+2,LEN(B1126)-FIND("-",B1126,1)+2))</f>
        <v>45604.336805555555</v>
      </c>
      <c r="O1126" s="18">
        <f>DATE(MID(C1126,FIND(",",C1126,1)+2,4),VLOOKUP(LEFT(B1126,3),General!$A$1:$B$12,2,0),MID(C1126,FIND(" ",C1126,1)+1,FIND(",",C1126,1)-FIND(" ",C1126,1)-1)) + TIMEVALUE(MID(C1126,FIND("-",C1126,1)+2,LEN(C1126)-FIND("-",C1126,1)+2))</f>
        <v>45604.336111111108</v>
      </c>
      <c r="P1126" s="18">
        <f>DATE(MID(D1126,FIND(",",D1126,1)+2,4),VLOOKUP(LEFT(B1126,3),General!$A$1:$B$12,2,0),MID(D1126,FIND(" ",D1126,1)+1,FIND(",",D1126,1)-FIND(" ",D1126,1)-1)) + TIMEVALUE(MID(D1126,FIND("-",D1126,1)+2,LEN(D1126)-FIND("-",D1126,1)+2))</f>
        <v>45604.365277777775</v>
      </c>
      <c r="Q1126" s="29">
        <f t="shared" si="140"/>
        <v>45604.336805555555</v>
      </c>
      <c r="R1126" t="str">
        <f t="shared" si="141"/>
        <v>8:04 am</v>
      </c>
      <c r="S1126" t="str">
        <f t="shared" si="142"/>
        <v>8:46 am</v>
      </c>
      <c r="T1126" s="29">
        <f t="shared" si="143"/>
        <v>45604.336805555555</v>
      </c>
      <c r="U1126" s="19">
        <f t="shared" si="144"/>
        <v>3422</v>
      </c>
      <c r="V1126" s="1">
        <f t="shared" si="145"/>
        <v>0.99739999999999995</v>
      </c>
      <c r="W1126" s="30">
        <f t="shared" si="146"/>
        <v>2.9166666667151731E-2</v>
      </c>
      <c r="X1126" s="18">
        <f>DATE(MID(B1126,FIND(",",B1126,1)+2,4),VLOOKUP(LEFT(B1126,3),General!$A$1:$B$12,2,0),MID(B1126,FIND(" ",B1126,1)+1,FIND(",",B1126,1)-FIND(" ",B1126,1)-1))</f>
        <v>45604</v>
      </c>
    </row>
    <row r="1127" spans="2:24">
      <c r="B1127" t="s">
        <v>6908</v>
      </c>
      <c r="C1127" t="s">
        <v>6909</v>
      </c>
      <c r="D1127" t="s">
        <v>6910</v>
      </c>
      <c r="E1127" s="1">
        <v>0.997</v>
      </c>
      <c r="F1127">
        <v>0</v>
      </c>
      <c r="G1127">
        <v>0</v>
      </c>
      <c r="H1127" s="19">
        <v>3941</v>
      </c>
      <c r="I1127" s="19">
        <v>1327153</v>
      </c>
      <c r="J1127">
        <v>0</v>
      </c>
      <c r="K1127">
        <v>0</v>
      </c>
      <c r="L1127">
        <v>0</v>
      </c>
      <c r="M1127" s="19">
        <v>1088</v>
      </c>
      <c r="N1127" s="29">
        <f>DATE(MID(B1127,FIND(",",B1127,1)+2,4),VLOOKUP(LEFT(B1127,3),General!$A$1:$B$12,2,0),MID(B1127,FIND(" ",B1127,1)+1,FIND(",",B1127,1)-FIND(" ",B1127,1)-1)) + TIMEVALUE(MID(B1127,FIND("-",B1127,1)+2,LEN(B1127)-FIND("-",B1127,1)+2))</f>
        <v>45604.378472222219</v>
      </c>
      <c r="O1127" s="18">
        <f>DATE(MID(C1127,FIND(",",C1127,1)+2,4),VLOOKUP(LEFT(B1127,3),General!$A$1:$B$12,2,0),MID(C1127,FIND(" ",C1127,1)+1,FIND(",",C1127,1)-FIND(" ",C1127,1)-1)) + TIMEVALUE(MID(C1127,FIND("-",C1127,1)+2,LEN(C1127)-FIND("-",C1127,1)+2))</f>
        <v>45604.37777777778</v>
      </c>
      <c r="P1127" s="18">
        <f>DATE(MID(D1127,FIND(",",D1127,1)+2,4),VLOOKUP(LEFT(B1127,3),General!$A$1:$B$12,2,0),MID(D1127,FIND(" ",D1127,1)+1,FIND(",",D1127,1)-FIND(" ",D1127,1)-1)) + TIMEVALUE(MID(D1127,FIND("-",D1127,1)+2,LEN(D1127)-FIND("-",D1127,1)+2))</f>
        <v>45604.406944444447</v>
      </c>
      <c r="Q1127" s="29">
        <f t="shared" si="140"/>
        <v>45604.378472222219</v>
      </c>
      <c r="R1127" t="str">
        <f t="shared" si="141"/>
        <v>9:04 am</v>
      </c>
      <c r="S1127" t="str">
        <f t="shared" si="142"/>
        <v>9:46 am</v>
      </c>
      <c r="T1127" s="29">
        <f t="shared" si="143"/>
        <v>45604.378472222219</v>
      </c>
      <c r="U1127" s="19">
        <f t="shared" si="144"/>
        <v>3941</v>
      </c>
      <c r="V1127" s="1">
        <f t="shared" si="145"/>
        <v>0.997</v>
      </c>
      <c r="W1127" s="30">
        <f t="shared" si="146"/>
        <v>2.9166666667151731E-2</v>
      </c>
      <c r="X1127" s="18">
        <f>DATE(MID(B1127,FIND(",",B1127,1)+2,4),VLOOKUP(LEFT(B1127,3),General!$A$1:$B$12,2,0),MID(B1127,FIND(" ",B1127,1)+1,FIND(",",B1127,1)-FIND(" ",B1127,1)-1))</f>
        <v>45604</v>
      </c>
    </row>
    <row r="1128" spans="2:24">
      <c r="B1128" t="s">
        <v>6911</v>
      </c>
      <c r="C1128" t="s">
        <v>6911</v>
      </c>
      <c r="D1128" t="s">
        <v>6912</v>
      </c>
      <c r="E1128" s="1">
        <v>0.997</v>
      </c>
      <c r="F1128">
        <v>0</v>
      </c>
      <c r="G1128">
        <v>0</v>
      </c>
      <c r="H1128" s="19">
        <v>4045</v>
      </c>
      <c r="I1128" s="19">
        <v>1327163</v>
      </c>
      <c r="J1128">
        <v>0</v>
      </c>
      <c r="K1128">
        <v>0</v>
      </c>
      <c r="L1128">
        <v>0</v>
      </c>
      <c r="M1128" s="19">
        <v>1093</v>
      </c>
      <c r="N1128" s="29">
        <f>DATE(MID(B1128,FIND(",",B1128,1)+2,4),VLOOKUP(LEFT(B1128,3),General!$A$1:$B$12,2,0),MID(B1128,FIND(" ",B1128,1)+1,FIND(",",B1128,1)-FIND(" ",B1128,1)-1)) + TIMEVALUE(MID(B1128,FIND("-",B1128,1)+2,LEN(B1128)-FIND("-",B1128,1)+2))</f>
        <v>45604.420138888891</v>
      </c>
      <c r="O1128" s="18">
        <f>DATE(MID(C1128,FIND(",",C1128,1)+2,4),VLOOKUP(LEFT(B1128,3),General!$A$1:$B$12,2,0),MID(C1128,FIND(" ",C1128,1)+1,FIND(",",C1128,1)-FIND(" ",C1128,1)-1)) + TIMEVALUE(MID(C1128,FIND("-",C1128,1)+2,LEN(C1128)-FIND("-",C1128,1)+2))</f>
        <v>45604.420138888891</v>
      </c>
      <c r="P1128" s="18">
        <f>DATE(MID(D1128,FIND(",",D1128,1)+2,4),VLOOKUP(LEFT(B1128,3),General!$A$1:$B$12,2,0),MID(D1128,FIND(" ",D1128,1)+1,FIND(",",D1128,1)-FIND(" ",D1128,1)-1)) + TIMEVALUE(MID(D1128,FIND("-",D1128,1)+2,LEN(D1128)-FIND("-",D1128,1)+2))</f>
        <v>45604.448611111111</v>
      </c>
      <c r="Q1128" s="29">
        <f t="shared" si="140"/>
        <v>45604.420138888891</v>
      </c>
      <c r="R1128" t="str">
        <f t="shared" si="141"/>
        <v>10:05 am</v>
      </c>
      <c r="S1128" t="str">
        <f t="shared" si="142"/>
        <v>10:46 am</v>
      </c>
      <c r="T1128" s="29">
        <f t="shared" si="143"/>
        <v>45604.420138888891</v>
      </c>
      <c r="U1128" s="19">
        <f t="shared" si="144"/>
        <v>4045</v>
      </c>
      <c r="V1128" s="1">
        <f t="shared" si="145"/>
        <v>0.997</v>
      </c>
      <c r="W1128" s="30">
        <f t="shared" si="146"/>
        <v>2.8472222220443655E-2</v>
      </c>
      <c r="X1128" s="18">
        <f>DATE(MID(B1128,FIND(",",B1128,1)+2,4),VLOOKUP(LEFT(B1128,3),General!$A$1:$B$12,2,0),MID(B1128,FIND(" ",B1128,1)+1,FIND(",",B1128,1)-FIND(" ",B1128,1)-1))</f>
        <v>45604</v>
      </c>
    </row>
    <row r="1129" spans="2:24">
      <c r="B1129" t="s">
        <v>6913</v>
      </c>
      <c r="C1129" t="s">
        <v>6914</v>
      </c>
      <c r="D1129" t="s">
        <v>6915</v>
      </c>
      <c r="E1129" s="1">
        <v>0.99680000000000002</v>
      </c>
      <c r="F1129">
        <v>0</v>
      </c>
      <c r="G1129">
        <v>0</v>
      </c>
      <c r="H1129" s="19">
        <v>4292</v>
      </c>
      <c r="I1129" s="19">
        <v>1327169</v>
      </c>
      <c r="J1129">
        <v>0</v>
      </c>
      <c r="K1129">
        <v>0</v>
      </c>
      <c r="L1129">
        <v>0</v>
      </c>
      <c r="M1129" s="19">
        <v>1082</v>
      </c>
      <c r="N1129" s="29">
        <f>DATE(MID(B1129,FIND(",",B1129,1)+2,4),VLOOKUP(LEFT(B1129,3),General!$A$1:$B$12,2,0),MID(B1129,FIND(" ",B1129,1)+1,FIND(",",B1129,1)-FIND(" ",B1129,1)-1)) + TIMEVALUE(MID(B1129,FIND("-",B1129,1)+2,LEN(B1129)-FIND("-",B1129,1)+2))</f>
        <v>45604.461805555555</v>
      </c>
      <c r="O1129" s="18">
        <f>DATE(MID(C1129,FIND(",",C1129,1)+2,4),VLOOKUP(LEFT(B1129,3),General!$A$1:$B$12,2,0),MID(C1129,FIND(" ",C1129,1)+1,FIND(",",C1129,1)-FIND(" ",C1129,1)-1)) + TIMEVALUE(MID(C1129,FIND("-",C1129,1)+2,LEN(C1129)-FIND("-",C1129,1)+2))</f>
        <v>45604.461111111108</v>
      </c>
      <c r="P1129" s="18">
        <f>DATE(MID(D1129,FIND(",",D1129,1)+2,4),VLOOKUP(LEFT(B1129,3),General!$A$1:$B$12,2,0),MID(D1129,FIND(" ",D1129,1)+1,FIND(",",D1129,1)-FIND(" ",D1129,1)-1)) + TIMEVALUE(MID(D1129,FIND("-",D1129,1)+2,LEN(D1129)-FIND("-",D1129,1)+2))</f>
        <v>45604.491666666669</v>
      </c>
      <c r="Q1129" s="29">
        <f t="shared" si="140"/>
        <v>45604.461805555555</v>
      </c>
      <c r="R1129" t="str">
        <f t="shared" si="141"/>
        <v>11:04 am</v>
      </c>
      <c r="S1129" t="str">
        <f t="shared" si="142"/>
        <v>11:48 am</v>
      </c>
      <c r="T1129" s="29">
        <f t="shared" si="143"/>
        <v>45604.461805555555</v>
      </c>
      <c r="U1129" s="19">
        <f t="shared" si="144"/>
        <v>4292</v>
      </c>
      <c r="V1129" s="1">
        <f t="shared" si="145"/>
        <v>0.99680000000000002</v>
      </c>
      <c r="W1129" s="30">
        <f t="shared" si="146"/>
        <v>3.0555555560567882E-2</v>
      </c>
      <c r="X1129" s="18">
        <f>DATE(MID(B1129,FIND(",",B1129,1)+2,4),VLOOKUP(LEFT(B1129,3),General!$A$1:$B$12,2,0),MID(B1129,FIND(" ",B1129,1)+1,FIND(",",B1129,1)-FIND(" ",B1129,1)-1))</f>
        <v>45604</v>
      </c>
    </row>
    <row r="1130" spans="2:24">
      <c r="B1130" t="s">
        <v>6916</v>
      </c>
      <c r="C1130" t="s">
        <v>6917</v>
      </c>
      <c r="D1130" t="s">
        <v>6918</v>
      </c>
      <c r="E1130" s="1">
        <v>0.99609999999999999</v>
      </c>
      <c r="F1130">
        <v>0</v>
      </c>
      <c r="G1130">
        <v>0</v>
      </c>
      <c r="H1130" s="19">
        <v>5176</v>
      </c>
      <c r="I1130" s="19">
        <v>1327183</v>
      </c>
      <c r="J1130">
        <v>0</v>
      </c>
      <c r="K1130">
        <v>0</v>
      </c>
      <c r="L1130">
        <v>0</v>
      </c>
      <c r="M1130">
        <v>0</v>
      </c>
      <c r="N1130" s="29">
        <f>DATE(MID(B1130,FIND(",",B1130,1)+2,4),VLOOKUP(LEFT(B1130,3),General!$A$1:$B$12,2,0),MID(B1130,FIND(" ",B1130,1)+1,FIND(",",B1130,1)-FIND(" ",B1130,1)-1)) + TIMEVALUE(MID(B1130,FIND("-",B1130,1)+2,LEN(B1130)-FIND("-",B1130,1)+2))</f>
        <v>45604.503472222219</v>
      </c>
      <c r="O1130" s="18">
        <f>DATE(MID(C1130,FIND(",",C1130,1)+2,4),VLOOKUP(LEFT(B1130,3),General!$A$1:$B$12,2,0),MID(C1130,FIND(" ",C1130,1)+1,FIND(",",C1130,1)-FIND(" ",C1130,1)-1)) + TIMEVALUE(MID(C1130,FIND("-",C1130,1)+2,LEN(C1130)-FIND("-",C1130,1)+2))</f>
        <v>45604.50277777778</v>
      </c>
      <c r="P1130" s="18">
        <f>DATE(MID(D1130,FIND(",",D1130,1)+2,4),VLOOKUP(LEFT(B1130,3),General!$A$1:$B$12,2,0),MID(D1130,FIND(" ",D1130,1)+1,FIND(",",D1130,1)-FIND(" ",D1130,1)-1)) + TIMEVALUE(MID(D1130,FIND("-",D1130,1)+2,LEN(D1130)-FIND("-",D1130,1)+2))</f>
        <v>45604.540972222225</v>
      </c>
      <c r="Q1130" s="29">
        <f t="shared" si="140"/>
        <v>45604.503472222219</v>
      </c>
      <c r="R1130" t="str">
        <f t="shared" si="141"/>
        <v>12:04 pm</v>
      </c>
      <c r="S1130" t="str">
        <f t="shared" si="142"/>
        <v>12:59 pm</v>
      </c>
      <c r="T1130" s="29">
        <f t="shared" si="143"/>
        <v>45604.503472222219</v>
      </c>
      <c r="U1130" s="19">
        <f t="shared" si="144"/>
        <v>5176</v>
      </c>
      <c r="V1130" s="1">
        <f t="shared" si="145"/>
        <v>0.99609999999999999</v>
      </c>
      <c r="W1130" s="30">
        <f t="shared" si="146"/>
        <v>3.8194444445252884E-2</v>
      </c>
      <c r="X1130" s="18">
        <f>DATE(MID(B1130,FIND(",",B1130,1)+2,4),VLOOKUP(LEFT(B1130,3),General!$A$1:$B$12,2,0),MID(B1130,FIND(" ",B1130,1)+1,FIND(",",B1130,1)-FIND(" ",B1130,1)-1))</f>
        <v>45604</v>
      </c>
    </row>
    <row r="1131" spans="2:24">
      <c r="B1131" t="s">
        <v>6919</v>
      </c>
      <c r="C1131" t="s">
        <v>6920</v>
      </c>
      <c r="D1131" t="s">
        <v>6921</v>
      </c>
      <c r="E1131" s="1">
        <v>0.99690000000000001</v>
      </c>
      <c r="F1131">
        <v>0</v>
      </c>
      <c r="G1131">
        <v>0</v>
      </c>
      <c r="H1131" s="19">
        <v>4150</v>
      </c>
      <c r="I1131" s="19">
        <v>1327209</v>
      </c>
      <c r="J1131">
        <v>0</v>
      </c>
      <c r="K1131">
        <v>0</v>
      </c>
      <c r="L1131">
        <v>0</v>
      </c>
      <c r="M1131" s="19">
        <v>1086</v>
      </c>
      <c r="N1131" s="29">
        <f>DATE(MID(B1131,FIND(",",B1131,1)+2,4),VLOOKUP(LEFT(B1131,3),General!$A$1:$B$12,2,0),MID(B1131,FIND(" ",B1131,1)+1,FIND(",",B1131,1)-FIND(" ",B1131,1)-1)) + TIMEVALUE(MID(B1131,FIND("-",B1131,1)+2,LEN(B1131)-FIND("-",B1131,1)+2))</f>
        <v>45604.545138888891</v>
      </c>
      <c r="O1131" s="18">
        <f>DATE(MID(C1131,FIND(",",C1131,1)+2,4),VLOOKUP(LEFT(B1131,3),General!$A$1:$B$12,2,0),MID(C1131,FIND(" ",C1131,1)+1,FIND(",",C1131,1)-FIND(" ",C1131,1)-1)) + TIMEVALUE(MID(C1131,FIND("-",C1131,1)+2,LEN(C1131)-FIND("-",C1131,1)+2))</f>
        <v>45604.544444444444</v>
      </c>
      <c r="P1131" s="18">
        <f>DATE(MID(D1131,FIND(",",D1131,1)+2,4),VLOOKUP(LEFT(B1131,3),General!$A$1:$B$12,2,0),MID(D1131,FIND(" ",D1131,1)+1,FIND(",",D1131,1)-FIND(" ",D1131,1)-1)) + TIMEVALUE(MID(D1131,FIND("-",D1131,1)+2,LEN(D1131)-FIND("-",D1131,1)+2))</f>
        <v>45604.586805555555</v>
      </c>
      <c r="Q1131" s="29">
        <f t="shared" si="140"/>
        <v>45604.545138888891</v>
      </c>
      <c r="R1131" t="str">
        <f t="shared" si="141"/>
        <v>1:04 pm</v>
      </c>
      <c r="S1131" t="str">
        <f t="shared" si="142"/>
        <v>2:05 pm</v>
      </c>
      <c r="T1131" s="29">
        <f t="shared" si="143"/>
        <v>45604.545138888891</v>
      </c>
      <c r="U1131" s="19">
        <f t="shared" si="144"/>
        <v>4150</v>
      </c>
      <c r="V1131" s="1">
        <f t="shared" si="145"/>
        <v>0.99690000000000001</v>
      </c>
      <c r="W1131" s="30">
        <f t="shared" si="146"/>
        <v>4.2361111110949423E-2</v>
      </c>
      <c r="X1131" s="18">
        <f>DATE(MID(B1131,FIND(",",B1131,1)+2,4),VLOOKUP(LEFT(B1131,3),General!$A$1:$B$12,2,0),MID(B1131,FIND(" ",B1131,1)+1,FIND(",",B1131,1)-FIND(" ",B1131,1)-1))</f>
        <v>45604</v>
      </c>
    </row>
    <row r="1132" spans="2:24">
      <c r="B1132" t="s">
        <v>6921</v>
      </c>
      <c r="C1132" t="s">
        <v>6922</v>
      </c>
      <c r="D1132" t="s">
        <v>6923</v>
      </c>
      <c r="E1132" s="1">
        <v>0.99680000000000002</v>
      </c>
      <c r="F1132">
        <v>0</v>
      </c>
      <c r="G1132">
        <v>0</v>
      </c>
      <c r="H1132" s="19">
        <v>4270</v>
      </c>
      <c r="I1132" s="19">
        <v>1327215</v>
      </c>
      <c r="J1132">
        <v>0</v>
      </c>
      <c r="K1132">
        <v>0</v>
      </c>
      <c r="L1132">
        <v>0</v>
      </c>
      <c r="M1132" s="19">
        <v>1084</v>
      </c>
      <c r="N1132" s="29">
        <f>DATE(MID(B1132,FIND(",",B1132,1)+2,4),VLOOKUP(LEFT(B1132,3),General!$A$1:$B$12,2,0),MID(B1132,FIND(" ",B1132,1)+1,FIND(",",B1132,1)-FIND(" ",B1132,1)-1)) + TIMEVALUE(MID(B1132,FIND("-",B1132,1)+2,LEN(B1132)-FIND("-",B1132,1)+2))</f>
        <v>45604.586805555555</v>
      </c>
      <c r="O1132" s="18">
        <f>DATE(MID(C1132,FIND(",",C1132,1)+2,4),VLOOKUP(LEFT(B1132,3),General!$A$1:$B$12,2,0),MID(C1132,FIND(" ",C1132,1)+1,FIND(",",C1132,1)-FIND(" ",C1132,1)-1)) + TIMEVALUE(MID(C1132,FIND("-",C1132,1)+2,LEN(C1132)-FIND("-",C1132,1)+2))</f>
        <v>45604.586111111108</v>
      </c>
      <c r="P1132" s="18">
        <f>DATE(MID(D1132,FIND(",",D1132,1)+2,4),VLOOKUP(LEFT(B1132,3),General!$A$1:$B$12,2,0),MID(D1132,FIND(" ",D1132,1)+1,FIND(",",D1132,1)-FIND(" ",D1132,1)-1)) + TIMEVALUE(MID(D1132,FIND("-",D1132,1)+2,LEN(D1132)-FIND("-",D1132,1)+2))</f>
        <v>45604.628472222219</v>
      </c>
      <c r="Q1132" s="29">
        <f t="shared" si="140"/>
        <v>45604.586805555555</v>
      </c>
      <c r="R1132" t="str">
        <f t="shared" si="141"/>
        <v>2:04 pm</v>
      </c>
      <c r="S1132" t="str">
        <f t="shared" si="142"/>
        <v>3:05 pm</v>
      </c>
      <c r="T1132" s="29">
        <f t="shared" si="143"/>
        <v>45604.586805555555</v>
      </c>
      <c r="U1132" s="19">
        <f t="shared" si="144"/>
        <v>4270</v>
      </c>
      <c r="V1132" s="1">
        <f t="shared" si="145"/>
        <v>0.99680000000000002</v>
      </c>
      <c r="W1132" s="30">
        <f t="shared" si="146"/>
        <v>4.2361111110949423E-2</v>
      </c>
      <c r="X1132" s="18">
        <f>DATE(MID(B1132,FIND(",",B1132,1)+2,4),VLOOKUP(LEFT(B1132,3),General!$A$1:$B$12,2,0),MID(B1132,FIND(" ",B1132,1)+1,FIND(",",B1132,1)-FIND(" ",B1132,1)-1))</f>
        <v>45604</v>
      </c>
    </row>
    <row r="1133" spans="2:24">
      <c r="B1133" t="s">
        <v>6923</v>
      </c>
      <c r="C1133" t="s">
        <v>6924</v>
      </c>
      <c r="D1133" t="s">
        <v>6925</v>
      </c>
      <c r="E1133" s="1">
        <v>0.99690000000000001</v>
      </c>
      <c r="F1133">
        <v>0</v>
      </c>
      <c r="G1133">
        <v>0</v>
      </c>
      <c r="H1133" s="19">
        <v>4093</v>
      </c>
      <c r="I1133" s="19">
        <v>1327227</v>
      </c>
      <c r="J1133">
        <v>0</v>
      </c>
      <c r="K1133">
        <v>0</v>
      </c>
      <c r="L1133">
        <v>0</v>
      </c>
      <c r="M1133" s="19">
        <v>1089</v>
      </c>
      <c r="N1133" s="29">
        <f>DATE(MID(B1133,FIND(",",B1133,1)+2,4),VLOOKUP(LEFT(B1133,3),General!$A$1:$B$12,2,0),MID(B1133,FIND(" ",B1133,1)+1,FIND(",",B1133,1)-FIND(" ",B1133,1)-1)) + TIMEVALUE(MID(B1133,FIND("-",B1133,1)+2,LEN(B1133)-FIND("-",B1133,1)+2))</f>
        <v>45604.628472222219</v>
      </c>
      <c r="O1133" s="18">
        <f>DATE(MID(C1133,FIND(",",C1133,1)+2,4),VLOOKUP(LEFT(B1133,3),General!$A$1:$B$12,2,0),MID(C1133,FIND(" ",C1133,1)+1,FIND(",",C1133,1)-FIND(" ",C1133,1)-1)) + TIMEVALUE(MID(C1133,FIND("-",C1133,1)+2,LEN(C1133)-FIND("-",C1133,1)+2))</f>
        <v>45604.62777777778</v>
      </c>
      <c r="P1133" s="18">
        <f>DATE(MID(D1133,FIND(",",D1133,1)+2,4),VLOOKUP(LEFT(B1133,3),General!$A$1:$B$12,2,0),MID(D1133,FIND(" ",D1133,1)+1,FIND(",",D1133,1)-FIND(" ",D1133,1)-1)) + TIMEVALUE(MID(D1133,FIND("-",D1133,1)+2,LEN(D1133)-FIND("-",D1133,1)+2))</f>
        <v>45604.666666666664</v>
      </c>
      <c r="Q1133" s="29">
        <f t="shared" si="140"/>
        <v>45604.628472222219</v>
      </c>
      <c r="R1133" t="str">
        <f t="shared" si="141"/>
        <v>3:04 pm</v>
      </c>
      <c r="S1133" t="str">
        <f t="shared" si="142"/>
        <v>4:00 pm</v>
      </c>
      <c r="T1133" s="29">
        <f t="shared" si="143"/>
        <v>45604.628472222219</v>
      </c>
      <c r="U1133" s="19">
        <f t="shared" si="144"/>
        <v>4093</v>
      </c>
      <c r="V1133" s="1">
        <f t="shared" si="145"/>
        <v>0.99690000000000001</v>
      </c>
      <c r="W1133" s="30">
        <f t="shared" si="146"/>
        <v>3.8888888884685002E-2</v>
      </c>
      <c r="X1133" s="18">
        <f>DATE(MID(B1133,FIND(",",B1133,1)+2,4),VLOOKUP(LEFT(B1133,3),General!$A$1:$B$12,2,0),MID(B1133,FIND(" ",B1133,1)+1,FIND(",",B1133,1)-FIND(" ",B1133,1)-1))</f>
        <v>45604</v>
      </c>
    </row>
    <row r="1134" spans="2:24">
      <c r="B1134" t="s">
        <v>6926</v>
      </c>
      <c r="C1134" t="s">
        <v>6927</v>
      </c>
      <c r="D1134" t="s">
        <v>6928</v>
      </c>
      <c r="E1134" s="1">
        <v>0.99490000000000001</v>
      </c>
      <c r="F1134">
        <v>0</v>
      </c>
      <c r="G1134">
        <v>0</v>
      </c>
      <c r="H1134" s="19">
        <v>6825</v>
      </c>
      <c r="I1134" s="19">
        <v>1327233</v>
      </c>
      <c r="J1134">
        <v>0</v>
      </c>
      <c r="K1134">
        <v>0</v>
      </c>
      <c r="L1134">
        <v>0</v>
      </c>
      <c r="M1134">
        <v>0</v>
      </c>
      <c r="N1134" s="29">
        <f>DATE(MID(B1134,FIND(",",B1134,1)+2,4),VLOOKUP(LEFT(B1134,3),General!$A$1:$B$12,2,0),MID(B1134,FIND(" ",B1134,1)+1,FIND(",",B1134,1)-FIND(" ",B1134,1)-1)) + TIMEVALUE(MID(B1134,FIND("-",B1134,1)+2,LEN(B1134)-FIND("-",B1134,1)+2))</f>
        <v>45604.670138888891</v>
      </c>
      <c r="O1134" s="18">
        <f>DATE(MID(C1134,FIND(",",C1134,1)+2,4),VLOOKUP(LEFT(B1134,3),General!$A$1:$B$12,2,0),MID(C1134,FIND(" ",C1134,1)+1,FIND(",",C1134,1)-FIND(" ",C1134,1)-1)) + TIMEVALUE(MID(C1134,FIND("-",C1134,1)+2,LEN(C1134)-FIND("-",C1134,1)+2))</f>
        <v>45604.669444444444</v>
      </c>
      <c r="P1134" s="18">
        <f>DATE(MID(D1134,FIND(",",D1134,1)+2,4),VLOOKUP(LEFT(B1134,3),General!$A$1:$B$12,2,0),MID(D1134,FIND(" ",D1134,1)+1,FIND(",",D1134,1)-FIND(" ",D1134,1)-1)) + TIMEVALUE(MID(D1134,FIND("-",D1134,1)+2,LEN(D1134)-FIND("-",D1134,1)+2))</f>
        <v>45604.711805555555</v>
      </c>
      <c r="Q1134" s="29">
        <f t="shared" si="140"/>
        <v>45604.670138888891</v>
      </c>
      <c r="R1134" t="str">
        <f t="shared" si="141"/>
        <v>4:04 pm</v>
      </c>
      <c r="S1134" t="str">
        <f t="shared" si="142"/>
        <v>5:05 pm</v>
      </c>
      <c r="T1134" s="29">
        <f t="shared" si="143"/>
        <v>45604.670138888891</v>
      </c>
      <c r="U1134" s="19">
        <f t="shared" si="144"/>
        <v>6825</v>
      </c>
      <c r="V1134" s="1">
        <f t="shared" si="145"/>
        <v>0.99490000000000001</v>
      </c>
      <c r="W1134" s="30">
        <f t="shared" si="146"/>
        <v>4.2361111110949423E-2</v>
      </c>
      <c r="X1134" s="18">
        <f>DATE(MID(B1134,FIND(",",B1134,1)+2,4),VLOOKUP(LEFT(B1134,3),General!$A$1:$B$12,2,0),MID(B1134,FIND(" ",B1134,1)+1,FIND(",",B1134,1)-FIND(" ",B1134,1)-1))</f>
        <v>45604</v>
      </c>
    </row>
    <row r="1135" spans="2:24">
      <c r="B1135" t="s">
        <v>6928</v>
      </c>
      <c r="C1135" t="s">
        <v>6928</v>
      </c>
      <c r="D1135" t="s">
        <v>6929</v>
      </c>
      <c r="E1135" s="1">
        <v>0.99709999999999999</v>
      </c>
      <c r="F1135">
        <v>0</v>
      </c>
      <c r="G1135">
        <v>0</v>
      </c>
      <c r="H1135" s="19">
        <v>3893</v>
      </c>
      <c r="I1135" s="19">
        <v>1327247</v>
      </c>
      <c r="J1135">
        <v>0</v>
      </c>
      <c r="K1135">
        <v>0</v>
      </c>
      <c r="L1135">
        <v>0</v>
      </c>
      <c r="M1135">
        <v>0</v>
      </c>
      <c r="N1135" s="29">
        <f>DATE(MID(B1135,FIND(",",B1135,1)+2,4),VLOOKUP(LEFT(B1135,3),General!$A$1:$B$12,2,0),MID(B1135,FIND(" ",B1135,1)+1,FIND(",",B1135,1)-FIND(" ",B1135,1)-1)) + TIMEVALUE(MID(B1135,FIND("-",B1135,1)+2,LEN(B1135)-FIND("-",B1135,1)+2))</f>
        <v>45604.711805555555</v>
      </c>
      <c r="O1135" s="18">
        <f>DATE(MID(C1135,FIND(",",C1135,1)+2,4),VLOOKUP(LEFT(B1135,3),General!$A$1:$B$12,2,0),MID(C1135,FIND(" ",C1135,1)+1,FIND(",",C1135,1)-FIND(" ",C1135,1)-1)) + TIMEVALUE(MID(C1135,FIND("-",C1135,1)+2,LEN(C1135)-FIND("-",C1135,1)+2))</f>
        <v>45604.711805555555</v>
      </c>
      <c r="P1135" s="18">
        <f>DATE(MID(D1135,FIND(",",D1135,1)+2,4),VLOOKUP(LEFT(B1135,3),General!$A$1:$B$12,2,0),MID(D1135,FIND(" ",D1135,1)+1,FIND(",",D1135,1)-FIND(" ",D1135,1)-1)) + TIMEVALUE(MID(D1135,FIND("-",D1135,1)+2,LEN(D1135)-FIND("-",D1135,1)+2))</f>
        <v>45604.753472222219</v>
      </c>
      <c r="Q1135" s="29">
        <f t="shared" si="140"/>
        <v>45604.711805555555</v>
      </c>
      <c r="R1135" t="str">
        <f t="shared" si="141"/>
        <v>5:05 pm</v>
      </c>
      <c r="S1135" t="str">
        <f t="shared" si="142"/>
        <v>6:05 pm</v>
      </c>
      <c r="T1135" s="29">
        <f t="shared" si="143"/>
        <v>45604.711805555555</v>
      </c>
      <c r="U1135" s="19">
        <f t="shared" si="144"/>
        <v>3893</v>
      </c>
      <c r="V1135" s="1">
        <f t="shared" si="145"/>
        <v>0.99709999999999999</v>
      </c>
      <c r="W1135" s="30">
        <f t="shared" si="146"/>
        <v>4.1666666664241347E-2</v>
      </c>
      <c r="X1135" s="18">
        <f>DATE(MID(B1135,FIND(",",B1135,1)+2,4),VLOOKUP(LEFT(B1135,3),General!$A$1:$B$12,2,0),MID(B1135,FIND(" ",B1135,1)+1,FIND(",",B1135,1)-FIND(" ",B1135,1)-1))</f>
        <v>45604</v>
      </c>
    </row>
    <row r="1136" spans="2:24">
      <c r="B1136" t="s">
        <v>6929</v>
      </c>
      <c r="C1136" t="s">
        <v>6930</v>
      </c>
      <c r="D1136" t="s">
        <v>6931</v>
      </c>
      <c r="E1136" s="1">
        <v>0.99750000000000005</v>
      </c>
      <c r="F1136">
        <v>0</v>
      </c>
      <c r="G1136">
        <v>0</v>
      </c>
      <c r="H1136" s="19">
        <v>3321</v>
      </c>
      <c r="I1136" s="19">
        <v>1327243</v>
      </c>
      <c r="J1136">
        <v>0</v>
      </c>
      <c r="K1136">
        <v>0</v>
      </c>
      <c r="L1136">
        <v>0</v>
      </c>
      <c r="M1136" s="19">
        <v>1086</v>
      </c>
      <c r="N1136" s="29">
        <f>DATE(MID(B1136,FIND(",",B1136,1)+2,4),VLOOKUP(LEFT(B1136,3),General!$A$1:$B$12,2,0),MID(B1136,FIND(" ",B1136,1)+1,FIND(",",B1136,1)-FIND(" ",B1136,1)-1)) + TIMEVALUE(MID(B1136,FIND("-",B1136,1)+2,LEN(B1136)-FIND("-",B1136,1)+2))</f>
        <v>45604.753472222219</v>
      </c>
      <c r="O1136" s="18">
        <f>DATE(MID(C1136,FIND(",",C1136,1)+2,4),VLOOKUP(LEFT(B1136,3),General!$A$1:$B$12,2,0),MID(C1136,FIND(" ",C1136,1)+1,FIND(",",C1136,1)-FIND(" ",C1136,1)-1)) + TIMEVALUE(MID(C1136,FIND("-",C1136,1)+2,LEN(C1136)-FIND("-",C1136,1)+2))</f>
        <v>45604.75277777778</v>
      </c>
      <c r="P1136" s="18">
        <f>DATE(MID(D1136,FIND(",",D1136,1)+2,4),VLOOKUP(LEFT(B1136,3),General!$A$1:$B$12,2,0),MID(D1136,FIND(" ",D1136,1)+1,FIND(",",D1136,1)-FIND(" ",D1136,1)-1)) + TIMEVALUE(MID(D1136,FIND("-",D1136,1)+2,LEN(D1136)-FIND("-",D1136,1)+2))</f>
        <v>45604.779861111114</v>
      </c>
      <c r="Q1136" s="29">
        <f t="shared" si="140"/>
        <v>45604.753472222219</v>
      </c>
      <c r="R1136" t="str">
        <f t="shared" si="141"/>
        <v>6:04 pm</v>
      </c>
      <c r="S1136" t="str">
        <f t="shared" si="142"/>
        <v>6:43 pm</v>
      </c>
      <c r="T1136" s="29">
        <f t="shared" si="143"/>
        <v>45604.753472222219</v>
      </c>
      <c r="U1136" s="19">
        <f t="shared" si="144"/>
        <v>3321</v>
      </c>
      <c r="V1136" s="1">
        <f t="shared" si="145"/>
        <v>0.99750000000000005</v>
      </c>
      <c r="W1136" s="30">
        <f t="shared" si="146"/>
        <v>2.7083333334303461E-2</v>
      </c>
      <c r="X1136" s="18">
        <f>DATE(MID(B1136,FIND(",",B1136,1)+2,4),VLOOKUP(LEFT(B1136,3),General!$A$1:$B$12,2,0),MID(B1136,FIND(" ",B1136,1)+1,FIND(",",B1136,1)-FIND(" ",B1136,1)-1))</f>
        <v>45604</v>
      </c>
    </row>
    <row r="1137" spans="2:24">
      <c r="B1137" t="s">
        <v>6932</v>
      </c>
      <c r="C1137" t="s">
        <v>6933</v>
      </c>
      <c r="D1137" t="s">
        <v>6934</v>
      </c>
      <c r="E1137" s="1">
        <v>0.99160000000000004</v>
      </c>
      <c r="F1137">
        <v>0</v>
      </c>
      <c r="G1137">
        <v>0</v>
      </c>
      <c r="H1137" s="19">
        <v>11087</v>
      </c>
      <c r="I1137" s="19">
        <v>1327249</v>
      </c>
      <c r="J1137">
        <v>0</v>
      </c>
      <c r="K1137">
        <v>0</v>
      </c>
      <c r="L1137">
        <v>0</v>
      </c>
      <c r="M1137">
        <v>0</v>
      </c>
      <c r="N1137" s="29">
        <f>DATE(MID(B1137,FIND(",",B1137,1)+2,4),VLOOKUP(LEFT(B1137,3),General!$A$1:$B$12,2,0),MID(B1137,FIND(" ",B1137,1)+1,FIND(",",B1137,1)-FIND(" ",B1137,1)-1)) + TIMEVALUE(MID(B1137,FIND("-",B1137,1)+2,LEN(B1137)-FIND("-",B1137,1)+2))</f>
        <v>45604.795138888891</v>
      </c>
      <c r="O1137" s="18">
        <f>DATE(MID(C1137,FIND(",",C1137,1)+2,4),VLOOKUP(LEFT(B1137,3),General!$A$1:$B$12,2,0),MID(C1137,FIND(" ",C1137,1)+1,FIND(",",C1137,1)-FIND(" ",C1137,1)-1)) + TIMEVALUE(MID(C1137,FIND("-",C1137,1)+2,LEN(C1137)-FIND("-",C1137,1)+2))</f>
        <v>45604.794444444444</v>
      </c>
      <c r="P1137" s="18">
        <f>DATE(MID(D1137,FIND(",",D1137,1)+2,4),VLOOKUP(LEFT(B1137,3),General!$A$1:$B$12,2,0),MID(D1137,FIND(" ",D1137,1)+1,FIND(",",D1137,1)-FIND(" ",D1137,1)-1)) + TIMEVALUE(MID(D1137,FIND("-",D1137,1)+2,LEN(D1137)-FIND("-",D1137,1)+2))</f>
        <v>45604.833333333336</v>
      </c>
      <c r="Q1137" s="29">
        <f t="shared" si="140"/>
        <v>45604.795138888891</v>
      </c>
      <c r="R1137" t="str">
        <f t="shared" si="141"/>
        <v>7:04 pm</v>
      </c>
      <c r="S1137" t="str">
        <f t="shared" si="142"/>
        <v>8:00 pm</v>
      </c>
      <c r="T1137" s="29">
        <f t="shared" si="143"/>
        <v>45604.795138888891</v>
      </c>
      <c r="U1137" s="19">
        <f t="shared" si="144"/>
        <v>11087</v>
      </c>
      <c r="V1137" s="1">
        <f t="shared" si="145"/>
        <v>0.99160000000000004</v>
      </c>
      <c r="W1137" s="30">
        <f t="shared" si="146"/>
        <v>3.888888889196096E-2</v>
      </c>
      <c r="X1137" s="18">
        <f>DATE(MID(B1137,FIND(",",B1137,1)+2,4),VLOOKUP(LEFT(B1137,3),General!$A$1:$B$12,2,0),MID(B1137,FIND(" ",B1137,1)+1,FIND(",",B1137,1)-FIND(" ",B1137,1)-1))</f>
        <v>45604</v>
      </c>
    </row>
    <row r="1138" spans="2:24">
      <c r="B1138" t="s">
        <v>6935</v>
      </c>
      <c r="C1138" t="s">
        <v>6936</v>
      </c>
      <c r="D1138" t="s">
        <v>6937</v>
      </c>
      <c r="E1138" s="1">
        <v>0.99770000000000003</v>
      </c>
      <c r="F1138">
        <v>0</v>
      </c>
      <c r="G1138">
        <v>0</v>
      </c>
      <c r="H1138" s="19">
        <v>3113</v>
      </c>
      <c r="I1138" s="19">
        <v>1326913</v>
      </c>
      <c r="J1138">
        <v>0</v>
      </c>
      <c r="K1138">
        <v>0</v>
      </c>
      <c r="L1138">
        <v>0</v>
      </c>
      <c r="M1138" s="19">
        <v>1080</v>
      </c>
      <c r="N1138" s="29">
        <f>DATE(MID(B1138,FIND(",",B1138,1)+2,4),VLOOKUP(LEFT(B1138,3),General!$A$1:$B$12,2,0),MID(B1138,FIND(" ",B1138,1)+1,FIND(",",B1138,1)-FIND(" ",B1138,1)-1)) + TIMEVALUE(MID(B1138,FIND("-",B1138,1)+2,LEN(B1138)-FIND("-",B1138,1)+2))</f>
        <v>45604.836805555555</v>
      </c>
      <c r="O1138" s="18">
        <f>DATE(MID(C1138,FIND(",",C1138,1)+2,4),VLOOKUP(LEFT(B1138,3),General!$A$1:$B$12,2,0),MID(C1138,FIND(" ",C1138,1)+1,FIND(",",C1138,1)-FIND(" ",C1138,1)-1)) + TIMEVALUE(MID(C1138,FIND("-",C1138,1)+2,LEN(C1138)-FIND("-",C1138,1)+2))</f>
        <v>45604.836111111108</v>
      </c>
      <c r="P1138" s="18">
        <f>DATE(MID(D1138,FIND(",",D1138,1)+2,4),VLOOKUP(LEFT(B1138,3),General!$A$1:$B$12,2,0),MID(D1138,FIND(" ",D1138,1)+1,FIND(",",D1138,1)-FIND(" ",D1138,1)-1)) + TIMEVALUE(MID(D1138,FIND("-",D1138,1)+2,LEN(D1138)-FIND("-",D1138,1)+2))</f>
        <v>45604.876388888886</v>
      </c>
      <c r="Q1138" s="29">
        <f t="shared" si="140"/>
        <v>45604.836805555555</v>
      </c>
      <c r="R1138" t="str">
        <f t="shared" si="141"/>
        <v>8:04 pm</v>
      </c>
      <c r="S1138" t="str">
        <f t="shared" si="142"/>
        <v>9:02 pm</v>
      </c>
      <c r="T1138" s="29">
        <f t="shared" si="143"/>
        <v>45604.836805555555</v>
      </c>
      <c r="U1138" s="19">
        <f t="shared" si="144"/>
        <v>3113</v>
      </c>
      <c r="V1138" s="1">
        <f t="shared" si="145"/>
        <v>0.99770000000000003</v>
      </c>
      <c r="W1138" s="30">
        <f t="shared" si="146"/>
        <v>4.0277777778101154E-2</v>
      </c>
      <c r="X1138" s="18">
        <f>DATE(MID(B1138,FIND(",",B1138,1)+2,4),VLOOKUP(LEFT(B1138,3),General!$A$1:$B$12,2,0),MID(B1138,FIND(" ",B1138,1)+1,FIND(",",B1138,1)-FIND(" ",B1138,1)-1))</f>
        <v>45604</v>
      </c>
    </row>
    <row r="1139" spans="2:24">
      <c r="B1139" t="s">
        <v>6938</v>
      </c>
      <c r="C1139" t="s">
        <v>6939</v>
      </c>
      <c r="D1139" t="s">
        <v>6940</v>
      </c>
      <c r="E1139" s="1">
        <v>0.99629999999999996</v>
      </c>
      <c r="F1139">
        <v>0</v>
      </c>
      <c r="G1139">
        <v>0</v>
      </c>
      <c r="H1139" s="19">
        <v>4880</v>
      </c>
      <c r="I1139" s="19">
        <v>1326931</v>
      </c>
      <c r="J1139">
        <v>0</v>
      </c>
      <c r="K1139">
        <v>0</v>
      </c>
      <c r="L1139">
        <v>0</v>
      </c>
      <c r="M1139">
        <v>0</v>
      </c>
      <c r="N1139" s="29">
        <f>DATE(MID(B1139,FIND(",",B1139,1)+2,4),VLOOKUP(LEFT(B1139,3),General!$A$1:$B$12,2,0),MID(B1139,FIND(" ",B1139,1)+1,FIND(",",B1139,1)-FIND(" ",B1139,1)-1)) + TIMEVALUE(MID(B1139,FIND("-",B1139,1)+2,LEN(B1139)-FIND("-",B1139,1)+2))</f>
        <v>45604.878472222219</v>
      </c>
      <c r="O1139" s="18">
        <f>DATE(MID(C1139,FIND(",",C1139,1)+2,4),VLOOKUP(LEFT(B1139,3),General!$A$1:$B$12,2,0),MID(C1139,FIND(" ",C1139,1)+1,FIND(",",C1139,1)-FIND(" ",C1139,1)-1)) + TIMEVALUE(MID(C1139,FIND("-",C1139,1)+2,LEN(C1139)-FIND("-",C1139,1)+2))</f>
        <v>45604.87777777778</v>
      </c>
      <c r="P1139" s="18">
        <f>DATE(MID(D1139,FIND(",",D1139,1)+2,4),VLOOKUP(LEFT(B1139,3),General!$A$1:$B$12,2,0),MID(D1139,FIND(" ",D1139,1)+1,FIND(",",D1139,1)-FIND(" ",D1139,1)-1)) + TIMEVALUE(MID(D1139,FIND("-",D1139,1)+2,LEN(D1139)-FIND("-",D1139,1)+2))</f>
        <v>45604.920138888891</v>
      </c>
      <c r="Q1139" s="29">
        <f t="shared" si="140"/>
        <v>45604.878472222219</v>
      </c>
      <c r="R1139" t="str">
        <f t="shared" si="141"/>
        <v>9:04 pm</v>
      </c>
      <c r="S1139" t="str">
        <f t="shared" si="142"/>
        <v>10:05 pm</v>
      </c>
      <c r="T1139" s="29">
        <f t="shared" si="143"/>
        <v>45604.878472222219</v>
      </c>
      <c r="U1139" s="19">
        <f t="shared" si="144"/>
        <v>4880</v>
      </c>
      <c r="V1139" s="1">
        <f t="shared" si="145"/>
        <v>0.99629999999999996</v>
      </c>
      <c r="W1139" s="30">
        <f t="shared" si="146"/>
        <v>4.2361111110949423E-2</v>
      </c>
      <c r="X1139" s="18">
        <f>DATE(MID(B1139,FIND(",",B1139,1)+2,4),VLOOKUP(LEFT(B1139,3),General!$A$1:$B$12,2,0),MID(B1139,FIND(" ",B1139,1)+1,FIND(",",B1139,1)-FIND(" ",B1139,1)-1))</f>
        <v>45604</v>
      </c>
    </row>
    <row r="1140" spans="2:24">
      <c r="B1140" t="s">
        <v>6940</v>
      </c>
      <c r="C1140" t="s">
        <v>6941</v>
      </c>
      <c r="D1140" t="s">
        <v>6942</v>
      </c>
      <c r="E1140" s="1">
        <v>0.996</v>
      </c>
      <c r="F1140">
        <v>0</v>
      </c>
      <c r="G1140">
        <v>0</v>
      </c>
      <c r="H1140" s="19">
        <v>5373</v>
      </c>
      <c r="I1140" s="19">
        <v>1326931</v>
      </c>
      <c r="J1140">
        <v>0</v>
      </c>
      <c r="K1140">
        <v>0</v>
      </c>
      <c r="L1140">
        <v>0</v>
      </c>
      <c r="M1140">
        <v>0</v>
      </c>
      <c r="N1140" s="29">
        <f>DATE(MID(B1140,FIND(",",B1140,1)+2,4),VLOOKUP(LEFT(B1140,3),General!$A$1:$B$12,2,0),MID(B1140,FIND(" ",B1140,1)+1,FIND(",",B1140,1)-FIND(" ",B1140,1)-1)) + TIMEVALUE(MID(B1140,FIND("-",B1140,1)+2,LEN(B1140)-FIND("-",B1140,1)+2))</f>
        <v>45604.920138888891</v>
      </c>
      <c r="O1140" s="18">
        <f>DATE(MID(C1140,FIND(",",C1140,1)+2,4),VLOOKUP(LEFT(B1140,3),General!$A$1:$B$12,2,0),MID(C1140,FIND(" ",C1140,1)+1,FIND(",",C1140,1)-FIND(" ",C1140,1)-1)) + TIMEVALUE(MID(C1140,FIND("-",C1140,1)+2,LEN(C1140)-FIND("-",C1140,1)+2))</f>
        <v>45604.919444444444</v>
      </c>
      <c r="P1140" s="18">
        <f>DATE(MID(D1140,FIND(",",D1140,1)+2,4),VLOOKUP(LEFT(B1140,3),General!$A$1:$B$12,2,0),MID(D1140,FIND(" ",D1140,1)+1,FIND(",",D1140,1)-FIND(" ",D1140,1)-1)) + TIMEVALUE(MID(D1140,FIND("-",D1140,1)+2,LEN(D1140)-FIND("-",D1140,1)+2))</f>
        <v>45604.960416666669</v>
      </c>
      <c r="Q1140" s="29">
        <f t="shared" si="140"/>
        <v>45604.920138888891</v>
      </c>
      <c r="R1140" t="str">
        <f t="shared" si="141"/>
        <v>10:04 pm</v>
      </c>
      <c r="S1140" t="str">
        <f t="shared" si="142"/>
        <v>11:03 pm</v>
      </c>
      <c r="T1140" s="29">
        <f t="shared" si="143"/>
        <v>45604.920138888891</v>
      </c>
      <c r="U1140" s="19">
        <f t="shared" si="144"/>
        <v>5373</v>
      </c>
      <c r="V1140" s="1">
        <f t="shared" si="145"/>
        <v>0.996</v>
      </c>
      <c r="W1140" s="30">
        <f t="shared" si="146"/>
        <v>4.0972222224809229E-2</v>
      </c>
      <c r="X1140" s="18">
        <f>DATE(MID(B1140,FIND(",",B1140,1)+2,4),VLOOKUP(LEFT(B1140,3),General!$A$1:$B$12,2,0),MID(B1140,FIND(" ",B1140,1)+1,FIND(",",B1140,1)-FIND(" ",B1140,1)-1))</f>
        <v>45604</v>
      </c>
    </row>
    <row r="1141" spans="2:24">
      <c r="B1141" t="s">
        <v>6943</v>
      </c>
      <c r="C1141" t="s">
        <v>6944</v>
      </c>
      <c r="D1141" t="s">
        <v>6945</v>
      </c>
      <c r="E1141" s="1">
        <v>0.99790000000000001</v>
      </c>
      <c r="F1141">
        <v>0</v>
      </c>
      <c r="G1141">
        <v>0</v>
      </c>
      <c r="H1141" s="19">
        <v>2836</v>
      </c>
      <c r="I1141" s="19">
        <v>1326930</v>
      </c>
      <c r="J1141">
        <v>0</v>
      </c>
      <c r="K1141">
        <v>0</v>
      </c>
      <c r="L1141">
        <v>0</v>
      </c>
      <c r="M1141" s="19">
        <v>1081</v>
      </c>
      <c r="N1141" s="29">
        <f>DATE(MID(B1141,FIND(",",B1141,1)+2,4),VLOOKUP(LEFT(B1141,3),General!$A$1:$B$12,2,0),MID(B1141,FIND(" ",B1141,1)+1,FIND(",",B1141,1)-FIND(" ",B1141,1)-1)) + TIMEVALUE(MID(B1141,FIND("-",B1141,1)+2,LEN(B1141)-FIND("-",B1141,1)+2))</f>
        <v>45604.961805555555</v>
      </c>
      <c r="O1141" s="18">
        <f>DATE(MID(C1141,FIND(",",C1141,1)+2,4),VLOOKUP(LEFT(B1141,3),General!$A$1:$B$12,2,0),MID(C1141,FIND(" ",C1141,1)+1,FIND(",",C1141,1)-FIND(" ",C1141,1)-1)) + TIMEVALUE(MID(C1141,FIND("-",C1141,1)+2,LEN(C1141)-FIND("-",C1141,1)+2))</f>
        <v>45604.961111111108</v>
      </c>
      <c r="P1141" s="18">
        <f>DATE(MID(D1141,FIND(",",D1141,1)+2,4),VLOOKUP(LEFT(B1141,3),General!$A$1:$B$12,2,0),MID(D1141,FIND(" ",D1141,1)+1,FIND(",",D1141,1)-FIND(" ",D1141,1)-1)) + TIMEVALUE(MID(D1141,FIND("-",D1141,1)+2,LEN(D1141)-FIND("-",D1141,1)+2))</f>
        <v>45605.003472222219</v>
      </c>
      <c r="Q1141" s="29">
        <f t="shared" si="140"/>
        <v>45604.961805555555</v>
      </c>
      <c r="R1141" t="str">
        <f t="shared" si="141"/>
        <v>11:04 pm</v>
      </c>
      <c r="S1141" t="str">
        <f t="shared" si="142"/>
        <v>12:05 am</v>
      </c>
      <c r="T1141" s="29">
        <f t="shared" si="143"/>
        <v>45604.961805555555</v>
      </c>
      <c r="U1141" s="19">
        <f t="shared" si="144"/>
        <v>2836</v>
      </c>
      <c r="V1141" s="1">
        <f t="shared" si="145"/>
        <v>0.99790000000000001</v>
      </c>
      <c r="W1141" s="30">
        <f t="shared" si="146"/>
        <v>4.2361111110949423E-2</v>
      </c>
      <c r="X1141" s="18">
        <f>DATE(MID(B1141,FIND(",",B1141,1)+2,4),VLOOKUP(LEFT(B1141,3),General!$A$1:$B$12,2,0),MID(B1141,FIND(" ",B1141,1)+1,FIND(",",B1141,1)-FIND(" ",B1141,1)-1))</f>
        <v>45604</v>
      </c>
    </row>
    <row r="1142" spans="2:24">
      <c r="B1142" t="s">
        <v>6945</v>
      </c>
      <c r="C1142" t="s">
        <v>6946</v>
      </c>
      <c r="D1142" t="s">
        <v>6947</v>
      </c>
      <c r="E1142" s="1">
        <v>0.99790000000000001</v>
      </c>
      <c r="F1142">
        <v>0</v>
      </c>
      <c r="G1142">
        <v>0</v>
      </c>
      <c r="H1142" s="19">
        <v>2810</v>
      </c>
      <c r="I1142" s="19">
        <v>1326927</v>
      </c>
      <c r="J1142">
        <v>0</v>
      </c>
      <c r="K1142">
        <v>0</v>
      </c>
      <c r="L1142">
        <v>0</v>
      </c>
      <c r="M1142" s="19">
        <v>1082</v>
      </c>
      <c r="N1142" s="29">
        <f>DATE(MID(B1142,FIND(",",B1142,1)+2,4),VLOOKUP(LEFT(B1142,3),General!$A$1:$B$12,2,0),MID(B1142,FIND(" ",B1142,1)+1,FIND(",",B1142,1)-FIND(" ",B1142,1)-1)) + TIMEVALUE(MID(B1142,FIND("-",B1142,1)+2,LEN(B1142)-FIND("-",B1142,1)+2))</f>
        <v>45605.003472222219</v>
      </c>
      <c r="O1142" s="18">
        <f>DATE(MID(C1142,FIND(",",C1142,1)+2,4),VLOOKUP(LEFT(B1142,3),General!$A$1:$B$12,2,0),MID(C1142,FIND(" ",C1142,1)+1,FIND(",",C1142,1)-FIND(" ",C1142,1)-1)) + TIMEVALUE(MID(C1142,FIND("-",C1142,1)+2,LEN(C1142)-FIND("-",C1142,1)+2))</f>
        <v>45605.00277777778</v>
      </c>
      <c r="P1142" s="18">
        <f>DATE(MID(D1142,FIND(",",D1142,1)+2,4),VLOOKUP(LEFT(B1142,3),General!$A$1:$B$12,2,0),MID(D1142,FIND(" ",D1142,1)+1,FIND(",",D1142,1)-FIND(" ",D1142,1)-1)) + TIMEVALUE(MID(D1142,FIND("-",D1142,1)+2,LEN(D1142)-FIND("-",D1142,1)+2))</f>
        <v>45605.045138888891</v>
      </c>
      <c r="Q1142" s="29">
        <f t="shared" si="140"/>
        <v>45605.003472222219</v>
      </c>
      <c r="R1142" t="str">
        <f t="shared" si="141"/>
        <v>12:04 am</v>
      </c>
      <c r="S1142" t="str">
        <f t="shared" si="142"/>
        <v>1:05 am</v>
      </c>
      <c r="T1142" s="29">
        <f t="shared" si="143"/>
        <v>45605.003472222219</v>
      </c>
      <c r="U1142" s="19">
        <f t="shared" si="144"/>
        <v>2810</v>
      </c>
      <c r="V1142" s="1">
        <f t="shared" si="145"/>
        <v>0.99790000000000001</v>
      </c>
      <c r="W1142" s="30">
        <f t="shared" si="146"/>
        <v>4.2361111110949423E-2</v>
      </c>
      <c r="X1142" s="18">
        <f>DATE(MID(B1142,FIND(",",B1142,1)+2,4),VLOOKUP(LEFT(B1142,3),General!$A$1:$B$12,2,0),MID(B1142,FIND(" ",B1142,1)+1,FIND(",",B1142,1)-FIND(" ",B1142,1)-1))</f>
        <v>45605</v>
      </c>
    </row>
    <row r="1143" spans="2:24">
      <c r="B1143" t="s">
        <v>6947</v>
      </c>
      <c r="C1143" t="s">
        <v>6948</v>
      </c>
      <c r="D1143" t="s">
        <v>6949</v>
      </c>
      <c r="E1143" s="1">
        <v>0.99750000000000005</v>
      </c>
      <c r="F1143">
        <v>0</v>
      </c>
      <c r="G1143">
        <v>0</v>
      </c>
      <c r="H1143" s="19">
        <v>3366</v>
      </c>
      <c r="I1143" s="19">
        <v>1326932</v>
      </c>
      <c r="J1143">
        <v>0</v>
      </c>
      <c r="K1143">
        <v>0</v>
      </c>
      <c r="L1143">
        <v>0</v>
      </c>
      <c r="M1143" s="19">
        <v>1083</v>
      </c>
      <c r="N1143" s="29">
        <f>DATE(MID(B1143,FIND(",",B1143,1)+2,4),VLOOKUP(LEFT(B1143,3),General!$A$1:$B$12,2,0),MID(B1143,FIND(" ",B1143,1)+1,FIND(",",B1143,1)-FIND(" ",B1143,1)-1)) + TIMEVALUE(MID(B1143,FIND("-",B1143,1)+2,LEN(B1143)-FIND("-",B1143,1)+2))</f>
        <v>45605.045138888891</v>
      </c>
      <c r="O1143" s="18">
        <f>DATE(MID(C1143,FIND(",",C1143,1)+2,4),VLOOKUP(LEFT(B1143,3),General!$A$1:$B$12,2,0),MID(C1143,FIND(" ",C1143,1)+1,FIND(",",C1143,1)-FIND(" ",C1143,1)-1)) + TIMEVALUE(MID(C1143,FIND("-",C1143,1)+2,LEN(C1143)-FIND("-",C1143,1)+2))</f>
        <v>45605.044444444444</v>
      </c>
      <c r="P1143" s="18">
        <f>DATE(MID(D1143,FIND(",",D1143,1)+2,4),VLOOKUP(LEFT(B1143,3),General!$A$1:$B$12,2,0),MID(D1143,FIND(" ",D1143,1)+1,FIND(",",D1143,1)-FIND(" ",D1143,1)-1)) + TIMEVALUE(MID(D1143,FIND("-",D1143,1)+2,LEN(D1143)-FIND("-",D1143,1)+2))</f>
        <v>45605.072222222225</v>
      </c>
      <c r="Q1143" s="29">
        <f t="shared" si="140"/>
        <v>45605.045138888891</v>
      </c>
      <c r="R1143" t="str">
        <f t="shared" si="141"/>
        <v>1:04 am</v>
      </c>
      <c r="S1143" t="str">
        <f t="shared" si="142"/>
        <v>1:44 am</v>
      </c>
      <c r="T1143" s="29">
        <f t="shared" si="143"/>
        <v>45605.045138888891</v>
      </c>
      <c r="U1143" s="19">
        <f t="shared" si="144"/>
        <v>3366</v>
      </c>
      <c r="V1143" s="1">
        <f t="shared" si="145"/>
        <v>0.99750000000000005</v>
      </c>
      <c r="W1143" s="30">
        <f t="shared" si="146"/>
        <v>2.7777777781011537E-2</v>
      </c>
      <c r="X1143" s="18">
        <f>DATE(MID(B1143,FIND(",",B1143,1)+2,4),VLOOKUP(LEFT(B1143,3),General!$A$1:$B$12,2,0),MID(B1143,FIND(" ",B1143,1)+1,FIND(",",B1143,1)-FIND(" ",B1143,1)-1))</f>
        <v>45605</v>
      </c>
    </row>
    <row r="1144" spans="2:24">
      <c r="B1144" t="s">
        <v>6950</v>
      </c>
      <c r="C1144" t="s">
        <v>6951</v>
      </c>
      <c r="D1144" t="s">
        <v>6952</v>
      </c>
      <c r="E1144" s="1">
        <v>0.99790000000000001</v>
      </c>
      <c r="F1144">
        <v>0</v>
      </c>
      <c r="G1144">
        <v>0</v>
      </c>
      <c r="H1144" s="19">
        <v>2754</v>
      </c>
      <c r="I1144" s="19">
        <v>1326932</v>
      </c>
      <c r="J1144">
        <v>0</v>
      </c>
      <c r="K1144">
        <v>0</v>
      </c>
      <c r="L1144">
        <v>0</v>
      </c>
      <c r="M1144" s="19">
        <v>1083</v>
      </c>
      <c r="N1144" s="29">
        <f>DATE(MID(B1144,FIND(",",B1144,1)+2,4),VLOOKUP(LEFT(B1144,3),General!$A$1:$B$12,2,0),MID(B1144,FIND(" ",B1144,1)+1,FIND(",",B1144,1)-FIND(" ",B1144,1)-1)) + TIMEVALUE(MID(B1144,FIND("-",B1144,1)+2,LEN(B1144)-FIND("-",B1144,1)+2))</f>
        <v>45605.086805555555</v>
      </c>
      <c r="O1144" s="18">
        <f>DATE(MID(C1144,FIND(",",C1144,1)+2,4),VLOOKUP(LEFT(B1144,3),General!$A$1:$B$12,2,0),MID(C1144,FIND(" ",C1144,1)+1,FIND(",",C1144,1)-FIND(" ",C1144,1)-1)) + TIMEVALUE(MID(C1144,FIND("-",C1144,1)+2,LEN(C1144)-FIND("-",C1144,1)+2))</f>
        <v>45605.086111111108</v>
      </c>
      <c r="P1144" s="18">
        <f>DATE(MID(D1144,FIND(",",D1144,1)+2,4),VLOOKUP(LEFT(B1144,3),General!$A$1:$B$12,2,0),MID(D1144,FIND(" ",D1144,1)+1,FIND(",",D1144,1)-FIND(" ",D1144,1)-1)) + TIMEVALUE(MID(D1144,FIND("-",D1144,1)+2,LEN(D1144)-FIND("-",D1144,1)+2))</f>
        <v>45605.113888888889</v>
      </c>
      <c r="Q1144" s="29">
        <f t="shared" si="140"/>
        <v>45605.086805555555</v>
      </c>
      <c r="R1144" t="str">
        <f t="shared" si="141"/>
        <v>2:04 am</v>
      </c>
      <c r="S1144" t="str">
        <f t="shared" si="142"/>
        <v>2:44 am</v>
      </c>
      <c r="T1144" s="29">
        <f t="shared" si="143"/>
        <v>45605.086805555555</v>
      </c>
      <c r="U1144" s="19">
        <f t="shared" si="144"/>
        <v>2754</v>
      </c>
      <c r="V1144" s="1">
        <f t="shared" si="145"/>
        <v>0.99790000000000001</v>
      </c>
      <c r="W1144" s="30">
        <f t="shared" si="146"/>
        <v>2.7777777781011537E-2</v>
      </c>
      <c r="X1144" s="18">
        <f>DATE(MID(B1144,FIND(",",B1144,1)+2,4),VLOOKUP(LEFT(B1144,3),General!$A$1:$B$12,2,0),MID(B1144,FIND(" ",B1144,1)+1,FIND(",",B1144,1)-FIND(" ",B1144,1)-1))</f>
        <v>45605</v>
      </c>
    </row>
    <row r="1145" spans="2:24">
      <c r="B1145" t="s">
        <v>6953</v>
      </c>
      <c r="C1145" t="s">
        <v>6954</v>
      </c>
      <c r="D1145" t="s">
        <v>6955</v>
      </c>
      <c r="E1145" s="1">
        <v>0.99619999999999997</v>
      </c>
      <c r="F1145">
        <v>0</v>
      </c>
      <c r="G1145">
        <v>0</v>
      </c>
      <c r="H1145" s="19">
        <v>5101</v>
      </c>
      <c r="I1145" s="19">
        <v>1326933</v>
      </c>
      <c r="J1145">
        <v>0</v>
      </c>
      <c r="K1145">
        <v>0</v>
      </c>
      <c r="L1145">
        <v>0</v>
      </c>
      <c r="M1145">
        <v>0</v>
      </c>
      <c r="N1145" s="29">
        <f>DATE(MID(B1145,FIND(",",B1145,1)+2,4),VLOOKUP(LEFT(B1145,3),General!$A$1:$B$12,2,0),MID(B1145,FIND(" ",B1145,1)+1,FIND(",",B1145,1)-FIND(" ",B1145,1)-1)) + TIMEVALUE(MID(B1145,FIND("-",B1145,1)+2,LEN(B1145)-FIND("-",B1145,1)+2))</f>
        <v>45605.128472222219</v>
      </c>
      <c r="O1145" s="18">
        <f>DATE(MID(C1145,FIND(",",C1145,1)+2,4),VLOOKUP(LEFT(B1145,3),General!$A$1:$B$12,2,0),MID(C1145,FIND(" ",C1145,1)+1,FIND(",",C1145,1)-FIND(" ",C1145,1)-1)) + TIMEVALUE(MID(C1145,FIND("-",C1145,1)+2,LEN(C1145)-FIND("-",C1145,1)+2))</f>
        <v>45605.12777777778</v>
      </c>
      <c r="P1145" s="18">
        <f>DATE(MID(D1145,FIND(",",D1145,1)+2,4),VLOOKUP(LEFT(B1145,3),General!$A$1:$B$12,2,0),MID(D1145,FIND(" ",D1145,1)+1,FIND(",",D1145,1)-FIND(" ",D1145,1)-1)) + TIMEVALUE(MID(D1145,FIND("-",D1145,1)+2,LEN(D1145)-FIND("-",D1145,1)+2))</f>
        <v>45605.170138888891</v>
      </c>
      <c r="Q1145" s="29">
        <f t="shared" si="140"/>
        <v>45605.128472222219</v>
      </c>
      <c r="R1145" t="str">
        <f t="shared" si="141"/>
        <v>3:04 am</v>
      </c>
      <c r="S1145" t="str">
        <f t="shared" si="142"/>
        <v>4:05 am</v>
      </c>
      <c r="T1145" s="29">
        <f t="shared" si="143"/>
        <v>45605.128472222219</v>
      </c>
      <c r="U1145" s="19">
        <f t="shared" si="144"/>
        <v>5101</v>
      </c>
      <c r="V1145" s="1">
        <f t="shared" si="145"/>
        <v>0.99619999999999997</v>
      </c>
      <c r="W1145" s="30">
        <f t="shared" si="146"/>
        <v>4.2361111110949423E-2</v>
      </c>
      <c r="X1145" s="18">
        <f>DATE(MID(B1145,FIND(",",B1145,1)+2,4),VLOOKUP(LEFT(B1145,3),General!$A$1:$B$12,2,0),MID(B1145,FIND(" ",B1145,1)+1,FIND(",",B1145,1)-FIND(" ",B1145,1)-1))</f>
        <v>45605</v>
      </c>
    </row>
    <row r="1146" spans="2:24">
      <c r="B1146" t="s">
        <v>6955</v>
      </c>
      <c r="C1146" t="s">
        <v>6956</v>
      </c>
      <c r="D1146" t="s">
        <v>6957</v>
      </c>
      <c r="E1146" s="1">
        <v>0.998</v>
      </c>
      <c r="F1146">
        <v>0</v>
      </c>
      <c r="G1146">
        <v>0</v>
      </c>
      <c r="H1146" s="19">
        <v>2713</v>
      </c>
      <c r="I1146" s="19">
        <v>1326932</v>
      </c>
      <c r="J1146">
        <v>0</v>
      </c>
      <c r="K1146">
        <v>0</v>
      </c>
      <c r="L1146">
        <v>0</v>
      </c>
      <c r="M1146" s="19">
        <v>1083</v>
      </c>
      <c r="N1146" s="29">
        <f>DATE(MID(B1146,FIND(",",B1146,1)+2,4),VLOOKUP(LEFT(B1146,3),General!$A$1:$B$12,2,0),MID(B1146,FIND(" ",B1146,1)+1,FIND(",",B1146,1)-FIND(" ",B1146,1)-1)) + TIMEVALUE(MID(B1146,FIND("-",B1146,1)+2,LEN(B1146)-FIND("-",B1146,1)+2))</f>
        <v>45605.170138888891</v>
      </c>
      <c r="O1146" s="18">
        <f>DATE(MID(C1146,FIND(",",C1146,1)+2,4),VLOOKUP(LEFT(B1146,3),General!$A$1:$B$12,2,0),MID(C1146,FIND(" ",C1146,1)+1,FIND(",",C1146,1)-FIND(" ",C1146,1)-1)) + TIMEVALUE(MID(C1146,FIND("-",C1146,1)+2,LEN(C1146)-FIND("-",C1146,1)+2))</f>
        <v>45605.169444444444</v>
      </c>
      <c r="P1146" s="18">
        <f>DATE(MID(D1146,FIND(",",D1146,1)+2,4),VLOOKUP(LEFT(B1146,3),General!$A$1:$B$12,2,0),MID(D1146,FIND(" ",D1146,1)+1,FIND(",",D1146,1)-FIND(" ",D1146,1)-1)) + TIMEVALUE(MID(D1146,FIND("-",D1146,1)+2,LEN(D1146)-FIND("-",D1146,1)+2))</f>
        <v>45605.197222222225</v>
      </c>
      <c r="Q1146" s="29">
        <f t="shared" si="140"/>
        <v>45605.170138888891</v>
      </c>
      <c r="R1146" t="str">
        <f t="shared" si="141"/>
        <v>4:04 am</v>
      </c>
      <c r="S1146" t="str">
        <f t="shared" si="142"/>
        <v>4:44 am</v>
      </c>
      <c r="T1146" s="29">
        <f t="shared" si="143"/>
        <v>45605.170138888891</v>
      </c>
      <c r="U1146" s="19">
        <f t="shared" si="144"/>
        <v>2713</v>
      </c>
      <c r="V1146" s="1">
        <f t="shared" si="145"/>
        <v>0.998</v>
      </c>
      <c r="W1146" s="30">
        <f t="shared" si="146"/>
        <v>2.7777777781011537E-2</v>
      </c>
      <c r="X1146" s="18">
        <f>DATE(MID(B1146,FIND(",",B1146,1)+2,4),VLOOKUP(LEFT(B1146,3),General!$A$1:$B$12,2,0),MID(B1146,FIND(" ",B1146,1)+1,FIND(",",B1146,1)-FIND(" ",B1146,1)-1))</f>
        <v>45605</v>
      </c>
    </row>
    <row r="1147" spans="2:24">
      <c r="B1147" t="s">
        <v>6958</v>
      </c>
      <c r="C1147" t="s">
        <v>6959</v>
      </c>
      <c r="D1147" t="s">
        <v>6960</v>
      </c>
      <c r="E1147" s="1">
        <v>0.998</v>
      </c>
      <c r="F1147">
        <v>0</v>
      </c>
      <c r="G1147">
        <v>0</v>
      </c>
      <c r="H1147" s="19">
        <v>2689</v>
      </c>
      <c r="I1147" s="19">
        <v>1326937</v>
      </c>
      <c r="J1147">
        <v>0</v>
      </c>
      <c r="K1147">
        <v>0</v>
      </c>
      <c r="L1147">
        <v>0</v>
      </c>
      <c r="M1147" s="19">
        <v>1076</v>
      </c>
      <c r="N1147" s="29">
        <f>DATE(MID(B1147,FIND(",",B1147,1)+2,4),VLOOKUP(LEFT(B1147,3),General!$A$1:$B$12,2,0),MID(B1147,FIND(" ",B1147,1)+1,FIND(",",B1147,1)-FIND(" ",B1147,1)-1)) + TIMEVALUE(MID(B1147,FIND("-",B1147,1)+2,LEN(B1147)-FIND("-",B1147,1)+2))</f>
        <v>45605.211805555555</v>
      </c>
      <c r="O1147" s="18">
        <f>DATE(MID(C1147,FIND(",",C1147,1)+2,4),VLOOKUP(LEFT(B1147,3),General!$A$1:$B$12,2,0),MID(C1147,FIND(" ",C1147,1)+1,FIND(",",C1147,1)-FIND(" ",C1147,1)-1)) + TIMEVALUE(MID(C1147,FIND("-",C1147,1)+2,LEN(C1147)-FIND("-",C1147,1)+2))</f>
        <v>45605.211111111108</v>
      </c>
      <c r="P1147" s="18">
        <f>DATE(MID(D1147,FIND(",",D1147,1)+2,4),VLOOKUP(LEFT(B1147,3),General!$A$1:$B$12,2,0),MID(D1147,FIND(" ",D1147,1)+1,FIND(",",D1147,1)-FIND(" ",D1147,1)-1)) + TIMEVALUE(MID(D1147,FIND("-",D1147,1)+2,LEN(D1147)-FIND("-",D1147,1)+2))</f>
        <v>45605.238194444442</v>
      </c>
      <c r="Q1147" s="29">
        <f t="shared" si="140"/>
        <v>45605.211805555555</v>
      </c>
      <c r="R1147" t="str">
        <f t="shared" si="141"/>
        <v>5:04 am</v>
      </c>
      <c r="S1147" t="str">
        <f t="shared" si="142"/>
        <v>5:43 am</v>
      </c>
      <c r="T1147" s="29">
        <f t="shared" si="143"/>
        <v>45605.211805555555</v>
      </c>
      <c r="U1147" s="19">
        <f t="shared" si="144"/>
        <v>2689</v>
      </c>
      <c r="V1147" s="1">
        <f t="shared" si="145"/>
        <v>0.998</v>
      </c>
      <c r="W1147" s="30">
        <f t="shared" si="146"/>
        <v>2.7083333334303461E-2</v>
      </c>
      <c r="X1147" s="18">
        <f>DATE(MID(B1147,FIND(",",B1147,1)+2,4),VLOOKUP(LEFT(B1147,3),General!$A$1:$B$12,2,0),MID(B1147,FIND(" ",B1147,1)+1,FIND(",",B1147,1)-FIND(" ",B1147,1)-1))</f>
        <v>45605</v>
      </c>
    </row>
    <row r="1148" spans="2:24">
      <c r="B1148" t="s">
        <v>6961</v>
      </c>
      <c r="C1148" t="s">
        <v>6962</v>
      </c>
      <c r="D1148" t="s">
        <v>6963</v>
      </c>
      <c r="E1148" s="1">
        <v>0.99770000000000003</v>
      </c>
      <c r="F1148">
        <v>0</v>
      </c>
      <c r="G1148">
        <v>0</v>
      </c>
      <c r="H1148" s="19">
        <v>2989</v>
      </c>
      <c r="I1148" s="19">
        <v>1326938</v>
      </c>
      <c r="J1148">
        <v>0</v>
      </c>
      <c r="K1148">
        <v>0</v>
      </c>
      <c r="L1148">
        <v>0</v>
      </c>
      <c r="M1148" s="19">
        <v>1081</v>
      </c>
      <c r="N1148" s="29">
        <f>DATE(MID(B1148,FIND(",",B1148,1)+2,4),VLOOKUP(LEFT(B1148,3),General!$A$1:$B$12,2,0),MID(B1148,FIND(" ",B1148,1)+1,FIND(",",B1148,1)-FIND(" ",B1148,1)-1)) + TIMEVALUE(MID(B1148,FIND("-",B1148,1)+2,LEN(B1148)-FIND("-",B1148,1)+2))</f>
        <v>45605.253472222219</v>
      </c>
      <c r="O1148" s="18">
        <f>DATE(MID(C1148,FIND(",",C1148,1)+2,4),VLOOKUP(LEFT(B1148,3),General!$A$1:$B$12,2,0),MID(C1148,FIND(" ",C1148,1)+1,FIND(",",C1148,1)-FIND(" ",C1148,1)-1)) + TIMEVALUE(MID(C1148,FIND("-",C1148,1)+2,LEN(C1148)-FIND("-",C1148,1)+2))</f>
        <v>45605.25277777778</v>
      </c>
      <c r="P1148" s="18">
        <f>DATE(MID(D1148,FIND(",",D1148,1)+2,4),VLOOKUP(LEFT(B1148,3),General!$A$1:$B$12,2,0),MID(D1148,FIND(" ",D1148,1)+1,FIND(",",D1148,1)-FIND(" ",D1148,1)-1)) + TIMEVALUE(MID(D1148,FIND("-",D1148,1)+2,LEN(D1148)-FIND("-",D1148,1)+2))</f>
        <v>45605.282638888886</v>
      </c>
      <c r="Q1148" s="29">
        <f t="shared" si="140"/>
        <v>45605.253472222219</v>
      </c>
      <c r="R1148" t="str">
        <f t="shared" si="141"/>
        <v>6:04 am</v>
      </c>
      <c r="S1148" t="str">
        <f t="shared" si="142"/>
        <v>6:47 am</v>
      </c>
      <c r="T1148" s="29">
        <f t="shared" si="143"/>
        <v>45605.253472222219</v>
      </c>
      <c r="U1148" s="19">
        <f t="shared" si="144"/>
        <v>2989</v>
      </c>
      <c r="V1148" s="1">
        <f t="shared" si="145"/>
        <v>0.99770000000000003</v>
      </c>
      <c r="W1148" s="30">
        <f t="shared" si="146"/>
        <v>2.9861111106583849E-2</v>
      </c>
      <c r="X1148" s="18">
        <f>DATE(MID(B1148,FIND(",",B1148,1)+2,4),VLOOKUP(LEFT(B1148,3),General!$A$1:$B$12,2,0),MID(B1148,FIND(" ",B1148,1)+1,FIND(",",B1148,1)-FIND(" ",B1148,1)-1))</f>
        <v>45605</v>
      </c>
    </row>
    <row r="1149" spans="2:24">
      <c r="B1149" t="s">
        <v>6964</v>
      </c>
      <c r="C1149" t="s">
        <v>6964</v>
      </c>
      <c r="D1149" t="s">
        <v>6965</v>
      </c>
      <c r="E1149" s="1">
        <v>0.99780000000000002</v>
      </c>
      <c r="F1149">
        <v>0</v>
      </c>
      <c r="G1149">
        <v>0</v>
      </c>
      <c r="H1149" s="19">
        <v>2875</v>
      </c>
      <c r="I1149" s="19">
        <v>1326942</v>
      </c>
      <c r="J1149">
        <v>0</v>
      </c>
      <c r="K1149">
        <v>0</v>
      </c>
      <c r="L1149">
        <v>0</v>
      </c>
      <c r="M1149" s="19">
        <v>1077</v>
      </c>
      <c r="N1149" s="29">
        <f>DATE(MID(B1149,FIND(",",B1149,1)+2,4),VLOOKUP(LEFT(B1149,3),General!$A$1:$B$12,2,0),MID(B1149,FIND(" ",B1149,1)+1,FIND(",",B1149,1)-FIND(" ",B1149,1)-1)) + TIMEVALUE(MID(B1149,FIND("-",B1149,1)+2,LEN(B1149)-FIND("-",B1149,1)+2))</f>
        <v>45605.295138888891</v>
      </c>
      <c r="O1149" s="18">
        <f>DATE(MID(C1149,FIND(",",C1149,1)+2,4),VLOOKUP(LEFT(B1149,3),General!$A$1:$B$12,2,0),MID(C1149,FIND(" ",C1149,1)+1,FIND(",",C1149,1)-FIND(" ",C1149,1)-1)) + TIMEVALUE(MID(C1149,FIND("-",C1149,1)+2,LEN(C1149)-FIND("-",C1149,1)+2))</f>
        <v>45605.295138888891</v>
      </c>
      <c r="P1149" s="18">
        <f>DATE(MID(D1149,FIND(",",D1149,1)+2,4),VLOOKUP(LEFT(B1149,3),General!$A$1:$B$12,2,0),MID(D1149,FIND(" ",D1149,1)+1,FIND(",",D1149,1)-FIND(" ",D1149,1)-1)) + TIMEVALUE(MID(D1149,FIND("-",D1149,1)+2,LEN(D1149)-FIND("-",D1149,1)+2))</f>
        <v>45605.324305555558</v>
      </c>
      <c r="Q1149" s="29">
        <f t="shared" si="140"/>
        <v>45605.295138888891</v>
      </c>
      <c r="R1149" t="str">
        <f t="shared" si="141"/>
        <v>7:05 am</v>
      </c>
      <c r="S1149" t="str">
        <f t="shared" si="142"/>
        <v>7:47 am</v>
      </c>
      <c r="T1149" s="29">
        <f t="shared" si="143"/>
        <v>45605.295138888891</v>
      </c>
      <c r="U1149" s="19">
        <f t="shared" si="144"/>
        <v>2875</v>
      </c>
      <c r="V1149" s="1">
        <f t="shared" si="145"/>
        <v>0.99780000000000002</v>
      </c>
      <c r="W1149" s="30">
        <f t="shared" si="146"/>
        <v>2.9166666667151731E-2</v>
      </c>
      <c r="X1149" s="18">
        <f>DATE(MID(B1149,FIND(",",B1149,1)+2,4),VLOOKUP(LEFT(B1149,3),General!$A$1:$B$12,2,0),MID(B1149,FIND(" ",B1149,1)+1,FIND(",",B1149,1)-FIND(" ",B1149,1)-1))</f>
        <v>45605</v>
      </c>
    </row>
    <row r="1150" spans="2:24">
      <c r="B1150" t="s">
        <v>6966</v>
      </c>
      <c r="C1150" t="s">
        <v>6967</v>
      </c>
      <c r="D1150" t="s">
        <v>6968</v>
      </c>
      <c r="E1150" s="1">
        <v>0.99760000000000004</v>
      </c>
      <c r="F1150">
        <v>0</v>
      </c>
      <c r="G1150">
        <v>0</v>
      </c>
      <c r="H1150" s="19">
        <v>3157</v>
      </c>
      <c r="I1150" s="19">
        <v>1326944</v>
      </c>
      <c r="J1150">
        <v>0</v>
      </c>
      <c r="K1150">
        <v>0</v>
      </c>
      <c r="L1150">
        <v>0</v>
      </c>
      <c r="M1150">
        <v>0</v>
      </c>
      <c r="N1150" s="29">
        <f>DATE(MID(B1150,FIND(",",B1150,1)+2,4),VLOOKUP(LEFT(B1150,3),General!$A$1:$B$12,2,0),MID(B1150,FIND(" ",B1150,1)+1,FIND(",",B1150,1)-FIND(" ",B1150,1)-1)) + TIMEVALUE(MID(B1150,FIND("-",B1150,1)+2,LEN(B1150)-FIND("-",B1150,1)+2))</f>
        <v>45605.336805555555</v>
      </c>
      <c r="O1150" s="18">
        <f>DATE(MID(C1150,FIND(",",C1150,1)+2,4),VLOOKUP(LEFT(B1150,3),General!$A$1:$B$12,2,0),MID(C1150,FIND(" ",C1150,1)+1,FIND(",",C1150,1)-FIND(" ",C1150,1)-1)) + TIMEVALUE(MID(C1150,FIND("-",C1150,1)+2,LEN(C1150)-FIND("-",C1150,1)+2))</f>
        <v>45605.336111111108</v>
      </c>
      <c r="P1150" s="18">
        <f>DATE(MID(D1150,FIND(",",D1150,1)+2,4),VLOOKUP(LEFT(B1150,3),General!$A$1:$B$12,2,0),MID(D1150,FIND(" ",D1150,1)+1,FIND(",",D1150,1)-FIND(" ",D1150,1)-1)) + TIMEVALUE(MID(D1150,FIND("-",D1150,1)+2,LEN(D1150)-FIND("-",D1150,1)+2))</f>
        <v>45605.378472222219</v>
      </c>
      <c r="Q1150" s="29">
        <f t="shared" si="140"/>
        <v>45605.336805555555</v>
      </c>
      <c r="R1150" t="str">
        <f t="shared" si="141"/>
        <v>8:04 am</v>
      </c>
      <c r="S1150" t="str">
        <f t="shared" si="142"/>
        <v>9:05 am</v>
      </c>
      <c r="T1150" s="29">
        <f t="shared" si="143"/>
        <v>45605.336805555555</v>
      </c>
      <c r="U1150" s="19">
        <f t="shared" si="144"/>
        <v>3157</v>
      </c>
      <c r="V1150" s="1">
        <f t="shared" si="145"/>
        <v>0.99760000000000004</v>
      </c>
      <c r="W1150" s="30">
        <f t="shared" si="146"/>
        <v>4.2361111110949423E-2</v>
      </c>
      <c r="X1150" s="18">
        <f>DATE(MID(B1150,FIND(",",B1150,1)+2,4),VLOOKUP(LEFT(B1150,3),General!$A$1:$B$12,2,0),MID(B1150,FIND(" ",B1150,1)+1,FIND(",",B1150,1)-FIND(" ",B1150,1)-1))</f>
        <v>45605</v>
      </c>
    </row>
    <row r="1151" spans="2:24">
      <c r="B1151" t="s">
        <v>6968</v>
      </c>
      <c r="C1151" t="s">
        <v>6969</v>
      </c>
      <c r="D1151" t="s">
        <v>6970</v>
      </c>
      <c r="E1151" s="1">
        <v>0.99450000000000005</v>
      </c>
      <c r="F1151">
        <v>0</v>
      </c>
      <c r="G1151">
        <v>0</v>
      </c>
      <c r="H1151" s="19">
        <v>7284</v>
      </c>
      <c r="I1151" s="19">
        <v>1326958</v>
      </c>
      <c r="J1151">
        <v>0</v>
      </c>
      <c r="K1151">
        <v>0</v>
      </c>
      <c r="L1151">
        <v>0</v>
      </c>
      <c r="M1151">
        <v>0</v>
      </c>
      <c r="N1151" s="29">
        <f>DATE(MID(B1151,FIND(",",B1151,1)+2,4),VLOOKUP(LEFT(B1151,3),General!$A$1:$B$12,2,0),MID(B1151,FIND(" ",B1151,1)+1,FIND(",",B1151,1)-FIND(" ",B1151,1)-1)) + TIMEVALUE(MID(B1151,FIND("-",B1151,1)+2,LEN(B1151)-FIND("-",B1151,1)+2))</f>
        <v>45605.378472222219</v>
      </c>
      <c r="O1151" s="18">
        <f>DATE(MID(C1151,FIND(",",C1151,1)+2,4),VLOOKUP(LEFT(B1151,3),General!$A$1:$B$12,2,0),MID(C1151,FIND(" ",C1151,1)+1,FIND(",",C1151,1)-FIND(" ",C1151,1)-1)) + TIMEVALUE(MID(C1151,FIND("-",C1151,1)+2,LEN(C1151)-FIND("-",C1151,1)+2))</f>
        <v>45605.37777777778</v>
      </c>
      <c r="P1151" s="18">
        <f>DATE(MID(D1151,FIND(",",D1151,1)+2,4),VLOOKUP(LEFT(B1151,3),General!$A$1:$B$12,2,0),MID(D1151,FIND(" ",D1151,1)+1,FIND(",",D1151,1)-FIND(" ",D1151,1)-1)) + TIMEVALUE(MID(D1151,FIND("-",D1151,1)+2,LEN(D1151)-FIND("-",D1151,1)+2))</f>
        <v>45605.420138888891</v>
      </c>
      <c r="Q1151" s="29">
        <f t="shared" si="140"/>
        <v>45605.378472222219</v>
      </c>
      <c r="R1151" t="str">
        <f t="shared" si="141"/>
        <v>9:04 am</v>
      </c>
      <c r="S1151" t="str">
        <f t="shared" si="142"/>
        <v>10:05 am</v>
      </c>
      <c r="T1151" s="29">
        <f t="shared" si="143"/>
        <v>45605.378472222219</v>
      </c>
      <c r="U1151" s="19">
        <f t="shared" si="144"/>
        <v>7284</v>
      </c>
      <c r="V1151" s="1">
        <f t="shared" si="145"/>
        <v>0.99450000000000005</v>
      </c>
      <c r="W1151" s="30">
        <f t="shared" si="146"/>
        <v>4.2361111110949423E-2</v>
      </c>
      <c r="X1151" s="18">
        <f>DATE(MID(B1151,FIND(",",B1151,1)+2,4),VLOOKUP(LEFT(B1151,3),General!$A$1:$B$12,2,0),MID(B1151,FIND(" ",B1151,1)+1,FIND(",",B1151,1)-FIND(" ",B1151,1)-1))</f>
        <v>45605</v>
      </c>
    </row>
    <row r="1152" spans="2:24">
      <c r="B1152" t="s">
        <v>6970</v>
      </c>
      <c r="C1152" t="s">
        <v>6971</v>
      </c>
      <c r="D1152" t="s">
        <v>6972</v>
      </c>
      <c r="E1152" s="1">
        <v>0.99670000000000003</v>
      </c>
      <c r="F1152">
        <v>0</v>
      </c>
      <c r="G1152">
        <v>0</v>
      </c>
      <c r="H1152" s="19">
        <v>4373</v>
      </c>
      <c r="I1152" s="19">
        <v>1326964</v>
      </c>
      <c r="J1152">
        <v>0</v>
      </c>
      <c r="K1152">
        <v>0</v>
      </c>
      <c r="L1152">
        <v>0</v>
      </c>
      <c r="M1152">
        <v>0</v>
      </c>
      <c r="N1152" s="29">
        <f>DATE(MID(B1152,FIND(",",B1152,1)+2,4),VLOOKUP(LEFT(B1152,3),General!$A$1:$B$12,2,0),MID(B1152,FIND(" ",B1152,1)+1,FIND(",",B1152,1)-FIND(" ",B1152,1)-1)) + TIMEVALUE(MID(B1152,FIND("-",B1152,1)+2,LEN(B1152)-FIND("-",B1152,1)+2))</f>
        <v>45605.420138888891</v>
      </c>
      <c r="O1152" s="18">
        <f>DATE(MID(C1152,FIND(",",C1152,1)+2,4),VLOOKUP(LEFT(B1152,3),General!$A$1:$B$12,2,0),MID(C1152,FIND(" ",C1152,1)+1,FIND(",",C1152,1)-FIND(" ",C1152,1)-1)) + TIMEVALUE(MID(C1152,FIND("-",C1152,1)+2,LEN(C1152)-FIND("-",C1152,1)+2))</f>
        <v>45605.419444444444</v>
      </c>
      <c r="P1152" s="18">
        <f>DATE(MID(D1152,FIND(",",D1152,1)+2,4),VLOOKUP(LEFT(B1152,3),General!$A$1:$B$12,2,0),MID(D1152,FIND(" ",D1152,1)+1,FIND(",",D1152,1)-FIND(" ",D1152,1)-1)) + TIMEVALUE(MID(D1152,FIND("-",D1152,1)+2,LEN(D1152)-FIND("-",D1152,1)+2))</f>
        <v>45605.458333333336</v>
      </c>
      <c r="Q1152" s="29">
        <f t="shared" si="140"/>
        <v>45605.420138888891</v>
      </c>
      <c r="R1152" t="str">
        <f t="shared" si="141"/>
        <v>10:04 am</v>
      </c>
      <c r="S1152" t="str">
        <f t="shared" si="142"/>
        <v>11:00 am</v>
      </c>
      <c r="T1152" s="29">
        <f t="shared" si="143"/>
        <v>45605.420138888891</v>
      </c>
      <c r="U1152" s="19">
        <f t="shared" si="144"/>
        <v>4373</v>
      </c>
      <c r="V1152" s="1">
        <f t="shared" si="145"/>
        <v>0.99670000000000003</v>
      </c>
      <c r="W1152" s="30">
        <f t="shared" si="146"/>
        <v>3.888888889196096E-2</v>
      </c>
      <c r="X1152" s="18">
        <f>DATE(MID(B1152,FIND(",",B1152,1)+2,4),VLOOKUP(LEFT(B1152,3),General!$A$1:$B$12,2,0),MID(B1152,FIND(" ",B1152,1)+1,FIND(",",B1152,1)-FIND(" ",B1152,1)-1))</f>
        <v>45605</v>
      </c>
    </row>
    <row r="1153" spans="2:24">
      <c r="B1153" t="s">
        <v>6973</v>
      </c>
      <c r="C1153" t="s">
        <v>6973</v>
      </c>
      <c r="D1153" t="s">
        <v>6974</v>
      </c>
      <c r="E1153" s="1">
        <v>0.99750000000000005</v>
      </c>
      <c r="F1153">
        <v>0</v>
      </c>
      <c r="G1153">
        <v>0</v>
      </c>
      <c r="H1153" s="19">
        <v>3377</v>
      </c>
      <c r="I1153" s="19">
        <v>1326968</v>
      </c>
      <c r="J1153">
        <v>0</v>
      </c>
      <c r="K1153">
        <v>0</v>
      </c>
      <c r="L1153">
        <v>0</v>
      </c>
      <c r="M1153">
        <v>0</v>
      </c>
      <c r="N1153" s="29">
        <f>DATE(MID(B1153,FIND(",",B1153,1)+2,4),VLOOKUP(LEFT(B1153,3),General!$A$1:$B$12,2,0),MID(B1153,FIND(" ",B1153,1)+1,FIND(",",B1153,1)-FIND(" ",B1153,1)-1)) + TIMEVALUE(MID(B1153,FIND("-",B1153,1)+2,LEN(B1153)-FIND("-",B1153,1)+2))</f>
        <v>45605.461805555555</v>
      </c>
      <c r="O1153" s="18">
        <f>DATE(MID(C1153,FIND(",",C1153,1)+2,4),VLOOKUP(LEFT(B1153,3),General!$A$1:$B$12,2,0),MID(C1153,FIND(" ",C1153,1)+1,FIND(",",C1153,1)-FIND(" ",C1153,1)-1)) + TIMEVALUE(MID(C1153,FIND("-",C1153,1)+2,LEN(C1153)-FIND("-",C1153,1)+2))</f>
        <v>45605.461805555555</v>
      </c>
      <c r="P1153" s="18">
        <f>DATE(MID(D1153,FIND(",",D1153,1)+2,4),VLOOKUP(LEFT(B1153,3),General!$A$1:$B$12,2,0),MID(D1153,FIND(" ",D1153,1)+1,FIND(",",D1153,1)-FIND(" ",D1153,1)-1)) + TIMEVALUE(MID(D1153,FIND("-",D1153,1)+2,LEN(D1153)-FIND("-",D1153,1)+2))</f>
        <v>45605.503472222219</v>
      </c>
      <c r="Q1153" s="29">
        <f t="shared" ref="Q1153:Q1216" si="147">N1153</f>
        <v>45605.461805555555</v>
      </c>
      <c r="R1153" t="str">
        <f t="shared" ref="R1153:R1216" si="148">IF(MID(RIGHT(C1153,8),1,1) = " ", RIGHT(C1153,7),RIGHT(C1153,8))</f>
        <v>11:05 am</v>
      </c>
      <c r="S1153" t="str">
        <f t="shared" ref="S1153:S1216" si="149">IF(MID(RIGHT(D1153,8),1,1) = " ", RIGHT(D1153,7),RIGHT(D1153,8))</f>
        <v>12:05 pm</v>
      </c>
      <c r="T1153" s="29">
        <f t="shared" ref="T1153:T1216" si="150">N1153</f>
        <v>45605.461805555555</v>
      </c>
      <c r="U1153" s="19">
        <f t="shared" ref="U1153:U1216" si="151">H1153</f>
        <v>3377</v>
      </c>
      <c r="V1153" s="1">
        <f t="shared" ref="V1153:V1216" si="152">E1153</f>
        <v>0.99750000000000005</v>
      </c>
      <c r="W1153" s="30">
        <f t="shared" ref="W1153:W1216" si="153">(P1153-O1153)</f>
        <v>4.1666666664241347E-2</v>
      </c>
      <c r="X1153" s="18">
        <f>DATE(MID(B1153,FIND(",",B1153,1)+2,4),VLOOKUP(LEFT(B1153,3),General!$A$1:$B$12,2,0),MID(B1153,FIND(" ",B1153,1)+1,FIND(",",B1153,1)-FIND(" ",B1153,1)-1))</f>
        <v>45605</v>
      </c>
    </row>
    <row r="1154" spans="2:24">
      <c r="B1154" t="s">
        <v>6974</v>
      </c>
      <c r="C1154" t="s">
        <v>6975</v>
      </c>
      <c r="D1154" t="s">
        <v>6976</v>
      </c>
      <c r="E1154" s="1">
        <v>0.99760000000000004</v>
      </c>
      <c r="F1154">
        <v>0</v>
      </c>
      <c r="G1154">
        <v>0</v>
      </c>
      <c r="H1154" s="19">
        <v>3206</v>
      </c>
      <c r="I1154" s="19">
        <v>1326975</v>
      </c>
      <c r="J1154">
        <v>0</v>
      </c>
      <c r="K1154">
        <v>0</v>
      </c>
      <c r="L1154">
        <v>0</v>
      </c>
      <c r="M1154" s="19">
        <v>1083</v>
      </c>
      <c r="N1154" s="29">
        <f>DATE(MID(B1154,FIND(",",B1154,1)+2,4),VLOOKUP(LEFT(B1154,3),General!$A$1:$B$12,2,0),MID(B1154,FIND(" ",B1154,1)+1,FIND(",",B1154,1)-FIND(" ",B1154,1)-1)) + TIMEVALUE(MID(B1154,FIND("-",B1154,1)+2,LEN(B1154)-FIND("-",B1154,1)+2))</f>
        <v>45605.503472222219</v>
      </c>
      <c r="O1154" s="18">
        <f>DATE(MID(C1154,FIND(",",C1154,1)+2,4),VLOOKUP(LEFT(B1154,3),General!$A$1:$B$12,2,0),MID(C1154,FIND(" ",C1154,1)+1,FIND(",",C1154,1)-FIND(" ",C1154,1)-1)) + TIMEVALUE(MID(C1154,FIND("-",C1154,1)+2,LEN(C1154)-FIND("-",C1154,1)+2))</f>
        <v>45605.50277777778</v>
      </c>
      <c r="P1154" s="18">
        <f>DATE(MID(D1154,FIND(",",D1154,1)+2,4),VLOOKUP(LEFT(B1154,3),General!$A$1:$B$12,2,0),MID(D1154,FIND(" ",D1154,1)+1,FIND(",",D1154,1)-FIND(" ",D1154,1)-1)) + TIMEVALUE(MID(D1154,FIND("-",D1154,1)+2,LEN(D1154)-FIND("-",D1154,1)+2))</f>
        <v>45605.53125</v>
      </c>
      <c r="Q1154" s="29">
        <f t="shared" si="147"/>
        <v>45605.503472222219</v>
      </c>
      <c r="R1154" t="str">
        <f t="shared" si="148"/>
        <v>12:04 pm</v>
      </c>
      <c r="S1154" t="str">
        <f t="shared" si="149"/>
        <v>12:45 pm</v>
      </c>
      <c r="T1154" s="29">
        <f t="shared" si="150"/>
        <v>45605.503472222219</v>
      </c>
      <c r="U1154" s="19">
        <f t="shared" si="151"/>
        <v>3206</v>
      </c>
      <c r="V1154" s="1">
        <f t="shared" si="152"/>
        <v>0.99760000000000004</v>
      </c>
      <c r="W1154" s="30">
        <f t="shared" si="153"/>
        <v>2.8472222220443655E-2</v>
      </c>
      <c r="X1154" s="18">
        <f>DATE(MID(B1154,FIND(",",B1154,1)+2,4),VLOOKUP(LEFT(B1154,3),General!$A$1:$B$12,2,0),MID(B1154,FIND(" ",B1154,1)+1,FIND(",",B1154,1)-FIND(" ",B1154,1)-1))</f>
        <v>45605</v>
      </c>
    </row>
    <row r="1155" spans="2:24">
      <c r="B1155" t="s">
        <v>6977</v>
      </c>
      <c r="C1155" t="s">
        <v>6978</v>
      </c>
      <c r="D1155" t="s">
        <v>6979</v>
      </c>
      <c r="E1155" s="1">
        <v>0.99750000000000005</v>
      </c>
      <c r="F1155">
        <v>0</v>
      </c>
      <c r="G1155">
        <v>0</v>
      </c>
      <c r="H1155" s="19">
        <v>3300</v>
      </c>
      <c r="I1155" s="19">
        <v>1326986</v>
      </c>
      <c r="J1155">
        <v>0</v>
      </c>
      <c r="K1155">
        <v>0</v>
      </c>
      <c r="L1155">
        <v>0</v>
      </c>
      <c r="M1155" s="19">
        <v>1088</v>
      </c>
      <c r="N1155" s="29">
        <f>DATE(MID(B1155,FIND(",",B1155,1)+2,4),VLOOKUP(LEFT(B1155,3),General!$A$1:$B$12,2,0),MID(B1155,FIND(" ",B1155,1)+1,FIND(",",B1155,1)-FIND(" ",B1155,1)-1)) + TIMEVALUE(MID(B1155,FIND("-",B1155,1)+2,LEN(B1155)-FIND("-",B1155,1)+2))</f>
        <v>45605.545138888891</v>
      </c>
      <c r="O1155" s="18">
        <f>DATE(MID(C1155,FIND(",",C1155,1)+2,4),VLOOKUP(LEFT(B1155,3),General!$A$1:$B$12,2,0),MID(C1155,FIND(" ",C1155,1)+1,FIND(",",C1155,1)-FIND(" ",C1155,1)-1)) + TIMEVALUE(MID(C1155,FIND("-",C1155,1)+2,LEN(C1155)-FIND("-",C1155,1)+2))</f>
        <v>45605.544444444444</v>
      </c>
      <c r="P1155" s="18">
        <f>DATE(MID(D1155,FIND(",",D1155,1)+2,4),VLOOKUP(LEFT(B1155,3),General!$A$1:$B$12,2,0),MID(D1155,FIND(" ",D1155,1)+1,FIND(",",D1155,1)-FIND(" ",D1155,1)-1)) + TIMEVALUE(MID(D1155,FIND("-",D1155,1)+2,LEN(D1155)-FIND("-",D1155,1)+2))</f>
        <v>45605.57708333333</v>
      </c>
      <c r="Q1155" s="29">
        <f t="shared" si="147"/>
        <v>45605.545138888891</v>
      </c>
      <c r="R1155" t="str">
        <f t="shared" si="148"/>
        <v>1:04 pm</v>
      </c>
      <c r="S1155" t="str">
        <f t="shared" si="149"/>
        <v>1:51 pm</v>
      </c>
      <c r="T1155" s="29">
        <f t="shared" si="150"/>
        <v>45605.545138888891</v>
      </c>
      <c r="U1155" s="19">
        <f t="shared" si="151"/>
        <v>3300</v>
      </c>
      <c r="V1155" s="1">
        <f t="shared" si="152"/>
        <v>0.99750000000000005</v>
      </c>
      <c r="W1155" s="30">
        <f t="shared" si="153"/>
        <v>3.2638888886140194E-2</v>
      </c>
      <c r="X1155" s="18">
        <f>DATE(MID(B1155,FIND(",",B1155,1)+2,4),VLOOKUP(LEFT(B1155,3),General!$A$1:$B$12,2,0),MID(B1155,FIND(" ",B1155,1)+1,FIND(",",B1155,1)-FIND(" ",B1155,1)-1))</f>
        <v>45605</v>
      </c>
    </row>
    <row r="1156" spans="2:24">
      <c r="B1156" t="s">
        <v>6980</v>
      </c>
      <c r="C1156" t="s">
        <v>6981</v>
      </c>
      <c r="D1156" t="s">
        <v>6982</v>
      </c>
      <c r="E1156" s="1">
        <v>0.99750000000000005</v>
      </c>
      <c r="F1156">
        <v>0</v>
      </c>
      <c r="G1156">
        <v>0</v>
      </c>
      <c r="H1156" s="19">
        <v>3253</v>
      </c>
      <c r="I1156" s="19">
        <v>1326992</v>
      </c>
      <c r="J1156">
        <v>0</v>
      </c>
      <c r="K1156">
        <v>0</v>
      </c>
      <c r="L1156">
        <v>0</v>
      </c>
      <c r="M1156" s="19">
        <v>1086</v>
      </c>
      <c r="N1156" s="29">
        <f>DATE(MID(B1156,FIND(",",B1156,1)+2,4),VLOOKUP(LEFT(B1156,3),General!$A$1:$B$12,2,0),MID(B1156,FIND(" ",B1156,1)+1,FIND(",",B1156,1)-FIND(" ",B1156,1)-1)) + TIMEVALUE(MID(B1156,FIND("-",B1156,1)+2,LEN(B1156)-FIND("-",B1156,1)+2))</f>
        <v>45605.586805555555</v>
      </c>
      <c r="O1156" s="18">
        <f>DATE(MID(C1156,FIND(",",C1156,1)+2,4),VLOOKUP(LEFT(B1156,3),General!$A$1:$B$12,2,0),MID(C1156,FIND(" ",C1156,1)+1,FIND(",",C1156,1)-FIND(" ",C1156,1)-1)) + TIMEVALUE(MID(C1156,FIND("-",C1156,1)+2,LEN(C1156)-FIND("-",C1156,1)+2))</f>
        <v>45605.586111111108</v>
      </c>
      <c r="P1156" s="18">
        <f>DATE(MID(D1156,FIND(",",D1156,1)+2,4),VLOOKUP(LEFT(B1156,3),General!$A$1:$B$12,2,0),MID(D1156,FIND(" ",D1156,1)+1,FIND(",",D1156,1)-FIND(" ",D1156,1)-1)) + TIMEVALUE(MID(D1156,FIND("-",D1156,1)+2,LEN(D1156)-FIND("-",D1156,1)+2))</f>
        <v>45605.62777777778</v>
      </c>
      <c r="Q1156" s="29">
        <f t="shared" si="147"/>
        <v>45605.586805555555</v>
      </c>
      <c r="R1156" t="str">
        <f t="shared" si="148"/>
        <v>2:04 pm</v>
      </c>
      <c r="S1156" t="str">
        <f t="shared" si="149"/>
        <v>3:04 pm</v>
      </c>
      <c r="T1156" s="29">
        <f t="shared" si="150"/>
        <v>45605.586805555555</v>
      </c>
      <c r="U1156" s="19">
        <f t="shared" si="151"/>
        <v>3253</v>
      </c>
      <c r="V1156" s="1">
        <f t="shared" si="152"/>
        <v>0.99750000000000005</v>
      </c>
      <c r="W1156" s="30">
        <f t="shared" si="153"/>
        <v>4.1666666671517305E-2</v>
      </c>
      <c r="X1156" s="18">
        <f>DATE(MID(B1156,FIND(",",B1156,1)+2,4),VLOOKUP(LEFT(B1156,3),General!$A$1:$B$12,2,0),MID(B1156,FIND(" ",B1156,1)+1,FIND(",",B1156,1)-FIND(" ",B1156,1)-1))</f>
        <v>45605</v>
      </c>
    </row>
    <row r="1157" spans="2:24">
      <c r="B1157" t="s">
        <v>6983</v>
      </c>
      <c r="C1157" t="s">
        <v>6983</v>
      </c>
      <c r="D1157" t="s">
        <v>6984</v>
      </c>
      <c r="E1157" s="1">
        <v>0.99560000000000004</v>
      </c>
      <c r="F1157">
        <v>0</v>
      </c>
      <c r="G1157">
        <v>0</v>
      </c>
      <c r="H1157" s="19">
        <v>5852</v>
      </c>
      <c r="I1157" s="19">
        <v>1326994</v>
      </c>
      <c r="J1157">
        <v>0</v>
      </c>
      <c r="K1157">
        <v>0</v>
      </c>
      <c r="L1157">
        <v>0</v>
      </c>
      <c r="M1157">
        <v>0</v>
      </c>
      <c r="N1157" s="29">
        <f>DATE(MID(B1157,FIND(",",B1157,1)+2,4),VLOOKUP(LEFT(B1157,3),General!$A$1:$B$12,2,0),MID(B1157,FIND(" ",B1157,1)+1,FIND(",",B1157,1)-FIND(" ",B1157,1)-1)) + TIMEVALUE(MID(B1157,FIND("-",B1157,1)+2,LEN(B1157)-FIND("-",B1157,1)+2))</f>
        <v>45605.628472222219</v>
      </c>
      <c r="O1157" s="18">
        <f>DATE(MID(C1157,FIND(",",C1157,1)+2,4),VLOOKUP(LEFT(B1157,3),General!$A$1:$B$12,2,0),MID(C1157,FIND(" ",C1157,1)+1,FIND(",",C1157,1)-FIND(" ",C1157,1)-1)) + TIMEVALUE(MID(C1157,FIND("-",C1157,1)+2,LEN(C1157)-FIND("-",C1157,1)+2))</f>
        <v>45605.628472222219</v>
      </c>
      <c r="P1157" s="18">
        <f>DATE(MID(D1157,FIND(",",D1157,1)+2,4),VLOOKUP(LEFT(B1157,3),General!$A$1:$B$12,2,0),MID(D1157,FIND(" ",D1157,1)+1,FIND(",",D1157,1)-FIND(" ",D1157,1)-1)) + TIMEVALUE(MID(D1157,FIND("-",D1157,1)+2,LEN(D1157)-FIND("-",D1157,1)+2))</f>
        <v>45605.670138888891</v>
      </c>
      <c r="Q1157" s="29">
        <f t="shared" si="147"/>
        <v>45605.628472222219</v>
      </c>
      <c r="R1157" t="str">
        <f t="shared" si="148"/>
        <v>3:05 pm</v>
      </c>
      <c r="S1157" t="str">
        <f t="shared" si="149"/>
        <v>4:05 pm</v>
      </c>
      <c r="T1157" s="29">
        <f t="shared" si="150"/>
        <v>45605.628472222219</v>
      </c>
      <c r="U1157" s="19">
        <f t="shared" si="151"/>
        <v>5852</v>
      </c>
      <c r="V1157" s="1">
        <f t="shared" si="152"/>
        <v>0.99560000000000004</v>
      </c>
      <c r="W1157" s="30">
        <f t="shared" si="153"/>
        <v>4.1666666671517305E-2</v>
      </c>
      <c r="X1157" s="18">
        <f>DATE(MID(B1157,FIND(",",B1157,1)+2,4),VLOOKUP(LEFT(B1157,3),General!$A$1:$B$12,2,0),MID(B1157,FIND(" ",B1157,1)+1,FIND(",",B1157,1)-FIND(" ",B1157,1)-1))</f>
        <v>45605</v>
      </c>
    </row>
    <row r="1158" spans="2:24">
      <c r="B1158" t="s">
        <v>6984</v>
      </c>
      <c r="C1158" t="s">
        <v>6985</v>
      </c>
      <c r="D1158" t="s">
        <v>6986</v>
      </c>
      <c r="E1158" s="1">
        <v>0.99760000000000004</v>
      </c>
      <c r="F1158">
        <v>0</v>
      </c>
      <c r="G1158">
        <v>0</v>
      </c>
      <c r="H1158" s="19">
        <v>3136</v>
      </c>
      <c r="I1158" s="19">
        <v>1326995</v>
      </c>
      <c r="J1158">
        <v>0</v>
      </c>
      <c r="K1158">
        <v>0</v>
      </c>
      <c r="L1158">
        <v>0</v>
      </c>
      <c r="M1158" s="19">
        <v>1082</v>
      </c>
      <c r="N1158" s="29">
        <f>DATE(MID(B1158,FIND(",",B1158,1)+2,4),VLOOKUP(LEFT(B1158,3),General!$A$1:$B$12,2,0),MID(B1158,FIND(" ",B1158,1)+1,FIND(",",B1158,1)-FIND(" ",B1158,1)-1)) + TIMEVALUE(MID(B1158,FIND("-",B1158,1)+2,LEN(B1158)-FIND("-",B1158,1)+2))</f>
        <v>45605.670138888891</v>
      </c>
      <c r="O1158" s="18">
        <f>DATE(MID(C1158,FIND(",",C1158,1)+2,4),VLOOKUP(LEFT(B1158,3),General!$A$1:$B$12,2,0),MID(C1158,FIND(" ",C1158,1)+1,FIND(",",C1158,1)-FIND(" ",C1158,1)-1)) + TIMEVALUE(MID(C1158,FIND("-",C1158,1)+2,LEN(C1158)-FIND("-",C1158,1)+2))</f>
        <v>45605.669444444444</v>
      </c>
      <c r="P1158" s="18">
        <f>DATE(MID(D1158,FIND(",",D1158,1)+2,4),VLOOKUP(LEFT(B1158,3),General!$A$1:$B$12,2,0),MID(D1158,FIND(" ",D1158,1)+1,FIND(",",D1158,1)-FIND(" ",D1158,1)-1)) + TIMEVALUE(MID(D1158,FIND("-",D1158,1)+2,LEN(D1158)-FIND("-",D1158,1)+2))</f>
        <v>45605.711805555555</v>
      </c>
      <c r="Q1158" s="29">
        <f t="shared" si="147"/>
        <v>45605.670138888891</v>
      </c>
      <c r="R1158" t="str">
        <f t="shared" si="148"/>
        <v>4:04 pm</v>
      </c>
      <c r="S1158" t="str">
        <f t="shared" si="149"/>
        <v>5:05 pm</v>
      </c>
      <c r="T1158" s="29">
        <f t="shared" si="150"/>
        <v>45605.670138888891</v>
      </c>
      <c r="U1158" s="19">
        <f t="shared" si="151"/>
        <v>3136</v>
      </c>
      <c r="V1158" s="1">
        <f t="shared" si="152"/>
        <v>0.99760000000000004</v>
      </c>
      <c r="W1158" s="30">
        <f t="shared" si="153"/>
        <v>4.2361111110949423E-2</v>
      </c>
      <c r="X1158" s="18">
        <f>DATE(MID(B1158,FIND(",",B1158,1)+2,4),VLOOKUP(LEFT(B1158,3),General!$A$1:$B$12,2,0),MID(B1158,FIND(" ",B1158,1)+1,FIND(",",B1158,1)-FIND(" ",B1158,1)-1))</f>
        <v>45605</v>
      </c>
    </row>
    <row r="1159" spans="2:24">
      <c r="B1159" t="s">
        <v>6986</v>
      </c>
      <c r="C1159" t="s">
        <v>6987</v>
      </c>
      <c r="D1159" t="s">
        <v>6988</v>
      </c>
      <c r="E1159" s="1">
        <v>0.99760000000000004</v>
      </c>
      <c r="F1159">
        <v>0</v>
      </c>
      <c r="G1159">
        <v>0</v>
      </c>
      <c r="H1159" s="19">
        <v>3213</v>
      </c>
      <c r="I1159" s="19">
        <v>1326998</v>
      </c>
      <c r="J1159">
        <v>0</v>
      </c>
      <c r="K1159">
        <v>0</v>
      </c>
      <c r="L1159">
        <v>0</v>
      </c>
      <c r="M1159" s="19">
        <v>1082</v>
      </c>
      <c r="N1159" s="29">
        <f>DATE(MID(B1159,FIND(",",B1159,1)+2,4),VLOOKUP(LEFT(B1159,3),General!$A$1:$B$12,2,0),MID(B1159,FIND(" ",B1159,1)+1,FIND(",",B1159,1)-FIND(" ",B1159,1)-1)) + TIMEVALUE(MID(B1159,FIND("-",B1159,1)+2,LEN(B1159)-FIND("-",B1159,1)+2))</f>
        <v>45605.711805555555</v>
      </c>
      <c r="O1159" s="18">
        <f>DATE(MID(C1159,FIND(",",C1159,1)+2,4),VLOOKUP(LEFT(B1159,3),General!$A$1:$B$12,2,0),MID(C1159,FIND(" ",C1159,1)+1,FIND(",",C1159,1)-FIND(" ",C1159,1)-1)) + TIMEVALUE(MID(C1159,FIND("-",C1159,1)+2,LEN(C1159)-FIND("-",C1159,1)+2))</f>
        <v>45605.711111111108</v>
      </c>
      <c r="P1159" s="18">
        <f>DATE(MID(D1159,FIND(",",D1159,1)+2,4),VLOOKUP(LEFT(B1159,3),General!$A$1:$B$12,2,0),MID(D1159,FIND(" ",D1159,1)+1,FIND(",",D1159,1)-FIND(" ",D1159,1)-1)) + TIMEVALUE(MID(D1159,FIND("-",D1159,1)+2,LEN(D1159)-FIND("-",D1159,1)+2))</f>
        <v>45605.737500000003</v>
      </c>
      <c r="Q1159" s="29">
        <f t="shared" si="147"/>
        <v>45605.711805555555</v>
      </c>
      <c r="R1159" t="str">
        <f t="shared" si="148"/>
        <v>5:04 pm</v>
      </c>
      <c r="S1159" t="str">
        <f t="shared" si="149"/>
        <v>5:42 pm</v>
      </c>
      <c r="T1159" s="29">
        <f t="shared" si="150"/>
        <v>45605.711805555555</v>
      </c>
      <c r="U1159" s="19">
        <f t="shared" si="151"/>
        <v>3213</v>
      </c>
      <c r="V1159" s="1">
        <f t="shared" si="152"/>
        <v>0.99760000000000004</v>
      </c>
      <c r="W1159" s="30">
        <f t="shared" si="153"/>
        <v>2.6388888894871343E-2</v>
      </c>
      <c r="X1159" s="18">
        <f>DATE(MID(B1159,FIND(",",B1159,1)+2,4),VLOOKUP(LEFT(B1159,3),General!$A$1:$B$12,2,0),MID(B1159,FIND(" ",B1159,1)+1,FIND(",",B1159,1)-FIND(" ",B1159,1)-1))</f>
        <v>45605</v>
      </c>
    </row>
    <row r="1160" spans="2:24">
      <c r="B1160" t="s">
        <v>6989</v>
      </c>
      <c r="C1160" t="s">
        <v>6990</v>
      </c>
      <c r="D1160" t="s">
        <v>6991</v>
      </c>
      <c r="E1160" s="1">
        <v>0.99739999999999995</v>
      </c>
      <c r="F1160">
        <v>0</v>
      </c>
      <c r="G1160">
        <v>0</v>
      </c>
      <c r="H1160" s="19">
        <v>3426</v>
      </c>
      <c r="I1160" s="19">
        <v>1327001</v>
      </c>
      <c r="J1160">
        <v>0</v>
      </c>
      <c r="K1160">
        <v>0</v>
      </c>
      <c r="L1160">
        <v>0</v>
      </c>
      <c r="M1160" s="19">
        <v>1086</v>
      </c>
      <c r="N1160" s="29">
        <f>DATE(MID(B1160,FIND(",",B1160,1)+2,4),VLOOKUP(LEFT(B1160,3),General!$A$1:$B$12,2,0),MID(B1160,FIND(" ",B1160,1)+1,FIND(",",B1160,1)-FIND(" ",B1160,1)-1)) + TIMEVALUE(MID(B1160,FIND("-",B1160,1)+2,LEN(B1160)-FIND("-",B1160,1)+2))</f>
        <v>45605.753472222219</v>
      </c>
      <c r="O1160" s="18">
        <f>DATE(MID(C1160,FIND(",",C1160,1)+2,4),VLOOKUP(LEFT(B1160,3),General!$A$1:$B$12,2,0),MID(C1160,FIND(" ",C1160,1)+1,FIND(",",C1160,1)-FIND(" ",C1160,1)-1)) + TIMEVALUE(MID(C1160,FIND("-",C1160,1)+2,LEN(C1160)-FIND("-",C1160,1)+2))</f>
        <v>45605.75277777778</v>
      </c>
      <c r="P1160" s="18">
        <f>DATE(MID(D1160,FIND(",",D1160,1)+2,4),VLOOKUP(LEFT(B1160,3),General!$A$1:$B$12,2,0),MID(D1160,FIND(" ",D1160,1)+1,FIND(",",D1160,1)-FIND(" ",D1160,1)-1)) + TIMEVALUE(MID(D1160,FIND("-",D1160,1)+2,LEN(D1160)-FIND("-",D1160,1)+2))</f>
        <v>45605.781944444447</v>
      </c>
      <c r="Q1160" s="29">
        <f t="shared" si="147"/>
        <v>45605.753472222219</v>
      </c>
      <c r="R1160" t="str">
        <f t="shared" si="148"/>
        <v>6:04 pm</v>
      </c>
      <c r="S1160" t="str">
        <f t="shared" si="149"/>
        <v>6:46 pm</v>
      </c>
      <c r="T1160" s="29">
        <f t="shared" si="150"/>
        <v>45605.753472222219</v>
      </c>
      <c r="U1160" s="19">
        <f t="shared" si="151"/>
        <v>3426</v>
      </c>
      <c r="V1160" s="1">
        <f t="shared" si="152"/>
        <v>0.99739999999999995</v>
      </c>
      <c r="W1160" s="30">
        <f t="shared" si="153"/>
        <v>2.9166666667151731E-2</v>
      </c>
      <c r="X1160" s="18">
        <f>DATE(MID(B1160,FIND(",",B1160,1)+2,4),VLOOKUP(LEFT(B1160,3),General!$A$1:$B$12,2,0),MID(B1160,FIND(" ",B1160,1)+1,FIND(",",B1160,1)-FIND(" ",B1160,1)-1))</f>
        <v>45605</v>
      </c>
    </row>
    <row r="1161" spans="2:24">
      <c r="B1161" t="s">
        <v>6992</v>
      </c>
      <c r="C1161" t="s">
        <v>6993</v>
      </c>
      <c r="D1161" t="s">
        <v>6994</v>
      </c>
      <c r="E1161" s="1">
        <v>0.99370000000000003</v>
      </c>
      <c r="F1161">
        <v>0</v>
      </c>
      <c r="G1161">
        <v>0</v>
      </c>
      <c r="H1161" s="19">
        <v>8426</v>
      </c>
      <c r="I1161" s="19">
        <v>1327000</v>
      </c>
      <c r="J1161">
        <v>0</v>
      </c>
      <c r="K1161">
        <v>0</v>
      </c>
      <c r="L1161">
        <v>0</v>
      </c>
      <c r="M1161">
        <v>0</v>
      </c>
      <c r="N1161" s="29">
        <f>DATE(MID(B1161,FIND(",",B1161,1)+2,4),VLOOKUP(LEFT(B1161,3),General!$A$1:$B$12,2,0),MID(B1161,FIND(" ",B1161,1)+1,FIND(",",B1161,1)-FIND(" ",B1161,1)-1)) + TIMEVALUE(MID(B1161,FIND("-",B1161,1)+2,LEN(B1161)-FIND("-",B1161,1)+2))</f>
        <v>45605.795138888891</v>
      </c>
      <c r="O1161" s="18">
        <f>DATE(MID(C1161,FIND(",",C1161,1)+2,4),VLOOKUP(LEFT(B1161,3),General!$A$1:$B$12,2,0),MID(C1161,FIND(" ",C1161,1)+1,FIND(",",C1161,1)-FIND(" ",C1161,1)-1)) + TIMEVALUE(MID(C1161,FIND("-",C1161,1)+2,LEN(C1161)-FIND("-",C1161,1)+2))</f>
        <v>45605.794444444444</v>
      </c>
      <c r="P1161" s="18">
        <f>DATE(MID(D1161,FIND(",",D1161,1)+2,4),VLOOKUP(LEFT(B1161,3),General!$A$1:$B$12,2,0),MID(D1161,FIND(" ",D1161,1)+1,FIND(",",D1161,1)-FIND(" ",D1161,1)-1)) + TIMEVALUE(MID(D1161,FIND("-",D1161,1)+2,LEN(D1161)-FIND("-",D1161,1)+2))</f>
        <v>45605.831944444442</v>
      </c>
      <c r="Q1161" s="29">
        <f t="shared" si="147"/>
        <v>45605.795138888891</v>
      </c>
      <c r="R1161" t="str">
        <f t="shared" si="148"/>
        <v>7:04 pm</v>
      </c>
      <c r="S1161" t="str">
        <f t="shared" si="149"/>
        <v>7:58 pm</v>
      </c>
      <c r="T1161" s="29">
        <f t="shared" si="150"/>
        <v>45605.795138888891</v>
      </c>
      <c r="U1161" s="19">
        <f t="shared" si="151"/>
        <v>8426</v>
      </c>
      <c r="V1161" s="1">
        <f t="shared" si="152"/>
        <v>0.99370000000000003</v>
      </c>
      <c r="W1161" s="30">
        <f t="shared" si="153"/>
        <v>3.7499999998544808E-2</v>
      </c>
      <c r="X1161" s="18">
        <f>DATE(MID(B1161,FIND(",",B1161,1)+2,4),VLOOKUP(LEFT(B1161,3),General!$A$1:$B$12,2,0),MID(B1161,FIND(" ",B1161,1)+1,FIND(",",B1161,1)-FIND(" ",B1161,1)-1))</f>
        <v>45605</v>
      </c>
    </row>
    <row r="1162" spans="2:24">
      <c r="B1162" t="s">
        <v>6995</v>
      </c>
      <c r="C1162" t="s">
        <v>6996</v>
      </c>
      <c r="D1162" t="s">
        <v>6997</v>
      </c>
      <c r="E1162" s="1">
        <v>0.99770000000000003</v>
      </c>
      <c r="F1162">
        <v>0</v>
      </c>
      <c r="G1162">
        <v>0</v>
      </c>
      <c r="H1162" s="19">
        <v>3053</v>
      </c>
      <c r="I1162" s="19">
        <v>1326836</v>
      </c>
      <c r="J1162">
        <v>0</v>
      </c>
      <c r="K1162">
        <v>0</v>
      </c>
      <c r="L1162">
        <v>0</v>
      </c>
      <c r="M1162" s="19">
        <v>1076</v>
      </c>
      <c r="N1162" s="29">
        <f>DATE(MID(B1162,FIND(",",B1162,1)+2,4),VLOOKUP(LEFT(B1162,3),General!$A$1:$B$12,2,0),MID(B1162,FIND(" ",B1162,1)+1,FIND(",",B1162,1)-FIND(" ",B1162,1)-1)) + TIMEVALUE(MID(B1162,FIND("-",B1162,1)+2,LEN(B1162)-FIND("-",B1162,1)+2))</f>
        <v>45605.836805555555</v>
      </c>
      <c r="O1162" s="18">
        <f>DATE(MID(C1162,FIND(",",C1162,1)+2,4),VLOOKUP(LEFT(B1162,3),General!$A$1:$B$12,2,0),MID(C1162,FIND(" ",C1162,1)+1,FIND(",",C1162,1)-FIND(" ",C1162,1)-1)) + TIMEVALUE(MID(C1162,FIND("-",C1162,1)+2,LEN(C1162)-FIND("-",C1162,1)+2))</f>
        <v>45605.836111111108</v>
      </c>
      <c r="P1162" s="18">
        <f>DATE(MID(D1162,FIND(",",D1162,1)+2,4),VLOOKUP(LEFT(B1162,3),General!$A$1:$B$12,2,0),MID(D1162,FIND(" ",D1162,1)+1,FIND(",",D1162,1)-FIND(" ",D1162,1)-1)) + TIMEVALUE(MID(D1162,FIND("-",D1162,1)+2,LEN(D1162)-FIND("-",D1162,1)+2))</f>
        <v>45605.868750000001</v>
      </c>
      <c r="Q1162" s="29">
        <f t="shared" si="147"/>
        <v>45605.836805555555</v>
      </c>
      <c r="R1162" t="str">
        <f t="shared" si="148"/>
        <v>8:04 pm</v>
      </c>
      <c r="S1162" t="str">
        <f t="shared" si="149"/>
        <v>8:51 pm</v>
      </c>
      <c r="T1162" s="29">
        <f t="shared" si="150"/>
        <v>45605.836805555555</v>
      </c>
      <c r="U1162" s="19">
        <f t="shared" si="151"/>
        <v>3053</v>
      </c>
      <c r="V1162" s="1">
        <f t="shared" si="152"/>
        <v>0.99770000000000003</v>
      </c>
      <c r="W1162" s="30">
        <f t="shared" si="153"/>
        <v>3.2638888893416151E-2</v>
      </c>
      <c r="X1162" s="18">
        <f>DATE(MID(B1162,FIND(",",B1162,1)+2,4),VLOOKUP(LEFT(B1162,3),General!$A$1:$B$12,2,0),MID(B1162,FIND(" ",B1162,1)+1,FIND(",",B1162,1)-FIND(" ",B1162,1)-1))</f>
        <v>45605</v>
      </c>
    </row>
    <row r="1163" spans="2:24">
      <c r="B1163" t="s">
        <v>6998</v>
      </c>
      <c r="C1163" t="s">
        <v>6999</v>
      </c>
      <c r="D1163" t="s">
        <v>7000</v>
      </c>
      <c r="E1163" s="1">
        <v>0.99609999999999999</v>
      </c>
      <c r="F1163">
        <v>0</v>
      </c>
      <c r="G1163">
        <v>0</v>
      </c>
      <c r="H1163" s="19">
        <v>5147</v>
      </c>
      <c r="I1163" s="19">
        <v>1326846</v>
      </c>
      <c r="J1163">
        <v>0</v>
      </c>
      <c r="K1163">
        <v>0</v>
      </c>
      <c r="L1163">
        <v>0</v>
      </c>
      <c r="M1163">
        <v>0</v>
      </c>
      <c r="N1163" s="29">
        <f>DATE(MID(B1163,FIND(",",B1163,1)+2,4),VLOOKUP(LEFT(B1163,3),General!$A$1:$B$12,2,0),MID(B1163,FIND(" ",B1163,1)+1,FIND(",",B1163,1)-FIND(" ",B1163,1)-1)) + TIMEVALUE(MID(B1163,FIND("-",B1163,1)+2,LEN(B1163)-FIND("-",B1163,1)+2))</f>
        <v>45605.878472222219</v>
      </c>
      <c r="O1163" s="18">
        <f>DATE(MID(C1163,FIND(",",C1163,1)+2,4),VLOOKUP(LEFT(B1163,3),General!$A$1:$B$12,2,0),MID(C1163,FIND(" ",C1163,1)+1,FIND(",",C1163,1)-FIND(" ",C1163,1)-1)) + TIMEVALUE(MID(C1163,FIND("-",C1163,1)+2,LEN(C1163)-FIND("-",C1163,1)+2))</f>
        <v>45605.87777777778</v>
      </c>
      <c r="P1163" s="18">
        <f>DATE(MID(D1163,FIND(",",D1163,1)+2,4),VLOOKUP(LEFT(B1163,3),General!$A$1:$B$12,2,0),MID(D1163,FIND(" ",D1163,1)+1,FIND(",",D1163,1)-FIND(" ",D1163,1)-1)) + TIMEVALUE(MID(D1163,FIND("-",D1163,1)+2,LEN(D1163)-FIND("-",D1163,1)+2))</f>
        <v>45605.920138888891</v>
      </c>
      <c r="Q1163" s="29">
        <f t="shared" si="147"/>
        <v>45605.878472222219</v>
      </c>
      <c r="R1163" t="str">
        <f t="shared" si="148"/>
        <v>9:04 pm</v>
      </c>
      <c r="S1163" t="str">
        <f t="shared" si="149"/>
        <v>10:05 pm</v>
      </c>
      <c r="T1163" s="29">
        <f t="shared" si="150"/>
        <v>45605.878472222219</v>
      </c>
      <c r="U1163" s="19">
        <f t="shared" si="151"/>
        <v>5147</v>
      </c>
      <c r="V1163" s="1">
        <f t="shared" si="152"/>
        <v>0.99609999999999999</v>
      </c>
      <c r="W1163" s="30">
        <f t="shared" si="153"/>
        <v>4.2361111110949423E-2</v>
      </c>
      <c r="X1163" s="18">
        <f>DATE(MID(B1163,FIND(",",B1163,1)+2,4),VLOOKUP(LEFT(B1163,3),General!$A$1:$B$12,2,0),MID(B1163,FIND(" ",B1163,1)+1,FIND(",",B1163,1)-FIND(" ",B1163,1)-1))</f>
        <v>45605</v>
      </c>
    </row>
    <row r="1164" spans="2:24">
      <c r="B1164" t="s">
        <v>7000</v>
      </c>
      <c r="C1164" t="s">
        <v>7001</v>
      </c>
      <c r="D1164" t="s">
        <v>7002</v>
      </c>
      <c r="E1164" s="1">
        <v>0.99739999999999995</v>
      </c>
      <c r="F1164">
        <v>0</v>
      </c>
      <c r="G1164">
        <v>0</v>
      </c>
      <c r="H1164" s="19">
        <v>3503</v>
      </c>
      <c r="I1164" s="19">
        <v>1326843</v>
      </c>
      <c r="J1164">
        <v>0</v>
      </c>
      <c r="K1164">
        <v>0</v>
      </c>
      <c r="L1164">
        <v>0</v>
      </c>
      <c r="M1164">
        <v>0</v>
      </c>
      <c r="N1164" s="29">
        <f>DATE(MID(B1164,FIND(",",B1164,1)+2,4),VLOOKUP(LEFT(B1164,3),General!$A$1:$B$12,2,0),MID(B1164,FIND(" ",B1164,1)+1,FIND(",",B1164,1)-FIND(" ",B1164,1)-1)) + TIMEVALUE(MID(B1164,FIND("-",B1164,1)+2,LEN(B1164)-FIND("-",B1164,1)+2))</f>
        <v>45605.920138888891</v>
      </c>
      <c r="O1164" s="18">
        <f>DATE(MID(C1164,FIND(",",C1164,1)+2,4),VLOOKUP(LEFT(B1164,3),General!$A$1:$B$12,2,0),MID(C1164,FIND(" ",C1164,1)+1,FIND(",",C1164,1)-FIND(" ",C1164,1)-1)) + TIMEVALUE(MID(C1164,FIND("-",C1164,1)+2,LEN(C1164)-FIND("-",C1164,1)+2))</f>
        <v>45605.919444444444</v>
      </c>
      <c r="P1164" s="18">
        <f>DATE(MID(D1164,FIND(",",D1164,1)+2,4),VLOOKUP(LEFT(B1164,3),General!$A$1:$B$12,2,0),MID(D1164,FIND(" ",D1164,1)+1,FIND(",",D1164,1)-FIND(" ",D1164,1)-1)) + TIMEVALUE(MID(D1164,FIND("-",D1164,1)+2,LEN(D1164)-FIND("-",D1164,1)+2))</f>
        <v>45605.958333333336</v>
      </c>
      <c r="Q1164" s="29">
        <f t="shared" si="147"/>
        <v>45605.920138888891</v>
      </c>
      <c r="R1164" t="str">
        <f t="shared" si="148"/>
        <v>10:04 pm</v>
      </c>
      <c r="S1164" t="str">
        <f t="shared" si="149"/>
        <v>11:00 pm</v>
      </c>
      <c r="T1164" s="29">
        <f t="shared" si="150"/>
        <v>45605.920138888891</v>
      </c>
      <c r="U1164" s="19">
        <f t="shared" si="151"/>
        <v>3503</v>
      </c>
      <c r="V1164" s="1">
        <f t="shared" si="152"/>
        <v>0.99739999999999995</v>
      </c>
      <c r="W1164" s="30">
        <f t="shared" si="153"/>
        <v>3.888888889196096E-2</v>
      </c>
      <c r="X1164" s="18">
        <f>DATE(MID(B1164,FIND(",",B1164,1)+2,4),VLOOKUP(LEFT(B1164,3),General!$A$1:$B$12,2,0),MID(B1164,FIND(" ",B1164,1)+1,FIND(",",B1164,1)-FIND(" ",B1164,1)-1))</f>
        <v>45605</v>
      </c>
    </row>
    <row r="1165" spans="2:24">
      <c r="B1165" t="s">
        <v>7003</v>
      </c>
      <c r="C1165" t="s">
        <v>7004</v>
      </c>
      <c r="D1165" t="s">
        <v>7005</v>
      </c>
      <c r="E1165" s="1">
        <v>0.99750000000000005</v>
      </c>
      <c r="F1165">
        <v>0</v>
      </c>
      <c r="G1165">
        <v>0</v>
      </c>
      <c r="H1165" s="19">
        <v>3349</v>
      </c>
      <c r="I1165" s="19">
        <v>1326843</v>
      </c>
      <c r="J1165">
        <v>0</v>
      </c>
      <c r="K1165">
        <v>0</v>
      </c>
      <c r="L1165">
        <v>0</v>
      </c>
      <c r="M1165">
        <v>0</v>
      </c>
      <c r="N1165" s="29">
        <f>DATE(MID(B1165,FIND(",",B1165,1)+2,4),VLOOKUP(LEFT(B1165,3),General!$A$1:$B$12,2,0),MID(B1165,FIND(" ",B1165,1)+1,FIND(",",B1165,1)-FIND(" ",B1165,1)-1)) + TIMEVALUE(MID(B1165,FIND("-",B1165,1)+2,LEN(B1165)-FIND("-",B1165,1)+2))</f>
        <v>45605.961805555555</v>
      </c>
      <c r="O1165" s="18">
        <f>DATE(MID(C1165,FIND(",",C1165,1)+2,4),VLOOKUP(LEFT(B1165,3),General!$A$1:$B$12,2,0),MID(C1165,FIND(" ",C1165,1)+1,FIND(",",C1165,1)-FIND(" ",C1165,1)-1)) + TIMEVALUE(MID(C1165,FIND("-",C1165,1)+2,LEN(C1165)-FIND("-",C1165,1)+2))</f>
        <v>45605.961111111108</v>
      </c>
      <c r="P1165" s="18">
        <f>DATE(MID(D1165,FIND(",",D1165,1)+2,4),VLOOKUP(LEFT(B1165,3),General!$A$1:$B$12,2,0),MID(D1165,FIND(" ",D1165,1)+1,FIND(",",D1165,1)-FIND(" ",D1165,1)-1)) + TIMEVALUE(MID(D1165,FIND("-",D1165,1)+2,LEN(D1165)-FIND("-",D1165,1)+2))</f>
        <v>45606.003472222219</v>
      </c>
      <c r="Q1165" s="29">
        <f t="shared" si="147"/>
        <v>45605.961805555555</v>
      </c>
      <c r="R1165" t="str">
        <f t="shared" si="148"/>
        <v>11:04 pm</v>
      </c>
      <c r="S1165" t="str">
        <f t="shared" si="149"/>
        <v>12:05 am</v>
      </c>
      <c r="T1165" s="29">
        <f t="shared" si="150"/>
        <v>45605.961805555555</v>
      </c>
      <c r="U1165" s="19">
        <f t="shared" si="151"/>
        <v>3349</v>
      </c>
      <c r="V1165" s="1">
        <f t="shared" si="152"/>
        <v>0.99750000000000005</v>
      </c>
      <c r="W1165" s="30">
        <f t="shared" si="153"/>
        <v>4.2361111110949423E-2</v>
      </c>
      <c r="X1165" s="18">
        <f>DATE(MID(B1165,FIND(",",B1165,1)+2,4),VLOOKUP(LEFT(B1165,3),General!$A$1:$B$12,2,0),MID(B1165,FIND(" ",B1165,1)+1,FIND(",",B1165,1)-FIND(" ",B1165,1)-1))</f>
        <v>45605</v>
      </c>
    </row>
    <row r="1166" spans="2:24">
      <c r="B1166" t="s">
        <v>7005</v>
      </c>
      <c r="C1166" t="s">
        <v>7006</v>
      </c>
      <c r="D1166" t="s">
        <v>7007</v>
      </c>
      <c r="E1166" s="1">
        <v>0.99419999999999997</v>
      </c>
      <c r="F1166">
        <v>0</v>
      </c>
      <c r="G1166">
        <v>0</v>
      </c>
      <c r="H1166" s="19">
        <v>7716</v>
      </c>
      <c r="I1166" s="19">
        <v>1326845</v>
      </c>
      <c r="J1166">
        <v>0</v>
      </c>
      <c r="K1166">
        <v>0</v>
      </c>
      <c r="L1166">
        <v>0</v>
      </c>
      <c r="M1166">
        <v>0</v>
      </c>
      <c r="N1166" s="29">
        <f>DATE(MID(B1166,FIND(",",B1166,1)+2,4),VLOOKUP(LEFT(B1166,3),General!$A$1:$B$12,2,0),MID(B1166,FIND(" ",B1166,1)+1,FIND(",",B1166,1)-FIND(" ",B1166,1)-1)) + TIMEVALUE(MID(B1166,FIND("-",B1166,1)+2,LEN(B1166)-FIND("-",B1166,1)+2))</f>
        <v>45606.003472222219</v>
      </c>
      <c r="O1166" s="18">
        <f>DATE(MID(C1166,FIND(",",C1166,1)+2,4),VLOOKUP(LEFT(B1166,3),General!$A$1:$B$12,2,0),MID(C1166,FIND(" ",C1166,1)+1,FIND(",",C1166,1)-FIND(" ",C1166,1)-1)) + TIMEVALUE(MID(C1166,FIND("-",C1166,1)+2,LEN(C1166)-FIND("-",C1166,1)+2))</f>
        <v>45606.00277777778</v>
      </c>
      <c r="P1166" s="18">
        <f>DATE(MID(D1166,FIND(",",D1166,1)+2,4),VLOOKUP(LEFT(B1166,3),General!$A$1:$B$12,2,0),MID(D1166,FIND(" ",D1166,1)+1,FIND(",",D1166,1)-FIND(" ",D1166,1)-1)) + TIMEVALUE(MID(D1166,FIND("-",D1166,1)+2,LEN(D1166)-FIND("-",D1166,1)+2))</f>
        <v>45606.045138888891</v>
      </c>
      <c r="Q1166" s="29">
        <f t="shared" si="147"/>
        <v>45606.003472222219</v>
      </c>
      <c r="R1166" t="str">
        <f t="shared" si="148"/>
        <v>12:04 am</v>
      </c>
      <c r="S1166" t="str">
        <f t="shared" si="149"/>
        <v>1:05 am</v>
      </c>
      <c r="T1166" s="29">
        <f t="shared" si="150"/>
        <v>45606.003472222219</v>
      </c>
      <c r="U1166" s="19">
        <f t="shared" si="151"/>
        <v>7716</v>
      </c>
      <c r="V1166" s="1">
        <f t="shared" si="152"/>
        <v>0.99419999999999997</v>
      </c>
      <c r="W1166" s="30">
        <f t="shared" si="153"/>
        <v>4.2361111110949423E-2</v>
      </c>
      <c r="X1166" s="18">
        <f>DATE(MID(B1166,FIND(",",B1166,1)+2,4),VLOOKUP(LEFT(B1166,3),General!$A$1:$B$12,2,0),MID(B1166,FIND(" ",B1166,1)+1,FIND(",",B1166,1)-FIND(" ",B1166,1)-1))</f>
        <v>45606</v>
      </c>
    </row>
    <row r="1167" spans="2:24">
      <c r="B1167" t="s">
        <v>7007</v>
      </c>
      <c r="C1167" t="s">
        <v>7008</v>
      </c>
      <c r="D1167" t="s">
        <v>7009</v>
      </c>
      <c r="E1167" s="1">
        <v>0.997</v>
      </c>
      <c r="F1167">
        <v>0</v>
      </c>
      <c r="G1167">
        <v>0</v>
      </c>
      <c r="H1167" s="19">
        <v>3964</v>
      </c>
      <c r="I1167" s="19">
        <v>1326854</v>
      </c>
      <c r="J1167">
        <v>0</v>
      </c>
      <c r="K1167">
        <v>0</v>
      </c>
      <c r="L1167">
        <v>0</v>
      </c>
      <c r="M1167" s="19">
        <v>1074</v>
      </c>
      <c r="N1167" s="29">
        <f>DATE(MID(B1167,FIND(",",B1167,1)+2,4),VLOOKUP(LEFT(B1167,3),General!$A$1:$B$12,2,0),MID(B1167,FIND(" ",B1167,1)+1,FIND(",",B1167,1)-FIND(" ",B1167,1)-1)) + TIMEVALUE(MID(B1167,FIND("-",B1167,1)+2,LEN(B1167)-FIND("-",B1167,1)+2))</f>
        <v>45606.045138888891</v>
      </c>
      <c r="O1167" s="18">
        <f>DATE(MID(C1167,FIND(",",C1167,1)+2,4),VLOOKUP(LEFT(B1167,3),General!$A$1:$B$12,2,0),MID(C1167,FIND(" ",C1167,1)+1,FIND(",",C1167,1)-FIND(" ",C1167,1)-1)) + TIMEVALUE(MID(C1167,FIND("-",C1167,1)+2,LEN(C1167)-FIND("-",C1167,1)+2))</f>
        <v>45606.044444444444</v>
      </c>
      <c r="P1167" s="18">
        <f>DATE(MID(D1167,FIND(",",D1167,1)+2,4),VLOOKUP(LEFT(B1167,3),General!$A$1:$B$12,2,0),MID(D1167,FIND(" ",D1167,1)+1,FIND(",",D1167,1)-FIND(" ",D1167,1)-1)) + TIMEVALUE(MID(D1167,FIND("-",D1167,1)+2,LEN(D1167)-FIND("-",D1167,1)+2))</f>
        <v>45606.07708333333</v>
      </c>
      <c r="Q1167" s="29">
        <f t="shared" si="147"/>
        <v>45606.045138888891</v>
      </c>
      <c r="R1167" t="str">
        <f t="shared" si="148"/>
        <v>1:04 am</v>
      </c>
      <c r="S1167" t="str">
        <f t="shared" si="149"/>
        <v>1:51 am</v>
      </c>
      <c r="T1167" s="29">
        <f t="shared" si="150"/>
        <v>45606.045138888891</v>
      </c>
      <c r="U1167" s="19">
        <f t="shared" si="151"/>
        <v>3964</v>
      </c>
      <c r="V1167" s="1">
        <f t="shared" si="152"/>
        <v>0.997</v>
      </c>
      <c r="W1167" s="30">
        <f t="shared" si="153"/>
        <v>3.2638888886140194E-2</v>
      </c>
      <c r="X1167" s="18">
        <f>DATE(MID(B1167,FIND(",",B1167,1)+2,4),VLOOKUP(LEFT(B1167,3),General!$A$1:$B$12,2,0),MID(B1167,FIND(" ",B1167,1)+1,FIND(",",B1167,1)-FIND(" ",B1167,1)-1))</f>
        <v>45606</v>
      </c>
    </row>
    <row r="1168" spans="2:24">
      <c r="B1168" t="s">
        <v>7010</v>
      </c>
      <c r="C1168" t="s">
        <v>7011</v>
      </c>
      <c r="D1168" t="s">
        <v>7012</v>
      </c>
      <c r="E1168" s="1">
        <v>0.99809999999999999</v>
      </c>
      <c r="F1168">
        <v>0</v>
      </c>
      <c r="G1168">
        <v>0</v>
      </c>
      <c r="H1168" s="19">
        <v>2548</v>
      </c>
      <c r="I1168" s="19">
        <v>1326854</v>
      </c>
      <c r="J1168">
        <v>0</v>
      </c>
      <c r="K1168">
        <v>0</v>
      </c>
      <c r="L1168">
        <v>0</v>
      </c>
      <c r="M1168" s="19">
        <v>1077</v>
      </c>
      <c r="N1168" s="29">
        <f>DATE(MID(B1168,FIND(",",B1168,1)+2,4),VLOOKUP(LEFT(B1168,3),General!$A$1:$B$12,2,0),MID(B1168,FIND(" ",B1168,1)+1,FIND(",",B1168,1)-FIND(" ",B1168,1)-1)) + TIMEVALUE(MID(B1168,FIND("-",B1168,1)+2,LEN(B1168)-FIND("-",B1168,1)+2))</f>
        <v>45606.086805555555</v>
      </c>
      <c r="O1168" s="18">
        <f>DATE(MID(C1168,FIND(",",C1168,1)+2,4),VLOOKUP(LEFT(B1168,3),General!$A$1:$B$12,2,0),MID(C1168,FIND(" ",C1168,1)+1,FIND(",",C1168,1)-FIND(" ",C1168,1)-1)) + TIMEVALUE(MID(C1168,FIND("-",C1168,1)+2,LEN(C1168)-FIND("-",C1168,1)+2))</f>
        <v>45606.086111111108</v>
      </c>
      <c r="P1168" s="18">
        <f>DATE(MID(D1168,FIND(",",D1168,1)+2,4),VLOOKUP(LEFT(B1168,3),General!$A$1:$B$12,2,0),MID(D1168,FIND(" ",D1168,1)+1,FIND(",",D1168,1)-FIND(" ",D1168,1)-1)) + TIMEVALUE(MID(D1168,FIND("-",D1168,1)+2,LEN(D1168)-FIND("-",D1168,1)+2))</f>
        <v>45606.116666666669</v>
      </c>
      <c r="Q1168" s="29">
        <f t="shared" si="147"/>
        <v>45606.086805555555</v>
      </c>
      <c r="R1168" t="str">
        <f t="shared" si="148"/>
        <v>2:04 am</v>
      </c>
      <c r="S1168" t="str">
        <f t="shared" si="149"/>
        <v>2:48 am</v>
      </c>
      <c r="T1168" s="29">
        <f t="shared" si="150"/>
        <v>45606.086805555555</v>
      </c>
      <c r="U1168" s="19">
        <f t="shared" si="151"/>
        <v>2548</v>
      </c>
      <c r="V1168" s="1">
        <f t="shared" si="152"/>
        <v>0.99809999999999999</v>
      </c>
      <c r="W1168" s="30">
        <f t="shared" si="153"/>
        <v>3.0555555560567882E-2</v>
      </c>
      <c r="X1168" s="18">
        <f>DATE(MID(B1168,FIND(",",B1168,1)+2,4),VLOOKUP(LEFT(B1168,3),General!$A$1:$B$12,2,0),MID(B1168,FIND(" ",B1168,1)+1,FIND(",",B1168,1)-FIND(" ",B1168,1)-1))</f>
        <v>45606</v>
      </c>
    </row>
    <row r="1169" spans="2:24">
      <c r="B1169" t="s">
        <v>7013</v>
      </c>
      <c r="C1169" t="s">
        <v>7014</v>
      </c>
      <c r="D1169" t="s">
        <v>7015</v>
      </c>
      <c r="E1169" s="1">
        <v>0.99450000000000005</v>
      </c>
      <c r="F1169">
        <v>0</v>
      </c>
      <c r="G1169">
        <v>0</v>
      </c>
      <c r="H1169" s="19">
        <v>7314</v>
      </c>
      <c r="I1169" s="19">
        <v>1326854</v>
      </c>
      <c r="J1169">
        <v>0</v>
      </c>
      <c r="K1169">
        <v>0</v>
      </c>
      <c r="L1169">
        <v>0</v>
      </c>
      <c r="M1169">
        <v>0</v>
      </c>
      <c r="N1169" s="29">
        <f>DATE(MID(B1169,FIND(",",B1169,1)+2,4),VLOOKUP(LEFT(B1169,3),General!$A$1:$B$12,2,0),MID(B1169,FIND(" ",B1169,1)+1,FIND(",",B1169,1)-FIND(" ",B1169,1)-1)) + TIMEVALUE(MID(B1169,FIND("-",B1169,1)+2,LEN(B1169)-FIND("-",B1169,1)+2))</f>
        <v>45606.128472222219</v>
      </c>
      <c r="O1169" s="18">
        <f>DATE(MID(C1169,FIND(",",C1169,1)+2,4),VLOOKUP(LEFT(B1169,3),General!$A$1:$B$12,2,0),MID(C1169,FIND(" ",C1169,1)+1,FIND(",",C1169,1)-FIND(" ",C1169,1)-1)) + TIMEVALUE(MID(C1169,FIND("-",C1169,1)+2,LEN(C1169)-FIND("-",C1169,1)+2))</f>
        <v>45606.12777777778</v>
      </c>
      <c r="P1169" s="18">
        <f>DATE(MID(D1169,FIND(",",D1169,1)+2,4),VLOOKUP(LEFT(B1169,3),General!$A$1:$B$12,2,0),MID(D1169,FIND(" ",D1169,1)+1,FIND(",",D1169,1)-FIND(" ",D1169,1)-1)) + TIMEVALUE(MID(D1169,FIND("-",D1169,1)+2,LEN(D1169)-FIND("-",D1169,1)+2))</f>
        <v>45606.162499999999</v>
      </c>
      <c r="Q1169" s="29">
        <f t="shared" si="147"/>
        <v>45606.128472222219</v>
      </c>
      <c r="R1169" t="str">
        <f t="shared" si="148"/>
        <v>3:04 am</v>
      </c>
      <c r="S1169" t="str">
        <f t="shared" si="149"/>
        <v>3:54 am</v>
      </c>
      <c r="T1169" s="29">
        <f t="shared" si="150"/>
        <v>45606.128472222219</v>
      </c>
      <c r="U1169" s="19">
        <f t="shared" si="151"/>
        <v>7314</v>
      </c>
      <c r="V1169" s="1">
        <f t="shared" si="152"/>
        <v>0.99450000000000005</v>
      </c>
      <c r="W1169" s="30">
        <f t="shared" si="153"/>
        <v>3.4722222218988463E-2</v>
      </c>
      <c r="X1169" s="18">
        <f>DATE(MID(B1169,FIND(",",B1169,1)+2,4),VLOOKUP(LEFT(B1169,3),General!$A$1:$B$12,2,0),MID(B1169,FIND(" ",B1169,1)+1,FIND(",",B1169,1)-FIND(" ",B1169,1)-1))</f>
        <v>45606</v>
      </c>
    </row>
    <row r="1170" spans="2:24">
      <c r="B1170" t="s">
        <v>7016</v>
      </c>
      <c r="C1170" t="s">
        <v>7017</v>
      </c>
      <c r="D1170" t="s">
        <v>7018</v>
      </c>
      <c r="E1170" s="1">
        <v>0.99819999999999998</v>
      </c>
      <c r="F1170">
        <v>0</v>
      </c>
      <c r="G1170">
        <v>0</v>
      </c>
      <c r="H1170" s="19">
        <v>2425</v>
      </c>
      <c r="I1170" s="19">
        <v>1326856</v>
      </c>
      <c r="J1170">
        <v>0</v>
      </c>
      <c r="K1170">
        <v>0</v>
      </c>
      <c r="L1170">
        <v>0</v>
      </c>
      <c r="M1170" s="19">
        <v>1073</v>
      </c>
      <c r="N1170" s="29">
        <f>DATE(MID(B1170,FIND(",",B1170,1)+2,4),VLOOKUP(LEFT(B1170,3),General!$A$1:$B$12,2,0),MID(B1170,FIND(" ",B1170,1)+1,FIND(",",B1170,1)-FIND(" ",B1170,1)-1)) + TIMEVALUE(MID(B1170,FIND("-",B1170,1)+2,LEN(B1170)-FIND("-",B1170,1)+2))</f>
        <v>45606.170138888891</v>
      </c>
      <c r="O1170" s="18">
        <f>DATE(MID(C1170,FIND(",",C1170,1)+2,4),VLOOKUP(LEFT(B1170,3),General!$A$1:$B$12,2,0),MID(C1170,FIND(" ",C1170,1)+1,FIND(",",C1170,1)-FIND(" ",C1170,1)-1)) + TIMEVALUE(MID(C1170,FIND("-",C1170,1)+2,LEN(C1170)-FIND("-",C1170,1)+2))</f>
        <v>45606.169444444444</v>
      </c>
      <c r="P1170" s="18">
        <f>DATE(MID(D1170,FIND(",",D1170,1)+2,4),VLOOKUP(LEFT(B1170,3),General!$A$1:$B$12,2,0),MID(D1170,FIND(" ",D1170,1)+1,FIND(",",D1170,1)-FIND(" ",D1170,1)-1)) + TIMEVALUE(MID(D1170,FIND("-",D1170,1)+2,LEN(D1170)-FIND("-",D1170,1)+2))</f>
        <v>45606.197222222225</v>
      </c>
      <c r="Q1170" s="29">
        <f t="shared" si="147"/>
        <v>45606.170138888891</v>
      </c>
      <c r="R1170" t="str">
        <f t="shared" si="148"/>
        <v>4:04 am</v>
      </c>
      <c r="S1170" t="str">
        <f t="shared" si="149"/>
        <v>4:44 am</v>
      </c>
      <c r="T1170" s="29">
        <f t="shared" si="150"/>
        <v>45606.170138888891</v>
      </c>
      <c r="U1170" s="19">
        <f t="shared" si="151"/>
        <v>2425</v>
      </c>
      <c r="V1170" s="1">
        <f t="shared" si="152"/>
        <v>0.99819999999999998</v>
      </c>
      <c r="W1170" s="30">
        <f t="shared" si="153"/>
        <v>2.7777777781011537E-2</v>
      </c>
      <c r="X1170" s="18">
        <f>DATE(MID(B1170,FIND(",",B1170,1)+2,4),VLOOKUP(LEFT(B1170,3),General!$A$1:$B$12,2,0),MID(B1170,FIND(" ",B1170,1)+1,FIND(",",B1170,1)-FIND(" ",B1170,1)-1))</f>
        <v>45606</v>
      </c>
    </row>
    <row r="1171" spans="2:24">
      <c r="B1171" t="s">
        <v>7019</v>
      </c>
      <c r="C1171" t="s">
        <v>7020</v>
      </c>
      <c r="D1171" t="s">
        <v>7021</v>
      </c>
      <c r="E1171" s="1">
        <v>0.998</v>
      </c>
      <c r="F1171">
        <v>0</v>
      </c>
      <c r="G1171">
        <v>0</v>
      </c>
      <c r="H1171" s="19">
        <v>2607</v>
      </c>
      <c r="I1171" s="19">
        <v>1326874</v>
      </c>
      <c r="J1171">
        <v>0</v>
      </c>
      <c r="K1171">
        <v>0</v>
      </c>
      <c r="L1171">
        <v>0</v>
      </c>
      <c r="M1171" s="19">
        <v>1074</v>
      </c>
      <c r="N1171" s="29">
        <f>DATE(MID(B1171,FIND(",",B1171,1)+2,4),VLOOKUP(LEFT(B1171,3),General!$A$1:$B$12,2,0),MID(B1171,FIND(" ",B1171,1)+1,FIND(",",B1171,1)-FIND(" ",B1171,1)-1)) + TIMEVALUE(MID(B1171,FIND("-",B1171,1)+2,LEN(B1171)-FIND("-",B1171,1)+2))</f>
        <v>45606.211805555555</v>
      </c>
      <c r="O1171" s="18">
        <f>DATE(MID(C1171,FIND(",",C1171,1)+2,4),VLOOKUP(LEFT(B1171,3),General!$A$1:$B$12,2,0),MID(C1171,FIND(" ",C1171,1)+1,FIND(",",C1171,1)-FIND(" ",C1171,1)-1)) + TIMEVALUE(MID(C1171,FIND("-",C1171,1)+2,LEN(C1171)-FIND("-",C1171,1)+2))</f>
        <v>45606.211111111108</v>
      </c>
      <c r="P1171" s="18">
        <f>DATE(MID(D1171,FIND(",",D1171,1)+2,4),VLOOKUP(LEFT(B1171,3),General!$A$1:$B$12,2,0),MID(D1171,FIND(" ",D1171,1)+1,FIND(",",D1171,1)-FIND(" ",D1171,1)-1)) + TIMEVALUE(MID(D1171,FIND("-",D1171,1)+2,LEN(D1171)-FIND("-",D1171,1)+2))</f>
        <v>45606.237500000003</v>
      </c>
      <c r="Q1171" s="29">
        <f t="shared" si="147"/>
        <v>45606.211805555555</v>
      </c>
      <c r="R1171" t="str">
        <f t="shared" si="148"/>
        <v>5:04 am</v>
      </c>
      <c r="S1171" t="str">
        <f t="shared" si="149"/>
        <v>5:42 am</v>
      </c>
      <c r="T1171" s="29">
        <f t="shared" si="150"/>
        <v>45606.211805555555</v>
      </c>
      <c r="U1171" s="19">
        <f t="shared" si="151"/>
        <v>2607</v>
      </c>
      <c r="V1171" s="1">
        <f t="shared" si="152"/>
        <v>0.998</v>
      </c>
      <c r="W1171" s="30">
        <f t="shared" si="153"/>
        <v>2.6388888894871343E-2</v>
      </c>
      <c r="X1171" s="18">
        <f>DATE(MID(B1171,FIND(",",B1171,1)+2,4),VLOOKUP(LEFT(B1171,3),General!$A$1:$B$12,2,0),MID(B1171,FIND(" ",B1171,1)+1,FIND(",",B1171,1)-FIND(" ",B1171,1)-1))</f>
        <v>45606</v>
      </c>
    </row>
    <row r="1172" spans="2:24">
      <c r="B1172" t="s">
        <v>7022</v>
      </c>
      <c r="C1172" t="s">
        <v>7023</v>
      </c>
      <c r="D1172" t="s">
        <v>7024</v>
      </c>
      <c r="E1172" s="1">
        <v>0.99739999999999995</v>
      </c>
      <c r="F1172">
        <v>0</v>
      </c>
      <c r="G1172">
        <v>0</v>
      </c>
      <c r="H1172" s="19">
        <v>3425</v>
      </c>
      <c r="I1172" s="19">
        <v>1326871</v>
      </c>
      <c r="J1172">
        <v>0</v>
      </c>
      <c r="K1172">
        <v>0</v>
      </c>
      <c r="L1172">
        <v>0</v>
      </c>
      <c r="M1172" s="19">
        <v>1079</v>
      </c>
      <c r="N1172" s="29">
        <f>DATE(MID(B1172,FIND(",",B1172,1)+2,4),VLOOKUP(LEFT(B1172,3),General!$A$1:$B$12,2,0),MID(B1172,FIND(" ",B1172,1)+1,FIND(",",B1172,1)-FIND(" ",B1172,1)-1)) + TIMEVALUE(MID(B1172,FIND("-",B1172,1)+2,LEN(B1172)-FIND("-",B1172,1)+2))</f>
        <v>45606.253472222219</v>
      </c>
      <c r="O1172" s="18">
        <f>DATE(MID(C1172,FIND(",",C1172,1)+2,4),VLOOKUP(LEFT(B1172,3),General!$A$1:$B$12,2,0),MID(C1172,FIND(" ",C1172,1)+1,FIND(",",C1172,1)-FIND(" ",C1172,1)-1)) + TIMEVALUE(MID(C1172,FIND("-",C1172,1)+2,LEN(C1172)-FIND("-",C1172,1)+2))</f>
        <v>45606.25277777778</v>
      </c>
      <c r="P1172" s="18">
        <f>DATE(MID(D1172,FIND(",",D1172,1)+2,4),VLOOKUP(LEFT(B1172,3),General!$A$1:$B$12,2,0),MID(D1172,FIND(" ",D1172,1)+1,FIND(",",D1172,1)-FIND(" ",D1172,1)-1)) + TIMEVALUE(MID(D1172,FIND("-",D1172,1)+2,LEN(D1172)-FIND("-",D1172,1)+2))</f>
        <v>45606.280555555553</v>
      </c>
      <c r="Q1172" s="29">
        <f t="shared" si="147"/>
        <v>45606.253472222219</v>
      </c>
      <c r="R1172" t="str">
        <f t="shared" si="148"/>
        <v>6:04 am</v>
      </c>
      <c r="S1172" t="str">
        <f t="shared" si="149"/>
        <v>6:44 am</v>
      </c>
      <c r="T1172" s="29">
        <f t="shared" si="150"/>
        <v>45606.253472222219</v>
      </c>
      <c r="U1172" s="19">
        <f t="shared" si="151"/>
        <v>3425</v>
      </c>
      <c r="V1172" s="1">
        <f t="shared" si="152"/>
        <v>0.99739999999999995</v>
      </c>
      <c r="W1172" s="30">
        <f t="shared" si="153"/>
        <v>2.7777777773735579E-2</v>
      </c>
      <c r="X1172" s="18">
        <f>DATE(MID(B1172,FIND(",",B1172,1)+2,4),VLOOKUP(LEFT(B1172,3),General!$A$1:$B$12,2,0),MID(B1172,FIND(" ",B1172,1)+1,FIND(",",B1172,1)-FIND(" ",B1172,1)-1))</f>
        <v>45606</v>
      </c>
    </row>
    <row r="1173" spans="2:24">
      <c r="B1173" t="s">
        <v>7025</v>
      </c>
      <c r="C1173" t="s">
        <v>7025</v>
      </c>
      <c r="D1173" t="s">
        <v>7026</v>
      </c>
      <c r="E1173" s="1">
        <v>0.99770000000000003</v>
      </c>
      <c r="F1173">
        <v>0</v>
      </c>
      <c r="G1173">
        <v>0</v>
      </c>
      <c r="H1173" s="19">
        <v>3030</v>
      </c>
      <c r="I1173" s="19">
        <v>1326871</v>
      </c>
      <c r="J1173">
        <v>0</v>
      </c>
      <c r="K1173">
        <v>0</v>
      </c>
      <c r="L1173">
        <v>0</v>
      </c>
      <c r="M1173" s="19">
        <v>1080</v>
      </c>
      <c r="N1173" s="29">
        <f>DATE(MID(B1173,FIND(",",B1173,1)+2,4),VLOOKUP(LEFT(B1173,3),General!$A$1:$B$12,2,0),MID(B1173,FIND(" ",B1173,1)+1,FIND(",",B1173,1)-FIND(" ",B1173,1)-1)) + TIMEVALUE(MID(B1173,FIND("-",B1173,1)+2,LEN(B1173)-FIND("-",B1173,1)+2))</f>
        <v>45606.295138888891</v>
      </c>
      <c r="O1173" s="18">
        <f>DATE(MID(C1173,FIND(",",C1173,1)+2,4),VLOOKUP(LEFT(B1173,3),General!$A$1:$B$12,2,0),MID(C1173,FIND(" ",C1173,1)+1,FIND(",",C1173,1)-FIND(" ",C1173,1)-1)) + TIMEVALUE(MID(C1173,FIND("-",C1173,1)+2,LEN(C1173)-FIND("-",C1173,1)+2))</f>
        <v>45606.295138888891</v>
      </c>
      <c r="P1173" s="18">
        <f>DATE(MID(D1173,FIND(",",D1173,1)+2,4),VLOOKUP(LEFT(B1173,3),General!$A$1:$B$12,2,0),MID(D1173,FIND(" ",D1173,1)+1,FIND(",",D1173,1)-FIND(" ",D1173,1)-1)) + TIMEVALUE(MID(D1173,FIND("-",D1173,1)+2,LEN(D1173)-FIND("-",D1173,1)+2))</f>
        <v>45606.324999999997</v>
      </c>
      <c r="Q1173" s="29">
        <f t="shared" si="147"/>
        <v>45606.295138888891</v>
      </c>
      <c r="R1173" t="str">
        <f t="shared" si="148"/>
        <v>7:05 am</v>
      </c>
      <c r="S1173" t="str">
        <f t="shared" si="149"/>
        <v>7:48 am</v>
      </c>
      <c r="T1173" s="29">
        <f t="shared" si="150"/>
        <v>45606.295138888891</v>
      </c>
      <c r="U1173" s="19">
        <f t="shared" si="151"/>
        <v>3030</v>
      </c>
      <c r="V1173" s="1">
        <f t="shared" si="152"/>
        <v>0.99770000000000003</v>
      </c>
      <c r="W1173" s="30">
        <f t="shared" si="153"/>
        <v>2.9861111106583849E-2</v>
      </c>
      <c r="X1173" s="18">
        <f>DATE(MID(B1173,FIND(",",B1173,1)+2,4),VLOOKUP(LEFT(B1173,3),General!$A$1:$B$12,2,0),MID(B1173,FIND(" ",B1173,1)+1,FIND(",",B1173,1)-FIND(" ",B1173,1)-1))</f>
        <v>45606</v>
      </c>
    </row>
    <row r="1174" spans="2:24">
      <c r="B1174" t="s">
        <v>7027</v>
      </c>
      <c r="C1174" t="s">
        <v>7028</v>
      </c>
      <c r="D1174" t="s">
        <v>7029</v>
      </c>
      <c r="E1174" s="1">
        <v>0.99780000000000002</v>
      </c>
      <c r="F1174">
        <v>0</v>
      </c>
      <c r="G1174">
        <v>0</v>
      </c>
      <c r="H1174" s="19">
        <v>2888</v>
      </c>
      <c r="I1174" s="19">
        <v>1326876</v>
      </c>
      <c r="J1174">
        <v>0</v>
      </c>
      <c r="K1174">
        <v>0</v>
      </c>
      <c r="L1174">
        <v>0</v>
      </c>
      <c r="M1174" s="19">
        <v>1081</v>
      </c>
      <c r="N1174" s="29">
        <f>DATE(MID(B1174,FIND(",",B1174,1)+2,4),VLOOKUP(LEFT(B1174,3),General!$A$1:$B$12,2,0),MID(B1174,FIND(" ",B1174,1)+1,FIND(",",B1174,1)-FIND(" ",B1174,1)-1)) + TIMEVALUE(MID(B1174,FIND("-",B1174,1)+2,LEN(B1174)-FIND("-",B1174,1)+2))</f>
        <v>45606.336805555555</v>
      </c>
      <c r="O1174" s="18">
        <f>DATE(MID(C1174,FIND(",",C1174,1)+2,4),VLOOKUP(LEFT(B1174,3),General!$A$1:$B$12,2,0),MID(C1174,FIND(" ",C1174,1)+1,FIND(",",C1174,1)-FIND(" ",C1174,1)-1)) + TIMEVALUE(MID(C1174,FIND("-",C1174,1)+2,LEN(C1174)-FIND("-",C1174,1)+2))</f>
        <v>45606.336111111108</v>
      </c>
      <c r="P1174" s="18">
        <f>DATE(MID(D1174,FIND(",",D1174,1)+2,4),VLOOKUP(LEFT(B1174,3),General!$A$1:$B$12,2,0),MID(D1174,FIND(" ",D1174,1)+1,FIND(",",D1174,1)-FIND(" ",D1174,1)-1)) + TIMEVALUE(MID(D1174,FIND("-",D1174,1)+2,LEN(D1174)-FIND("-",D1174,1)+2))</f>
        <v>45606.363888888889</v>
      </c>
      <c r="Q1174" s="29">
        <f t="shared" si="147"/>
        <v>45606.336805555555</v>
      </c>
      <c r="R1174" t="str">
        <f t="shared" si="148"/>
        <v>8:04 am</v>
      </c>
      <c r="S1174" t="str">
        <f t="shared" si="149"/>
        <v>8:44 am</v>
      </c>
      <c r="T1174" s="29">
        <f t="shared" si="150"/>
        <v>45606.336805555555</v>
      </c>
      <c r="U1174" s="19">
        <f t="shared" si="151"/>
        <v>2888</v>
      </c>
      <c r="V1174" s="1">
        <f t="shared" si="152"/>
        <v>0.99780000000000002</v>
      </c>
      <c r="W1174" s="30">
        <f t="shared" si="153"/>
        <v>2.7777777781011537E-2</v>
      </c>
      <c r="X1174" s="18">
        <f>DATE(MID(B1174,FIND(",",B1174,1)+2,4),VLOOKUP(LEFT(B1174,3),General!$A$1:$B$12,2,0),MID(B1174,FIND(" ",B1174,1)+1,FIND(",",B1174,1)-FIND(" ",B1174,1)-1))</f>
        <v>45606</v>
      </c>
    </row>
    <row r="1175" spans="2:24">
      <c r="B1175" t="s">
        <v>7030</v>
      </c>
      <c r="C1175" t="s">
        <v>7031</v>
      </c>
      <c r="D1175" t="s">
        <v>7032</v>
      </c>
      <c r="E1175" s="1">
        <v>0.99719999999999998</v>
      </c>
      <c r="F1175">
        <v>0</v>
      </c>
      <c r="G1175">
        <v>0</v>
      </c>
      <c r="H1175" s="19">
        <v>3662</v>
      </c>
      <c r="I1175" s="19">
        <v>1326884</v>
      </c>
      <c r="J1175">
        <v>0</v>
      </c>
      <c r="K1175">
        <v>0</v>
      </c>
      <c r="L1175">
        <v>0</v>
      </c>
      <c r="M1175" s="19">
        <v>1075</v>
      </c>
      <c r="N1175" s="29">
        <f>DATE(MID(B1175,FIND(",",B1175,1)+2,4),VLOOKUP(LEFT(B1175,3),General!$A$1:$B$12,2,0),MID(B1175,FIND(" ",B1175,1)+1,FIND(",",B1175,1)-FIND(" ",B1175,1)-1)) + TIMEVALUE(MID(B1175,FIND("-",B1175,1)+2,LEN(B1175)-FIND("-",B1175,1)+2))</f>
        <v>45606.378472222219</v>
      </c>
      <c r="O1175" s="18">
        <f>DATE(MID(C1175,FIND(",",C1175,1)+2,4),VLOOKUP(LEFT(B1175,3),General!$A$1:$B$12,2,0),MID(C1175,FIND(" ",C1175,1)+1,FIND(",",C1175,1)-FIND(" ",C1175,1)-1)) + TIMEVALUE(MID(C1175,FIND("-",C1175,1)+2,LEN(C1175)-FIND("-",C1175,1)+2))</f>
        <v>45606.37777777778</v>
      </c>
      <c r="P1175" s="18">
        <f>DATE(MID(D1175,FIND(",",D1175,1)+2,4),VLOOKUP(LEFT(B1175,3),General!$A$1:$B$12,2,0),MID(D1175,FIND(" ",D1175,1)+1,FIND(",",D1175,1)-FIND(" ",D1175,1)-1)) + TIMEVALUE(MID(D1175,FIND("-",D1175,1)+2,LEN(D1175)-FIND("-",D1175,1)+2))</f>
        <v>45606.408333333333</v>
      </c>
      <c r="Q1175" s="29">
        <f t="shared" si="147"/>
        <v>45606.378472222219</v>
      </c>
      <c r="R1175" t="str">
        <f t="shared" si="148"/>
        <v>9:04 am</v>
      </c>
      <c r="S1175" t="str">
        <f t="shared" si="149"/>
        <v>9:48 am</v>
      </c>
      <c r="T1175" s="29">
        <f t="shared" si="150"/>
        <v>45606.378472222219</v>
      </c>
      <c r="U1175" s="19">
        <f t="shared" si="151"/>
        <v>3662</v>
      </c>
      <c r="V1175" s="1">
        <f t="shared" si="152"/>
        <v>0.99719999999999998</v>
      </c>
      <c r="W1175" s="30">
        <f t="shared" si="153"/>
        <v>3.0555555553291924E-2</v>
      </c>
      <c r="X1175" s="18">
        <f>DATE(MID(B1175,FIND(",",B1175,1)+2,4),VLOOKUP(LEFT(B1175,3),General!$A$1:$B$12,2,0),MID(B1175,FIND(" ",B1175,1)+1,FIND(",",B1175,1)-FIND(" ",B1175,1)-1))</f>
        <v>45606</v>
      </c>
    </row>
    <row r="1176" spans="2:24">
      <c r="B1176" t="s">
        <v>7033</v>
      </c>
      <c r="C1176" t="s">
        <v>7034</v>
      </c>
      <c r="D1176" t="s">
        <v>7035</v>
      </c>
      <c r="E1176" s="1">
        <v>0.99719999999999998</v>
      </c>
      <c r="F1176">
        <v>0</v>
      </c>
      <c r="G1176">
        <v>0</v>
      </c>
      <c r="H1176" s="19">
        <v>3738</v>
      </c>
      <c r="I1176" s="19">
        <v>1326889</v>
      </c>
      <c r="J1176">
        <v>0</v>
      </c>
      <c r="K1176">
        <v>0</v>
      </c>
      <c r="L1176">
        <v>0</v>
      </c>
      <c r="M1176" s="19">
        <v>1079</v>
      </c>
      <c r="N1176" s="29">
        <f>DATE(MID(B1176,FIND(",",B1176,1)+2,4),VLOOKUP(LEFT(B1176,3),General!$A$1:$B$12,2,0),MID(B1176,FIND(" ",B1176,1)+1,FIND(",",B1176,1)-FIND(" ",B1176,1)-1)) + TIMEVALUE(MID(B1176,FIND("-",B1176,1)+2,LEN(B1176)-FIND("-",B1176,1)+2))</f>
        <v>45606.420138888891</v>
      </c>
      <c r="O1176" s="18">
        <f>DATE(MID(C1176,FIND(",",C1176,1)+2,4),VLOOKUP(LEFT(B1176,3),General!$A$1:$B$12,2,0),MID(C1176,FIND(" ",C1176,1)+1,FIND(",",C1176,1)-FIND(" ",C1176,1)-1)) + TIMEVALUE(MID(C1176,FIND("-",C1176,1)+2,LEN(C1176)-FIND("-",C1176,1)+2))</f>
        <v>45606.419444444444</v>
      </c>
      <c r="P1176" s="18">
        <f>DATE(MID(D1176,FIND(",",D1176,1)+2,4),VLOOKUP(LEFT(B1176,3),General!$A$1:$B$12,2,0),MID(D1176,FIND(" ",D1176,1)+1,FIND(",",D1176,1)-FIND(" ",D1176,1)-1)) + TIMEVALUE(MID(D1176,FIND("-",D1176,1)+2,LEN(D1176)-FIND("-",D1176,1)+2))</f>
        <v>45606.461805555555</v>
      </c>
      <c r="Q1176" s="29">
        <f t="shared" si="147"/>
        <v>45606.420138888891</v>
      </c>
      <c r="R1176" t="str">
        <f t="shared" si="148"/>
        <v>10:04 am</v>
      </c>
      <c r="S1176" t="str">
        <f t="shared" si="149"/>
        <v>11:05 am</v>
      </c>
      <c r="T1176" s="29">
        <f t="shared" si="150"/>
        <v>45606.420138888891</v>
      </c>
      <c r="U1176" s="19">
        <f t="shared" si="151"/>
        <v>3738</v>
      </c>
      <c r="V1176" s="1">
        <f t="shared" si="152"/>
        <v>0.99719999999999998</v>
      </c>
      <c r="W1176" s="30">
        <f t="shared" si="153"/>
        <v>4.2361111110949423E-2</v>
      </c>
      <c r="X1176" s="18">
        <f>DATE(MID(B1176,FIND(",",B1176,1)+2,4),VLOOKUP(LEFT(B1176,3),General!$A$1:$B$12,2,0),MID(B1176,FIND(" ",B1176,1)+1,FIND(",",B1176,1)-FIND(" ",B1176,1)-1))</f>
        <v>45606</v>
      </c>
    </row>
    <row r="1177" spans="2:24">
      <c r="B1177" t="s">
        <v>7035</v>
      </c>
      <c r="C1177" t="s">
        <v>7036</v>
      </c>
      <c r="D1177" t="s">
        <v>7037</v>
      </c>
      <c r="E1177" s="1">
        <v>0.99650000000000005</v>
      </c>
      <c r="F1177">
        <v>0</v>
      </c>
      <c r="G1177">
        <v>0</v>
      </c>
      <c r="H1177" s="19">
        <v>4605</v>
      </c>
      <c r="I1177" s="19">
        <v>1326892</v>
      </c>
      <c r="J1177">
        <v>0</v>
      </c>
      <c r="K1177">
        <v>0</v>
      </c>
      <c r="L1177">
        <v>0</v>
      </c>
      <c r="M1177">
        <v>0</v>
      </c>
      <c r="N1177" s="29">
        <f>DATE(MID(B1177,FIND(",",B1177,1)+2,4),VLOOKUP(LEFT(B1177,3),General!$A$1:$B$12,2,0),MID(B1177,FIND(" ",B1177,1)+1,FIND(",",B1177,1)-FIND(" ",B1177,1)-1)) + TIMEVALUE(MID(B1177,FIND("-",B1177,1)+2,LEN(B1177)-FIND("-",B1177,1)+2))</f>
        <v>45606.461805555555</v>
      </c>
      <c r="O1177" s="18">
        <f>DATE(MID(C1177,FIND(",",C1177,1)+2,4),VLOOKUP(LEFT(B1177,3),General!$A$1:$B$12,2,0),MID(C1177,FIND(" ",C1177,1)+1,FIND(",",C1177,1)-FIND(" ",C1177,1)-1)) + TIMEVALUE(MID(C1177,FIND("-",C1177,1)+2,LEN(C1177)-FIND("-",C1177,1)+2))</f>
        <v>45606.461111111108</v>
      </c>
      <c r="P1177" s="18">
        <f>DATE(MID(D1177,FIND(",",D1177,1)+2,4),VLOOKUP(LEFT(B1177,3),General!$A$1:$B$12,2,0),MID(D1177,FIND(" ",D1177,1)+1,FIND(",",D1177,1)-FIND(" ",D1177,1)-1)) + TIMEVALUE(MID(D1177,FIND("-",D1177,1)+2,LEN(D1177)-FIND("-",D1177,1)+2))</f>
        <v>45606.503472222219</v>
      </c>
      <c r="Q1177" s="29">
        <f t="shared" si="147"/>
        <v>45606.461805555555</v>
      </c>
      <c r="R1177" t="str">
        <f t="shared" si="148"/>
        <v>11:04 am</v>
      </c>
      <c r="S1177" t="str">
        <f t="shared" si="149"/>
        <v>12:05 pm</v>
      </c>
      <c r="T1177" s="29">
        <f t="shared" si="150"/>
        <v>45606.461805555555</v>
      </c>
      <c r="U1177" s="19">
        <f t="shared" si="151"/>
        <v>4605</v>
      </c>
      <c r="V1177" s="1">
        <f t="shared" si="152"/>
        <v>0.99650000000000005</v>
      </c>
      <c r="W1177" s="30">
        <f t="shared" si="153"/>
        <v>4.2361111110949423E-2</v>
      </c>
      <c r="X1177" s="18">
        <f>DATE(MID(B1177,FIND(",",B1177,1)+2,4),VLOOKUP(LEFT(B1177,3),General!$A$1:$B$12,2,0),MID(B1177,FIND(" ",B1177,1)+1,FIND(",",B1177,1)-FIND(" ",B1177,1)-1))</f>
        <v>45606</v>
      </c>
    </row>
    <row r="1178" spans="2:24">
      <c r="B1178" t="s">
        <v>7037</v>
      </c>
      <c r="C1178" t="s">
        <v>7038</v>
      </c>
      <c r="D1178" t="s">
        <v>7039</v>
      </c>
      <c r="E1178" s="1">
        <v>0.99619999999999997</v>
      </c>
      <c r="F1178">
        <v>0</v>
      </c>
      <c r="G1178">
        <v>0</v>
      </c>
      <c r="H1178" s="19">
        <v>5010</v>
      </c>
      <c r="I1178" s="19">
        <v>1326897</v>
      </c>
      <c r="J1178">
        <v>0</v>
      </c>
      <c r="K1178">
        <v>0</v>
      </c>
      <c r="L1178">
        <v>0</v>
      </c>
      <c r="M1178">
        <v>0</v>
      </c>
      <c r="N1178" s="29">
        <f>DATE(MID(B1178,FIND(",",B1178,1)+2,4),VLOOKUP(LEFT(B1178,3),General!$A$1:$B$12,2,0),MID(B1178,FIND(" ",B1178,1)+1,FIND(",",B1178,1)-FIND(" ",B1178,1)-1)) + TIMEVALUE(MID(B1178,FIND("-",B1178,1)+2,LEN(B1178)-FIND("-",B1178,1)+2))</f>
        <v>45606.503472222219</v>
      </c>
      <c r="O1178" s="18">
        <f>DATE(MID(C1178,FIND(",",C1178,1)+2,4),VLOOKUP(LEFT(B1178,3),General!$A$1:$B$12,2,0),MID(C1178,FIND(" ",C1178,1)+1,FIND(",",C1178,1)-FIND(" ",C1178,1)-1)) + TIMEVALUE(MID(C1178,FIND("-",C1178,1)+2,LEN(C1178)-FIND("-",C1178,1)+2))</f>
        <v>45606.50277777778</v>
      </c>
      <c r="P1178" s="18">
        <f>DATE(MID(D1178,FIND(",",D1178,1)+2,4),VLOOKUP(LEFT(B1178,3),General!$A$1:$B$12,2,0),MID(D1178,FIND(" ",D1178,1)+1,FIND(",",D1178,1)-FIND(" ",D1178,1)-1)) + TIMEVALUE(MID(D1178,FIND("-",D1178,1)+2,LEN(D1178)-FIND("-",D1178,1)+2))</f>
        <v>45606.540277777778</v>
      </c>
      <c r="Q1178" s="29">
        <f t="shared" si="147"/>
        <v>45606.503472222219</v>
      </c>
      <c r="R1178" t="str">
        <f t="shared" si="148"/>
        <v>12:04 pm</v>
      </c>
      <c r="S1178" t="str">
        <f t="shared" si="149"/>
        <v>12:58 pm</v>
      </c>
      <c r="T1178" s="29">
        <f t="shared" si="150"/>
        <v>45606.503472222219</v>
      </c>
      <c r="U1178" s="19">
        <f t="shared" si="151"/>
        <v>5010</v>
      </c>
      <c r="V1178" s="1">
        <f t="shared" si="152"/>
        <v>0.99619999999999997</v>
      </c>
      <c r="W1178" s="30">
        <f t="shared" si="153"/>
        <v>3.7499999998544808E-2</v>
      </c>
      <c r="X1178" s="18">
        <f>DATE(MID(B1178,FIND(",",B1178,1)+2,4),VLOOKUP(LEFT(B1178,3),General!$A$1:$B$12,2,0),MID(B1178,FIND(" ",B1178,1)+1,FIND(",",B1178,1)-FIND(" ",B1178,1)-1))</f>
        <v>45606</v>
      </c>
    </row>
    <row r="1179" spans="2:24">
      <c r="B1179" t="s">
        <v>7040</v>
      </c>
      <c r="C1179" t="s">
        <v>7041</v>
      </c>
      <c r="D1179" t="s">
        <v>7042</v>
      </c>
      <c r="E1179" s="1">
        <v>0.99709999999999999</v>
      </c>
      <c r="F1179">
        <v>0</v>
      </c>
      <c r="G1179">
        <v>0</v>
      </c>
      <c r="H1179" s="19">
        <v>3808</v>
      </c>
      <c r="I1179" s="19">
        <v>1326933</v>
      </c>
      <c r="J1179">
        <v>0</v>
      </c>
      <c r="K1179">
        <v>0</v>
      </c>
      <c r="L1179">
        <v>0</v>
      </c>
      <c r="M1179" s="19">
        <v>1083</v>
      </c>
      <c r="N1179" s="29">
        <f>DATE(MID(B1179,FIND(",",B1179,1)+2,4),VLOOKUP(LEFT(B1179,3),General!$A$1:$B$12,2,0),MID(B1179,FIND(" ",B1179,1)+1,FIND(",",B1179,1)-FIND(" ",B1179,1)-1)) + TIMEVALUE(MID(B1179,FIND("-",B1179,1)+2,LEN(B1179)-FIND("-",B1179,1)+2))</f>
        <v>45606.545138888891</v>
      </c>
      <c r="O1179" s="18">
        <f>DATE(MID(C1179,FIND(",",C1179,1)+2,4),VLOOKUP(LEFT(B1179,3),General!$A$1:$B$12,2,0),MID(C1179,FIND(" ",C1179,1)+1,FIND(",",C1179,1)-FIND(" ",C1179,1)-1)) + TIMEVALUE(MID(C1179,FIND("-",C1179,1)+2,LEN(C1179)-FIND("-",C1179,1)+2))</f>
        <v>45606.544444444444</v>
      </c>
      <c r="P1179" s="18">
        <f>DATE(MID(D1179,FIND(",",D1179,1)+2,4),VLOOKUP(LEFT(B1179,3),General!$A$1:$B$12,2,0),MID(D1179,FIND(" ",D1179,1)+1,FIND(",",D1179,1)-FIND(" ",D1179,1)-1)) + TIMEVALUE(MID(D1179,FIND("-",D1179,1)+2,LEN(D1179)-FIND("-",D1179,1)+2))</f>
        <v>45606.583333333336</v>
      </c>
      <c r="Q1179" s="29">
        <f t="shared" si="147"/>
        <v>45606.545138888891</v>
      </c>
      <c r="R1179" t="str">
        <f t="shared" si="148"/>
        <v>1:04 pm</v>
      </c>
      <c r="S1179" t="str">
        <f t="shared" si="149"/>
        <v>2:00 pm</v>
      </c>
      <c r="T1179" s="29">
        <f t="shared" si="150"/>
        <v>45606.545138888891</v>
      </c>
      <c r="U1179" s="19">
        <f t="shared" si="151"/>
        <v>3808</v>
      </c>
      <c r="V1179" s="1">
        <f t="shared" si="152"/>
        <v>0.99709999999999999</v>
      </c>
      <c r="W1179" s="30">
        <f t="shared" si="153"/>
        <v>3.888888889196096E-2</v>
      </c>
      <c r="X1179" s="18">
        <f>DATE(MID(B1179,FIND(",",B1179,1)+2,4),VLOOKUP(LEFT(B1179,3),General!$A$1:$B$12,2,0),MID(B1179,FIND(" ",B1179,1)+1,FIND(",",B1179,1)-FIND(" ",B1179,1)-1))</f>
        <v>45606</v>
      </c>
    </row>
    <row r="1180" spans="2:24">
      <c r="B1180" t="s">
        <v>7043</v>
      </c>
      <c r="C1180" t="s">
        <v>7044</v>
      </c>
      <c r="D1180" t="s">
        <v>7045</v>
      </c>
      <c r="E1180" s="1">
        <v>0.99739999999999995</v>
      </c>
      <c r="F1180">
        <v>0</v>
      </c>
      <c r="G1180">
        <v>0</v>
      </c>
      <c r="H1180" s="19">
        <v>3503</v>
      </c>
      <c r="I1180" s="19">
        <v>1326935</v>
      </c>
      <c r="J1180">
        <v>0</v>
      </c>
      <c r="K1180">
        <v>0</v>
      </c>
      <c r="L1180">
        <v>0</v>
      </c>
      <c r="M1180" s="19">
        <v>1078</v>
      </c>
      <c r="N1180" s="29">
        <f>DATE(MID(B1180,FIND(",",B1180,1)+2,4),VLOOKUP(LEFT(B1180,3),General!$A$1:$B$12,2,0),MID(B1180,FIND(" ",B1180,1)+1,FIND(",",B1180,1)-FIND(" ",B1180,1)-1)) + TIMEVALUE(MID(B1180,FIND("-",B1180,1)+2,LEN(B1180)-FIND("-",B1180,1)+2))</f>
        <v>45606.586805555555</v>
      </c>
      <c r="O1180" s="18">
        <f>DATE(MID(C1180,FIND(",",C1180,1)+2,4),VLOOKUP(LEFT(B1180,3),General!$A$1:$B$12,2,0),MID(C1180,FIND(" ",C1180,1)+1,FIND(",",C1180,1)-FIND(" ",C1180,1)-1)) + TIMEVALUE(MID(C1180,FIND("-",C1180,1)+2,LEN(C1180)-FIND("-",C1180,1)+2))</f>
        <v>45606.586111111108</v>
      </c>
      <c r="P1180" s="18">
        <f>DATE(MID(D1180,FIND(",",D1180,1)+2,4),VLOOKUP(LEFT(B1180,3),General!$A$1:$B$12,2,0),MID(D1180,FIND(" ",D1180,1)+1,FIND(",",D1180,1)-FIND(" ",D1180,1)-1)) + TIMEVALUE(MID(D1180,FIND("-",D1180,1)+2,LEN(D1180)-FIND("-",D1180,1)+2))</f>
        <v>45606.627083333333</v>
      </c>
      <c r="Q1180" s="29">
        <f t="shared" si="147"/>
        <v>45606.586805555555</v>
      </c>
      <c r="R1180" t="str">
        <f t="shared" si="148"/>
        <v>2:04 pm</v>
      </c>
      <c r="S1180" t="str">
        <f t="shared" si="149"/>
        <v>3:03 pm</v>
      </c>
      <c r="T1180" s="29">
        <f t="shared" si="150"/>
        <v>45606.586805555555</v>
      </c>
      <c r="U1180" s="19">
        <f t="shared" si="151"/>
        <v>3503</v>
      </c>
      <c r="V1180" s="1">
        <f t="shared" si="152"/>
        <v>0.99739999999999995</v>
      </c>
      <c r="W1180" s="30">
        <f t="shared" si="153"/>
        <v>4.0972222224809229E-2</v>
      </c>
      <c r="X1180" s="18">
        <f>DATE(MID(B1180,FIND(",",B1180,1)+2,4),VLOOKUP(LEFT(B1180,3),General!$A$1:$B$12,2,0),MID(B1180,FIND(" ",B1180,1)+1,FIND(",",B1180,1)-FIND(" ",B1180,1)-1))</f>
        <v>45606</v>
      </c>
    </row>
    <row r="1181" spans="2:24">
      <c r="B1181" t="s">
        <v>7046</v>
      </c>
      <c r="C1181" t="s">
        <v>7047</v>
      </c>
      <c r="D1181" t="s">
        <v>7048</v>
      </c>
      <c r="E1181" s="1">
        <v>0.99529999999999996</v>
      </c>
      <c r="F1181">
        <v>0</v>
      </c>
      <c r="G1181">
        <v>0</v>
      </c>
      <c r="H1181" s="19">
        <v>6183</v>
      </c>
      <c r="I1181" s="19">
        <v>1326938</v>
      </c>
      <c r="J1181">
        <v>0</v>
      </c>
      <c r="K1181">
        <v>0</v>
      </c>
      <c r="L1181">
        <v>0</v>
      </c>
      <c r="M1181">
        <v>0</v>
      </c>
      <c r="N1181" s="29">
        <f>DATE(MID(B1181,FIND(",",B1181,1)+2,4),VLOOKUP(LEFT(B1181,3),General!$A$1:$B$12,2,0),MID(B1181,FIND(" ",B1181,1)+1,FIND(",",B1181,1)-FIND(" ",B1181,1)-1)) + TIMEVALUE(MID(B1181,FIND("-",B1181,1)+2,LEN(B1181)-FIND("-",B1181,1)+2))</f>
        <v>45606.628472222219</v>
      </c>
      <c r="O1181" s="18">
        <f>DATE(MID(C1181,FIND(",",C1181,1)+2,4),VLOOKUP(LEFT(B1181,3),General!$A$1:$B$12,2,0),MID(C1181,FIND(" ",C1181,1)+1,FIND(",",C1181,1)-FIND(" ",C1181,1)-1)) + TIMEVALUE(MID(C1181,FIND("-",C1181,1)+2,LEN(C1181)-FIND("-",C1181,1)+2))</f>
        <v>45606.62777777778</v>
      </c>
      <c r="P1181" s="18">
        <f>DATE(MID(D1181,FIND(",",D1181,1)+2,4),VLOOKUP(LEFT(B1181,3),General!$A$1:$B$12,2,0),MID(D1181,FIND(" ",D1181,1)+1,FIND(",",D1181,1)-FIND(" ",D1181,1)-1)) + TIMEVALUE(MID(D1181,FIND("-",D1181,1)+2,LEN(D1181)-FIND("-",D1181,1)+2))</f>
        <v>45606.670138888891</v>
      </c>
      <c r="Q1181" s="29">
        <f t="shared" si="147"/>
        <v>45606.628472222219</v>
      </c>
      <c r="R1181" t="str">
        <f t="shared" si="148"/>
        <v>3:04 pm</v>
      </c>
      <c r="S1181" t="str">
        <f t="shared" si="149"/>
        <v>4:05 pm</v>
      </c>
      <c r="T1181" s="29">
        <f t="shared" si="150"/>
        <v>45606.628472222219</v>
      </c>
      <c r="U1181" s="19">
        <f t="shared" si="151"/>
        <v>6183</v>
      </c>
      <c r="V1181" s="1">
        <f t="shared" si="152"/>
        <v>0.99529999999999996</v>
      </c>
      <c r="W1181" s="30">
        <f t="shared" si="153"/>
        <v>4.2361111110949423E-2</v>
      </c>
      <c r="X1181" s="18">
        <f>DATE(MID(B1181,FIND(",",B1181,1)+2,4),VLOOKUP(LEFT(B1181,3),General!$A$1:$B$12,2,0),MID(B1181,FIND(" ",B1181,1)+1,FIND(",",B1181,1)-FIND(" ",B1181,1)-1))</f>
        <v>45606</v>
      </c>
    </row>
    <row r="1182" spans="2:24">
      <c r="B1182" t="s">
        <v>7048</v>
      </c>
      <c r="C1182" t="s">
        <v>7049</v>
      </c>
      <c r="D1182" t="s">
        <v>7050</v>
      </c>
      <c r="E1182" s="1">
        <v>0.99719999999999998</v>
      </c>
      <c r="F1182">
        <v>0</v>
      </c>
      <c r="G1182">
        <v>0</v>
      </c>
      <c r="H1182" s="19">
        <v>3771</v>
      </c>
      <c r="I1182" s="19">
        <v>1326938</v>
      </c>
      <c r="J1182">
        <v>0</v>
      </c>
      <c r="K1182">
        <v>0</v>
      </c>
      <c r="L1182">
        <v>0</v>
      </c>
      <c r="M1182" s="19">
        <v>1076</v>
      </c>
      <c r="N1182" s="29">
        <f>DATE(MID(B1182,FIND(",",B1182,1)+2,4),VLOOKUP(LEFT(B1182,3),General!$A$1:$B$12,2,0),MID(B1182,FIND(" ",B1182,1)+1,FIND(",",B1182,1)-FIND(" ",B1182,1)-1)) + TIMEVALUE(MID(B1182,FIND("-",B1182,1)+2,LEN(B1182)-FIND("-",B1182,1)+2))</f>
        <v>45606.670138888891</v>
      </c>
      <c r="O1182" s="18">
        <f>DATE(MID(C1182,FIND(",",C1182,1)+2,4),VLOOKUP(LEFT(B1182,3),General!$A$1:$B$12,2,0),MID(C1182,FIND(" ",C1182,1)+1,FIND(",",C1182,1)-FIND(" ",C1182,1)-1)) + TIMEVALUE(MID(C1182,FIND("-",C1182,1)+2,LEN(C1182)-FIND("-",C1182,1)+2))</f>
        <v>45606.669444444444</v>
      </c>
      <c r="P1182" s="18">
        <f>DATE(MID(D1182,FIND(",",D1182,1)+2,4),VLOOKUP(LEFT(B1182,3),General!$A$1:$B$12,2,0),MID(D1182,FIND(" ",D1182,1)+1,FIND(",",D1182,1)-FIND(" ",D1182,1)-1)) + TIMEVALUE(MID(D1182,FIND("-",D1182,1)+2,LEN(D1182)-FIND("-",D1182,1)+2))</f>
        <v>45606.711805555555</v>
      </c>
      <c r="Q1182" s="29">
        <f t="shared" si="147"/>
        <v>45606.670138888891</v>
      </c>
      <c r="R1182" t="str">
        <f t="shared" si="148"/>
        <v>4:04 pm</v>
      </c>
      <c r="S1182" t="str">
        <f t="shared" si="149"/>
        <v>5:05 pm</v>
      </c>
      <c r="T1182" s="29">
        <f t="shared" si="150"/>
        <v>45606.670138888891</v>
      </c>
      <c r="U1182" s="19">
        <f t="shared" si="151"/>
        <v>3771</v>
      </c>
      <c r="V1182" s="1">
        <f t="shared" si="152"/>
        <v>0.99719999999999998</v>
      </c>
      <c r="W1182" s="30">
        <f t="shared" si="153"/>
        <v>4.2361111110949423E-2</v>
      </c>
      <c r="X1182" s="18">
        <f>DATE(MID(B1182,FIND(",",B1182,1)+2,4),VLOOKUP(LEFT(B1182,3),General!$A$1:$B$12,2,0),MID(B1182,FIND(" ",B1182,1)+1,FIND(",",B1182,1)-FIND(" ",B1182,1)-1))</f>
        <v>45606</v>
      </c>
    </row>
    <row r="1183" spans="2:24">
      <c r="B1183" t="s">
        <v>7050</v>
      </c>
      <c r="C1183" t="s">
        <v>7051</v>
      </c>
      <c r="D1183" t="s">
        <v>7052</v>
      </c>
      <c r="E1183" s="1">
        <v>0.99739999999999995</v>
      </c>
      <c r="F1183">
        <v>0</v>
      </c>
      <c r="G1183">
        <v>0</v>
      </c>
      <c r="H1183" s="19">
        <v>3466</v>
      </c>
      <c r="I1183" s="19">
        <v>1326943</v>
      </c>
      <c r="J1183">
        <v>0</v>
      </c>
      <c r="K1183">
        <v>0</v>
      </c>
      <c r="L1183">
        <v>0</v>
      </c>
      <c r="M1183" s="19">
        <v>1078</v>
      </c>
      <c r="N1183" s="29">
        <f>DATE(MID(B1183,FIND(",",B1183,1)+2,4),VLOOKUP(LEFT(B1183,3),General!$A$1:$B$12,2,0),MID(B1183,FIND(" ",B1183,1)+1,FIND(",",B1183,1)-FIND(" ",B1183,1)-1)) + TIMEVALUE(MID(B1183,FIND("-",B1183,1)+2,LEN(B1183)-FIND("-",B1183,1)+2))</f>
        <v>45606.711805555555</v>
      </c>
      <c r="O1183" s="18">
        <f>DATE(MID(C1183,FIND(",",C1183,1)+2,4),VLOOKUP(LEFT(B1183,3),General!$A$1:$B$12,2,0),MID(C1183,FIND(" ",C1183,1)+1,FIND(",",C1183,1)-FIND(" ",C1183,1)-1)) + TIMEVALUE(MID(C1183,FIND("-",C1183,1)+2,LEN(C1183)-FIND("-",C1183,1)+2))</f>
        <v>45606.711111111108</v>
      </c>
      <c r="P1183" s="18">
        <f>DATE(MID(D1183,FIND(",",D1183,1)+2,4),VLOOKUP(LEFT(B1183,3),General!$A$1:$B$12,2,0),MID(D1183,FIND(" ",D1183,1)+1,FIND(",",D1183,1)-FIND(" ",D1183,1)-1)) + TIMEVALUE(MID(D1183,FIND("-",D1183,1)+2,LEN(D1183)-FIND("-",D1183,1)+2))</f>
        <v>45606.738194444442</v>
      </c>
      <c r="Q1183" s="29">
        <f t="shared" si="147"/>
        <v>45606.711805555555</v>
      </c>
      <c r="R1183" t="str">
        <f t="shared" si="148"/>
        <v>5:04 pm</v>
      </c>
      <c r="S1183" t="str">
        <f t="shared" si="149"/>
        <v>5:43 pm</v>
      </c>
      <c r="T1183" s="29">
        <f t="shared" si="150"/>
        <v>45606.711805555555</v>
      </c>
      <c r="U1183" s="19">
        <f t="shared" si="151"/>
        <v>3466</v>
      </c>
      <c r="V1183" s="1">
        <f t="shared" si="152"/>
        <v>0.99739999999999995</v>
      </c>
      <c r="W1183" s="30">
        <f t="shared" si="153"/>
        <v>2.7083333334303461E-2</v>
      </c>
      <c r="X1183" s="18">
        <f>DATE(MID(B1183,FIND(",",B1183,1)+2,4),VLOOKUP(LEFT(B1183,3),General!$A$1:$B$12,2,0),MID(B1183,FIND(" ",B1183,1)+1,FIND(",",B1183,1)-FIND(" ",B1183,1)-1))</f>
        <v>45606</v>
      </c>
    </row>
    <row r="1184" spans="2:24">
      <c r="B1184" t="s">
        <v>7053</v>
      </c>
      <c r="C1184" t="s">
        <v>7054</v>
      </c>
      <c r="D1184" t="s">
        <v>7055</v>
      </c>
      <c r="E1184" s="1">
        <v>0.99650000000000005</v>
      </c>
      <c r="F1184">
        <v>0</v>
      </c>
      <c r="G1184">
        <v>0</v>
      </c>
      <c r="H1184" s="19">
        <v>4633</v>
      </c>
      <c r="I1184" s="19">
        <v>1326941</v>
      </c>
      <c r="J1184">
        <v>0</v>
      </c>
      <c r="K1184">
        <v>0</v>
      </c>
      <c r="L1184">
        <v>0</v>
      </c>
      <c r="M1184">
        <v>0</v>
      </c>
      <c r="N1184" s="29">
        <f>DATE(MID(B1184,FIND(",",B1184,1)+2,4),VLOOKUP(LEFT(B1184,3),General!$A$1:$B$12,2,0),MID(B1184,FIND(" ",B1184,1)+1,FIND(",",B1184,1)-FIND(" ",B1184,1)-1)) + TIMEVALUE(MID(B1184,FIND("-",B1184,1)+2,LEN(B1184)-FIND("-",B1184,1)+2))</f>
        <v>45606.753472222219</v>
      </c>
      <c r="O1184" s="18">
        <f>DATE(MID(C1184,FIND(",",C1184,1)+2,4),VLOOKUP(LEFT(B1184,3),General!$A$1:$B$12,2,0),MID(C1184,FIND(" ",C1184,1)+1,FIND(",",C1184,1)-FIND(" ",C1184,1)-1)) + TIMEVALUE(MID(C1184,FIND("-",C1184,1)+2,LEN(C1184)-FIND("-",C1184,1)+2))</f>
        <v>45606.75277777778</v>
      </c>
      <c r="P1184" s="18">
        <f>DATE(MID(D1184,FIND(",",D1184,1)+2,4),VLOOKUP(LEFT(B1184,3),General!$A$1:$B$12,2,0),MID(D1184,FIND(" ",D1184,1)+1,FIND(",",D1184,1)-FIND(" ",D1184,1)-1)) + TIMEVALUE(MID(D1184,FIND("-",D1184,1)+2,LEN(D1184)-FIND("-",D1184,1)+2))</f>
        <v>45606.795138888891</v>
      </c>
      <c r="Q1184" s="29">
        <f t="shared" si="147"/>
        <v>45606.753472222219</v>
      </c>
      <c r="R1184" t="str">
        <f t="shared" si="148"/>
        <v>6:04 pm</v>
      </c>
      <c r="S1184" t="str">
        <f t="shared" si="149"/>
        <v>7:05 pm</v>
      </c>
      <c r="T1184" s="29">
        <f t="shared" si="150"/>
        <v>45606.753472222219</v>
      </c>
      <c r="U1184" s="19">
        <f t="shared" si="151"/>
        <v>4633</v>
      </c>
      <c r="V1184" s="1">
        <f t="shared" si="152"/>
        <v>0.99650000000000005</v>
      </c>
      <c r="W1184" s="30">
        <f t="shared" si="153"/>
        <v>4.2361111110949423E-2</v>
      </c>
      <c r="X1184" s="18">
        <f>DATE(MID(B1184,FIND(",",B1184,1)+2,4),VLOOKUP(LEFT(B1184,3),General!$A$1:$B$12,2,0),MID(B1184,FIND(" ",B1184,1)+1,FIND(",",B1184,1)-FIND(" ",B1184,1)-1))</f>
        <v>45606</v>
      </c>
    </row>
    <row r="1185" spans="2:24">
      <c r="B1185" t="s">
        <v>7055</v>
      </c>
      <c r="C1185" t="s">
        <v>7056</v>
      </c>
      <c r="D1185" t="s">
        <v>7057</v>
      </c>
      <c r="E1185" s="1">
        <v>0.99729999999999996</v>
      </c>
      <c r="F1185">
        <v>0</v>
      </c>
      <c r="G1185">
        <v>0</v>
      </c>
      <c r="H1185" s="19">
        <v>3621</v>
      </c>
      <c r="I1185" s="19">
        <v>1326940</v>
      </c>
      <c r="J1185">
        <v>0</v>
      </c>
      <c r="K1185">
        <v>0</v>
      </c>
      <c r="L1185">
        <v>0</v>
      </c>
      <c r="M1185" s="19">
        <v>1082</v>
      </c>
      <c r="N1185" s="29">
        <f>DATE(MID(B1185,FIND(",",B1185,1)+2,4),VLOOKUP(LEFT(B1185,3),General!$A$1:$B$12,2,0),MID(B1185,FIND(" ",B1185,1)+1,FIND(",",B1185,1)-FIND(" ",B1185,1)-1)) + TIMEVALUE(MID(B1185,FIND("-",B1185,1)+2,LEN(B1185)-FIND("-",B1185,1)+2))</f>
        <v>45606.795138888891</v>
      </c>
      <c r="O1185" s="18">
        <f>DATE(MID(C1185,FIND(",",C1185,1)+2,4),VLOOKUP(LEFT(B1185,3),General!$A$1:$B$12,2,0),MID(C1185,FIND(" ",C1185,1)+1,FIND(",",C1185,1)-FIND(" ",C1185,1)-1)) + TIMEVALUE(MID(C1185,FIND("-",C1185,1)+2,LEN(C1185)-FIND("-",C1185,1)+2))</f>
        <v>45606.794444444444</v>
      </c>
      <c r="P1185" s="18">
        <f>DATE(MID(D1185,FIND(",",D1185,1)+2,4),VLOOKUP(LEFT(B1185,3),General!$A$1:$B$12,2,0),MID(D1185,FIND(" ",D1185,1)+1,FIND(",",D1185,1)-FIND(" ",D1185,1)-1)) + TIMEVALUE(MID(D1185,FIND("-",D1185,1)+2,LEN(D1185)-FIND("-",D1185,1)+2))</f>
        <v>45606.836805555555</v>
      </c>
      <c r="Q1185" s="29">
        <f t="shared" si="147"/>
        <v>45606.795138888891</v>
      </c>
      <c r="R1185" t="str">
        <f t="shared" si="148"/>
        <v>7:04 pm</v>
      </c>
      <c r="S1185" t="str">
        <f t="shared" si="149"/>
        <v>8:05 pm</v>
      </c>
      <c r="T1185" s="29">
        <f t="shared" si="150"/>
        <v>45606.795138888891</v>
      </c>
      <c r="U1185" s="19">
        <f t="shared" si="151"/>
        <v>3621</v>
      </c>
      <c r="V1185" s="1">
        <f t="shared" si="152"/>
        <v>0.99729999999999996</v>
      </c>
      <c r="W1185" s="30">
        <f t="shared" si="153"/>
        <v>4.2361111110949423E-2</v>
      </c>
      <c r="X1185" s="18">
        <f>DATE(MID(B1185,FIND(",",B1185,1)+2,4),VLOOKUP(LEFT(B1185,3),General!$A$1:$B$12,2,0),MID(B1185,FIND(" ",B1185,1)+1,FIND(",",B1185,1)-FIND(" ",B1185,1)-1))</f>
        <v>45606</v>
      </c>
    </row>
    <row r="1186" spans="2:24">
      <c r="B1186" t="s">
        <v>7057</v>
      </c>
      <c r="C1186" t="s">
        <v>7058</v>
      </c>
      <c r="D1186" t="s">
        <v>7059</v>
      </c>
      <c r="E1186" s="1">
        <v>0.99570000000000003</v>
      </c>
      <c r="F1186">
        <v>0</v>
      </c>
      <c r="G1186">
        <v>0</v>
      </c>
      <c r="H1186" s="19">
        <v>5696</v>
      </c>
      <c r="I1186" s="19">
        <v>1326818</v>
      </c>
      <c r="J1186">
        <v>0</v>
      </c>
      <c r="K1186">
        <v>0</v>
      </c>
      <c r="L1186">
        <v>0</v>
      </c>
      <c r="M1186">
        <v>0</v>
      </c>
      <c r="N1186" s="29">
        <f>DATE(MID(B1186,FIND(",",B1186,1)+2,4),VLOOKUP(LEFT(B1186,3),General!$A$1:$B$12,2,0),MID(B1186,FIND(" ",B1186,1)+1,FIND(",",B1186,1)-FIND(" ",B1186,1)-1)) + TIMEVALUE(MID(B1186,FIND("-",B1186,1)+2,LEN(B1186)-FIND("-",B1186,1)+2))</f>
        <v>45606.836805555555</v>
      </c>
      <c r="O1186" s="18">
        <f>DATE(MID(C1186,FIND(",",C1186,1)+2,4),VLOOKUP(LEFT(B1186,3),General!$A$1:$B$12,2,0),MID(C1186,FIND(" ",C1186,1)+1,FIND(",",C1186,1)-FIND(" ",C1186,1)-1)) + TIMEVALUE(MID(C1186,FIND("-",C1186,1)+2,LEN(C1186)-FIND("-",C1186,1)+2))</f>
        <v>45606.836111111108</v>
      </c>
      <c r="P1186" s="18">
        <f>DATE(MID(D1186,FIND(",",D1186,1)+2,4),VLOOKUP(LEFT(B1186,3),General!$A$1:$B$12,2,0),MID(D1186,FIND(" ",D1186,1)+1,FIND(",",D1186,1)-FIND(" ",D1186,1)-1)) + TIMEVALUE(MID(D1186,FIND("-",D1186,1)+2,LEN(D1186)-FIND("-",D1186,1)+2))</f>
        <v>45606.87777777778</v>
      </c>
      <c r="Q1186" s="29">
        <f t="shared" si="147"/>
        <v>45606.836805555555</v>
      </c>
      <c r="R1186" t="str">
        <f t="shared" si="148"/>
        <v>8:04 pm</v>
      </c>
      <c r="S1186" t="str">
        <f t="shared" si="149"/>
        <v>9:04 pm</v>
      </c>
      <c r="T1186" s="29">
        <f t="shared" si="150"/>
        <v>45606.836805555555</v>
      </c>
      <c r="U1186" s="19">
        <f t="shared" si="151"/>
        <v>5696</v>
      </c>
      <c r="V1186" s="1">
        <f t="shared" si="152"/>
        <v>0.99570000000000003</v>
      </c>
      <c r="W1186" s="30">
        <f t="shared" si="153"/>
        <v>4.1666666671517305E-2</v>
      </c>
      <c r="X1186" s="18">
        <f>DATE(MID(B1186,FIND(",",B1186,1)+2,4),VLOOKUP(LEFT(B1186,3),General!$A$1:$B$12,2,0),MID(B1186,FIND(" ",B1186,1)+1,FIND(",",B1186,1)-FIND(" ",B1186,1)-1))</f>
        <v>45606</v>
      </c>
    </row>
    <row r="1187" spans="2:24">
      <c r="B1187" t="s">
        <v>7060</v>
      </c>
      <c r="C1187" t="s">
        <v>7059</v>
      </c>
      <c r="D1187" t="s">
        <v>7061</v>
      </c>
      <c r="E1187" s="1">
        <v>0.99380000000000002</v>
      </c>
      <c r="F1187">
        <v>0</v>
      </c>
      <c r="G1187">
        <v>0</v>
      </c>
      <c r="H1187" s="19">
        <v>8236</v>
      </c>
      <c r="I1187" s="19">
        <v>1326824</v>
      </c>
      <c r="J1187">
        <v>0</v>
      </c>
      <c r="K1187">
        <v>0</v>
      </c>
      <c r="L1187">
        <v>0</v>
      </c>
      <c r="M1187">
        <v>0</v>
      </c>
      <c r="N1187" s="29">
        <f>DATE(MID(B1187,FIND(",",B1187,1)+2,4),VLOOKUP(LEFT(B1187,3),General!$A$1:$B$12,2,0),MID(B1187,FIND(" ",B1187,1)+1,FIND(",",B1187,1)-FIND(" ",B1187,1)-1)) + TIMEVALUE(MID(B1187,FIND("-",B1187,1)+2,LEN(B1187)-FIND("-",B1187,1)+2))</f>
        <v>45606.878472222219</v>
      </c>
      <c r="O1187" s="18">
        <f>DATE(MID(C1187,FIND(",",C1187,1)+2,4),VLOOKUP(LEFT(B1187,3),General!$A$1:$B$12,2,0),MID(C1187,FIND(" ",C1187,1)+1,FIND(",",C1187,1)-FIND(" ",C1187,1)-1)) + TIMEVALUE(MID(C1187,FIND("-",C1187,1)+2,LEN(C1187)-FIND("-",C1187,1)+2))</f>
        <v>45606.87777777778</v>
      </c>
      <c r="P1187" s="18">
        <f>DATE(MID(D1187,FIND(",",D1187,1)+2,4),VLOOKUP(LEFT(B1187,3),General!$A$1:$B$12,2,0),MID(D1187,FIND(" ",D1187,1)+1,FIND(",",D1187,1)-FIND(" ",D1187,1)-1)) + TIMEVALUE(MID(D1187,FIND("-",D1187,1)+2,LEN(D1187)-FIND("-",D1187,1)+2))</f>
        <v>45606.920138888891</v>
      </c>
      <c r="Q1187" s="29">
        <f t="shared" si="147"/>
        <v>45606.878472222219</v>
      </c>
      <c r="R1187" t="str">
        <f t="shared" si="148"/>
        <v>9:04 pm</v>
      </c>
      <c r="S1187" t="str">
        <f t="shared" si="149"/>
        <v>10:05 pm</v>
      </c>
      <c r="T1187" s="29">
        <f t="shared" si="150"/>
        <v>45606.878472222219</v>
      </c>
      <c r="U1187" s="19">
        <f t="shared" si="151"/>
        <v>8236</v>
      </c>
      <c r="V1187" s="1">
        <f t="shared" si="152"/>
        <v>0.99380000000000002</v>
      </c>
      <c r="W1187" s="30">
        <f t="shared" si="153"/>
        <v>4.2361111110949423E-2</v>
      </c>
      <c r="X1187" s="18">
        <f>DATE(MID(B1187,FIND(",",B1187,1)+2,4),VLOOKUP(LEFT(B1187,3),General!$A$1:$B$12,2,0),MID(B1187,FIND(" ",B1187,1)+1,FIND(",",B1187,1)-FIND(" ",B1187,1)-1))</f>
        <v>45606</v>
      </c>
    </row>
    <row r="1188" spans="2:24">
      <c r="B1188" t="s">
        <v>7061</v>
      </c>
      <c r="C1188" t="s">
        <v>7062</v>
      </c>
      <c r="D1188" t="s">
        <v>7063</v>
      </c>
      <c r="E1188" s="1">
        <v>0.99409999999999998</v>
      </c>
      <c r="F1188">
        <v>0</v>
      </c>
      <c r="G1188">
        <v>0</v>
      </c>
      <c r="H1188" s="19">
        <v>7840</v>
      </c>
      <c r="I1188" s="19">
        <v>1326823</v>
      </c>
      <c r="J1188">
        <v>0</v>
      </c>
      <c r="K1188">
        <v>0</v>
      </c>
      <c r="L1188">
        <v>0</v>
      </c>
      <c r="M1188">
        <v>0</v>
      </c>
      <c r="N1188" s="29">
        <f>DATE(MID(B1188,FIND(",",B1188,1)+2,4),VLOOKUP(LEFT(B1188,3),General!$A$1:$B$12,2,0),MID(B1188,FIND(" ",B1188,1)+1,FIND(",",B1188,1)-FIND(" ",B1188,1)-1)) + TIMEVALUE(MID(B1188,FIND("-",B1188,1)+2,LEN(B1188)-FIND("-",B1188,1)+2))</f>
        <v>45606.920138888891</v>
      </c>
      <c r="O1188" s="18">
        <f>DATE(MID(C1188,FIND(",",C1188,1)+2,4),VLOOKUP(LEFT(B1188,3),General!$A$1:$B$12,2,0),MID(C1188,FIND(" ",C1188,1)+1,FIND(",",C1188,1)-FIND(" ",C1188,1)-1)) + TIMEVALUE(MID(C1188,FIND("-",C1188,1)+2,LEN(C1188)-FIND("-",C1188,1)+2))</f>
        <v>45606.919444444444</v>
      </c>
      <c r="P1188" s="18">
        <f>DATE(MID(D1188,FIND(",",D1188,1)+2,4),VLOOKUP(LEFT(B1188,3),General!$A$1:$B$12,2,0),MID(D1188,FIND(" ",D1188,1)+1,FIND(",",D1188,1)-FIND(" ",D1188,1)-1)) + TIMEVALUE(MID(D1188,FIND("-",D1188,1)+2,LEN(D1188)-FIND("-",D1188,1)+2))</f>
        <v>45606.961805555555</v>
      </c>
      <c r="Q1188" s="29">
        <f t="shared" si="147"/>
        <v>45606.920138888891</v>
      </c>
      <c r="R1188" t="str">
        <f t="shared" si="148"/>
        <v>10:04 pm</v>
      </c>
      <c r="S1188" t="str">
        <f t="shared" si="149"/>
        <v>11:05 pm</v>
      </c>
      <c r="T1188" s="29">
        <f t="shared" si="150"/>
        <v>45606.920138888891</v>
      </c>
      <c r="U1188" s="19">
        <f t="shared" si="151"/>
        <v>7840</v>
      </c>
      <c r="V1188" s="1">
        <f t="shared" si="152"/>
        <v>0.99409999999999998</v>
      </c>
      <c r="W1188" s="30">
        <f t="shared" si="153"/>
        <v>4.2361111110949423E-2</v>
      </c>
      <c r="X1188" s="18">
        <f>DATE(MID(B1188,FIND(",",B1188,1)+2,4),VLOOKUP(LEFT(B1188,3),General!$A$1:$B$12,2,0),MID(B1188,FIND(" ",B1188,1)+1,FIND(",",B1188,1)-FIND(" ",B1188,1)-1))</f>
        <v>45606</v>
      </c>
    </row>
    <row r="1189" spans="2:24">
      <c r="B1189" t="s">
        <v>7063</v>
      </c>
      <c r="C1189" t="s">
        <v>7063</v>
      </c>
      <c r="D1189" t="s">
        <v>7064</v>
      </c>
      <c r="E1189" s="1">
        <v>0.99790000000000001</v>
      </c>
      <c r="F1189">
        <v>0</v>
      </c>
      <c r="G1189">
        <v>0</v>
      </c>
      <c r="H1189" s="19">
        <v>2733</v>
      </c>
      <c r="I1189" s="19">
        <v>1326826</v>
      </c>
      <c r="J1189">
        <v>0</v>
      </c>
      <c r="K1189">
        <v>0</v>
      </c>
      <c r="L1189">
        <v>0</v>
      </c>
      <c r="M1189" s="19">
        <v>1072</v>
      </c>
      <c r="N1189" s="29">
        <f>DATE(MID(B1189,FIND(",",B1189,1)+2,4),VLOOKUP(LEFT(B1189,3),General!$A$1:$B$12,2,0),MID(B1189,FIND(" ",B1189,1)+1,FIND(",",B1189,1)-FIND(" ",B1189,1)-1)) + TIMEVALUE(MID(B1189,FIND("-",B1189,1)+2,LEN(B1189)-FIND("-",B1189,1)+2))</f>
        <v>45606.961805555555</v>
      </c>
      <c r="O1189" s="18">
        <f>DATE(MID(C1189,FIND(",",C1189,1)+2,4),VLOOKUP(LEFT(B1189,3),General!$A$1:$B$12,2,0),MID(C1189,FIND(" ",C1189,1)+1,FIND(",",C1189,1)-FIND(" ",C1189,1)-1)) + TIMEVALUE(MID(C1189,FIND("-",C1189,1)+2,LEN(C1189)-FIND("-",C1189,1)+2))</f>
        <v>45606.961805555555</v>
      </c>
      <c r="P1189" s="18">
        <f>DATE(MID(D1189,FIND(",",D1189,1)+2,4),VLOOKUP(LEFT(B1189,3),General!$A$1:$B$12,2,0),MID(D1189,FIND(" ",D1189,1)+1,FIND(",",D1189,1)-FIND(" ",D1189,1)-1)) + TIMEVALUE(MID(D1189,FIND("-",D1189,1)+2,LEN(D1189)-FIND("-",D1189,1)+2))</f>
        <v>45607.001388888886</v>
      </c>
      <c r="Q1189" s="29">
        <f t="shared" si="147"/>
        <v>45606.961805555555</v>
      </c>
      <c r="R1189" t="str">
        <f t="shared" si="148"/>
        <v>11:05 pm</v>
      </c>
      <c r="S1189" t="str">
        <f t="shared" si="149"/>
        <v>12:02 am</v>
      </c>
      <c r="T1189" s="29">
        <f t="shared" si="150"/>
        <v>45606.961805555555</v>
      </c>
      <c r="U1189" s="19">
        <f t="shared" si="151"/>
        <v>2733</v>
      </c>
      <c r="V1189" s="1">
        <f t="shared" si="152"/>
        <v>0.99790000000000001</v>
      </c>
      <c r="W1189" s="30">
        <f t="shared" si="153"/>
        <v>3.9583333331393078E-2</v>
      </c>
      <c r="X1189" s="18">
        <f>DATE(MID(B1189,FIND(",",B1189,1)+2,4),VLOOKUP(LEFT(B1189,3),General!$A$1:$B$12,2,0),MID(B1189,FIND(" ",B1189,1)+1,FIND(",",B1189,1)-FIND(" ",B1189,1)-1))</f>
        <v>45606</v>
      </c>
    </row>
    <row r="1190" spans="2:24">
      <c r="B1190" t="s">
        <v>7065</v>
      </c>
      <c r="C1190" t="s">
        <v>7066</v>
      </c>
      <c r="D1190" t="s">
        <v>7067</v>
      </c>
      <c r="E1190" s="1">
        <v>0.99780000000000002</v>
      </c>
      <c r="F1190">
        <v>0</v>
      </c>
      <c r="G1190">
        <v>0</v>
      </c>
      <c r="H1190" s="19">
        <v>2871</v>
      </c>
      <c r="I1190" s="19">
        <v>1326826</v>
      </c>
      <c r="J1190">
        <v>0</v>
      </c>
      <c r="K1190">
        <v>0</v>
      </c>
      <c r="L1190">
        <v>0</v>
      </c>
      <c r="M1190" s="19">
        <v>1079</v>
      </c>
      <c r="N1190" s="29">
        <f>DATE(MID(B1190,FIND(",",B1190,1)+2,4),VLOOKUP(LEFT(B1190,3),General!$A$1:$B$12,2,0),MID(B1190,FIND(" ",B1190,1)+1,FIND(",",B1190,1)-FIND(" ",B1190,1)-1)) + TIMEVALUE(MID(B1190,FIND("-",B1190,1)+2,LEN(B1190)-FIND("-",B1190,1)+2))</f>
        <v>45607.003472222219</v>
      </c>
      <c r="O1190" s="18">
        <f>DATE(MID(C1190,FIND(",",C1190,1)+2,4),VLOOKUP(LEFT(B1190,3),General!$A$1:$B$12,2,0),MID(C1190,FIND(" ",C1190,1)+1,FIND(",",C1190,1)-FIND(" ",C1190,1)-1)) + TIMEVALUE(MID(C1190,FIND("-",C1190,1)+2,LEN(C1190)-FIND("-",C1190,1)+2))</f>
        <v>45607.00277777778</v>
      </c>
      <c r="P1190" s="18">
        <f>DATE(MID(D1190,FIND(",",D1190,1)+2,4),VLOOKUP(LEFT(B1190,3),General!$A$1:$B$12,2,0),MID(D1190,FIND(" ",D1190,1)+1,FIND(",",D1190,1)-FIND(" ",D1190,1)-1)) + TIMEVALUE(MID(D1190,FIND("-",D1190,1)+2,LEN(D1190)-FIND("-",D1190,1)+2))</f>
        <v>45607.03402777778</v>
      </c>
      <c r="Q1190" s="29">
        <f t="shared" si="147"/>
        <v>45607.003472222219</v>
      </c>
      <c r="R1190" t="str">
        <f t="shared" si="148"/>
        <v>12:04 am</v>
      </c>
      <c r="S1190" t="str">
        <f t="shared" si="149"/>
        <v>12:49 am</v>
      </c>
      <c r="T1190" s="29">
        <f t="shared" si="150"/>
        <v>45607.003472222219</v>
      </c>
      <c r="U1190" s="19">
        <f t="shared" si="151"/>
        <v>2871</v>
      </c>
      <c r="V1190" s="1">
        <f t="shared" si="152"/>
        <v>0.99780000000000002</v>
      </c>
      <c r="W1190" s="30">
        <f t="shared" si="153"/>
        <v>3.125E-2</v>
      </c>
      <c r="X1190" s="18">
        <f>DATE(MID(B1190,FIND(",",B1190,1)+2,4),VLOOKUP(LEFT(B1190,3),General!$A$1:$B$12,2,0),MID(B1190,FIND(" ",B1190,1)+1,FIND(",",B1190,1)-FIND(" ",B1190,1)-1))</f>
        <v>45607</v>
      </c>
    </row>
    <row r="1191" spans="2:24">
      <c r="B1191" t="s">
        <v>7068</v>
      </c>
      <c r="C1191" t="s">
        <v>7069</v>
      </c>
      <c r="D1191" t="s">
        <v>7070</v>
      </c>
      <c r="E1191" s="1">
        <v>0.99480000000000002</v>
      </c>
      <c r="F1191">
        <v>0</v>
      </c>
      <c r="G1191">
        <v>0</v>
      </c>
      <c r="H1191" s="19">
        <v>6928</v>
      </c>
      <c r="I1191" s="19">
        <v>1326835</v>
      </c>
      <c r="J1191">
        <v>0</v>
      </c>
      <c r="K1191">
        <v>0</v>
      </c>
      <c r="L1191">
        <v>0</v>
      </c>
      <c r="M1191">
        <v>0</v>
      </c>
      <c r="N1191" s="29">
        <f>DATE(MID(B1191,FIND(",",B1191,1)+2,4),VLOOKUP(LEFT(B1191,3),General!$A$1:$B$12,2,0),MID(B1191,FIND(" ",B1191,1)+1,FIND(",",B1191,1)-FIND(" ",B1191,1)-1)) + TIMEVALUE(MID(B1191,FIND("-",B1191,1)+2,LEN(B1191)-FIND("-",B1191,1)+2))</f>
        <v>45607.045138888891</v>
      </c>
      <c r="O1191" s="18">
        <f>DATE(MID(C1191,FIND(",",C1191,1)+2,4),VLOOKUP(LEFT(B1191,3),General!$A$1:$B$12,2,0),MID(C1191,FIND(" ",C1191,1)+1,FIND(",",C1191,1)-FIND(" ",C1191,1)-1)) + TIMEVALUE(MID(C1191,FIND("-",C1191,1)+2,LEN(C1191)-FIND("-",C1191,1)+2))</f>
        <v>45607.044444444444</v>
      </c>
      <c r="P1191" s="18">
        <f>DATE(MID(D1191,FIND(",",D1191,1)+2,4),VLOOKUP(LEFT(B1191,3),General!$A$1:$B$12,2,0),MID(D1191,FIND(" ",D1191,1)+1,FIND(",",D1191,1)-FIND(" ",D1191,1)-1)) + TIMEVALUE(MID(D1191,FIND("-",D1191,1)+2,LEN(D1191)-FIND("-",D1191,1)+2))</f>
        <v>45607.081250000003</v>
      </c>
      <c r="Q1191" s="29">
        <f t="shared" si="147"/>
        <v>45607.045138888891</v>
      </c>
      <c r="R1191" t="str">
        <f t="shared" si="148"/>
        <v>1:04 am</v>
      </c>
      <c r="S1191" t="str">
        <f t="shared" si="149"/>
        <v>1:57 am</v>
      </c>
      <c r="T1191" s="29">
        <f t="shared" si="150"/>
        <v>45607.045138888891</v>
      </c>
      <c r="U1191" s="19">
        <f t="shared" si="151"/>
        <v>6928</v>
      </c>
      <c r="V1191" s="1">
        <f t="shared" si="152"/>
        <v>0.99480000000000002</v>
      </c>
      <c r="W1191" s="30">
        <f t="shared" si="153"/>
        <v>3.680555555911269E-2</v>
      </c>
      <c r="X1191" s="18">
        <f>DATE(MID(B1191,FIND(",",B1191,1)+2,4),VLOOKUP(LEFT(B1191,3),General!$A$1:$B$12,2,0),MID(B1191,FIND(" ",B1191,1)+1,FIND(",",B1191,1)-FIND(" ",B1191,1)-1))</f>
        <v>45607</v>
      </c>
    </row>
    <row r="1192" spans="2:24">
      <c r="B1192" t="s">
        <v>7071</v>
      </c>
      <c r="C1192" t="s">
        <v>7072</v>
      </c>
      <c r="D1192" t="s">
        <v>7073</v>
      </c>
      <c r="E1192" s="1">
        <v>0.99409999999999998</v>
      </c>
      <c r="F1192">
        <v>0</v>
      </c>
      <c r="G1192">
        <v>0</v>
      </c>
      <c r="H1192" s="19">
        <v>7806</v>
      </c>
      <c r="I1192" s="19">
        <v>1326835</v>
      </c>
      <c r="J1192">
        <v>0</v>
      </c>
      <c r="K1192">
        <v>0</v>
      </c>
      <c r="L1192">
        <v>0</v>
      </c>
      <c r="M1192">
        <v>0</v>
      </c>
      <c r="N1192" s="29">
        <f>DATE(MID(B1192,FIND(",",B1192,1)+2,4),VLOOKUP(LEFT(B1192,3),General!$A$1:$B$12,2,0),MID(B1192,FIND(" ",B1192,1)+1,FIND(",",B1192,1)-FIND(" ",B1192,1)-1)) + TIMEVALUE(MID(B1192,FIND("-",B1192,1)+2,LEN(B1192)-FIND("-",B1192,1)+2))</f>
        <v>45607.086805555555</v>
      </c>
      <c r="O1192" s="18">
        <f>DATE(MID(C1192,FIND(",",C1192,1)+2,4),VLOOKUP(LEFT(B1192,3),General!$A$1:$B$12,2,0),MID(C1192,FIND(" ",C1192,1)+1,FIND(",",C1192,1)-FIND(" ",C1192,1)-1)) + TIMEVALUE(MID(C1192,FIND("-",C1192,1)+2,LEN(C1192)-FIND("-",C1192,1)+2))</f>
        <v>45607.086111111108</v>
      </c>
      <c r="P1192" s="18">
        <f>DATE(MID(D1192,FIND(",",D1192,1)+2,4),VLOOKUP(LEFT(B1192,3),General!$A$1:$B$12,2,0),MID(D1192,FIND(" ",D1192,1)+1,FIND(",",D1192,1)-FIND(" ",D1192,1)-1)) + TIMEVALUE(MID(D1192,FIND("-",D1192,1)+2,LEN(D1192)-FIND("-",D1192,1)+2))</f>
        <v>45607.123611111114</v>
      </c>
      <c r="Q1192" s="29">
        <f t="shared" si="147"/>
        <v>45607.086805555555</v>
      </c>
      <c r="R1192" t="str">
        <f t="shared" si="148"/>
        <v>2:04 am</v>
      </c>
      <c r="S1192" t="str">
        <f t="shared" si="149"/>
        <v>2:58 am</v>
      </c>
      <c r="T1192" s="29">
        <f t="shared" si="150"/>
        <v>45607.086805555555</v>
      </c>
      <c r="U1192" s="19">
        <f t="shared" si="151"/>
        <v>7806</v>
      </c>
      <c r="V1192" s="1">
        <f t="shared" si="152"/>
        <v>0.99409999999999998</v>
      </c>
      <c r="W1192" s="30">
        <f t="shared" si="153"/>
        <v>3.7500000005820766E-2</v>
      </c>
      <c r="X1192" s="18">
        <f>DATE(MID(B1192,FIND(",",B1192,1)+2,4),VLOOKUP(LEFT(B1192,3),General!$A$1:$B$12,2,0),MID(B1192,FIND(" ",B1192,1)+1,FIND(",",B1192,1)-FIND(" ",B1192,1)-1))</f>
        <v>45607</v>
      </c>
    </row>
    <row r="1193" spans="2:24">
      <c r="B1193" t="s">
        <v>7074</v>
      </c>
      <c r="C1193" t="s">
        <v>7075</v>
      </c>
      <c r="D1193" t="s">
        <v>7076</v>
      </c>
      <c r="E1193" s="1">
        <v>0.99609999999999999</v>
      </c>
      <c r="F1193">
        <v>0</v>
      </c>
      <c r="G1193">
        <v>0</v>
      </c>
      <c r="H1193" s="19">
        <v>5156</v>
      </c>
      <c r="I1193" s="19">
        <v>1326835</v>
      </c>
      <c r="J1193">
        <v>0</v>
      </c>
      <c r="K1193">
        <v>0</v>
      </c>
      <c r="L1193">
        <v>0</v>
      </c>
      <c r="M1193">
        <v>0</v>
      </c>
      <c r="N1193" s="29">
        <f>DATE(MID(B1193,FIND(",",B1193,1)+2,4),VLOOKUP(LEFT(B1193,3),General!$A$1:$B$12,2,0),MID(B1193,FIND(" ",B1193,1)+1,FIND(",",B1193,1)-FIND(" ",B1193,1)-1)) + TIMEVALUE(MID(B1193,FIND("-",B1193,1)+2,LEN(B1193)-FIND("-",B1193,1)+2))</f>
        <v>45607.128472222219</v>
      </c>
      <c r="O1193" s="18">
        <f>DATE(MID(C1193,FIND(",",C1193,1)+2,4),VLOOKUP(LEFT(B1193,3),General!$A$1:$B$12,2,0),MID(C1193,FIND(" ",C1193,1)+1,FIND(",",C1193,1)-FIND(" ",C1193,1)-1)) + TIMEVALUE(MID(C1193,FIND("-",C1193,1)+2,LEN(C1193)-FIND("-",C1193,1)+2))</f>
        <v>45607.12777777778</v>
      </c>
      <c r="P1193" s="18">
        <f>DATE(MID(D1193,FIND(",",D1193,1)+2,4),VLOOKUP(LEFT(B1193,3),General!$A$1:$B$12,2,0),MID(D1193,FIND(" ",D1193,1)+1,FIND(",",D1193,1)-FIND(" ",D1193,1)-1)) + TIMEVALUE(MID(D1193,FIND("-",D1193,1)+2,LEN(D1193)-FIND("-",D1193,1)+2))</f>
        <v>45607.170138888891</v>
      </c>
      <c r="Q1193" s="29">
        <f t="shared" si="147"/>
        <v>45607.128472222219</v>
      </c>
      <c r="R1193" t="str">
        <f t="shared" si="148"/>
        <v>3:04 am</v>
      </c>
      <c r="S1193" t="str">
        <f t="shared" si="149"/>
        <v>4:05 am</v>
      </c>
      <c r="T1193" s="29">
        <f t="shared" si="150"/>
        <v>45607.128472222219</v>
      </c>
      <c r="U1193" s="19">
        <f t="shared" si="151"/>
        <v>5156</v>
      </c>
      <c r="V1193" s="1">
        <f t="shared" si="152"/>
        <v>0.99609999999999999</v>
      </c>
      <c r="W1193" s="30">
        <f t="shared" si="153"/>
        <v>4.2361111110949423E-2</v>
      </c>
      <c r="X1193" s="18">
        <f>DATE(MID(B1193,FIND(",",B1193,1)+2,4),VLOOKUP(LEFT(B1193,3),General!$A$1:$B$12,2,0),MID(B1193,FIND(" ",B1193,1)+1,FIND(",",B1193,1)-FIND(" ",B1193,1)-1))</f>
        <v>45607</v>
      </c>
    </row>
    <row r="1194" spans="2:24">
      <c r="B1194" t="s">
        <v>7076</v>
      </c>
      <c r="C1194" t="s">
        <v>7077</v>
      </c>
      <c r="D1194" t="s">
        <v>7078</v>
      </c>
      <c r="E1194" s="1">
        <v>0.99770000000000003</v>
      </c>
      <c r="F1194">
        <v>0</v>
      </c>
      <c r="G1194">
        <v>0</v>
      </c>
      <c r="H1194" s="19">
        <v>3049</v>
      </c>
      <c r="I1194" s="19">
        <v>1326835</v>
      </c>
      <c r="J1194">
        <v>0</v>
      </c>
      <c r="K1194">
        <v>0</v>
      </c>
      <c r="L1194">
        <v>0</v>
      </c>
      <c r="M1194" s="19">
        <v>1074</v>
      </c>
      <c r="N1194" s="29">
        <f>DATE(MID(B1194,FIND(",",B1194,1)+2,4),VLOOKUP(LEFT(B1194,3),General!$A$1:$B$12,2,0),MID(B1194,FIND(" ",B1194,1)+1,FIND(",",B1194,1)-FIND(" ",B1194,1)-1)) + TIMEVALUE(MID(B1194,FIND("-",B1194,1)+2,LEN(B1194)-FIND("-",B1194,1)+2))</f>
        <v>45607.170138888891</v>
      </c>
      <c r="O1194" s="18">
        <f>DATE(MID(C1194,FIND(",",C1194,1)+2,4),VLOOKUP(LEFT(B1194,3),General!$A$1:$B$12,2,0),MID(C1194,FIND(" ",C1194,1)+1,FIND(",",C1194,1)-FIND(" ",C1194,1)-1)) + TIMEVALUE(MID(C1194,FIND("-",C1194,1)+2,LEN(C1194)-FIND("-",C1194,1)+2))</f>
        <v>45607.169444444444</v>
      </c>
      <c r="P1194" s="18">
        <f>DATE(MID(D1194,FIND(",",D1194,1)+2,4),VLOOKUP(LEFT(B1194,3),General!$A$1:$B$12,2,0),MID(D1194,FIND(" ",D1194,1)+1,FIND(",",D1194,1)-FIND(" ",D1194,1)-1)) + TIMEVALUE(MID(D1194,FIND("-",D1194,1)+2,LEN(D1194)-FIND("-",D1194,1)+2))</f>
        <v>45607.205555555556</v>
      </c>
      <c r="Q1194" s="29">
        <f t="shared" si="147"/>
        <v>45607.170138888891</v>
      </c>
      <c r="R1194" t="str">
        <f t="shared" si="148"/>
        <v>4:04 am</v>
      </c>
      <c r="S1194" t="str">
        <f t="shared" si="149"/>
        <v>4:56 am</v>
      </c>
      <c r="T1194" s="29">
        <f t="shared" si="150"/>
        <v>45607.170138888891</v>
      </c>
      <c r="U1194" s="19">
        <f t="shared" si="151"/>
        <v>3049</v>
      </c>
      <c r="V1194" s="1">
        <f t="shared" si="152"/>
        <v>0.99770000000000003</v>
      </c>
      <c r="W1194" s="30">
        <f t="shared" si="153"/>
        <v>3.6111111112404615E-2</v>
      </c>
      <c r="X1194" s="18">
        <f>DATE(MID(B1194,FIND(",",B1194,1)+2,4),VLOOKUP(LEFT(B1194,3),General!$A$1:$B$12,2,0),MID(B1194,FIND(" ",B1194,1)+1,FIND(",",B1194,1)-FIND(" ",B1194,1)-1))</f>
        <v>45607</v>
      </c>
    </row>
    <row r="1195" spans="2:24">
      <c r="B1195" t="s">
        <v>7079</v>
      </c>
      <c r="C1195" t="s">
        <v>7080</v>
      </c>
      <c r="D1195" t="s">
        <v>7081</v>
      </c>
      <c r="E1195" s="1">
        <v>0.99780000000000002</v>
      </c>
      <c r="F1195">
        <v>0</v>
      </c>
      <c r="G1195">
        <v>0</v>
      </c>
      <c r="H1195" s="19">
        <v>2955</v>
      </c>
      <c r="I1195" s="19">
        <v>1326840</v>
      </c>
      <c r="J1195">
        <v>0</v>
      </c>
      <c r="K1195">
        <v>0</v>
      </c>
      <c r="L1195">
        <v>0</v>
      </c>
      <c r="M1195" s="19">
        <v>1075</v>
      </c>
      <c r="N1195" s="29">
        <f>DATE(MID(B1195,FIND(",",B1195,1)+2,4),VLOOKUP(LEFT(B1195,3),General!$A$1:$B$12,2,0),MID(B1195,FIND(" ",B1195,1)+1,FIND(",",B1195,1)-FIND(" ",B1195,1)-1)) + TIMEVALUE(MID(B1195,FIND("-",B1195,1)+2,LEN(B1195)-FIND("-",B1195,1)+2))</f>
        <v>45607.211805555555</v>
      </c>
      <c r="O1195" s="18">
        <f>DATE(MID(C1195,FIND(",",C1195,1)+2,4),VLOOKUP(LEFT(B1195,3),General!$A$1:$B$12,2,0),MID(C1195,FIND(" ",C1195,1)+1,FIND(",",C1195,1)-FIND(" ",C1195,1)-1)) + TIMEVALUE(MID(C1195,FIND("-",C1195,1)+2,LEN(C1195)-FIND("-",C1195,1)+2))</f>
        <v>45607.211111111108</v>
      </c>
      <c r="P1195" s="18">
        <f>DATE(MID(D1195,FIND(",",D1195,1)+2,4),VLOOKUP(LEFT(B1195,3),General!$A$1:$B$12,2,0),MID(D1195,FIND(" ",D1195,1)+1,FIND(",",D1195,1)-FIND(" ",D1195,1)-1)) + TIMEVALUE(MID(D1195,FIND("-",D1195,1)+2,LEN(D1195)-FIND("-",D1195,1)+2))</f>
        <v>45607.238888888889</v>
      </c>
      <c r="Q1195" s="29">
        <f t="shared" si="147"/>
        <v>45607.211805555555</v>
      </c>
      <c r="R1195" t="str">
        <f t="shared" si="148"/>
        <v>5:04 am</v>
      </c>
      <c r="S1195" t="str">
        <f t="shared" si="149"/>
        <v>5:44 am</v>
      </c>
      <c r="T1195" s="29">
        <f t="shared" si="150"/>
        <v>45607.211805555555</v>
      </c>
      <c r="U1195" s="19">
        <f t="shared" si="151"/>
        <v>2955</v>
      </c>
      <c r="V1195" s="1">
        <f t="shared" si="152"/>
        <v>0.99780000000000002</v>
      </c>
      <c r="W1195" s="30">
        <f t="shared" si="153"/>
        <v>2.7777777781011537E-2</v>
      </c>
      <c r="X1195" s="18">
        <f>DATE(MID(B1195,FIND(",",B1195,1)+2,4),VLOOKUP(LEFT(B1195,3),General!$A$1:$B$12,2,0),MID(B1195,FIND(" ",B1195,1)+1,FIND(",",B1195,1)-FIND(" ",B1195,1)-1))</f>
        <v>45607</v>
      </c>
    </row>
    <row r="1196" spans="2:24">
      <c r="B1196" t="s">
        <v>7082</v>
      </c>
      <c r="C1196" t="s">
        <v>7083</v>
      </c>
      <c r="D1196" t="s">
        <v>7084</v>
      </c>
      <c r="E1196" s="1">
        <v>0.99780000000000002</v>
      </c>
      <c r="F1196">
        <v>0</v>
      </c>
      <c r="G1196">
        <v>0</v>
      </c>
      <c r="H1196" s="19">
        <v>2980</v>
      </c>
      <c r="I1196" s="19">
        <v>1326838</v>
      </c>
      <c r="J1196">
        <v>0</v>
      </c>
      <c r="K1196">
        <v>0</v>
      </c>
      <c r="L1196">
        <v>0</v>
      </c>
      <c r="M1196" s="19">
        <v>1072</v>
      </c>
      <c r="N1196" s="29">
        <f>DATE(MID(B1196,FIND(",",B1196,1)+2,4),VLOOKUP(LEFT(B1196,3),General!$A$1:$B$12,2,0),MID(B1196,FIND(" ",B1196,1)+1,FIND(",",B1196,1)-FIND(" ",B1196,1)-1)) + TIMEVALUE(MID(B1196,FIND("-",B1196,1)+2,LEN(B1196)-FIND("-",B1196,1)+2))</f>
        <v>45607.253472222219</v>
      </c>
      <c r="O1196" s="18">
        <f>DATE(MID(C1196,FIND(",",C1196,1)+2,4),VLOOKUP(LEFT(B1196,3),General!$A$1:$B$12,2,0),MID(C1196,FIND(" ",C1196,1)+1,FIND(",",C1196,1)-FIND(" ",C1196,1)-1)) + TIMEVALUE(MID(C1196,FIND("-",C1196,1)+2,LEN(C1196)-FIND("-",C1196,1)+2))</f>
        <v>45607.25277777778</v>
      </c>
      <c r="P1196" s="18">
        <f>DATE(MID(D1196,FIND(",",D1196,1)+2,4),VLOOKUP(LEFT(B1196,3),General!$A$1:$B$12,2,0),MID(D1196,FIND(" ",D1196,1)+1,FIND(",",D1196,1)-FIND(" ",D1196,1)-1)) + TIMEVALUE(MID(D1196,FIND("-",D1196,1)+2,LEN(D1196)-FIND("-",D1196,1)+2))</f>
        <v>45607.279861111114</v>
      </c>
      <c r="Q1196" s="29">
        <f t="shared" si="147"/>
        <v>45607.253472222219</v>
      </c>
      <c r="R1196" t="str">
        <f t="shared" si="148"/>
        <v>6:04 am</v>
      </c>
      <c r="S1196" t="str">
        <f t="shared" si="149"/>
        <v>6:43 am</v>
      </c>
      <c r="T1196" s="29">
        <f t="shared" si="150"/>
        <v>45607.253472222219</v>
      </c>
      <c r="U1196" s="19">
        <f t="shared" si="151"/>
        <v>2980</v>
      </c>
      <c r="V1196" s="1">
        <f t="shared" si="152"/>
        <v>0.99780000000000002</v>
      </c>
      <c r="W1196" s="30">
        <f t="shared" si="153"/>
        <v>2.7083333334303461E-2</v>
      </c>
      <c r="X1196" s="18">
        <f>DATE(MID(B1196,FIND(",",B1196,1)+2,4),VLOOKUP(LEFT(B1196,3),General!$A$1:$B$12,2,0),MID(B1196,FIND(" ",B1196,1)+1,FIND(",",B1196,1)-FIND(" ",B1196,1)-1))</f>
        <v>45607</v>
      </c>
    </row>
    <row r="1197" spans="2:24">
      <c r="B1197" t="s">
        <v>7085</v>
      </c>
      <c r="C1197" t="s">
        <v>7085</v>
      </c>
      <c r="D1197" t="s">
        <v>7086</v>
      </c>
      <c r="E1197" s="1">
        <v>0.99790000000000001</v>
      </c>
      <c r="F1197">
        <v>0</v>
      </c>
      <c r="G1197">
        <v>0</v>
      </c>
      <c r="H1197" s="19">
        <v>2814</v>
      </c>
      <c r="I1197" s="19">
        <v>1326847</v>
      </c>
      <c r="J1197">
        <v>0</v>
      </c>
      <c r="K1197">
        <v>0</v>
      </c>
      <c r="L1197">
        <v>0</v>
      </c>
      <c r="M1197" s="19">
        <v>1074</v>
      </c>
      <c r="N1197" s="29">
        <f>DATE(MID(B1197,FIND(",",B1197,1)+2,4),VLOOKUP(LEFT(B1197,3),General!$A$1:$B$12,2,0),MID(B1197,FIND(" ",B1197,1)+1,FIND(",",B1197,1)-FIND(" ",B1197,1)-1)) + TIMEVALUE(MID(B1197,FIND("-",B1197,1)+2,LEN(B1197)-FIND("-",B1197,1)+2))</f>
        <v>45607.295138888891</v>
      </c>
      <c r="O1197" s="18">
        <f>DATE(MID(C1197,FIND(",",C1197,1)+2,4),VLOOKUP(LEFT(B1197,3),General!$A$1:$B$12,2,0),MID(C1197,FIND(" ",C1197,1)+1,FIND(",",C1197,1)-FIND(" ",C1197,1)-1)) + TIMEVALUE(MID(C1197,FIND("-",C1197,1)+2,LEN(C1197)-FIND("-",C1197,1)+2))</f>
        <v>45607.295138888891</v>
      </c>
      <c r="P1197" s="18">
        <f>DATE(MID(D1197,FIND(",",D1197,1)+2,4),VLOOKUP(LEFT(B1197,3),General!$A$1:$B$12,2,0),MID(D1197,FIND(" ",D1197,1)+1,FIND(",",D1197,1)-FIND(" ",D1197,1)-1)) + TIMEVALUE(MID(D1197,FIND("-",D1197,1)+2,LEN(D1197)-FIND("-",D1197,1)+2))</f>
        <v>45607.324999999997</v>
      </c>
      <c r="Q1197" s="29">
        <f t="shared" si="147"/>
        <v>45607.295138888891</v>
      </c>
      <c r="R1197" t="str">
        <f t="shared" si="148"/>
        <v>7:05 am</v>
      </c>
      <c r="S1197" t="str">
        <f t="shared" si="149"/>
        <v>7:48 am</v>
      </c>
      <c r="T1197" s="29">
        <f t="shared" si="150"/>
        <v>45607.295138888891</v>
      </c>
      <c r="U1197" s="19">
        <f t="shared" si="151"/>
        <v>2814</v>
      </c>
      <c r="V1197" s="1">
        <f t="shared" si="152"/>
        <v>0.99790000000000001</v>
      </c>
      <c r="W1197" s="30">
        <f t="shared" si="153"/>
        <v>2.9861111106583849E-2</v>
      </c>
      <c r="X1197" s="18">
        <f>DATE(MID(B1197,FIND(",",B1197,1)+2,4),VLOOKUP(LEFT(B1197,3),General!$A$1:$B$12,2,0),MID(B1197,FIND(" ",B1197,1)+1,FIND(",",B1197,1)-FIND(" ",B1197,1)-1))</f>
        <v>45607</v>
      </c>
    </row>
    <row r="1198" spans="2:24">
      <c r="B1198" t="s">
        <v>7087</v>
      </c>
      <c r="C1198" t="s">
        <v>7088</v>
      </c>
      <c r="D1198" t="s">
        <v>7089</v>
      </c>
      <c r="E1198" s="1">
        <v>0.99580000000000002</v>
      </c>
      <c r="F1198">
        <v>0</v>
      </c>
      <c r="G1198">
        <v>0</v>
      </c>
      <c r="H1198" s="19">
        <v>5516</v>
      </c>
      <c r="I1198" s="19">
        <v>1326847</v>
      </c>
      <c r="J1198">
        <v>0</v>
      </c>
      <c r="K1198">
        <v>0</v>
      </c>
      <c r="L1198">
        <v>0</v>
      </c>
      <c r="M1198">
        <v>0</v>
      </c>
      <c r="N1198" s="29">
        <f>DATE(MID(B1198,FIND(",",B1198,1)+2,4),VLOOKUP(LEFT(B1198,3),General!$A$1:$B$12,2,0),MID(B1198,FIND(" ",B1198,1)+1,FIND(",",B1198,1)-FIND(" ",B1198,1)-1)) + TIMEVALUE(MID(B1198,FIND("-",B1198,1)+2,LEN(B1198)-FIND("-",B1198,1)+2))</f>
        <v>45607.336805555555</v>
      </c>
      <c r="O1198" s="18">
        <f>DATE(MID(C1198,FIND(",",C1198,1)+2,4),VLOOKUP(LEFT(B1198,3),General!$A$1:$B$12,2,0),MID(C1198,FIND(" ",C1198,1)+1,FIND(",",C1198,1)-FIND(" ",C1198,1)-1)) + TIMEVALUE(MID(C1198,FIND("-",C1198,1)+2,LEN(C1198)-FIND("-",C1198,1)+2))</f>
        <v>45607.336111111108</v>
      </c>
      <c r="P1198" s="18">
        <f>DATE(MID(D1198,FIND(",",D1198,1)+2,4),VLOOKUP(LEFT(B1198,3),General!$A$1:$B$12,2,0),MID(D1198,FIND(" ",D1198,1)+1,FIND(",",D1198,1)-FIND(" ",D1198,1)-1)) + TIMEVALUE(MID(D1198,FIND("-",D1198,1)+2,LEN(D1198)-FIND("-",D1198,1)+2))</f>
        <v>45607.378472222219</v>
      </c>
      <c r="Q1198" s="29">
        <f t="shared" si="147"/>
        <v>45607.336805555555</v>
      </c>
      <c r="R1198" t="str">
        <f t="shared" si="148"/>
        <v>8:04 am</v>
      </c>
      <c r="S1198" t="str">
        <f t="shared" si="149"/>
        <v>9:05 am</v>
      </c>
      <c r="T1198" s="29">
        <f t="shared" si="150"/>
        <v>45607.336805555555</v>
      </c>
      <c r="U1198" s="19">
        <f t="shared" si="151"/>
        <v>5516</v>
      </c>
      <c r="V1198" s="1">
        <f t="shared" si="152"/>
        <v>0.99580000000000002</v>
      </c>
      <c r="W1198" s="30">
        <f t="shared" si="153"/>
        <v>4.2361111110949423E-2</v>
      </c>
      <c r="X1198" s="18">
        <f>DATE(MID(B1198,FIND(",",B1198,1)+2,4),VLOOKUP(LEFT(B1198,3),General!$A$1:$B$12,2,0),MID(B1198,FIND(" ",B1198,1)+1,FIND(",",B1198,1)-FIND(" ",B1198,1)-1))</f>
        <v>45607</v>
      </c>
    </row>
    <row r="1199" spans="2:24">
      <c r="B1199" t="s">
        <v>7089</v>
      </c>
      <c r="C1199" t="s">
        <v>7090</v>
      </c>
      <c r="D1199" t="s">
        <v>7091</v>
      </c>
      <c r="E1199" s="1">
        <v>0.99390000000000001</v>
      </c>
      <c r="F1199">
        <v>0</v>
      </c>
      <c r="G1199">
        <v>0</v>
      </c>
      <c r="H1199" s="19">
        <v>8143</v>
      </c>
      <c r="I1199" s="19">
        <v>1326861</v>
      </c>
      <c r="J1199">
        <v>0</v>
      </c>
      <c r="K1199">
        <v>0</v>
      </c>
      <c r="L1199">
        <v>0</v>
      </c>
      <c r="M1199">
        <v>0</v>
      </c>
      <c r="N1199" s="29">
        <f>DATE(MID(B1199,FIND(",",B1199,1)+2,4),VLOOKUP(LEFT(B1199,3),General!$A$1:$B$12,2,0),MID(B1199,FIND(" ",B1199,1)+1,FIND(",",B1199,1)-FIND(" ",B1199,1)-1)) + TIMEVALUE(MID(B1199,FIND("-",B1199,1)+2,LEN(B1199)-FIND("-",B1199,1)+2))</f>
        <v>45607.378472222219</v>
      </c>
      <c r="O1199" s="18">
        <f>DATE(MID(C1199,FIND(",",C1199,1)+2,4),VLOOKUP(LEFT(B1199,3),General!$A$1:$B$12,2,0),MID(C1199,FIND(" ",C1199,1)+1,FIND(",",C1199,1)-FIND(" ",C1199,1)-1)) + TIMEVALUE(MID(C1199,FIND("-",C1199,1)+2,LEN(C1199)-FIND("-",C1199,1)+2))</f>
        <v>45607.37777777778</v>
      </c>
      <c r="P1199" s="18">
        <f>DATE(MID(D1199,FIND(",",D1199,1)+2,4),VLOOKUP(LEFT(B1199,3),General!$A$1:$B$12,2,0),MID(D1199,FIND(" ",D1199,1)+1,FIND(",",D1199,1)-FIND(" ",D1199,1)-1)) + TIMEVALUE(MID(D1199,FIND("-",D1199,1)+2,LEN(D1199)-FIND("-",D1199,1)+2))</f>
        <v>45607.420138888891</v>
      </c>
      <c r="Q1199" s="29">
        <f t="shared" si="147"/>
        <v>45607.378472222219</v>
      </c>
      <c r="R1199" t="str">
        <f t="shared" si="148"/>
        <v>9:04 am</v>
      </c>
      <c r="S1199" t="str">
        <f t="shared" si="149"/>
        <v>10:05 am</v>
      </c>
      <c r="T1199" s="29">
        <f t="shared" si="150"/>
        <v>45607.378472222219</v>
      </c>
      <c r="U1199" s="19">
        <f t="shared" si="151"/>
        <v>8143</v>
      </c>
      <c r="V1199" s="1">
        <f t="shared" si="152"/>
        <v>0.99390000000000001</v>
      </c>
      <c r="W1199" s="30">
        <f t="shared" si="153"/>
        <v>4.2361111110949423E-2</v>
      </c>
      <c r="X1199" s="18">
        <f>DATE(MID(B1199,FIND(",",B1199,1)+2,4),VLOOKUP(LEFT(B1199,3),General!$A$1:$B$12,2,0),MID(B1199,FIND(" ",B1199,1)+1,FIND(",",B1199,1)-FIND(" ",B1199,1)-1))</f>
        <v>45607</v>
      </c>
    </row>
    <row r="1200" spans="2:24">
      <c r="B1200" t="s">
        <v>7091</v>
      </c>
      <c r="C1200" t="s">
        <v>7092</v>
      </c>
      <c r="D1200" t="s">
        <v>7093</v>
      </c>
      <c r="E1200" s="1">
        <v>0.99750000000000005</v>
      </c>
      <c r="F1200">
        <v>0</v>
      </c>
      <c r="G1200">
        <v>0</v>
      </c>
      <c r="H1200" s="19">
        <v>3345</v>
      </c>
      <c r="I1200" s="19">
        <v>1326866</v>
      </c>
      <c r="J1200">
        <v>0</v>
      </c>
      <c r="K1200">
        <v>0</v>
      </c>
      <c r="L1200">
        <v>0</v>
      </c>
      <c r="M1200" s="19">
        <v>1072</v>
      </c>
      <c r="N1200" s="29">
        <f>DATE(MID(B1200,FIND(",",B1200,1)+2,4),VLOOKUP(LEFT(B1200,3),General!$A$1:$B$12,2,0),MID(B1200,FIND(" ",B1200,1)+1,FIND(",",B1200,1)-FIND(" ",B1200,1)-1)) + TIMEVALUE(MID(B1200,FIND("-",B1200,1)+2,LEN(B1200)-FIND("-",B1200,1)+2))</f>
        <v>45607.420138888891</v>
      </c>
      <c r="O1200" s="18">
        <f>DATE(MID(C1200,FIND(",",C1200,1)+2,4),VLOOKUP(LEFT(B1200,3),General!$A$1:$B$12,2,0),MID(C1200,FIND(" ",C1200,1)+1,FIND(",",C1200,1)-FIND(" ",C1200,1)-1)) + TIMEVALUE(MID(C1200,FIND("-",C1200,1)+2,LEN(C1200)-FIND("-",C1200,1)+2))</f>
        <v>45607.419444444444</v>
      </c>
      <c r="P1200" s="18">
        <f>DATE(MID(D1200,FIND(",",D1200,1)+2,4),VLOOKUP(LEFT(B1200,3),General!$A$1:$B$12,2,0),MID(D1200,FIND(" ",D1200,1)+1,FIND(",",D1200,1)-FIND(" ",D1200,1)-1)) + TIMEVALUE(MID(D1200,FIND("-",D1200,1)+2,LEN(D1200)-FIND("-",D1200,1)+2))</f>
        <v>45607.447916666664</v>
      </c>
      <c r="Q1200" s="29">
        <f t="shared" si="147"/>
        <v>45607.420138888891</v>
      </c>
      <c r="R1200" t="str">
        <f t="shared" si="148"/>
        <v>10:04 am</v>
      </c>
      <c r="S1200" t="str">
        <f t="shared" si="149"/>
        <v>10:45 am</v>
      </c>
      <c r="T1200" s="29">
        <f t="shared" si="150"/>
        <v>45607.420138888891</v>
      </c>
      <c r="U1200" s="19">
        <f t="shared" si="151"/>
        <v>3345</v>
      </c>
      <c r="V1200" s="1">
        <f t="shared" si="152"/>
        <v>0.99750000000000005</v>
      </c>
      <c r="W1200" s="30">
        <f t="shared" si="153"/>
        <v>2.8472222220443655E-2</v>
      </c>
      <c r="X1200" s="18">
        <f>DATE(MID(B1200,FIND(",",B1200,1)+2,4),VLOOKUP(LEFT(B1200,3),General!$A$1:$B$12,2,0),MID(B1200,FIND(" ",B1200,1)+1,FIND(",",B1200,1)-FIND(" ",B1200,1)-1))</f>
        <v>45607</v>
      </c>
    </row>
    <row r="1201" spans="2:24">
      <c r="B1201" t="s">
        <v>7094</v>
      </c>
      <c r="C1201" t="s">
        <v>7095</v>
      </c>
      <c r="D1201" t="s">
        <v>7096</v>
      </c>
      <c r="E1201" s="1">
        <v>0.99319999999999997</v>
      </c>
      <c r="F1201">
        <v>0</v>
      </c>
      <c r="G1201">
        <v>0</v>
      </c>
      <c r="H1201" s="19">
        <v>8989</v>
      </c>
      <c r="I1201" s="19">
        <v>1326851</v>
      </c>
      <c r="J1201">
        <v>0</v>
      </c>
      <c r="K1201">
        <v>0</v>
      </c>
      <c r="L1201">
        <v>0</v>
      </c>
      <c r="M1201">
        <v>0</v>
      </c>
      <c r="N1201" s="29">
        <f>DATE(MID(B1201,FIND(",",B1201,1)+2,4),VLOOKUP(LEFT(B1201,3),General!$A$1:$B$12,2,0),MID(B1201,FIND(" ",B1201,1)+1,FIND(",",B1201,1)-FIND(" ",B1201,1)-1)) + TIMEVALUE(MID(B1201,FIND("-",B1201,1)+2,LEN(B1201)-FIND("-",B1201,1)+2))</f>
        <v>45607.461805555555</v>
      </c>
      <c r="O1201" s="18">
        <f>DATE(MID(C1201,FIND(",",C1201,1)+2,4),VLOOKUP(LEFT(B1201,3),General!$A$1:$B$12,2,0),MID(C1201,FIND(" ",C1201,1)+1,FIND(",",C1201,1)-FIND(" ",C1201,1)-1)) + TIMEVALUE(MID(C1201,FIND("-",C1201,1)+2,LEN(C1201)-FIND("-",C1201,1)+2))</f>
        <v>45607.461111111108</v>
      </c>
      <c r="P1201" s="18">
        <f>DATE(MID(D1201,FIND(",",D1201,1)+2,4),VLOOKUP(LEFT(B1201,3),General!$A$1:$B$12,2,0),MID(D1201,FIND(" ",D1201,1)+1,FIND(",",D1201,1)-FIND(" ",D1201,1)-1)) + TIMEVALUE(MID(D1201,FIND("-",D1201,1)+2,LEN(D1201)-FIND("-",D1201,1)+2))</f>
        <v>45607.498611111114</v>
      </c>
      <c r="Q1201" s="29">
        <f t="shared" si="147"/>
        <v>45607.461805555555</v>
      </c>
      <c r="R1201" t="str">
        <f t="shared" si="148"/>
        <v>11:04 am</v>
      </c>
      <c r="S1201" t="str">
        <f t="shared" si="149"/>
        <v>11:58 am</v>
      </c>
      <c r="T1201" s="29">
        <f t="shared" si="150"/>
        <v>45607.461805555555</v>
      </c>
      <c r="U1201" s="19">
        <f t="shared" si="151"/>
        <v>8989</v>
      </c>
      <c r="V1201" s="1">
        <f t="shared" si="152"/>
        <v>0.99319999999999997</v>
      </c>
      <c r="W1201" s="30">
        <f t="shared" si="153"/>
        <v>3.7500000005820766E-2</v>
      </c>
      <c r="X1201" s="18">
        <f>DATE(MID(B1201,FIND(",",B1201,1)+2,4),VLOOKUP(LEFT(B1201,3),General!$A$1:$B$12,2,0),MID(B1201,FIND(" ",B1201,1)+1,FIND(",",B1201,1)-FIND(" ",B1201,1)-1))</f>
        <v>45607</v>
      </c>
    </row>
    <row r="1202" spans="2:24">
      <c r="B1202" t="s">
        <v>7097</v>
      </c>
      <c r="C1202" t="s">
        <v>7098</v>
      </c>
      <c r="D1202" t="s">
        <v>7099</v>
      </c>
      <c r="E1202" s="1">
        <v>0.99650000000000005</v>
      </c>
      <c r="F1202">
        <v>0</v>
      </c>
      <c r="G1202">
        <v>0</v>
      </c>
      <c r="H1202" s="19">
        <v>4639</v>
      </c>
      <c r="I1202" s="19">
        <v>1326885</v>
      </c>
      <c r="J1202">
        <v>0</v>
      </c>
      <c r="K1202">
        <v>0</v>
      </c>
      <c r="L1202">
        <v>0</v>
      </c>
      <c r="M1202">
        <v>0</v>
      </c>
      <c r="N1202" s="29">
        <f>DATE(MID(B1202,FIND(",",B1202,1)+2,4),VLOOKUP(LEFT(B1202,3),General!$A$1:$B$12,2,0),MID(B1202,FIND(" ",B1202,1)+1,FIND(",",B1202,1)-FIND(" ",B1202,1)-1)) + TIMEVALUE(MID(B1202,FIND("-",B1202,1)+2,LEN(B1202)-FIND("-",B1202,1)+2))</f>
        <v>45607.503472222219</v>
      </c>
      <c r="O1202" s="18">
        <f>DATE(MID(C1202,FIND(",",C1202,1)+2,4),VLOOKUP(LEFT(B1202,3),General!$A$1:$B$12,2,0),MID(C1202,FIND(" ",C1202,1)+1,FIND(",",C1202,1)-FIND(" ",C1202,1)-1)) + TIMEVALUE(MID(C1202,FIND("-",C1202,1)+2,LEN(C1202)-FIND("-",C1202,1)+2))</f>
        <v>45607.50277777778</v>
      </c>
      <c r="P1202" s="18">
        <f>DATE(MID(D1202,FIND(",",D1202,1)+2,4),VLOOKUP(LEFT(B1202,3),General!$A$1:$B$12,2,0),MID(D1202,FIND(" ",D1202,1)+1,FIND(",",D1202,1)-FIND(" ",D1202,1)-1)) + TIMEVALUE(MID(D1202,FIND("-",D1202,1)+2,LEN(D1202)-FIND("-",D1202,1)+2))</f>
        <v>45607.545138888891</v>
      </c>
      <c r="Q1202" s="29">
        <f t="shared" si="147"/>
        <v>45607.503472222219</v>
      </c>
      <c r="R1202" t="str">
        <f t="shared" si="148"/>
        <v>12:04 pm</v>
      </c>
      <c r="S1202" t="str">
        <f t="shared" si="149"/>
        <v>1:05 pm</v>
      </c>
      <c r="T1202" s="29">
        <f t="shared" si="150"/>
        <v>45607.503472222219</v>
      </c>
      <c r="U1202" s="19">
        <f t="shared" si="151"/>
        <v>4639</v>
      </c>
      <c r="V1202" s="1">
        <f t="shared" si="152"/>
        <v>0.99650000000000005</v>
      </c>
      <c r="W1202" s="30">
        <f t="shared" si="153"/>
        <v>4.2361111110949423E-2</v>
      </c>
      <c r="X1202" s="18">
        <f>DATE(MID(B1202,FIND(",",B1202,1)+2,4),VLOOKUP(LEFT(B1202,3),General!$A$1:$B$12,2,0),MID(B1202,FIND(" ",B1202,1)+1,FIND(",",B1202,1)-FIND(" ",B1202,1)-1))</f>
        <v>45607</v>
      </c>
    </row>
    <row r="1203" spans="2:24">
      <c r="B1203" t="s">
        <v>7099</v>
      </c>
      <c r="C1203" t="s">
        <v>7100</v>
      </c>
      <c r="D1203" t="s">
        <v>7101</v>
      </c>
      <c r="E1203" s="1">
        <v>0.99539999999999995</v>
      </c>
      <c r="F1203">
        <v>0</v>
      </c>
      <c r="G1203">
        <v>0</v>
      </c>
      <c r="H1203" s="19">
        <v>6074</v>
      </c>
      <c r="I1203" s="19">
        <v>1326920</v>
      </c>
      <c r="J1203">
        <v>0</v>
      </c>
      <c r="K1203">
        <v>0</v>
      </c>
      <c r="L1203">
        <v>0</v>
      </c>
      <c r="M1203">
        <v>0</v>
      </c>
      <c r="N1203" s="29">
        <f>DATE(MID(B1203,FIND(",",B1203,1)+2,4),VLOOKUP(LEFT(B1203,3),General!$A$1:$B$12,2,0),MID(B1203,FIND(" ",B1203,1)+1,FIND(",",B1203,1)-FIND(" ",B1203,1)-1)) + TIMEVALUE(MID(B1203,FIND("-",B1203,1)+2,LEN(B1203)-FIND("-",B1203,1)+2))</f>
        <v>45607.545138888891</v>
      </c>
      <c r="O1203" s="18">
        <f>DATE(MID(C1203,FIND(",",C1203,1)+2,4),VLOOKUP(LEFT(B1203,3),General!$A$1:$B$12,2,0),MID(C1203,FIND(" ",C1203,1)+1,FIND(",",C1203,1)-FIND(" ",C1203,1)-1)) + TIMEVALUE(MID(C1203,FIND("-",C1203,1)+2,LEN(C1203)-FIND("-",C1203,1)+2))</f>
        <v>45607.544444444444</v>
      </c>
      <c r="P1203" s="18">
        <f>DATE(MID(D1203,FIND(",",D1203,1)+2,4),VLOOKUP(LEFT(B1203,3),General!$A$1:$B$12,2,0),MID(D1203,FIND(" ",D1203,1)+1,FIND(",",D1203,1)-FIND(" ",D1203,1)-1)) + TIMEVALUE(MID(D1203,FIND("-",D1203,1)+2,LEN(D1203)-FIND("-",D1203,1)+2))</f>
        <v>45607.586805555555</v>
      </c>
      <c r="Q1203" s="29">
        <f t="shared" si="147"/>
        <v>45607.545138888891</v>
      </c>
      <c r="R1203" t="str">
        <f t="shared" si="148"/>
        <v>1:04 pm</v>
      </c>
      <c r="S1203" t="str">
        <f t="shared" si="149"/>
        <v>2:05 pm</v>
      </c>
      <c r="T1203" s="29">
        <f t="shared" si="150"/>
        <v>45607.545138888891</v>
      </c>
      <c r="U1203" s="19">
        <f t="shared" si="151"/>
        <v>6074</v>
      </c>
      <c r="V1203" s="1">
        <f t="shared" si="152"/>
        <v>0.99539999999999995</v>
      </c>
      <c r="W1203" s="30">
        <f t="shared" si="153"/>
        <v>4.2361111110949423E-2</v>
      </c>
      <c r="X1203" s="18">
        <f>DATE(MID(B1203,FIND(",",B1203,1)+2,4),VLOOKUP(LEFT(B1203,3),General!$A$1:$B$12,2,0),MID(B1203,FIND(" ",B1203,1)+1,FIND(",",B1203,1)-FIND(" ",B1203,1)-1))</f>
        <v>45607</v>
      </c>
    </row>
    <row r="1204" spans="2:24">
      <c r="B1204" t="s">
        <v>7101</v>
      </c>
      <c r="C1204" t="s">
        <v>7102</v>
      </c>
      <c r="D1204" t="s">
        <v>7103</v>
      </c>
      <c r="E1204" s="1">
        <v>0.997</v>
      </c>
      <c r="F1204">
        <v>0</v>
      </c>
      <c r="G1204">
        <v>0</v>
      </c>
      <c r="H1204" s="19">
        <v>3925</v>
      </c>
      <c r="I1204" s="19">
        <v>1326965</v>
      </c>
      <c r="J1204">
        <v>0</v>
      </c>
      <c r="K1204">
        <v>0</v>
      </c>
      <c r="L1204">
        <v>0</v>
      </c>
      <c r="M1204">
        <v>0</v>
      </c>
      <c r="N1204" s="29">
        <f>DATE(MID(B1204,FIND(",",B1204,1)+2,4),VLOOKUP(LEFT(B1204,3),General!$A$1:$B$12,2,0),MID(B1204,FIND(" ",B1204,1)+1,FIND(",",B1204,1)-FIND(" ",B1204,1)-1)) + TIMEVALUE(MID(B1204,FIND("-",B1204,1)+2,LEN(B1204)-FIND("-",B1204,1)+2))</f>
        <v>45607.586805555555</v>
      </c>
      <c r="O1204" s="18">
        <f>DATE(MID(C1204,FIND(",",C1204,1)+2,4),VLOOKUP(LEFT(B1204,3),General!$A$1:$B$12,2,0),MID(C1204,FIND(" ",C1204,1)+1,FIND(",",C1204,1)-FIND(" ",C1204,1)-1)) + TIMEVALUE(MID(C1204,FIND("-",C1204,1)+2,LEN(C1204)-FIND("-",C1204,1)+2))</f>
        <v>45607.586111111108</v>
      </c>
      <c r="P1204" s="18">
        <f>DATE(MID(D1204,FIND(",",D1204,1)+2,4),VLOOKUP(LEFT(B1204,3),General!$A$1:$B$12,2,0),MID(D1204,FIND(" ",D1204,1)+1,FIND(",",D1204,1)-FIND(" ",D1204,1)-1)) + TIMEVALUE(MID(D1204,FIND("-",D1204,1)+2,LEN(D1204)-FIND("-",D1204,1)+2))</f>
        <v>45607.628472222219</v>
      </c>
      <c r="Q1204" s="29">
        <f t="shared" si="147"/>
        <v>45607.586805555555</v>
      </c>
      <c r="R1204" t="str">
        <f t="shared" si="148"/>
        <v>2:04 pm</v>
      </c>
      <c r="S1204" t="str">
        <f t="shared" si="149"/>
        <v>3:05 pm</v>
      </c>
      <c r="T1204" s="29">
        <f t="shared" si="150"/>
        <v>45607.586805555555</v>
      </c>
      <c r="U1204" s="19">
        <f t="shared" si="151"/>
        <v>3925</v>
      </c>
      <c r="V1204" s="1">
        <f t="shared" si="152"/>
        <v>0.997</v>
      </c>
      <c r="W1204" s="30">
        <f t="shared" si="153"/>
        <v>4.2361111110949423E-2</v>
      </c>
      <c r="X1204" s="18">
        <f>DATE(MID(B1204,FIND(",",B1204,1)+2,4),VLOOKUP(LEFT(B1204,3),General!$A$1:$B$12,2,0),MID(B1204,FIND(" ",B1204,1)+1,FIND(",",B1204,1)-FIND(" ",B1204,1)-1))</f>
        <v>45607</v>
      </c>
    </row>
    <row r="1205" spans="2:24">
      <c r="B1205" t="s">
        <v>7103</v>
      </c>
      <c r="C1205" t="s">
        <v>7104</v>
      </c>
      <c r="D1205" t="s">
        <v>7105</v>
      </c>
      <c r="E1205" s="1">
        <v>0.99739999999999995</v>
      </c>
      <c r="F1205">
        <v>0</v>
      </c>
      <c r="G1205">
        <v>0</v>
      </c>
      <c r="H1205" s="19">
        <v>3479</v>
      </c>
      <c r="I1205" s="19">
        <v>1326974</v>
      </c>
      <c r="J1205">
        <v>0</v>
      </c>
      <c r="K1205">
        <v>0</v>
      </c>
      <c r="L1205">
        <v>0</v>
      </c>
      <c r="M1205">
        <v>0</v>
      </c>
      <c r="N1205" s="29">
        <f>DATE(MID(B1205,FIND(",",B1205,1)+2,4),VLOOKUP(LEFT(B1205,3),General!$A$1:$B$12,2,0),MID(B1205,FIND(" ",B1205,1)+1,FIND(",",B1205,1)-FIND(" ",B1205,1)-1)) + TIMEVALUE(MID(B1205,FIND("-",B1205,1)+2,LEN(B1205)-FIND("-",B1205,1)+2))</f>
        <v>45607.628472222219</v>
      </c>
      <c r="O1205" s="18">
        <f>DATE(MID(C1205,FIND(",",C1205,1)+2,4),VLOOKUP(LEFT(B1205,3),General!$A$1:$B$12,2,0),MID(C1205,FIND(" ",C1205,1)+1,FIND(",",C1205,1)-FIND(" ",C1205,1)-1)) + TIMEVALUE(MID(C1205,FIND("-",C1205,1)+2,LEN(C1205)-FIND("-",C1205,1)+2))</f>
        <v>45607.62777777778</v>
      </c>
      <c r="P1205" s="18">
        <f>DATE(MID(D1205,FIND(",",D1205,1)+2,4),VLOOKUP(LEFT(B1205,3),General!$A$1:$B$12,2,0),MID(D1205,FIND(" ",D1205,1)+1,FIND(",",D1205,1)-FIND(" ",D1205,1)-1)) + TIMEVALUE(MID(D1205,FIND("-",D1205,1)+2,LEN(D1205)-FIND("-",D1205,1)+2))</f>
        <v>45607.670138888891</v>
      </c>
      <c r="Q1205" s="29">
        <f t="shared" si="147"/>
        <v>45607.628472222219</v>
      </c>
      <c r="R1205" t="str">
        <f t="shared" si="148"/>
        <v>3:04 pm</v>
      </c>
      <c r="S1205" t="str">
        <f t="shared" si="149"/>
        <v>4:05 pm</v>
      </c>
      <c r="T1205" s="29">
        <f t="shared" si="150"/>
        <v>45607.628472222219</v>
      </c>
      <c r="U1205" s="19">
        <f t="shared" si="151"/>
        <v>3479</v>
      </c>
      <c r="V1205" s="1">
        <f t="shared" si="152"/>
        <v>0.99739999999999995</v>
      </c>
      <c r="W1205" s="30">
        <f t="shared" si="153"/>
        <v>4.2361111110949423E-2</v>
      </c>
      <c r="X1205" s="18">
        <f>DATE(MID(B1205,FIND(",",B1205,1)+2,4),VLOOKUP(LEFT(B1205,3),General!$A$1:$B$12,2,0),MID(B1205,FIND(" ",B1205,1)+1,FIND(",",B1205,1)-FIND(" ",B1205,1)-1))</f>
        <v>45607</v>
      </c>
    </row>
    <row r="1206" spans="2:24">
      <c r="B1206" t="s">
        <v>7105</v>
      </c>
      <c r="C1206" t="s">
        <v>7106</v>
      </c>
      <c r="D1206" t="s">
        <v>7107</v>
      </c>
      <c r="E1206" s="1">
        <v>0.99529999999999996</v>
      </c>
      <c r="F1206">
        <v>0</v>
      </c>
      <c r="G1206">
        <v>0</v>
      </c>
      <c r="H1206" s="19">
        <v>6256</v>
      </c>
      <c r="I1206" s="19">
        <v>1326985</v>
      </c>
      <c r="J1206">
        <v>0</v>
      </c>
      <c r="K1206">
        <v>0</v>
      </c>
      <c r="L1206">
        <v>0</v>
      </c>
      <c r="M1206">
        <v>0</v>
      </c>
      <c r="N1206" s="29">
        <f>DATE(MID(B1206,FIND(",",B1206,1)+2,4),VLOOKUP(LEFT(B1206,3),General!$A$1:$B$12,2,0),MID(B1206,FIND(" ",B1206,1)+1,FIND(",",B1206,1)-FIND(" ",B1206,1)-1)) + TIMEVALUE(MID(B1206,FIND("-",B1206,1)+2,LEN(B1206)-FIND("-",B1206,1)+2))</f>
        <v>45607.670138888891</v>
      </c>
      <c r="O1206" s="18">
        <f>DATE(MID(C1206,FIND(",",C1206,1)+2,4),VLOOKUP(LEFT(B1206,3),General!$A$1:$B$12,2,0),MID(C1206,FIND(" ",C1206,1)+1,FIND(",",C1206,1)-FIND(" ",C1206,1)-1)) + TIMEVALUE(MID(C1206,FIND("-",C1206,1)+2,LEN(C1206)-FIND("-",C1206,1)+2))</f>
        <v>45607.669444444444</v>
      </c>
      <c r="P1206" s="18">
        <f>DATE(MID(D1206,FIND(",",D1206,1)+2,4),VLOOKUP(LEFT(B1206,3),General!$A$1:$B$12,2,0),MID(D1206,FIND(" ",D1206,1)+1,FIND(",",D1206,1)-FIND(" ",D1206,1)-1)) + TIMEVALUE(MID(D1206,FIND("-",D1206,1)+2,LEN(D1206)-FIND("-",D1206,1)+2))</f>
        <v>45607.711805555555</v>
      </c>
      <c r="Q1206" s="29">
        <f t="shared" si="147"/>
        <v>45607.670138888891</v>
      </c>
      <c r="R1206" t="str">
        <f t="shared" si="148"/>
        <v>4:04 pm</v>
      </c>
      <c r="S1206" t="str">
        <f t="shared" si="149"/>
        <v>5:05 pm</v>
      </c>
      <c r="T1206" s="29">
        <f t="shared" si="150"/>
        <v>45607.670138888891</v>
      </c>
      <c r="U1206" s="19">
        <f t="shared" si="151"/>
        <v>6256</v>
      </c>
      <c r="V1206" s="1">
        <f t="shared" si="152"/>
        <v>0.99529999999999996</v>
      </c>
      <c r="W1206" s="30">
        <f t="shared" si="153"/>
        <v>4.2361111110949423E-2</v>
      </c>
      <c r="X1206" s="18">
        <f>DATE(MID(B1206,FIND(",",B1206,1)+2,4),VLOOKUP(LEFT(B1206,3),General!$A$1:$B$12,2,0),MID(B1206,FIND(" ",B1206,1)+1,FIND(",",B1206,1)-FIND(" ",B1206,1)-1))</f>
        <v>45607</v>
      </c>
    </row>
    <row r="1207" spans="2:24">
      <c r="B1207" t="s">
        <v>7107</v>
      </c>
      <c r="C1207" t="s">
        <v>7108</v>
      </c>
      <c r="D1207" t="s">
        <v>7109</v>
      </c>
      <c r="E1207" s="1">
        <v>0.99450000000000005</v>
      </c>
      <c r="F1207">
        <v>0</v>
      </c>
      <c r="G1207">
        <v>0</v>
      </c>
      <c r="H1207" s="19">
        <v>7311</v>
      </c>
      <c r="I1207" s="19">
        <v>1326997</v>
      </c>
      <c r="J1207">
        <v>0</v>
      </c>
      <c r="K1207">
        <v>0</v>
      </c>
      <c r="L1207">
        <v>0</v>
      </c>
      <c r="M1207">
        <v>0</v>
      </c>
      <c r="N1207" s="29">
        <f>DATE(MID(B1207,FIND(",",B1207,1)+2,4),VLOOKUP(LEFT(B1207,3),General!$A$1:$B$12,2,0),MID(B1207,FIND(" ",B1207,1)+1,FIND(",",B1207,1)-FIND(" ",B1207,1)-1)) + TIMEVALUE(MID(B1207,FIND("-",B1207,1)+2,LEN(B1207)-FIND("-",B1207,1)+2))</f>
        <v>45607.711805555555</v>
      </c>
      <c r="O1207" s="18">
        <f>DATE(MID(C1207,FIND(",",C1207,1)+2,4),VLOOKUP(LEFT(B1207,3),General!$A$1:$B$12,2,0),MID(C1207,FIND(" ",C1207,1)+1,FIND(",",C1207,1)-FIND(" ",C1207,1)-1)) + TIMEVALUE(MID(C1207,FIND("-",C1207,1)+2,LEN(C1207)-FIND("-",C1207,1)+2))</f>
        <v>45607.711111111108</v>
      </c>
      <c r="P1207" s="18">
        <f>DATE(MID(D1207,FIND(",",D1207,1)+2,4),VLOOKUP(LEFT(B1207,3),General!$A$1:$B$12,2,0),MID(D1207,FIND(" ",D1207,1)+1,FIND(",",D1207,1)-FIND(" ",D1207,1)-1)) + TIMEVALUE(MID(D1207,FIND("-",D1207,1)+2,LEN(D1207)-FIND("-",D1207,1)+2))</f>
        <v>45607.74722222222</v>
      </c>
      <c r="Q1207" s="29">
        <f t="shared" si="147"/>
        <v>45607.711805555555</v>
      </c>
      <c r="R1207" t="str">
        <f t="shared" si="148"/>
        <v>5:04 pm</v>
      </c>
      <c r="S1207" t="str">
        <f t="shared" si="149"/>
        <v>5:56 pm</v>
      </c>
      <c r="T1207" s="29">
        <f t="shared" si="150"/>
        <v>45607.711805555555</v>
      </c>
      <c r="U1207" s="19">
        <f t="shared" si="151"/>
        <v>7311</v>
      </c>
      <c r="V1207" s="1">
        <f t="shared" si="152"/>
        <v>0.99450000000000005</v>
      </c>
      <c r="W1207" s="30">
        <f t="shared" si="153"/>
        <v>3.6111111112404615E-2</v>
      </c>
      <c r="X1207" s="18">
        <f>DATE(MID(B1207,FIND(",",B1207,1)+2,4),VLOOKUP(LEFT(B1207,3),General!$A$1:$B$12,2,0),MID(B1207,FIND(" ",B1207,1)+1,FIND(",",B1207,1)-FIND(" ",B1207,1)-1))</f>
        <v>45607</v>
      </c>
    </row>
    <row r="1208" spans="2:24">
      <c r="B1208" t="s">
        <v>7110</v>
      </c>
      <c r="C1208" t="s">
        <v>7111</v>
      </c>
      <c r="D1208" t="s">
        <v>7112</v>
      </c>
      <c r="E1208" s="1">
        <v>0.99739999999999995</v>
      </c>
      <c r="F1208">
        <v>0</v>
      </c>
      <c r="G1208">
        <v>0</v>
      </c>
      <c r="H1208" s="19">
        <v>3489</v>
      </c>
      <c r="I1208" s="19">
        <v>1326997</v>
      </c>
      <c r="J1208">
        <v>0</v>
      </c>
      <c r="K1208">
        <v>0</v>
      </c>
      <c r="L1208">
        <v>0</v>
      </c>
      <c r="M1208" s="19">
        <v>1074</v>
      </c>
      <c r="N1208" s="29">
        <f>DATE(MID(B1208,FIND(",",B1208,1)+2,4),VLOOKUP(LEFT(B1208,3),General!$A$1:$B$12,2,0),MID(B1208,FIND(" ",B1208,1)+1,FIND(",",B1208,1)-FIND(" ",B1208,1)-1)) + TIMEVALUE(MID(B1208,FIND("-",B1208,1)+2,LEN(B1208)-FIND("-",B1208,1)+2))</f>
        <v>45607.753472222219</v>
      </c>
      <c r="O1208" s="18">
        <f>DATE(MID(C1208,FIND(",",C1208,1)+2,4),VLOOKUP(LEFT(B1208,3),General!$A$1:$B$12,2,0),MID(C1208,FIND(" ",C1208,1)+1,FIND(",",C1208,1)-FIND(" ",C1208,1)-1)) + TIMEVALUE(MID(C1208,FIND("-",C1208,1)+2,LEN(C1208)-FIND("-",C1208,1)+2))</f>
        <v>45607.75277777778</v>
      </c>
      <c r="P1208" s="18">
        <f>DATE(MID(D1208,FIND(",",D1208,1)+2,4),VLOOKUP(LEFT(B1208,3),General!$A$1:$B$12,2,0),MID(D1208,FIND(" ",D1208,1)+1,FIND(",",D1208,1)-FIND(" ",D1208,1)-1)) + TIMEVALUE(MID(D1208,FIND("-",D1208,1)+2,LEN(D1208)-FIND("-",D1208,1)+2))</f>
        <v>45607.785416666666</v>
      </c>
      <c r="Q1208" s="29">
        <f t="shared" si="147"/>
        <v>45607.753472222219</v>
      </c>
      <c r="R1208" t="str">
        <f t="shared" si="148"/>
        <v>6:04 pm</v>
      </c>
      <c r="S1208" t="str">
        <f t="shared" si="149"/>
        <v>6:51 pm</v>
      </c>
      <c r="T1208" s="29">
        <f t="shared" si="150"/>
        <v>45607.753472222219</v>
      </c>
      <c r="U1208" s="19">
        <f t="shared" si="151"/>
        <v>3489</v>
      </c>
      <c r="V1208" s="1">
        <f t="shared" si="152"/>
        <v>0.99739999999999995</v>
      </c>
      <c r="W1208" s="30">
        <f t="shared" si="153"/>
        <v>3.2638888886140194E-2</v>
      </c>
      <c r="X1208" s="18">
        <f>DATE(MID(B1208,FIND(",",B1208,1)+2,4),VLOOKUP(LEFT(B1208,3),General!$A$1:$B$12,2,0),MID(B1208,FIND(" ",B1208,1)+1,FIND(",",B1208,1)-FIND(" ",B1208,1)-1))</f>
        <v>45607</v>
      </c>
    </row>
    <row r="1209" spans="2:24">
      <c r="B1209" t="s">
        <v>7113</v>
      </c>
      <c r="C1209" t="s">
        <v>7114</v>
      </c>
      <c r="D1209" t="s">
        <v>7115</v>
      </c>
      <c r="E1209" s="1">
        <v>0.99719999999999998</v>
      </c>
      <c r="F1209">
        <v>0</v>
      </c>
      <c r="G1209">
        <v>0</v>
      </c>
      <c r="H1209" s="19">
        <v>3733</v>
      </c>
      <c r="I1209" s="19">
        <v>1326999</v>
      </c>
      <c r="J1209">
        <v>0</v>
      </c>
      <c r="K1209">
        <v>0</v>
      </c>
      <c r="L1209">
        <v>0</v>
      </c>
      <c r="M1209" s="19">
        <v>1071</v>
      </c>
      <c r="N1209" s="29">
        <f>DATE(MID(B1209,FIND(",",B1209,1)+2,4),VLOOKUP(LEFT(B1209,3),General!$A$1:$B$12,2,0),MID(B1209,FIND(" ",B1209,1)+1,FIND(",",B1209,1)-FIND(" ",B1209,1)-1)) + TIMEVALUE(MID(B1209,FIND("-",B1209,1)+2,LEN(B1209)-FIND("-",B1209,1)+2))</f>
        <v>45607.795138888891</v>
      </c>
      <c r="O1209" s="18">
        <f>DATE(MID(C1209,FIND(",",C1209,1)+2,4),VLOOKUP(LEFT(B1209,3),General!$A$1:$B$12,2,0),MID(C1209,FIND(" ",C1209,1)+1,FIND(",",C1209,1)-FIND(" ",C1209,1)-1)) + TIMEVALUE(MID(C1209,FIND("-",C1209,1)+2,LEN(C1209)-FIND("-",C1209,1)+2))</f>
        <v>45607.794444444444</v>
      </c>
      <c r="P1209" s="18">
        <f>DATE(MID(D1209,FIND(",",D1209,1)+2,4),VLOOKUP(LEFT(B1209,3),General!$A$1:$B$12,2,0),MID(D1209,FIND(" ",D1209,1)+1,FIND(",",D1209,1)-FIND(" ",D1209,1)-1)) + TIMEVALUE(MID(D1209,FIND("-",D1209,1)+2,LEN(D1209)-FIND("-",D1209,1)+2))</f>
        <v>45607.823611111111</v>
      </c>
      <c r="Q1209" s="29">
        <f t="shared" si="147"/>
        <v>45607.795138888891</v>
      </c>
      <c r="R1209" t="str">
        <f t="shared" si="148"/>
        <v>7:04 pm</v>
      </c>
      <c r="S1209" t="str">
        <f t="shared" si="149"/>
        <v>7:46 pm</v>
      </c>
      <c r="T1209" s="29">
        <f t="shared" si="150"/>
        <v>45607.795138888891</v>
      </c>
      <c r="U1209" s="19">
        <f t="shared" si="151"/>
        <v>3733</v>
      </c>
      <c r="V1209" s="1">
        <f t="shared" si="152"/>
        <v>0.99719999999999998</v>
      </c>
      <c r="W1209" s="30">
        <f t="shared" si="153"/>
        <v>2.9166666667151731E-2</v>
      </c>
      <c r="X1209" s="18">
        <f>DATE(MID(B1209,FIND(",",B1209,1)+2,4),VLOOKUP(LEFT(B1209,3),General!$A$1:$B$12,2,0),MID(B1209,FIND(" ",B1209,1)+1,FIND(",",B1209,1)-FIND(" ",B1209,1)-1))</f>
        <v>45607</v>
      </c>
    </row>
    <row r="1210" spans="2:24">
      <c r="B1210" t="s">
        <v>7116</v>
      </c>
      <c r="C1210" t="s">
        <v>7117</v>
      </c>
      <c r="D1210" t="s">
        <v>7118</v>
      </c>
      <c r="E1210" s="1">
        <v>0.99750000000000005</v>
      </c>
      <c r="F1210">
        <v>0</v>
      </c>
      <c r="G1210">
        <v>0</v>
      </c>
      <c r="H1210" s="19">
        <v>3351</v>
      </c>
      <c r="I1210" s="19">
        <v>1326908</v>
      </c>
      <c r="J1210">
        <v>0</v>
      </c>
      <c r="K1210">
        <v>0</v>
      </c>
      <c r="L1210">
        <v>0</v>
      </c>
      <c r="M1210" s="19">
        <v>1073</v>
      </c>
      <c r="N1210" s="29">
        <f>DATE(MID(B1210,FIND(",",B1210,1)+2,4),VLOOKUP(LEFT(B1210,3),General!$A$1:$B$12,2,0),MID(B1210,FIND(" ",B1210,1)+1,FIND(",",B1210,1)-FIND(" ",B1210,1)-1)) + TIMEVALUE(MID(B1210,FIND("-",B1210,1)+2,LEN(B1210)-FIND("-",B1210,1)+2))</f>
        <v>45607.836805555555</v>
      </c>
      <c r="O1210" s="18">
        <f>DATE(MID(C1210,FIND(",",C1210,1)+2,4),VLOOKUP(LEFT(B1210,3),General!$A$1:$B$12,2,0),MID(C1210,FIND(" ",C1210,1)+1,FIND(",",C1210,1)-FIND(" ",C1210,1)-1)) + TIMEVALUE(MID(C1210,FIND("-",C1210,1)+2,LEN(C1210)-FIND("-",C1210,1)+2))</f>
        <v>45607.836111111108</v>
      </c>
      <c r="P1210" s="18">
        <f>DATE(MID(D1210,FIND(",",D1210,1)+2,4),VLOOKUP(LEFT(B1210,3),General!$A$1:$B$12,2,0),MID(D1210,FIND(" ",D1210,1)+1,FIND(",",D1210,1)-FIND(" ",D1210,1)-1)) + TIMEVALUE(MID(D1210,FIND("-",D1210,1)+2,LEN(D1210)-FIND("-",D1210,1)+2))</f>
        <v>45607.870138888888</v>
      </c>
      <c r="Q1210" s="29">
        <f t="shared" si="147"/>
        <v>45607.836805555555</v>
      </c>
      <c r="R1210" t="str">
        <f t="shared" si="148"/>
        <v>8:04 pm</v>
      </c>
      <c r="S1210" t="str">
        <f t="shared" si="149"/>
        <v>8:53 pm</v>
      </c>
      <c r="T1210" s="29">
        <f t="shared" si="150"/>
        <v>45607.836805555555</v>
      </c>
      <c r="U1210" s="19">
        <f t="shared" si="151"/>
        <v>3351</v>
      </c>
      <c r="V1210" s="1">
        <f t="shared" si="152"/>
        <v>0.99750000000000005</v>
      </c>
      <c r="W1210" s="30">
        <f t="shared" si="153"/>
        <v>3.4027777779556345E-2</v>
      </c>
      <c r="X1210" s="18">
        <f>DATE(MID(B1210,FIND(",",B1210,1)+2,4),VLOOKUP(LEFT(B1210,3),General!$A$1:$B$12,2,0),MID(B1210,FIND(" ",B1210,1)+1,FIND(",",B1210,1)-FIND(" ",B1210,1)-1))</f>
        <v>45607</v>
      </c>
    </row>
    <row r="1211" spans="2:24">
      <c r="B1211" t="s">
        <v>7119</v>
      </c>
      <c r="C1211" t="s">
        <v>7119</v>
      </c>
      <c r="D1211" t="s">
        <v>7120</v>
      </c>
      <c r="E1211" s="1">
        <v>0.99470000000000003</v>
      </c>
      <c r="F1211">
        <v>0</v>
      </c>
      <c r="G1211">
        <v>0</v>
      </c>
      <c r="H1211" s="19">
        <v>7014</v>
      </c>
      <c r="I1211" s="19">
        <v>1326922</v>
      </c>
      <c r="J1211">
        <v>0</v>
      </c>
      <c r="K1211">
        <v>0</v>
      </c>
      <c r="L1211">
        <v>0</v>
      </c>
      <c r="M1211">
        <v>0</v>
      </c>
      <c r="N1211" s="29">
        <f>DATE(MID(B1211,FIND(",",B1211,1)+2,4),VLOOKUP(LEFT(B1211,3),General!$A$1:$B$12,2,0),MID(B1211,FIND(" ",B1211,1)+1,FIND(",",B1211,1)-FIND(" ",B1211,1)-1)) + TIMEVALUE(MID(B1211,FIND("-",B1211,1)+2,LEN(B1211)-FIND("-",B1211,1)+2))</f>
        <v>45607.878472222219</v>
      </c>
      <c r="O1211" s="18">
        <f>DATE(MID(C1211,FIND(",",C1211,1)+2,4),VLOOKUP(LEFT(B1211,3),General!$A$1:$B$12,2,0),MID(C1211,FIND(" ",C1211,1)+1,FIND(",",C1211,1)-FIND(" ",C1211,1)-1)) + TIMEVALUE(MID(C1211,FIND("-",C1211,1)+2,LEN(C1211)-FIND("-",C1211,1)+2))</f>
        <v>45607.878472222219</v>
      </c>
      <c r="P1211" s="18">
        <f>DATE(MID(D1211,FIND(",",D1211,1)+2,4),VLOOKUP(LEFT(B1211,3),General!$A$1:$B$12,2,0),MID(D1211,FIND(" ",D1211,1)+1,FIND(",",D1211,1)-FIND(" ",D1211,1)-1)) + TIMEVALUE(MID(D1211,FIND("-",D1211,1)+2,LEN(D1211)-FIND("-",D1211,1)+2))</f>
        <v>45607.920138888891</v>
      </c>
      <c r="Q1211" s="29">
        <f t="shared" si="147"/>
        <v>45607.878472222219</v>
      </c>
      <c r="R1211" t="str">
        <f t="shared" si="148"/>
        <v>9:05 pm</v>
      </c>
      <c r="S1211" t="str">
        <f t="shared" si="149"/>
        <v>10:05 pm</v>
      </c>
      <c r="T1211" s="29">
        <f t="shared" si="150"/>
        <v>45607.878472222219</v>
      </c>
      <c r="U1211" s="19">
        <f t="shared" si="151"/>
        <v>7014</v>
      </c>
      <c r="V1211" s="1">
        <f t="shared" si="152"/>
        <v>0.99470000000000003</v>
      </c>
      <c r="W1211" s="30">
        <f t="shared" si="153"/>
        <v>4.1666666671517305E-2</v>
      </c>
      <c r="X1211" s="18">
        <f>DATE(MID(B1211,FIND(",",B1211,1)+2,4),VLOOKUP(LEFT(B1211,3),General!$A$1:$B$12,2,0),MID(B1211,FIND(" ",B1211,1)+1,FIND(",",B1211,1)-FIND(" ",B1211,1)-1))</f>
        <v>45607</v>
      </c>
    </row>
    <row r="1212" spans="2:24">
      <c r="B1212" t="s">
        <v>7120</v>
      </c>
      <c r="C1212" t="s">
        <v>7121</v>
      </c>
      <c r="D1212" t="s">
        <v>7122</v>
      </c>
      <c r="E1212" s="1">
        <v>0.99529999999999996</v>
      </c>
      <c r="F1212">
        <v>0</v>
      </c>
      <c r="G1212">
        <v>0</v>
      </c>
      <c r="H1212" s="19">
        <v>6286</v>
      </c>
      <c r="I1212" s="19">
        <v>1326924</v>
      </c>
      <c r="J1212">
        <v>0</v>
      </c>
      <c r="K1212">
        <v>0</v>
      </c>
      <c r="L1212">
        <v>0</v>
      </c>
      <c r="M1212">
        <v>0</v>
      </c>
      <c r="N1212" s="29">
        <f>DATE(MID(B1212,FIND(",",B1212,1)+2,4),VLOOKUP(LEFT(B1212,3),General!$A$1:$B$12,2,0),MID(B1212,FIND(" ",B1212,1)+1,FIND(",",B1212,1)-FIND(" ",B1212,1)-1)) + TIMEVALUE(MID(B1212,FIND("-",B1212,1)+2,LEN(B1212)-FIND("-",B1212,1)+2))</f>
        <v>45607.920138888891</v>
      </c>
      <c r="O1212" s="18">
        <f>DATE(MID(C1212,FIND(",",C1212,1)+2,4),VLOOKUP(LEFT(B1212,3),General!$A$1:$B$12,2,0),MID(C1212,FIND(" ",C1212,1)+1,FIND(",",C1212,1)-FIND(" ",C1212,1)-1)) + TIMEVALUE(MID(C1212,FIND("-",C1212,1)+2,LEN(C1212)-FIND("-",C1212,1)+2))</f>
        <v>45607.919444444444</v>
      </c>
      <c r="P1212" s="18">
        <f>DATE(MID(D1212,FIND(",",D1212,1)+2,4),VLOOKUP(LEFT(B1212,3),General!$A$1:$B$12,2,0),MID(D1212,FIND(" ",D1212,1)+1,FIND(",",D1212,1)-FIND(" ",D1212,1)-1)) + TIMEVALUE(MID(D1212,FIND("-",D1212,1)+2,LEN(D1212)-FIND("-",D1212,1)+2))</f>
        <v>45607.954861111109</v>
      </c>
      <c r="Q1212" s="29">
        <f t="shared" si="147"/>
        <v>45607.920138888891</v>
      </c>
      <c r="R1212" t="str">
        <f t="shared" si="148"/>
        <v>10:04 pm</v>
      </c>
      <c r="S1212" t="str">
        <f t="shared" si="149"/>
        <v>10:55 pm</v>
      </c>
      <c r="T1212" s="29">
        <f t="shared" si="150"/>
        <v>45607.920138888891</v>
      </c>
      <c r="U1212" s="19">
        <f t="shared" si="151"/>
        <v>6286</v>
      </c>
      <c r="V1212" s="1">
        <f t="shared" si="152"/>
        <v>0.99529999999999996</v>
      </c>
      <c r="W1212" s="30">
        <f t="shared" si="153"/>
        <v>3.5416666665696539E-2</v>
      </c>
      <c r="X1212" s="18">
        <f>DATE(MID(B1212,FIND(",",B1212,1)+2,4),VLOOKUP(LEFT(B1212,3),General!$A$1:$B$12,2,0),MID(B1212,FIND(" ",B1212,1)+1,FIND(",",B1212,1)-FIND(" ",B1212,1)-1))</f>
        <v>45607</v>
      </c>
    </row>
    <row r="1213" spans="2:24">
      <c r="B1213" t="s">
        <v>7123</v>
      </c>
      <c r="C1213" t="s">
        <v>7124</v>
      </c>
      <c r="D1213" t="s">
        <v>7125</v>
      </c>
      <c r="E1213" s="1">
        <v>0.99550000000000005</v>
      </c>
      <c r="F1213">
        <v>0</v>
      </c>
      <c r="G1213">
        <v>0</v>
      </c>
      <c r="H1213" s="19">
        <v>5986</v>
      </c>
      <c r="I1213" s="19">
        <v>1326920</v>
      </c>
      <c r="J1213">
        <v>0</v>
      </c>
      <c r="K1213">
        <v>0</v>
      </c>
      <c r="L1213">
        <v>0</v>
      </c>
      <c r="M1213">
        <v>0</v>
      </c>
      <c r="N1213" s="29">
        <f>DATE(MID(B1213,FIND(",",B1213,1)+2,4),VLOOKUP(LEFT(B1213,3),General!$A$1:$B$12,2,0),MID(B1213,FIND(" ",B1213,1)+1,FIND(",",B1213,1)-FIND(" ",B1213,1)-1)) + TIMEVALUE(MID(B1213,FIND("-",B1213,1)+2,LEN(B1213)-FIND("-",B1213,1)+2))</f>
        <v>45607.961805555555</v>
      </c>
      <c r="O1213" s="18">
        <f>DATE(MID(C1213,FIND(",",C1213,1)+2,4),VLOOKUP(LEFT(B1213,3),General!$A$1:$B$12,2,0),MID(C1213,FIND(" ",C1213,1)+1,FIND(",",C1213,1)-FIND(" ",C1213,1)-1)) + TIMEVALUE(MID(C1213,FIND("-",C1213,1)+2,LEN(C1213)-FIND("-",C1213,1)+2))</f>
        <v>45607.961111111108</v>
      </c>
      <c r="P1213" s="18">
        <f>DATE(MID(D1213,FIND(",",D1213,1)+2,4),VLOOKUP(LEFT(B1213,3),General!$A$1:$B$12,2,0),MID(D1213,FIND(" ",D1213,1)+1,FIND(",",D1213,1)-FIND(" ",D1213,1)-1)) + TIMEVALUE(MID(D1213,FIND("-",D1213,1)+2,LEN(D1213)-FIND("-",D1213,1)+2))</f>
        <v>45608.003472222219</v>
      </c>
      <c r="Q1213" s="29">
        <f t="shared" si="147"/>
        <v>45607.961805555555</v>
      </c>
      <c r="R1213" t="str">
        <f t="shared" si="148"/>
        <v>11:04 pm</v>
      </c>
      <c r="S1213" t="str">
        <f t="shared" si="149"/>
        <v>12:05 am</v>
      </c>
      <c r="T1213" s="29">
        <f t="shared" si="150"/>
        <v>45607.961805555555</v>
      </c>
      <c r="U1213" s="19">
        <f t="shared" si="151"/>
        <v>5986</v>
      </c>
      <c r="V1213" s="1">
        <f t="shared" si="152"/>
        <v>0.99550000000000005</v>
      </c>
      <c r="W1213" s="30">
        <f t="shared" si="153"/>
        <v>4.2361111110949423E-2</v>
      </c>
      <c r="X1213" s="18">
        <f>DATE(MID(B1213,FIND(",",B1213,1)+2,4),VLOOKUP(LEFT(B1213,3),General!$A$1:$B$12,2,0),MID(B1213,FIND(" ",B1213,1)+1,FIND(",",B1213,1)-FIND(" ",B1213,1)-1))</f>
        <v>45607</v>
      </c>
    </row>
    <row r="1214" spans="2:24">
      <c r="B1214" t="s">
        <v>7125</v>
      </c>
      <c r="C1214" t="s">
        <v>7126</v>
      </c>
      <c r="D1214" t="s">
        <v>7127</v>
      </c>
      <c r="E1214" s="1">
        <v>0.99539999999999995</v>
      </c>
      <c r="F1214">
        <v>0</v>
      </c>
      <c r="G1214">
        <v>0</v>
      </c>
      <c r="H1214" s="19">
        <v>6090</v>
      </c>
      <c r="I1214" s="19">
        <v>1326920</v>
      </c>
      <c r="J1214">
        <v>0</v>
      </c>
      <c r="K1214">
        <v>0</v>
      </c>
      <c r="L1214">
        <v>0</v>
      </c>
      <c r="M1214">
        <v>0</v>
      </c>
      <c r="N1214" s="29">
        <f>DATE(MID(B1214,FIND(",",B1214,1)+2,4),VLOOKUP(LEFT(B1214,3),General!$A$1:$B$12,2,0),MID(B1214,FIND(" ",B1214,1)+1,FIND(",",B1214,1)-FIND(" ",B1214,1)-1)) + TIMEVALUE(MID(B1214,FIND("-",B1214,1)+2,LEN(B1214)-FIND("-",B1214,1)+2))</f>
        <v>45608.003472222219</v>
      </c>
      <c r="O1214" s="18">
        <f>DATE(MID(C1214,FIND(",",C1214,1)+2,4),VLOOKUP(LEFT(B1214,3),General!$A$1:$B$12,2,0),MID(C1214,FIND(" ",C1214,1)+1,FIND(",",C1214,1)-FIND(" ",C1214,1)-1)) + TIMEVALUE(MID(C1214,FIND("-",C1214,1)+2,LEN(C1214)-FIND("-",C1214,1)+2))</f>
        <v>45608.00277777778</v>
      </c>
      <c r="P1214" s="18">
        <f>DATE(MID(D1214,FIND(",",D1214,1)+2,4),VLOOKUP(LEFT(B1214,3),General!$A$1:$B$12,2,0),MID(D1214,FIND(" ",D1214,1)+1,FIND(",",D1214,1)-FIND(" ",D1214,1)-1)) + TIMEVALUE(MID(D1214,FIND("-",D1214,1)+2,LEN(D1214)-FIND("-",D1214,1)+2))</f>
        <v>45608.045138888891</v>
      </c>
      <c r="Q1214" s="29">
        <f t="shared" si="147"/>
        <v>45608.003472222219</v>
      </c>
      <c r="R1214" t="str">
        <f t="shared" si="148"/>
        <v>12:04 am</v>
      </c>
      <c r="S1214" t="str">
        <f t="shared" si="149"/>
        <v>1:05 am</v>
      </c>
      <c r="T1214" s="29">
        <f t="shared" si="150"/>
        <v>45608.003472222219</v>
      </c>
      <c r="U1214" s="19">
        <f t="shared" si="151"/>
        <v>6090</v>
      </c>
      <c r="V1214" s="1">
        <f t="shared" si="152"/>
        <v>0.99539999999999995</v>
      </c>
      <c r="W1214" s="30">
        <f t="shared" si="153"/>
        <v>4.2361111110949423E-2</v>
      </c>
      <c r="X1214" s="18">
        <f>DATE(MID(B1214,FIND(",",B1214,1)+2,4),VLOOKUP(LEFT(B1214,3),General!$A$1:$B$12,2,0),MID(B1214,FIND(" ",B1214,1)+1,FIND(",",B1214,1)-FIND(" ",B1214,1)-1))</f>
        <v>45608</v>
      </c>
    </row>
    <row r="1215" spans="2:24">
      <c r="B1215" t="s">
        <v>7127</v>
      </c>
      <c r="C1215" t="s">
        <v>7128</v>
      </c>
      <c r="D1215" t="s">
        <v>7129</v>
      </c>
      <c r="E1215" s="1">
        <v>0.99460000000000004</v>
      </c>
      <c r="F1215">
        <v>0</v>
      </c>
      <c r="G1215">
        <v>0</v>
      </c>
      <c r="H1215" s="19">
        <v>7202</v>
      </c>
      <c r="I1215" s="19">
        <v>1326922</v>
      </c>
      <c r="J1215">
        <v>0</v>
      </c>
      <c r="K1215">
        <v>0</v>
      </c>
      <c r="L1215">
        <v>0</v>
      </c>
      <c r="M1215">
        <v>0</v>
      </c>
      <c r="N1215" s="29">
        <f>DATE(MID(B1215,FIND(",",B1215,1)+2,4),VLOOKUP(LEFT(B1215,3),General!$A$1:$B$12,2,0),MID(B1215,FIND(" ",B1215,1)+1,FIND(",",B1215,1)-FIND(" ",B1215,1)-1)) + TIMEVALUE(MID(B1215,FIND("-",B1215,1)+2,LEN(B1215)-FIND("-",B1215,1)+2))</f>
        <v>45608.045138888891</v>
      </c>
      <c r="O1215" s="18">
        <f>DATE(MID(C1215,FIND(",",C1215,1)+2,4),VLOOKUP(LEFT(B1215,3),General!$A$1:$B$12,2,0),MID(C1215,FIND(" ",C1215,1)+1,FIND(",",C1215,1)-FIND(" ",C1215,1)-1)) + TIMEVALUE(MID(C1215,FIND("-",C1215,1)+2,LEN(C1215)-FIND("-",C1215,1)+2))</f>
        <v>45608.044444444444</v>
      </c>
      <c r="P1215" s="18">
        <f>DATE(MID(D1215,FIND(",",D1215,1)+2,4),VLOOKUP(LEFT(B1215,3),General!$A$1:$B$12,2,0),MID(D1215,FIND(" ",D1215,1)+1,FIND(",",D1215,1)-FIND(" ",D1215,1)-1)) + TIMEVALUE(MID(D1215,FIND("-",D1215,1)+2,LEN(D1215)-FIND("-",D1215,1)+2))</f>
        <v>45608.086805555555</v>
      </c>
      <c r="Q1215" s="29">
        <f t="shared" si="147"/>
        <v>45608.045138888891</v>
      </c>
      <c r="R1215" t="str">
        <f t="shared" si="148"/>
        <v>1:04 am</v>
      </c>
      <c r="S1215" t="str">
        <f t="shared" si="149"/>
        <v>2:05 am</v>
      </c>
      <c r="T1215" s="29">
        <f t="shared" si="150"/>
        <v>45608.045138888891</v>
      </c>
      <c r="U1215" s="19">
        <f t="shared" si="151"/>
        <v>7202</v>
      </c>
      <c r="V1215" s="1">
        <f t="shared" si="152"/>
        <v>0.99460000000000004</v>
      </c>
      <c r="W1215" s="30">
        <f t="shared" si="153"/>
        <v>4.2361111110949423E-2</v>
      </c>
      <c r="X1215" s="18">
        <f>DATE(MID(B1215,FIND(",",B1215,1)+2,4),VLOOKUP(LEFT(B1215,3),General!$A$1:$B$12,2,0),MID(B1215,FIND(" ",B1215,1)+1,FIND(",",B1215,1)-FIND(" ",B1215,1)-1))</f>
        <v>45608</v>
      </c>
    </row>
    <row r="1216" spans="2:24">
      <c r="B1216" t="s">
        <v>7129</v>
      </c>
      <c r="C1216" t="s">
        <v>7130</v>
      </c>
      <c r="D1216" t="s">
        <v>7131</v>
      </c>
      <c r="E1216" s="1">
        <v>0.99790000000000001</v>
      </c>
      <c r="F1216">
        <v>0</v>
      </c>
      <c r="G1216">
        <v>0</v>
      </c>
      <c r="H1216" s="19">
        <v>2826</v>
      </c>
      <c r="I1216" s="19">
        <v>1326928</v>
      </c>
      <c r="J1216">
        <v>0</v>
      </c>
      <c r="K1216">
        <v>0</v>
      </c>
      <c r="L1216">
        <v>0</v>
      </c>
      <c r="M1216" s="19">
        <v>1069</v>
      </c>
      <c r="N1216" s="29">
        <f>DATE(MID(B1216,FIND(",",B1216,1)+2,4),VLOOKUP(LEFT(B1216,3),General!$A$1:$B$12,2,0),MID(B1216,FIND(" ",B1216,1)+1,FIND(",",B1216,1)-FIND(" ",B1216,1)-1)) + TIMEVALUE(MID(B1216,FIND("-",B1216,1)+2,LEN(B1216)-FIND("-",B1216,1)+2))</f>
        <v>45608.086805555555</v>
      </c>
      <c r="O1216" s="18">
        <f>DATE(MID(C1216,FIND(",",C1216,1)+2,4),VLOOKUP(LEFT(B1216,3),General!$A$1:$B$12,2,0),MID(C1216,FIND(" ",C1216,1)+1,FIND(",",C1216,1)-FIND(" ",C1216,1)-1)) + TIMEVALUE(MID(C1216,FIND("-",C1216,1)+2,LEN(C1216)-FIND("-",C1216,1)+2))</f>
        <v>45608.086111111108</v>
      </c>
      <c r="P1216" s="18">
        <f>DATE(MID(D1216,FIND(",",D1216,1)+2,4),VLOOKUP(LEFT(B1216,3),General!$A$1:$B$12,2,0),MID(D1216,FIND(" ",D1216,1)+1,FIND(",",D1216,1)-FIND(" ",D1216,1)-1)) + TIMEVALUE(MID(D1216,FIND("-",D1216,1)+2,LEN(D1216)-FIND("-",D1216,1)+2))</f>
        <v>45608.128472222219</v>
      </c>
      <c r="Q1216" s="29">
        <f t="shared" si="147"/>
        <v>45608.086805555555</v>
      </c>
      <c r="R1216" t="str">
        <f t="shared" si="148"/>
        <v>2:04 am</v>
      </c>
      <c r="S1216" t="str">
        <f t="shared" si="149"/>
        <v>3:05 am</v>
      </c>
      <c r="T1216" s="29">
        <f t="shared" si="150"/>
        <v>45608.086805555555</v>
      </c>
      <c r="U1216" s="19">
        <f t="shared" si="151"/>
        <v>2826</v>
      </c>
      <c r="V1216" s="1">
        <f t="shared" si="152"/>
        <v>0.99790000000000001</v>
      </c>
      <c r="W1216" s="30">
        <f t="shared" si="153"/>
        <v>4.2361111110949423E-2</v>
      </c>
      <c r="X1216" s="18">
        <f>DATE(MID(B1216,FIND(",",B1216,1)+2,4),VLOOKUP(LEFT(B1216,3),General!$A$1:$B$12,2,0),MID(B1216,FIND(" ",B1216,1)+1,FIND(",",B1216,1)-FIND(" ",B1216,1)-1))</f>
        <v>45608</v>
      </c>
    </row>
    <row r="1217" spans="2:24">
      <c r="B1217" t="s">
        <v>7131</v>
      </c>
      <c r="C1217" t="s">
        <v>7132</v>
      </c>
      <c r="D1217" t="s">
        <v>7133</v>
      </c>
      <c r="E1217" s="1">
        <v>0.99670000000000003</v>
      </c>
      <c r="F1217">
        <v>0</v>
      </c>
      <c r="G1217">
        <v>0</v>
      </c>
      <c r="H1217" s="19">
        <v>4437</v>
      </c>
      <c r="I1217" s="19">
        <v>1326926</v>
      </c>
      <c r="J1217">
        <v>0</v>
      </c>
      <c r="K1217">
        <v>0</v>
      </c>
      <c r="L1217">
        <v>0</v>
      </c>
      <c r="M1217" s="19">
        <v>1073</v>
      </c>
      <c r="N1217" s="29">
        <f>DATE(MID(B1217,FIND(",",B1217,1)+2,4),VLOOKUP(LEFT(B1217,3),General!$A$1:$B$12,2,0),MID(B1217,FIND(" ",B1217,1)+1,FIND(",",B1217,1)-FIND(" ",B1217,1)-1)) + TIMEVALUE(MID(B1217,FIND("-",B1217,1)+2,LEN(B1217)-FIND("-",B1217,1)+2))</f>
        <v>45608.128472222219</v>
      </c>
      <c r="O1217" s="18">
        <f>DATE(MID(C1217,FIND(",",C1217,1)+2,4),VLOOKUP(LEFT(B1217,3),General!$A$1:$B$12,2,0),MID(C1217,FIND(" ",C1217,1)+1,FIND(",",C1217,1)-FIND(" ",C1217,1)-1)) + TIMEVALUE(MID(C1217,FIND("-",C1217,1)+2,LEN(C1217)-FIND("-",C1217,1)+2))</f>
        <v>45608.12777777778</v>
      </c>
      <c r="P1217" s="18">
        <f>DATE(MID(D1217,FIND(",",D1217,1)+2,4),VLOOKUP(LEFT(B1217,3),General!$A$1:$B$12,2,0),MID(D1217,FIND(" ",D1217,1)+1,FIND(",",D1217,1)-FIND(" ",D1217,1)-1)) + TIMEVALUE(MID(D1217,FIND("-",D1217,1)+2,LEN(D1217)-FIND("-",D1217,1)+2))</f>
        <v>45608.15625</v>
      </c>
      <c r="Q1217" s="29">
        <f t="shared" ref="Q1217:Q1249" si="154">N1217</f>
        <v>45608.128472222219</v>
      </c>
      <c r="R1217" t="str">
        <f t="shared" ref="R1217:R1249" si="155">IF(MID(RIGHT(C1217,8),1,1) = " ", RIGHT(C1217,7),RIGHT(C1217,8))</f>
        <v>3:04 am</v>
      </c>
      <c r="S1217" t="str">
        <f t="shared" ref="S1217:S1249" si="156">IF(MID(RIGHT(D1217,8),1,1) = " ", RIGHT(D1217,7),RIGHT(D1217,8))</f>
        <v>3:45 am</v>
      </c>
      <c r="T1217" s="29">
        <f t="shared" ref="T1217:T1249" si="157">N1217</f>
        <v>45608.128472222219</v>
      </c>
      <c r="U1217" s="19">
        <f t="shared" ref="U1217:U1249" si="158">H1217</f>
        <v>4437</v>
      </c>
      <c r="V1217" s="1">
        <f t="shared" ref="V1217:V1249" si="159">E1217</f>
        <v>0.99670000000000003</v>
      </c>
      <c r="W1217" s="30">
        <f t="shared" ref="W1217:W1249" si="160">(P1217-O1217)</f>
        <v>2.8472222220443655E-2</v>
      </c>
      <c r="X1217" s="18">
        <f>DATE(MID(B1217,FIND(",",B1217,1)+2,4),VLOOKUP(LEFT(B1217,3),General!$A$1:$B$12,2,0),MID(B1217,FIND(" ",B1217,1)+1,FIND(",",B1217,1)-FIND(" ",B1217,1)-1))</f>
        <v>45608</v>
      </c>
    </row>
    <row r="1218" spans="2:24">
      <c r="B1218" t="s">
        <v>7134</v>
      </c>
      <c r="C1218" t="s">
        <v>7135</v>
      </c>
      <c r="D1218" t="s">
        <v>7136</v>
      </c>
      <c r="E1218" s="1">
        <v>0.99770000000000003</v>
      </c>
      <c r="F1218">
        <v>0</v>
      </c>
      <c r="G1218">
        <v>0</v>
      </c>
      <c r="H1218" s="19">
        <v>3103</v>
      </c>
      <c r="I1218" s="19">
        <v>1326924</v>
      </c>
      <c r="J1218">
        <v>0</v>
      </c>
      <c r="K1218">
        <v>0</v>
      </c>
      <c r="L1218">
        <v>0</v>
      </c>
      <c r="M1218" s="19">
        <v>1070</v>
      </c>
      <c r="N1218" s="29">
        <f>DATE(MID(B1218,FIND(",",B1218,1)+2,4),VLOOKUP(LEFT(B1218,3),General!$A$1:$B$12,2,0),MID(B1218,FIND(" ",B1218,1)+1,FIND(",",B1218,1)-FIND(" ",B1218,1)-1)) + TIMEVALUE(MID(B1218,FIND("-",B1218,1)+2,LEN(B1218)-FIND("-",B1218,1)+2))</f>
        <v>45608.170138888891</v>
      </c>
      <c r="O1218" s="18">
        <f>DATE(MID(C1218,FIND(",",C1218,1)+2,4),VLOOKUP(LEFT(B1218,3),General!$A$1:$B$12,2,0),MID(C1218,FIND(" ",C1218,1)+1,FIND(",",C1218,1)-FIND(" ",C1218,1)-1)) + TIMEVALUE(MID(C1218,FIND("-",C1218,1)+2,LEN(C1218)-FIND("-",C1218,1)+2))</f>
        <v>45608.169444444444</v>
      </c>
      <c r="P1218" s="18">
        <f>DATE(MID(D1218,FIND(",",D1218,1)+2,4),VLOOKUP(LEFT(B1218,3),General!$A$1:$B$12,2,0),MID(D1218,FIND(" ",D1218,1)+1,FIND(",",D1218,1)-FIND(" ",D1218,1)-1)) + TIMEVALUE(MID(D1218,FIND("-",D1218,1)+2,LEN(D1218)-FIND("-",D1218,1)+2))</f>
        <v>45608.199305555558</v>
      </c>
      <c r="Q1218" s="29">
        <f t="shared" si="154"/>
        <v>45608.170138888891</v>
      </c>
      <c r="R1218" t="str">
        <f t="shared" si="155"/>
        <v>4:04 am</v>
      </c>
      <c r="S1218" t="str">
        <f t="shared" si="156"/>
        <v>4:47 am</v>
      </c>
      <c r="T1218" s="29">
        <f t="shared" si="157"/>
        <v>45608.170138888891</v>
      </c>
      <c r="U1218" s="19">
        <f t="shared" si="158"/>
        <v>3103</v>
      </c>
      <c r="V1218" s="1">
        <f t="shared" si="159"/>
        <v>0.99770000000000003</v>
      </c>
      <c r="W1218" s="30">
        <f t="shared" si="160"/>
        <v>2.9861111113859806E-2</v>
      </c>
      <c r="X1218" s="18">
        <f>DATE(MID(B1218,FIND(",",B1218,1)+2,4),VLOOKUP(LEFT(B1218,3),General!$A$1:$B$12,2,0),MID(B1218,FIND(" ",B1218,1)+1,FIND(",",B1218,1)-FIND(" ",B1218,1)-1))</f>
        <v>45608</v>
      </c>
    </row>
    <row r="1219" spans="2:24">
      <c r="B1219" t="s">
        <v>7137</v>
      </c>
      <c r="C1219" t="s">
        <v>7138</v>
      </c>
      <c r="D1219" t="s">
        <v>7139</v>
      </c>
      <c r="E1219" s="1">
        <v>0.998</v>
      </c>
      <c r="F1219">
        <v>0</v>
      </c>
      <c r="G1219">
        <v>0</v>
      </c>
      <c r="H1219" s="19">
        <v>2685</v>
      </c>
      <c r="I1219" s="19">
        <v>1326935</v>
      </c>
      <c r="J1219">
        <v>0</v>
      </c>
      <c r="K1219">
        <v>0</v>
      </c>
      <c r="L1219">
        <v>0</v>
      </c>
      <c r="M1219" s="19">
        <v>1074</v>
      </c>
      <c r="N1219" s="29">
        <f>DATE(MID(B1219,FIND(",",B1219,1)+2,4),VLOOKUP(LEFT(B1219,3),General!$A$1:$B$12,2,0),MID(B1219,FIND(" ",B1219,1)+1,FIND(",",B1219,1)-FIND(" ",B1219,1)-1)) + TIMEVALUE(MID(B1219,FIND("-",B1219,1)+2,LEN(B1219)-FIND("-",B1219,1)+2))</f>
        <v>45608.211805555555</v>
      </c>
      <c r="O1219" s="18">
        <f>DATE(MID(C1219,FIND(",",C1219,1)+2,4),VLOOKUP(LEFT(B1219,3),General!$A$1:$B$12,2,0),MID(C1219,FIND(" ",C1219,1)+1,FIND(",",C1219,1)-FIND(" ",C1219,1)-1)) + TIMEVALUE(MID(C1219,FIND("-",C1219,1)+2,LEN(C1219)-FIND("-",C1219,1)+2))</f>
        <v>45608.211111111108</v>
      </c>
      <c r="P1219" s="18">
        <f>DATE(MID(D1219,FIND(",",D1219,1)+2,4),VLOOKUP(LEFT(B1219,3),General!$A$1:$B$12,2,0),MID(D1219,FIND(" ",D1219,1)+1,FIND(",",D1219,1)-FIND(" ",D1219,1)-1)) + TIMEVALUE(MID(D1219,FIND("-",D1219,1)+2,LEN(D1219)-FIND("-",D1219,1)+2))</f>
        <v>45608.236805555556</v>
      </c>
      <c r="Q1219" s="29">
        <f t="shared" si="154"/>
        <v>45608.211805555555</v>
      </c>
      <c r="R1219" t="str">
        <f t="shared" si="155"/>
        <v>5:04 am</v>
      </c>
      <c r="S1219" t="str">
        <f t="shared" si="156"/>
        <v>5:41 am</v>
      </c>
      <c r="T1219" s="29">
        <f t="shared" si="157"/>
        <v>45608.211805555555</v>
      </c>
      <c r="U1219" s="19">
        <f t="shared" si="158"/>
        <v>2685</v>
      </c>
      <c r="V1219" s="1">
        <f t="shared" si="159"/>
        <v>0.998</v>
      </c>
      <c r="W1219" s="30">
        <f t="shared" si="160"/>
        <v>2.5694444448163267E-2</v>
      </c>
      <c r="X1219" s="18">
        <f>DATE(MID(B1219,FIND(",",B1219,1)+2,4),VLOOKUP(LEFT(B1219,3),General!$A$1:$B$12,2,0),MID(B1219,FIND(" ",B1219,1)+1,FIND(",",B1219,1)-FIND(" ",B1219,1)-1))</f>
        <v>45608</v>
      </c>
    </row>
    <row r="1220" spans="2:24">
      <c r="B1220" t="s">
        <v>7140</v>
      </c>
      <c r="C1220" t="s">
        <v>7141</v>
      </c>
      <c r="D1220" t="s">
        <v>7142</v>
      </c>
      <c r="E1220" s="1">
        <v>0.99780000000000002</v>
      </c>
      <c r="F1220">
        <v>0</v>
      </c>
      <c r="G1220">
        <v>0</v>
      </c>
      <c r="H1220" s="19">
        <v>2890</v>
      </c>
      <c r="I1220" s="19">
        <v>1326934</v>
      </c>
      <c r="J1220">
        <v>0</v>
      </c>
      <c r="K1220">
        <v>0</v>
      </c>
      <c r="L1220">
        <v>0</v>
      </c>
      <c r="M1220" s="19">
        <v>1072</v>
      </c>
      <c r="N1220" s="29">
        <f>DATE(MID(B1220,FIND(",",B1220,1)+2,4),VLOOKUP(LEFT(B1220,3),General!$A$1:$B$12,2,0),MID(B1220,FIND(" ",B1220,1)+1,FIND(",",B1220,1)-FIND(" ",B1220,1)-1)) + TIMEVALUE(MID(B1220,FIND("-",B1220,1)+2,LEN(B1220)-FIND("-",B1220,1)+2))</f>
        <v>45608.253472222219</v>
      </c>
      <c r="O1220" s="18">
        <f>DATE(MID(C1220,FIND(",",C1220,1)+2,4),VLOOKUP(LEFT(B1220,3),General!$A$1:$B$12,2,0),MID(C1220,FIND(" ",C1220,1)+1,FIND(",",C1220,1)-FIND(" ",C1220,1)-1)) + TIMEVALUE(MID(C1220,FIND("-",C1220,1)+2,LEN(C1220)-FIND("-",C1220,1)+2))</f>
        <v>45608.25277777778</v>
      </c>
      <c r="P1220" s="18">
        <f>DATE(MID(D1220,FIND(",",D1220,1)+2,4),VLOOKUP(LEFT(B1220,3),General!$A$1:$B$12,2,0),MID(D1220,FIND(" ",D1220,1)+1,FIND(",",D1220,1)-FIND(" ",D1220,1)-1)) + TIMEVALUE(MID(D1220,FIND("-",D1220,1)+2,LEN(D1220)-FIND("-",D1220,1)+2))</f>
        <v>45608.28402777778</v>
      </c>
      <c r="Q1220" s="29">
        <f t="shared" si="154"/>
        <v>45608.253472222219</v>
      </c>
      <c r="R1220" t="str">
        <f t="shared" si="155"/>
        <v>6:04 am</v>
      </c>
      <c r="S1220" t="str">
        <f t="shared" si="156"/>
        <v>6:49 am</v>
      </c>
      <c r="T1220" s="29">
        <f t="shared" si="157"/>
        <v>45608.253472222219</v>
      </c>
      <c r="U1220" s="19">
        <f t="shared" si="158"/>
        <v>2890</v>
      </c>
      <c r="V1220" s="1">
        <f t="shared" si="159"/>
        <v>0.99780000000000002</v>
      </c>
      <c r="W1220" s="30">
        <f t="shared" si="160"/>
        <v>3.125E-2</v>
      </c>
      <c r="X1220" s="18">
        <f>DATE(MID(B1220,FIND(",",B1220,1)+2,4),VLOOKUP(LEFT(B1220,3),General!$A$1:$B$12,2,0),MID(B1220,FIND(" ",B1220,1)+1,FIND(",",B1220,1)-FIND(" ",B1220,1)-1))</f>
        <v>45608</v>
      </c>
    </row>
    <row r="1221" spans="2:24">
      <c r="B1221" t="s">
        <v>7143</v>
      </c>
      <c r="C1221" t="s">
        <v>7144</v>
      </c>
      <c r="D1221" t="s">
        <v>7145</v>
      </c>
      <c r="E1221" s="1">
        <v>0.99780000000000002</v>
      </c>
      <c r="F1221">
        <v>0</v>
      </c>
      <c r="G1221">
        <v>0</v>
      </c>
      <c r="H1221" s="19">
        <v>2900</v>
      </c>
      <c r="I1221" s="19">
        <v>1326942</v>
      </c>
      <c r="J1221">
        <v>0</v>
      </c>
      <c r="K1221">
        <v>0</v>
      </c>
      <c r="L1221">
        <v>0</v>
      </c>
      <c r="M1221" s="19">
        <v>1075</v>
      </c>
      <c r="N1221" s="29">
        <f>DATE(MID(B1221,FIND(",",B1221,1)+2,4),VLOOKUP(LEFT(B1221,3),General!$A$1:$B$12,2,0),MID(B1221,FIND(" ",B1221,1)+1,FIND(",",B1221,1)-FIND(" ",B1221,1)-1)) + TIMEVALUE(MID(B1221,FIND("-",B1221,1)+2,LEN(B1221)-FIND("-",B1221,1)+2))</f>
        <v>45608.295138888891</v>
      </c>
      <c r="O1221" s="18">
        <f>DATE(MID(C1221,FIND(",",C1221,1)+2,4),VLOOKUP(LEFT(B1221,3),General!$A$1:$B$12,2,0),MID(C1221,FIND(" ",C1221,1)+1,FIND(",",C1221,1)-FIND(" ",C1221,1)-1)) + TIMEVALUE(MID(C1221,FIND("-",C1221,1)+2,LEN(C1221)-FIND("-",C1221,1)+2))</f>
        <v>45608.294444444444</v>
      </c>
      <c r="P1221" s="18">
        <f>DATE(MID(D1221,FIND(",",D1221,1)+2,4),VLOOKUP(LEFT(B1221,3),General!$A$1:$B$12,2,0),MID(D1221,FIND(" ",D1221,1)+1,FIND(",",D1221,1)-FIND(" ",D1221,1)-1)) + TIMEVALUE(MID(D1221,FIND("-",D1221,1)+2,LEN(D1221)-FIND("-",D1221,1)+2))</f>
        <v>45608.32708333333</v>
      </c>
      <c r="Q1221" s="29">
        <f t="shared" si="154"/>
        <v>45608.295138888891</v>
      </c>
      <c r="R1221" t="str">
        <f t="shared" si="155"/>
        <v>7:04 am</v>
      </c>
      <c r="S1221" t="str">
        <f t="shared" si="156"/>
        <v>7:51 am</v>
      </c>
      <c r="T1221" s="29">
        <f t="shared" si="157"/>
        <v>45608.295138888891</v>
      </c>
      <c r="U1221" s="19">
        <f t="shared" si="158"/>
        <v>2900</v>
      </c>
      <c r="V1221" s="1">
        <f t="shared" si="159"/>
        <v>0.99780000000000002</v>
      </c>
      <c r="W1221" s="30">
        <f t="shared" si="160"/>
        <v>3.2638888886140194E-2</v>
      </c>
      <c r="X1221" s="18">
        <f>DATE(MID(B1221,FIND(",",B1221,1)+2,4),VLOOKUP(LEFT(B1221,3),General!$A$1:$B$12,2,0),MID(B1221,FIND(" ",B1221,1)+1,FIND(",",B1221,1)-FIND(" ",B1221,1)-1))</f>
        <v>45608</v>
      </c>
    </row>
    <row r="1222" spans="2:24">
      <c r="B1222" t="s">
        <v>7146</v>
      </c>
      <c r="C1222" t="s">
        <v>7147</v>
      </c>
      <c r="D1222" t="s">
        <v>7148</v>
      </c>
      <c r="E1222" s="1">
        <v>0.99750000000000005</v>
      </c>
      <c r="F1222">
        <v>0</v>
      </c>
      <c r="G1222">
        <v>0</v>
      </c>
      <c r="H1222" s="19">
        <v>3272</v>
      </c>
      <c r="I1222" s="19">
        <v>1326947</v>
      </c>
      <c r="J1222">
        <v>0</v>
      </c>
      <c r="K1222">
        <v>0</v>
      </c>
      <c r="L1222">
        <v>0</v>
      </c>
      <c r="M1222" s="19">
        <v>1072</v>
      </c>
      <c r="N1222" s="29">
        <f>DATE(MID(B1222,FIND(",",B1222,1)+2,4),VLOOKUP(LEFT(B1222,3),General!$A$1:$B$12,2,0),MID(B1222,FIND(" ",B1222,1)+1,FIND(",",B1222,1)-FIND(" ",B1222,1)-1)) + TIMEVALUE(MID(B1222,FIND("-",B1222,1)+2,LEN(B1222)-FIND("-",B1222,1)+2))</f>
        <v>45608.336805555555</v>
      </c>
      <c r="O1222" s="18">
        <f>DATE(MID(C1222,FIND(",",C1222,1)+2,4),VLOOKUP(LEFT(B1222,3),General!$A$1:$B$12,2,0),MID(C1222,FIND(" ",C1222,1)+1,FIND(",",C1222,1)-FIND(" ",C1222,1)-1)) + TIMEVALUE(MID(C1222,FIND("-",C1222,1)+2,LEN(C1222)-FIND("-",C1222,1)+2))</f>
        <v>45608.336111111108</v>
      </c>
      <c r="P1222" s="18">
        <f>DATE(MID(D1222,FIND(",",D1222,1)+2,4),VLOOKUP(LEFT(B1222,3),General!$A$1:$B$12,2,0),MID(D1222,FIND(" ",D1222,1)+1,FIND(",",D1222,1)-FIND(" ",D1222,1)-1)) + TIMEVALUE(MID(D1222,FIND("-",D1222,1)+2,LEN(D1222)-FIND("-",D1222,1)+2))</f>
        <v>45608.376388888886</v>
      </c>
      <c r="Q1222" s="29">
        <f t="shared" si="154"/>
        <v>45608.336805555555</v>
      </c>
      <c r="R1222" t="str">
        <f t="shared" si="155"/>
        <v>8:04 am</v>
      </c>
      <c r="S1222" t="str">
        <f t="shared" si="156"/>
        <v>9:02 am</v>
      </c>
      <c r="T1222" s="29">
        <f t="shared" si="157"/>
        <v>45608.336805555555</v>
      </c>
      <c r="U1222" s="19">
        <f t="shared" si="158"/>
        <v>3272</v>
      </c>
      <c r="V1222" s="1">
        <f t="shared" si="159"/>
        <v>0.99750000000000005</v>
      </c>
      <c r="W1222" s="30">
        <f t="shared" si="160"/>
        <v>4.0277777778101154E-2</v>
      </c>
      <c r="X1222" s="18">
        <f>DATE(MID(B1222,FIND(",",B1222,1)+2,4),VLOOKUP(LEFT(B1222,3),General!$A$1:$B$12,2,0),MID(B1222,FIND(" ",B1222,1)+1,FIND(",",B1222,1)-FIND(" ",B1222,1)-1))</f>
        <v>45608</v>
      </c>
    </row>
    <row r="1223" spans="2:24">
      <c r="B1223" t="s">
        <v>7149</v>
      </c>
      <c r="C1223" t="s">
        <v>7150</v>
      </c>
      <c r="D1223" t="s">
        <v>7151</v>
      </c>
      <c r="E1223" s="1">
        <v>0.99709999999999999</v>
      </c>
      <c r="F1223">
        <v>0</v>
      </c>
      <c r="G1223">
        <v>0</v>
      </c>
      <c r="H1223" s="19">
        <v>3840</v>
      </c>
      <c r="I1223" s="19">
        <v>1326954</v>
      </c>
      <c r="J1223">
        <v>0</v>
      </c>
      <c r="K1223">
        <v>0</v>
      </c>
      <c r="L1223">
        <v>0</v>
      </c>
      <c r="M1223" s="19">
        <v>1076</v>
      </c>
      <c r="N1223" s="29">
        <f>DATE(MID(B1223,FIND(",",B1223,1)+2,4),VLOOKUP(LEFT(B1223,3),General!$A$1:$B$12,2,0),MID(B1223,FIND(" ",B1223,1)+1,FIND(",",B1223,1)-FIND(" ",B1223,1)-1)) + TIMEVALUE(MID(B1223,FIND("-",B1223,1)+2,LEN(B1223)-FIND("-",B1223,1)+2))</f>
        <v>45608.378472222219</v>
      </c>
      <c r="O1223" s="18">
        <f>DATE(MID(C1223,FIND(",",C1223,1)+2,4),VLOOKUP(LEFT(B1223,3),General!$A$1:$B$12,2,0),MID(C1223,FIND(" ",C1223,1)+1,FIND(",",C1223,1)-FIND(" ",C1223,1)-1)) + TIMEVALUE(MID(C1223,FIND("-",C1223,1)+2,LEN(C1223)-FIND("-",C1223,1)+2))</f>
        <v>45608.37777777778</v>
      </c>
      <c r="P1223" s="18">
        <f>DATE(MID(D1223,FIND(",",D1223,1)+2,4),VLOOKUP(LEFT(B1223,3),General!$A$1:$B$12,2,0),MID(D1223,FIND(" ",D1223,1)+1,FIND(",",D1223,1)-FIND(" ",D1223,1)-1)) + TIMEVALUE(MID(D1223,FIND("-",D1223,1)+2,LEN(D1223)-FIND("-",D1223,1)+2))</f>
        <v>45608.405555555553</v>
      </c>
      <c r="Q1223" s="29">
        <f t="shared" si="154"/>
        <v>45608.378472222219</v>
      </c>
      <c r="R1223" t="str">
        <f t="shared" si="155"/>
        <v>9:04 am</v>
      </c>
      <c r="S1223" t="str">
        <f t="shared" si="156"/>
        <v>9:44 am</v>
      </c>
      <c r="T1223" s="29">
        <f t="shared" si="157"/>
        <v>45608.378472222219</v>
      </c>
      <c r="U1223" s="19">
        <f t="shared" si="158"/>
        <v>3840</v>
      </c>
      <c r="V1223" s="1">
        <f t="shared" si="159"/>
        <v>0.99709999999999999</v>
      </c>
      <c r="W1223" s="30">
        <f t="shared" si="160"/>
        <v>2.7777777773735579E-2</v>
      </c>
      <c r="X1223" s="18">
        <f>DATE(MID(B1223,FIND(",",B1223,1)+2,4),VLOOKUP(LEFT(B1223,3),General!$A$1:$B$12,2,0),MID(B1223,FIND(" ",B1223,1)+1,FIND(",",B1223,1)-FIND(" ",B1223,1)-1))</f>
        <v>45608</v>
      </c>
    </row>
    <row r="1224" spans="2:24">
      <c r="B1224" t="s">
        <v>7152</v>
      </c>
      <c r="C1224" t="s">
        <v>7153</v>
      </c>
      <c r="D1224" t="s">
        <v>7154</v>
      </c>
      <c r="E1224" s="1">
        <v>0.99650000000000005</v>
      </c>
      <c r="F1224">
        <v>0</v>
      </c>
      <c r="G1224">
        <v>0</v>
      </c>
      <c r="H1224" s="19">
        <v>4658</v>
      </c>
      <c r="I1224" s="19">
        <v>1326975</v>
      </c>
      <c r="J1224">
        <v>0</v>
      </c>
      <c r="K1224">
        <v>0</v>
      </c>
      <c r="L1224">
        <v>0</v>
      </c>
      <c r="M1224" s="19">
        <v>1073</v>
      </c>
      <c r="N1224" s="29">
        <f>DATE(MID(B1224,FIND(",",B1224,1)+2,4),VLOOKUP(LEFT(B1224,3),General!$A$1:$B$12,2,0),MID(B1224,FIND(" ",B1224,1)+1,FIND(",",B1224,1)-FIND(" ",B1224,1)-1)) + TIMEVALUE(MID(B1224,FIND("-",B1224,1)+2,LEN(B1224)-FIND("-",B1224,1)+2))</f>
        <v>45608.420138888891</v>
      </c>
      <c r="O1224" s="18">
        <f>DATE(MID(C1224,FIND(",",C1224,1)+2,4),VLOOKUP(LEFT(B1224,3),General!$A$1:$B$12,2,0),MID(C1224,FIND(" ",C1224,1)+1,FIND(",",C1224,1)-FIND(" ",C1224,1)-1)) + TIMEVALUE(MID(C1224,FIND("-",C1224,1)+2,LEN(C1224)-FIND("-",C1224,1)+2))</f>
        <v>45608.419444444444</v>
      </c>
      <c r="P1224" s="18">
        <f>DATE(MID(D1224,FIND(",",D1224,1)+2,4),VLOOKUP(LEFT(B1224,3),General!$A$1:$B$12,2,0),MID(D1224,FIND(" ",D1224,1)+1,FIND(",",D1224,1)-FIND(" ",D1224,1)-1)) + TIMEVALUE(MID(D1224,FIND("-",D1224,1)+2,LEN(D1224)-FIND("-",D1224,1)+2))</f>
        <v>45608.448611111111</v>
      </c>
      <c r="Q1224" s="29">
        <f t="shared" si="154"/>
        <v>45608.420138888891</v>
      </c>
      <c r="R1224" t="str">
        <f t="shared" si="155"/>
        <v>10:04 am</v>
      </c>
      <c r="S1224" t="str">
        <f t="shared" si="156"/>
        <v>10:46 am</v>
      </c>
      <c r="T1224" s="29">
        <f t="shared" si="157"/>
        <v>45608.420138888891</v>
      </c>
      <c r="U1224" s="19">
        <f t="shared" si="158"/>
        <v>4658</v>
      </c>
      <c r="V1224" s="1">
        <f t="shared" si="159"/>
        <v>0.99650000000000005</v>
      </c>
      <c r="W1224" s="30">
        <f t="shared" si="160"/>
        <v>2.9166666667151731E-2</v>
      </c>
      <c r="X1224" s="18">
        <f>DATE(MID(B1224,FIND(",",B1224,1)+2,4),VLOOKUP(LEFT(B1224,3),General!$A$1:$B$12,2,0),MID(B1224,FIND(" ",B1224,1)+1,FIND(",",B1224,1)-FIND(" ",B1224,1)-1))</f>
        <v>45608</v>
      </c>
    </row>
    <row r="1225" spans="2:24">
      <c r="B1225" t="s">
        <v>7155</v>
      </c>
      <c r="C1225" t="s">
        <v>7156</v>
      </c>
      <c r="D1225" t="s">
        <v>7157</v>
      </c>
      <c r="E1225" s="1">
        <v>0.99639999999999995</v>
      </c>
      <c r="F1225">
        <v>0</v>
      </c>
      <c r="G1225">
        <v>0</v>
      </c>
      <c r="H1225" s="19">
        <v>4718</v>
      </c>
      <c r="I1225" s="19">
        <v>1326976</v>
      </c>
      <c r="J1225">
        <v>0</v>
      </c>
      <c r="K1225">
        <v>0</v>
      </c>
      <c r="L1225">
        <v>0</v>
      </c>
      <c r="M1225" s="19">
        <v>1073</v>
      </c>
      <c r="N1225" s="29">
        <f>DATE(MID(B1225,FIND(",",B1225,1)+2,4),VLOOKUP(LEFT(B1225,3),General!$A$1:$B$12,2,0),MID(B1225,FIND(" ",B1225,1)+1,FIND(",",B1225,1)-FIND(" ",B1225,1)-1)) + TIMEVALUE(MID(B1225,FIND("-",B1225,1)+2,LEN(B1225)-FIND("-",B1225,1)+2))</f>
        <v>45608.461805555555</v>
      </c>
      <c r="O1225" s="18">
        <f>DATE(MID(C1225,FIND(",",C1225,1)+2,4),VLOOKUP(LEFT(B1225,3),General!$A$1:$B$12,2,0),MID(C1225,FIND(" ",C1225,1)+1,FIND(",",C1225,1)-FIND(" ",C1225,1)-1)) + TIMEVALUE(MID(C1225,FIND("-",C1225,1)+2,LEN(C1225)-FIND("-",C1225,1)+2))</f>
        <v>45608.461111111108</v>
      </c>
      <c r="P1225" s="18">
        <f>DATE(MID(D1225,FIND(",",D1225,1)+2,4),VLOOKUP(LEFT(B1225,3),General!$A$1:$B$12,2,0),MID(D1225,FIND(" ",D1225,1)+1,FIND(",",D1225,1)-FIND(" ",D1225,1)-1)) + TIMEVALUE(MID(D1225,FIND("-",D1225,1)+2,LEN(D1225)-FIND("-",D1225,1)+2))</f>
        <v>45608.502083333333</v>
      </c>
      <c r="Q1225" s="29">
        <f t="shared" si="154"/>
        <v>45608.461805555555</v>
      </c>
      <c r="R1225" t="str">
        <f t="shared" si="155"/>
        <v>11:04 am</v>
      </c>
      <c r="S1225" t="str">
        <f t="shared" si="156"/>
        <v>12:03 pm</v>
      </c>
      <c r="T1225" s="29">
        <f t="shared" si="157"/>
        <v>45608.461805555555</v>
      </c>
      <c r="U1225" s="19">
        <f t="shared" si="158"/>
        <v>4718</v>
      </c>
      <c r="V1225" s="1">
        <f t="shared" si="159"/>
        <v>0.99639999999999995</v>
      </c>
      <c r="W1225" s="30">
        <f t="shared" si="160"/>
        <v>4.0972222224809229E-2</v>
      </c>
      <c r="X1225" s="18">
        <f>DATE(MID(B1225,FIND(",",B1225,1)+2,4),VLOOKUP(LEFT(B1225,3),General!$A$1:$B$12,2,0),MID(B1225,FIND(" ",B1225,1)+1,FIND(",",B1225,1)-FIND(" ",B1225,1)-1))</f>
        <v>45608</v>
      </c>
    </row>
    <row r="1226" spans="2:24">
      <c r="B1226" t="s">
        <v>7158</v>
      </c>
      <c r="C1226" t="s">
        <v>7159</v>
      </c>
      <c r="D1226" t="s">
        <v>7160</v>
      </c>
      <c r="E1226" s="1">
        <v>0.99680000000000002</v>
      </c>
      <c r="F1226">
        <v>0</v>
      </c>
      <c r="G1226">
        <v>0</v>
      </c>
      <c r="H1226" s="19">
        <v>4304</v>
      </c>
      <c r="I1226" s="19">
        <v>1326971</v>
      </c>
      <c r="J1226">
        <v>0</v>
      </c>
      <c r="K1226">
        <v>0</v>
      </c>
      <c r="L1226">
        <v>0</v>
      </c>
      <c r="M1226" s="19">
        <v>1077</v>
      </c>
      <c r="N1226" s="29">
        <f>DATE(MID(B1226,FIND(",",B1226,1)+2,4),VLOOKUP(LEFT(B1226,3),General!$A$1:$B$12,2,0),MID(B1226,FIND(" ",B1226,1)+1,FIND(",",B1226,1)-FIND(" ",B1226,1)-1)) + TIMEVALUE(MID(B1226,FIND("-",B1226,1)+2,LEN(B1226)-FIND("-",B1226,1)+2))</f>
        <v>45608.503472222219</v>
      </c>
      <c r="O1226" s="18">
        <f>DATE(MID(C1226,FIND(",",C1226,1)+2,4),VLOOKUP(LEFT(B1226,3),General!$A$1:$B$12,2,0),MID(C1226,FIND(" ",C1226,1)+1,FIND(",",C1226,1)-FIND(" ",C1226,1)-1)) + TIMEVALUE(MID(C1226,FIND("-",C1226,1)+2,LEN(C1226)-FIND("-",C1226,1)+2))</f>
        <v>45608.50277777778</v>
      </c>
      <c r="P1226" s="18">
        <f>DATE(MID(D1226,FIND(",",D1226,1)+2,4),VLOOKUP(LEFT(B1226,3),General!$A$1:$B$12,2,0),MID(D1226,FIND(" ",D1226,1)+1,FIND(",",D1226,1)-FIND(" ",D1226,1)-1)) + TIMEVALUE(MID(D1226,FIND("-",D1226,1)+2,LEN(D1226)-FIND("-",D1226,1)+2))</f>
        <v>45608.532638888886</v>
      </c>
      <c r="Q1226" s="29">
        <f t="shared" si="154"/>
        <v>45608.503472222219</v>
      </c>
      <c r="R1226" t="str">
        <f t="shared" si="155"/>
        <v>12:04 pm</v>
      </c>
      <c r="S1226" t="str">
        <f t="shared" si="156"/>
        <v>12:47 pm</v>
      </c>
      <c r="T1226" s="29">
        <f t="shared" si="157"/>
        <v>45608.503472222219</v>
      </c>
      <c r="U1226" s="19">
        <f t="shared" si="158"/>
        <v>4304</v>
      </c>
      <c r="V1226" s="1">
        <f t="shared" si="159"/>
        <v>0.99680000000000002</v>
      </c>
      <c r="W1226" s="30">
        <f t="shared" si="160"/>
        <v>2.9861111106583849E-2</v>
      </c>
      <c r="X1226" s="18">
        <f>DATE(MID(B1226,FIND(",",B1226,1)+2,4),VLOOKUP(LEFT(B1226,3),General!$A$1:$B$12,2,0),MID(B1226,FIND(" ",B1226,1)+1,FIND(",",B1226,1)-FIND(" ",B1226,1)-1))</f>
        <v>45608</v>
      </c>
    </row>
    <row r="1227" spans="2:24">
      <c r="B1227" t="s">
        <v>7161</v>
      </c>
      <c r="C1227" t="s">
        <v>7162</v>
      </c>
      <c r="D1227" t="s">
        <v>7163</v>
      </c>
      <c r="E1227" s="1">
        <v>0.99660000000000004</v>
      </c>
      <c r="F1227">
        <v>0</v>
      </c>
      <c r="G1227">
        <v>0</v>
      </c>
      <c r="H1227" s="19">
        <v>4562</v>
      </c>
      <c r="I1227" s="19">
        <v>1326982</v>
      </c>
      <c r="J1227">
        <v>0</v>
      </c>
      <c r="K1227">
        <v>0</v>
      </c>
      <c r="L1227">
        <v>0</v>
      </c>
      <c r="M1227" s="19">
        <v>1076</v>
      </c>
      <c r="N1227" s="29">
        <f>DATE(MID(B1227,FIND(",",B1227,1)+2,4),VLOOKUP(LEFT(B1227,3),General!$A$1:$B$12,2,0),MID(B1227,FIND(" ",B1227,1)+1,FIND(",",B1227,1)-FIND(" ",B1227,1)-1)) + TIMEVALUE(MID(B1227,FIND("-",B1227,1)+2,LEN(B1227)-FIND("-",B1227,1)+2))</f>
        <v>45608.545138888891</v>
      </c>
      <c r="O1227" s="18">
        <f>DATE(MID(C1227,FIND(",",C1227,1)+2,4),VLOOKUP(LEFT(B1227,3),General!$A$1:$B$12,2,0),MID(C1227,FIND(" ",C1227,1)+1,FIND(",",C1227,1)-FIND(" ",C1227,1)-1)) + TIMEVALUE(MID(C1227,FIND("-",C1227,1)+2,LEN(C1227)-FIND("-",C1227,1)+2))</f>
        <v>45608.544444444444</v>
      </c>
      <c r="P1227" s="18">
        <f>DATE(MID(D1227,FIND(",",D1227,1)+2,4),VLOOKUP(LEFT(B1227,3),General!$A$1:$B$12,2,0),MID(D1227,FIND(" ",D1227,1)+1,FIND(",",D1227,1)-FIND(" ",D1227,1)-1)) + TIMEVALUE(MID(D1227,FIND("-",D1227,1)+2,LEN(D1227)-FIND("-",D1227,1)+2))</f>
        <v>45608.582638888889</v>
      </c>
      <c r="Q1227" s="29">
        <f t="shared" si="154"/>
        <v>45608.545138888891</v>
      </c>
      <c r="R1227" t="str">
        <f t="shared" si="155"/>
        <v>1:04 pm</v>
      </c>
      <c r="S1227" t="str">
        <f t="shared" si="156"/>
        <v>1:59 pm</v>
      </c>
      <c r="T1227" s="29">
        <f t="shared" si="157"/>
        <v>45608.545138888891</v>
      </c>
      <c r="U1227" s="19">
        <f t="shared" si="158"/>
        <v>4562</v>
      </c>
      <c r="V1227" s="1">
        <f t="shared" si="159"/>
        <v>0.99660000000000004</v>
      </c>
      <c r="W1227" s="30">
        <f t="shared" si="160"/>
        <v>3.8194444445252884E-2</v>
      </c>
      <c r="X1227" s="18">
        <f>DATE(MID(B1227,FIND(",",B1227,1)+2,4),VLOOKUP(LEFT(B1227,3),General!$A$1:$B$12,2,0),MID(B1227,FIND(" ",B1227,1)+1,FIND(",",B1227,1)-FIND(" ",B1227,1)-1))</f>
        <v>45608</v>
      </c>
    </row>
    <row r="1228" spans="2:24">
      <c r="B1228" t="s">
        <v>7164</v>
      </c>
      <c r="C1228" t="s">
        <v>7165</v>
      </c>
      <c r="D1228" t="s">
        <v>7166</v>
      </c>
      <c r="E1228" s="1">
        <v>0.99660000000000004</v>
      </c>
      <c r="F1228">
        <v>0</v>
      </c>
      <c r="G1228">
        <v>0</v>
      </c>
      <c r="H1228" s="19">
        <v>4528</v>
      </c>
      <c r="I1228" s="19">
        <v>1326989</v>
      </c>
      <c r="J1228">
        <v>0</v>
      </c>
      <c r="K1228">
        <v>0</v>
      </c>
      <c r="L1228">
        <v>0</v>
      </c>
      <c r="M1228" s="19">
        <v>1074</v>
      </c>
      <c r="N1228" s="29">
        <f>DATE(MID(B1228,FIND(",",B1228,1)+2,4),VLOOKUP(LEFT(B1228,3),General!$A$1:$B$12,2,0),MID(B1228,FIND(" ",B1228,1)+1,FIND(",",B1228,1)-FIND(" ",B1228,1)-1)) + TIMEVALUE(MID(B1228,FIND("-",B1228,1)+2,LEN(B1228)-FIND("-",B1228,1)+2))</f>
        <v>45608.586805555555</v>
      </c>
      <c r="O1228" s="18">
        <f>DATE(MID(C1228,FIND(",",C1228,1)+2,4),VLOOKUP(LEFT(B1228,3),General!$A$1:$B$12,2,0),MID(C1228,FIND(" ",C1228,1)+1,FIND(",",C1228,1)-FIND(" ",C1228,1)-1)) + TIMEVALUE(MID(C1228,FIND("-",C1228,1)+2,LEN(C1228)-FIND("-",C1228,1)+2))</f>
        <v>45608.586111111108</v>
      </c>
      <c r="P1228" s="18">
        <f>DATE(MID(D1228,FIND(",",D1228,1)+2,4),VLOOKUP(LEFT(B1228,3),General!$A$1:$B$12,2,0),MID(D1228,FIND(" ",D1228,1)+1,FIND(",",D1228,1)-FIND(" ",D1228,1)-1)) + TIMEVALUE(MID(D1228,FIND("-",D1228,1)+2,LEN(D1228)-FIND("-",D1228,1)+2))</f>
        <v>45608.618055555555</v>
      </c>
      <c r="Q1228" s="29">
        <f t="shared" si="154"/>
        <v>45608.586805555555</v>
      </c>
      <c r="R1228" t="str">
        <f t="shared" si="155"/>
        <v>2:04 pm</v>
      </c>
      <c r="S1228" t="str">
        <f t="shared" si="156"/>
        <v>2:50 pm</v>
      </c>
      <c r="T1228" s="29">
        <f t="shared" si="157"/>
        <v>45608.586805555555</v>
      </c>
      <c r="U1228" s="19">
        <f t="shared" si="158"/>
        <v>4528</v>
      </c>
      <c r="V1228" s="1">
        <f t="shared" si="159"/>
        <v>0.99660000000000004</v>
      </c>
      <c r="W1228" s="30">
        <f t="shared" si="160"/>
        <v>3.1944444446708076E-2</v>
      </c>
      <c r="X1228" s="18">
        <f>DATE(MID(B1228,FIND(",",B1228,1)+2,4),VLOOKUP(LEFT(B1228,3),General!$A$1:$B$12,2,0),MID(B1228,FIND(" ",B1228,1)+1,FIND(",",B1228,1)-FIND(" ",B1228,1)-1))</f>
        <v>45608</v>
      </c>
    </row>
    <row r="1229" spans="2:24">
      <c r="B1229" t="s">
        <v>7167</v>
      </c>
      <c r="C1229" t="s">
        <v>7168</v>
      </c>
      <c r="D1229" t="s">
        <v>7169</v>
      </c>
      <c r="E1229" s="1">
        <v>0.99619999999999997</v>
      </c>
      <c r="F1229">
        <v>0</v>
      </c>
      <c r="G1229">
        <v>0</v>
      </c>
      <c r="H1229" s="19">
        <v>5049</v>
      </c>
      <c r="I1229" s="19">
        <v>1327024</v>
      </c>
      <c r="J1229">
        <v>0</v>
      </c>
      <c r="K1229">
        <v>0</v>
      </c>
      <c r="L1229">
        <v>0</v>
      </c>
      <c r="M1229">
        <v>0</v>
      </c>
      <c r="N1229" s="29">
        <f>DATE(MID(B1229,FIND(",",B1229,1)+2,4),VLOOKUP(LEFT(B1229,3),General!$A$1:$B$12,2,0),MID(B1229,FIND(" ",B1229,1)+1,FIND(",",B1229,1)-FIND(" ",B1229,1)-1)) + TIMEVALUE(MID(B1229,FIND("-",B1229,1)+2,LEN(B1229)-FIND("-",B1229,1)+2))</f>
        <v>45608.628472222219</v>
      </c>
      <c r="O1229" s="18">
        <f>DATE(MID(C1229,FIND(",",C1229,1)+2,4),VLOOKUP(LEFT(B1229,3),General!$A$1:$B$12,2,0),MID(C1229,FIND(" ",C1229,1)+1,FIND(",",C1229,1)-FIND(" ",C1229,1)-1)) + TIMEVALUE(MID(C1229,FIND("-",C1229,1)+2,LEN(C1229)-FIND("-",C1229,1)+2))</f>
        <v>45608.62777777778</v>
      </c>
      <c r="P1229" s="18">
        <f>DATE(MID(D1229,FIND(",",D1229,1)+2,4),VLOOKUP(LEFT(B1229,3),General!$A$1:$B$12,2,0),MID(D1229,FIND(" ",D1229,1)+1,FIND(",",D1229,1)-FIND(" ",D1229,1)-1)) + TIMEVALUE(MID(D1229,FIND("-",D1229,1)+2,LEN(D1229)-FIND("-",D1229,1)+2))</f>
        <v>45608.670138888891</v>
      </c>
      <c r="Q1229" s="29">
        <f t="shared" si="154"/>
        <v>45608.628472222219</v>
      </c>
      <c r="R1229" t="str">
        <f t="shared" si="155"/>
        <v>3:04 pm</v>
      </c>
      <c r="S1229" t="str">
        <f t="shared" si="156"/>
        <v>4:05 pm</v>
      </c>
      <c r="T1229" s="29">
        <f t="shared" si="157"/>
        <v>45608.628472222219</v>
      </c>
      <c r="U1229" s="19">
        <f t="shared" si="158"/>
        <v>5049</v>
      </c>
      <c r="V1229" s="1">
        <f t="shared" si="159"/>
        <v>0.99619999999999997</v>
      </c>
      <c r="W1229" s="30">
        <f t="shared" si="160"/>
        <v>4.2361111110949423E-2</v>
      </c>
      <c r="X1229" s="18">
        <f>DATE(MID(B1229,FIND(",",B1229,1)+2,4),VLOOKUP(LEFT(B1229,3),General!$A$1:$B$12,2,0),MID(B1229,FIND(" ",B1229,1)+1,FIND(",",B1229,1)-FIND(" ",B1229,1)-1))</f>
        <v>45608</v>
      </c>
    </row>
    <row r="1230" spans="2:24">
      <c r="B1230" t="s">
        <v>7169</v>
      </c>
      <c r="C1230" t="s">
        <v>7170</v>
      </c>
      <c r="D1230" t="s">
        <v>7171</v>
      </c>
      <c r="E1230" s="1">
        <v>0.99529999999999996</v>
      </c>
      <c r="F1230">
        <v>0</v>
      </c>
      <c r="G1230">
        <v>0</v>
      </c>
      <c r="H1230" s="19">
        <v>6285</v>
      </c>
      <c r="I1230" s="19">
        <v>1327025</v>
      </c>
      <c r="J1230">
        <v>0</v>
      </c>
      <c r="K1230">
        <v>0</v>
      </c>
      <c r="L1230">
        <v>0</v>
      </c>
      <c r="M1230">
        <v>0</v>
      </c>
      <c r="N1230" s="29">
        <f>DATE(MID(B1230,FIND(",",B1230,1)+2,4),VLOOKUP(LEFT(B1230,3),General!$A$1:$B$12,2,0),MID(B1230,FIND(" ",B1230,1)+1,FIND(",",B1230,1)-FIND(" ",B1230,1)-1)) + TIMEVALUE(MID(B1230,FIND("-",B1230,1)+2,LEN(B1230)-FIND("-",B1230,1)+2))</f>
        <v>45608.670138888891</v>
      </c>
      <c r="O1230" s="18">
        <f>DATE(MID(C1230,FIND(",",C1230,1)+2,4),VLOOKUP(LEFT(B1230,3),General!$A$1:$B$12,2,0),MID(C1230,FIND(" ",C1230,1)+1,FIND(",",C1230,1)-FIND(" ",C1230,1)-1)) + TIMEVALUE(MID(C1230,FIND("-",C1230,1)+2,LEN(C1230)-FIND("-",C1230,1)+2))</f>
        <v>45608.669444444444</v>
      </c>
      <c r="P1230" s="18">
        <f>DATE(MID(D1230,FIND(",",D1230,1)+2,4),VLOOKUP(LEFT(B1230,3),General!$A$1:$B$12,2,0),MID(D1230,FIND(" ",D1230,1)+1,FIND(",",D1230,1)-FIND(" ",D1230,1)-1)) + TIMEVALUE(MID(D1230,FIND("-",D1230,1)+2,LEN(D1230)-FIND("-",D1230,1)+2))</f>
        <v>45608.711805555555</v>
      </c>
      <c r="Q1230" s="29">
        <f t="shared" si="154"/>
        <v>45608.670138888891</v>
      </c>
      <c r="R1230" t="str">
        <f t="shared" si="155"/>
        <v>4:04 pm</v>
      </c>
      <c r="S1230" t="str">
        <f t="shared" si="156"/>
        <v>5:05 pm</v>
      </c>
      <c r="T1230" s="29">
        <f t="shared" si="157"/>
        <v>45608.670138888891</v>
      </c>
      <c r="U1230" s="19">
        <f t="shared" si="158"/>
        <v>6285</v>
      </c>
      <c r="V1230" s="1">
        <f t="shared" si="159"/>
        <v>0.99529999999999996</v>
      </c>
      <c r="W1230" s="30">
        <f t="shared" si="160"/>
        <v>4.2361111110949423E-2</v>
      </c>
      <c r="X1230" s="18">
        <f>DATE(MID(B1230,FIND(",",B1230,1)+2,4),VLOOKUP(LEFT(B1230,3),General!$A$1:$B$12,2,0),MID(B1230,FIND(" ",B1230,1)+1,FIND(",",B1230,1)-FIND(" ",B1230,1)-1))</f>
        <v>45608</v>
      </c>
    </row>
    <row r="1231" spans="2:24">
      <c r="B1231" t="s">
        <v>7171</v>
      </c>
      <c r="C1231" t="s">
        <v>7172</v>
      </c>
      <c r="D1231" t="s">
        <v>7173</v>
      </c>
      <c r="E1231" s="1">
        <v>0.99350000000000005</v>
      </c>
      <c r="F1231">
        <v>0</v>
      </c>
      <c r="G1231">
        <v>0</v>
      </c>
      <c r="H1231" s="19">
        <v>8571</v>
      </c>
      <c r="I1231" s="19">
        <v>1327032</v>
      </c>
      <c r="J1231">
        <v>0</v>
      </c>
      <c r="K1231">
        <v>0</v>
      </c>
      <c r="L1231">
        <v>0</v>
      </c>
      <c r="M1231">
        <v>0</v>
      </c>
      <c r="N1231" s="29">
        <f>DATE(MID(B1231,FIND(",",B1231,1)+2,4),VLOOKUP(LEFT(B1231,3),General!$A$1:$B$12,2,0),MID(B1231,FIND(" ",B1231,1)+1,FIND(",",B1231,1)-FIND(" ",B1231,1)-1)) + TIMEVALUE(MID(B1231,FIND("-",B1231,1)+2,LEN(B1231)-FIND("-",B1231,1)+2))</f>
        <v>45608.711805555555</v>
      </c>
      <c r="O1231" s="18">
        <f>DATE(MID(C1231,FIND(",",C1231,1)+2,4),VLOOKUP(LEFT(B1231,3),General!$A$1:$B$12,2,0),MID(C1231,FIND(" ",C1231,1)+1,FIND(",",C1231,1)-FIND(" ",C1231,1)-1)) + TIMEVALUE(MID(C1231,FIND("-",C1231,1)+2,LEN(C1231)-FIND("-",C1231,1)+2))</f>
        <v>45608.711111111108</v>
      </c>
      <c r="P1231" s="18">
        <f>DATE(MID(D1231,FIND(",",D1231,1)+2,4),VLOOKUP(LEFT(B1231,3),General!$A$1:$B$12,2,0),MID(D1231,FIND(" ",D1231,1)+1,FIND(",",D1231,1)-FIND(" ",D1231,1)-1)) + TIMEVALUE(MID(D1231,FIND("-",D1231,1)+2,LEN(D1231)-FIND("-",D1231,1)+2))</f>
        <v>45608.753472222219</v>
      </c>
      <c r="Q1231" s="29">
        <f t="shared" si="154"/>
        <v>45608.711805555555</v>
      </c>
      <c r="R1231" t="str">
        <f t="shared" si="155"/>
        <v>5:04 pm</v>
      </c>
      <c r="S1231" t="str">
        <f t="shared" si="156"/>
        <v>6:05 pm</v>
      </c>
      <c r="T1231" s="29">
        <f t="shared" si="157"/>
        <v>45608.711805555555</v>
      </c>
      <c r="U1231" s="19">
        <f t="shared" si="158"/>
        <v>8571</v>
      </c>
      <c r="V1231" s="1">
        <f t="shared" si="159"/>
        <v>0.99350000000000005</v>
      </c>
      <c r="W1231" s="30">
        <f t="shared" si="160"/>
        <v>4.2361111110949423E-2</v>
      </c>
      <c r="X1231" s="18">
        <f>DATE(MID(B1231,FIND(",",B1231,1)+2,4),VLOOKUP(LEFT(B1231,3),General!$A$1:$B$12,2,0),MID(B1231,FIND(" ",B1231,1)+1,FIND(",",B1231,1)-FIND(" ",B1231,1)-1))</f>
        <v>45608</v>
      </c>
    </row>
    <row r="1232" spans="2:24">
      <c r="B1232" t="s">
        <v>7173</v>
      </c>
      <c r="C1232" t="s">
        <v>7174</v>
      </c>
      <c r="D1232" t="s">
        <v>7175</v>
      </c>
      <c r="E1232" s="1">
        <v>0.99680000000000002</v>
      </c>
      <c r="F1232">
        <v>0</v>
      </c>
      <c r="G1232">
        <v>0</v>
      </c>
      <c r="H1232" s="19">
        <v>4245</v>
      </c>
      <c r="I1232" s="19">
        <v>1327030</v>
      </c>
      <c r="J1232">
        <v>0</v>
      </c>
      <c r="K1232">
        <v>0</v>
      </c>
      <c r="L1232">
        <v>0</v>
      </c>
      <c r="M1232" s="19">
        <v>1069</v>
      </c>
      <c r="N1232" s="29">
        <f>DATE(MID(B1232,FIND(",",B1232,1)+2,4),VLOOKUP(LEFT(B1232,3),General!$A$1:$B$12,2,0),MID(B1232,FIND(" ",B1232,1)+1,FIND(",",B1232,1)-FIND(" ",B1232,1)-1)) + TIMEVALUE(MID(B1232,FIND("-",B1232,1)+2,LEN(B1232)-FIND("-",B1232,1)+2))</f>
        <v>45608.753472222219</v>
      </c>
      <c r="O1232" s="18">
        <f>DATE(MID(C1232,FIND(",",C1232,1)+2,4),VLOOKUP(LEFT(B1232,3),General!$A$1:$B$12,2,0),MID(C1232,FIND(" ",C1232,1)+1,FIND(",",C1232,1)-FIND(" ",C1232,1)-1)) + TIMEVALUE(MID(C1232,FIND("-",C1232,1)+2,LEN(C1232)-FIND("-",C1232,1)+2))</f>
        <v>45608.75277777778</v>
      </c>
      <c r="P1232" s="18">
        <f>DATE(MID(D1232,FIND(",",D1232,1)+2,4),VLOOKUP(LEFT(B1232,3),General!$A$1:$B$12,2,0),MID(D1232,FIND(" ",D1232,1)+1,FIND(",",D1232,1)-FIND(" ",D1232,1)-1)) + TIMEVALUE(MID(D1232,FIND("-",D1232,1)+2,LEN(D1232)-FIND("-",D1232,1)+2))</f>
        <v>45608.779861111114</v>
      </c>
      <c r="Q1232" s="29">
        <f t="shared" si="154"/>
        <v>45608.753472222219</v>
      </c>
      <c r="R1232" t="str">
        <f t="shared" si="155"/>
        <v>6:04 pm</v>
      </c>
      <c r="S1232" t="str">
        <f t="shared" si="156"/>
        <v>6:43 pm</v>
      </c>
      <c r="T1232" s="29">
        <f t="shared" si="157"/>
        <v>45608.753472222219</v>
      </c>
      <c r="U1232" s="19">
        <f t="shared" si="158"/>
        <v>4245</v>
      </c>
      <c r="V1232" s="1">
        <f t="shared" si="159"/>
        <v>0.99680000000000002</v>
      </c>
      <c r="W1232" s="30">
        <f t="shared" si="160"/>
        <v>2.7083333334303461E-2</v>
      </c>
      <c r="X1232" s="18">
        <f>DATE(MID(B1232,FIND(",",B1232,1)+2,4),VLOOKUP(LEFT(B1232,3),General!$A$1:$B$12,2,0),MID(B1232,FIND(" ",B1232,1)+1,FIND(",",B1232,1)-FIND(" ",B1232,1)-1))</f>
        <v>45608</v>
      </c>
    </row>
    <row r="1233" spans="2:24">
      <c r="B1233" t="s">
        <v>7176</v>
      </c>
      <c r="C1233" t="s">
        <v>7177</v>
      </c>
      <c r="D1233" t="s">
        <v>7178</v>
      </c>
      <c r="E1233" s="1">
        <v>0.99680000000000002</v>
      </c>
      <c r="F1233">
        <v>0</v>
      </c>
      <c r="G1233">
        <v>0</v>
      </c>
      <c r="H1233" s="19">
        <v>4260</v>
      </c>
      <c r="I1233" s="19">
        <v>1327027</v>
      </c>
      <c r="J1233">
        <v>0</v>
      </c>
      <c r="K1233">
        <v>0</v>
      </c>
      <c r="L1233">
        <v>0</v>
      </c>
      <c r="M1233" s="19">
        <v>1076</v>
      </c>
      <c r="N1233" s="29">
        <f>DATE(MID(B1233,FIND(",",B1233,1)+2,4),VLOOKUP(LEFT(B1233,3),General!$A$1:$B$12,2,0),MID(B1233,FIND(" ",B1233,1)+1,FIND(",",B1233,1)-FIND(" ",B1233,1)-1)) + TIMEVALUE(MID(B1233,FIND("-",B1233,1)+2,LEN(B1233)-FIND("-",B1233,1)+2))</f>
        <v>45608.795138888891</v>
      </c>
      <c r="O1233" s="18">
        <f>DATE(MID(C1233,FIND(",",C1233,1)+2,4),VLOOKUP(LEFT(B1233,3),General!$A$1:$B$12,2,0),MID(C1233,FIND(" ",C1233,1)+1,FIND(",",C1233,1)-FIND(" ",C1233,1)-1)) + TIMEVALUE(MID(C1233,FIND("-",C1233,1)+2,LEN(C1233)-FIND("-",C1233,1)+2))</f>
        <v>45608.794444444444</v>
      </c>
      <c r="P1233" s="18">
        <f>DATE(MID(D1233,FIND(",",D1233,1)+2,4),VLOOKUP(LEFT(B1233,3),General!$A$1:$B$12,2,0),MID(D1233,FIND(" ",D1233,1)+1,FIND(",",D1233,1)-FIND(" ",D1233,1)-1)) + TIMEVALUE(MID(D1233,FIND("-",D1233,1)+2,LEN(D1233)-FIND("-",D1233,1)+2))</f>
        <v>45608.833333333336</v>
      </c>
      <c r="Q1233" s="29">
        <f t="shared" si="154"/>
        <v>45608.795138888891</v>
      </c>
      <c r="R1233" t="str">
        <f t="shared" si="155"/>
        <v>7:04 pm</v>
      </c>
      <c r="S1233" t="str">
        <f t="shared" si="156"/>
        <v>8:00 pm</v>
      </c>
      <c r="T1233" s="29">
        <f t="shared" si="157"/>
        <v>45608.795138888891</v>
      </c>
      <c r="U1233" s="19">
        <f t="shared" si="158"/>
        <v>4260</v>
      </c>
      <c r="V1233" s="1">
        <f t="shared" si="159"/>
        <v>0.99680000000000002</v>
      </c>
      <c r="W1233" s="30">
        <f t="shared" si="160"/>
        <v>3.888888889196096E-2</v>
      </c>
      <c r="X1233" s="18">
        <f>DATE(MID(B1233,FIND(",",B1233,1)+2,4),VLOOKUP(LEFT(B1233,3),General!$A$1:$B$12,2,0),MID(B1233,FIND(" ",B1233,1)+1,FIND(",",B1233,1)-FIND(" ",B1233,1)-1))</f>
        <v>45608</v>
      </c>
    </row>
    <row r="1234" spans="2:24">
      <c r="B1234" t="s">
        <v>7179</v>
      </c>
      <c r="C1234" t="s">
        <v>7180</v>
      </c>
      <c r="D1234" t="s">
        <v>7181</v>
      </c>
      <c r="E1234" s="1">
        <v>0.99650000000000005</v>
      </c>
      <c r="F1234">
        <v>0</v>
      </c>
      <c r="G1234">
        <v>0</v>
      </c>
      <c r="H1234" s="19">
        <v>4597</v>
      </c>
      <c r="I1234" s="19">
        <v>1326861</v>
      </c>
      <c r="J1234">
        <v>0</v>
      </c>
      <c r="K1234">
        <v>0</v>
      </c>
      <c r="L1234">
        <v>0</v>
      </c>
      <c r="M1234">
        <v>0</v>
      </c>
      <c r="N1234" s="29">
        <f>DATE(MID(B1234,FIND(",",B1234,1)+2,4),VLOOKUP(LEFT(B1234,3),General!$A$1:$B$12,2,0),MID(B1234,FIND(" ",B1234,1)+1,FIND(",",B1234,1)-FIND(" ",B1234,1)-1)) + TIMEVALUE(MID(B1234,FIND("-",B1234,1)+2,LEN(B1234)-FIND("-",B1234,1)+2))</f>
        <v>45608.836805555555</v>
      </c>
      <c r="O1234" s="18">
        <f>DATE(MID(C1234,FIND(",",C1234,1)+2,4),VLOOKUP(LEFT(B1234,3),General!$A$1:$B$12,2,0),MID(C1234,FIND(" ",C1234,1)+1,FIND(",",C1234,1)-FIND(" ",C1234,1)-1)) + TIMEVALUE(MID(C1234,FIND("-",C1234,1)+2,LEN(C1234)-FIND("-",C1234,1)+2))</f>
        <v>45608.836111111108</v>
      </c>
      <c r="P1234" s="18">
        <f>DATE(MID(D1234,FIND(",",D1234,1)+2,4),VLOOKUP(LEFT(B1234,3),General!$A$1:$B$12,2,0),MID(D1234,FIND(" ",D1234,1)+1,FIND(",",D1234,1)-FIND(" ",D1234,1)-1)) + TIMEVALUE(MID(D1234,FIND("-",D1234,1)+2,LEN(D1234)-FIND("-",D1234,1)+2))</f>
        <v>45608.878472222219</v>
      </c>
      <c r="Q1234" s="29">
        <f t="shared" si="154"/>
        <v>45608.836805555555</v>
      </c>
      <c r="R1234" t="str">
        <f t="shared" si="155"/>
        <v>8:04 pm</v>
      </c>
      <c r="S1234" t="str">
        <f t="shared" si="156"/>
        <v>9:05 pm</v>
      </c>
      <c r="T1234" s="29">
        <f t="shared" si="157"/>
        <v>45608.836805555555</v>
      </c>
      <c r="U1234" s="19">
        <f t="shared" si="158"/>
        <v>4597</v>
      </c>
      <c r="V1234" s="1">
        <f t="shared" si="159"/>
        <v>0.99650000000000005</v>
      </c>
      <c r="W1234" s="30">
        <f t="shared" si="160"/>
        <v>4.2361111110949423E-2</v>
      </c>
      <c r="X1234" s="18">
        <f>DATE(MID(B1234,FIND(",",B1234,1)+2,4),VLOOKUP(LEFT(B1234,3),General!$A$1:$B$12,2,0),MID(B1234,FIND(" ",B1234,1)+1,FIND(",",B1234,1)-FIND(" ",B1234,1)-1))</f>
        <v>45608</v>
      </c>
    </row>
    <row r="1235" spans="2:24">
      <c r="B1235" t="s">
        <v>7181</v>
      </c>
      <c r="C1235" t="s">
        <v>7182</v>
      </c>
      <c r="D1235" t="s">
        <v>7183</v>
      </c>
      <c r="E1235" s="1">
        <v>0.99370000000000003</v>
      </c>
      <c r="F1235">
        <v>0</v>
      </c>
      <c r="G1235">
        <v>0</v>
      </c>
      <c r="H1235" s="19">
        <v>8293</v>
      </c>
      <c r="I1235" s="19">
        <v>1326866</v>
      </c>
      <c r="J1235">
        <v>0</v>
      </c>
      <c r="K1235">
        <v>0</v>
      </c>
      <c r="L1235">
        <v>0</v>
      </c>
      <c r="M1235">
        <v>0</v>
      </c>
      <c r="N1235" s="29">
        <f>DATE(MID(B1235,FIND(",",B1235,1)+2,4),VLOOKUP(LEFT(B1235,3),General!$A$1:$B$12,2,0),MID(B1235,FIND(" ",B1235,1)+1,FIND(",",B1235,1)-FIND(" ",B1235,1)-1)) + TIMEVALUE(MID(B1235,FIND("-",B1235,1)+2,LEN(B1235)-FIND("-",B1235,1)+2))</f>
        <v>45608.878472222219</v>
      </c>
      <c r="O1235" s="18">
        <f>DATE(MID(C1235,FIND(",",C1235,1)+2,4),VLOOKUP(LEFT(B1235,3),General!$A$1:$B$12,2,0),MID(C1235,FIND(" ",C1235,1)+1,FIND(",",C1235,1)-FIND(" ",C1235,1)-1)) + TIMEVALUE(MID(C1235,FIND("-",C1235,1)+2,LEN(C1235)-FIND("-",C1235,1)+2))</f>
        <v>45608.87777777778</v>
      </c>
      <c r="P1235" s="18">
        <f>DATE(MID(D1235,FIND(",",D1235,1)+2,4),VLOOKUP(LEFT(B1235,3),General!$A$1:$B$12,2,0),MID(D1235,FIND(" ",D1235,1)+1,FIND(",",D1235,1)-FIND(" ",D1235,1)-1)) + TIMEVALUE(MID(D1235,FIND("-",D1235,1)+2,LEN(D1235)-FIND("-",D1235,1)+2))</f>
        <v>45608.920138888891</v>
      </c>
      <c r="Q1235" s="29">
        <f t="shared" si="154"/>
        <v>45608.878472222219</v>
      </c>
      <c r="R1235" t="str">
        <f t="shared" si="155"/>
        <v>9:04 pm</v>
      </c>
      <c r="S1235" t="str">
        <f t="shared" si="156"/>
        <v>10:05 pm</v>
      </c>
      <c r="T1235" s="29">
        <f t="shared" si="157"/>
        <v>45608.878472222219</v>
      </c>
      <c r="U1235" s="19">
        <f t="shared" si="158"/>
        <v>8293</v>
      </c>
      <c r="V1235" s="1">
        <f t="shared" si="159"/>
        <v>0.99370000000000003</v>
      </c>
      <c r="W1235" s="30">
        <f t="shared" si="160"/>
        <v>4.2361111110949423E-2</v>
      </c>
      <c r="X1235" s="18">
        <f>DATE(MID(B1235,FIND(",",B1235,1)+2,4),VLOOKUP(LEFT(B1235,3),General!$A$1:$B$12,2,0),MID(B1235,FIND(" ",B1235,1)+1,FIND(",",B1235,1)-FIND(" ",B1235,1)-1))</f>
        <v>45608</v>
      </c>
    </row>
    <row r="1236" spans="2:24">
      <c r="B1236" t="s">
        <v>7183</v>
      </c>
      <c r="C1236" t="s">
        <v>7184</v>
      </c>
      <c r="D1236" t="s">
        <v>7185</v>
      </c>
      <c r="E1236" s="1">
        <v>0.99660000000000004</v>
      </c>
      <c r="F1236">
        <v>0</v>
      </c>
      <c r="G1236">
        <v>0</v>
      </c>
      <c r="H1236" s="19">
        <v>4530</v>
      </c>
      <c r="I1236" s="19">
        <v>1326871</v>
      </c>
      <c r="J1236">
        <v>0</v>
      </c>
      <c r="K1236">
        <v>0</v>
      </c>
      <c r="L1236">
        <v>0</v>
      </c>
      <c r="M1236" s="19">
        <v>1064</v>
      </c>
      <c r="N1236" s="29">
        <f>DATE(MID(B1236,FIND(",",B1236,1)+2,4),VLOOKUP(LEFT(B1236,3),General!$A$1:$B$12,2,0),MID(B1236,FIND(" ",B1236,1)+1,FIND(",",B1236,1)-FIND(" ",B1236,1)-1)) + TIMEVALUE(MID(B1236,FIND("-",B1236,1)+2,LEN(B1236)-FIND("-",B1236,1)+2))</f>
        <v>45608.920138888891</v>
      </c>
      <c r="O1236" s="18">
        <f>DATE(MID(C1236,FIND(",",C1236,1)+2,4),VLOOKUP(LEFT(B1236,3),General!$A$1:$B$12,2,0),MID(C1236,FIND(" ",C1236,1)+1,FIND(",",C1236,1)-FIND(" ",C1236,1)-1)) + TIMEVALUE(MID(C1236,FIND("-",C1236,1)+2,LEN(C1236)-FIND("-",C1236,1)+2))</f>
        <v>45608.919444444444</v>
      </c>
      <c r="P1236" s="18">
        <f>DATE(MID(D1236,FIND(",",D1236,1)+2,4),VLOOKUP(LEFT(B1236,3),General!$A$1:$B$12,2,0),MID(D1236,FIND(" ",D1236,1)+1,FIND(",",D1236,1)-FIND(" ",D1236,1)-1)) + TIMEVALUE(MID(D1236,FIND("-",D1236,1)+2,LEN(D1236)-FIND("-",D1236,1)+2))</f>
        <v>45608.961805555555</v>
      </c>
      <c r="Q1236" s="29">
        <f t="shared" si="154"/>
        <v>45608.920138888891</v>
      </c>
      <c r="R1236" t="str">
        <f t="shared" si="155"/>
        <v>10:04 pm</v>
      </c>
      <c r="S1236" t="str">
        <f t="shared" si="156"/>
        <v>11:05 pm</v>
      </c>
      <c r="T1236" s="29">
        <f t="shared" si="157"/>
        <v>45608.920138888891</v>
      </c>
      <c r="U1236" s="19">
        <f t="shared" si="158"/>
        <v>4530</v>
      </c>
      <c r="V1236" s="1">
        <f t="shared" si="159"/>
        <v>0.99660000000000004</v>
      </c>
      <c r="W1236" s="30">
        <f t="shared" si="160"/>
        <v>4.2361111110949423E-2</v>
      </c>
      <c r="X1236" s="18">
        <f>DATE(MID(B1236,FIND(",",B1236,1)+2,4),VLOOKUP(LEFT(B1236,3),General!$A$1:$B$12,2,0),MID(B1236,FIND(" ",B1236,1)+1,FIND(",",B1236,1)-FIND(" ",B1236,1)-1))</f>
        <v>45608</v>
      </c>
    </row>
    <row r="1237" spans="2:24">
      <c r="B1237" t="s">
        <v>7185</v>
      </c>
      <c r="C1237" t="s">
        <v>7185</v>
      </c>
      <c r="D1237" t="s">
        <v>7186</v>
      </c>
      <c r="E1237" s="1">
        <v>0.99460000000000004</v>
      </c>
      <c r="F1237">
        <v>0</v>
      </c>
      <c r="G1237">
        <v>0</v>
      </c>
      <c r="H1237" s="19">
        <v>7119</v>
      </c>
      <c r="I1237" s="19">
        <v>1326879</v>
      </c>
      <c r="J1237">
        <v>0</v>
      </c>
      <c r="K1237">
        <v>0</v>
      </c>
      <c r="L1237">
        <v>0</v>
      </c>
      <c r="M1237">
        <v>0</v>
      </c>
      <c r="N1237" s="29">
        <f>DATE(MID(B1237,FIND(",",B1237,1)+2,4),VLOOKUP(LEFT(B1237,3),General!$A$1:$B$12,2,0),MID(B1237,FIND(" ",B1237,1)+1,FIND(",",B1237,1)-FIND(" ",B1237,1)-1)) + TIMEVALUE(MID(B1237,FIND("-",B1237,1)+2,LEN(B1237)-FIND("-",B1237,1)+2))</f>
        <v>45608.961805555555</v>
      </c>
      <c r="O1237" s="18">
        <f>DATE(MID(C1237,FIND(",",C1237,1)+2,4),VLOOKUP(LEFT(B1237,3),General!$A$1:$B$12,2,0),MID(C1237,FIND(" ",C1237,1)+1,FIND(",",C1237,1)-FIND(" ",C1237,1)-1)) + TIMEVALUE(MID(C1237,FIND("-",C1237,1)+2,LEN(C1237)-FIND("-",C1237,1)+2))</f>
        <v>45608.961805555555</v>
      </c>
      <c r="P1237" s="18">
        <f>DATE(MID(D1237,FIND(",",D1237,1)+2,4),VLOOKUP(LEFT(B1237,3),General!$A$1:$B$12,2,0),MID(D1237,FIND(" ",D1237,1)+1,FIND(",",D1237,1)-FIND(" ",D1237,1)-1)) + TIMEVALUE(MID(D1237,FIND("-",D1237,1)+2,LEN(D1237)-FIND("-",D1237,1)+2))</f>
        <v>45609.003472222219</v>
      </c>
      <c r="Q1237" s="29">
        <f t="shared" si="154"/>
        <v>45608.961805555555</v>
      </c>
      <c r="R1237" t="str">
        <f t="shared" si="155"/>
        <v>11:05 pm</v>
      </c>
      <c r="S1237" t="str">
        <f t="shared" si="156"/>
        <v>12:05 am</v>
      </c>
      <c r="T1237" s="29">
        <f t="shared" si="157"/>
        <v>45608.961805555555</v>
      </c>
      <c r="U1237" s="19">
        <f t="shared" si="158"/>
        <v>7119</v>
      </c>
      <c r="V1237" s="1">
        <f t="shared" si="159"/>
        <v>0.99460000000000004</v>
      </c>
      <c r="W1237" s="30">
        <f t="shared" si="160"/>
        <v>4.1666666664241347E-2</v>
      </c>
      <c r="X1237" s="18">
        <f>DATE(MID(B1237,FIND(",",B1237,1)+2,4),VLOOKUP(LEFT(B1237,3),General!$A$1:$B$12,2,0),MID(B1237,FIND(" ",B1237,1)+1,FIND(",",B1237,1)-FIND(" ",B1237,1)-1))</f>
        <v>45608</v>
      </c>
    </row>
    <row r="1238" spans="2:24">
      <c r="B1238" t="s">
        <v>7186</v>
      </c>
      <c r="C1238" t="s">
        <v>7187</v>
      </c>
      <c r="D1238" t="s">
        <v>7188</v>
      </c>
      <c r="E1238" s="1">
        <v>0.99550000000000005</v>
      </c>
      <c r="F1238">
        <v>0</v>
      </c>
      <c r="G1238">
        <v>0</v>
      </c>
      <c r="H1238" s="19">
        <v>5943</v>
      </c>
      <c r="I1238" s="19">
        <v>1326878</v>
      </c>
      <c r="J1238">
        <v>0</v>
      </c>
      <c r="K1238">
        <v>0</v>
      </c>
      <c r="L1238">
        <v>0</v>
      </c>
      <c r="M1238" s="19">
        <v>1060</v>
      </c>
      <c r="N1238" s="29">
        <f>DATE(MID(B1238,FIND(",",B1238,1)+2,4),VLOOKUP(LEFT(B1238,3),General!$A$1:$B$12,2,0),MID(B1238,FIND(" ",B1238,1)+1,FIND(",",B1238,1)-FIND(" ",B1238,1)-1)) + TIMEVALUE(MID(B1238,FIND("-",B1238,1)+2,LEN(B1238)-FIND("-",B1238,1)+2))</f>
        <v>45609.003472222219</v>
      </c>
      <c r="O1238" s="18">
        <f>DATE(MID(C1238,FIND(",",C1238,1)+2,4),VLOOKUP(LEFT(B1238,3),General!$A$1:$B$12,2,0),MID(C1238,FIND(" ",C1238,1)+1,FIND(",",C1238,1)-FIND(" ",C1238,1)-1)) + TIMEVALUE(MID(C1238,FIND("-",C1238,1)+2,LEN(C1238)-FIND("-",C1238,1)+2))</f>
        <v>45609.00277777778</v>
      </c>
      <c r="P1238" s="18">
        <f>DATE(MID(D1238,FIND(",",D1238,1)+2,4),VLOOKUP(LEFT(B1238,3),General!$A$1:$B$12,2,0),MID(D1238,FIND(" ",D1238,1)+1,FIND(",",D1238,1)-FIND(" ",D1238,1)-1)) + TIMEVALUE(MID(D1238,FIND("-",D1238,1)+2,LEN(D1238)-FIND("-",D1238,1)+2))</f>
        <v>45609.045138888891</v>
      </c>
      <c r="Q1238" s="29">
        <f t="shared" si="154"/>
        <v>45609.003472222219</v>
      </c>
      <c r="R1238" t="str">
        <f t="shared" si="155"/>
        <v>12:04 am</v>
      </c>
      <c r="S1238" t="str">
        <f t="shared" si="156"/>
        <v>1:05 am</v>
      </c>
      <c r="T1238" s="29">
        <f t="shared" si="157"/>
        <v>45609.003472222219</v>
      </c>
      <c r="U1238" s="19">
        <f t="shared" si="158"/>
        <v>5943</v>
      </c>
      <c r="V1238" s="1">
        <f t="shared" si="159"/>
        <v>0.99550000000000005</v>
      </c>
      <c r="W1238" s="30">
        <f t="shared" si="160"/>
        <v>4.2361111110949423E-2</v>
      </c>
      <c r="X1238" s="18">
        <f>DATE(MID(B1238,FIND(",",B1238,1)+2,4),VLOOKUP(LEFT(B1238,3),General!$A$1:$B$12,2,0),MID(B1238,FIND(" ",B1238,1)+1,FIND(",",B1238,1)-FIND(" ",B1238,1)-1))</f>
        <v>45609</v>
      </c>
    </row>
    <row r="1239" spans="2:24">
      <c r="B1239" t="s">
        <v>7188</v>
      </c>
      <c r="C1239" t="s">
        <v>7189</v>
      </c>
      <c r="D1239" t="s">
        <v>7190</v>
      </c>
      <c r="E1239" s="1">
        <v>0.996</v>
      </c>
      <c r="F1239">
        <v>0</v>
      </c>
      <c r="G1239">
        <v>0</v>
      </c>
      <c r="H1239" s="19">
        <v>5290</v>
      </c>
      <c r="I1239" s="19">
        <v>1326883</v>
      </c>
      <c r="J1239">
        <v>0</v>
      </c>
      <c r="K1239">
        <v>0</v>
      </c>
      <c r="L1239">
        <v>0</v>
      </c>
      <c r="M1239" s="19">
        <v>1074</v>
      </c>
      <c r="N1239" s="29">
        <f>DATE(MID(B1239,FIND(",",B1239,1)+2,4),VLOOKUP(LEFT(B1239,3),General!$A$1:$B$12,2,0),MID(B1239,FIND(" ",B1239,1)+1,FIND(",",B1239,1)-FIND(" ",B1239,1)-1)) + TIMEVALUE(MID(B1239,FIND("-",B1239,1)+2,LEN(B1239)-FIND("-",B1239,1)+2))</f>
        <v>45609.045138888891</v>
      </c>
      <c r="O1239" s="18">
        <f>DATE(MID(C1239,FIND(",",C1239,1)+2,4),VLOOKUP(LEFT(B1239,3),General!$A$1:$B$12,2,0),MID(C1239,FIND(" ",C1239,1)+1,FIND(",",C1239,1)-FIND(" ",C1239,1)-1)) + TIMEVALUE(MID(C1239,FIND("-",C1239,1)+2,LEN(C1239)-FIND("-",C1239,1)+2))</f>
        <v>45609.044444444444</v>
      </c>
      <c r="P1239" s="18">
        <f>DATE(MID(D1239,FIND(",",D1239,1)+2,4),VLOOKUP(LEFT(B1239,3),General!$A$1:$B$12,2,0),MID(D1239,FIND(" ",D1239,1)+1,FIND(",",D1239,1)-FIND(" ",D1239,1)-1)) + TIMEVALUE(MID(D1239,FIND("-",D1239,1)+2,LEN(D1239)-FIND("-",D1239,1)+2))</f>
        <v>45609.071527777778</v>
      </c>
      <c r="Q1239" s="29">
        <f t="shared" si="154"/>
        <v>45609.045138888891</v>
      </c>
      <c r="R1239" t="str">
        <f t="shared" si="155"/>
        <v>1:04 am</v>
      </c>
      <c r="S1239" t="str">
        <f t="shared" si="156"/>
        <v>1:43 am</v>
      </c>
      <c r="T1239" s="29">
        <f t="shared" si="157"/>
        <v>45609.045138888891</v>
      </c>
      <c r="U1239" s="19">
        <f t="shared" si="158"/>
        <v>5290</v>
      </c>
      <c r="V1239" s="1">
        <f t="shared" si="159"/>
        <v>0.996</v>
      </c>
      <c r="W1239" s="30">
        <f t="shared" si="160"/>
        <v>2.7083333334303461E-2</v>
      </c>
      <c r="X1239" s="18">
        <f>DATE(MID(B1239,FIND(",",B1239,1)+2,4),VLOOKUP(LEFT(B1239,3),General!$A$1:$B$12,2,0),MID(B1239,FIND(" ",B1239,1)+1,FIND(",",B1239,1)-FIND(" ",B1239,1)-1))</f>
        <v>45609</v>
      </c>
    </row>
    <row r="1240" spans="2:24">
      <c r="B1240" t="s">
        <v>7191</v>
      </c>
      <c r="C1240" t="s">
        <v>7192</v>
      </c>
      <c r="D1240" t="s">
        <v>7193</v>
      </c>
      <c r="E1240" s="1">
        <v>0.99419999999999997</v>
      </c>
      <c r="F1240">
        <v>0</v>
      </c>
      <c r="G1240">
        <v>0</v>
      </c>
      <c r="H1240" s="19">
        <v>7720</v>
      </c>
      <c r="I1240" s="19">
        <v>1326881</v>
      </c>
      <c r="J1240">
        <v>0</v>
      </c>
      <c r="K1240">
        <v>0</v>
      </c>
      <c r="L1240">
        <v>0</v>
      </c>
      <c r="M1240" s="19">
        <v>1073</v>
      </c>
      <c r="N1240" s="29">
        <f>DATE(MID(B1240,FIND(",",B1240,1)+2,4),VLOOKUP(LEFT(B1240,3),General!$A$1:$B$12,2,0),MID(B1240,FIND(" ",B1240,1)+1,FIND(",",B1240,1)-FIND(" ",B1240,1)-1)) + TIMEVALUE(MID(B1240,FIND("-",B1240,1)+2,LEN(B1240)-FIND("-",B1240,1)+2))</f>
        <v>45609.086805555555</v>
      </c>
      <c r="O1240" s="18">
        <f>DATE(MID(C1240,FIND(",",C1240,1)+2,4),VLOOKUP(LEFT(B1240,3),General!$A$1:$B$12,2,0),MID(C1240,FIND(" ",C1240,1)+1,FIND(",",C1240,1)-FIND(" ",C1240,1)-1)) + TIMEVALUE(MID(C1240,FIND("-",C1240,1)+2,LEN(C1240)-FIND("-",C1240,1)+2))</f>
        <v>45609.086111111108</v>
      </c>
      <c r="P1240" s="18">
        <f>DATE(MID(D1240,FIND(",",D1240,1)+2,4),VLOOKUP(LEFT(B1240,3),General!$A$1:$B$12,2,0),MID(D1240,FIND(" ",D1240,1)+1,FIND(",",D1240,1)-FIND(" ",D1240,1)-1)) + TIMEVALUE(MID(D1240,FIND("-",D1240,1)+2,LEN(D1240)-FIND("-",D1240,1)+2))</f>
        <v>45609.126388888886</v>
      </c>
      <c r="Q1240" s="29">
        <f t="shared" si="154"/>
        <v>45609.086805555555</v>
      </c>
      <c r="R1240" t="str">
        <f t="shared" si="155"/>
        <v>2:04 am</v>
      </c>
      <c r="S1240" t="str">
        <f t="shared" si="156"/>
        <v>3:02 am</v>
      </c>
      <c r="T1240" s="29">
        <f t="shared" si="157"/>
        <v>45609.086805555555</v>
      </c>
      <c r="U1240" s="19">
        <f t="shared" si="158"/>
        <v>7720</v>
      </c>
      <c r="V1240" s="1">
        <f t="shared" si="159"/>
        <v>0.99419999999999997</v>
      </c>
      <c r="W1240" s="30">
        <f t="shared" si="160"/>
        <v>4.0277777778101154E-2</v>
      </c>
      <c r="X1240" s="18">
        <f>DATE(MID(B1240,FIND(",",B1240,1)+2,4),VLOOKUP(LEFT(B1240,3),General!$A$1:$B$12,2,0),MID(B1240,FIND(" ",B1240,1)+1,FIND(",",B1240,1)-FIND(" ",B1240,1)-1))</f>
        <v>45609</v>
      </c>
    </row>
    <row r="1241" spans="2:24">
      <c r="B1241" t="s">
        <v>7194</v>
      </c>
      <c r="C1241" t="s">
        <v>7194</v>
      </c>
      <c r="D1241" t="s">
        <v>7195</v>
      </c>
      <c r="E1241" s="1">
        <v>0.99539999999999995</v>
      </c>
      <c r="F1241">
        <v>0</v>
      </c>
      <c r="G1241">
        <v>0</v>
      </c>
      <c r="H1241" s="19">
        <v>6054</v>
      </c>
      <c r="I1241" s="19">
        <v>1326882</v>
      </c>
      <c r="J1241">
        <v>0</v>
      </c>
      <c r="K1241">
        <v>0</v>
      </c>
      <c r="L1241">
        <v>0</v>
      </c>
      <c r="M1241" s="19">
        <v>1069</v>
      </c>
      <c r="N1241" s="29">
        <f>DATE(MID(B1241,FIND(",",B1241,1)+2,4),VLOOKUP(LEFT(B1241,3),General!$A$1:$B$12,2,0),MID(B1241,FIND(" ",B1241,1)+1,FIND(",",B1241,1)-FIND(" ",B1241,1)-1)) + TIMEVALUE(MID(B1241,FIND("-",B1241,1)+2,LEN(B1241)-FIND("-",B1241,1)+2))</f>
        <v>45609.128472222219</v>
      </c>
      <c r="O1241" s="18">
        <f>DATE(MID(C1241,FIND(",",C1241,1)+2,4),VLOOKUP(LEFT(B1241,3),General!$A$1:$B$12,2,0),MID(C1241,FIND(" ",C1241,1)+1,FIND(",",C1241,1)-FIND(" ",C1241,1)-1)) + TIMEVALUE(MID(C1241,FIND("-",C1241,1)+2,LEN(C1241)-FIND("-",C1241,1)+2))</f>
        <v>45609.128472222219</v>
      </c>
      <c r="P1241" s="18">
        <f>DATE(MID(D1241,FIND(",",D1241,1)+2,4),VLOOKUP(LEFT(B1241,3),General!$A$1:$B$12,2,0),MID(D1241,FIND(" ",D1241,1)+1,FIND(",",D1241,1)-FIND(" ",D1241,1)-1)) + TIMEVALUE(MID(D1241,FIND("-",D1241,1)+2,LEN(D1241)-FIND("-",D1241,1)+2))</f>
        <v>45609.155555555553</v>
      </c>
      <c r="Q1241" s="29">
        <f t="shared" si="154"/>
        <v>45609.128472222219</v>
      </c>
      <c r="R1241" t="str">
        <f t="shared" si="155"/>
        <v>3:05 am</v>
      </c>
      <c r="S1241" t="str">
        <f t="shared" si="156"/>
        <v>3:44 am</v>
      </c>
      <c r="T1241" s="29">
        <f t="shared" si="157"/>
        <v>45609.128472222219</v>
      </c>
      <c r="U1241" s="19">
        <f t="shared" si="158"/>
        <v>6054</v>
      </c>
      <c r="V1241" s="1">
        <f t="shared" si="159"/>
        <v>0.99539999999999995</v>
      </c>
      <c r="W1241" s="30">
        <f t="shared" si="160"/>
        <v>2.7083333334303461E-2</v>
      </c>
      <c r="X1241" s="18">
        <f>DATE(MID(B1241,FIND(",",B1241,1)+2,4),VLOOKUP(LEFT(B1241,3),General!$A$1:$B$12,2,0),MID(B1241,FIND(" ",B1241,1)+1,FIND(",",B1241,1)-FIND(" ",B1241,1)-1))</f>
        <v>45609</v>
      </c>
    </row>
    <row r="1242" spans="2:24">
      <c r="B1242" t="s">
        <v>7196</v>
      </c>
      <c r="C1242" t="s">
        <v>7197</v>
      </c>
      <c r="D1242" t="s">
        <v>7198</v>
      </c>
      <c r="E1242" s="1">
        <v>0.99690000000000001</v>
      </c>
      <c r="F1242">
        <v>0</v>
      </c>
      <c r="G1242">
        <v>0</v>
      </c>
      <c r="H1242" s="19">
        <v>4179</v>
      </c>
      <c r="I1242" s="19">
        <v>1326883</v>
      </c>
      <c r="J1242">
        <v>0</v>
      </c>
      <c r="K1242">
        <v>0</v>
      </c>
      <c r="L1242">
        <v>0</v>
      </c>
      <c r="M1242" s="19">
        <v>1068</v>
      </c>
      <c r="N1242" s="29">
        <f>DATE(MID(B1242,FIND(",",B1242,1)+2,4),VLOOKUP(LEFT(B1242,3),General!$A$1:$B$12,2,0),MID(B1242,FIND(" ",B1242,1)+1,FIND(",",B1242,1)-FIND(" ",B1242,1)-1)) + TIMEVALUE(MID(B1242,FIND("-",B1242,1)+2,LEN(B1242)-FIND("-",B1242,1)+2))</f>
        <v>45609.170138888891</v>
      </c>
      <c r="O1242" s="18">
        <f>DATE(MID(C1242,FIND(",",C1242,1)+2,4),VLOOKUP(LEFT(B1242,3),General!$A$1:$B$12,2,0),MID(C1242,FIND(" ",C1242,1)+1,FIND(",",C1242,1)-FIND(" ",C1242,1)-1)) + TIMEVALUE(MID(C1242,FIND("-",C1242,1)+2,LEN(C1242)-FIND("-",C1242,1)+2))</f>
        <v>45609.169444444444</v>
      </c>
      <c r="P1242" s="18">
        <f>DATE(MID(D1242,FIND(",",D1242,1)+2,4),VLOOKUP(LEFT(B1242,3),General!$A$1:$B$12,2,0),MID(D1242,FIND(" ",D1242,1)+1,FIND(",",D1242,1)-FIND(" ",D1242,1)-1)) + TIMEVALUE(MID(D1242,FIND("-",D1242,1)+2,LEN(D1242)-FIND("-",D1242,1)+2))</f>
        <v>45609.195833333331</v>
      </c>
      <c r="Q1242" s="29">
        <f t="shared" si="154"/>
        <v>45609.170138888891</v>
      </c>
      <c r="R1242" t="str">
        <f t="shared" si="155"/>
        <v>4:04 am</v>
      </c>
      <c r="S1242" t="str">
        <f t="shared" si="156"/>
        <v>4:42 am</v>
      </c>
      <c r="T1242" s="29">
        <f t="shared" si="157"/>
        <v>45609.170138888891</v>
      </c>
      <c r="U1242" s="19">
        <f t="shared" si="158"/>
        <v>4179</v>
      </c>
      <c r="V1242" s="1">
        <f t="shared" si="159"/>
        <v>0.99690000000000001</v>
      </c>
      <c r="W1242" s="30">
        <f t="shared" si="160"/>
        <v>2.6388888887595385E-2</v>
      </c>
      <c r="X1242" s="18">
        <f>DATE(MID(B1242,FIND(",",B1242,1)+2,4),VLOOKUP(LEFT(B1242,3),General!$A$1:$B$12,2,0),MID(B1242,FIND(" ",B1242,1)+1,FIND(",",B1242,1)-FIND(" ",B1242,1)-1))</f>
        <v>45609</v>
      </c>
    </row>
    <row r="1243" spans="2:24">
      <c r="B1243" t="s">
        <v>7199</v>
      </c>
      <c r="C1243" t="s">
        <v>7200</v>
      </c>
      <c r="D1243" t="s">
        <v>7201</v>
      </c>
      <c r="E1243" s="1">
        <v>0.995</v>
      </c>
      <c r="F1243">
        <v>0</v>
      </c>
      <c r="G1243">
        <v>0</v>
      </c>
      <c r="H1243" s="19">
        <v>6632</v>
      </c>
      <c r="I1243" s="19">
        <v>1326895</v>
      </c>
      <c r="J1243">
        <v>0</v>
      </c>
      <c r="K1243">
        <v>0</v>
      </c>
      <c r="L1243">
        <v>0</v>
      </c>
      <c r="M1243">
        <v>0</v>
      </c>
      <c r="N1243" s="29">
        <f>DATE(MID(B1243,FIND(",",B1243,1)+2,4),VLOOKUP(LEFT(B1243,3),General!$A$1:$B$12,2,0),MID(B1243,FIND(" ",B1243,1)+1,FIND(",",B1243,1)-FIND(" ",B1243,1)-1)) + TIMEVALUE(MID(B1243,FIND("-",B1243,1)+2,LEN(B1243)-FIND("-",B1243,1)+2))</f>
        <v>45609.211805555555</v>
      </c>
      <c r="O1243" s="18">
        <f>DATE(MID(C1243,FIND(",",C1243,1)+2,4),VLOOKUP(LEFT(B1243,3),General!$A$1:$B$12,2,0),MID(C1243,FIND(" ",C1243,1)+1,FIND(",",C1243,1)-FIND(" ",C1243,1)-1)) + TIMEVALUE(MID(C1243,FIND("-",C1243,1)+2,LEN(C1243)-FIND("-",C1243,1)+2))</f>
        <v>45609.211111111108</v>
      </c>
      <c r="P1243" s="18">
        <f>DATE(MID(D1243,FIND(",",D1243,1)+2,4),VLOOKUP(LEFT(B1243,3),General!$A$1:$B$12,2,0),MID(D1243,FIND(" ",D1243,1)+1,FIND(",",D1243,1)-FIND(" ",D1243,1)-1)) + TIMEVALUE(MID(D1243,FIND("-",D1243,1)+2,LEN(D1243)-FIND("-",D1243,1)+2))</f>
        <v>45609.253472222219</v>
      </c>
      <c r="Q1243" s="29">
        <f t="shared" si="154"/>
        <v>45609.211805555555</v>
      </c>
      <c r="R1243" t="str">
        <f t="shared" si="155"/>
        <v>5:04 am</v>
      </c>
      <c r="S1243" t="str">
        <f t="shared" si="156"/>
        <v>6:05 am</v>
      </c>
      <c r="T1243" s="29">
        <f t="shared" si="157"/>
        <v>45609.211805555555</v>
      </c>
      <c r="U1243" s="19">
        <f t="shared" si="158"/>
        <v>6632</v>
      </c>
      <c r="V1243" s="1">
        <f t="shared" si="159"/>
        <v>0.995</v>
      </c>
      <c r="W1243" s="30">
        <f t="shared" si="160"/>
        <v>4.2361111110949423E-2</v>
      </c>
      <c r="X1243" s="18">
        <f>DATE(MID(B1243,FIND(",",B1243,1)+2,4),VLOOKUP(LEFT(B1243,3),General!$A$1:$B$12,2,0),MID(B1243,FIND(" ",B1243,1)+1,FIND(",",B1243,1)-FIND(" ",B1243,1)-1))</f>
        <v>45609</v>
      </c>
    </row>
    <row r="1244" spans="2:24">
      <c r="B1244" t="s">
        <v>7201</v>
      </c>
      <c r="C1244" t="s">
        <v>7202</v>
      </c>
      <c r="D1244" t="s">
        <v>7203</v>
      </c>
      <c r="E1244" s="1">
        <v>0.99639999999999995</v>
      </c>
      <c r="F1244">
        <v>0</v>
      </c>
      <c r="G1244">
        <v>0</v>
      </c>
      <c r="H1244" s="19">
        <v>4794</v>
      </c>
      <c r="I1244" s="19">
        <v>1326894</v>
      </c>
      <c r="J1244">
        <v>0</v>
      </c>
      <c r="K1244">
        <v>0</v>
      </c>
      <c r="L1244">
        <v>0</v>
      </c>
      <c r="M1244" s="19">
        <v>1071</v>
      </c>
      <c r="N1244" s="29">
        <f>DATE(MID(B1244,FIND(",",B1244,1)+2,4),VLOOKUP(LEFT(B1244,3),General!$A$1:$B$12,2,0),MID(B1244,FIND(" ",B1244,1)+1,FIND(",",B1244,1)-FIND(" ",B1244,1)-1)) + TIMEVALUE(MID(B1244,FIND("-",B1244,1)+2,LEN(B1244)-FIND("-",B1244,1)+2))</f>
        <v>45609.253472222219</v>
      </c>
      <c r="O1244" s="18">
        <f>DATE(MID(C1244,FIND(",",C1244,1)+2,4),VLOOKUP(LEFT(B1244,3),General!$A$1:$B$12,2,0),MID(C1244,FIND(" ",C1244,1)+1,FIND(",",C1244,1)-FIND(" ",C1244,1)-1)) + TIMEVALUE(MID(C1244,FIND("-",C1244,1)+2,LEN(C1244)-FIND("-",C1244,1)+2))</f>
        <v>45609.25277777778</v>
      </c>
      <c r="P1244" s="18">
        <f>DATE(MID(D1244,FIND(",",D1244,1)+2,4),VLOOKUP(LEFT(B1244,3),General!$A$1:$B$12,2,0),MID(D1244,FIND(" ",D1244,1)+1,FIND(",",D1244,1)-FIND(" ",D1244,1)-1)) + TIMEVALUE(MID(D1244,FIND("-",D1244,1)+2,LEN(D1244)-FIND("-",D1244,1)+2))</f>
        <v>45609.286805555559</v>
      </c>
      <c r="Q1244" s="29">
        <f t="shared" si="154"/>
        <v>45609.253472222219</v>
      </c>
      <c r="R1244" t="str">
        <f t="shared" si="155"/>
        <v>6:04 am</v>
      </c>
      <c r="S1244" t="str">
        <f t="shared" si="156"/>
        <v>6:53 am</v>
      </c>
      <c r="T1244" s="29">
        <f t="shared" si="157"/>
        <v>45609.253472222219</v>
      </c>
      <c r="U1244" s="19">
        <f t="shared" si="158"/>
        <v>4794</v>
      </c>
      <c r="V1244" s="1">
        <f t="shared" si="159"/>
        <v>0.99639999999999995</v>
      </c>
      <c r="W1244" s="30">
        <f t="shared" si="160"/>
        <v>3.4027777779556345E-2</v>
      </c>
      <c r="X1244" s="18">
        <f>DATE(MID(B1244,FIND(",",B1244,1)+2,4),VLOOKUP(LEFT(B1244,3),General!$A$1:$B$12,2,0),MID(B1244,FIND(" ",B1244,1)+1,FIND(",",B1244,1)-FIND(" ",B1244,1)-1))</f>
        <v>45609</v>
      </c>
    </row>
    <row r="1245" spans="2:24">
      <c r="B1245" t="s">
        <v>7204</v>
      </c>
      <c r="C1245" t="s">
        <v>7204</v>
      </c>
      <c r="D1245" t="s">
        <v>7205</v>
      </c>
      <c r="E1245" s="1">
        <v>0.99639999999999995</v>
      </c>
      <c r="F1245">
        <v>0</v>
      </c>
      <c r="G1245">
        <v>0</v>
      </c>
      <c r="H1245" s="19">
        <v>4727</v>
      </c>
      <c r="I1245" s="19">
        <v>1326912</v>
      </c>
      <c r="J1245">
        <v>0</v>
      </c>
      <c r="K1245">
        <v>0</v>
      </c>
      <c r="L1245">
        <v>0</v>
      </c>
      <c r="M1245" s="19">
        <v>1076</v>
      </c>
      <c r="N1245" s="29">
        <f>DATE(MID(B1245,FIND(",",B1245,1)+2,4),VLOOKUP(LEFT(B1245,3),General!$A$1:$B$12,2,0),MID(B1245,FIND(" ",B1245,1)+1,FIND(",",B1245,1)-FIND(" ",B1245,1)-1)) + TIMEVALUE(MID(B1245,FIND("-",B1245,1)+2,LEN(B1245)-FIND("-",B1245,1)+2))</f>
        <v>45609.295138888891</v>
      </c>
      <c r="O1245" s="18">
        <f>DATE(MID(C1245,FIND(",",C1245,1)+2,4),VLOOKUP(LEFT(B1245,3),General!$A$1:$B$12,2,0),MID(C1245,FIND(" ",C1245,1)+1,FIND(",",C1245,1)-FIND(" ",C1245,1)-1)) + TIMEVALUE(MID(C1245,FIND("-",C1245,1)+2,LEN(C1245)-FIND("-",C1245,1)+2))</f>
        <v>45609.295138888891</v>
      </c>
      <c r="P1245" s="18">
        <f>DATE(MID(D1245,FIND(",",D1245,1)+2,4),VLOOKUP(LEFT(B1245,3),General!$A$1:$B$12,2,0),MID(D1245,FIND(" ",D1245,1)+1,FIND(",",D1245,1)-FIND(" ",D1245,1)-1)) + TIMEVALUE(MID(D1245,FIND("-",D1245,1)+2,LEN(D1245)-FIND("-",D1245,1)+2))</f>
        <v>45609.324305555558</v>
      </c>
      <c r="Q1245" s="29">
        <f t="shared" si="154"/>
        <v>45609.295138888891</v>
      </c>
      <c r="R1245" t="str">
        <f t="shared" si="155"/>
        <v>7:05 am</v>
      </c>
      <c r="S1245" t="str">
        <f t="shared" si="156"/>
        <v>7:47 am</v>
      </c>
      <c r="T1245" s="29">
        <f t="shared" si="157"/>
        <v>45609.295138888891</v>
      </c>
      <c r="U1245" s="19">
        <f t="shared" si="158"/>
        <v>4727</v>
      </c>
      <c r="V1245" s="1">
        <f t="shared" si="159"/>
        <v>0.99639999999999995</v>
      </c>
      <c r="W1245" s="30">
        <f t="shared" si="160"/>
        <v>2.9166666667151731E-2</v>
      </c>
      <c r="X1245" s="18">
        <f>DATE(MID(B1245,FIND(",",B1245,1)+2,4),VLOOKUP(LEFT(B1245,3),General!$A$1:$B$12,2,0),MID(B1245,FIND(" ",B1245,1)+1,FIND(",",B1245,1)-FIND(" ",B1245,1)-1))</f>
        <v>45609</v>
      </c>
    </row>
    <row r="1246" spans="2:24">
      <c r="B1246" t="s">
        <v>7206</v>
      </c>
      <c r="C1246" t="s">
        <v>7207</v>
      </c>
      <c r="D1246" t="s">
        <v>7208</v>
      </c>
      <c r="E1246" s="1">
        <v>0.99529999999999996</v>
      </c>
      <c r="F1246">
        <v>0</v>
      </c>
      <c r="G1246">
        <v>0</v>
      </c>
      <c r="H1246" s="19">
        <v>6272</v>
      </c>
      <c r="I1246" s="19">
        <v>1326921</v>
      </c>
      <c r="J1246">
        <v>0</v>
      </c>
      <c r="K1246">
        <v>0</v>
      </c>
      <c r="L1246">
        <v>0</v>
      </c>
      <c r="M1246">
        <v>0</v>
      </c>
      <c r="N1246" s="29">
        <f>DATE(MID(B1246,FIND(",",B1246,1)+2,4),VLOOKUP(LEFT(B1246,3),General!$A$1:$B$12,2,0),MID(B1246,FIND(" ",B1246,1)+1,FIND(",",B1246,1)-FIND(" ",B1246,1)-1)) + TIMEVALUE(MID(B1246,FIND("-",B1246,1)+2,LEN(B1246)-FIND("-",B1246,1)+2))</f>
        <v>45609.336805555555</v>
      </c>
      <c r="O1246" s="18">
        <f>DATE(MID(C1246,FIND(",",C1246,1)+2,4),VLOOKUP(LEFT(B1246,3),General!$A$1:$B$12,2,0),MID(C1246,FIND(" ",C1246,1)+1,FIND(",",C1246,1)-FIND(" ",C1246,1)-1)) + TIMEVALUE(MID(C1246,FIND("-",C1246,1)+2,LEN(C1246)-FIND("-",C1246,1)+2))</f>
        <v>45609.336111111108</v>
      </c>
      <c r="P1246" s="18">
        <f>DATE(MID(D1246,FIND(",",D1246,1)+2,4),VLOOKUP(LEFT(B1246,3),General!$A$1:$B$12,2,0),MID(D1246,FIND(" ",D1246,1)+1,FIND(",",D1246,1)-FIND(" ",D1246,1)-1)) + TIMEVALUE(MID(D1246,FIND("-",D1246,1)+2,LEN(D1246)-FIND("-",D1246,1)+2))</f>
        <v>45609.378472222219</v>
      </c>
      <c r="Q1246" s="29">
        <f t="shared" si="154"/>
        <v>45609.336805555555</v>
      </c>
      <c r="R1246" t="str">
        <f t="shared" si="155"/>
        <v>8:04 am</v>
      </c>
      <c r="S1246" t="str">
        <f t="shared" si="156"/>
        <v>9:05 am</v>
      </c>
      <c r="T1246" s="29">
        <f t="shared" si="157"/>
        <v>45609.336805555555</v>
      </c>
      <c r="U1246" s="19">
        <f t="shared" si="158"/>
        <v>6272</v>
      </c>
      <c r="V1246" s="1">
        <f t="shared" si="159"/>
        <v>0.99529999999999996</v>
      </c>
      <c r="W1246" s="30">
        <f t="shared" si="160"/>
        <v>4.2361111110949423E-2</v>
      </c>
      <c r="X1246" s="18">
        <f>DATE(MID(B1246,FIND(",",B1246,1)+2,4),VLOOKUP(LEFT(B1246,3),General!$A$1:$B$12,2,0),MID(B1246,FIND(" ",B1246,1)+1,FIND(",",B1246,1)-FIND(" ",B1246,1)-1))</f>
        <v>45609</v>
      </c>
    </row>
    <row r="1247" spans="2:24">
      <c r="B1247" t="s">
        <v>7208</v>
      </c>
      <c r="C1247" t="s">
        <v>7209</v>
      </c>
      <c r="D1247" t="s">
        <v>7210</v>
      </c>
      <c r="E1247" s="1">
        <v>0.99360000000000004</v>
      </c>
      <c r="F1247">
        <v>0</v>
      </c>
      <c r="G1247">
        <v>0</v>
      </c>
      <c r="H1247" s="19">
        <v>8459</v>
      </c>
      <c r="I1247" s="19">
        <v>1326938</v>
      </c>
      <c r="J1247">
        <v>0</v>
      </c>
      <c r="K1247">
        <v>0</v>
      </c>
      <c r="L1247">
        <v>0</v>
      </c>
      <c r="M1247">
        <v>0</v>
      </c>
      <c r="N1247" s="29">
        <f>DATE(MID(B1247,FIND(",",B1247,1)+2,4),VLOOKUP(LEFT(B1247,3),General!$A$1:$B$12,2,0),MID(B1247,FIND(" ",B1247,1)+1,FIND(",",B1247,1)-FIND(" ",B1247,1)-1)) + TIMEVALUE(MID(B1247,FIND("-",B1247,1)+2,LEN(B1247)-FIND("-",B1247,1)+2))</f>
        <v>45609.378472222219</v>
      </c>
      <c r="O1247" s="18">
        <f>DATE(MID(C1247,FIND(",",C1247,1)+2,4),VLOOKUP(LEFT(B1247,3),General!$A$1:$B$12,2,0),MID(C1247,FIND(" ",C1247,1)+1,FIND(",",C1247,1)-FIND(" ",C1247,1)-1)) + TIMEVALUE(MID(C1247,FIND("-",C1247,1)+2,LEN(C1247)-FIND("-",C1247,1)+2))</f>
        <v>45609.37777777778</v>
      </c>
      <c r="P1247" s="18">
        <f>DATE(MID(D1247,FIND(",",D1247,1)+2,4),VLOOKUP(LEFT(B1247,3),General!$A$1:$B$12,2,0),MID(D1247,FIND(" ",D1247,1)+1,FIND(",",D1247,1)-FIND(" ",D1247,1)-1)) + TIMEVALUE(MID(D1247,FIND("-",D1247,1)+2,LEN(D1247)-FIND("-",D1247,1)+2))</f>
        <v>45609.420138888891</v>
      </c>
      <c r="Q1247" s="29">
        <f t="shared" si="154"/>
        <v>45609.378472222219</v>
      </c>
      <c r="R1247" t="str">
        <f t="shared" si="155"/>
        <v>9:04 am</v>
      </c>
      <c r="S1247" t="str">
        <f t="shared" si="156"/>
        <v>10:05 am</v>
      </c>
      <c r="T1247" s="29">
        <f t="shared" si="157"/>
        <v>45609.378472222219</v>
      </c>
      <c r="U1247" s="19">
        <f t="shared" si="158"/>
        <v>8459</v>
      </c>
      <c r="V1247" s="1">
        <f t="shared" si="159"/>
        <v>0.99360000000000004</v>
      </c>
      <c r="W1247" s="30">
        <f t="shared" si="160"/>
        <v>4.2361111110949423E-2</v>
      </c>
      <c r="X1247" s="18">
        <f>DATE(MID(B1247,FIND(",",B1247,1)+2,4),VLOOKUP(LEFT(B1247,3),General!$A$1:$B$12,2,0),MID(B1247,FIND(" ",B1247,1)+1,FIND(",",B1247,1)-FIND(" ",B1247,1)-1))</f>
        <v>45609</v>
      </c>
    </row>
    <row r="1248" spans="2:24">
      <c r="B1248" t="s">
        <v>7210</v>
      </c>
      <c r="C1248" t="s">
        <v>7211</v>
      </c>
      <c r="D1248" t="s">
        <v>7212</v>
      </c>
      <c r="E1248" s="1">
        <v>0.99590000000000001</v>
      </c>
      <c r="F1248">
        <v>0</v>
      </c>
      <c r="G1248">
        <v>0</v>
      </c>
      <c r="H1248" s="19">
        <v>5385</v>
      </c>
      <c r="I1248" s="19">
        <v>1326954</v>
      </c>
      <c r="J1248">
        <v>0</v>
      </c>
      <c r="K1248">
        <v>0</v>
      </c>
      <c r="L1248">
        <v>0</v>
      </c>
      <c r="M1248" s="19">
        <v>1069</v>
      </c>
      <c r="N1248" s="29">
        <f>DATE(MID(B1248,FIND(",",B1248,1)+2,4),VLOOKUP(LEFT(B1248,3),General!$A$1:$B$12,2,0),MID(B1248,FIND(" ",B1248,1)+1,FIND(",",B1248,1)-FIND(" ",B1248,1)-1)) + TIMEVALUE(MID(B1248,FIND("-",B1248,1)+2,LEN(B1248)-FIND("-",B1248,1)+2))</f>
        <v>45609.420138888891</v>
      </c>
      <c r="O1248" s="18">
        <f>DATE(MID(C1248,FIND(",",C1248,1)+2,4),VLOOKUP(LEFT(B1248,3),General!$A$1:$B$12,2,0),MID(C1248,FIND(" ",C1248,1)+1,FIND(",",C1248,1)-FIND(" ",C1248,1)-1)) + TIMEVALUE(MID(C1248,FIND("-",C1248,1)+2,LEN(C1248)-FIND("-",C1248,1)+2))</f>
        <v>45609.419444444444</v>
      </c>
      <c r="P1248" s="18">
        <f>DATE(MID(D1248,FIND(",",D1248,1)+2,4),VLOOKUP(LEFT(B1248,3),General!$A$1:$B$12,2,0),MID(D1248,FIND(" ",D1248,1)+1,FIND(",",D1248,1)-FIND(" ",D1248,1)-1)) + TIMEVALUE(MID(D1248,FIND("-",D1248,1)+2,LEN(D1248)-FIND("-",D1248,1)+2))</f>
        <v>45609.461805555555</v>
      </c>
      <c r="Q1248" s="29">
        <f t="shared" si="154"/>
        <v>45609.420138888891</v>
      </c>
      <c r="R1248" t="str">
        <f t="shared" si="155"/>
        <v>10:04 am</v>
      </c>
      <c r="S1248" t="str">
        <f t="shared" si="156"/>
        <v>11:05 am</v>
      </c>
      <c r="T1248" s="29">
        <f t="shared" si="157"/>
        <v>45609.420138888891</v>
      </c>
      <c r="U1248" s="19">
        <f t="shared" si="158"/>
        <v>5385</v>
      </c>
      <c r="V1248" s="1">
        <f t="shared" si="159"/>
        <v>0.99590000000000001</v>
      </c>
      <c r="W1248" s="30">
        <f t="shared" si="160"/>
        <v>4.2361111110949423E-2</v>
      </c>
      <c r="X1248" s="18">
        <f>DATE(MID(B1248,FIND(",",B1248,1)+2,4),VLOOKUP(LEFT(B1248,3),General!$A$1:$B$12,2,0),MID(B1248,FIND(" ",B1248,1)+1,FIND(",",B1248,1)-FIND(" ",B1248,1)-1))</f>
        <v>45609</v>
      </c>
    </row>
    <row r="1249" spans="2:24">
      <c r="B1249" t="s">
        <v>7212</v>
      </c>
      <c r="C1249" t="s">
        <v>7212</v>
      </c>
      <c r="D1249" t="s">
        <v>7213</v>
      </c>
      <c r="E1249" s="1">
        <v>0.996</v>
      </c>
      <c r="F1249">
        <v>0</v>
      </c>
      <c r="G1249">
        <v>0</v>
      </c>
      <c r="H1249" s="19">
        <v>5338</v>
      </c>
      <c r="I1249" s="19">
        <v>1326964</v>
      </c>
      <c r="J1249">
        <v>0</v>
      </c>
      <c r="K1249">
        <v>0</v>
      </c>
      <c r="L1249">
        <v>0</v>
      </c>
      <c r="M1249" s="19">
        <v>1069</v>
      </c>
      <c r="N1249" s="29">
        <f>DATE(MID(B1249,FIND(",",B1249,1)+2,4),VLOOKUP(LEFT(B1249,3),General!$A$1:$B$12,2,0),MID(B1249,FIND(" ",B1249,1)+1,FIND(",",B1249,1)-FIND(" ",B1249,1)-1)) + TIMEVALUE(MID(B1249,FIND("-",B1249,1)+2,LEN(B1249)-FIND("-",B1249,1)+2))</f>
        <v>45609.461805555555</v>
      </c>
      <c r="O1249" s="18">
        <f>DATE(MID(C1249,FIND(",",C1249,1)+2,4),VLOOKUP(LEFT(B1249,3),General!$A$1:$B$12,2,0),MID(C1249,FIND(" ",C1249,1)+1,FIND(",",C1249,1)-FIND(" ",C1249,1)-1)) + TIMEVALUE(MID(C1249,FIND("-",C1249,1)+2,LEN(C1249)-FIND("-",C1249,1)+2))</f>
        <v>45609.461805555555</v>
      </c>
      <c r="P1249" s="18">
        <f>DATE(MID(D1249,FIND(",",D1249,1)+2,4),VLOOKUP(LEFT(B1249,3),General!$A$1:$B$12,2,0),MID(D1249,FIND(" ",D1249,1)+1,FIND(",",D1249,1)-FIND(" ",D1249,1)-1)) + TIMEVALUE(MID(D1249,FIND("-",D1249,1)+2,LEN(D1249)-FIND("-",D1249,1)+2))</f>
        <v>45609.492361111108</v>
      </c>
      <c r="Q1249" s="29">
        <f t="shared" si="154"/>
        <v>45609.461805555555</v>
      </c>
      <c r="R1249" t="str">
        <f t="shared" si="155"/>
        <v>11:05 am</v>
      </c>
      <c r="S1249" t="str">
        <f t="shared" si="156"/>
        <v>11:49 am</v>
      </c>
      <c r="T1249" s="29">
        <f t="shared" si="157"/>
        <v>45609.461805555555</v>
      </c>
      <c r="U1249" s="19">
        <f t="shared" si="158"/>
        <v>5338</v>
      </c>
      <c r="V1249" s="1">
        <f t="shared" si="159"/>
        <v>0.996</v>
      </c>
      <c r="W1249" s="30">
        <f t="shared" si="160"/>
        <v>3.0555555553291924E-2</v>
      </c>
      <c r="X1249" s="18">
        <f>DATE(MID(B1249,FIND(",",B1249,1)+2,4),VLOOKUP(LEFT(B1249,3),General!$A$1:$B$12,2,0),MID(B1249,FIND(" ",B1249,1)+1,FIND(",",B1249,1)-FIND(" ",B1249,1)-1))</f>
        <v>45609</v>
      </c>
    </row>
    <row r="1250" spans="2:24">
      <c r="B1250" t="s">
        <v>7214</v>
      </c>
      <c r="C1250" t="s">
        <v>7215</v>
      </c>
      <c r="D1250" t="s">
        <v>7216</v>
      </c>
      <c r="E1250" s="1">
        <v>0.99590000000000001</v>
      </c>
      <c r="F1250">
        <v>0</v>
      </c>
      <c r="G1250">
        <v>0</v>
      </c>
      <c r="H1250" s="19">
        <v>5405</v>
      </c>
      <c r="I1250" s="19">
        <v>1326968</v>
      </c>
      <c r="J1250">
        <v>0</v>
      </c>
      <c r="K1250">
        <v>0</v>
      </c>
      <c r="L1250">
        <v>0</v>
      </c>
      <c r="M1250" s="19">
        <v>1075</v>
      </c>
      <c r="N1250" s="29">
        <f>DATE(MID(B1250,FIND(",",B1250,1)+2,4),VLOOKUP(LEFT(B1250,3),General!$A$1:$B$12,2,0),MID(B1250,FIND(" ",B1250,1)+1,FIND(",",B1250,1)-FIND(" ",B1250,1)-1)) + TIMEVALUE(MID(B1250,FIND("-",B1250,1)+2,LEN(B1250)-FIND("-",B1250,1)+2))</f>
        <v>45609.503472222219</v>
      </c>
      <c r="O1250" s="18">
        <f>DATE(MID(C1250,FIND(",",C1250,1)+2,4),VLOOKUP(LEFT(B1250,3),General!$A$1:$B$12,2,0),MID(C1250,FIND(" ",C1250,1)+1,FIND(",",C1250,1)-FIND(" ",C1250,1)-1)) + TIMEVALUE(MID(C1250,FIND("-",C1250,1)+2,LEN(C1250)-FIND("-",C1250,1)+2))</f>
        <v>45609.50277777778</v>
      </c>
      <c r="P1250" s="18">
        <f>DATE(MID(D1250,FIND(",",D1250,1)+2,4),VLOOKUP(LEFT(B1250,3),General!$A$1:$B$12,2,0),MID(D1250,FIND(" ",D1250,1)+1,FIND(",",D1250,1)-FIND(" ",D1250,1)-1)) + TIMEVALUE(MID(D1250,FIND("-",D1250,1)+2,LEN(D1250)-FIND("-",D1250,1)+2))</f>
        <v>45609.545138888891</v>
      </c>
      <c r="Q1250" s="29">
        <f t="shared" ref="Q1250:Q1313" si="161">N1250</f>
        <v>45609.503472222219</v>
      </c>
      <c r="R1250" t="str">
        <f t="shared" ref="R1250:R1313" si="162">IF(MID(RIGHT(C1250,8),1,1) = " ", RIGHT(C1250,7),RIGHT(C1250,8))</f>
        <v>12:04 pm</v>
      </c>
      <c r="S1250" t="str">
        <f t="shared" ref="S1250:S1313" si="163">IF(MID(RIGHT(D1250,8),1,1) = " ", RIGHT(D1250,7),RIGHT(D1250,8))</f>
        <v>1:05 pm</v>
      </c>
      <c r="T1250" s="29">
        <f t="shared" ref="T1250:T1313" si="164">N1250</f>
        <v>45609.503472222219</v>
      </c>
      <c r="U1250" s="19">
        <f t="shared" ref="U1250:U1313" si="165">H1250</f>
        <v>5405</v>
      </c>
      <c r="V1250" s="1">
        <f t="shared" ref="V1250:V1313" si="166">E1250</f>
        <v>0.99590000000000001</v>
      </c>
      <c r="W1250" s="30">
        <f t="shared" ref="W1250:W1313" si="167">(P1250-O1250)</f>
        <v>4.2361111110949423E-2</v>
      </c>
      <c r="X1250" s="18">
        <f>DATE(MID(B1250,FIND(",",B1250,1)+2,4),VLOOKUP(LEFT(B1250,3),General!$A$1:$B$12,2,0),MID(B1250,FIND(" ",B1250,1)+1,FIND(",",B1250,1)-FIND(" ",B1250,1)-1))</f>
        <v>45609</v>
      </c>
    </row>
    <row r="1251" spans="2:24">
      <c r="B1251" t="s">
        <v>7216</v>
      </c>
      <c r="C1251" t="s">
        <v>7217</v>
      </c>
      <c r="D1251" t="s">
        <v>7218</v>
      </c>
      <c r="E1251" s="1">
        <v>0.99529999999999996</v>
      </c>
      <c r="F1251">
        <v>0</v>
      </c>
      <c r="G1251">
        <v>0</v>
      </c>
      <c r="H1251" s="19">
        <v>6295</v>
      </c>
      <c r="I1251" s="19">
        <v>1326980</v>
      </c>
      <c r="J1251">
        <v>0</v>
      </c>
      <c r="K1251">
        <v>0</v>
      </c>
      <c r="L1251">
        <v>0</v>
      </c>
      <c r="M1251">
        <v>0</v>
      </c>
      <c r="N1251" s="29">
        <f>DATE(MID(B1251,FIND(",",B1251,1)+2,4),VLOOKUP(LEFT(B1251,3),General!$A$1:$B$12,2,0),MID(B1251,FIND(" ",B1251,1)+1,FIND(",",B1251,1)-FIND(" ",B1251,1)-1)) + TIMEVALUE(MID(B1251,FIND("-",B1251,1)+2,LEN(B1251)-FIND("-",B1251,1)+2))</f>
        <v>45609.545138888891</v>
      </c>
      <c r="O1251" s="18">
        <f>DATE(MID(C1251,FIND(",",C1251,1)+2,4),VLOOKUP(LEFT(B1251,3),General!$A$1:$B$12,2,0),MID(C1251,FIND(" ",C1251,1)+1,FIND(",",C1251,1)-FIND(" ",C1251,1)-1)) + TIMEVALUE(MID(C1251,FIND("-",C1251,1)+2,LEN(C1251)-FIND("-",C1251,1)+2))</f>
        <v>45609.544444444444</v>
      </c>
      <c r="P1251" s="18">
        <f>DATE(MID(D1251,FIND(",",D1251,1)+2,4),VLOOKUP(LEFT(B1251,3),General!$A$1:$B$12,2,0),MID(D1251,FIND(" ",D1251,1)+1,FIND(",",D1251,1)-FIND(" ",D1251,1)-1)) + TIMEVALUE(MID(D1251,FIND("-",D1251,1)+2,LEN(D1251)-FIND("-",D1251,1)+2))</f>
        <v>45609.585416666669</v>
      </c>
      <c r="Q1251" s="29">
        <f t="shared" si="161"/>
        <v>45609.545138888891</v>
      </c>
      <c r="R1251" t="str">
        <f t="shared" si="162"/>
        <v>1:04 pm</v>
      </c>
      <c r="S1251" t="str">
        <f t="shared" si="163"/>
        <v>2:03 pm</v>
      </c>
      <c r="T1251" s="29">
        <f t="shared" si="164"/>
        <v>45609.545138888891</v>
      </c>
      <c r="U1251" s="19">
        <f t="shared" si="165"/>
        <v>6295</v>
      </c>
      <c r="V1251" s="1">
        <f t="shared" si="166"/>
        <v>0.99529999999999996</v>
      </c>
      <c r="W1251" s="30">
        <f t="shared" si="167"/>
        <v>4.0972222224809229E-2</v>
      </c>
      <c r="X1251" s="18">
        <f>DATE(MID(B1251,FIND(",",B1251,1)+2,4),VLOOKUP(LEFT(B1251,3),General!$A$1:$B$12,2,0),MID(B1251,FIND(" ",B1251,1)+1,FIND(",",B1251,1)-FIND(" ",B1251,1)-1))</f>
        <v>45609</v>
      </c>
    </row>
    <row r="1252" spans="2:24">
      <c r="B1252" t="s">
        <v>7219</v>
      </c>
      <c r="C1252" t="s">
        <v>7220</v>
      </c>
      <c r="D1252" t="s">
        <v>7221</v>
      </c>
      <c r="E1252" s="1">
        <v>0.99660000000000004</v>
      </c>
      <c r="F1252">
        <v>0</v>
      </c>
      <c r="G1252">
        <v>0</v>
      </c>
      <c r="H1252" s="19">
        <v>4472</v>
      </c>
      <c r="I1252" s="19">
        <v>1326999</v>
      </c>
      <c r="J1252">
        <v>0</v>
      </c>
      <c r="K1252">
        <v>0</v>
      </c>
      <c r="L1252">
        <v>0</v>
      </c>
      <c r="M1252" s="19">
        <v>1066</v>
      </c>
      <c r="N1252" s="29">
        <f>DATE(MID(B1252,FIND(",",B1252,1)+2,4),VLOOKUP(LEFT(B1252,3),General!$A$1:$B$12,2,0),MID(B1252,FIND(" ",B1252,1)+1,FIND(",",B1252,1)-FIND(" ",B1252,1)-1)) + TIMEVALUE(MID(B1252,FIND("-",B1252,1)+2,LEN(B1252)-FIND("-",B1252,1)+2))</f>
        <v>45609.586805555555</v>
      </c>
      <c r="O1252" s="18">
        <f>DATE(MID(C1252,FIND(",",C1252,1)+2,4),VLOOKUP(LEFT(B1252,3),General!$A$1:$B$12,2,0),MID(C1252,FIND(" ",C1252,1)+1,FIND(",",C1252,1)-FIND(" ",C1252,1)-1)) + TIMEVALUE(MID(C1252,FIND("-",C1252,1)+2,LEN(C1252)-FIND("-",C1252,1)+2))</f>
        <v>45609.586111111108</v>
      </c>
      <c r="P1252" s="18">
        <f>DATE(MID(D1252,FIND(",",D1252,1)+2,4),VLOOKUP(LEFT(B1252,3),General!$A$1:$B$12,2,0),MID(D1252,FIND(" ",D1252,1)+1,FIND(",",D1252,1)-FIND(" ",D1252,1)-1)) + TIMEVALUE(MID(D1252,FIND("-",D1252,1)+2,LEN(D1252)-FIND("-",D1252,1)+2))</f>
        <v>45609.628472222219</v>
      </c>
      <c r="Q1252" s="29">
        <f t="shared" si="161"/>
        <v>45609.586805555555</v>
      </c>
      <c r="R1252" t="str">
        <f t="shared" si="162"/>
        <v>2:04 pm</v>
      </c>
      <c r="S1252" t="str">
        <f t="shared" si="163"/>
        <v>3:05 pm</v>
      </c>
      <c r="T1252" s="29">
        <f t="shared" si="164"/>
        <v>45609.586805555555</v>
      </c>
      <c r="U1252" s="19">
        <f t="shared" si="165"/>
        <v>4472</v>
      </c>
      <c r="V1252" s="1">
        <f t="shared" si="166"/>
        <v>0.99660000000000004</v>
      </c>
      <c r="W1252" s="30">
        <f t="shared" si="167"/>
        <v>4.2361111110949423E-2</v>
      </c>
      <c r="X1252" s="18">
        <f>DATE(MID(B1252,FIND(",",B1252,1)+2,4),VLOOKUP(LEFT(B1252,3),General!$A$1:$B$12,2,0),MID(B1252,FIND(" ",B1252,1)+1,FIND(",",B1252,1)-FIND(" ",B1252,1)-1))</f>
        <v>45609</v>
      </c>
    </row>
    <row r="1253" spans="2:24">
      <c r="B1253" t="s">
        <v>7221</v>
      </c>
      <c r="C1253" t="s">
        <v>7222</v>
      </c>
      <c r="D1253" t="s">
        <v>7223</v>
      </c>
      <c r="E1253" s="1">
        <v>0.99580000000000002</v>
      </c>
      <c r="F1253">
        <v>0</v>
      </c>
      <c r="G1253">
        <v>0</v>
      </c>
      <c r="H1253" s="19">
        <v>5514</v>
      </c>
      <c r="I1253" s="19">
        <v>1327014</v>
      </c>
      <c r="J1253">
        <v>0</v>
      </c>
      <c r="K1253">
        <v>0</v>
      </c>
      <c r="L1253">
        <v>0</v>
      </c>
      <c r="M1253">
        <v>0</v>
      </c>
      <c r="N1253" s="29">
        <f>DATE(MID(B1253,FIND(",",B1253,1)+2,4),VLOOKUP(LEFT(B1253,3),General!$A$1:$B$12,2,0),MID(B1253,FIND(" ",B1253,1)+1,FIND(",",B1253,1)-FIND(" ",B1253,1)-1)) + TIMEVALUE(MID(B1253,FIND("-",B1253,1)+2,LEN(B1253)-FIND("-",B1253,1)+2))</f>
        <v>45609.628472222219</v>
      </c>
      <c r="O1253" s="18">
        <f>DATE(MID(C1253,FIND(",",C1253,1)+2,4),VLOOKUP(LEFT(B1253,3),General!$A$1:$B$12,2,0),MID(C1253,FIND(" ",C1253,1)+1,FIND(",",C1253,1)-FIND(" ",C1253,1)-1)) + TIMEVALUE(MID(C1253,FIND("-",C1253,1)+2,LEN(C1253)-FIND("-",C1253,1)+2))</f>
        <v>45609.62777777778</v>
      </c>
      <c r="P1253" s="18">
        <f>DATE(MID(D1253,FIND(",",D1253,1)+2,4),VLOOKUP(LEFT(B1253,3),General!$A$1:$B$12,2,0),MID(D1253,FIND(" ",D1253,1)+1,FIND(",",D1253,1)-FIND(" ",D1253,1)-1)) + TIMEVALUE(MID(D1253,FIND("-",D1253,1)+2,LEN(D1253)-FIND("-",D1253,1)+2))</f>
        <v>45609.670138888891</v>
      </c>
      <c r="Q1253" s="29">
        <f t="shared" si="161"/>
        <v>45609.628472222219</v>
      </c>
      <c r="R1253" t="str">
        <f t="shared" si="162"/>
        <v>3:04 pm</v>
      </c>
      <c r="S1253" t="str">
        <f t="shared" si="163"/>
        <v>4:05 pm</v>
      </c>
      <c r="T1253" s="29">
        <f t="shared" si="164"/>
        <v>45609.628472222219</v>
      </c>
      <c r="U1253" s="19">
        <f t="shared" si="165"/>
        <v>5514</v>
      </c>
      <c r="V1253" s="1">
        <f t="shared" si="166"/>
        <v>0.99580000000000002</v>
      </c>
      <c r="W1253" s="30">
        <f t="shared" si="167"/>
        <v>4.2361111110949423E-2</v>
      </c>
      <c r="X1253" s="18">
        <f>DATE(MID(B1253,FIND(",",B1253,1)+2,4),VLOOKUP(LEFT(B1253,3),General!$A$1:$B$12,2,0),MID(B1253,FIND(" ",B1253,1)+1,FIND(",",B1253,1)-FIND(" ",B1253,1)-1))</f>
        <v>45609</v>
      </c>
    </row>
    <row r="1254" spans="2:24">
      <c r="B1254" t="s">
        <v>7223</v>
      </c>
      <c r="C1254" t="s">
        <v>7224</v>
      </c>
      <c r="D1254" t="s">
        <v>7225</v>
      </c>
      <c r="E1254" s="1">
        <v>0.99570000000000003</v>
      </c>
      <c r="F1254">
        <v>0</v>
      </c>
      <c r="G1254">
        <v>0</v>
      </c>
      <c r="H1254" s="19">
        <v>5734</v>
      </c>
      <c r="I1254" s="19">
        <v>1327034</v>
      </c>
      <c r="J1254">
        <v>0</v>
      </c>
      <c r="K1254">
        <v>0</v>
      </c>
      <c r="L1254">
        <v>0</v>
      </c>
      <c r="M1254" s="19">
        <v>1065</v>
      </c>
      <c r="N1254" s="29">
        <f>DATE(MID(B1254,FIND(",",B1254,1)+2,4),VLOOKUP(LEFT(B1254,3),General!$A$1:$B$12,2,0),MID(B1254,FIND(" ",B1254,1)+1,FIND(",",B1254,1)-FIND(" ",B1254,1)-1)) + TIMEVALUE(MID(B1254,FIND("-",B1254,1)+2,LEN(B1254)-FIND("-",B1254,1)+2))</f>
        <v>45609.670138888891</v>
      </c>
      <c r="O1254" s="18">
        <f>DATE(MID(C1254,FIND(",",C1254,1)+2,4),VLOOKUP(LEFT(B1254,3),General!$A$1:$B$12,2,0),MID(C1254,FIND(" ",C1254,1)+1,FIND(",",C1254,1)-FIND(" ",C1254,1)-1)) + TIMEVALUE(MID(C1254,FIND("-",C1254,1)+2,LEN(C1254)-FIND("-",C1254,1)+2))</f>
        <v>45609.669444444444</v>
      </c>
      <c r="P1254" s="18">
        <f>DATE(MID(D1254,FIND(",",D1254,1)+2,4),VLOOKUP(LEFT(B1254,3),General!$A$1:$B$12,2,0),MID(D1254,FIND(" ",D1254,1)+1,FIND(",",D1254,1)-FIND(" ",D1254,1)-1)) + TIMEVALUE(MID(D1254,FIND("-",D1254,1)+2,LEN(D1254)-FIND("-",D1254,1)+2))</f>
        <v>45609.706944444442</v>
      </c>
      <c r="Q1254" s="29">
        <f t="shared" si="161"/>
        <v>45609.670138888891</v>
      </c>
      <c r="R1254" t="str">
        <f t="shared" si="162"/>
        <v>4:04 pm</v>
      </c>
      <c r="S1254" t="str">
        <f t="shared" si="163"/>
        <v>4:58 pm</v>
      </c>
      <c r="T1254" s="29">
        <f t="shared" si="164"/>
        <v>45609.670138888891</v>
      </c>
      <c r="U1254" s="19">
        <f t="shared" si="165"/>
        <v>5734</v>
      </c>
      <c r="V1254" s="1">
        <f t="shared" si="166"/>
        <v>0.99570000000000003</v>
      </c>
      <c r="W1254" s="30">
        <f t="shared" si="167"/>
        <v>3.7499999998544808E-2</v>
      </c>
      <c r="X1254" s="18">
        <f>DATE(MID(B1254,FIND(",",B1254,1)+2,4),VLOOKUP(LEFT(B1254,3),General!$A$1:$B$12,2,0),MID(B1254,FIND(" ",B1254,1)+1,FIND(",",B1254,1)-FIND(" ",B1254,1)-1))</f>
        <v>45609</v>
      </c>
    </row>
    <row r="1255" spans="2:24">
      <c r="B1255" t="s">
        <v>7226</v>
      </c>
      <c r="C1255" t="s">
        <v>7227</v>
      </c>
      <c r="D1255" t="s">
        <v>7228</v>
      </c>
      <c r="E1255" s="1">
        <v>0.99680000000000002</v>
      </c>
      <c r="F1255">
        <v>0</v>
      </c>
      <c r="G1255">
        <v>0</v>
      </c>
      <c r="H1255" s="19">
        <v>4289</v>
      </c>
      <c r="I1255" s="19">
        <v>1327051</v>
      </c>
      <c r="J1255">
        <v>0</v>
      </c>
      <c r="K1255">
        <v>0</v>
      </c>
      <c r="L1255">
        <v>0</v>
      </c>
      <c r="M1255" s="19">
        <v>1069</v>
      </c>
      <c r="N1255" s="29">
        <f>DATE(MID(B1255,FIND(",",B1255,1)+2,4),VLOOKUP(LEFT(B1255,3),General!$A$1:$B$12,2,0),MID(B1255,FIND(" ",B1255,1)+1,FIND(",",B1255,1)-FIND(" ",B1255,1)-1)) + TIMEVALUE(MID(B1255,FIND("-",B1255,1)+2,LEN(B1255)-FIND("-",B1255,1)+2))</f>
        <v>45609.711805555555</v>
      </c>
      <c r="O1255" s="18">
        <f>DATE(MID(C1255,FIND(",",C1255,1)+2,4),VLOOKUP(LEFT(B1255,3),General!$A$1:$B$12,2,0),MID(C1255,FIND(" ",C1255,1)+1,FIND(",",C1255,1)-FIND(" ",C1255,1)-1)) + TIMEVALUE(MID(C1255,FIND("-",C1255,1)+2,LEN(C1255)-FIND("-",C1255,1)+2))</f>
        <v>45609.711111111108</v>
      </c>
      <c r="P1255" s="18">
        <f>DATE(MID(D1255,FIND(",",D1255,1)+2,4),VLOOKUP(LEFT(B1255,3),General!$A$1:$B$12,2,0),MID(D1255,FIND(" ",D1255,1)+1,FIND(",",D1255,1)-FIND(" ",D1255,1)-1)) + TIMEVALUE(MID(D1255,FIND("-",D1255,1)+2,LEN(D1255)-FIND("-",D1255,1)+2))</f>
        <v>45609.740972222222</v>
      </c>
      <c r="Q1255" s="29">
        <f t="shared" si="161"/>
        <v>45609.711805555555</v>
      </c>
      <c r="R1255" t="str">
        <f t="shared" si="162"/>
        <v>5:04 pm</v>
      </c>
      <c r="S1255" t="str">
        <f t="shared" si="163"/>
        <v>5:47 pm</v>
      </c>
      <c r="T1255" s="29">
        <f t="shared" si="164"/>
        <v>45609.711805555555</v>
      </c>
      <c r="U1255" s="19">
        <f t="shared" si="165"/>
        <v>4289</v>
      </c>
      <c r="V1255" s="1">
        <f t="shared" si="166"/>
        <v>0.99680000000000002</v>
      </c>
      <c r="W1255" s="30">
        <f t="shared" si="167"/>
        <v>2.9861111113859806E-2</v>
      </c>
      <c r="X1255" s="18">
        <f>DATE(MID(B1255,FIND(",",B1255,1)+2,4),VLOOKUP(LEFT(B1255,3),General!$A$1:$B$12,2,0),MID(B1255,FIND(" ",B1255,1)+1,FIND(",",B1255,1)-FIND(" ",B1255,1)-1))</f>
        <v>45609</v>
      </c>
    </row>
    <row r="1256" spans="2:24">
      <c r="B1256" t="s">
        <v>7229</v>
      </c>
      <c r="C1256" t="s">
        <v>7230</v>
      </c>
      <c r="D1256" t="s">
        <v>7231</v>
      </c>
      <c r="E1256" s="1">
        <v>0.99680000000000002</v>
      </c>
      <c r="F1256">
        <v>0</v>
      </c>
      <c r="G1256">
        <v>0</v>
      </c>
      <c r="H1256" s="19">
        <v>4237</v>
      </c>
      <c r="I1256" s="19">
        <v>1327096</v>
      </c>
      <c r="J1256">
        <v>0</v>
      </c>
      <c r="K1256">
        <v>0</v>
      </c>
      <c r="L1256">
        <v>0</v>
      </c>
      <c r="M1256" s="19">
        <v>1069</v>
      </c>
      <c r="N1256" s="29">
        <f>DATE(MID(B1256,FIND(",",B1256,1)+2,4),VLOOKUP(LEFT(B1256,3),General!$A$1:$B$12,2,0),MID(B1256,FIND(" ",B1256,1)+1,FIND(",",B1256,1)-FIND(" ",B1256,1)-1)) + TIMEVALUE(MID(B1256,FIND("-",B1256,1)+2,LEN(B1256)-FIND("-",B1256,1)+2))</f>
        <v>45609.753472222219</v>
      </c>
      <c r="O1256" s="18">
        <f>DATE(MID(C1256,FIND(",",C1256,1)+2,4),VLOOKUP(LEFT(B1256,3),General!$A$1:$B$12,2,0),MID(C1256,FIND(" ",C1256,1)+1,FIND(",",C1256,1)-FIND(" ",C1256,1)-1)) + TIMEVALUE(MID(C1256,FIND("-",C1256,1)+2,LEN(C1256)-FIND("-",C1256,1)+2))</f>
        <v>45609.75277777778</v>
      </c>
      <c r="P1256" s="18">
        <f>DATE(MID(D1256,FIND(",",D1256,1)+2,4),VLOOKUP(LEFT(B1256,3),General!$A$1:$B$12,2,0),MID(D1256,FIND(" ",D1256,1)+1,FIND(",",D1256,1)-FIND(" ",D1256,1)-1)) + TIMEVALUE(MID(D1256,FIND("-",D1256,1)+2,LEN(D1256)-FIND("-",D1256,1)+2))</f>
        <v>45609.780555555553</v>
      </c>
      <c r="Q1256" s="29">
        <f t="shared" si="161"/>
        <v>45609.753472222219</v>
      </c>
      <c r="R1256" t="str">
        <f t="shared" si="162"/>
        <v>6:04 pm</v>
      </c>
      <c r="S1256" t="str">
        <f t="shared" si="163"/>
        <v>6:44 pm</v>
      </c>
      <c r="T1256" s="29">
        <f t="shared" si="164"/>
        <v>45609.753472222219</v>
      </c>
      <c r="U1256" s="19">
        <f t="shared" si="165"/>
        <v>4237</v>
      </c>
      <c r="V1256" s="1">
        <f t="shared" si="166"/>
        <v>0.99680000000000002</v>
      </c>
      <c r="W1256" s="30">
        <f t="shared" si="167"/>
        <v>2.7777777773735579E-2</v>
      </c>
      <c r="X1256" s="18">
        <f>DATE(MID(B1256,FIND(",",B1256,1)+2,4),VLOOKUP(LEFT(B1256,3),General!$A$1:$B$12,2,0),MID(B1256,FIND(" ",B1256,1)+1,FIND(",",B1256,1)-FIND(" ",B1256,1)-1))</f>
        <v>45609</v>
      </c>
    </row>
    <row r="1257" spans="2:24">
      <c r="B1257" t="s">
        <v>7232</v>
      </c>
      <c r="C1257" t="s">
        <v>7232</v>
      </c>
      <c r="D1257" t="s">
        <v>7233</v>
      </c>
      <c r="E1257" s="1">
        <v>0.99360000000000004</v>
      </c>
      <c r="F1257">
        <v>0</v>
      </c>
      <c r="G1257">
        <v>0</v>
      </c>
      <c r="H1257" s="19">
        <v>8533</v>
      </c>
      <c r="I1257" s="19">
        <v>1327098</v>
      </c>
      <c r="J1257">
        <v>0</v>
      </c>
      <c r="K1257">
        <v>0</v>
      </c>
      <c r="L1257">
        <v>0</v>
      </c>
      <c r="M1257">
        <v>0</v>
      </c>
      <c r="N1257" s="29">
        <f>DATE(MID(B1257,FIND(",",B1257,1)+2,4),VLOOKUP(LEFT(B1257,3),General!$A$1:$B$12,2,0),MID(B1257,FIND(" ",B1257,1)+1,FIND(",",B1257,1)-FIND(" ",B1257,1)-1)) + TIMEVALUE(MID(B1257,FIND("-",B1257,1)+2,LEN(B1257)-FIND("-",B1257,1)+2))</f>
        <v>45609.795138888891</v>
      </c>
      <c r="O1257" s="18">
        <f>DATE(MID(C1257,FIND(",",C1257,1)+2,4),VLOOKUP(LEFT(B1257,3),General!$A$1:$B$12,2,0),MID(C1257,FIND(" ",C1257,1)+1,FIND(",",C1257,1)-FIND(" ",C1257,1)-1)) + TIMEVALUE(MID(C1257,FIND("-",C1257,1)+2,LEN(C1257)-FIND("-",C1257,1)+2))</f>
        <v>45609.795138888891</v>
      </c>
      <c r="P1257" s="18">
        <f>DATE(MID(D1257,FIND(",",D1257,1)+2,4),VLOOKUP(LEFT(B1257,3),General!$A$1:$B$12,2,0),MID(D1257,FIND(" ",D1257,1)+1,FIND(",",D1257,1)-FIND(" ",D1257,1)-1)) + TIMEVALUE(MID(D1257,FIND("-",D1257,1)+2,LEN(D1257)-FIND("-",D1257,1)+2))</f>
        <v>45609.831944444442</v>
      </c>
      <c r="Q1257" s="29">
        <f t="shared" si="161"/>
        <v>45609.795138888891</v>
      </c>
      <c r="R1257" t="str">
        <f t="shared" si="162"/>
        <v>7:05 pm</v>
      </c>
      <c r="S1257" t="str">
        <f t="shared" si="163"/>
        <v>7:58 pm</v>
      </c>
      <c r="T1257" s="29">
        <f t="shared" si="164"/>
        <v>45609.795138888891</v>
      </c>
      <c r="U1257" s="19">
        <f t="shared" si="165"/>
        <v>8533</v>
      </c>
      <c r="V1257" s="1">
        <f t="shared" si="166"/>
        <v>0.99360000000000004</v>
      </c>
      <c r="W1257" s="30">
        <f t="shared" si="167"/>
        <v>3.6805555551836733E-2</v>
      </c>
      <c r="X1257" s="18">
        <f>DATE(MID(B1257,FIND(",",B1257,1)+2,4),VLOOKUP(LEFT(B1257,3),General!$A$1:$B$12,2,0),MID(B1257,FIND(" ",B1257,1)+1,FIND(",",B1257,1)-FIND(" ",B1257,1)-1))</f>
        <v>45609</v>
      </c>
    </row>
    <row r="1258" spans="2:24">
      <c r="B1258" t="s">
        <v>7234</v>
      </c>
      <c r="C1258" t="s">
        <v>7235</v>
      </c>
      <c r="D1258" t="s">
        <v>7236</v>
      </c>
      <c r="E1258" s="1">
        <v>0.99729999999999996</v>
      </c>
      <c r="F1258">
        <v>0</v>
      </c>
      <c r="G1258">
        <v>0</v>
      </c>
      <c r="H1258" s="19">
        <v>3618</v>
      </c>
      <c r="I1258" s="19">
        <v>1326983</v>
      </c>
      <c r="J1258">
        <v>0</v>
      </c>
      <c r="K1258">
        <v>0</v>
      </c>
      <c r="L1258">
        <v>0</v>
      </c>
      <c r="M1258" s="19">
        <v>1072</v>
      </c>
      <c r="N1258" s="29">
        <f>DATE(MID(B1258,FIND(",",B1258,1)+2,4),VLOOKUP(LEFT(B1258,3),General!$A$1:$B$12,2,0),MID(B1258,FIND(" ",B1258,1)+1,FIND(",",B1258,1)-FIND(" ",B1258,1)-1)) + TIMEVALUE(MID(B1258,FIND("-",B1258,1)+2,LEN(B1258)-FIND("-",B1258,1)+2))</f>
        <v>45609.836805555555</v>
      </c>
      <c r="O1258" s="18">
        <f>DATE(MID(C1258,FIND(",",C1258,1)+2,4),VLOOKUP(LEFT(B1258,3),General!$A$1:$B$12,2,0),MID(C1258,FIND(" ",C1258,1)+1,FIND(",",C1258,1)-FIND(" ",C1258,1)-1)) + TIMEVALUE(MID(C1258,FIND("-",C1258,1)+2,LEN(C1258)-FIND("-",C1258,1)+2))</f>
        <v>45609.836111111108</v>
      </c>
      <c r="P1258" s="18">
        <f>DATE(MID(D1258,FIND(",",D1258,1)+2,4),VLOOKUP(LEFT(B1258,3),General!$A$1:$B$12,2,0),MID(D1258,FIND(" ",D1258,1)+1,FIND(",",D1258,1)-FIND(" ",D1258,1)-1)) + TIMEVALUE(MID(D1258,FIND("-",D1258,1)+2,LEN(D1258)-FIND("-",D1258,1)+2))</f>
        <v>45609.877083333333</v>
      </c>
      <c r="Q1258" s="29">
        <f t="shared" si="161"/>
        <v>45609.836805555555</v>
      </c>
      <c r="R1258" t="str">
        <f t="shared" si="162"/>
        <v>8:04 pm</v>
      </c>
      <c r="S1258" t="str">
        <f t="shared" si="163"/>
        <v>9:03 pm</v>
      </c>
      <c r="T1258" s="29">
        <f t="shared" si="164"/>
        <v>45609.836805555555</v>
      </c>
      <c r="U1258" s="19">
        <f t="shared" si="165"/>
        <v>3618</v>
      </c>
      <c r="V1258" s="1">
        <f t="shared" si="166"/>
        <v>0.99729999999999996</v>
      </c>
      <c r="W1258" s="30">
        <f t="shared" si="167"/>
        <v>4.0972222224809229E-2</v>
      </c>
      <c r="X1258" s="18">
        <f>DATE(MID(B1258,FIND(",",B1258,1)+2,4),VLOOKUP(LEFT(B1258,3),General!$A$1:$B$12,2,0),MID(B1258,FIND(" ",B1258,1)+1,FIND(",",B1258,1)-FIND(" ",B1258,1)-1))</f>
        <v>45609</v>
      </c>
    </row>
    <row r="1259" spans="2:24">
      <c r="B1259" t="s">
        <v>7237</v>
      </c>
      <c r="C1259" t="s">
        <v>7238</v>
      </c>
      <c r="D1259" t="s">
        <v>7239</v>
      </c>
      <c r="E1259" s="1">
        <v>0.99760000000000004</v>
      </c>
      <c r="F1259">
        <v>0</v>
      </c>
      <c r="G1259">
        <v>0</v>
      </c>
      <c r="H1259" s="19">
        <v>3183</v>
      </c>
      <c r="I1259" s="19">
        <v>1326996</v>
      </c>
      <c r="J1259">
        <v>0</v>
      </c>
      <c r="K1259">
        <v>0</v>
      </c>
      <c r="L1259">
        <v>0</v>
      </c>
      <c r="M1259" s="19">
        <v>1070</v>
      </c>
      <c r="N1259" s="29">
        <f>DATE(MID(B1259,FIND(",",B1259,1)+2,4),VLOOKUP(LEFT(B1259,3),General!$A$1:$B$12,2,0),MID(B1259,FIND(" ",B1259,1)+1,FIND(",",B1259,1)-FIND(" ",B1259,1)-1)) + TIMEVALUE(MID(B1259,FIND("-",B1259,1)+2,LEN(B1259)-FIND("-",B1259,1)+2))</f>
        <v>45609.878472222219</v>
      </c>
      <c r="O1259" s="18">
        <f>DATE(MID(C1259,FIND(",",C1259,1)+2,4),VLOOKUP(LEFT(B1259,3),General!$A$1:$B$12,2,0),MID(C1259,FIND(" ",C1259,1)+1,FIND(",",C1259,1)-FIND(" ",C1259,1)-1)) + TIMEVALUE(MID(C1259,FIND("-",C1259,1)+2,LEN(C1259)-FIND("-",C1259,1)+2))</f>
        <v>45609.87777777778</v>
      </c>
      <c r="P1259" s="18">
        <f>DATE(MID(D1259,FIND(",",D1259,1)+2,4),VLOOKUP(LEFT(B1259,3),General!$A$1:$B$12,2,0),MID(D1259,FIND(" ",D1259,1)+1,FIND(",",D1259,1)-FIND(" ",D1259,1)-1)) + TIMEVALUE(MID(D1259,FIND("-",D1259,1)+2,LEN(D1259)-FIND("-",D1259,1)+2))</f>
        <v>45609.907638888886</v>
      </c>
      <c r="Q1259" s="29">
        <f t="shared" si="161"/>
        <v>45609.878472222219</v>
      </c>
      <c r="R1259" t="str">
        <f t="shared" si="162"/>
        <v>9:04 pm</v>
      </c>
      <c r="S1259" t="str">
        <f t="shared" si="163"/>
        <v>9:47 pm</v>
      </c>
      <c r="T1259" s="29">
        <f t="shared" si="164"/>
        <v>45609.878472222219</v>
      </c>
      <c r="U1259" s="19">
        <f t="shared" si="165"/>
        <v>3183</v>
      </c>
      <c r="V1259" s="1">
        <f t="shared" si="166"/>
        <v>0.99760000000000004</v>
      </c>
      <c r="W1259" s="30">
        <f t="shared" si="167"/>
        <v>2.9861111106583849E-2</v>
      </c>
      <c r="X1259" s="18">
        <f>DATE(MID(B1259,FIND(",",B1259,1)+2,4),VLOOKUP(LEFT(B1259,3),General!$A$1:$B$12,2,0),MID(B1259,FIND(" ",B1259,1)+1,FIND(",",B1259,1)-FIND(" ",B1259,1)-1))</f>
        <v>45609</v>
      </c>
    </row>
    <row r="1260" spans="2:24">
      <c r="B1260" t="s">
        <v>7240</v>
      </c>
      <c r="C1260" t="s">
        <v>7241</v>
      </c>
      <c r="D1260" t="s">
        <v>7242</v>
      </c>
      <c r="E1260" s="1">
        <v>0.99609999999999999</v>
      </c>
      <c r="F1260">
        <v>0</v>
      </c>
      <c r="G1260">
        <v>0</v>
      </c>
      <c r="H1260" s="19">
        <v>5190</v>
      </c>
      <c r="I1260" s="19">
        <v>1326995</v>
      </c>
      <c r="J1260">
        <v>0</v>
      </c>
      <c r="K1260">
        <v>0</v>
      </c>
      <c r="L1260">
        <v>0</v>
      </c>
      <c r="M1260">
        <v>0</v>
      </c>
      <c r="N1260" s="29">
        <f>DATE(MID(B1260,FIND(",",B1260,1)+2,4),VLOOKUP(LEFT(B1260,3),General!$A$1:$B$12,2,0),MID(B1260,FIND(" ",B1260,1)+1,FIND(",",B1260,1)-FIND(" ",B1260,1)-1)) + TIMEVALUE(MID(B1260,FIND("-",B1260,1)+2,LEN(B1260)-FIND("-",B1260,1)+2))</f>
        <v>45609.920138888891</v>
      </c>
      <c r="O1260" s="18">
        <f>DATE(MID(C1260,FIND(",",C1260,1)+2,4),VLOOKUP(LEFT(B1260,3),General!$A$1:$B$12,2,0),MID(C1260,FIND(" ",C1260,1)+1,FIND(",",C1260,1)-FIND(" ",C1260,1)-1)) + TIMEVALUE(MID(C1260,FIND("-",C1260,1)+2,LEN(C1260)-FIND("-",C1260,1)+2))</f>
        <v>45609.919444444444</v>
      </c>
      <c r="P1260" s="18">
        <f>DATE(MID(D1260,FIND(",",D1260,1)+2,4),VLOOKUP(LEFT(B1260,3),General!$A$1:$B$12,2,0),MID(D1260,FIND(" ",D1260,1)+1,FIND(",",D1260,1)-FIND(" ",D1260,1)-1)) + TIMEVALUE(MID(D1260,FIND("-",D1260,1)+2,LEN(D1260)-FIND("-",D1260,1)+2))</f>
        <v>45609.961805555555</v>
      </c>
      <c r="Q1260" s="29">
        <f t="shared" si="161"/>
        <v>45609.920138888891</v>
      </c>
      <c r="R1260" t="str">
        <f t="shared" si="162"/>
        <v>10:04 pm</v>
      </c>
      <c r="S1260" t="str">
        <f t="shared" si="163"/>
        <v>11:05 pm</v>
      </c>
      <c r="T1260" s="29">
        <f t="shared" si="164"/>
        <v>45609.920138888891</v>
      </c>
      <c r="U1260" s="19">
        <f t="shared" si="165"/>
        <v>5190</v>
      </c>
      <c r="V1260" s="1">
        <f t="shared" si="166"/>
        <v>0.99609999999999999</v>
      </c>
      <c r="W1260" s="30">
        <f t="shared" si="167"/>
        <v>4.2361111110949423E-2</v>
      </c>
      <c r="X1260" s="18">
        <f>DATE(MID(B1260,FIND(",",B1260,1)+2,4),VLOOKUP(LEFT(B1260,3),General!$A$1:$B$12,2,0),MID(B1260,FIND(" ",B1260,1)+1,FIND(",",B1260,1)-FIND(" ",B1260,1)-1))</f>
        <v>45609</v>
      </c>
    </row>
    <row r="1261" spans="2:24">
      <c r="B1261" t="s">
        <v>7242</v>
      </c>
      <c r="C1261" t="s">
        <v>7243</v>
      </c>
      <c r="D1261" t="s">
        <v>7244</v>
      </c>
      <c r="E1261" s="1">
        <v>0.99739999999999995</v>
      </c>
      <c r="F1261">
        <v>0</v>
      </c>
      <c r="G1261">
        <v>0</v>
      </c>
      <c r="H1261" s="19">
        <v>3395</v>
      </c>
      <c r="I1261" s="19">
        <v>1326996</v>
      </c>
      <c r="J1261">
        <v>0</v>
      </c>
      <c r="K1261">
        <v>0</v>
      </c>
      <c r="L1261">
        <v>0</v>
      </c>
      <c r="M1261" s="19">
        <v>1073</v>
      </c>
      <c r="N1261" s="29">
        <f>DATE(MID(B1261,FIND(",",B1261,1)+2,4),VLOOKUP(LEFT(B1261,3),General!$A$1:$B$12,2,0),MID(B1261,FIND(" ",B1261,1)+1,FIND(",",B1261,1)-FIND(" ",B1261,1)-1)) + TIMEVALUE(MID(B1261,FIND("-",B1261,1)+2,LEN(B1261)-FIND("-",B1261,1)+2))</f>
        <v>45609.961805555555</v>
      </c>
      <c r="O1261" s="18">
        <f>DATE(MID(C1261,FIND(",",C1261,1)+2,4),VLOOKUP(LEFT(B1261,3),General!$A$1:$B$12,2,0),MID(C1261,FIND(" ",C1261,1)+1,FIND(",",C1261,1)-FIND(" ",C1261,1)-1)) + TIMEVALUE(MID(C1261,FIND("-",C1261,1)+2,LEN(C1261)-FIND("-",C1261,1)+2))</f>
        <v>45609.961111111108</v>
      </c>
      <c r="P1261" s="18">
        <f>DATE(MID(D1261,FIND(",",D1261,1)+2,4),VLOOKUP(LEFT(B1261,3),General!$A$1:$B$12,2,0),MID(D1261,FIND(" ",D1261,1)+1,FIND(",",D1261,1)-FIND(" ",D1261,1)-1)) + TIMEVALUE(MID(D1261,FIND("-",D1261,1)+2,LEN(D1261)-FIND("-",D1261,1)+2))</f>
        <v>45609.997916666667</v>
      </c>
      <c r="Q1261" s="29">
        <f t="shared" si="161"/>
        <v>45609.961805555555</v>
      </c>
      <c r="R1261" t="str">
        <f t="shared" si="162"/>
        <v>11:04 pm</v>
      </c>
      <c r="S1261" t="str">
        <f t="shared" si="163"/>
        <v>11:57 pm</v>
      </c>
      <c r="T1261" s="29">
        <f t="shared" si="164"/>
        <v>45609.961805555555</v>
      </c>
      <c r="U1261" s="19">
        <f t="shared" si="165"/>
        <v>3395</v>
      </c>
      <c r="V1261" s="1">
        <f t="shared" si="166"/>
        <v>0.99739999999999995</v>
      </c>
      <c r="W1261" s="30">
        <f t="shared" si="167"/>
        <v>3.680555555911269E-2</v>
      </c>
      <c r="X1261" s="18">
        <f>DATE(MID(B1261,FIND(",",B1261,1)+2,4),VLOOKUP(LEFT(B1261,3),General!$A$1:$B$12,2,0),MID(B1261,FIND(" ",B1261,1)+1,FIND(",",B1261,1)-FIND(" ",B1261,1)-1))</f>
        <v>45609</v>
      </c>
    </row>
    <row r="1262" spans="2:24">
      <c r="B1262" t="s">
        <v>7245</v>
      </c>
      <c r="C1262" t="s">
        <v>7246</v>
      </c>
      <c r="D1262" t="s">
        <v>7247</v>
      </c>
      <c r="E1262" s="1">
        <v>0.99450000000000005</v>
      </c>
      <c r="F1262">
        <v>0</v>
      </c>
      <c r="G1262">
        <v>0</v>
      </c>
      <c r="H1262" s="19">
        <v>7272</v>
      </c>
      <c r="I1262" s="19">
        <v>1326995</v>
      </c>
      <c r="J1262">
        <v>0</v>
      </c>
      <c r="K1262">
        <v>0</v>
      </c>
      <c r="L1262">
        <v>0</v>
      </c>
      <c r="M1262">
        <v>0</v>
      </c>
      <c r="N1262" s="29">
        <f>DATE(MID(B1262,FIND(",",B1262,1)+2,4),VLOOKUP(LEFT(B1262,3),General!$A$1:$B$12,2,0),MID(B1262,FIND(" ",B1262,1)+1,FIND(",",B1262,1)-FIND(" ",B1262,1)-1)) + TIMEVALUE(MID(B1262,FIND("-",B1262,1)+2,LEN(B1262)-FIND("-",B1262,1)+2))</f>
        <v>45610.003472222219</v>
      </c>
      <c r="O1262" s="18">
        <f>DATE(MID(C1262,FIND(",",C1262,1)+2,4),VLOOKUP(LEFT(B1262,3),General!$A$1:$B$12,2,0),MID(C1262,FIND(" ",C1262,1)+1,FIND(",",C1262,1)-FIND(" ",C1262,1)-1)) + TIMEVALUE(MID(C1262,FIND("-",C1262,1)+2,LEN(C1262)-FIND("-",C1262,1)+2))</f>
        <v>45610.00277777778</v>
      </c>
      <c r="P1262" s="18">
        <f>DATE(MID(D1262,FIND(",",D1262,1)+2,4),VLOOKUP(LEFT(B1262,3),General!$A$1:$B$12,2,0),MID(D1262,FIND(" ",D1262,1)+1,FIND(",",D1262,1)-FIND(" ",D1262,1)-1)) + TIMEVALUE(MID(D1262,FIND("-",D1262,1)+2,LEN(D1262)-FIND("-",D1262,1)+2))</f>
        <v>45610.045138888891</v>
      </c>
      <c r="Q1262" s="29">
        <f t="shared" si="161"/>
        <v>45610.003472222219</v>
      </c>
      <c r="R1262" t="str">
        <f t="shared" si="162"/>
        <v>12:04 am</v>
      </c>
      <c r="S1262" t="str">
        <f t="shared" si="163"/>
        <v>1:05 am</v>
      </c>
      <c r="T1262" s="29">
        <f t="shared" si="164"/>
        <v>45610.003472222219</v>
      </c>
      <c r="U1262" s="19">
        <f t="shared" si="165"/>
        <v>7272</v>
      </c>
      <c r="V1262" s="1">
        <f t="shared" si="166"/>
        <v>0.99450000000000005</v>
      </c>
      <c r="W1262" s="30">
        <f t="shared" si="167"/>
        <v>4.2361111110949423E-2</v>
      </c>
      <c r="X1262" s="18">
        <f>DATE(MID(B1262,FIND(",",B1262,1)+2,4),VLOOKUP(LEFT(B1262,3),General!$A$1:$B$12,2,0),MID(B1262,FIND(" ",B1262,1)+1,FIND(",",B1262,1)-FIND(" ",B1262,1)-1))</f>
        <v>45610</v>
      </c>
    </row>
    <row r="1263" spans="2:24">
      <c r="B1263" t="s">
        <v>7247</v>
      </c>
      <c r="C1263" t="s">
        <v>7248</v>
      </c>
      <c r="D1263" t="s">
        <v>7249</v>
      </c>
      <c r="E1263" s="1">
        <v>0.99729999999999996</v>
      </c>
      <c r="F1263">
        <v>0</v>
      </c>
      <c r="G1263">
        <v>0</v>
      </c>
      <c r="H1263" s="19">
        <v>3617</v>
      </c>
      <c r="I1263" s="19">
        <v>1327015</v>
      </c>
      <c r="J1263">
        <v>0</v>
      </c>
      <c r="K1263">
        <v>0</v>
      </c>
      <c r="L1263">
        <v>0</v>
      </c>
      <c r="M1263" s="19">
        <v>1074</v>
      </c>
      <c r="N1263" s="29">
        <f>DATE(MID(B1263,FIND(",",B1263,1)+2,4),VLOOKUP(LEFT(B1263,3),General!$A$1:$B$12,2,0),MID(B1263,FIND(" ",B1263,1)+1,FIND(",",B1263,1)-FIND(" ",B1263,1)-1)) + TIMEVALUE(MID(B1263,FIND("-",B1263,1)+2,LEN(B1263)-FIND("-",B1263,1)+2))</f>
        <v>45610.045138888891</v>
      </c>
      <c r="O1263" s="18">
        <f>DATE(MID(C1263,FIND(",",C1263,1)+2,4),VLOOKUP(LEFT(B1263,3),General!$A$1:$B$12,2,0),MID(C1263,FIND(" ",C1263,1)+1,FIND(",",C1263,1)-FIND(" ",C1263,1)-1)) + TIMEVALUE(MID(C1263,FIND("-",C1263,1)+2,LEN(C1263)-FIND("-",C1263,1)+2))</f>
        <v>45610.044444444444</v>
      </c>
      <c r="P1263" s="18">
        <f>DATE(MID(D1263,FIND(",",D1263,1)+2,4),VLOOKUP(LEFT(B1263,3),General!$A$1:$B$12,2,0),MID(D1263,FIND(" ",D1263,1)+1,FIND(",",D1263,1)-FIND(" ",D1263,1)-1)) + TIMEVALUE(MID(D1263,FIND("-",D1263,1)+2,LEN(D1263)-FIND("-",D1263,1)+2))</f>
        <v>45610.072222222225</v>
      </c>
      <c r="Q1263" s="29">
        <f t="shared" si="161"/>
        <v>45610.045138888891</v>
      </c>
      <c r="R1263" t="str">
        <f t="shared" si="162"/>
        <v>1:04 am</v>
      </c>
      <c r="S1263" t="str">
        <f t="shared" si="163"/>
        <v>1:44 am</v>
      </c>
      <c r="T1263" s="29">
        <f t="shared" si="164"/>
        <v>45610.045138888891</v>
      </c>
      <c r="U1263" s="19">
        <f t="shared" si="165"/>
        <v>3617</v>
      </c>
      <c r="V1263" s="1">
        <f t="shared" si="166"/>
        <v>0.99729999999999996</v>
      </c>
      <c r="W1263" s="30">
        <f t="shared" si="167"/>
        <v>2.7777777781011537E-2</v>
      </c>
      <c r="X1263" s="18">
        <f>DATE(MID(B1263,FIND(",",B1263,1)+2,4),VLOOKUP(LEFT(B1263,3),General!$A$1:$B$12,2,0),MID(B1263,FIND(" ",B1263,1)+1,FIND(",",B1263,1)-FIND(" ",B1263,1)-1))</f>
        <v>45610</v>
      </c>
    </row>
    <row r="1264" spans="2:24">
      <c r="B1264" t="s">
        <v>7250</v>
      </c>
      <c r="C1264" t="s">
        <v>7251</v>
      </c>
      <c r="D1264" t="s">
        <v>7252</v>
      </c>
      <c r="E1264" s="1">
        <v>0.99790000000000001</v>
      </c>
      <c r="F1264">
        <v>0</v>
      </c>
      <c r="G1264">
        <v>0</v>
      </c>
      <c r="H1264" s="19">
        <v>2838</v>
      </c>
      <c r="I1264" s="19">
        <v>1327019</v>
      </c>
      <c r="J1264">
        <v>0</v>
      </c>
      <c r="K1264">
        <v>0</v>
      </c>
      <c r="L1264">
        <v>0</v>
      </c>
      <c r="M1264" s="19">
        <v>1072</v>
      </c>
      <c r="N1264" s="29">
        <f>DATE(MID(B1264,FIND(",",B1264,1)+2,4),VLOOKUP(LEFT(B1264,3),General!$A$1:$B$12,2,0),MID(B1264,FIND(" ",B1264,1)+1,FIND(",",B1264,1)-FIND(" ",B1264,1)-1)) + TIMEVALUE(MID(B1264,FIND("-",B1264,1)+2,LEN(B1264)-FIND("-",B1264,1)+2))</f>
        <v>45610.086805555555</v>
      </c>
      <c r="O1264" s="18">
        <f>DATE(MID(C1264,FIND(",",C1264,1)+2,4),VLOOKUP(LEFT(B1264,3),General!$A$1:$B$12,2,0),MID(C1264,FIND(" ",C1264,1)+1,FIND(",",C1264,1)-FIND(" ",C1264,1)-1)) + TIMEVALUE(MID(C1264,FIND("-",C1264,1)+2,LEN(C1264)-FIND("-",C1264,1)+2))</f>
        <v>45610.086111111108</v>
      </c>
      <c r="P1264" s="18">
        <f>DATE(MID(D1264,FIND(",",D1264,1)+2,4),VLOOKUP(LEFT(B1264,3),General!$A$1:$B$12,2,0),MID(D1264,FIND(" ",D1264,1)+1,FIND(",",D1264,1)-FIND(" ",D1264,1)-1)) + TIMEVALUE(MID(D1264,FIND("-",D1264,1)+2,LEN(D1264)-FIND("-",D1264,1)+2))</f>
        <v>45610.113888888889</v>
      </c>
      <c r="Q1264" s="29">
        <f t="shared" si="161"/>
        <v>45610.086805555555</v>
      </c>
      <c r="R1264" t="str">
        <f t="shared" si="162"/>
        <v>2:04 am</v>
      </c>
      <c r="S1264" t="str">
        <f t="shared" si="163"/>
        <v>2:44 am</v>
      </c>
      <c r="T1264" s="29">
        <f t="shared" si="164"/>
        <v>45610.086805555555</v>
      </c>
      <c r="U1264" s="19">
        <f t="shared" si="165"/>
        <v>2838</v>
      </c>
      <c r="V1264" s="1">
        <f t="shared" si="166"/>
        <v>0.99790000000000001</v>
      </c>
      <c r="W1264" s="30">
        <f t="shared" si="167"/>
        <v>2.7777777781011537E-2</v>
      </c>
      <c r="X1264" s="18">
        <f>DATE(MID(B1264,FIND(",",B1264,1)+2,4),VLOOKUP(LEFT(B1264,3),General!$A$1:$B$12,2,0),MID(B1264,FIND(" ",B1264,1)+1,FIND(",",B1264,1)-FIND(" ",B1264,1)-1))</f>
        <v>45610</v>
      </c>
    </row>
    <row r="1265" spans="2:24">
      <c r="B1265" t="s">
        <v>7253</v>
      </c>
      <c r="C1265" t="s">
        <v>7253</v>
      </c>
      <c r="D1265" t="s">
        <v>7254</v>
      </c>
      <c r="E1265" s="1">
        <v>0.99529999999999996</v>
      </c>
      <c r="F1265">
        <v>0</v>
      </c>
      <c r="G1265">
        <v>0</v>
      </c>
      <c r="H1265" s="19">
        <v>6268</v>
      </c>
      <c r="I1265" s="19">
        <v>1327025</v>
      </c>
      <c r="J1265">
        <v>0</v>
      </c>
      <c r="K1265">
        <v>0</v>
      </c>
      <c r="L1265">
        <v>0</v>
      </c>
      <c r="M1265">
        <v>0</v>
      </c>
      <c r="N1265" s="29">
        <f>DATE(MID(B1265,FIND(",",B1265,1)+2,4),VLOOKUP(LEFT(B1265,3),General!$A$1:$B$12,2,0),MID(B1265,FIND(" ",B1265,1)+1,FIND(",",B1265,1)-FIND(" ",B1265,1)-1)) + TIMEVALUE(MID(B1265,FIND("-",B1265,1)+2,LEN(B1265)-FIND("-",B1265,1)+2))</f>
        <v>45610.128472222219</v>
      </c>
      <c r="O1265" s="18">
        <f>DATE(MID(C1265,FIND(",",C1265,1)+2,4),VLOOKUP(LEFT(B1265,3),General!$A$1:$B$12,2,0),MID(C1265,FIND(" ",C1265,1)+1,FIND(",",C1265,1)-FIND(" ",C1265,1)-1)) + TIMEVALUE(MID(C1265,FIND("-",C1265,1)+2,LEN(C1265)-FIND("-",C1265,1)+2))</f>
        <v>45610.128472222219</v>
      </c>
      <c r="P1265" s="18">
        <f>DATE(MID(D1265,FIND(",",D1265,1)+2,4),VLOOKUP(LEFT(B1265,3),General!$A$1:$B$12,2,0),MID(D1265,FIND(" ",D1265,1)+1,FIND(",",D1265,1)-FIND(" ",D1265,1)-1)) + TIMEVALUE(MID(D1265,FIND("-",D1265,1)+2,LEN(D1265)-FIND("-",D1265,1)+2))</f>
        <v>45610.162499999999</v>
      </c>
      <c r="Q1265" s="29">
        <f t="shared" si="161"/>
        <v>45610.128472222219</v>
      </c>
      <c r="R1265" t="str">
        <f t="shared" si="162"/>
        <v>3:05 am</v>
      </c>
      <c r="S1265" t="str">
        <f t="shared" si="163"/>
        <v>3:54 am</v>
      </c>
      <c r="T1265" s="29">
        <f t="shared" si="164"/>
        <v>45610.128472222219</v>
      </c>
      <c r="U1265" s="19">
        <f t="shared" si="165"/>
        <v>6268</v>
      </c>
      <c r="V1265" s="1">
        <f t="shared" si="166"/>
        <v>0.99529999999999996</v>
      </c>
      <c r="W1265" s="30">
        <f t="shared" si="167"/>
        <v>3.4027777779556345E-2</v>
      </c>
      <c r="X1265" s="18">
        <f>DATE(MID(B1265,FIND(",",B1265,1)+2,4),VLOOKUP(LEFT(B1265,3),General!$A$1:$B$12,2,0),MID(B1265,FIND(" ",B1265,1)+1,FIND(",",B1265,1)-FIND(" ",B1265,1)-1))</f>
        <v>45610</v>
      </c>
    </row>
    <row r="1266" spans="2:24">
      <c r="B1266" t="s">
        <v>7255</v>
      </c>
      <c r="C1266" t="s">
        <v>7256</v>
      </c>
      <c r="D1266" t="s">
        <v>7257</v>
      </c>
      <c r="E1266" s="1">
        <v>0.99790000000000001</v>
      </c>
      <c r="F1266">
        <v>0</v>
      </c>
      <c r="G1266">
        <v>0</v>
      </c>
      <c r="H1266" s="19">
        <v>2791</v>
      </c>
      <c r="I1266" s="19">
        <v>1327022</v>
      </c>
      <c r="J1266">
        <v>0</v>
      </c>
      <c r="K1266">
        <v>0</v>
      </c>
      <c r="L1266">
        <v>0</v>
      </c>
      <c r="M1266" s="19">
        <v>1075</v>
      </c>
      <c r="N1266" s="29">
        <f>DATE(MID(B1266,FIND(",",B1266,1)+2,4),VLOOKUP(LEFT(B1266,3),General!$A$1:$B$12,2,0),MID(B1266,FIND(" ",B1266,1)+1,FIND(",",B1266,1)-FIND(" ",B1266,1)-1)) + TIMEVALUE(MID(B1266,FIND("-",B1266,1)+2,LEN(B1266)-FIND("-",B1266,1)+2))</f>
        <v>45610.170138888891</v>
      </c>
      <c r="O1266" s="18">
        <f>DATE(MID(C1266,FIND(",",C1266,1)+2,4),VLOOKUP(LEFT(B1266,3),General!$A$1:$B$12,2,0),MID(C1266,FIND(" ",C1266,1)+1,FIND(",",C1266,1)-FIND(" ",C1266,1)-1)) + TIMEVALUE(MID(C1266,FIND("-",C1266,1)+2,LEN(C1266)-FIND("-",C1266,1)+2))</f>
        <v>45610.169444444444</v>
      </c>
      <c r="P1266" s="18">
        <f>DATE(MID(D1266,FIND(",",D1266,1)+2,4),VLOOKUP(LEFT(B1266,3),General!$A$1:$B$12,2,0),MID(D1266,FIND(" ",D1266,1)+1,FIND(",",D1266,1)-FIND(" ",D1266,1)-1)) + TIMEVALUE(MID(D1266,FIND("-",D1266,1)+2,LEN(D1266)-FIND("-",D1266,1)+2))</f>
        <v>45610.201388888891</v>
      </c>
      <c r="Q1266" s="29">
        <f t="shared" si="161"/>
        <v>45610.170138888891</v>
      </c>
      <c r="R1266" t="str">
        <f t="shared" si="162"/>
        <v>4:04 am</v>
      </c>
      <c r="S1266" t="str">
        <f t="shared" si="163"/>
        <v>4:50 am</v>
      </c>
      <c r="T1266" s="29">
        <f t="shared" si="164"/>
        <v>45610.170138888891</v>
      </c>
      <c r="U1266" s="19">
        <f t="shared" si="165"/>
        <v>2791</v>
      </c>
      <c r="V1266" s="1">
        <f t="shared" si="166"/>
        <v>0.99790000000000001</v>
      </c>
      <c r="W1266" s="30">
        <f t="shared" si="167"/>
        <v>3.1944444446708076E-2</v>
      </c>
      <c r="X1266" s="18">
        <f>DATE(MID(B1266,FIND(",",B1266,1)+2,4),VLOOKUP(LEFT(B1266,3),General!$A$1:$B$12,2,0),MID(B1266,FIND(" ",B1266,1)+1,FIND(",",B1266,1)-FIND(" ",B1266,1)-1))</f>
        <v>45610</v>
      </c>
    </row>
    <row r="1267" spans="2:24">
      <c r="B1267" t="s">
        <v>7258</v>
      </c>
      <c r="C1267" t="s">
        <v>7259</v>
      </c>
      <c r="D1267" t="s">
        <v>7260</v>
      </c>
      <c r="E1267" s="1">
        <v>0.99780000000000002</v>
      </c>
      <c r="F1267">
        <v>0</v>
      </c>
      <c r="G1267">
        <v>0</v>
      </c>
      <c r="H1267" s="19">
        <v>2903</v>
      </c>
      <c r="I1267" s="19">
        <v>1327039</v>
      </c>
      <c r="J1267">
        <v>0</v>
      </c>
      <c r="K1267">
        <v>0</v>
      </c>
      <c r="L1267">
        <v>0</v>
      </c>
      <c r="M1267" s="19">
        <v>1075</v>
      </c>
      <c r="N1267" s="29">
        <f>DATE(MID(B1267,FIND(",",B1267,1)+2,4),VLOOKUP(LEFT(B1267,3),General!$A$1:$B$12,2,0),MID(B1267,FIND(" ",B1267,1)+1,FIND(",",B1267,1)-FIND(" ",B1267,1)-1)) + TIMEVALUE(MID(B1267,FIND("-",B1267,1)+2,LEN(B1267)-FIND("-",B1267,1)+2))</f>
        <v>45610.211805555555</v>
      </c>
      <c r="O1267" s="18">
        <f>DATE(MID(C1267,FIND(",",C1267,1)+2,4),VLOOKUP(LEFT(B1267,3),General!$A$1:$B$12,2,0),MID(C1267,FIND(" ",C1267,1)+1,FIND(",",C1267,1)-FIND(" ",C1267,1)-1)) + TIMEVALUE(MID(C1267,FIND("-",C1267,1)+2,LEN(C1267)-FIND("-",C1267,1)+2))</f>
        <v>45610.211111111108</v>
      </c>
      <c r="P1267" s="18">
        <f>DATE(MID(D1267,FIND(",",D1267,1)+2,4),VLOOKUP(LEFT(B1267,3),General!$A$1:$B$12,2,0),MID(D1267,FIND(" ",D1267,1)+1,FIND(",",D1267,1)-FIND(" ",D1267,1)-1)) + TIMEVALUE(MID(D1267,FIND("-",D1267,1)+2,LEN(D1267)-FIND("-",D1267,1)+2))</f>
        <v>45610.238888888889</v>
      </c>
      <c r="Q1267" s="29">
        <f t="shared" si="161"/>
        <v>45610.211805555555</v>
      </c>
      <c r="R1267" t="str">
        <f t="shared" si="162"/>
        <v>5:04 am</v>
      </c>
      <c r="S1267" t="str">
        <f t="shared" si="163"/>
        <v>5:44 am</v>
      </c>
      <c r="T1267" s="29">
        <f t="shared" si="164"/>
        <v>45610.211805555555</v>
      </c>
      <c r="U1267" s="19">
        <f t="shared" si="165"/>
        <v>2903</v>
      </c>
      <c r="V1267" s="1">
        <f t="shared" si="166"/>
        <v>0.99780000000000002</v>
      </c>
      <c r="W1267" s="30">
        <f t="shared" si="167"/>
        <v>2.7777777781011537E-2</v>
      </c>
      <c r="X1267" s="18">
        <f>DATE(MID(B1267,FIND(",",B1267,1)+2,4),VLOOKUP(LEFT(B1267,3),General!$A$1:$B$12,2,0),MID(B1267,FIND(" ",B1267,1)+1,FIND(",",B1267,1)-FIND(" ",B1267,1)-1))</f>
        <v>45610</v>
      </c>
    </row>
    <row r="1268" spans="2:24">
      <c r="B1268" t="s">
        <v>7261</v>
      </c>
      <c r="C1268" t="s">
        <v>7262</v>
      </c>
      <c r="D1268" t="s">
        <v>7263</v>
      </c>
      <c r="E1268" s="1">
        <v>0.99739999999999995</v>
      </c>
      <c r="F1268">
        <v>0</v>
      </c>
      <c r="G1268">
        <v>0</v>
      </c>
      <c r="H1268" s="19">
        <v>3472</v>
      </c>
      <c r="I1268" s="19">
        <v>1327041</v>
      </c>
      <c r="J1268">
        <v>0</v>
      </c>
      <c r="K1268">
        <v>0</v>
      </c>
      <c r="L1268">
        <v>0</v>
      </c>
      <c r="M1268" s="19">
        <v>1072</v>
      </c>
      <c r="N1268" s="29">
        <f>DATE(MID(B1268,FIND(",",B1268,1)+2,4),VLOOKUP(LEFT(B1268,3),General!$A$1:$B$12,2,0),MID(B1268,FIND(" ",B1268,1)+1,FIND(",",B1268,1)-FIND(" ",B1268,1)-1)) + TIMEVALUE(MID(B1268,FIND("-",B1268,1)+2,LEN(B1268)-FIND("-",B1268,1)+2))</f>
        <v>45610.253472222219</v>
      </c>
      <c r="O1268" s="18">
        <f>DATE(MID(C1268,FIND(",",C1268,1)+2,4),VLOOKUP(LEFT(B1268,3),General!$A$1:$B$12,2,0),MID(C1268,FIND(" ",C1268,1)+1,FIND(",",C1268,1)-FIND(" ",C1268,1)-1)) + TIMEVALUE(MID(C1268,FIND("-",C1268,1)+2,LEN(C1268)-FIND("-",C1268,1)+2))</f>
        <v>45610.25277777778</v>
      </c>
      <c r="P1268" s="18">
        <f>DATE(MID(D1268,FIND(",",D1268,1)+2,4),VLOOKUP(LEFT(B1268,3),General!$A$1:$B$12,2,0),MID(D1268,FIND(" ",D1268,1)+1,FIND(",",D1268,1)-FIND(" ",D1268,1)-1)) + TIMEVALUE(MID(D1268,FIND("-",D1268,1)+2,LEN(D1268)-FIND("-",D1268,1)+2))</f>
        <v>45610.28125</v>
      </c>
      <c r="Q1268" s="29">
        <f t="shared" si="161"/>
        <v>45610.253472222219</v>
      </c>
      <c r="R1268" t="str">
        <f t="shared" si="162"/>
        <v>6:04 am</v>
      </c>
      <c r="S1268" t="str">
        <f t="shared" si="163"/>
        <v>6:45 am</v>
      </c>
      <c r="T1268" s="29">
        <f t="shared" si="164"/>
        <v>45610.253472222219</v>
      </c>
      <c r="U1268" s="19">
        <f t="shared" si="165"/>
        <v>3472</v>
      </c>
      <c r="V1268" s="1">
        <f t="shared" si="166"/>
        <v>0.99739999999999995</v>
      </c>
      <c r="W1268" s="30">
        <f t="shared" si="167"/>
        <v>2.8472222220443655E-2</v>
      </c>
      <c r="X1268" s="18">
        <f>DATE(MID(B1268,FIND(",",B1268,1)+2,4),VLOOKUP(LEFT(B1268,3),General!$A$1:$B$12,2,0),MID(B1268,FIND(" ",B1268,1)+1,FIND(",",B1268,1)-FIND(" ",B1268,1)-1))</f>
        <v>45610</v>
      </c>
    </row>
    <row r="1269" spans="2:24">
      <c r="B1269" t="s">
        <v>7264</v>
      </c>
      <c r="C1269" t="s">
        <v>7265</v>
      </c>
      <c r="D1269" t="s">
        <v>7266</v>
      </c>
      <c r="E1269" s="1">
        <v>0.99509999999999998</v>
      </c>
      <c r="F1269">
        <v>0</v>
      </c>
      <c r="G1269">
        <v>0</v>
      </c>
      <c r="H1269" s="19">
        <v>6548</v>
      </c>
      <c r="I1269" s="19">
        <v>1327046</v>
      </c>
      <c r="J1269">
        <v>0</v>
      </c>
      <c r="K1269">
        <v>0</v>
      </c>
      <c r="L1269">
        <v>0</v>
      </c>
      <c r="M1269">
        <v>0</v>
      </c>
      <c r="N1269" s="29">
        <f>DATE(MID(B1269,FIND(",",B1269,1)+2,4),VLOOKUP(LEFT(B1269,3),General!$A$1:$B$12,2,0),MID(B1269,FIND(" ",B1269,1)+1,FIND(",",B1269,1)-FIND(" ",B1269,1)-1)) + TIMEVALUE(MID(B1269,FIND("-",B1269,1)+2,LEN(B1269)-FIND("-",B1269,1)+2))</f>
        <v>45610.295138888891</v>
      </c>
      <c r="O1269" s="18">
        <f>DATE(MID(C1269,FIND(",",C1269,1)+2,4),VLOOKUP(LEFT(B1269,3),General!$A$1:$B$12,2,0),MID(C1269,FIND(" ",C1269,1)+1,FIND(",",C1269,1)-FIND(" ",C1269,1)-1)) + TIMEVALUE(MID(C1269,FIND("-",C1269,1)+2,LEN(C1269)-FIND("-",C1269,1)+2))</f>
        <v>45610.294444444444</v>
      </c>
      <c r="P1269" s="18">
        <f>DATE(MID(D1269,FIND(",",D1269,1)+2,4),VLOOKUP(LEFT(B1269,3),General!$A$1:$B$12,2,0),MID(D1269,FIND(" ",D1269,1)+1,FIND(",",D1269,1)-FIND(" ",D1269,1)-1)) + TIMEVALUE(MID(D1269,FIND("-",D1269,1)+2,LEN(D1269)-FIND("-",D1269,1)+2))</f>
        <v>45610.331944444442</v>
      </c>
      <c r="Q1269" s="29">
        <f t="shared" si="161"/>
        <v>45610.295138888891</v>
      </c>
      <c r="R1269" t="str">
        <f t="shared" si="162"/>
        <v>7:04 am</v>
      </c>
      <c r="S1269" t="str">
        <f t="shared" si="163"/>
        <v>7:58 am</v>
      </c>
      <c r="T1269" s="29">
        <f t="shared" si="164"/>
        <v>45610.295138888891</v>
      </c>
      <c r="U1269" s="19">
        <f t="shared" si="165"/>
        <v>6548</v>
      </c>
      <c r="V1269" s="1">
        <f t="shared" si="166"/>
        <v>0.99509999999999998</v>
      </c>
      <c r="W1269" s="30">
        <f t="shared" si="167"/>
        <v>3.7499999998544808E-2</v>
      </c>
      <c r="X1269" s="18">
        <f>DATE(MID(B1269,FIND(",",B1269,1)+2,4),VLOOKUP(LEFT(B1269,3),General!$A$1:$B$12,2,0),MID(B1269,FIND(" ",B1269,1)+1,FIND(",",B1269,1)-FIND(" ",B1269,1)-1))</f>
        <v>45610</v>
      </c>
    </row>
    <row r="1270" spans="2:24">
      <c r="B1270" t="s">
        <v>7267</v>
      </c>
      <c r="C1270" t="s">
        <v>7268</v>
      </c>
      <c r="D1270" t="s">
        <v>7269</v>
      </c>
      <c r="E1270" s="1">
        <v>0.99760000000000004</v>
      </c>
      <c r="F1270">
        <v>0</v>
      </c>
      <c r="G1270">
        <v>0</v>
      </c>
      <c r="H1270" s="19">
        <v>3125</v>
      </c>
      <c r="I1270" s="19">
        <v>1327050</v>
      </c>
      <c r="J1270">
        <v>0</v>
      </c>
      <c r="K1270">
        <v>0</v>
      </c>
      <c r="L1270">
        <v>0</v>
      </c>
      <c r="M1270" s="19">
        <v>1077</v>
      </c>
      <c r="N1270" s="29">
        <f>DATE(MID(B1270,FIND(",",B1270,1)+2,4),VLOOKUP(LEFT(B1270,3),General!$A$1:$B$12,2,0),MID(B1270,FIND(" ",B1270,1)+1,FIND(",",B1270,1)-FIND(" ",B1270,1)-1)) + TIMEVALUE(MID(B1270,FIND("-",B1270,1)+2,LEN(B1270)-FIND("-",B1270,1)+2))</f>
        <v>45610.336805555555</v>
      </c>
      <c r="O1270" s="18">
        <f>DATE(MID(C1270,FIND(",",C1270,1)+2,4),VLOOKUP(LEFT(B1270,3),General!$A$1:$B$12,2,0),MID(C1270,FIND(" ",C1270,1)+1,FIND(",",C1270,1)-FIND(" ",C1270,1)-1)) + TIMEVALUE(MID(C1270,FIND("-",C1270,1)+2,LEN(C1270)-FIND("-",C1270,1)+2))</f>
        <v>45610.336111111108</v>
      </c>
      <c r="P1270" s="18">
        <f>DATE(MID(D1270,FIND(",",D1270,1)+2,4),VLOOKUP(LEFT(B1270,3),General!$A$1:$B$12,2,0),MID(D1270,FIND(" ",D1270,1)+1,FIND(",",D1270,1)-FIND(" ",D1270,1)-1)) + TIMEVALUE(MID(D1270,FIND("-",D1270,1)+2,LEN(D1270)-FIND("-",D1270,1)+2))</f>
        <v>45610.378472222219</v>
      </c>
      <c r="Q1270" s="29">
        <f t="shared" si="161"/>
        <v>45610.336805555555</v>
      </c>
      <c r="R1270" t="str">
        <f t="shared" si="162"/>
        <v>8:04 am</v>
      </c>
      <c r="S1270" t="str">
        <f t="shared" si="163"/>
        <v>9:05 am</v>
      </c>
      <c r="T1270" s="29">
        <f t="shared" si="164"/>
        <v>45610.336805555555</v>
      </c>
      <c r="U1270" s="19">
        <f t="shared" si="165"/>
        <v>3125</v>
      </c>
      <c r="V1270" s="1">
        <f t="shared" si="166"/>
        <v>0.99760000000000004</v>
      </c>
      <c r="W1270" s="30">
        <f t="shared" si="167"/>
        <v>4.2361111110949423E-2</v>
      </c>
      <c r="X1270" s="18">
        <f>DATE(MID(B1270,FIND(",",B1270,1)+2,4),VLOOKUP(LEFT(B1270,3),General!$A$1:$B$12,2,0),MID(B1270,FIND(" ",B1270,1)+1,FIND(",",B1270,1)-FIND(" ",B1270,1)-1))</f>
        <v>45610</v>
      </c>
    </row>
    <row r="1271" spans="2:24">
      <c r="B1271" t="s">
        <v>7269</v>
      </c>
      <c r="C1271" t="s">
        <v>7270</v>
      </c>
      <c r="D1271" t="s">
        <v>7271</v>
      </c>
      <c r="E1271" s="1">
        <v>0.99709999999999999</v>
      </c>
      <c r="F1271">
        <v>0</v>
      </c>
      <c r="G1271">
        <v>0</v>
      </c>
      <c r="H1271" s="19">
        <v>3798</v>
      </c>
      <c r="I1271" s="19">
        <v>1327060</v>
      </c>
      <c r="J1271">
        <v>0</v>
      </c>
      <c r="K1271">
        <v>0</v>
      </c>
      <c r="L1271">
        <v>0</v>
      </c>
      <c r="M1271" s="19">
        <v>1073</v>
      </c>
      <c r="N1271" s="29">
        <f>DATE(MID(B1271,FIND(",",B1271,1)+2,4),VLOOKUP(LEFT(B1271,3),General!$A$1:$B$12,2,0),MID(B1271,FIND(" ",B1271,1)+1,FIND(",",B1271,1)-FIND(" ",B1271,1)-1)) + TIMEVALUE(MID(B1271,FIND("-",B1271,1)+2,LEN(B1271)-FIND("-",B1271,1)+2))</f>
        <v>45610.378472222219</v>
      </c>
      <c r="O1271" s="18">
        <f>DATE(MID(C1271,FIND(",",C1271,1)+2,4),VLOOKUP(LEFT(B1271,3),General!$A$1:$B$12,2,0),MID(C1271,FIND(" ",C1271,1)+1,FIND(",",C1271,1)-FIND(" ",C1271,1)-1)) + TIMEVALUE(MID(C1271,FIND("-",C1271,1)+2,LEN(C1271)-FIND("-",C1271,1)+2))</f>
        <v>45610.37777777778</v>
      </c>
      <c r="P1271" s="18">
        <f>DATE(MID(D1271,FIND(",",D1271,1)+2,4),VLOOKUP(LEFT(B1271,3),General!$A$1:$B$12,2,0),MID(D1271,FIND(" ",D1271,1)+1,FIND(",",D1271,1)-FIND(" ",D1271,1)-1)) + TIMEVALUE(MID(D1271,FIND("-",D1271,1)+2,LEN(D1271)-FIND("-",D1271,1)+2))</f>
        <v>45610.404166666667</v>
      </c>
      <c r="Q1271" s="29">
        <f t="shared" si="161"/>
        <v>45610.378472222219</v>
      </c>
      <c r="R1271" t="str">
        <f t="shared" si="162"/>
        <v>9:04 am</v>
      </c>
      <c r="S1271" t="str">
        <f t="shared" si="163"/>
        <v>9:42 am</v>
      </c>
      <c r="T1271" s="29">
        <f t="shared" si="164"/>
        <v>45610.378472222219</v>
      </c>
      <c r="U1271" s="19">
        <f t="shared" si="165"/>
        <v>3798</v>
      </c>
      <c r="V1271" s="1">
        <f t="shared" si="166"/>
        <v>0.99709999999999999</v>
      </c>
      <c r="W1271" s="30">
        <f t="shared" si="167"/>
        <v>2.6388888887595385E-2</v>
      </c>
      <c r="X1271" s="18">
        <f>DATE(MID(B1271,FIND(",",B1271,1)+2,4),VLOOKUP(LEFT(B1271,3),General!$A$1:$B$12,2,0),MID(B1271,FIND(" ",B1271,1)+1,FIND(",",B1271,1)-FIND(" ",B1271,1)-1))</f>
        <v>45610</v>
      </c>
    </row>
    <row r="1272" spans="2:24">
      <c r="B1272" t="s">
        <v>7272</v>
      </c>
      <c r="C1272" t="s">
        <v>7272</v>
      </c>
      <c r="D1272" t="s">
        <v>7273</v>
      </c>
      <c r="E1272" s="1">
        <v>0.99690000000000001</v>
      </c>
      <c r="F1272">
        <v>0</v>
      </c>
      <c r="G1272">
        <v>0</v>
      </c>
      <c r="H1272" s="19">
        <v>4118</v>
      </c>
      <c r="I1272" s="19">
        <v>1327041</v>
      </c>
      <c r="J1272">
        <v>0</v>
      </c>
      <c r="K1272">
        <v>0</v>
      </c>
      <c r="L1272">
        <v>0</v>
      </c>
      <c r="M1272" s="19">
        <v>1070</v>
      </c>
      <c r="N1272" s="29">
        <f>DATE(MID(B1272,FIND(",",B1272,1)+2,4),VLOOKUP(LEFT(B1272,3),General!$A$1:$B$12,2,0),MID(B1272,FIND(" ",B1272,1)+1,FIND(",",B1272,1)-FIND(" ",B1272,1)-1)) + TIMEVALUE(MID(B1272,FIND("-",B1272,1)+2,LEN(B1272)-FIND("-",B1272,1)+2))</f>
        <v>45610.420138888891</v>
      </c>
      <c r="O1272" s="18">
        <f>DATE(MID(C1272,FIND(",",C1272,1)+2,4),VLOOKUP(LEFT(B1272,3),General!$A$1:$B$12,2,0),MID(C1272,FIND(" ",C1272,1)+1,FIND(",",C1272,1)-FIND(" ",C1272,1)-1)) + TIMEVALUE(MID(C1272,FIND("-",C1272,1)+2,LEN(C1272)-FIND("-",C1272,1)+2))</f>
        <v>45610.420138888891</v>
      </c>
      <c r="P1272" s="18">
        <f>DATE(MID(D1272,FIND(",",D1272,1)+2,4),VLOOKUP(LEFT(B1272,3),General!$A$1:$B$12,2,0),MID(D1272,FIND(" ",D1272,1)+1,FIND(",",D1272,1)-FIND(" ",D1272,1)-1)) + TIMEVALUE(MID(D1272,FIND("-",D1272,1)+2,LEN(D1272)-FIND("-",D1272,1)+2))</f>
        <v>45610.461111111108</v>
      </c>
      <c r="Q1272" s="29">
        <f t="shared" si="161"/>
        <v>45610.420138888891</v>
      </c>
      <c r="R1272" t="str">
        <f t="shared" si="162"/>
        <v>10:05 am</v>
      </c>
      <c r="S1272" t="str">
        <f t="shared" si="163"/>
        <v>11:04 am</v>
      </c>
      <c r="T1272" s="29">
        <f t="shared" si="164"/>
        <v>45610.420138888891</v>
      </c>
      <c r="U1272" s="19">
        <f t="shared" si="165"/>
        <v>4118</v>
      </c>
      <c r="V1272" s="1">
        <f t="shared" si="166"/>
        <v>0.99690000000000001</v>
      </c>
      <c r="W1272" s="30">
        <f t="shared" si="167"/>
        <v>4.0972222217533272E-2</v>
      </c>
      <c r="X1272" s="18">
        <f>DATE(MID(B1272,FIND(",",B1272,1)+2,4),VLOOKUP(LEFT(B1272,3),General!$A$1:$B$12,2,0),MID(B1272,FIND(" ",B1272,1)+1,FIND(",",B1272,1)-FIND(" ",B1272,1)-1))</f>
        <v>45610</v>
      </c>
    </row>
    <row r="1273" spans="2:24">
      <c r="B1273" t="s">
        <v>7274</v>
      </c>
      <c r="C1273" t="s">
        <v>7273</v>
      </c>
      <c r="D1273" t="s">
        <v>7275</v>
      </c>
      <c r="E1273" s="1">
        <v>0.99319999999999997</v>
      </c>
      <c r="F1273">
        <v>0</v>
      </c>
      <c r="G1273">
        <v>0</v>
      </c>
      <c r="H1273" s="19">
        <v>9027</v>
      </c>
      <c r="I1273" s="19">
        <v>1327060</v>
      </c>
      <c r="J1273">
        <v>0</v>
      </c>
      <c r="K1273">
        <v>0</v>
      </c>
      <c r="L1273">
        <v>0</v>
      </c>
      <c r="M1273">
        <v>0</v>
      </c>
      <c r="N1273" s="29">
        <f>DATE(MID(B1273,FIND(",",B1273,1)+2,4),VLOOKUP(LEFT(B1273,3),General!$A$1:$B$12,2,0),MID(B1273,FIND(" ",B1273,1)+1,FIND(",",B1273,1)-FIND(" ",B1273,1)-1)) + TIMEVALUE(MID(B1273,FIND("-",B1273,1)+2,LEN(B1273)-FIND("-",B1273,1)+2))</f>
        <v>45610.461805555555</v>
      </c>
      <c r="O1273" s="18">
        <f>DATE(MID(C1273,FIND(",",C1273,1)+2,4),VLOOKUP(LEFT(B1273,3),General!$A$1:$B$12,2,0),MID(C1273,FIND(" ",C1273,1)+1,FIND(",",C1273,1)-FIND(" ",C1273,1)-1)) + TIMEVALUE(MID(C1273,FIND("-",C1273,1)+2,LEN(C1273)-FIND("-",C1273,1)+2))</f>
        <v>45610.461111111108</v>
      </c>
      <c r="P1273" s="18">
        <f>DATE(MID(D1273,FIND(",",D1273,1)+2,4),VLOOKUP(LEFT(B1273,3),General!$A$1:$B$12,2,0),MID(D1273,FIND(" ",D1273,1)+1,FIND(",",D1273,1)-FIND(" ",D1273,1)-1)) + TIMEVALUE(MID(D1273,FIND("-",D1273,1)+2,LEN(D1273)-FIND("-",D1273,1)+2))</f>
        <v>45610.497916666667</v>
      </c>
      <c r="Q1273" s="29">
        <f t="shared" si="161"/>
        <v>45610.461805555555</v>
      </c>
      <c r="R1273" t="str">
        <f t="shared" si="162"/>
        <v>11:04 am</v>
      </c>
      <c r="S1273" t="str">
        <f t="shared" si="163"/>
        <v>11:57 am</v>
      </c>
      <c r="T1273" s="29">
        <f t="shared" si="164"/>
        <v>45610.461805555555</v>
      </c>
      <c r="U1273" s="19">
        <f t="shared" si="165"/>
        <v>9027</v>
      </c>
      <c r="V1273" s="1">
        <f t="shared" si="166"/>
        <v>0.99319999999999997</v>
      </c>
      <c r="W1273" s="30">
        <f t="shared" si="167"/>
        <v>3.680555555911269E-2</v>
      </c>
      <c r="X1273" s="18">
        <f>DATE(MID(B1273,FIND(",",B1273,1)+2,4),VLOOKUP(LEFT(B1273,3),General!$A$1:$B$12,2,0),MID(B1273,FIND(" ",B1273,1)+1,FIND(",",B1273,1)-FIND(" ",B1273,1)-1))</f>
        <v>45610</v>
      </c>
    </row>
    <row r="1274" spans="2:24">
      <c r="B1274" t="s">
        <v>7276</v>
      </c>
      <c r="C1274" t="s">
        <v>7277</v>
      </c>
      <c r="D1274" t="s">
        <v>7278</v>
      </c>
      <c r="E1274" s="1">
        <v>0.997</v>
      </c>
      <c r="F1274">
        <v>0</v>
      </c>
      <c r="G1274">
        <v>0</v>
      </c>
      <c r="H1274" s="19">
        <v>4029</v>
      </c>
      <c r="I1274" s="19">
        <v>1327085</v>
      </c>
      <c r="J1274">
        <v>0</v>
      </c>
      <c r="K1274">
        <v>0</v>
      </c>
      <c r="L1274">
        <v>0</v>
      </c>
      <c r="M1274" s="19">
        <v>1076</v>
      </c>
      <c r="N1274" s="29">
        <f>DATE(MID(B1274,FIND(",",B1274,1)+2,4),VLOOKUP(LEFT(B1274,3),General!$A$1:$B$12,2,0),MID(B1274,FIND(" ",B1274,1)+1,FIND(",",B1274,1)-FIND(" ",B1274,1)-1)) + TIMEVALUE(MID(B1274,FIND("-",B1274,1)+2,LEN(B1274)-FIND("-",B1274,1)+2))</f>
        <v>45610.503472222219</v>
      </c>
      <c r="O1274" s="18">
        <f>DATE(MID(C1274,FIND(",",C1274,1)+2,4),VLOOKUP(LEFT(B1274,3),General!$A$1:$B$12,2,0),MID(C1274,FIND(" ",C1274,1)+1,FIND(",",C1274,1)-FIND(" ",C1274,1)-1)) + TIMEVALUE(MID(C1274,FIND("-",C1274,1)+2,LEN(C1274)-FIND("-",C1274,1)+2))</f>
        <v>45610.50277777778</v>
      </c>
      <c r="P1274" s="18">
        <f>DATE(MID(D1274,FIND(",",D1274,1)+2,4),VLOOKUP(LEFT(B1274,3),General!$A$1:$B$12,2,0),MID(D1274,FIND(" ",D1274,1)+1,FIND(",",D1274,1)-FIND(" ",D1274,1)-1)) + TIMEVALUE(MID(D1274,FIND("-",D1274,1)+2,LEN(D1274)-FIND("-",D1274,1)+2))</f>
        <v>45610.529861111114</v>
      </c>
      <c r="Q1274" s="29">
        <f t="shared" si="161"/>
        <v>45610.503472222219</v>
      </c>
      <c r="R1274" t="str">
        <f t="shared" si="162"/>
        <v>12:04 pm</v>
      </c>
      <c r="S1274" t="str">
        <f t="shared" si="163"/>
        <v>12:43 pm</v>
      </c>
      <c r="T1274" s="29">
        <f t="shared" si="164"/>
        <v>45610.503472222219</v>
      </c>
      <c r="U1274" s="19">
        <f t="shared" si="165"/>
        <v>4029</v>
      </c>
      <c r="V1274" s="1">
        <f t="shared" si="166"/>
        <v>0.997</v>
      </c>
      <c r="W1274" s="30">
        <f t="shared" si="167"/>
        <v>2.7083333334303461E-2</v>
      </c>
      <c r="X1274" s="18">
        <f>DATE(MID(B1274,FIND(",",B1274,1)+2,4),VLOOKUP(LEFT(B1274,3),General!$A$1:$B$12,2,0),MID(B1274,FIND(" ",B1274,1)+1,FIND(",",B1274,1)-FIND(" ",B1274,1)-1))</f>
        <v>45610</v>
      </c>
    </row>
    <row r="1275" spans="2:24">
      <c r="B1275" t="s">
        <v>7279</v>
      </c>
      <c r="C1275" t="s">
        <v>7280</v>
      </c>
      <c r="D1275" t="s">
        <v>7281</v>
      </c>
      <c r="E1275" s="1">
        <v>0.99719999999999998</v>
      </c>
      <c r="F1275">
        <v>0</v>
      </c>
      <c r="G1275">
        <v>0</v>
      </c>
      <c r="H1275" s="19">
        <v>3754</v>
      </c>
      <c r="I1275" s="19">
        <v>1327114</v>
      </c>
      <c r="J1275">
        <v>0</v>
      </c>
      <c r="K1275">
        <v>0</v>
      </c>
      <c r="L1275">
        <v>0</v>
      </c>
      <c r="M1275" s="19">
        <v>1071</v>
      </c>
      <c r="N1275" s="29">
        <f>DATE(MID(B1275,FIND(",",B1275,1)+2,4),VLOOKUP(LEFT(B1275,3),General!$A$1:$B$12,2,0),MID(B1275,FIND(" ",B1275,1)+1,FIND(",",B1275,1)-FIND(" ",B1275,1)-1)) + TIMEVALUE(MID(B1275,FIND("-",B1275,1)+2,LEN(B1275)-FIND("-",B1275,1)+2))</f>
        <v>45610.545138888891</v>
      </c>
      <c r="O1275" s="18">
        <f>DATE(MID(C1275,FIND(",",C1275,1)+2,4),VLOOKUP(LEFT(B1275,3),General!$A$1:$B$12,2,0),MID(C1275,FIND(" ",C1275,1)+1,FIND(",",C1275,1)-FIND(" ",C1275,1)-1)) + TIMEVALUE(MID(C1275,FIND("-",C1275,1)+2,LEN(C1275)-FIND("-",C1275,1)+2))</f>
        <v>45610.544444444444</v>
      </c>
      <c r="P1275" s="18">
        <f>DATE(MID(D1275,FIND(",",D1275,1)+2,4),VLOOKUP(LEFT(B1275,3),General!$A$1:$B$12,2,0),MID(D1275,FIND(" ",D1275,1)+1,FIND(",",D1275,1)-FIND(" ",D1275,1)-1)) + TIMEVALUE(MID(D1275,FIND("-",D1275,1)+2,LEN(D1275)-FIND("-",D1275,1)+2))</f>
        <v>45610.572222222225</v>
      </c>
      <c r="Q1275" s="29">
        <f t="shared" si="161"/>
        <v>45610.545138888891</v>
      </c>
      <c r="R1275" t="str">
        <f t="shared" si="162"/>
        <v>1:04 pm</v>
      </c>
      <c r="S1275" t="str">
        <f t="shared" si="163"/>
        <v>1:44 pm</v>
      </c>
      <c r="T1275" s="29">
        <f t="shared" si="164"/>
        <v>45610.545138888891</v>
      </c>
      <c r="U1275" s="19">
        <f t="shared" si="165"/>
        <v>3754</v>
      </c>
      <c r="V1275" s="1">
        <f t="shared" si="166"/>
        <v>0.99719999999999998</v>
      </c>
      <c r="W1275" s="30">
        <f t="shared" si="167"/>
        <v>2.7777777781011537E-2</v>
      </c>
      <c r="X1275" s="18">
        <f>DATE(MID(B1275,FIND(",",B1275,1)+2,4),VLOOKUP(LEFT(B1275,3),General!$A$1:$B$12,2,0),MID(B1275,FIND(" ",B1275,1)+1,FIND(",",B1275,1)-FIND(" ",B1275,1)-1))</f>
        <v>45610</v>
      </c>
    </row>
    <row r="1276" spans="2:24">
      <c r="B1276" t="s">
        <v>7282</v>
      </c>
      <c r="C1276" t="s">
        <v>7283</v>
      </c>
      <c r="D1276" t="s">
        <v>7284</v>
      </c>
      <c r="E1276" s="1">
        <v>0.99750000000000005</v>
      </c>
      <c r="F1276">
        <v>0</v>
      </c>
      <c r="G1276">
        <v>0</v>
      </c>
      <c r="H1276" s="19">
        <v>3361</v>
      </c>
      <c r="I1276" s="19">
        <v>1327123</v>
      </c>
      <c r="J1276">
        <v>0</v>
      </c>
      <c r="K1276">
        <v>0</v>
      </c>
      <c r="L1276">
        <v>0</v>
      </c>
      <c r="M1276" s="19">
        <v>1061</v>
      </c>
      <c r="N1276" s="29">
        <f>DATE(MID(B1276,FIND(",",B1276,1)+2,4),VLOOKUP(LEFT(B1276,3),General!$A$1:$B$12,2,0),MID(B1276,FIND(" ",B1276,1)+1,FIND(",",B1276,1)-FIND(" ",B1276,1)-1)) + TIMEVALUE(MID(B1276,FIND("-",B1276,1)+2,LEN(B1276)-FIND("-",B1276,1)+2))</f>
        <v>45610.586805555555</v>
      </c>
      <c r="O1276" s="18">
        <f>DATE(MID(C1276,FIND(",",C1276,1)+2,4),VLOOKUP(LEFT(B1276,3),General!$A$1:$B$12,2,0),MID(C1276,FIND(" ",C1276,1)+1,FIND(",",C1276,1)-FIND(" ",C1276,1)-1)) + TIMEVALUE(MID(C1276,FIND("-",C1276,1)+2,LEN(C1276)-FIND("-",C1276,1)+2))</f>
        <v>45610.586111111108</v>
      </c>
      <c r="P1276" s="18">
        <f>DATE(MID(D1276,FIND(",",D1276,1)+2,4),VLOOKUP(LEFT(B1276,3),General!$A$1:$B$12,2,0),MID(D1276,FIND(" ",D1276,1)+1,FIND(",",D1276,1)-FIND(" ",D1276,1)-1)) + TIMEVALUE(MID(D1276,FIND("-",D1276,1)+2,LEN(D1276)-FIND("-",D1276,1)+2))</f>
        <v>45610.628472222219</v>
      </c>
      <c r="Q1276" s="29">
        <f t="shared" si="161"/>
        <v>45610.586805555555</v>
      </c>
      <c r="R1276" t="str">
        <f t="shared" si="162"/>
        <v>2:04 pm</v>
      </c>
      <c r="S1276" t="str">
        <f t="shared" si="163"/>
        <v>3:05 pm</v>
      </c>
      <c r="T1276" s="29">
        <f t="shared" si="164"/>
        <v>45610.586805555555</v>
      </c>
      <c r="U1276" s="19">
        <f t="shared" si="165"/>
        <v>3361</v>
      </c>
      <c r="V1276" s="1">
        <f t="shared" si="166"/>
        <v>0.99750000000000005</v>
      </c>
      <c r="W1276" s="30">
        <f t="shared" si="167"/>
        <v>4.2361111110949423E-2</v>
      </c>
      <c r="X1276" s="18">
        <f>DATE(MID(B1276,FIND(",",B1276,1)+2,4),VLOOKUP(LEFT(B1276,3),General!$A$1:$B$12,2,0),MID(B1276,FIND(" ",B1276,1)+1,FIND(",",B1276,1)-FIND(" ",B1276,1)-1))</f>
        <v>45610</v>
      </c>
    </row>
    <row r="1277" spans="2:24">
      <c r="B1277" t="s">
        <v>7284</v>
      </c>
      <c r="C1277" t="s">
        <v>7285</v>
      </c>
      <c r="D1277" t="s">
        <v>7286</v>
      </c>
      <c r="E1277" s="1">
        <v>0.99729999999999996</v>
      </c>
      <c r="F1277">
        <v>0</v>
      </c>
      <c r="G1277">
        <v>0</v>
      </c>
      <c r="H1277" s="19">
        <v>3550</v>
      </c>
      <c r="I1277" s="19">
        <v>1327153</v>
      </c>
      <c r="J1277">
        <v>0</v>
      </c>
      <c r="K1277">
        <v>0</v>
      </c>
      <c r="L1277">
        <v>0</v>
      </c>
      <c r="M1277" s="19">
        <v>1070</v>
      </c>
      <c r="N1277" s="29">
        <f>DATE(MID(B1277,FIND(",",B1277,1)+2,4),VLOOKUP(LEFT(B1277,3),General!$A$1:$B$12,2,0),MID(B1277,FIND(" ",B1277,1)+1,FIND(",",B1277,1)-FIND(" ",B1277,1)-1)) + TIMEVALUE(MID(B1277,FIND("-",B1277,1)+2,LEN(B1277)-FIND("-",B1277,1)+2))</f>
        <v>45610.628472222219</v>
      </c>
      <c r="O1277" s="18">
        <f>DATE(MID(C1277,FIND(",",C1277,1)+2,4),VLOOKUP(LEFT(B1277,3),General!$A$1:$B$12,2,0),MID(C1277,FIND(" ",C1277,1)+1,FIND(",",C1277,1)-FIND(" ",C1277,1)-1)) + TIMEVALUE(MID(C1277,FIND("-",C1277,1)+2,LEN(C1277)-FIND("-",C1277,1)+2))</f>
        <v>45610.62777777778</v>
      </c>
      <c r="P1277" s="18">
        <f>DATE(MID(D1277,FIND(",",D1277,1)+2,4),VLOOKUP(LEFT(B1277,3),General!$A$1:$B$12,2,0),MID(D1277,FIND(" ",D1277,1)+1,FIND(",",D1277,1)-FIND(" ",D1277,1)-1)) + TIMEVALUE(MID(D1277,FIND("-",D1277,1)+2,LEN(D1277)-FIND("-",D1277,1)+2))</f>
        <v>45610.654166666667</v>
      </c>
      <c r="Q1277" s="29">
        <f t="shared" si="161"/>
        <v>45610.628472222219</v>
      </c>
      <c r="R1277" t="str">
        <f t="shared" si="162"/>
        <v>3:04 pm</v>
      </c>
      <c r="S1277" t="str">
        <f t="shared" si="163"/>
        <v>3:42 pm</v>
      </c>
      <c r="T1277" s="29">
        <f t="shared" si="164"/>
        <v>45610.628472222219</v>
      </c>
      <c r="U1277" s="19">
        <f t="shared" si="165"/>
        <v>3550</v>
      </c>
      <c r="V1277" s="1">
        <f t="shared" si="166"/>
        <v>0.99729999999999996</v>
      </c>
      <c r="W1277" s="30">
        <f t="shared" si="167"/>
        <v>2.6388888887595385E-2</v>
      </c>
      <c r="X1277" s="18">
        <f>DATE(MID(B1277,FIND(",",B1277,1)+2,4),VLOOKUP(LEFT(B1277,3),General!$A$1:$B$12,2,0),MID(B1277,FIND(" ",B1277,1)+1,FIND(",",B1277,1)-FIND(" ",B1277,1)-1))</f>
        <v>45610</v>
      </c>
    </row>
    <row r="1278" spans="2:24">
      <c r="B1278" t="s">
        <v>7287</v>
      </c>
      <c r="C1278" t="s">
        <v>7288</v>
      </c>
      <c r="D1278" t="s">
        <v>7289</v>
      </c>
      <c r="E1278" s="1">
        <v>0.99550000000000005</v>
      </c>
      <c r="F1278">
        <v>0</v>
      </c>
      <c r="G1278">
        <v>0</v>
      </c>
      <c r="H1278" s="19">
        <v>5909</v>
      </c>
      <c r="I1278" s="19">
        <v>1327167</v>
      </c>
      <c r="J1278">
        <v>0</v>
      </c>
      <c r="K1278">
        <v>0</v>
      </c>
      <c r="L1278">
        <v>0</v>
      </c>
      <c r="M1278">
        <v>0</v>
      </c>
      <c r="N1278" s="29">
        <f>DATE(MID(B1278,FIND(",",B1278,1)+2,4),VLOOKUP(LEFT(B1278,3),General!$A$1:$B$12,2,0),MID(B1278,FIND(" ",B1278,1)+1,FIND(",",B1278,1)-FIND(" ",B1278,1)-1)) + TIMEVALUE(MID(B1278,FIND("-",B1278,1)+2,LEN(B1278)-FIND("-",B1278,1)+2))</f>
        <v>45610.670138888891</v>
      </c>
      <c r="O1278" s="18">
        <f>DATE(MID(C1278,FIND(",",C1278,1)+2,4),VLOOKUP(LEFT(B1278,3),General!$A$1:$B$12,2,0),MID(C1278,FIND(" ",C1278,1)+1,FIND(",",C1278,1)-FIND(" ",C1278,1)-1)) + TIMEVALUE(MID(C1278,FIND("-",C1278,1)+2,LEN(C1278)-FIND("-",C1278,1)+2))</f>
        <v>45610.669444444444</v>
      </c>
      <c r="P1278" s="18">
        <f>DATE(MID(D1278,FIND(",",D1278,1)+2,4),VLOOKUP(LEFT(B1278,3),General!$A$1:$B$12,2,0),MID(D1278,FIND(" ",D1278,1)+1,FIND(",",D1278,1)-FIND(" ",D1278,1)-1)) + TIMEVALUE(MID(D1278,FIND("-",D1278,1)+2,LEN(D1278)-FIND("-",D1278,1)+2))</f>
        <v>45610.711805555555</v>
      </c>
      <c r="Q1278" s="29">
        <f t="shared" si="161"/>
        <v>45610.670138888891</v>
      </c>
      <c r="R1278" t="str">
        <f t="shared" si="162"/>
        <v>4:04 pm</v>
      </c>
      <c r="S1278" t="str">
        <f t="shared" si="163"/>
        <v>5:05 pm</v>
      </c>
      <c r="T1278" s="29">
        <f t="shared" si="164"/>
        <v>45610.670138888891</v>
      </c>
      <c r="U1278" s="19">
        <f t="shared" si="165"/>
        <v>5909</v>
      </c>
      <c r="V1278" s="1">
        <f t="shared" si="166"/>
        <v>0.99550000000000005</v>
      </c>
      <c r="W1278" s="30">
        <f t="shared" si="167"/>
        <v>4.2361111110949423E-2</v>
      </c>
      <c r="X1278" s="18">
        <f>DATE(MID(B1278,FIND(",",B1278,1)+2,4),VLOOKUP(LEFT(B1278,3),General!$A$1:$B$12,2,0),MID(B1278,FIND(" ",B1278,1)+1,FIND(",",B1278,1)-FIND(" ",B1278,1)-1))</f>
        <v>45610</v>
      </c>
    </row>
    <row r="1279" spans="2:24">
      <c r="B1279" t="s">
        <v>7289</v>
      </c>
      <c r="C1279" t="s">
        <v>7290</v>
      </c>
      <c r="D1279" t="s">
        <v>7291</v>
      </c>
      <c r="E1279" s="1">
        <v>0.99750000000000005</v>
      </c>
      <c r="F1279">
        <v>0</v>
      </c>
      <c r="G1279">
        <v>0</v>
      </c>
      <c r="H1279" s="19">
        <v>3268</v>
      </c>
      <c r="I1279" s="19">
        <v>1327160</v>
      </c>
      <c r="J1279">
        <v>0</v>
      </c>
      <c r="K1279">
        <v>0</v>
      </c>
      <c r="L1279">
        <v>0</v>
      </c>
      <c r="M1279" s="19">
        <v>1066</v>
      </c>
      <c r="N1279" s="29">
        <f>DATE(MID(B1279,FIND(",",B1279,1)+2,4),VLOOKUP(LEFT(B1279,3),General!$A$1:$B$12,2,0),MID(B1279,FIND(" ",B1279,1)+1,FIND(",",B1279,1)-FIND(" ",B1279,1)-1)) + TIMEVALUE(MID(B1279,FIND("-",B1279,1)+2,LEN(B1279)-FIND("-",B1279,1)+2))</f>
        <v>45610.711805555555</v>
      </c>
      <c r="O1279" s="18">
        <f>DATE(MID(C1279,FIND(",",C1279,1)+2,4),VLOOKUP(LEFT(B1279,3),General!$A$1:$B$12,2,0),MID(C1279,FIND(" ",C1279,1)+1,FIND(",",C1279,1)-FIND(" ",C1279,1)-1)) + TIMEVALUE(MID(C1279,FIND("-",C1279,1)+2,LEN(C1279)-FIND("-",C1279,1)+2))</f>
        <v>45610.711111111108</v>
      </c>
      <c r="P1279" s="18">
        <f>DATE(MID(D1279,FIND(",",D1279,1)+2,4),VLOOKUP(LEFT(B1279,3),General!$A$1:$B$12,2,0),MID(D1279,FIND(" ",D1279,1)+1,FIND(",",D1279,1)-FIND(" ",D1279,1)-1)) + TIMEVALUE(MID(D1279,FIND("-",D1279,1)+2,LEN(D1279)-FIND("-",D1279,1)+2))</f>
        <v>45610.75277777778</v>
      </c>
      <c r="Q1279" s="29">
        <f t="shared" si="161"/>
        <v>45610.711805555555</v>
      </c>
      <c r="R1279" t="str">
        <f t="shared" si="162"/>
        <v>5:04 pm</v>
      </c>
      <c r="S1279" t="str">
        <f t="shared" si="163"/>
        <v>6:04 pm</v>
      </c>
      <c r="T1279" s="29">
        <f t="shared" si="164"/>
        <v>45610.711805555555</v>
      </c>
      <c r="U1279" s="19">
        <f t="shared" si="165"/>
        <v>3268</v>
      </c>
      <c r="V1279" s="1">
        <f t="shared" si="166"/>
        <v>0.99750000000000005</v>
      </c>
      <c r="W1279" s="30">
        <f t="shared" si="167"/>
        <v>4.1666666671517305E-2</v>
      </c>
      <c r="X1279" s="18">
        <f>DATE(MID(B1279,FIND(",",B1279,1)+2,4),VLOOKUP(LEFT(B1279,3),General!$A$1:$B$12,2,0),MID(B1279,FIND(" ",B1279,1)+1,FIND(",",B1279,1)-FIND(" ",B1279,1)-1))</f>
        <v>45610</v>
      </c>
    </row>
    <row r="1280" spans="2:24">
      <c r="B1280" t="s">
        <v>7292</v>
      </c>
      <c r="C1280" t="s">
        <v>7291</v>
      </c>
      <c r="D1280" t="s">
        <v>7293</v>
      </c>
      <c r="E1280" s="1">
        <v>0.99780000000000002</v>
      </c>
      <c r="F1280">
        <v>0</v>
      </c>
      <c r="G1280">
        <v>0</v>
      </c>
      <c r="H1280" s="19">
        <v>2981</v>
      </c>
      <c r="I1280" s="19">
        <v>1327163</v>
      </c>
      <c r="J1280">
        <v>0</v>
      </c>
      <c r="K1280">
        <v>0</v>
      </c>
      <c r="L1280">
        <v>0</v>
      </c>
      <c r="M1280" s="19">
        <v>1071</v>
      </c>
      <c r="N1280" s="29">
        <f>DATE(MID(B1280,FIND(",",B1280,1)+2,4),VLOOKUP(LEFT(B1280,3),General!$A$1:$B$12,2,0),MID(B1280,FIND(" ",B1280,1)+1,FIND(",",B1280,1)-FIND(" ",B1280,1)-1)) + TIMEVALUE(MID(B1280,FIND("-",B1280,1)+2,LEN(B1280)-FIND("-",B1280,1)+2))</f>
        <v>45610.753472222219</v>
      </c>
      <c r="O1280" s="18">
        <f>DATE(MID(C1280,FIND(",",C1280,1)+2,4),VLOOKUP(LEFT(B1280,3),General!$A$1:$B$12,2,0),MID(C1280,FIND(" ",C1280,1)+1,FIND(",",C1280,1)-FIND(" ",C1280,1)-1)) + TIMEVALUE(MID(C1280,FIND("-",C1280,1)+2,LEN(C1280)-FIND("-",C1280,1)+2))</f>
        <v>45610.75277777778</v>
      </c>
      <c r="P1280" s="18">
        <f>DATE(MID(D1280,FIND(",",D1280,1)+2,4),VLOOKUP(LEFT(B1280,3),General!$A$1:$B$12,2,0),MID(D1280,FIND(" ",D1280,1)+1,FIND(",",D1280,1)-FIND(" ",D1280,1)-1)) + TIMEVALUE(MID(D1280,FIND("-",D1280,1)+2,LEN(D1280)-FIND("-",D1280,1)+2))</f>
        <v>45610.780555555553</v>
      </c>
      <c r="Q1280" s="29">
        <f t="shared" si="161"/>
        <v>45610.753472222219</v>
      </c>
      <c r="R1280" t="str">
        <f t="shared" si="162"/>
        <v>6:04 pm</v>
      </c>
      <c r="S1280" t="str">
        <f t="shared" si="163"/>
        <v>6:44 pm</v>
      </c>
      <c r="T1280" s="29">
        <f t="shared" si="164"/>
        <v>45610.753472222219</v>
      </c>
      <c r="U1280" s="19">
        <f t="shared" si="165"/>
        <v>2981</v>
      </c>
      <c r="V1280" s="1">
        <f t="shared" si="166"/>
        <v>0.99780000000000002</v>
      </c>
      <c r="W1280" s="30">
        <f t="shared" si="167"/>
        <v>2.7777777773735579E-2</v>
      </c>
      <c r="X1280" s="18">
        <f>DATE(MID(B1280,FIND(",",B1280,1)+2,4),VLOOKUP(LEFT(B1280,3),General!$A$1:$B$12,2,0),MID(B1280,FIND(" ",B1280,1)+1,FIND(",",B1280,1)-FIND(" ",B1280,1)-1))</f>
        <v>45610</v>
      </c>
    </row>
    <row r="1281" spans="2:24">
      <c r="B1281" t="s">
        <v>7294</v>
      </c>
      <c r="C1281" t="s">
        <v>7295</v>
      </c>
      <c r="D1281" t="s">
        <v>7296</v>
      </c>
      <c r="E1281" s="1">
        <v>0.995</v>
      </c>
      <c r="F1281">
        <v>0</v>
      </c>
      <c r="G1281">
        <v>0</v>
      </c>
      <c r="H1281" s="19">
        <v>6614</v>
      </c>
      <c r="I1281" s="19">
        <v>1327165</v>
      </c>
      <c r="J1281">
        <v>0</v>
      </c>
      <c r="K1281">
        <v>0</v>
      </c>
      <c r="L1281">
        <v>0</v>
      </c>
      <c r="M1281">
        <v>0</v>
      </c>
      <c r="N1281" s="29">
        <f>DATE(MID(B1281,FIND(",",B1281,1)+2,4),VLOOKUP(LEFT(B1281,3),General!$A$1:$B$12,2,0),MID(B1281,FIND(" ",B1281,1)+1,FIND(",",B1281,1)-FIND(" ",B1281,1)-1)) + TIMEVALUE(MID(B1281,FIND("-",B1281,1)+2,LEN(B1281)-FIND("-",B1281,1)+2))</f>
        <v>45610.795138888891</v>
      </c>
      <c r="O1281" s="18">
        <f>DATE(MID(C1281,FIND(",",C1281,1)+2,4),VLOOKUP(LEFT(B1281,3),General!$A$1:$B$12,2,0),MID(C1281,FIND(" ",C1281,1)+1,FIND(",",C1281,1)-FIND(" ",C1281,1)-1)) + TIMEVALUE(MID(C1281,FIND("-",C1281,1)+2,LEN(C1281)-FIND("-",C1281,1)+2))</f>
        <v>45610.794444444444</v>
      </c>
      <c r="P1281" s="18">
        <f>DATE(MID(D1281,FIND(",",D1281,1)+2,4),VLOOKUP(LEFT(B1281,3),General!$A$1:$B$12,2,0),MID(D1281,FIND(" ",D1281,1)+1,FIND(",",D1281,1)-FIND(" ",D1281,1)-1)) + TIMEVALUE(MID(D1281,FIND("-",D1281,1)+2,LEN(D1281)-FIND("-",D1281,1)+2))</f>
        <v>45610.82916666667</v>
      </c>
      <c r="Q1281" s="29">
        <f t="shared" si="161"/>
        <v>45610.795138888891</v>
      </c>
      <c r="R1281" t="str">
        <f t="shared" si="162"/>
        <v>7:04 pm</v>
      </c>
      <c r="S1281" t="str">
        <f t="shared" si="163"/>
        <v>7:54 pm</v>
      </c>
      <c r="T1281" s="29">
        <f t="shared" si="164"/>
        <v>45610.795138888891</v>
      </c>
      <c r="U1281" s="19">
        <f t="shared" si="165"/>
        <v>6614</v>
      </c>
      <c r="V1281" s="1">
        <f t="shared" si="166"/>
        <v>0.995</v>
      </c>
      <c r="W1281" s="30">
        <f t="shared" si="167"/>
        <v>3.4722222226264421E-2</v>
      </c>
      <c r="X1281" s="18">
        <f>DATE(MID(B1281,FIND(",",B1281,1)+2,4),VLOOKUP(LEFT(B1281,3),General!$A$1:$B$12,2,0),MID(B1281,FIND(" ",B1281,1)+1,FIND(",",B1281,1)-FIND(" ",B1281,1)-1))</f>
        <v>45610</v>
      </c>
    </row>
    <row r="1282" spans="2:24">
      <c r="B1282" t="s">
        <v>7297</v>
      </c>
      <c r="C1282" t="s">
        <v>7298</v>
      </c>
      <c r="D1282" t="s">
        <v>7299</v>
      </c>
      <c r="E1282" s="1">
        <v>0.99750000000000005</v>
      </c>
      <c r="F1282">
        <v>0</v>
      </c>
      <c r="G1282">
        <v>0</v>
      </c>
      <c r="H1282" s="19">
        <v>3326</v>
      </c>
      <c r="I1282" s="19">
        <v>1327072</v>
      </c>
      <c r="J1282">
        <v>0</v>
      </c>
      <c r="K1282">
        <v>0</v>
      </c>
      <c r="L1282">
        <v>0</v>
      </c>
      <c r="M1282" s="19">
        <v>1072</v>
      </c>
      <c r="N1282" s="29">
        <f>DATE(MID(B1282,FIND(",",B1282,1)+2,4),VLOOKUP(LEFT(B1282,3),General!$A$1:$B$12,2,0),MID(B1282,FIND(" ",B1282,1)+1,FIND(",",B1282,1)-FIND(" ",B1282,1)-1)) + TIMEVALUE(MID(B1282,FIND("-",B1282,1)+2,LEN(B1282)-FIND("-",B1282,1)+2))</f>
        <v>45610.836805555555</v>
      </c>
      <c r="O1282" s="18">
        <f>DATE(MID(C1282,FIND(",",C1282,1)+2,4),VLOOKUP(LEFT(B1282,3),General!$A$1:$B$12,2,0),MID(C1282,FIND(" ",C1282,1)+1,FIND(",",C1282,1)-FIND(" ",C1282,1)-1)) + TIMEVALUE(MID(C1282,FIND("-",C1282,1)+2,LEN(C1282)-FIND("-",C1282,1)+2))</f>
        <v>45610.836111111108</v>
      </c>
      <c r="P1282" s="18">
        <f>DATE(MID(D1282,FIND(",",D1282,1)+2,4),VLOOKUP(LEFT(B1282,3),General!$A$1:$B$12,2,0),MID(D1282,FIND(" ",D1282,1)+1,FIND(",",D1282,1)-FIND(" ",D1282,1)-1)) + TIMEVALUE(MID(D1282,FIND("-",D1282,1)+2,LEN(D1282)-FIND("-",D1282,1)+2))</f>
        <v>45610.863194444442</v>
      </c>
      <c r="Q1282" s="29">
        <f t="shared" si="161"/>
        <v>45610.836805555555</v>
      </c>
      <c r="R1282" t="str">
        <f t="shared" si="162"/>
        <v>8:04 pm</v>
      </c>
      <c r="S1282" t="str">
        <f t="shared" si="163"/>
        <v>8:43 pm</v>
      </c>
      <c r="T1282" s="29">
        <f t="shared" si="164"/>
        <v>45610.836805555555</v>
      </c>
      <c r="U1282" s="19">
        <f t="shared" si="165"/>
        <v>3326</v>
      </c>
      <c r="V1282" s="1">
        <f t="shared" si="166"/>
        <v>0.99750000000000005</v>
      </c>
      <c r="W1282" s="30">
        <f t="shared" si="167"/>
        <v>2.7083333334303461E-2</v>
      </c>
      <c r="X1282" s="18">
        <f>DATE(MID(B1282,FIND(",",B1282,1)+2,4),VLOOKUP(LEFT(B1282,3),General!$A$1:$B$12,2,0),MID(B1282,FIND(" ",B1282,1)+1,FIND(",",B1282,1)-FIND(" ",B1282,1)-1))</f>
        <v>45610</v>
      </c>
    </row>
    <row r="1283" spans="2:24">
      <c r="B1283" t="s">
        <v>7300</v>
      </c>
      <c r="C1283" t="s">
        <v>7300</v>
      </c>
      <c r="D1283" t="s">
        <v>7301</v>
      </c>
      <c r="E1283" s="1">
        <v>0.99590000000000001</v>
      </c>
      <c r="F1283">
        <v>0</v>
      </c>
      <c r="G1283">
        <v>0</v>
      </c>
      <c r="H1283" s="19">
        <v>5377</v>
      </c>
      <c r="I1283" s="19">
        <v>1327104</v>
      </c>
      <c r="J1283">
        <v>0</v>
      </c>
      <c r="K1283">
        <v>0</v>
      </c>
      <c r="L1283">
        <v>0</v>
      </c>
      <c r="M1283">
        <v>0</v>
      </c>
      <c r="N1283" s="29">
        <f>DATE(MID(B1283,FIND(",",B1283,1)+2,4),VLOOKUP(LEFT(B1283,3),General!$A$1:$B$12,2,0),MID(B1283,FIND(" ",B1283,1)+1,FIND(",",B1283,1)-FIND(" ",B1283,1)-1)) + TIMEVALUE(MID(B1283,FIND("-",B1283,1)+2,LEN(B1283)-FIND("-",B1283,1)+2))</f>
        <v>45610.878472222219</v>
      </c>
      <c r="O1283" s="18">
        <f>DATE(MID(C1283,FIND(",",C1283,1)+2,4),VLOOKUP(LEFT(B1283,3),General!$A$1:$B$12,2,0),MID(C1283,FIND(" ",C1283,1)+1,FIND(",",C1283,1)-FIND(" ",C1283,1)-1)) + TIMEVALUE(MID(C1283,FIND("-",C1283,1)+2,LEN(C1283)-FIND("-",C1283,1)+2))</f>
        <v>45610.878472222219</v>
      </c>
      <c r="P1283" s="18">
        <f>DATE(MID(D1283,FIND(",",D1283,1)+2,4),VLOOKUP(LEFT(B1283,3),General!$A$1:$B$12,2,0),MID(D1283,FIND(" ",D1283,1)+1,FIND(",",D1283,1)-FIND(" ",D1283,1)-1)) + TIMEVALUE(MID(D1283,FIND("-",D1283,1)+2,LEN(D1283)-FIND("-",D1283,1)+2))</f>
        <v>45610.920138888891</v>
      </c>
      <c r="Q1283" s="29">
        <f t="shared" si="161"/>
        <v>45610.878472222219</v>
      </c>
      <c r="R1283" t="str">
        <f t="shared" si="162"/>
        <v>9:05 pm</v>
      </c>
      <c r="S1283" t="str">
        <f t="shared" si="163"/>
        <v>10:05 pm</v>
      </c>
      <c r="T1283" s="29">
        <f t="shared" si="164"/>
        <v>45610.878472222219</v>
      </c>
      <c r="U1283" s="19">
        <f t="shared" si="165"/>
        <v>5377</v>
      </c>
      <c r="V1283" s="1">
        <f t="shared" si="166"/>
        <v>0.99590000000000001</v>
      </c>
      <c r="W1283" s="30">
        <f t="shared" si="167"/>
        <v>4.1666666671517305E-2</v>
      </c>
      <c r="X1283" s="18">
        <f>DATE(MID(B1283,FIND(",",B1283,1)+2,4),VLOOKUP(LEFT(B1283,3),General!$A$1:$B$12,2,0),MID(B1283,FIND(" ",B1283,1)+1,FIND(",",B1283,1)-FIND(" ",B1283,1)-1))</f>
        <v>45610</v>
      </c>
    </row>
    <row r="1284" spans="2:24">
      <c r="B1284" t="s">
        <v>7301</v>
      </c>
      <c r="C1284" t="s">
        <v>7301</v>
      </c>
      <c r="D1284" t="s">
        <v>7302</v>
      </c>
      <c r="E1284" s="1">
        <v>0.99670000000000003</v>
      </c>
      <c r="F1284">
        <v>0</v>
      </c>
      <c r="G1284">
        <v>0</v>
      </c>
      <c r="H1284" s="19">
        <v>4375</v>
      </c>
      <c r="I1284" s="19">
        <v>1327107</v>
      </c>
      <c r="J1284">
        <v>0</v>
      </c>
      <c r="K1284">
        <v>0</v>
      </c>
      <c r="L1284">
        <v>0</v>
      </c>
      <c r="M1284">
        <v>0</v>
      </c>
      <c r="N1284" s="29">
        <f>DATE(MID(B1284,FIND(",",B1284,1)+2,4),VLOOKUP(LEFT(B1284,3),General!$A$1:$B$12,2,0),MID(B1284,FIND(" ",B1284,1)+1,FIND(",",B1284,1)-FIND(" ",B1284,1)-1)) + TIMEVALUE(MID(B1284,FIND("-",B1284,1)+2,LEN(B1284)-FIND("-",B1284,1)+2))</f>
        <v>45610.920138888891</v>
      </c>
      <c r="O1284" s="18">
        <f>DATE(MID(C1284,FIND(",",C1284,1)+2,4),VLOOKUP(LEFT(B1284,3),General!$A$1:$B$12,2,0),MID(C1284,FIND(" ",C1284,1)+1,FIND(",",C1284,1)-FIND(" ",C1284,1)-1)) + TIMEVALUE(MID(C1284,FIND("-",C1284,1)+2,LEN(C1284)-FIND("-",C1284,1)+2))</f>
        <v>45610.920138888891</v>
      </c>
      <c r="P1284" s="18">
        <f>DATE(MID(D1284,FIND(",",D1284,1)+2,4),VLOOKUP(LEFT(B1284,3),General!$A$1:$B$12,2,0),MID(D1284,FIND(" ",D1284,1)+1,FIND(",",D1284,1)-FIND(" ",D1284,1)-1)) + TIMEVALUE(MID(D1284,FIND("-",D1284,1)+2,LEN(D1284)-FIND("-",D1284,1)+2))</f>
        <v>45610.954861111109</v>
      </c>
      <c r="Q1284" s="29">
        <f t="shared" si="161"/>
        <v>45610.920138888891</v>
      </c>
      <c r="R1284" t="str">
        <f t="shared" si="162"/>
        <v>10:05 pm</v>
      </c>
      <c r="S1284" t="str">
        <f t="shared" si="163"/>
        <v>10:55 pm</v>
      </c>
      <c r="T1284" s="29">
        <f t="shared" si="164"/>
        <v>45610.920138888891</v>
      </c>
      <c r="U1284" s="19">
        <f t="shared" si="165"/>
        <v>4375</v>
      </c>
      <c r="V1284" s="1">
        <f t="shared" si="166"/>
        <v>0.99670000000000003</v>
      </c>
      <c r="W1284" s="30">
        <f t="shared" si="167"/>
        <v>3.4722222218988463E-2</v>
      </c>
      <c r="X1284" s="18">
        <f>DATE(MID(B1284,FIND(",",B1284,1)+2,4),VLOOKUP(LEFT(B1284,3),General!$A$1:$B$12,2,0),MID(B1284,FIND(" ",B1284,1)+1,FIND(",",B1284,1)-FIND(" ",B1284,1)-1))</f>
        <v>45610</v>
      </c>
    </row>
    <row r="1285" spans="2:24">
      <c r="B1285" t="s">
        <v>7303</v>
      </c>
      <c r="C1285" t="s">
        <v>7304</v>
      </c>
      <c r="D1285" t="s">
        <v>7305</v>
      </c>
      <c r="E1285" s="1">
        <v>0.99790000000000001</v>
      </c>
      <c r="F1285">
        <v>0</v>
      </c>
      <c r="G1285">
        <v>0</v>
      </c>
      <c r="H1285" s="19">
        <v>2816</v>
      </c>
      <c r="I1285" s="19">
        <v>1327104</v>
      </c>
      <c r="J1285">
        <v>0</v>
      </c>
      <c r="K1285">
        <v>0</v>
      </c>
      <c r="L1285">
        <v>0</v>
      </c>
      <c r="M1285" s="19">
        <v>1071</v>
      </c>
      <c r="N1285" s="29">
        <f>DATE(MID(B1285,FIND(",",B1285,1)+2,4),VLOOKUP(LEFT(B1285,3),General!$A$1:$B$12,2,0),MID(B1285,FIND(" ",B1285,1)+1,FIND(",",B1285,1)-FIND(" ",B1285,1)-1)) + TIMEVALUE(MID(B1285,FIND("-",B1285,1)+2,LEN(B1285)-FIND("-",B1285,1)+2))</f>
        <v>45610.961805555555</v>
      </c>
      <c r="O1285" s="18">
        <f>DATE(MID(C1285,FIND(",",C1285,1)+2,4),VLOOKUP(LEFT(B1285,3),General!$A$1:$B$12,2,0),MID(C1285,FIND(" ",C1285,1)+1,FIND(",",C1285,1)-FIND(" ",C1285,1)-1)) + TIMEVALUE(MID(C1285,FIND("-",C1285,1)+2,LEN(C1285)-FIND("-",C1285,1)+2))</f>
        <v>45610.961111111108</v>
      </c>
      <c r="P1285" s="18">
        <f>DATE(MID(D1285,FIND(",",D1285,1)+2,4),VLOOKUP(LEFT(B1285,3),General!$A$1:$B$12,2,0),MID(D1285,FIND(" ",D1285,1)+1,FIND(",",D1285,1)-FIND(" ",D1285,1)-1)) + TIMEVALUE(MID(D1285,FIND("-",D1285,1)+2,LEN(D1285)-FIND("-",D1285,1)+2))</f>
        <v>45611.003472222219</v>
      </c>
      <c r="Q1285" s="29">
        <f t="shared" si="161"/>
        <v>45610.961805555555</v>
      </c>
      <c r="R1285" t="str">
        <f t="shared" si="162"/>
        <v>11:04 pm</v>
      </c>
      <c r="S1285" t="str">
        <f t="shared" si="163"/>
        <v>12:05 am</v>
      </c>
      <c r="T1285" s="29">
        <f t="shared" si="164"/>
        <v>45610.961805555555</v>
      </c>
      <c r="U1285" s="19">
        <f t="shared" si="165"/>
        <v>2816</v>
      </c>
      <c r="V1285" s="1">
        <f t="shared" si="166"/>
        <v>0.99790000000000001</v>
      </c>
      <c r="W1285" s="30">
        <f t="shared" si="167"/>
        <v>4.2361111110949423E-2</v>
      </c>
      <c r="X1285" s="18">
        <f>DATE(MID(B1285,FIND(",",B1285,1)+2,4),VLOOKUP(LEFT(B1285,3),General!$A$1:$B$12,2,0),MID(B1285,FIND(" ",B1285,1)+1,FIND(",",B1285,1)-FIND(" ",B1285,1)-1))</f>
        <v>45610</v>
      </c>
    </row>
    <row r="1286" spans="2:24">
      <c r="B1286" t="s">
        <v>7305</v>
      </c>
      <c r="C1286" t="s">
        <v>7306</v>
      </c>
      <c r="D1286" t="s">
        <v>7307</v>
      </c>
      <c r="E1286" s="1">
        <v>0.99509999999999998</v>
      </c>
      <c r="F1286">
        <v>0</v>
      </c>
      <c r="G1286">
        <v>0</v>
      </c>
      <c r="H1286" s="19">
        <v>6502</v>
      </c>
      <c r="I1286" s="19">
        <v>1327107</v>
      </c>
      <c r="J1286">
        <v>0</v>
      </c>
      <c r="K1286">
        <v>0</v>
      </c>
      <c r="L1286">
        <v>0</v>
      </c>
      <c r="M1286">
        <v>0</v>
      </c>
      <c r="N1286" s="29">
        <f>DATE(MID(B1286,FIND(",",B1286,1)+2,4),VLOOKUP(LEFT(B1286,3),General!$A$1:$B$12,2,0),MID(B1286,FIND(" ",B1286,1)+1,FIND(",",B1286,1)-FIND(" ",B1286,1)-1)) + TIMEVALUE(MID(B1286,FIND("-",B1286,1)+2,LEN(B1286)-FIND("-",B1286,1)+2))</f>
        <v>45611.003472222219</v>
      </c>
      <c r="O1286" s="18">
        <f>DATE(MID(C1286,FIND(",",C1286,1)+2,4),VLOOKUP(LEFT(B1286,3),General!$A$1:$B$12,2,0),MID(C1286,FIND(" ",C1286,1)+1,FIND(",",C1286,1)-FIND(" ",C1286,1)-1)) + TIMEVALUE(MID(C1286,FIND("-",C1286,1)+2,LEN(C1286)-FIND("-",C1286,1)+2))</f>
        <v>45611.00277777778</v>
      </c>
      <c r="P1286" s="18">
        <f>DATE(MID(D1286,FIND(",",D1286,1)+2,4),VLOOKUP(LEFT(B1286,3),General!$A$1:$B$12,2,0),MID(D1286,FIND(" ",D1286,1)+1,FIND(",",D1286,1)-FIND(" ",D1286,1)-1)) + TIMEVALUE(MID(D1286,FIND("-",D1286,1)+2,LEN(D1286)-FIND("-",D1286,1)+2))</f>
        <v>45611.045138888891</v>
      </c>
      <c r="Q1286" s="29">
        <f t="shared" si="161"/>
        <v>45611.003472222219</v>
      </c>
      <c r="R1286" t="str">
        <f t="shared" si="162"/>
        <v>12:04 am</v>
      </c>
      <c r="S1286" t="str">
        <f t="shared" si="163"/>
        <v>1:05 am</v>
      </c>
      <c r="T1286" s="29">
        <f t="shared" si="164"/>
        <v>45611.003472222219</v>
      </c>
      <c r="U1286" s="19">
        <f t="shared" si="165"/>
        <v>6502</v>
      </c>
      <c r="V1286" s="1">
        <f t="shared" si="166"/>
        <v>0.99509999999999998</v>
      </c>
      <c r="W1286" s="30">
        <f t="shared" si="167"/>
        <v>4.2361111110949423E-2</v>
      </c>
      <c r="X1286" s="18">
        <f>DATE(MID(B1286,FIND(",",B1286,1)+2,4),VLOOKUP(LEFT(B1286,3),General!$A$1:$B$12,2,0),MID(B1286,FIND(" ",B1286,1)+1,FIND(",",B1286,1)-FIND(" ",B1286,1)-1))</f>
        <v>45611</v>
      </c>
    </row>
    <row r="1287" spans="2:24">
      <c r="B1287" t="s">
        <v>7307</v>
      </c>
      <c r="C1287" t="s">
        <v>7308</v>
      </c>
      <c r="D1287" t="s">
        <v>7309</v>
      </c>
      <c r="E1287" s="1">
        <v>0.99750000000000005</v>
      </c>
      <c r="F1287">
        <v>0</v>
      </c>
      <c r="G1287">
        <v>0</v>
      </c>
      <c r="H1287" s="19">
        <v>3371</v>
      </c>
      <c r="I1287" s="19">
        <v>1327123</v>
      </c>
      <c r="J1287">
        <v>0</v>
      </c>
      <c r="K1287">
        <v>0</v>
      </c>
      <c r="L1287">
        <v>0</v>
      </c>
      <c r="M1287" s="19">
        <v>1070</v>
      </c>
      <c r="N1287" s="29">
        <f>DATE(MID(B1287,FIND(",",B1287,1)+2,4),VLOOKUP(LEFT(B1287,3),General!$A$1:$B$12,2,0),MID(B1287,FIND(" ",B1287,1)+1,FIND(",",B1287,1)-FIND(" ",B1287,1)-1)) + TIMEVALUE(MID(B1287,FIND("-",B1287,1)+2,LEN(B1287)-FIND("-",B1287,1)+2))</f>
        <v>45611.045138888891</v>
      </c>
      <c r="O1287" s="18">
        <f>DATE(MID(C1287,FIND(",",C1287,1)+2,4),VLOOKUP(LEFT(B1287,3),General!$A$1:$B$12,2,0),MID(C1287,FIND(" ",C1287,1)+1,FIND(",",C1287,1)-FIND(" ",C1287,1)-1)) + TIMEVALUE(MID(C1287,FIND("-",C1287,1)+2,LEN(C1287)-FIND("-",C1287,1)+2))</f>
        <v>45611.044444444444</v>
      </c>
      <c r="P1287" s="18">
        <f>DATE(MID(D1287,FIND(",",D1287,1)+2,4),VLOOKUP(LEFT(B1287,3),General!$A$1:$B$12,2,0),MID(D1287,FIND(" ",D1287,1)+1,FIND(",",D1287,1)-FIND(" ",D1287,1)-1)) + TIMEVALUE(MID(D1287,FIND("-",D1287,1)+2,LEN(D1287)-FIND("-",D1287,1)+2))</f>
        <v>45611.071527777778</v>
      </c>
      <c r="Q1287" s="29">
        <f t="shared" si="161"/>
        <v>45611.045138888891</v>
      </c>
      <c r="R1287" t="str">
        <f t="shared" si="162"/>
        <v>1:04 am</v>
      </c>
      <c r="S1287" t="str">
        <f t="shared" si="163"/>
        <v>1:43 am</v>
      </c>
      <c r="T1287" s="29">
        <f t="shared" si="164"/>
        <v>45611.045138888891</v>
      </c>
      <c r="U1287" s="19">
        <f t="shared" si="165"/>
        <v>3371</v>
      </c>
      <c r="V1287" s="1">
        <f t="shared" si="166"/>
        <v>0.99750000000000005</v>
      </c>
      <c r="W1287" s="30">
        <f t="shared" si="167"/>
        <v>2.7083333334303461E-2</v>
      </c>
      <c r="X1287" s="18">
        <f>DATE(MID(B1287,FIND(",",B1287,1)+2,4),VLOOKUP(LEFT(B1287,3),General!$A$1:$B$12,2,0),MID(B1287,FIND(" ",B1287,1)+1,FIND(",",B1287,1)-FIND(" ",B1287,1)-1))</f>
        <v>45611</v>
      </c>
    </row>
    <row r="1288" spans="2:24">
      <c r="B1288" t="s">
        <v>7310</v>
      </c>
      <c r="C1288" t="s">
        <v>7311</v>
      </c>
      <c r="D1288" t="s">
        <v>7312</v>
      </c>
      <c r="E1288" s="1">
        <v>0.998</v>
      </c>
      <c r="F1288">
        <v>0</v>
      </c>
      <c r="G1288">
        <v>0</v>
      </c>
      <c r="H1288" s="19">
        <v>2716</v>
      </c>
      <c r="I1288" s="19">
        <v>1327122</v>
      </c>
      <c r="J1288">
        <v>0</v>
      </c>
      <c r="K1288">
        <v>0</v>
      </c>
      <c r="L1288">
        <v>0</v>
      </c>
      <c r="M1288" s="19">
        <v>1070</v>
      </c>
      <c r="N1288" s="29">
        <f>DATE(MID(B1288,FIND(",",B1288,1)+2,4),VLOOKUP(LEFT(B1288,3),General!$A$1:$B$12,2,0),MID(B1288,FIND(" ",B1288,1)+1,FIND(",",B1288,1)-FIND(" ",B1288,1)-1)) + TIMEVALUE(MID(B1288,FIND("-",B1288,1)+2,LEN(B1288)-FIND("-",B1288,1)+2))</f>
        <v>45611.086805555555</v>
      </c>
      <c r="O1288" s="18">
        <f>DATE(MID(C1288,FIND(",",C1288,1)+2,4),VLOOKUP(LEFT(B1288,3),General!$A$1:$B$12,2,0),MID(C1288,FIND(" ",C1288,1)+1,FIND(",",C1288,1)-FIND(" ",C1288,1)-1)) + TIMEVALUE(MID(C1288,FIND("-",C1288,1)+2,LEN(C1288)-FIND("-",C1288,1)+2))</f>
        <v>45611.086111111108</v>
      </c>
      <c r="P1288" s="18">
        <f>DATE(MID(D1288,FIND(",",D1288,1)+2,4),VLOOKUP(LEFT(B1288,3),General!$A$1:$B$12,2,0),MID(D1288,FIND(" ",D1288,1)+1,FIND(",",D1288,1)-FIND(" ",D1288,1)-1)) + TIMEVALUE(MID(D1288,FIND("-",D1288,1)+2,LEN(D1288)-FIND("-",D1288,1)+2))</f>
        <v>45611.113888888889</v>
      </c>
      <c r="Q1288" s="29">
        <f t="shared" si="161"/>
        <v>45611.086805555555</v>
      </c>
      <c r="R1288" t="str">
        <f t="shared" si="162"/>
        <v>2:04 am</v>
      </c>
      <c r="S1288" t="str">
        <f t="shared" si="163"/>
        <v>2:44 am</v>
      </c>
      <c r="T1288" s="29">
        <f t="shared" si="164"/>
        <v>45611.086805555555</v>
      </c>
      <c r="U1288" s="19">
        <f t="shared" si="165"/>
        <v>2716</v>
      </c>
      <c r="V1288" s="1">
        <f t="shared" si="166"/>
        <v>0.998</v>
      </c>
      <c r="W1288" s="30">
        <f t="shared" si="167"/>
        <v>2.7777777781011537E-2</v>
      </c>
      <c r="X1288" s="18">
        <f>DATE(MID(B1288,FIND(",",B1288,1)+2,4),VLOOKUP(LEFT(B1288,3),General!$A$1:$B$12,2,0),MID(B1288,FIND(" ",B1288,1)+1,FIND(",",B1288,1)-FIND(" ",B1288,1)-1))</f>
        <v>45611</v>
      </c>
    </row>
    <row r="1289" spans="2:24">
      <c r="B1289" t="s">
        <v>7313</v>
      </c>
      <c r="C1289" t="s">
        <v>7313</v>
      </c>
      <c r="D1289" t="s">
        <v>7314</v>
      </c>
      <c r="E1289" s="1">
        <v>0.99709999999999999</v>
      </c>
      <c r="F1289">
        <v>0</v>
      </c>
      <c r="G1289">
        <v>0</v>
      </c>
      <c r="H1289" s="19">
        <v>3820</v>
      </c>
      <c r="I1289" s="19">
        <v>1327125</v>
      </c>
      <c r="J1289">
        <v>0</v>
      </c>
      <c r="K1289">
        <v>0</v>
      </c>
      <c r="L1289">
        <v>0</v>
      </c>
      <c r="M1289">
        <v>0</v>
      </c>
      <c r="N1289" s="29">
        <f>DATE(MID(B1289,FIND(",",B1289,1)+2,4),VLOOKUP(LEFT(B1289,3),General!$A$1:$B$12,2,0),MID(B1289,FIND(" ",B1289,1)+1,FIND(",",B1289,1)-FIND(" ",B1289,1)-1)) + TIMEVALUE(MID(B1289,FIND("-",B1289,1)+2,LEN(B1289)-FIND("-",B1289,1)+2))</f>
        <v>45611.128472222219</v>
      </c>
      <c r="O1289" s="18">
        <f>DATE(MID(C1289,FIND(",",C1289,1)+2,4),VLOOKUP(LEFT(B1289,3),General!$A$1:$B$12,2,0),MID(C1289,FIND(" ",C1289,1)+1,FIND(",",C1289,1)-FIND(" ",C1289,1)-1)) + TIMEVALUE(MID(C1289,FIND("-",C1289,1)+2,LEN(C1289)-FIND("-",C1289,1)+2))</f>
        <v>45611.128472222219</v>
      </c>
      <c r="P1289" s="18">
        <f>DATE(MID(D1289,FIND(",",D1289,1)+2,4),VLOOKUP(LEFT(B1289,3),General!$A$1:$B$12,2,0),MID(D1289,FIND(" ",D1289,1)+1,FIND(",",D1289,1)-FIND(" ",D1289,1)-1)) + TIMEVALUE(MID(D1289,FIND("-",D1289,1)+2,LEN(D1289)-FIND("-",D1289,1)+2))</f>
        <v>45611.170138888891</v>
      </c>
      <c r="Q1289" s="29">
        <f t="shared" si="161"/>
        <v>45611.128472222219</v>
      </c>
      <c r="R1289" t="str">
        <f t="shared" si="162"/>
        <v>3:05 am</v>
      </c>
      <c r="S1289" t="str">
        <f t="shared" si="163"/>
        <v>4:05 am</v>
      </c>
      <c r="T1289" s="29">
        <f t="shared" si="164"/>
        <v>45611.128472222219</v>
      </c>
      <c r="U1289" s="19">
        <f t="shared" si="165"/>
        <v>3820</v>
      </c>
      <c r="V1289" s="1">
        <f t="shared" si="166"/>
        <v>0.99709999999999999</v>
      </c>
      <c r="W1289" s="30">
        <f t="shared" si="167"/>
        <v>4.1666666671517305E-2</v>
      </c>
      <c r="X1289" s="18">
        <f>DATE(MID(B1289,FIND(",",B1289,1)+2,4),VLOOKUP(LEFT(B1289,3),General!$A$1:$B$12,2,0),MID(B1289,FIND(" ",B1289,1)+1,FIND(",",B1289,1)-FIND(" ",B1289,1)-1))</f>
        <v>45611</v>
      </c>
    </row>
    <row r="1290" spans="2:24">
      <c r="B1290" t="s">
        <v>7314</v>
      </c>
      <c r="C1290" t="s">
        <v>7315</v>
      </c>
      <c r="D1290" t="s">
        <v>7316</v>
      </c>
      <c r="E1290" s="1">
        <v>0.99819999999999998</v>
      </c>
      <c r="F1290">
        <v>0</v>
      </c>
      <c r="G1290">
        <v>0</v>
      </c>
      <c r="H1290" s="19">
        <v>2404</v>
      </c>
      <c r="I1290" s="19">
        <v>1327126</v>
      </c>
      <c r="J1290">
        <v>0</v>
      </c>
      <c r="K1290">
        <v>0</v>
      </c>
      <c r="L1290">
        <v>0</v>
      </c>
      <c r="M1290" s="19">
        <v>1072</v>
      </c>
      <c r="N1290" s="29">
        <f>DATE(MID(B1290,FIND(",",B1290,1)+2,4),VLOOKUP(LEFT(B1290,3),General!$A$1:$B$12,2,0),MID(B1290,FIND(" ",B1290,1)+1,FIND(",",B1290,1)-FIND(" ",B1290,1)-1)) + TIMEVALUE(MID(B1290,FIND("-",B1290,1)+2,LEN(B1290)-FIND("-",B1290,1)+2))</f>
        <v>45611.170138888891</v>
      </c>
      <c r="O1290" s="18">
        <f>DATE(MID(C1290,FIND(",",C1290,1)+2,4),VLOOKUP(LEFT(B1290,3),General!$A$1:$B$12,2,0),MID(C1290,FIND(" ",C1290,1)+1,FIND(",",C1290,1)-FIND(" ",C1290,1)-1)) + TIMEVALUE(MID(C1290,FIND("-",C1290,1)+2,LEN(C1290)-FIND("-",C1290,1)+2))</f>
        <v>45611.169444444444</v>
      </c>
      <c r="P1290" s="18">
        <f>DATE(MID(D1290,FIND(",",D1290,1)+2,4),VLOOKUP(LEFT(B1290,3),General!$A$1:$B$12,2,0),MID(D1290,FIND(" ",D1290,1)+1,FIND(",",D1290,1)-FIND(" ",D1290,1)-1)) + TIMEVALUE(MID(D1290,FIND("-",D1290,1)+2,LEN(D1290)-FIND("-",D1290,1)+2))</f>
        <v>45611.199999999997</v>
      </c>
      <c r="Q1290" s="29">
        <f t="shared" si="161"/>
        <v>45611.170138888891</v>
      </c>
      <c r="R1290" t="str">
        <f t="shared" si="162"/>
        <v>4:04 am</v>
      </c>
      <c r="S1290" t="str">
        <f t="shared" si="163"/>
        <v>4:48 am</v>
      </c>
      <c r="T1290" s="29">
        <f t="shared" si="164"/>
        <v>45611.170138888891</v>
      </c>
      <c r="U1290" s="19">
        <f t="shared" si="165"/>
        <v>2404</v>
      </c>
      <c r="V1290" s="1">
        <f t="shared" si="166"/>
        <v>0.99819999999999998</v>
      </c>
      <c r="W1290" s="30">
        <f t="shared" si="167"/>
        <v>3.0555555553291924E-2</v>
      </c>
      <c r="X1290" s="18">
        <f>DATE(MID(B1290,FIND(",",B1290,1)+2,4),VLOOKUP(LEFT(B1290,3),General!$A$1:$B$12,2,0),MID(B1290,FIND(" ",B1290,1)+1,FIND(",",B1290,1)-FIND(" ",B1290,1)-1))</f>
        <v>45611</v>
      </c>
    </row>
    <row r="1291" spans="2:24">
      <c r="B1291" t="s">
        <v>7317</v>
      </c>
      <c r="C1291" t="s">
        <v>7318</v>
      </c>
      <c r="D1291" t="s">
        <v>7319</v>
      </c>
      <c r="E1291" s="1">
        <v>0.99819999999999998</v>
      </c>
      <c r="F1291">
        <v>0</v>
      </c>
      <c r="G1291">
        <v>0</v>
      </c>
      <c r="H1291" s="19">
        <v>2452</v>
      </c>
      <c r="I1291" s="19">
        <v>1327136</v>
      </c>
      <c r="J1291">
        <v>0</v>
      </c>
      <c r="K1291">
        <v>0</v>
      </c>
      <c r="L1291">
        <v>0</v>
      </c>
      <c r="M1291" s="19">
        <v>1074</v>
      </c>
      <c r="N1291" s="29">
        <f>DATE(MID(B1291,FIND(",",B1291,1)+2,4),VLOOKUP(LEFT(B1291,3),General!$A$1:$B$12,2,0),MID(B1291,FIND(" ",B1291,1)+1,FIND(",",B1291,1)-FIND(" ",B1291,1)-1)) + TIMEVALUE(MID(B1291,FIND("-",B1291,1)+2,LEN(B1291)-FIND("-",B1291,1)+2))</f>
        <v>45611.211805555555</v>
      </c>
      <c r="O1291" s="18">
        <f>DATE(MID(C1291,FIND(",",C1291,1)+2,4),VLOOKUP(LEFT(B1291,3),General!$A$1:$B$12,2,0),MID(C1291,FIND(" ",C1291,1)+1,FIND(",",C1291,1)-FIND(" ",C1291,1)-1)) + TIMEVALUE(MID(C1291,FIND("-",C1291,1)+2,LEN(C1291)-FIND("-",C1291,1)+2))</f>
        <v>45611.211111111108</v>
      </c>
      <c r="P1291" s="18">
        <f>DATE(MID(D1291,FIND(",",D1291,1)+2,4),VLOOKUP(LEFT(B1291,3),General!$A$1:$B$12,2,0),MID(D1291,FIND(" ",D1291,1)+1,FIND(",",D1291,1)-FIND(" ",D1291,1)-1)) + TIMEVALUE(MID(D1291,FIND("-",D1291,1)+2,LEN(D1291)-FIND("-",D1291,1)+2))</f>
        <v>45611.240277777775</v>
      </c>
      <c r="Q1291" s="29">
        <f t="shared" si="161"/>
        <v>45611.211805555555</v>
      </c>
      <c r="R1291" t="str">
        <f t="shared" si="162"/>
        <v>5:04 am</v>
      </c>
      <c r="S1291" t="str">
        <f t="shared" si="163"/>
        <v>5:46 am</v>
      </c>
      <c r="T1291" s="29">
        <f t="shared" si="164"/>
        <v>45611.211805555555</v>
      </c>
      <c r="U1291" s="19">
        <f t="shared" si="165"/>
        <v>2452</v>
      </c>
      <c r="V1291" s="1">
        <f t="shared" si="166"/>
        <v>0.99819999999999998</v>
      </c>
      <c r="W1291" s="30">
        <f t="shared" si="167"/>
        <v>2.9166666667151731E-2</v>
      </c>
      <c r="X1291" s="18">
        <f>DATE(MID(B1291,FIND(",",B1291,1)+2,4),VLOOKUP(LEFT(B1291,3),General!$A$1:$B$12,2,0),MID(B1291,FIND(" ",B1291,1)+1,FIND(",",B1291,1)-FIND(" ",B1291,1)-1))</f>
        <v>45611</v>
      </c>
    </row>
    <row r="1292" spans="2:24">
      <c r="B1292" t="s">
        <v>7320</v>
      </c>
      <c r="C1292" t="s">
        <v>7321</v>
      </c>
      <c r="D1292" t="s">
        <v>7322</v>
      </c>
      <c r="E1292" s="1">
        <v>0.998</v>
      </c>
      <c r="F1292">
        <v>0</v>
      </c>
      <c r="G1292">
        <v>0</v>
      </c>
      <c r="H1292" s="19">
        <v>2648</v>
      </c>
      <c r="I1292" s="19">
        <v>1327135</v>
      </c>
      <c r="J1292">
        <v>0</v>
      </c>
      <c r="K1292">
        <v>0</v>
      </c>
      <c r="L1292">
        <v>0</v>
      </c>
      <c r="M1292" s="19">
        <v>1069</v>
      </c>
      <c r="N1292" s="29">
        <f>DATE(MID(B1292,FIND(",",B1292,1)+2,4),VLOOKUP(LEFT(B1292,3),General!$A$1:$B$12,2,0),MID(B1292,FIND(" ",B1292,1)+1,FIND(",",B1292,1)-FIND(" ",B1292,1)-1)) + TIMEVALUE(MID(B1292,FIND("-",B1292,1)+2,LEN(B1292)-FIND("-",B1292,1)+2))</f>
        <v>45611.253472222219</v>
      </c>
      <c r="O1292" s="18">
        <f>DATE(MID(C1292,FIND(",",C1292,1)+2,4),VLOOKUP(LEFT(B1292,3),General!$A$1:$B$12,2,0),MID(C1292,FIND(" ",C1292,1)+1,FIND(",",C1292,1)-FIND(" ",C1292,1)-1)) + TIMEVALUE(MID(C1292,FIND("-",C1292,1)+2,LEN(C1292)-FIND("-",C1292,1)+2))</f>
        <v>45611.25277777778</v>
      </c>
      <c r="P1292" s="18">
        <f>DATE(MID(D1292,FIND(",",D1292,1)+2,4),VLOOKUP(LEFT(B1292,3),General!$A$1:$B$12,2,0),MID(D1292,FIND(" ",D1292,1)+1,FIND(",",D1292,1)-FIND(" ",D1292,1)-1)) + TIMEVALUE(MID(D1292,FIND("-",D1292,1)+2,LEN(D1292)-FIND("-",D1292,1)+2))</f>
        <v>45611.27847222222</v>
      </c>
      <c r="Q1292" s="29">
        <f t="shared" si="161"/>
        <v>45611.253472222219</v>
      </c>
      <c r="R1292" t="str">
        <f t="shared" si="162"/>
        <v>6:04 am</v>
      </c>
      <c r="S1292" t="str">
        <f t="shared" si="163"/>
        <v>6:41 am</v>
      </c>
      <c r="T1292" s="29">
        <f t="shared" si="164"/>
        <v>45611.253472222219</v>
      </c>
      <c r="U1292" s="19">
        <f t="shared" si="165"/>
        <v>2648</v>
      </c>
      <c r="V1292" s="1">
        <f t="shared" si="166"/>
        <v>0.998</v>
      </c>
      <c r="W1292" s="30">
        <f t="shared" si="167"/>
        <v>2.569444444088731E-2</v>
      </c>
      <c r="X1292" s="18">
        <f>DATE(MID(B1292,FIND(",",B1292,1)+2,4),VLOOKUP(LEFT(B1292,3),General!$A$1:$B$12,2,0),MID(B1292,FIND(" ",B1292,1)+1,FIND(",",B1292,1)-FIND(" ",B1292,1)-1))</f>
        <v>45611</v>
      </c>
    </row>
    <row r="1293" spans="2:24">
      <c r="B1293" t="s">
        <v>7323</v>
      </c>
      <c r="C1293" t="s">
        <v>7323</v>
      </c>
      <c r="D1293" t="s">
        <v>7324</v>
      </c>
      <c r="E1293" s="1">
        <v>0.99770000000000003</v>
      </c>
      <c r="F1293">
        <v>0</v>
      </c>
      <c r="G1293">
        <v>0</v>
      </c>
      <c r="H1293" s="19">
        <v>3044</v>
      </c>
      <c r="I1293" s="19">
        <v>1327151</v>
      </c>
      <c r="J1293">
        <v>0</v>
      </c>
      <c r="K1293">
        <v>0</v>
      </c>
      <c r="L1293">
        <v>0</v>
      </c>
      <c r="M1293" s="19">
        <v>1070</v>
      </c>
      <c r="N1293" s="29">
        <f>DATE(MID(B1293,FIND(",",B1293,1)+2,4),VLOOKUP(LEFT(B1293,3),General!$A$1:$B$12,2,0),MID(B1293,FIND(" ",B1293,1)+1,FIND(",",B1293,1)-FIND(" ",B1293,1)-1)) + TIMEVALUE(MID(B1293,FIND("-",B1293,1)+2,LEN(B1293)-FIND("-",B1293,1)+2))</f>
        <v>45611.295138888891</v>
      </c>
      <c r="O1293" s="18">
        <f>DATE(MID(C1293,FIND(",",C1293,1)+2,4),VLOOKUP(LEFT(B1293,3),General!$A$1:$B$12,2,0),MID(C1293,FIND(" ",C1293,1)+1,FIND(",",C1293,1)-FIND(" ",C1293,1)-1)) + TIMEVALUE(MID(C1293,FIND("-",C1293,1)+2,LEN(C1293)-FIND("-",C1293,1)+2))</f>
        <v>45611.295138888891</v>
      </c>
      <c r="P1293" s="18">
        <f>DATE(MID(D1293,FIND(",",D1293,1)+2,4),VLOOKUP(LEFT(B1293,3),General!$A$1:$B$12,2,0),MID(D1293,FIND(" ",D1293,1)+1,FIND(",",D1293,1)-FIND(" ",D1293,1)-1)) + TIMEVALUE(MID(D1293,FIND("-",D1293,1)+2,LEN(D1293)-FIND("-",D1293,1)+2))</f>
        <v>45611.322916666664</v>
      </c>
      <c r="Q1293" s="29">
        <f t="shared" si="161"/>
        <v>45611.295138888891</v>
      </c>
      <c r="R1293" t="str">
        <f t="shared" si="162"/>
        <v>7:05 am</v>
      </c>
      <c r="S1293" t="str">
        <f t="shared" si="163"/>
        <v>7:45 am</v>
      </c>
      <c r="T1293" s="29">
        <f t="shared" si="164"/>
        <v>45611.295138888891</v>
      </c>
      <c r="U1293" s="19">
        <f t="shared" si="165"/>
        <v>3044</v>
      </c>
      <c r="V1293" s="1">
        <f t="shared" si="166"/>
        <v>0.99770000000000003</v>
      </c>
      <c r="W1293" s="30">
        <f t="shared" si="167"/>
        <v>2.7777777773735579E-2</v>
      </c>
      <c r="X1293" s="18">
        <f>DATE(MID(B1293,FIND(",",B1293,1)+2,4),VLOOKUP(LEFT(B1293,3),General!$A$1:$B$12,2,0),MID(B1293,FIND(" ",B1293,1)+1,FIND(",",B1293,1)-FIND(" ",B1293,1)-1))</f>
        <v>45611</v>
      </c>
    </row>
    <row r="1294" spans="2:24">
      <c r="B1294" t="s">
        <v>7325</v>
      </c>
      <c r="C1294" t="s">
        <v>7326</v>
      </c>
      <c r="D1294" t="s">
        <v>7327</v>
      </c>
      <c r="E1294" s="1">
        <v>0.99780000000000002</v>
      </c>
      <c r="F1294">
        <v>0</v>
      </c>
      <c r="G1294">
        <v>0</v>
      </c>
      <c r="H1294" s="19">
        <v>2937</v>
      </c>
      <c r="I1294" s="19">
        <v>1327166</v>
      </c>
      <c r="J1294">
        <v>0</v>
      </c>
      <c r="K1294">
        <v>0</v>
      </c>
      <c r="L1294">
        <v>0</v>
      </c>
      <c r="M1294" s="19">
        <v>1078</v>
      </c>
      <c r="N1294" s="29">
        <f>DATE(MID(B1294,FIND(",",B1294,1)+2,4),VLOOKUP(LEFT(B1294,3),General!$A$1:$B$12,2,0),MID(B1294,FIND(" ",B1294,1)+1,FIND(",",B1294,1)-FIND(" ",B1294,1)-1)) + TIMEVALUE(MID(B1294,FIND("-",B1294,1)+2,LEN(B1294)-FIND("-",B1294,1)+2))</f>
        <v>45611.336805555555</v>
      </c>
      <c r="O1294" s="18">
        <f>DATE(MID(C1294,FIND(",",C1294,1)+2,4),VLOOKUP(LEFT(B1294,3),General!$A$1:$B$12,2,0),MID(C1294,FIND(" ",C1294,1)+1,FIND(",",C1294,1)-FIND(" ",C1294,1)-1)) + TIMEVALUE(MID(C1294,FIND("-",C1294,1)+2,LEN(C1294)-FIND("-",C1294,1)+2))</f>
        <v>45611.336111111108</v>
      </c>
      <c r="P1294" s="18">
        <f>DATE(MID(D1294,FIND(",",D1294,1)+2,4),VLOOKUP(LEFT(B1294,3),General!$A$1:$B$12,2,0),MID(D1294,FIND(" ",D1294,1)+1,FIND(",",D1294,1)-FIND(" ",D1294,1)-1)) + TIMEVALUE(MID(D1294,FIND("-",D1294,1)+2,LEN(D1294)-FIND("-",D1294,1)+2))</f>
        <v>45611.364583333336</v>
      </c>
      <c r="Q1294" s="29">
        <f t="shared" si="161"/>
        <v>45611.336805555555</v>
      </c>
      <c r="R1294" t="str">
        <f t="shared" si="162"/>
        <v>8:04 am</v>
      </c>
      <c r="S1294" t="str">
        <f t="shared" si="163"/>
        <v>8:45 am</v>
      </c>
      <c r="T1294" s="29">
        <f t="shared" si="164"/>
        <v>45611.336805555555</v>
      </c>
      <c r="U1294" s="19">
        <f t="shared" si="165"/>
        <v>2937</v>
      </c>
      <c r="V1294" s="1">
        <f t="shared" si="166"/>
        <v>0.99780000000000002</v>
      </c>
      <c r="W1294" s="30">
        <f t="shared" si="167"/>
        <v>2.8472222227719612E-2</v>
      </c>
      <c r="X1294" s="18">
        <f>DATE(MID(B1294,FIND(",",B1294,1)+2,4),VLOOKUP(LEFT(B1294,3),General!$A$1:$B$12,2,0),MID(B1294,FIND(" ",B1294,1)+1,FIND(",",B1294,1)-FIND(" ",B1294,1)-1))</f>
        <v>45611</v>
      </c>
    </row>
    <row r="1295" spans="2:24">
      <c r="B1295" t="s">
        <v>7328</v>
      </c>
      <c r="C1295" t="s">
        <v>7329</v>
      </c>
      <c r="D1295" t="s">
        <v>7330</v>
      </c>
      <c r="E1295" s="1">
        <v>0.99739999999999995</v>
      </c>
      <c r="F1295">
        <v>0</v>
      </c>
      <c r="G1295">
        <v>0</v>
      </c>
      <c r="H1295" s="19">
        <v>3401</v>
      </c>
      <c r="I1295" s="19">
        <v>1327182</v>
      </c>
      <c r="J1295">
        <v>0</v>
      </c>
      <c r="K1295">
        <v>0</v>
      </c>
      <c r="L1295">
        <v>0</v>
      </c>
      <c r="M1295" s="19">
        <v>1071</v>
      </c>
      <c r="N1295" s="29">
        <f>DATE(MID(B1295,FIND(",",B1295,1)+2,4),VLOOKUP(LEFT(B1295,3),General!$A$1:$B$12,2,0),MID(B1295,FIND(" ",B1295,1)+1,FIND(",",B1295,1)-FIND(" ",B1295,1)-1)) + TIMEVALUE(MID(B1295,FIND("-",B1295,1)+2,LEN(B1295)-FIND("-",B1295,1)+2))</f>
        <v>45611.378472222219</v>
      </c>
      <c r="O1295" s="18">
        <f>DATE(MID(C1295,FIND(",",C1295,1)+2,4),VLOOKUP(LEFT(B1295,3),General!$A$1:$B$12,2,0),MID(C1295,FIND(" ",C1295,1)+1,FIND(",",C1295,1)-FIND(" ",C1295,1)-1)) + TIMEVALUE(MID(C1295,FIND("-",C1295,1)+2,LEN(C1295)-FIND("-",C1295,1)+2))</f>
        <v>45611.37777777778</v>
      </c>
      <c r="P1295" s="18">
        <f>DATE(MID(D1295,FIND(",",D1295,1)+2,4),VLOOKUP(LEFT(B1295,3),General!$A$1:$B$12,2,0),MID(D1295,FIND(" ",D1295,1)+1,FIND(",",D1295,1)-FIND(" ",D1295,1)-1)) + TIMEVALUE(MID(D1295,FIND("-",D1295,1)+2,LEN(D1295)-FIND("-",D1295,1)+2))</f>
        <v>45611.409722222219</v>
      </c>
      <c r="Q1295" s="29">
        <f t="shared" si="161"/>
        <v>45611.378472222219</v>
      </c>
      <c r="R1295" t="str">
        <f t="shared" si="162"/>
        <v>9:04 am</v>
      </c>
      <c r="S1295" t="str">
        <f t="shared" si="163"/>
        <v>9:50 am</v>
      </c>
      <c r="T1295" s="29">
        <f t="shared" si="164"/>
        <v>45611.378472222219</v>
      </c>
      <c r="U1295" s="19">
        <f t="shared" si="165"/>
        <v>3401</v>
      </c>
      <c r="V1295" s="1">
        <f t="shared" si="166"/>
        <v>0.99739999999999995</v>
      </c>
      <c r="W1295" s="30">
        <f t="shared" si="167"/>
        <v>3.1944444439432118E-2</v>
      </c>
      <c r="X1295" s="18">
        <f>DATE(MID(B1295,FIND(",",B1295,1)+2,4),VLOOKUP(LEFT(B1295,3),General!$A$1:$B$12,2,0),MID(B1295,FIND(" ",B1295,1)+1,FIND(",",B1295,1)-FIND(" ",B1295,1)-1))</f>
        <v>45611</v>
      </c>
    </row>
    <row r="1296" spans="2:24">
      <c r="B1296" t="s">
        <v>7331</v>
      </c>
      <c r="C1296" t="s">
        <v>7332</v>
      </c>
      <c r="D1296" t="s">
        <v>7333</v>
      </c>
      <c r="E1296" s="1">
        <v>0.99709999999999999</v>
      </c>
      <c r="F1296">
        <v>0</v>
      </c>
      <c r="G1296">
        <v>0</v>
      </c>
      <c r="H1296" s="19">
        <v>3785</v>
      </c>
      <c r="I1296" s="19">
        <v>1327188</v>
      </c>
      <c r="J1296">
        <v>0</v>
      </c>
      <c r="K1296">
        <v>0</v>
      </c>
      <c r="L1296">
        <v>0</v>
      </c>
      <c r="M1296">
        <v>0</v>
      </c>
      <c r="N1296" s="29">
        <f>DATE(MID(B1296,FIND(",",B1296,1)+2,4),VLOOKUP(LEFT(B1296,3),General!$A$1:$B$12,2,0),MID(B1296,FIND(" ",B1296,1)+1,FIND(",",B1296,1)-FIND(" ",B1296,1)-1)) + TIMEVALUE(MID(B1296,FIND("-",B1296,1)+2,LEN(B1296)-FIND("-",B1296,1)+2))</f>
        <v>45611.420138888891</v>
      </c>
      <c r="O1296" s="18">
        <f>DATE(MID(C1296,FIND(",",C1296,1)+2,4),VLOOKUP(LEFT(B1296,3),General!$A$1:$B$12,2,0),MID(C1296,FIND(" ",C1296,1)+1,FIND(",",C1296,1)-FIND(" ",C1296,1)-1)) + TIMEVALUE(MID(C1296,FIND("-",C1296,1)+2,LEN(C1296)-FIND("-",C1296,1)+2))</f>
        <v>45611.419444444444</v>
      </c>
      <c r="P1296" s="18">
        <f>DATE(MID(D1296,FIND(",",D1296,1)+2,4),VLOOKUP(LEFT(B1296,3),General!$A$1:$B$12,2,0),MID(D1296,FIND(" ",D1296,1)+1,FIND(",",D1296,1)-FIND(" ",D1296,1)-1)) + TIMEVALUE(MID(D1296,FIND("-",D1296,1)+2,LEN(D1296)-FIND("-",D1296,1)+2))</f>
        <v>45611.461805555555</v>
      </c>
      <c r="Q1296" s="29">
        <f t="shared" si="161"/>
        <v>45611.420138888891</v>
      </c>
      <c r="R1296" t="str">
        <f t="shared" si="162"/>
        <v>10:04 am</v>
      </c>
      <c r="S1296" t="str">
        <f t="shared" si="163"/>
        <v>11:05 am</v>
      </c>
      <c r="T1296" s="29">
        <f t="shared" si="164"/>
        <v>45611.420138888891</v>
      </c>
      <c r="U1296" s="19">
        <f t="shared" si="165"/>
        <v>3785</v>
      </c>
      <c r="V1296" s="1">
        <f t="shared" si="166"/>
        <v>0.99709999999999999</v>
      </c>
      <c r="W1296" s="30">
        <f t="shared" si="167"/>
        <v>4.2361111110949423E-2</v>
      </c>
      <c r="X1296" s="18">
        <f>DATE(MID(B1296,FIND(",",B1296,1)+2,4),VLOOKUP(LEFT(B1296,3),General!$A$1:$B$12,2,0),MID(B1296,FIND(" ",B1296,1)+1,FIND(",",B1296,1)-FIND(" ",B1296,1)-1))</f>
        <v>45611</v>
      </c>
    </row>
    <row r="1297" spans="2:24">
      <c r="B1297" t="s">
        <v>7333</v>
      </c>
      <c r="C1297" t="s">
        <v>7334</v>
      </c>
      <c r="D1297" t="s">
        <v>7335</v>
      </c>
      <c r="E1297" s="1">
        <v>0.99470000000000003</v>
      </c>
      <c r="F1297">
        <v>0</v>
      </c>
      <c r="G1297">
        <v>0</v>
      </c>
      <c r="H1297" s="19">
        <v>6980</v>
      </c>
      <c r="I1297" s="19">
        <v>1327204</v>
      </c>
      <c r="J1297">
        <v>0</v>
      </c>
      <c r="K1297">
        <v>0</v>
      </c>
      <c r="L1297">
        <v>0</v>
      </c>
      <c r="M1297">
        <v>0</v>
      </c>
      <c r="N1297" s="29">
        <f>DATE(MID(B1297,FIND(",",B1297,1)+2,4),VLOOKUP(LEFT(B1297,3),General!$A$1:$B$12,2,0),MID(B1297,FIND(" ",B1297,1)+1,FIND(",",B1297,1)-FIND(" ",B1297,1)-1)) + TIMEVALUE(MID(B1297,FIND("-",B1297,1)+2,LEN(B1297)-FIND("-",B1297,1)+2))</f>
        <v>45611.461805555555</v>
      </c>
      <c r="O1297" s="18">
        <f>DATE(MID(C1297,FIND(",",C1297,1)+2,4),VLOOKUP(LEFT(B1297,3),General!$A$1:$B$12,2,0),MID(C1297,FIND(" ",C1297,1)+1,FIND(",",C1297,1)-FIND(" ",C1297,1)-1)) + TIMEVALUE(MID(C1297,FIND("-",C1297,1)+2,LEN(C1297)-FIND("-",C1297,1)+2))</f>
        <v>45611.461111111108</v>
      </c>
      <c r="P1297" s="18">
        <f>DATE(MID(D1297,FIND(",",D1297,1)+2,4),VLOOKUP(LEFT(B1297,3),General!$A$1:$B$12,2,0),MID(D1297,FIND(" ",D1297,1)+1,FIND(",",D1297,1)-FIND(" ",D1297,1)-1)) + TIMEVALUE(MID(D1297,FIND("-",D1297,1)+2,LEN(D1297)-FIND("-",D1297,1)+2))</f>
        <v>45611.49722222222</v>
      </c>
      <c r="Q1297" s="29">
        <f t="shared" si="161"/>
        <v>45611.461805555555</v>
      </c>
      <c r="R1297" t="str">
        <f t="shared" si="162"/>
        <v>11:04 am</v>
      </c>
      <c r="S1297" t="str">
        <f t="shared" si="163"/>
        <v>11:56 am</v>
      </c>
      <c r="T1297" s="29">
        <f t="shared" si="164"/>
        <v>45611.461805555555</v>
      </c>
      <c r="U1297" s="19">
        <f t="shared" si="165"/>
        <v>6980</v>
      </c>
      <c r="V1297" s="1">
        <f t="shared" si="166"/>
        <v>0.99470000000000003</v>
      </c>
      <c r="W1297" s="30">
        <f t="shared" si="167"/>
        <v>3.6111111112404615E-2</v>
      </c>
      <c r="X1297" s="18">
        <f>DATE(MID(B1297,FIND(",",B1297,1)+2,4),VLOOKUP(LEFT(B1297,3),General!$A$1:$B$12,2,0),MID(B1297,FIND(" ",B1297,1)+1,FIND(",",B1297,1)-FIND(" ",B1297,1)-1))</f>
        <v>45611</v>
      </c>
    </row>
    <row r="1298" spans="2:24">
      <c r="B1298" t="s">
        <v>7336</v>
      </c>
      <c r="C1298" t="s">
        <v>7337</v>
      </c>
      <c r="D1298" t="s">
        <v>7338</v>
      </c>
      <c r="E1298" s="1">
        <v>0.99680000000000002</v>
      </c>
      <c r="F1298">
        <v>0</v>
      </c>
      <c r="G1298">
        <v>0</v>
      </c>
      <c r="H1298" s="19">
        <v>4283</v>
      </c>
      <c r="I1298" s="19">
        <v>1327211</v>
      </c>
      <c r="J1298">
        <v>0</v>
      </c>
      <c r="K1298">
        <v>0</v>
      </c>
      <c r="L1298">
        <v>0</v>
      </c>
      <c r="M1298" s="19">
        <v>1072</v>
      </c>
      <c r="N1298" s="29">
        <f>DATE(MID(B1298,FIND(",",B1298,1)+2,4),VLOOKUP(LEFT(B1298,3),General!$A$1:$B$12,2,0),MID(B1298,FIND(" ",B1298,1)+1,FIND(",",B1298,1)-FIND(" ",B1298,1)-1)) + TIMEVALUE(MID(B1298,FIND("-",B1298,1)+2,LEN(B1298)-FIND("-",B1298,1)+2))</f>
        <v>45611.503472222219</v>
      </c>
      <c r="O1298" s="18">
        <f>DATE(MID(C1298,FIND(",",C1298,1)+2,4),VLOOKUP(LEFT(B1298,3),General!$A$1:$B$12,2,0),MID(C1298,FIND(" ",C1298,1)+1,FIND(",",C1298,1)-FIND(" ",C1298,1)-1)) + TIMEVALUE(MID(C1298,FIND("-",C1298,1)+2,LEN(C1298)-FIND("-",C1298,1)+2))</f>
        <v>45611.50277777778</v>
      </c>
      <c r="P1298" s="18">
        <f>DATE(MID(D1298,FIND(",",D1298,1)+2,4),VLOOKUP(LEFT(B1298,3),General!$A$1:$B$12,2,0),MID(D1298,FIND(" ",D1298,1)+1,FIND(",",D1298,1)-FIND(" ",D1298,1)-1)) + TIMEVALUE(MID(D1298,FIND("-",D1298,1)+2,LEN(D1298)-FIND("-",D1298,1)+2))</f>
        <v>45611.545138888891</v>
      </c>
      <c r="Q1298" s="29">
        <f t="shared" si="161"/>
        <v>45611.503472222219</v>
      </c>
      <c r="R1298" t="str">
        <f t="shared" si="162"/>
        <v>12:04 pm</v>
      </c>
      <c r="S1298" t="str">
        <f t="shared" si="163"/>
        <v>1:05 pm</v>
      </c>
      <c r="T1298" s="29">
        <f t="shared" si="164"/>
        <v>45611.503472222219</v>
      </c>
      <c r="U1298" s="19">
        <f t="shared" si="165"/>
        <v>4283</v>
      </c>
      <c r="V1298" s="1">
        <f t="shared" si="166"/>
        <v>0.99680000000000002</v>
      </c>
      <c r="W1298" s="30">
        <f t="shared" si="167"/>
        <v>4.2361111110949423E-2</v>
      </c>
      <c r="X1298" s="18">
        <f>DATE(MID(B1298,FIND(",",B1298,1)+2,4),VLOOKUP(LEFT(B1298,3),General!$A$1:$B$12,2,0),MID(B1298,FIND(" ",B1298,1)+1,FIND(",",B1298,1)-FIND(" ",B1298,1)-1))</f>
        <v>45611</v>
      </c>
    </row>
    <row r="1299" spans="2:24">
      <c r="B1299" t="s">
        <v>7338</v>
      </c>
      <c r="C1299" t="s">
        <v>7339</v>
      </c>
      <c r="D1299" t="s">
        <v>7340</v>
      </c>
      <c r="E1299" s="1">
        <v>0.99729999999999996</v>
      </c>
      <c r="F1299">
        <v>0</v>
      </c>
      <c r="G1299">
        <v>0</v>
      </c>
      <c r="H1299" s="19">
        <v>3590</v>
      </c>
      <c r="I1299" s="19">
        <v>1327218</v>
      </c>
      <c r="J1299">
        <v>0</v>
      </c>
      <c r="K1299">
        <v>0</v>
      </c>
      <c r="L1299">
        <v>0</v>
      </c>
      <c r="M1299" s="19">
        <v>1078</v>
      </c>
      <c r="N1299" s="29">
        <f>DATE(MID(B1299,FIND(",",B1299,1)+2,4),VLOOKUP(LEFT(B1299,3),General!$A$1:$B$12,2,0),MID(B1299,FIND(" ",B1299,1)+1,FIND(",",B1299,1)-FIND(" ",B1299,1)-1)) + TIMEVALUE(MID(B1299,FIND("-",B1299,1)+2,LEN(B1299)-FIND("-",B1299,1)+2))</f>
        <v>45611.545138888891</v>
      </c>
      <c r="O1299" s="18">
        <f>DATE(MID(C1299,FIND(",",C1299,1)+2,4),VLOOKUP(LEFT(B1299,3),General!$A$1:$B$12,2,0),MID(C1299,FIND(" ",C1299,1)+1,FIND(",",C1299,1)-FIND(" ",C1299,1)-1)) + TIMEVALUE(MID(C1299,FIND("-",C1299,1)+2,LEN(C1299)-FIND("-",C1299,1)+2))</f>
        <v>45611.544444444444</v>
      </c>
      <c r="P1299" s="18">
        <f>DATE(MID(D1299,FIND(",",D1299,1)+2,4),VLOOKUP(LEFT(B1299,3),General!$A$1:$B$12,2,0),MID(D1299,FIND(" ",D1299,1)+1,FIND(",",D1299,1)-FIND(" ",D1299,1)-1)) + TIMEVALUE(MID(D1299,FIND("-",D1299,1)+2,LEN(D1299)-FIND("-",D1299,1)+2))</f>
        <v>45611.572222222225</v>
      </c>
      <c r="Q1299" s="29">
        <f t="shared" si="161"/>
        <v>45611.545138888891</v>
      </c>
      <c r="R1299" t="str">
        <f t="shared" si="162"/>
        <v>1:04 pm</v>
      </c>
      <c r="S1299" t="str">
        <f t="shared" si="163"/>
        <v>1:44 pm</v>
      </c>
      <c r="T1299" s="29">
        <f t="shared" si="164"/>
        <v>45611.545138888891</v>
      </c>
      <c r="U1299" s="19">
        <f t="shared" si="165"/>
        <v>3590</v>
      </c>
      <c r="V1299" s="1">
        <f t="shared" si="166"/>
        <v>0.99729999999999996</v>
      </c>
      <c r="W1299" s="30">
        <f t="shared" si="167"/>
        <v>2.7777777781011537E-2</v>
      </c>
      <c r="X1299" s="18">
        <f>DATE(MID(B1299,FIND(",",B1299,1)+2,4),VLOOKUP(LEFT(B1299,3),General!$A$1:$B$12,2,0),MID(B1299,FIND(" ",B1299,1)+1,FIND(",",B1299,1)-FIND(" ",B1299,1)-1))</f>
        <v>45611</v>
      </c>
    </row>
    <row r="1300" spans="2:24">
      <c r="B1300" t="s">
        <v>7341</v>
      </c>
      <c r="C1300" t="s">
        <v>7342</v>
      </c>
      <c r="D1300" t="s">
        <v>7343</v>
      </c>
      <c r="E1300" s="1">
        <v>0.99739999999999995</v>
      </c>
      <c r="F1300">
        <v>0</v>
      </c>
      <c r="G1300">
        <v>0</v>
      </c>
      <c r="H1300" s="19">
        <v>3433</v>
      </c>
      <c r="I1300" s="19">
        <v>1327225</v>
      </c>
      <c r="J1300">
        <v>0</v>
      </c>
      <c r="K1300">
        <v>0</v>
      </c>
      <c r="L1300">
        <v>0</v>
      </c>
      <c r="M1300" s="19">
        <v>1073</v>
      </c>
      <c r="N1300" s="29">
        <f>DATE(MID(B1300,FIND(",",B1300,1)+2,4),VLOOKUP(LEFT(B1300,3),General!$A$1:$B$12,2,0),MID(B1300,FIND(" ",B1300,1)+1,FIND(",",B1300,1)-FIND(" ",B1300,1)-1)) + TIMEVALUE(MID(B1300,FIND("-",B1300,1)+2,LEN(B1300)-FIND("-",B1300,1)+2))</f>
        <v>45611.586805555555</v>
      </c>
      <c r="O1300" s="18">
        <f>DATE(MID(C1300,FIND(",",C1300,1)+2,4),VLOOKUP(LEFT(B1300,3),General!$A$1:$B$12,2,0),MID(C1300,FIND(" ",C1300,1)+1,FIND(",",C1300,1)-FIND(" ",C1300,1)-1)) + TIMEVALUE(MID(C1300,FIND("-",C1300,1)+2,LEN(C1300)-FIND("-",C1300,1)+2))</f>
        <v>45611.586111111108</v>
      </c>
      <c r="P1300" s="18">
        <f>DATE(MID(D1300,FIND(",",D1300,1)+2,4),VLOOKUP(LEFT(B1300,3),General!$A$1:$B$12,2,0),MID(D1300,FIND(" ",D1300,1)+1,FIND(",",D1300,1)-FIND(" ",D1300,1)-1)) + TIMEVALUE(MID(D1300,FIND("-",D1300,1)+2,LEN(D1300)-FIND("-",D1300,1)+2))</f>
        <v>45611.615277777775</v>
      </c>
      <c r="Q1300" s="29">
        <f t="shared" si="161"/>
        <v>45611.586805555555</v>
      </c>
      <c r="R1300" t="str">
        <f t="shared" si="162"/>
        <v>2:04 pm</v>
      </c>
      <c r="S1300" t="str">
        <f t="shared" si="163"/>
        <v>2:46 pm</v>
      </c>
      <c r="T1300" s="29">
        <f t="shared" si="164"/>
        <v>45611.586805555555</v>
      </c>
      <c r="U1300" s="19">
        <f t="shared" si="165"/>
        <v>3433</v>
      </c>
      <c r="V1300" s="1">
        <f t="shared" si="166"/>
        <v>0.99739999999999995</v>
      </c>
      <c r="W1300" s="30">
        <f t="shared" si="167"/>
        <v>2.9166666667151731E-2</v>
      </c>
      <c r="X1300" s="18">
        <f>DATE(MID(B1300,FIND(",",B1300,1)+2,4),VLOOKUP(LEFT(B1300,3),General!$A$1:$B$12,2,0),MID(B1300,FIND(" ",B1300,1)+1,FIND(",",B1300,1)-FIND(" ",B1300,1)-1))</f>
        <v>45611</v>
      </c>
    </row>
    <row r="1301" spans="2:24">
      <c r="B1301" t="s">
        <v>7344</v>
      </c>
      <c r="C1301" t="s">
        <v>7344</v>
      </c>
      <c r="D1301" t="s">
        <v>7345</v>
      </c>
      <c r="E1301" s="1">
        <v>0.99419999999999997</v>
      </c>
      <c r="F1301">
        <v>0</v>
      </c>
      <c r="G1301">
        <v>0</v>
      </c>
      <c r="H1301" s="19">
        <v>7636</v>
      </c>
      <c r="I1301" s="19">
        <v>1327238</v>
      </c>
      <c r="J1301">
        <v>0</v>
      </c>
      <c r="K1301">
        <v>0</v>
      </c>
      <c r="L1301">
        <v>0</v>
      </c>
      <c r="M1301">
        <v>0</v>
      </c>
      <c r="N1301" s="29">
        <f>DATE(MID(B1301,FIND(",",B1301,1)+2,4),VLOOKUP(LEFT(B1301,3),General!$A$1:$B$12,2,0),MID(B1301,FIND(" ",B1301,1)+1,FIND(",",B1301,1)-FIND(" ",B1301,1)-1)) + TIMEVALUE(MID(B1301,FIND("-",B1301,1)+2,LEN(B1301)-FIND("-",B1301,1)+2))</f>
        <v>45611.628472222219</v>
      </c>
      <c r="O1301" s="18">
        <f>DATE(MID(C1301,FIND(",",C1301,1)+2,4),VLOOKUP(LEFT(B1301,3),General!$A$1:$B$12,2,0),MID(C1301,FIND(" ",C1301,1)+1,FIND(",",C1301,1)-FIND(" ",C1301,1)-1)) + TIMEVALUE(MID(C1301,FIND("-",C1301,1)+2,LEN(C1301)-FIND("-",C1301,1)+2))</f>
        <v>45611.628472222219</v>
      </c>
      <c r="P1301" s="18">
        <f>DATE(MID(D1301,FIND(",",D1301,1)+2,4),VLOOKUP(LEFT(B1301,3),General!$A$1:$B$12,2,0),MID(D1301,FIND(" ",D1301,1)+1,FIND(",",D1301,1)-FIND(" ",D1301,1)-1)) + TIMEVALUE(MID(D1301,FIND("-",D1301,1)+2,LEN(D1301)-FIND("-",D1301,1)+2))</f>
        <v>45611.670138888891</v>
      </c>
      <c r="Q1301" s="29">
        <f t="shared" si="161"/>
        <v>45611.628472222219</v>
      </c>
      <c r="R1301" t="str">
        <f t="shared" si="162"/>
        <v>3:05 pm</v>
      </c>
      <c r="S1301" t="str">
        <f t="shared" si="163"/>
        <v>4:05 pm</v>
      </c>
      <c r="T1301" s="29">
        <f t="shared" si="164"/>
        <v>45611.628472222219</v>
      </c>
      <c r="U1301" s="19">
        <f t="shared" si="165"/>
        <v>7636</v>
      </c>
      <c r="V1301" s="1">
        <f t="shared" si="166"/>
        <v>0.99419999999999997</v>
      </c>
      <c r="W1301" s="30">
        <f t="shared" si="167"/>
        <v>4.1666666671517305E-2</v>
      </c>
      <c r="X1301" s="18">
        <f>DATE(MID(B1301,FIND(",",B1301,1)+2,4),VLOOKUP(LEFT(B1301,3),General!$A$1:$B$12,2,0),MID(B1301,FIND(" ",B1301,1)+1,FIND(",",B1301,1)-FIND(" ",B1301,1)-1))</f>
        <v>45611</v>
      </c>
    </row>
    <row r="1302" spans="2:24">
      <c r="B1302" t="s">
        <v>7345</v>
      </c>
      <c r="C1302" t="s">
        <v>7346</v>
      </c>
      <c r="D1302" t="s">
        <v>7347</v>
      </c>
      <c r="E1302" s="1">
        <v>0.99729999999999996</v>
      </c>
      <c r="F1302">
        <v>0</v>
      </c>
      <c r="G1302">
        <v>0</v>
      </c>
      <c r="H1302" s="19">
        <v>3520</v>
      </c>
      <c r="I1302" s="19">
        <v>1327246</v>
      </c>
      <c r="J1302">
        <v>0</v>
      </c>
      <c r="K1302">
        <v>0</v>
      </c>
      <c r="L1302">
        <v>0</v>
      </c>
      <c r="M1302" s="19">
        <v>1069</v>
      </c>
      <c r="N1302" s="29">
        <f>DATE(MID(B1302,FIND(",",B1302,1)+2,4),VLOOKUP(LEFT(B1302,3),General!$A$1:$B$12,2,0),MID(B1302,FIND(" ",B1302,1)+1,FIND(",",B1302,1)-FIND(" ",B1302,1)-1)) + TIMEVALUE(MID(B1302,FIND("-",B1302,1)+2,LEN(B1302)-FIND("-",B1302,1)+2))</f>
        <v>45611.670138888891</v>
      </c>
      <c r="O1302" s="18">
        <f>DATE(MID(C1302,FIND(",",C1302,1)+2,4),VLOOKUP(LEFT(B1302,3),General!$A$1:$B$12,2,0),MID(C1302,FIND(" ",C1302,1)+1,FIND(",",C1302,1)-FIND(" ",C1302,1)-1)) + TIMEVALUE(MID(C1302,FIND("-",C1302,1)+2,LEN(C1302)-FIND("-",C1302,1)+2))</f>
        <v>45611.669444444444</v>
      </c>
      <c r="P1302" s="18">
        <f>DATE(MID(D1302,FIND(",",D1302,1)+2,4),VLOOKUP(LEFT(B1302,3),General!$A$1:$B$12,2,0),MID(D1302,FIND(" ",D1302,1)+1,FIND(",",D1302,1)-FIND(" ",D1302,1)-1)) + TIMEVALUE(MID(D1302,FIND("-",D1302,1)+2,LEN(D1302)-FIND("-",D1302,1)+2))</f>
        <v>45611.698611111111</v>
      </c>
      <c r="Q1302" s="29">
        <f t="shared" si="161"/>
        <v>45611.670138888891</v>
      </c>
      <c r="R1302" t="str">
        <f t="shared" si="162"/>
        <v>4:04 pm</v>
      </c>
      <c r="S1302" t="str">
        <f t="shared" si="163"/>
        <v>4:46 pm</v>
      </c>
      <c r="T1302" s="29">
        <f t="shared" si="164"/>
        <v>45611.670138888891</v>
      </c>
      <c r="U1302" s="19">
        <f t="shared" si="165"/>
        <v>3520</v>
      </c>
      <c r="V1302" s="1">
        <f t="shared" si="166"/>
        <v>0.99729999999999996</v>
      </c>
      <c r="W1302" s="30">
        <f t="shared" si="167"/>
        <v>2.9166666667151731E-2</v>
      </c>
      <c r="X1302" s="18">
        <f>DATE(MID(B1302,FIND(",",B1302,1)+2,4),VLOOKUP(LEFT(B1302,3),General!$A$1:$B$12,2,0),MID(B1302,FIND(" ",B1302,1)+1,FIND(",",B1302,1)-FIND(" ",B1302,1)-1))</f>
        <v>45611</v>
      </c>
    </row>
    <row r="1303" spans="2:24">
      <c r="B1303" t="s">
        <v>7348</v>
      </c>
      <c r="C1303" t="s">
        <v>7349</v>
      </c>
      <c r="D1303" t="s">
        <v>7350</v>
      </c>
      <c r="E1303" s="1">
        <v>0.99750000000000005</v>
      </c>
      <c r="F1303">
        <v>0</v>
      </c>
      <c r="G1303">
        <v>0</v>
      </c>
      <c r="H1303" s="19">
        <v>3342</v>
      </c>
      <c r="I1303" s="19">
        <v>1327261</v>
      </c>
      <c r="J1303">
        <v>0</v>
      </c>
      <c r="K1303">
        <v>0</v>
      </c>
      <c r="L1303">
        <v>0</v>
      </c>
      <c r="M1303" s="19">
        <v>1078</v>
      </c>
      <c r="N1303" s="29">
        <f>DATE(MID(B1303,FIND(",",B1303,1)+2,4),VLOOKUP(LEFT(B1303,3),General!$A$1:$B$12,2,0),MID(B1303,FIND(" ",B1303,1)+1,FIND(",",B1303,1)-FIND(" ",B1303,1)-1)) + TIMEVALUE(MID(B1303,FIND("-",B1303,1)+2,LEN(B1303)-FIND("-",B1303,1)+2))</f>
        <v>45611.711805555555</v>
      </c>
      <c r="O1303" s="18">
        <f>DATE(MID(C1303,FIND(",",C1303,1)+2,4),VLOOKUP(LEFT(B1303,3),General!$A$1:$B$12,2,0),MID(C1303,FIND(" ",C1303,1)+1,FIND(",",C1303,1)-FIND(" ",C1303,1)-1)) + TIMEVALUE(MID(C1303,FIND("-",C1303,1)+2,LEN(C1303)-FIND("-",C1303,1)+2))</f>
        <v>45611.711111111108</v>
      </c>
      <c r="P1303" s="18">
        <f>DATE(MID(D1303,FIND(",",D1303,1)+2,4),VLOOKUP(LEFT(B1303,3),General!$A$1:$B$12,2,0),MID(D1303,FIND(" ",D1303,1)+1,FIND(",",D1303,1)-FIND(" ",D1303,1)-1)) + TIMEVALUE(MID(D1303,FIND("-",D1303,1)+2,LEN(D1303)-FIND("-",D1303,1)+2))</f>
        <v>45611.741666666669</v>
      </c>
      <c r="Q1303" s="29">
        <f t="shared" si="161"/>
        <v>45611.711805555555</v>
      </c>
      <c r="R1303" t="str">
        <f t="shared" si="162"/>
        <v>5:04 pm</v>
      </c>
      <c r="S1303" t="str">
        <f t="shared" si="163"/>
        <v>5:48 pm</v>
      </c>
      <c r="T1303" s="29">
        <f t="shared" si="164"/>
        <v>45611.711805555555</v>
      </c>
      <c r="U1303" s="19">
        <f t="shared" si="165"/>
        <v>3342</v>
      </c>
      <c r="V1303" s="1">
        <f t="shared" si="166"/>
        <v>0.99750000000000005</v>
      </c>
      <c r="W1303" s="30">
        <f t="shared" si="167"/>
        <v>3.0555555560567882E-2</v>
      </c>
      <c r="X1303" s="18">
        <f>DATE(MID(B1303,FIND(",",B1303,1)+2,4),VLOOKUP(LEFT(B1303,3),General!$A$1:$B$12,2,0),MID(B1303,FIND(" ",B1303,1)+1,FIND(",",B1303,1)-FIND(" ",B1303,1)-1))</f>
        <v>45611</v>
      </c>
    </row>
    <row r="1304" spans="2:24">
      <c r="B1304" t="s">
        <v>7351</v>
      </c>
      <c r="C1304" t="s">
        <v>7352</v>
      </c>
      <c r="D1304" t="s">
        <v>7353</v>
      </c>
      <c r="E1304" s="1">
        <v>0.99739999999999995</v>
      </c>
      <c r="F1304">
        <v>0</v>
      </c>
      <c r="G1304">
        <v>0</v>
      </c>
      <c r="H1304" s="19">
        <v>3465</v>
      </c>
      <c r="I1304" s="19">
        <v>1327261</v>
      </c>
      <c r="J1304">
        <v>0</v>
      </c>
      <c r="K1304">
        <v>0</v>
      </c>
      <c r="L1304">
        <v>0</v>
      </c>
      <c r="M1304" s="19">
        <v>1080</v>
      </c>
      <c r="N1304" s="29">
        <f>DATE(MID(B1304,FIND(",",B1304,1)+2,4),VLOOKUP(LEFT(B1304,3),General!$A$1:$B$12,2,0),MID(B1304,FIND(" ",B1304,1)+1,FIND(",",B1304,1)-FIND(" ",B1304,1)-1)) + TIMEVALUE(MID(B1304,FIND("-",B1304,1)+2,LEN(B1304)-FIND("-",B1304,1)+2))</f>
        <v>45611.753472222219</v>
      </c>
      <c r="O1304" s="18">
        <f>DATE(MID(C1304,FIND(",",C1304,1)+2,4),VLOOKUP(LEFT(B1304,3),General!$A$1:$B$12,2,0),MID(C1304,FIND(" ",C1304,1)+1,FIND(",",C1304,1)-FIND(" ",C1304,1)-1)) + TIMEVALUE(MID(C1304,FIND("-",C1304,1)+2,LEN(C1304)-FIND("-",C1304,1)+2))</f>
        <v>45611.75277777778</v>
      </c>
      <c r="P1304" s="18">
        <f>DATE(MID(D1304,FIND(",",D1304,1)+2,4),VLOOKUP(LEFT(B1304,3),General!$A$1:$B$12,2,0),MID(D1304,FIND(" ",D1304,1)+1,FIND(",",D1304,1)-FIND(" ",D1304,1)-1)) + TIMEVALUE(MID(D1304,FIND("-",D1304,1)+2,LEN(D1304)-FIND("-",D1304,1)+2))</f>
        <v>45611.780555555553</v>
      </c>
      <c r="Q1304" s="29">
        <f t="shared" si="161"/>
        <v>45611.753472222219</v>
      </c>
      <c r="R1304" t="str">
        <f t="shared" si="162"/>
        <v>6:04 pm</v>
      </c>
      <c r="S1304" t="str">
        <f t="shared" si="163"/>
        <v>6:44 pm</v>
      </c>
      <c r="T1304" s="29">
        <f t="shared" si="164"/>
        <v>45611.753472222219</v>
      </c>
      <c r="U1304" s="19">
        <f t="shared" si="165"/>
        <v>3465</v>
      </c>
      <c r="V1304" s="1">
        <f t="shared" si="166"/>
        <v>0.99739999999999995</v>
      </c>
      <c r="W1304" s="30">
        <f t="shared" si="167"/>
        <v>2.7777777773735579E-2</v>
      </c>
      <c r="X1304" s="18">
        <f>DATE(MID(B1304,FIND(",",B1304,1)+2,4),VLOOKUP(LEFT(B1304,3),General!$A$1:$B$12,2,0),MID(B1304,FIND(" ",B1304,1)+1,FIND(",",B1304,1)-FIND(" ",B1304,1)-1))</f>
        <v>45611</v>
      </c>
    </row>
    <row r="1305" spans="2:24">
      <c r="B1305" t="s">
        <v>7354</v>
      </c>
      <c r="C1305" t="s">
        <v>7355</v>
      </c>
      <c r="D1305" t="s">
        <v>7356</v>
      </c>
      <c r="E1305" s="1">
        <v>0.99590000000000001</v>
      </c>
      <c r="F1305">
        <v>0</v>
      </c>
      <c r="G1305">
        <v>0</v>
      </c>
      <c r="H1305" s="19">
        <v>5393</v>
      </c>
      <c r="I1305" s="19">
        <v>1327270</v>
      </c>
      <c r="J1305">
        <v>0</v>
      </c>
      <c r="K1305">
        <v>0</v>
      </c>
      <c r="L1305">
        <v>0</v>
      </c>
      <c r="M1305">
        <v>0</v>
      </c>
      <c r="N1305" s="29">
        <f>DATE(MID(B1305,FIND(",",B1305,1)+2,4),VLOOKUP(LEFT(B1305,3),General!$A$1:$B$12,2,0),MID(B1305,FIND(" ",B1305,1)+1,FIND(",",B1305,1)-FIND(" ",B1305,1)-1)) + TIMEVALUE(MID(B1305,FIND("-",B1305,1)+2,LEN(B1305)-FIND("-",B1305,1)+2))</f>
        <v>45611.795138888891</v>
      </c>
      <c r="O1305" s="18">
        <f>DATE(MID(C1305,FIND(",",C1305,1)+2,4),VLOOKUP(LEFT(B1305,3),General!$A$1:$B$12,2,0),MID(C1305,FIND(" ",C1305,1)+1,FIND(",",C1305,1)-FIND(" ",C1305,1)-1)) + TIMEVALUE(MID(C1305,FIND("-",C1305,1)+2,LEN(C1305)-FIND("-",C1305,1)+2))</f>
        <v>45611.794444444444</v>
      </c>
      <c r="P1305" s="18">
        <f>DATE(MID(D1305,FIND(",",D1305,1)+2,4),VLOOKUP(LEFT(B1305,3),General!$A$1:$B$12,2,0),MID(D1305,FIND(" ",D1305,1)+1,FIND(",",D1305,1)-FIND(" ",D1305,1)-1)) + TIMEVALUE(MID(D1305,FIND("-",D1305,1)+2,LEN(D1305)-FIND("-",D1305,1)+2))</f>
        <v>45611.836805555555</v>
      </c>
      <c r="Q1305" s="29">
        <f t="shared" si="161"/>
        <v>45611.795138888891</v>
      </c>
      <c r="R1305" t="str">
        <f t="shared" si="162"/>
        <v>7:04 pm</v>
      </c>
      <c r="S1305" t="str">
        <f t="shared" si="163"/>
        <v>8:05 pm</v>
      </c>
      <c r="T1305" s="29">
        <f t="shared" si="164"/>
        <v>45611.795138888891</v>
      </c>
      <c r="U1305" s="19">
        <f t="shared" si="165"/>
        <v>5393</v>
      </c>
      <c r="V1305" s="1">
        <f t="shared" si="166"/>
        <v>0.99590000000000001</v>
      </c>
      <c r="W1305" s="30">
        <f t="shared" si="167"/>
        <v>4.2361111110949423E-2</v>
      </c>
      <c r="X1305" s="18">
        <f>DATE(MID(B1305,FIND(",",B1305,1)+2,4),VLOOKUP(LEFT(B1305,3),General!$A$1:$B$12,2,0),MID(B1305,FIND(" ",B1305,1)+1,FIND(",",B1305,1)-FIND(" ",B1305,1)-1))</f>
        <v>45611</v>
      </c>
    </row>
    <row r="1306" spans="2:24">
      <c r="B1306" t="s">
        <v>7356</v>
      </c>
      <c r="C1306" t="s">
        <v>7357</v>
      </c>
      <c r="D1306" t="s">
        <v>7358</v>
      </c>
      <c r="E1306" s="1">
        <v>0.99770000000000003</v>
      </c>
      <c r="F1306">
        <v>0</v>
      </c>
      <c r="G1306">
        <v>0</v>
      </c>
      <c r="H1306" s="19">
        <v>3021</v>
      </c>
      <c r="I1306" s="19">
        <v>1327164</v>
      </c>
      <c r="J1306">
        <v>0</v>
      </c>
      <c r="K1306">
        <v>0</v>
      </c>
      <c r="L1306">
        <v>0</v>
      </c>
      <c r="M1306" s="19">
        <v>1073</v>
      </c>
      <c r="N1306" s="29">
        <f>DATE(MID(B1306,FIND(",",B1306,1)+2,4),VLOOKUP(LEFT(B1306,3),General!$A$1:$B$12,2,0),MID(B1306,FIND(" ",B1306,1)+1,FIND(",",B1306,1)-FIND(" ",B1306,1)-1)) + TIMEVALUE(MID(B1306,FIND("-",B1306,1)+2,LEN(B1306)-FIND("-",B1306,1)+2))</f>
        <v>45611.836805555555</v>
      </c>
      <c r="O1306" s="18">
        <f>DATE(MID(C1306,FIND(",",C1306,1)+2,4),VLOOKUP(LEFT(B1306,3),General!$A$1:$B$12,2,0),MID(C1306,FIND(" ",C1306,1)+1,FIND(",",C1306,1)-FIND(" ",C1306,1)-1)) + TIMEVALUE(MID(C1306,FIND("-",C1306,1)+2,LEN(C1306)-FIND("-",C1306,1)+2))</f>
        <v>45611.836111111108</v>
      </c>
      <c r="P1306" s="18">
        <f>DATE(MID(D1306,FIND(",",D1306,1)+2,4),VLOOKUP(LEFT(B1306,3),General!$A$1:$B$12,2,0),MID(D1306,FIND(" ",D1306,1)+1,FIND(",",D1306,1)-FIND(" ",D1306,1)-1)) + TIMEVALUE(MID(D1306,FIND("-",D1306,1)+2,LEN(D1306)-FIND("-",D1306,1)+2))</f>
        <v>45611.870833333334</v>
      </c>
      <c r="Q1306" s="29">
        <f t="shared" si="161"/>
        <v>45611.836805555555</v>
      </c>
      <c r="R1306" t="str">
        <f t="shared" si="162"/>
        <v>8:04 pm</v>
      </c>
      <c r="S1306" t="str">
        <f t="shared" si="163"/>
        <v>8:54 pm</v>
      </c>
      <c r="T1306" s="29">
        <f t="shared" si="164"/>
        <v>45611.836805555555</v>
      </c>
      <c r="U1306" s="19">
        <f t="shared" si="165"/>
        <v>3021</v>
      </c>
      <c r="V1306" s="1">
        <f t="shared" si="166"/>
        <v>0.99770000000000003</v>
      </c>
      <c r="W1306" s="30">
        <f t="shared" si="167"/>
        <v>3.4722222226264421E-2</v>
      </c>
      <c r="X1306" s="18">
        <f>DATE(MID(B1306,FIND(",",B1306,1)+2,4),VLOOKUP(LEFT(B1306,3),General!$A$1:$B$12,2,0),MID(B1306,FIND(" ",B1306,1)+1,FIND(",",B1306,1)-FIND(" ",B1306,1)-1))</f>
        <v>45611</v>
      </c>
    </row>
    <row r="1307" spans="2:24">
      <c r="B1307" t="s">
        <v>7359</v>
      </c>
      <c r="C1307" t="s">
        <v>7360</v>
      </c>
      <c r="D1307" t="s">
        <v>7361</v>
      </c>
      <c r="E1307" s="1">
        <v>0.995</v>
      </c>
      <c r="F1307">
        <v>0</v>
      </c>
      <c r="G1307">
        <v>0</v>
      </c>
      <c r="H1307" s="19">
        <v>6681</v>
      </c>
      <c r="I1307" s="19">
        <v>1327170</v>
      </c>
      <c r="J1307">
        <v>0</v>
      </c>
      <c r="K1307">
        <v>0</v>
      </c>
      <c r="L1307">
        <v>0</v>
      </c>
      <c r="M1307">
        <v>0</v>
      </c>
      <c r="N1307" s="29">
        <f>DATE(MID(B1307,FIND(",",B1307,1)+2,4),VLOOKUP(LEFT(B1307,3),General!$A$1:$B$12,2,0),MID(B1307,FIND(" ",B1307,1)+1,FIND(",",B1307,1)-FIND(" ",B1307,1)-1)) + TIMEVALUE(MID(B1307,FIND("-",B1307,1)+2,LEN(B1307)-FIND("-",B1307,1)+2))</f>
        <v>45611.878472222219</v>
      </c>
      <c r="O1307" s="18">
        <f>DATE(MID(C1307,FIND(",",C1307,1)+2,4),VLOOKUP(LEFT(B1307,3),General!$A$1:$B$12,2,0),MID(C1307,FIND(" ",C1307,1)+1,FIND(",",C1307,1)-FIND(" ",C1307,1)-1)) + TIMEVALUE(MID(C1307,FIND("-",C1307,1)+2,LEN(C1307)-FIND("-",C1307,1)+2))</f>
        <v>45611.87777777778</v>
      </c>
      <c r="P1307" s="18">
        <f>DATE(MID(D1307,FIND(",",D1307,1)+2,4),VLOOKUP(LEFT(B1307,3),General!$A$1:$B$12,2,0),MID(D1307,FIND(" ",D1307,1)+1,FIND(",",D1307,1)-FIND(" ",D1307,1)-1)) + TIMEVALUE(MID(D1307,FIND("-",D1307,1)+2,LEN(D1307)-FIND("-",D1307,1)+2))</f>
        <v>45611.920138888891</v>
      </c>
      <c r="Q1307" s="29">
        <f t="shared" si="161"/>
        <v>45611.878472222219</v>
      </c>
      <c r="R1307" t="str">
        <f t="shared" si="162"/>
        <v>9:04 pm</v>
      </c>
      <c r="S1307" t="str">
        <f t="shared" si="163"/>
        <v>10:05 pm</v>
      </c>
      <c r="T1307" s="29">
        <f t="shared" si="164"/>
        <v>45611.878472222219</v>
      </c>
      <c r="U1307" s="19">
        <f t="shared" si="165"/>
        <v>6681</v>
      </c>
      <c r="V1307" s="1">
        <f t="shared" si="166"/>
        <v>0.995</v>
      </c>
      <c r="W1307" s="30">
        <f t="shared" si="167"/>
        <v>4.2361111110949423E-2</v>
      </c>
      <c r="X1307" s="18">
        <f>DATE(MID(B1307,FIND(",",B1307,1)+2,4),VLOOKUP(LEFT(B1307,3),General!$A$1:$B$12,2,0),MID(B1307,FIND(" ",B1307,1)+1,FIND(",",B1307,1)-FIND(" ",B1307,1)-1))</f>
        <v>45611</v>
      </c>
    </row>
    <row r="1308" spans="2:24">
      <c r="B1308" t="s">
        <v>7361</v>
      </c>
      <c r="C1308" t="s">
        <v>7362</v>
      </c>
      <c r="D1308" t="s">
        <v>7363</v>
      </c>
      <c r="E1308" s="1">
        <v>0.99660000000000004</v>
      </c>
      <c r="F1308">
        <v>0</v>
      </c>
      <c r="G1308">
        <v>0</v>
      </c>
      <c r="H1308" s="19">
        <v>4453</v>
      </c>
      <c r="I1308" s="19">
        <v>1327174</v>
      </c>
      <c r="J1308">
        <v>0</v>
      </c>
      <c r="K1308">
        <v>0</v>
      </c>
      <c r="L1308">
        <v>0</v>
      </c>
      <c r="M1308">
        <v>0</v>
      </c>
      <c r="N1308" s="29">
        <f>DATE(MID(B1308,FIND(",",B1308,1)+2,4),VLOOKUP(LEFT(B1308,3),General!$A$1:$B$12,2,0),MID(B1308,FIND(" ",B1308,1)+1,FIND(",",B1308,1)-FIND(" ",B1308,1)-1)) + TIMEVALUE(MID(B1308,FIND("-",B1308,1)+2,LEN(B1308)-FIND("-",B1308,1)+2))</f>
        <v>45611.920138888891</v>
      </c>
      <c r="O1308" s="18">
        <f>DATE(MID(C1308,FIND(",",C1308,1)+2,4),VLOOKUP(LEFT(B1308,3),General!$A$1:$B$12,2,0),MID(C1308,FIND(" ",C1308,1)+1,FIND(",",C1308,1)-FIND(" ",C1308,1)-1)) + TIMEVALUE(MID(C1308,FIND("-",C1308,1)+2,LEN(C1308)-FIND("-",C1308,1)+2))</f>
        <v>45611.919444444444</v>
      </c>
      <c r="P1308" s="18">
        <f>DATE(MID(D1308,FIND(",",D1308,1)+2,4),VLOOKUP(LEFT(B1308,3),General!$A$1:$B$12,2,0),MID(D1308,FIND(" ",D1308,1)+1,FIND(",",D1308,1)-FIND(" ",D1308,1)-1)) + TIMEVALUE(MID(D1308,FIND("-",D1308,1)+2,LEN(D1308)-FIND("-",D1308,1)+2))</f>
        <v>45611.955555555556</v>
      </c>
      <c r="Q1308" s="29">
        <f t="shared" si="161"/>
        <v>45611.920138888891</v>
      </c>
      <c r="R1308" t="str">
        <f t="shared" si="162"/>
        <v>10:04 pm</v>
      </c>
      <c r="S1308" t="str">
        <f t="shared" si="163"/>
        <v>10:56 pm</v>
      </c>
      <c r="T1308" s="29">
        <f t="shared" si="164"/>
        <v>45611.920138888891</v>
      </c>
      <c r="U1308" s="19">
        <f t="shared" si="165"/>
        <v>4453</v>
      </c>
      <c r="V1308" s="1">
        <f t="shared" si="166"/>
        <v>0.99660000000000004</v>
      </c>
      <c r="W1308" s="30">
        <f t="shared" si="167"/>
        <v>3.6111111112404615E-2</v>
      </c>
      <c r="X1308" s="18">
        <f>DATE(MID(B1308,FIND(",",B1308,1)+2,4),VLOOKUP(LEFT(B1308,3),General!$A$1:$B$12,2,0),MID(B1308,FIND(" ",B1308,1)+1,FIND(",",B1308,1)-FIND(" ",B1308,1)-1))</f>
        <v>45611</v>
      </c>
    </row>
    <row r="1309" spans="2:24">
      <c r="B1309" t="s">
        <v>7364</v>
      </c>
      <c r="C1309" t="s">
        <v>7364</v>
      </c>
      <c r="D1309" t="s">
        <v>7365</v>
      </c>
      <c r="E1309" s="1">
        <v>0.99780000000000002</v>
      </c>
      <c r="F1309">
        <v>0</v>
      </c>
      <c r="G1309">
        <v>0</v>
      </c>
      <c r="H1309" s="19">
        <v>2953</v>
      </c>
      <c r="I1309" s="19">
        <v>1327172</v>
      </c>
      <c r="J1309">
        <v>0</v>
      </c>
      <c r="K1309">
        <v>0</v>
      </c>
      <c r="L1309">
        <v>0</v>
      </c>
      <c r="M1309">
        <v>0</v>
      </c>
      <c r="N1309" s="29">
        <f>DATE(MID(B1309,FIND(",",B1309,1)+2,4),VLOOKUP(LEFT(B1309,3),General!$A$1:$B$12,2,0),MID(B1309,FIND(" ",B1309,1)+1,FIND(",",B1309,1)-FIND(" ",B1309,1)-1)) + TIMEVALUE(MID(B1309,FIND("-",B1309,1)+2,LEN(B1309)-FIND("-",B1309,1)+2))</f>
        <v>45611.961805555555</v>
      </c>
      <c r="O1309" s="18">
        <f>DATE(MID(C1309,FIND(",",C1309,1)+2,4),VLOOKUP(LEFT(B1309,3),General!$A$1:$B$12,2,0),MID(C1309,FIND(" ",C1309,1)+1,FIND(",",C1309,1)-FIND(" ",C1309,1)-1)) + TIMEVALUE(MID(C1309,FIND("-",C1309,1)+2,LEN(C1309)-FIND("-",C1309,1)+2))</f>
        <v>45611.961805555555</v>
      </c>
      <c r="P1309" s="18">
        <f>DATE(MID(D1309,FIND(",",D1309,1)+2,4),VLOOKUP(LEFT(B1309,3),General!$A$1:$B$12,2,0),MID(D1309,FIND(" ",D1309,1)+1,FIND(",",D1309,1)-FIND(" ",D1309,1)-1)) + TIMEVALUE(MID(D1309,FIND("-",D1309,1)+2,LEN(D1309)-FIND("-",D1309,1)+2))</f>
        <v>45612.003472222219</v>
      </c>
      <c r="Q1309" s="29">
        <f t="shared" si="161"/>
        <v>45611.961805555555</v>
      </c>
      <c r="R1309" t="str">
        <f t="shared" si="162"/>
        <v>11:05 pm</v>
      </c>
      <c r="S1309" t="str">
        <f t="shared" si="163"/>
        <v>12:05 am</v>
      </c>
      <c r="T1309" s="29">
        <f t="shared" si="164"/>
        <v>45611.961805555555</v>
      </c>
      <c r="U1309" s="19">
        <f t="shared" si="165"/>
        <v>2953</v>
      </c>
      <c r="V1309" s="1">
        <f t="shared" si="166"/>
        <v>0.99780000000000002</v>
      </c>
      <c r="W1309" s="30">
        <f t="shared" si="167"/>
        <v>4.1666666664241347E-2</v>
      </c>
      <c r="X1309" s="18">
        <f>DATE(MID(B1309,FIND(",",B1309,1)+2,4),VLOOKUP(LEFT(B1309,3),General!$A$1:$B$12,2,0),MID(B1309,FIND(" ",B1309,1)+1,FIND(",",B1309,1)-FIND(" ",B1309,1)-1))</f>
        <v>45611</v>
      </c>
    </row>
    <row r="1310" spans="2:24">
      <c r="B1310" t="s">
        <v>7365</v>
      </c>
      <c r="C1310" t="s">
        <v>7366</v>
      </c>
      <c r="D1310" t="s">
        <v>7367</v>
      </c>
      <c r="E1310" s="1">
        <v>0.996</v>
      </c>
      <c r="F1310">
        <v>0</v>
      </c>
      <c r="G1310">
        <v>0</v>
      </c>
      <c r="H1310" s="19">
        <v>5364</v>
      </c>
      <c r="I1310" s="19">
        <v>1327174</v>
      </c>
      <c r="J1310">
        <v>0</v>
      </c>
      <c r="K1310">
        <v>0</v>
      </c>
      <c r="L1310">
        <v>0</v>
      </c>
      <c r="M1310">
        <v>0</v>
      </c>
      <c r="N1310" s="29">
        <f>DATE(MID(B1310,FIND(",",B1310,1)+2,4),VLOOKUP(LEFT(B1310,3),General!$A$1:$B$12,2,0),MID(B1310,FIND(" ",B1310,1)+1,FIND(",",B1310,1)-FIND(" ",B1310,1)-1)) + TIMEVALUE(MID(B1310,FIND("-",B1310,1)+2,LEN(B1310)-FIND("-",B1310,1)+2))</f>
        <v>45612.003472222219</v>
      </c>
      <c r="O1310" s="18">
        <f>DATE(MID(C1310,FIND(",",C1310,1)+2,4),VLOOKUP(LEFT(B1310,3),General!$A$1:$B$12,2,0),MID(C1310,FIND(" ",C1310,1)+1,FIND(",",C1310,1)-FIND(" ",C1310,1)-1)) + TIMEVALUE(MID(C1310,FIND("-",C1310,1)+2,LEN(C1310)-FIND("-",C1310,1)+2))</f>
        <v>45612.00277777778</v>
      </c>
      <c r="P1310" s="18">
        <f>DATE(MID(D1310,FIND(",",D1310,1)+2,4),VLOOKUP(LEFT(B1310,3),General!$A$1:$B$12,2,0),MID(D1310,FIND(" ",D1310,1)+1,FIND(",",D1310,1)-FIND(" ",D1310,1)-1)) + TIMEVALUE(MID(D1310,FIND("-",D1310,1)+2,LEN(D1310)-FIND("-",D1310,1)+2))</f>
        <v>45612.045138888891</v>
      </c>
      <c r="Q1310" s="29">
        <f t="shared" si="161"/>
        <v>45612.003472222219</v>
      </c>
      <c r="R1310" t="str">
        <f t="shared" si="162"/>
        <v>12:04 am</v>
      </c>
      <c r="S1310" t="str">
        <f t="shared" si="163"/>
        <v>1:05 am</v>
      </c>
      <c r="T1310" s="29">
        <f t="shared" si="164"/>
        <v>45612.003472222219</v>
      </c>
      <c r="U1310" s="19">
        <f t="shared" si="165"/>
        <v>5364</v>
      </c>
      <c r="V1310" s="1">
        <f t="shared" si="166"/>
        <v>0.996</v>
      </c>
      <c r="W1310" s="30">
        <f t="shared" si="167"/>
        <v>4.2361111110949423E-2</v>
      </c>
      <c r="X1310" s="18">
        <f>DATE(MID(B1310,FIND(",",B1310,1)+2,4),VLOOKUP(LEFT(B1310,3),General!$A$1:$B$12,2,0),MID(B1310,FIND(" ",B1310,1)+1,FIND(",",B1310,1)-FIND(" ",B1310,1)-1))</f>
        <v>45612</v>
      </c>
    </row>
    <row r="1311" spans="2:24">
      <c r="B1311" t="s">
        <v>7367</v>
      </c>
      <c r="C1311" t="s">
        <v>7368</v>
      </c>
      <c r="D1311" t="s">
        <v>7369</v>
      </c>
      <c r="E1311" s="1">
        <v>0.995</v>
      </c>
      <c r="F1311">
        <v>0</v>
      </c>
      <c r="G1311">
        <v>0</v>
      </c>
      <c r="H1311" s="19">
        <v>6674</v>
      </c>
      <c r="I1311" s="19">
        <v>1327186</v>
      </c>
      <c r="J1311">
        <v>0</v>
      </c>
      <c r="K1311">
        <v>0</v>
      </c>
      <c r="L1311">
        <v>0</v>
      </c>
      <c r="M1311">
        <v>0</v>
      </c>
      <c r="N1311" s="29">
        <f>DATE(MID(B1311,FIND(",",B1311,1)+2,4),VLOOKUP(LEFT(B1311,3),General!$A$1:$B$12,2,0),MID(B1311,FIND(" ",B1311,1)+1,FIND(",",B1311,1)-FIND(" ",B1311,1)-1)) + TIMEVALUE(MID(B1311,FIND("-",B1311,1)+2,LEN(B1311)-FIND("-",B1311,1)+2))</f>
        <v>45612.045138888891</v>
      </c>
      <c r="O1311" s="18">
        <f>DATE(MID(C1311,FIND(",",C1311,1)+2,4),VLOOKUP(LEFT(B1311,3),General!$A$1:$B$12,2,0),MID(C1311,FIND(" ",C1311,1)+1,FIND(",",C1311,1)-FIND(" ",C1311,1)-1)) + TIMEVALUE(MID(C1311,FIND("-",C1311,1)+2,LEN(C1311)-FIND("-",C1311,1)+2))</f>
        <v>45612.044444444444</v>
      </c>
      <c r="P1311" s="18">
        <f>DATE(MID(D1311,FIND(",",D1311,1)+2,4),VLOOKUP(LEFT(B1311,3),General!$A$1:$B$12,2,0),MID(D1311,FIND(" ",D1311,1)+1,FIND(",",D1311,1)-FIND(" ",D1311,1)-1)) + TIMEVALUE(MID(D1311,FIND("-",D1311,1)+2,LEN(D1311)-FIND("-",D1311,1)+2))</f>
        <v>45612.080555555556</v>
      </c>
      <c r="Q1311" s="29">
        <f t="shared" si="161"/>
        <v>45612.045138888891</v>
      </c>
      <c r="R1311" t="str">
        <f t="shared" si="162"/>
        <v>1:04 am</v>
      </c>
      <c r="S1311" t="str">
        <f t="shared" si="163"/>
        <v>1:56 am</v>
      </c>
      <c r="T1311" s="29">
        <f t="shared" si="164"/>
        <v>45612.045138888891</v>
      </c>
      <c r="U1311" s="19">
        <f t="shared" si="165"/>
        <v>6674</v>
      </c>
      <c r="V1311" s="1">
        <f t="shared" si="166"/>
        <v>0.995</v>
      </c>
      <c r="W1311" s="30">
        <f t="shared" si="167"/>
        <v>3.6111111112404615E-2</v>
      </c>
      <c r="X1311" s="18">
        <f>DATE(MID(B1311,FIND(",",B1311,1)+2,4),VLOOKUP(LEFT(B1311,3),General!$A$1:$B$12,2,0),MID(B1311,FIND(" ",B1311,1)+1,FIND(",",B1311,1)-FIND(" ",B1311,1)-1))</f>
        <v>45612</v>
      </c>
    </row>
    <row r="1312" spans="2:24">
      <c r="B1312" t="s">
        <v>7370</v>
      </c>
      <c r="C1312" t="s">
        <v>7371</v>
      </c>
      <c r="D1312" t="s">
        <v>7372</v>
      </c>
      <c r="E1312" s="1">
        <v>0.99780000000000002</v>
      </c>
      <c r="F1312">
        <v>0</v>
      </c>
      <c r="G1312">
        <v>0</v>
      </c>
      <c r="H1312" s="19">
        <v>2928</v>
      </c>
      <c r="I1312" s="19">
        <v>1327189</v>
      </c>
      <c r="J1312">
        <v>0</v>
      </c>
      <c r="K1312">
        <v>0</v>
      </c>
      <c r="L1312">
        <v>0</v>
      </c>
      <c r="M1312" s="19">
        <v>1068</v>
      </c>
      <c r="N1312" s="29">
        <f>DATE(MID(B1312,FIND(",",B1312,1)+2,4),VLOOKUP(LEFT(B1312,3),General!$A$1:$B$12,2,0),MID(B1312,FIND(" ",B1312,1)+1,FIND(",",B1312,1)-FIND(" ",B1312,1)-1)) + TIMEVALUE(MID(B1312,FIND("-",B1312,1)+2,LEN(B1312)-FIND("-",B1312,1)+2))</f>
        <v>45612.086805555555</v>
      </c>
      <c r="O1312" s="18">
        <f>DATE(MID(C1312,FIND(",",C1312,1)+2,4),VLOOKUP(LEFT(B1312,3),General!$A$1:$B$12,2,0),MID(C1312,FIND(" ",C1312,1)+1,FIND(",",C1312,1)-FIND(" ",C1312,1)-1)) + TIMEVALUE(MID(C1312,FIND("-",C1312,1)+2,LEN(C1312)-FIND("-",C1312,1)+2))</f>
        <v>45612.086111111108</v>
      </c>
      <c r="P1312" s="18">
        <f>DATE(MID(D1312,FIND(",",D1312,1)+2,4),VLOOKUP(LEFT(B1312,3),General!$A$1:$B$12,2,0),MID(D1312,FIND(" ",D1312,1)+1,FIND(",",D1312,1)-FIND(" ",D1312,1)-1)) + TIMEVALUE(MID(D1312,FIND("-",D1312,1)+2,LEN(D1312)-FIND("-",D1312,1)+2))</f>
        <v>45612.118750000001</v>
      </c>
      <c r="Q1312" s="29">
        <f t="shared" si="161"/>
        <v>45612.086805555555</v>
      </c>
      <c r="R1312" t="str">
        <f t="shared" si="162"/>
        <v>2:04 am</v>
      </c>
      <c r="S1312" t="str">
        <f t="shared" si="163"/>
        <v>2:51 am</v>
      </c>
      <c r="T1312" s="29">
        <f t="shared" si="164"/>
        <v>45612.086805555555</v>
      </c>
      <c r="U1312" s="19">
        <f t="shared" si="165"/>
        <v>2928</v>
      </c>
      <c r="V1312" s="1">
        <f t="shared" si="166"/>
        <v>0.99780000000000002</v>
      </c>
      <c r="W1312" s="30">
        <f t="shared" si="167"/>
        <v>3.2638888893416151E-2</v>
      </c>
      <c r="X1312" s="18">
        <f>DATE(MID(B1312,FIND(",",B1312,1)+2,4),VLOOKUP(LEFT(B1312,3),General!$A$1:$B$12,2,0),MID(B1312,FIND(" ",B1312,1)+1,FIND(",",B1312,1)-FIND(" ",B1312,1)-1))</f>
        <v>45612</v>
      </c>
    </row>
    <row r="1313" spans="2:24">
      <c r="B1313" t="s">
        <v>7373</v>
      </c>
      <c r="C1313" t="s">
        <v>7374</v>
      </c>
      <c r="D1313" t="s">
        <v>7375</v>
      </c>
      <c r="E1313" s="1">
        <v>0.99490000000000001</v>
      </c>
      <c r="F1313">
        <v>0</v>
      </c>
      <c r="G1313">
        <v>0</v>
      </c>
      <c r="H1313" s="19">
        <v>6767</v>
      </c>
      <c r="I1313" s="19">
        <v>1327192</v>
      </c>
      <c r="J1313">
        <v>0</v>
      </c>
      <c r="K1313">
        <v>0</v>
      </c>
      <c r="L1313">
        <v>0</v>
      </c>
      <c r="M1313">
        <v>0</v>
      </c>
      <c r="N1313" s="29">
        <f>DATE(MID(B1313,FIND(",",B1313,1)+2,4),VLOOKUP(LEFT(B1313,3),General!$A$1:$B$12,2,0),MID(B1313,FIND(" ",B1313,1)+1,FIND(",",B1313,1)-FIND(" ",B1313,1)-1)) + TIMEVALUE(MID(B1313,FIND("-",B1313,1)+2,LEN(B1313)-FIND("-",B1313,1)+2))</f>
        <v>45612.128472222219</v>
      </c>
      <c r="O1313" s="18">
        <f>DATE(MID(C1313,FIND(",",C1313,1)+2,4),VLOOKUP(LEFT(B1313,3),General!$A$1:$B$12,2,0),MID(C1313,FIND(" ",C1313,1)+1,FIND(",",C1313,1)-FIND(" ",C1313,1)-1)) + TIMEVALUE(MID(C1313,FIND("-",C1313,1)+2,LEN(C1313)-FIND("-",C1313,1)+2))</f>
        <v>45612.12777777778</v>
      </c>
      <c r="P1313" s="18">
        <f>DATE(MID(D1313,FIND(",",D1313,1)+2,4),VLOOKUP(LEFT(B1313,3),General!$A$1:$B$12,2,0),MID(D1313,FIND(" ",D1313,1)+1,FIND(",",D1313,1)-FIND(" ",D1313,1)-1)) + TIMEVALUE(MID(D1313,FIND("-",D1313,1)+2,LEN(D1313)-FIND("-",D1313,1)+2))</f>
        <v>45612.163888888892</v>
      </c>
      <c r="Q1313" s="29">
        <f t="shared" si="161"/>
        <v>45612.128472222219</v>
      </c>
      <c r="R1313" t="str">
        <f t="shared" si="162"/>
        <v>3:04 am</v>
      </c>
      <c r="S1313" t="str">
        <f t="shared" si="163"/>
        <v>3:56 am</v>
      </c>
      <c r="T1313" s="29">
        <f t="shared" si="164"/>
        <v>45612.128472222219</v>
      </c>
      <c r="U1313" s="19">
        <f t="shared" si="165"/>
        <v>6767</v>
      </c>
      <c r="V1313" s="1">
        <f t="shared" si="166"/>
        <v>0.99490000000000001</v>
      </c>
      <c r="W1313" s="30">
        <f t="shared" si="167"/>
        <v>3.6111111112404615E-2</v>
      </c>
      <c r="X1313" s="18">
        <f>DATE(MID(B1313,FIND(",",B1313,1)+2,4),VLOOKUP(LEFT(B1313,3),General!$A$1:$B$12,2,0),MID(B1313,FIND(" ",B1313,1)+1,FIND(",",B1313,1)-FIND(" ",B1313,1)-1))</f>
        <v>45612</v>
      </c>
    </row>
    <row r="1314" spans="2:24">
      <c r="B1314" t="s">
        <v>7376</v>
      </c>
      <c r="C1314" t="s">
        <v>7377</v>
      </c>
      <c r="D1314" t="s">
        <v>7378</v>
      </c>
      <c r="E1314" s="1">
        <v>0.99770000000000003</v>
      </c>
      <c r="F1314">
        <v>0</v>
      </c>
      <c r="G1314">
        <v>0</v>
      </c>
      <c r="H1314" s="19">
        <v>3025</v>
      </c>
      <c r="I1314" s="19">
        <v>1327193</v>
      </c>
      <c r="J1314">
        <v>0</v>
      </c>
      <c r="K1314">
        <v>0</v>
      </c>
      <c r="L1314">
        <v>0</v>
      </c>
      <c r="M1314" s="19">
        <v>1074</v>
      </c>
      <c r="N1314" s="29">
        <f>DATE(MID(B1314,FIND(",",B1314,1)+2,4),VLOOKUP(LEFT(B1314,3),General!$A$1:$B$12,2,0),MID(B1314,FIND(" ",B1314,1)+1,FIND(",",B1314,1)-FIND(" ",B1314,1)-1)) + TIMEVALUE(MID(B1314,FIND("-",B1314,1)+2,LEN(B1314)-FIND("-",B1314,1)+2))</f>
        <v>45612.170138888891</v>
      </c>
      <c r="O1314" s="18">
        <f>DATE(MID(C1314,FIND(",",C1314,1)+2,4),VLOOKUP(LEFT(B1314,3),General!$A$1:$B$12,2,0),MID(C1314,FIND(" ",C1314,1)+1,FIND(",",C1314,1)-FIND(" ",C1314,1)-1)) + TIMEVALUE(MID(C1314,FIND("-",C1314,1)+2,LEN(C1314)-FIND("-",C1314,1)+2))</f>
        <v>45612.169444444444</v>
      </c>
      <c r="P1314" s="18">
        <f>DATE(MID(D1314,FIND(",",D1314,1)+2,4),VLOOKUP(LEFT(B1314,3),General!$A$1:$B$12,2,0),MID(D1314,FIND(" ",D1314,1)+1,FIND(",",D1314,1)-FIND(" ",D1314,1)-1)) + TIMEVALUE(MID(D1314,FIND("-",D1314,1)+2,LEN(D1314)-FIND("-",D1314,1)+2))</f>
        <v>45612.195833333331</v>
      </c>
      <c r="Q1314" s="29">
        <f t="shared" ref="Q1314:Q1367" si="168">N1314</f>
        <v>45612.170138888891</v>
      </c>
      <c r="R1314" t="str">
        <f t="shared" ref="R1314:R1367" si="169">IF(MID(RIGHT(C1314,8),1,1) = " ", RIGHT(C1314,7),RIGHT(C1314,8))</f>
        <v>4:04 am</v>
      </c>
      <c r="S1314" t="str">
        <f t="shared" ref="S1314:S1367" si="170">IF(MID(RIGHT(D1314,8),1,1) = " ", RIGHT(D1314,7),RIGHT(D1314,8))</f>
        <v>4:42 am</v>
      </c>
      <c r="T1314" s="29">
        <f t="shared" ref="T1314:T1367" si="171">N1314</f>
        <v>45612.170138888891</v>
      </c>
      <c r="U1314" s="19">
        <f t="shared" ref="U1314:U1367" si="172">H1314</f>
        <v>3025</v>
      </c>
      <c r="V1314" s="1">
        <f t="shared" ref="V1314:V1367" si="173">E1314</f>
        <v>0.99770000000000003</v>
      </c>
      <c r="W1314" s="30">
        <f t="shared" ref="W1314:W1367" si="174">(P1314-O1314)</f>
        <v>2.6388888887595385E-2</v>
      </c>
      <c r="X1314" s="18">
        <f>DATE(MID(B1314,FIND(",",B1314,1)+2,4),VLOOKUP(LEFT(B1314,3),General!$A$1:$B$12,2,0),MID(B1314,FIND(" ",B1314,1)+1,FIND(",",B1314,1)-FIND(" ",B1314,1)-1))</f>
        <v>45612</v>
      </c>
    </row>
    <row r="1315" spans="2:24">
      <c r="B1315" t="s">
        <v>7379</v>
      </c>
      <c r="C1315" t="s">
        <v>7380</v>
      </c>
      <c r="D1315" t="s">
        <v>7381</v>
      </c>
      <c r="E1315" s="1">
        <v>0.99790000000000001</v>
      </c>
      <c r="F1315">
        <v>0</v>
      </c>
      <c r="G1315">
        <v>0</v>
      </c>
      <c r="H1315" s="19">
        <v>2737</v>
      </c>
      <c r="I1315" s="19">
        <v>1327204</v>
      </c>
      <c r="J1315">
        <v>0</v>
      </c>
      <c r="K1315">
        <v>0</v>
      </c>
      <c r="L1315">
        <v>0</v>
      </c>
      <c r="M1315" s="19">
        <v>1075</v>
      </c>
      <c r="N1315" s="29">
        <f>DATE(MID(B1315,FIND(",",B1315,1)+2,4),VLOOKUP(LEFT(B1315,3),General!$A$1:$B$12,2,0),MID(B1315,FIND(" ",B1315,1)+1,FIND(",",B1315,1)-FIND(" ",B1315,1)-1)) + TIMEVALUE(MID(B1315,FIND("-",B1315,1)+2,LEN(B1315)-FIND("-",B1315,1)+2))</f>
        <v>45612.211805555555</v>
      </c>
      <c r="O1315" s="18">
        <f>DATE(MID(C1315,FIND(",",C1315,1)+2,4),VLOOKUP(LEFT(B1315,3),General!$A$1:$B$12,2,0),MID(C1315,FIND(" ",C1315,1)+1,FIND(",",C1315,1)-FIND(" ",C1315,1)-1)) + TIMEVALUE(MID(C1315,FIND("-",C1315,1)+2,LEN(C1315)-FIND("-",C1315,1)+2))</f>
        <v>45612.211111111108</v>
      </c>
      <c r="P1315" s="18">
        <f>DATE(MID(D1315,FIND(",",D1315,1)+2,4),VLOOKUP(LEFT(B1315,3),General!$A$1:$B$12,2,0),MID(D1315,FIND(" ",D1315,1)+1,FIND(",",D1315,1)-FIND(" ",D1315,1)-1)) + TIMEVALUE(MID(D1315,FIND("-",D1315,1)+2,LEN(D1315)-FIND("-",D1315,1)+2))</f>
        <v>45612.238888888889</v>
      </c>
      <c r="Q1315" s="29">
        <f t="shared" si="168"/>
        <v>45612.211805555555</v>
      </c>
      <c r="R1315" t="str">
        <f t="shared" si="169"/>
        <v>5:04 am</v>
      </c>
      <c r="S1315" t="str">
        <f t="shared" si="170"/>
        <v>5:44 am</v>
      </c>
      <c r="T1315" s="29">
        <f t="shared" si="171"/>
        <v>45612.211805555555</v>
      </c>
      <c r="U1315" s="19">
        <f t="shared" si="172"/>
        <v>2737</v>
      </c>
      <c r="V1315" s="1">
        <f t="shared" si="173"/>
        <v>0.99790000000000001</v>
      </c>
      <c r="W1315" s="30">
        <f t="shared" si="174"/>
        <v>2.7777777781011537E-2</v>
      </c>
      <c r="X1315" s="18">
        <f>DATE(MID(B1315,FIND(",",B1315,1)+2,4),VLOOKUP(LEFT(B1315,3),General!$A$1:$B$12,2,0),MID(B1315,FIND(" ",B1315,1)+1,FIND(",",B1315,1)-FIND(" ",B1315,1)-1))</f>
        <v>45612</v>
      </c>
    </row>
    <row r="1316" spans="2:24">
      <c r="B1316" t="s">
        <v>7382</v>
      </c>
      <c r="C1316" t="s">
        <v>7383</v>
      </c>
      <c r="D1316" t="s">
        <v>7384</v>
      </c>
      <c r="E1316" s="1">
        <v>0.99760000000000004</v>
      </c>
      <c r="F1316">
        <v>0</v>
      </c>
      <c r="G1316">
        <v>0</v>
      </c>
      <c r="H1316" s="19">
        <v>3176</v>
      </c>
      <c r="I1316" s="19">
        <v>1327207</v>
      </c>
      <c r="J1316">
        <v>0</v>
      </c>
      <c r="K1316">
        <v>0</v>
      </c>
      <c r="L1316">
        <v>0</v>
      </c>
      <c r="M1316" s="19">
        <v>1072</v>
      </c>
      <c r="N1316" s="29">
        <f>DATE(MID(B1316,FIND(",",B1316,1)+2,4),VLOOKUP(LEFT(B1316,3),General!$A$1:$B$12,2,0),MID(B1316,FIND(" ",B1316,1)+1,FIND(",",B1316,1)-FIND(" ",B1316,1)-1)) + TIMEVALUE(MID(B1316,FIND("-",B1316,1)+2,LEN(B1316)-FIND("-",B1316,1)+2))</f>
        <v>45612.253472222219</v>
      </c>
      <c r="O1316" s="18">
        <f>DATE(MID(C1316,FIND(",",C1316,1)+2,4),VLOOKUP(LEFT(B1316,3),General!$A$1:$B$12,2,0),MID(C1316,FIND(" ",C1316,1)+1,FIND(",",C1316,1)-FIND(" ",C1316,1)-1)) + TIMEVALUE(MID(C1316,FIND("-",C1316,1)+2,LEN(C1316)-FIND("-",C1316,1)+2))</f>
        <v>45612.25277777778</v>
      </c>
      <c r="P1316" s="18">
        <f>DATE(MID(D1316,FIND(",",D1316,1)+2,4),VLOOKUP(LEFT(B1316,3),General!$A$1:$B$12,2,0),MID(D1316,FIND(" ",D1316,1)+1,FIND(",",D1316,1)-FIND(" ",D1316,1)-1)) + TIMEVALUE(MID(D1316,FIND("-",D1316,1)+2,LEN(D1316)-FIND("-",D1316,1)+2))</f>
        <v>45612.285416666666</v>
      </c>
      <c r="Q1316" s="29">
        <f t="shared" si="168"/>
        <v>45612.253472222219</v>
      </c>
      <c r="R1316" t="str">
        <f t="shared" si="169"/>
        <v>6:04 am</v>
      </c>
      <c r="S1316" t="str">
        <f t="shared" si="170"/>
        <v>6:51 am</v>
      </c>
      <c r="T1316" s="29">
        <f t="shared" si="171"/>
        <v>45612.253472222219</v>
      </c>
      <c r="U1316" s="19">
        <f t="shared" si="172"/>
        <v>3176</v>
      </c>
      <c r="V1316" s="1">
        <f t="shared" si="173"/>
        <v>0.99760000000000004</v>
      </c>
      <c r="W1316" s="30">
        <f t="shared" si="174"/>
        <v>3.2638888886140194E-2</v>
      </c>
      <c r="X1316" s="18">
        <f>DATE(MID(B1316,FIND(",",B1316,1)+2,4),VLOOKUP(LEFT(B1316,3),General!$A$1:$B$12,2,0),MID(B1316,FIND(" ",B1316,1)+1,FIND(",",B1316,1)-FIND(" ",B1316,1)-1))</f>
        <v>45612</v>
      </c>
    </row>
    <row r="1317" spans="2:24">
      <c r="B1317" t="s">
        <v>7385</v>
      </c>
      <c r="C1317" t="s">
        <v>7385</v>
      </c>
      <c r="D1317" t="s">
        <v>7386</v>
      </c>
      <c r="E1317" s="1">
        <v>0.99780000000000002</v>
      </c>
      <c r="F1317">
        <v>0</v>
      </c>
      <c r="G1317">
        <v>0</v>
      </c>
      <c r="H1317" s="19">
        <v>2975</v>
      </c>
      <c r="I1317" s="19">
        <v>1327226</v>
      </c>
      <c r="J1317">
        <v>0</v>
      </c>
      <c r="K1317">
        <v>0</v>
      </c>
      <c r="L1317">
        <v>0</v>
      </c>
      <c r="M1317" s="19">
        <v>1070</v>
      </c>
      <c r="N1317" s="29">
        <f>DATE(MID(B1317,FIND(",",B1317,1)+2,4),VLOOKUP(LEFT(B1317,3),General!$A$1:$B$12,2,0),MID(B1317,FIND(" ",B1317,1)+1,FIND(",",B1317,1)-FIND(" ",B1317,1)-1)) + TIMEVALUE(MID(B1317,FIND("-",B1317,1)+2,LEN(B1317)-FIND("-",B1317,1)+2))</f>
        <v>45612.295138888891</v>
      </c>
      <c r="O1317" s="18">
        <f>DATE(MID(C1317,FIND(",",C1317,1)+2,4),VLOOKUP(LEFT(B1317,3),General!$A$1:$B$12,2,0),MID(C1317,FIND(" ",C1317,1)+1,FIND(",",C1317,1)-FIND(" ",C1317,1)-1)) + TIMEVALUE(MID(C1317,FIND("-",C1317,1)+2,LEN(C1317)-FIND("-",C1317,1)+2))</f>
        <v>45612.295138888891</v>
      </c>
      <c r="P1317" s="18">
        <f>DATE(MID(D1317,FIND(",",D1317,1)+2,4),VLOOKUP(LEFT(B1317,3),General!$A$1:$B$12,2,0),MID(D1317,FIND(" ",D1317,1)+1,FIND(",",D1317,1)-FIND(" ",D1317,1)-1)) + TIMEVALUE(MID(D1317,FIND("-",D1317,1)+2,LEN(D1317)-FIND("-",D1317,1)+2))</f>
        <v>45612.334722222222</v>
      </c>
      <c r="Q1317" s="29">
        <f t="shared" si="168"/>
        <v>45612.295138888891</v>
      </c>
      <c r="R1317" t="str">
        <f t="shared" si="169"/>
        <v>7:05 am</v>
      </c>
      <c r="S1317" t="str">
        <f t="shared" si="170"/>
        <v>8:02 am</v>
      </c>
      <c r="T1317" s="29">
        <f t="shared" si="171"/>
        <v>45612.295138888891</v>
      </c>
      <c r="U1317" s="19">
        <f t="shared" si="172"/>
        <v>2975</v>
      </c>
      <c r="V1317" s="1">
        <f t="shared" si="173"/>
        <v>0.99780000000000002</v>
      </c>
      <c r="W1317" s="30">
        <f t="shared" si="174"/>
        <v>3.9583333331393078E-2</v>
      </c>
      <c r="X1317" s="18">
        <f>DATE(MID(B1317,FIND(",",B1317,1)+2,4),VLOOKUP(LEFT(B1317,3),General!$A$1:$B$12,2,0),MID(B1317,FIND(" ",B1317,1)+1,FIND(",",B1317,1)-FIND(" ",B1317,1)-1))</f>
        <v>45612</v>
      </c>
    </row>
    <row r="1318" spans="2:24">
      <c r="B1318" t="s">
        <v>7387</v>
      </c>
      <c r="C1318" t="s">
        <v>7388</v>
      </c>
      <c r="D1318" t="s">
        <v>7389</v>
      </c>
      <c r="E1318" s="1">
        <v>0.99739999999999995</v>
      </c>
      <c r="F1318">
        <v>0</v>
      </c>
      <c r="G1318">
        <v>0</v>
      </c>
      <c r="H1318" s="19">
        <v>3442</v>
      </c>
      <c r="I1318" s="19">
        <v>1327232</v>
      </c>
      <c r="J1318">
        <v>0</v>
      </c>
      <c r="K1318">
        <v>0</v>
      </c>
      <c r="L1318">
        <v>0</v>
      </c>
      <c r="M1318" s="19">
        <v>1069</v>
      </c>
      <c r="N1318" s="29">
        <f>DATE(MID(B1318,FIND(",",B1318,1)+2,4),VLOOKUP(LEFT(B1318,3),General!$A$1:$B$12,2,0),MID(B1318,FIND(" ",B1318,1)+1,FIND(",",B1318,1)-FIND(" ",B1318,1)-1)) + TIMEVALUE(MID(B1318,FIND("-",B1318,1)+2,LEN(B1318)-FIND("-",B1318,1)+2))</f>
        <v>45612.336805555555</v>
      </c>
      <c r="O1318" s="18">
        <f>DATE(MID(C1318,FIND(",",C1318,1)+2,4),VLOOKUP(LEFT(B1318,3),General!$A$1:$B$12,2,0),MID(C1318,FIND(" ",C1318,1)+1,FIND(",",C1318,1)-FIND(" ",C1318,1)-1)) + TIMEVALUE(MID(C1318,FIND("-",C1318,1)+2,LEN(C1318)-FIND("-",C1318,1)+2))</f>
        <v>45612.336111111108</v>
      </c>
      <c r="P1318" s="18">
        <f>DATE(MID(D1318,FIND(",",D1318,1)+2,4),VLOOKUP(LEFT(B1318,3),General!$A$1:$B$12,2,0),MID(D1318,FIND(" ",D1318,1)+1,FIND(",",D1318,1)-FIND(" ",D1318,1)-1)) + TIMEVALUE(MID(D1318,FIND("-",D1318,1)+2,LEN(D1318)-FIND("-",D1318,1)+2))</f>
        <v>45612.378472222219</v>
      </c>
      <c r="Q1318" s="29">
        <f t="shared" si="168"/>
        <v>45612.336805555555</v>
      </c>
      <c r="R1318" t="str">
        <f t="shared" si="169"/>
        <v>8:04 am</v>
      </c>
      <c r="S1318" t="str">
        <f t="shared" si="170"/>
        <v>9:05 am</v>
      </c>
      <c r="T1318" s="29">
        <f t="shared" si="171"/>
        <v>45612.336805555555</v>
      </c>
      <c r="U1318" s="19">
        <f t="shared" si="172"/>
        <v>3442</v>
      </c>
      <c r="V1318" s="1">
        <f t="shared" si="173"/>
        <v>0.99739999999999995</v>
      </c>
      <c r="W1318" s="30">
        <f t="shared" si="174"/>
        <v>4.2361111110949423E-2</v>
      </c>
      <c r="X1318" s="18">
        <f>DATE(MID(B1318,FIND(",",B1318,1)+2,4),VLOOKUP(LEFT(B1318,3),General!$A$1:$B$12,2,0),MID(B1318,FIND(" ",B1318,1)+1,FIND(",",B1318,1)-FIND(" ",B1318,1)-1))</f>
        <v>45612</v>
      </c>
    </row>
    <row r="1319" spans="2:24">
      <c r="B1319" t="s">
        <v>7389</v>
      </c>
      <c r="C1319" t="s">
        <v>7390</v>
      </c>
      <c r="D1319" t="s">
        <v>7391</v>
      </c>
      <c r="E1319" s="1">
        <v>0.99660000000000004</v>
      </c>
      <c r="F1319">
        <v>0</v>
      </c>
      <c r="G1319">
        <v>0</v>
      </c>
      <c r="H1319" s="19">
        <v>4448</v>
      </c>
      <c r="I1319" s="19">
        <v>1327247</v>
      </c>
      <c r="J1319">
        <v>0</v>
      </c>
      <c r="K1319">
        <v>0</v>
      </c>
      <c r="L1319">
        <v>0</v>
      </c>
      <c r="M1319" s="19">
        <v>1070</v>
      </c>
      <c r="N1319" s="29">
        <f>DATE(MID(B1319,FIND(",",B1319,1)+2,4),VLOOKUP(LEFT(B1319,3),General!$A$1:$B$12,2,0),MID(B1319,FIND(" ",B1319,1)+1,FIND(",",B1319,1)-FIND(" ",B1319,1)-1)) + TIMEVALUE(MID(B1319,FIND("-",B1319,1)+2,LEN(B1319)-FIND("-",B1319,1)+2))</f>
        <v>45612.378472222219</v>
      </c>
      <c r="O1319" s="18">
        <f>DATE(MID(C1319,FIND(",",C1319,1)+2,4),VLOOKUP(LEFT(B1319,3),General!$A$1:$B$12,2,0),MID(C1319,FIND(" ",C1319,1)+1,FIND(",",C1319,1)-FIND(" ",C1319,1)-1)) + TIMEVALUE(MID(C1319,FIND("-",C1319,1)+2,LEN(C1319)-FIND("-",C1319,1)+2))</f>
        <v>45612.37777777778</v>
      </c>
      <c r="P1319" s="18">
        <f>DATE(MID(D1319,FIND(",",D1319,1)+2,4),VLOOKUP(LEFT(B1319,3),General!$A$1:$B$12,2,0),MID(D1319,FIND(" ",D1319,1)+1,FIND(",",D1319,1)-FIND(" ",D1319,1)-1)) + TIMEVALUE(MID(D1319,FIND("-",D1319,1)+2,LEN(D1319)-FIND("-",D1319,1)+2))</f>
        <v>45612.405555555553</v>
      </c>
      <c r="Q1319" s="29">
        <f t="shared" si="168"/>
        <v>45612.378472222219</v>
      </c>
      <c r="R1319" t="str">
        <f t="shared" si="169"/>
        <v>9:04 am</v>
      </c>
      <c r="S1319" t="str">
        <f t="shared" si="170"/>
        <v>9:44 am</v>
      </c>
      <c r="T1319" s="29">
        <f t="shared" si="171"/>
        <v>45612.378472222219</v>
      </c>
      <c r="U1319" s="19">
        <f t="shared" si="172"/>
        <v>4448</v>
      </c>
      <c r="V1319" s="1">
        <f t="shared" si="173"/>
        <v>0.99660000000000004</v>
      </c>
      <c r="W1319" s="30">
        <f t="shared" si="174"/>
        <v>2.7777777773735579E-2</v>
      </c>
      <c r="X1319" s="18">
        <f>DATE(MID(B1319,FIND(",",B1319,1)+2,4),VLOOKUP(LEFT(B1319,3),General!$A$1:$B$12,2,0),MID(B1319,FIND(" ",B1319,1)+1,FIND(",",B1319,1)-FIND(" ",B1319,1)-1))</f>
        <v>45612</v>
      </c>
    </row>
    <row r="1320" spans="2:24">
      <c r="B1320" t="s">
        <v>7392</v>
      </c>
      <c r="C1320" t="s">
        <v>7393</v>
      </c>
      <c r="D1320" t="s">
        <v>7394</v>
      </c>
      <c r="E1320" s="1">
        <v>0.997</v>
      </c>
      <c r="F1320">
        <v>0</v>
      </c>
      <c r="G1320">
        <v>0</v>
      </c>
      <c r="H1320" s="19">
        <v>4046</v>
      </c>
      <c r="I1320" s="19">
        <v>1327251</v>
      </c>
      <c r="J1320">
        <v>0</v>
      </c>
      <c r="K1320">
        <v>0</v>
      </c>
      <c r="L1320">
        <v>0</v>
      </c>
      <c r="M1320" s="19">
        <v>1078</v>
      </c>
      <c r="N1320" s="29">
        <f>DATE(MID(B1320,FIND(",",B1320,1)+2,4),VLOOKUP(LEFT(B1320,3),General!$A$1:$B$12,2,0),MID(B1320,FIND(" ",B1320,1)+1,FIND(",",B1320,1)-FIND(" ",B1320,1)-1)) + TIMEVALUE(MID(B1320,FIND("-",B1320,1)+2,LEN(B1320)-FIND("-",B1320,1)+2))</f>
        <v>45612.420138888891</v>
      </c>
      <c r="O1320" s="18">
        <f>DATE(MID(C1320,FIND(",",C1320,1)+2,4),VLOOKUP(LEFT(B1320,3),General!$A$1:$B$12,2,0),MID(C1320,FIND(" ",C1320,1)+1,FIND(",",C1320,1)-FIND(" ",C1320,1)-1)) + TIMEVALUE(MID(C1320,FIND("-",C1320,1)+2,LEN(C1320)-FIND("-",C1320,1)+2))</f>
        <v>45612.419444444444</v>
      </c>
      <c r="P1320" s="18">
        <f>DATE(MID(D1320,FIND(",",D1320,1)+2,4),VLOOKUP(LEFT(B1320,3),General!$A$1:$B$12,2,0),MID(D1320,FIND(" ",D1320,1)+1,FIND(",",D1320,1)-FIND(" ",D1320,1)-1)) + TIMEVALUE(MID(D1320,FIND("-",D1320,1)+2,LEN(D1320)-FIND("-",D1320,1)+2))</f>
        <v>45612.45208333333</v>
      </c>
      <c r="Q1320" s="29">
        <f t="shared" si="168"/>
        <v>45612.420138888891</v>
      </c>
      <c r="R1320" t="str">
        <f t="shared" si="169"/>
        <v>10:04 am</v>
      </c>
      <c r="S1320" t="str">
        <f t="shared" si="170"/>
        <v>10:51 am</v>
      </c>
      <c r="T1320" s="29">
        <f t="shared" si="171"/>
        <v>45612.420138888891</v>
      </c>
      <c r="U1320" s="19">
        <f t="shared" si="172"/>
        <v>4046</v>
      </c>
      <c r="V1320" s="1">
        <f t="shared" si="173"/>
        <v>0.997</v>
      </c>
      <c r="W1320" s="30">
        <f t="shared" si="174"/>
        <v>3.2638888886140194E-2</v>
      </c>
      <c r="X1320" s="18">
        <f>DATE(MID(B1320,FIND(",",B1320,1)+2,4),VLOOKUP(LEFT(B1320,3),General!$A$1:$B$12,2,0),MID(B1320,FIND(" ",B1320,1)+1,FIND(",",B1320,1)-FIND(" ",B1320,1)-1))</f>
        <v>45612</v>
      </c>
    </row>
    <row r="1321" spans="2:24">
      <c r="B1321" t="s">
        <v>7395</v>
      </c>
      <c r="C1321" t="s">
        <v>7396</v>
      </c>
      <c r="D1321" t="s">
        <v>7397</v>
      </c>
      <c r="E1321" s="1">
        <v>0.99329999999999996</v>
      </c>
      <c r="F1321">
        <v>0</v>
      </c>
      <c r="G1321">
        <v>0</v>
      </c>
      <c r="H1321" s="19">
        <v>8827</v>
      </c>
      <c r="I1321" s="19">
        <v>1327259</v>
      </c>
      <c r="J1321">
        <v>0</v>
      </c>
      <c r="K1321">
        <v>0</v>
      </c>
      <c r="L1321">
        <v>0</v>
      </c>
      <c r="M1321">
        <v>0</v>
      </c>
      <c r="N1321" s="29">
        <f>DATE(MID(B1321,FIND(",",B1321,1)+2,4),VLOOKUP(LEFT(B1321,3),General!$A$1:$B$12,2,0),MID(B1321,FIND(" ",B1321,1)+1,FIND(",",B1321,1)-FIND(" ",B1321,1)-1)) + TIMEVALUE(MID(B1321,FIND("-",B1321,1)+2,LEN(B1321)-FIND("-",B1321,1)+2))</f>
        <v>45612.461805555555</v>
      </c>
      <c r="O1321" s="18">
        <f>DATE(MID(C1321,FIND(",",C1321,1)+2,4),VLOOKUP(LEFT(B1321,3),General!$A$1:$B$12,2,0),MID(C1321,FIND(" ",C1321,1)+1,FIND(",",C1321,1)-FIND(" ",C1321,1)-1)) + TIMEVALUE(MID(C1321,FIND("-",C1321,1)+2,LEN(C1321)-FIND("-",C1321,1)+2))</f>
        <v>45612.461111111108</v>
      </c>
      <c r="P1321" s="18">
        <f>DATE(MID(D1321,FIND(",",D1321,1)+2,4),VLOOKUP(LEFT(B1321,3),General!$A$1:$B$12,2,0),MID(D1321,FIND(" ",D1321,1)+1,FIND(",",D1321,1)-FIND(" ",D1321,1)-1)) + TIMEVALUE(MID(D1321,FIND("-",D1321,1)+2,LEN(D1321)-FIND("-",D1321,1)+2))</f>
        <v>45612.503472222219</v>
      </c>
      <c r="Q1321" s="29">
        <f t="shared" si="168"/>
        <v>45612.461805555555</v>
      </c>
      <c r="R1321" t="str">
        <f t="shared" si="169"/>
        <v>11:04 am</v>
      </c>
      <c r="S1321" t="str">
        <f t="shared" si="170"/>
        <v>12:05 pm</v>
      </c>
      <c r="T1321" s="29">
        <f t="shared" si="171"/>
        <v>45612.461805555555</v>
      </c>
      <c r="U1321" s="19">
        <f t="shared" si="172"/>
        <v>8827</v>
      </c>
      <c r="V1321" s="1">
        <f t="shared" si="173"/>
        <v>0.99329999999999996</v>
      </c>
      <c r="W1321" s="30">
        <f t="shared" si="174"/>
        <v>4.2361111110949423E-2</v>
      </c>
      <c r="X1321" s="18">
        <f>DATE(MID(B1321,FIND(",",B1321,1)+2,4),VLOOKUP(LEFT(B1321,3),General!$A$1:$B$12,2,0),MID(B1321,FIND(" ",B1321,1)+1,FIND(",",B1321,1)-FIND(" ",B1321,1)-1))</f>
        <v>45612</v>
      </c>
    </row>
    <row r="1322" spans="2:24">
      <c r="B1322" t="s">
        <v>7397</v>
      </c>
      <c r="C1322" t="s">
        <v>7398</v>
      </c>
      <c r="D1322" t="s">
        <v>7399</v>
      </c>
      <c r="E1322" s="1">
        <v>0.99570000000000003</v>
      </c>
      <c r="F1322">
        <v>0</v>
      </c>
      <c r="G1322">
        <v>0</v>
      </c>
      <c r="H1322" s="19">
        <v>5688</v>
      </c>
      <c r="I1322" s="19">
        <v>1327265</v>
      </c>
      <c r="J1322">
        <v>0</v>
      </c>
      <c r="K1322">
        <v>0</v>
      </c>
      <c r="L1322">
        <v>0</v>
      </c>
      <c r="M1322" s="19">
        <v>1082</v>
      </c>
      <c r="N1322" s="29">
        <f>DATE(MID(B1322,FIND(",",B1322,1)+2,4),VLOOKUP(LEFT(B1322,3),General!$A$1:$B$12,2,0),MID(B1322,FIND(" ",B1322,1)+1,FIND(",",B1322,1)-FIND(" ",B1322,1)-1)) + TIMEVALUE(MID(B1322,FIND("-",B1322,1)+2,LEN(B1322)-FIND("-",B1322,1)+2))</f>
        <v>45612.503472222219</v>
      </c>
      <c r="O1322" s="18">
        <f>DATE(MID(C1322,FIND(",",C1322,1)+2,4),VLOOKUP(LEFT(B1322,3),General!$A$1:$B$12,2,0),MID(C1322,FIND(" ",C1322,1)+1,FIND(",",C1322,1)-FIND(" ",C1322,1)-1)) + TIMEVALUE(MID(C1322,FIND("-",C1322,1)+2,LEN(C1322)-FIND("-",C1322,1)+2))</f>
        <v>45612.50277777778</v>
      </c>
      <c r="P1322" s="18">
        <f>DATE(MID(D1322,FIND(",",D1322,1)+2,4),VLOOKUP(LEFT(B1322,3),General!$A$1:$B$12,2,0),MID(D1322,FIND(" ",D1322,1)+1,FIND(",",D1322,1)-FIND(" ",D1322,1)-1)) + TIMEVALUE(MID(D1322,FIND("-",D1322,1)+2,LEN(D1322)-FIND("-",D1322,1)+2))</f>
        <v>45612.53125</v>
      </c>
      <c r="Q1322" s="29">
        <f t="shared" si="168"/>
        <v>45612.503472222219</v>
      </c>
      <c r="R1322" t="str">
        <f t="shared" si="169"/>
        <v>12:04 pm</v>
      </c>
      <c r="S1322" t="str">
        <f t="shared" si="170"/>
        <v>12:45 pm</v>
      </c>
      <c r="T1322" s="29">
        <f t="shared" si="171"/>
        <v>45612.503472222219</v>
      </c>
      <c r="U1322" s="19">
        <f t="shared" si="172"/>
        <v>5688</v>
      </c>
      <c r="V1322" s="1">
        <f t="shared" si="173"/>
        <v>0.99570000000000003</v>
      </c>
      <c r="W1322" s="30">
        <f t="shared" si="174"/>
        <v>2.8472222220443655E-2</v>
      </c>
      <c r="X1322" s="18">
        <f>DATE(MID(B1322,FIND(",",B1322,1)+2,4),VLOOKUP(LEFT(B1322,3),General!$A$1:$B$12,2,0),MID(B1322,FIND(" ",B1322,1)+1,FIND(",",B1322,1)-FIND(" ",B1322,1)-1))</f>
        <v>45612</v>
      </c>
    </row>
    <row r="1323" spans="2:24">
      <c r="B1323" t="s">
        <v>7400</v>
      </c>
      <c r="C1323" t="s">
        <v>7401</v>
      </c>
      <c r="D1323" t="s">
        <v>7402</v>
      </c>
      <c r="E1323" s="1">
        <v>0.99590000000000001</v>
      </c>
      <c r="F1323">
        <v>0</v>
      </c>
      <c r="G1323">
        <v>0</v>
      </c>
      <c r="H1323" s="19">
        <v>5399</v>
      </c>
      <c r="I1323" s="19">
        <v>1327271</v>
      </c>
      <c r="J1323">
        <v>0</v>
      </c>
      <c r="K1323">
        <v>0</v>
      </c>
      <c r="L1323">
        <v>0</v>
      </c>
      <c r="M1323" s="19">
        <v>1071</v>
      </c>
      <c r="N1323" s="29">
        <f>DATE(MID(B1323,FIND(",",B1323,1)+2,4),VLOOKUP(LEFT(B1323,3),General!$A$1:$B$12,2,0),MID(B1323,FIND(" ",B1323,1)+1,FIND(",",B1323,1)-FIND(" ",B1323,1)-1)) + TIMEVALUE(MID(B1323,FIND("-",B1323,1)+2,LEN(B1323)-FIND("-",B1323,1)+2))</f>
        <v>45612.545138888891</v>
      </c>
      <c r="O1323" s="18">
        <f>DATE(MID(C1323,FIND(",",C1323,1)+2,4),VLOOKUP(LEFT(B1323,3),General!$A$1:$B$12,2,0),MID(C1323,FIND(" ",C1323,1)+1,FIND(",",C1323,1)-FIND(" ",C1323,1)-1)) + TIMEVALUE(MID(C1323,FIND("-",C1323,1)+2,LEN(C1323)-FIND("-",C1323,1)+2))</f>
        <v>45612.544444444444</v>
      </c>
      <c r="P1323" s="18">
        <f>DATE(MID(D1323,FIND(",",D1323,1)+2,4),VLOOKUP(LEFT(B1323,3),General!$A$1:$B$12,2,0),MID(D1323,FIND(" ",D1323,1)+1,FIND(",",D1323,1)-FIND(" ",D1323,1)-1)) + TIMEVALUE(MID(D1323,FIND("-",D1323,1)+2,LEN(D1323)-FIND("-",D1323,1)+2))</f>
        <v>45612.573611111111</v>
      </c>
      <c r="Q1323" s="29">
        <f t="shared" si="168"/>
        <v>45612.545138888891</v>
      </c>
      <c r="R1323" t="str">
        <f t="shared" si="169"/>
        <v>1:04 pm</v>
      </c>
      <c r="S1323" t="str">
        <f t="shared" si="170"/>
        <v>1:46 pm</v>
      </c>
      <c r="T1323" s="29">
        <f t="shared" si="171"/>
        <v>45612.545138888891</v>
      </c>
      <c r="U1323" s="19">
        <f t="shared" si="172"/>
        <v>5399</v>
      </c>
      <c r="V1323" s="1">
        <f t="shared" si="173"/>
        <v>0.99590000000000001</v>
      </c>
      <c r="W1323" s="30">
        <f t="shared" si="174"/>
        <v>2.9166666667151731E-2</v>
      </c>
      <c r="X1323" s="18">
        <f>DATE(MID(B1323,FIND(",",B1323,1)+2,4),VLOOKUP(LEFT(B1323,3),General!$A$1:$B$12,2,0),MID(B1323,FIND(" ",B1323,1)+1,FIND(",",B1323,1)-FIND(" ",B1323,1)-1))</f>
        <v>45612</v>
      </c>
    </row>
    <row r="1324" spans="2:24">
      <c r="B1324" t="s">
        <v>7403</v>
      </c>
      <c r="C1324" t="s">
        <v>7404</v>
      </c>
      <c r="D1324" t="s">
        <v>7405</v>
      </c>
      <c r="E1324" s="1">
        <v>0.99570000000000003</v>
      </c>
      <c r="F1324">
        <v>0</v>
      </c>
      <c r="G1324">
        <v>0</v>
      </c>
      <c r="H1324" s="19">
        <v>5772</v>
      </c>
      <c r="I1324" s="19">
        <v>1327273</v>
      </c>
      <c r="J1324">
        <v>0</v>
      </c>
      <c r="K1324">
        <v>0</v>
      </c>
      <c r="L1324">
        <v>0</v>
      </c>
      <c r="M1324" s="19">
        <v>1074</v>
      </c>
      <c r="N1324" s="29">
        <f>DATE(MID(B1324,FIND(",",B1324,1)+2,4),VLOOKUP(LEFT(B1324,3),General!$A$1:$B$12,2,0),MID(B1324,FIND(" ",B1324,1)+1,FIND(",",B1324,1)-FIND(" ",B1324,1)-1)) + TIMEVALUE(MID(B1324,FIND("-",B1324,1)+2,LEN(B1324)-FIND("-",B1324,1)+2))</f>
        <v>45612.586805555555</v>
      </c>
      <c r="O1324" s="18">
        <f>DATE(MID(C1324,FIND(",",C1324,1)+2,4),VLOOKUP(LEFT(B1324,3),General!$A$1:$B$12,2,0),MID(C1324,FIND(" ",C1324,1)+1,FIND(",",C1324,1)-FIND(" ",C1324,1)-1)) + TIMEVALUE(MID(C1324,FIND("-",C1324,1)+2,LEN(C1324)-FIND("-",C1324,1)+2))</f>
        <v>45612.586111111108</v>
      </c>
      <c r="P1324" s="18">
        <f>DATE(MID(D1324,FIND(",",D1324,1)+2,4),VLOOKUP(LEFT(B1324,3),General!$A$1:$B$12,2,0),MID(D1324,FIND(" ",D1324,1)+1,FIND(",",D1324,1)-FIND(" ",D1324,1)-1)) + TIMEVALUE(MID(D1324,FIND("-",D1324,1)+2,LEN(D1324)-FIND("-",D1324,1)+2))</f>
        <v>45612.620833333334</v>
      </c>
      <c r="Q1324" s="29">
        <f t="shared" si="168"/>
        <v>45612.586805555555</v>
      </c>
      <c r="R1324" t="str">
        <f t="shared" si="169"/>
        <v>2:04 pm</v>
      </c>
      <c r="S1324" t="str">
        <f t="shared" si="170"/>
        <v>2:54 pm</v>
      </c>
      <c r="T1324" s="29">
        <f t="shared" si="171"/>
        <v>45612.586805555555</v>
      </c>
      <c r="U1324" s="19">
        <f t="shared" si="172"/>
        <v>5772</v>
      </c>
      <c r="V1324" s="1">
        <f t="shared" si="173"/>
        <v>0.99570000000000003</v>
      </c>
      <c r="W1324" s="30">
        <f t="shared" si="174"/>
        <v>3.4722222226264421E-2</v>
      </c>
      <c r="X1324" s="18">
        <f>DATE(MID(B1324,FIND(",",B1324,1)+2,4),VLOOKUP(LEFT(B1324,3),General!$A$1:$B$12,2,0),MID(B1324,FIND(" ",B1324,1)+1,FIND(",",B1324,1)-FIND(" ",B1324,1)-1))</f>
        <v>45612</v>
      </c>
    </row>
    <row r="1325" spans="2:24">
      <c r="B1325" t="s">
        <v>7406</v>
      </c>
      <c r="C1325" t="s">
        <v>7407</v>
      </c>
      <c r="D1325" t="s">
        <v>7408</v>
      </c>
      <c r="E1325" s="1">
        <v>0.99550000000000005</v>
      </c>
      <c r="F1325">
        <v>0</v>
      </c>
      <c r="G1325">
        <v>0</v>
      </c>
      <c r="H1325" s="19">
        <v>6006</v>
      </c>
      <c r="I1325" s="19">
        <v>1327278</v>
      </c>
      <c r="J1325">
        <v>0</v>
      </c>
      <c r="K1325">
        <v>0</v>
      </c>
      <c r="L1325">
        <v>0</v>
      </c>
      <c r="M1325">
        <v>0</v>
      </c>
      <c r="N1325" s="29">
        <f>DATE(MID(B1325,FIND(",",B1325,1)+2,4),VLOOKUP(LEFT(B1325,3),General!$A$1:$B$12,2,0),MID(B1325,FIND(" ",B1325,1)+1,FIND(",",B1325,1)-FIND(" ",B1325,1)-1)) + TIMEVALUE(MID(B1325,FIND("-",B1325,1)+2,LEN(B1325)-FIND("-",B1325,1)+2))</f>
        <v>45612.628472222219</v>
      </c>
      <c r="O1325" s="18">
        <f>DATE(MID(C1325,FIND(",",C1325,1)+2,4),VLOOKUP(LEFT(B1325,3),General!$A$1:$B$12,2,0),MID(C1325,FIND(" ",C1325,1)+1,FIND(",",C1325,1)-FIND(" ",C1325,1)-1)) + TIMEVALUE(MID(C1325,FIND("-",C1325,1)+2,LEN(C1325)-FIND("-",C1325,1)+2))</f>
        <v>45612.62777777778</v>
      </c>
      <c r="P1325" s="18">
        <f>DATE(MID(D1325,FIND(",",D1325,1)+2,4),VLOOKUP(LEFT(B1325,3),General!$A$1:$B$12,2,0),MID(D1325,FIND(" ",D1325,1)+1,FIND(",",D1325,1)-FIND(" ",D1325,1)-1)) + TIMEVALUE(MID(D1325,FIND("-",D1325,1)+2,LEN(D1325)-FIND("-",D1325,1)+2))</f>
        <v>45612.670138888891</v>
      </c>
      <c r="Q1325" s="29">
        <f t="shared" si="168"/>
        <v>45612.628472222219</v>
      </c>
      <c r="R1325" t="str">
        <f t="shared" si="169"/>
        <v>3:04 pm</v>
      </c>
      <c r="S1325" t="str">
        <f t="shared" si="170"/>
        <v>4:05 pm</v>
      </c>
      <c r="T1325" s="29">
        <f t="shared" si="171"/>
        <v>45612.628472222219</v>
      </c>
      <c r="U1325" s="19">
        <f t="shared" si="172"/>
        <v>6006</v>
      </c>
      <c r="V1325" s="1">
        <f t="shared" si="173"/>
        <v>0.99550000000000005</v>
      </c>
      <c r="W1325" s="30">
        <f t="shared" si="174"/>
        <v>4.2361111110949423E-2</v>
      </c>
      <c r="X1325" s="18">
        <f>DATE(MID(B1325,FIND(",",B1325,1)+2,4),VLOOKUP(LEFT(B1325,3),General!$A$1:$B$12,2,0),MID(B1325,FIND(" ",B1325,1)+1,FIND(",",B1325,1)-FIND(" ",B1325,1)-1))</f>
        <v>45612</v>
      </c>
    </row>
    <row r="1326" spans="2:24">
      <c r="B1326" t="s">
        <v>7408</v>
      </c>
      <c r="C1326" t="s">
        <v>7409</v>
      </c>
      <c r="D1326" t="s">
        <v>7410</v>
      </c>
      <c r="E1326" s="1">
        <v>0.99609999999999999</v>
      </c>
      <c r="F1326">
        <v>0</v>
      </c>
      <c r="G1326">
        <v>0</v>
      </c>
      <c r="H1326" s="19">
        <v>5238</v>
      </c>
      <c r="I1326" s="19">
        <v>1327281</v>
      </c>
      <c r="J1326">
        <v>0</v>
      </c>
      <c r="K1326">
        <v>0</v>
      </c>
      <c r="L1326">
        <v>0</v>
      </c>
      <c r="M1326" s="19">
        <v>1072</v>
      </c>
      <c r="N1326" s="29">
        <f>DATE(MID(B1326,FIND(",",B1326,1)+2,4),VLOOKUP(LEFT(B1326,3),General!$A$1:$B$12,2,0),MID(B1326,FIND(" ",B1326,1)+1,FIND(",",B1326,1)-FIND(" ",B1326,1)-1)) + TIMEVALUE(MID(B1326,FIND("-",B1326,1)+2,LEN(B1326)-FIND("-",B1326,1)+2))</f>
        <v>45612.670138888891</v>
      </c>
      <c r="O1326" s="18">
        <f>DATE(MID(C1326,FIND(",",C1326,1)+2,4),VLOOKUP(LEFT(B1326,3),General!$A$1:$B$12,2,0),MID(C1326,FIND(" ",C1326,1)+1,FIND(",",C1326,1)-FIND(" ",C1326,1)-1)) + TIMEVALUE(MID(C1326,FIND("-",C1326,1)+2,LEN(C1326)-FIND("-",C1326,1)+2))</f>
        <v>45612.669444444444</v>
      </c>
      <c r="P1326" s="18">
        <f>DATE(MID(D1326,FIND(",",D1326,1)+2,4),VLOOKUP(LEFT(B1326,3),General!$A$1:$B$12,2,0),MID(D1326,FIND(" ",D1326,1)+1,FIND(",",D1326,1)-FIND(" ",D1326,1)-1)) + TIMEVALUE(MID(D1326,FIND("-",D1326,1)+2,LEN(D1326)-FIND("-",D1326,1)+2))</f>
        <v>45612.706944444442</v>
      </c>
      <c r="Q1326" s="29">
        <f t="shared" si="168"/>
        <v>45612.670138888891</v>
      </c>
      <c r="R1326" t="str">
        <f t="shared" si="169"/>
        <v>4:04 pm</v>
      </c>
      <c r="S1326" t="str">
        <f t="shared" si="170"/>
        <v>4:58 pm</v>
      </c>
      <c r="T1326" s="29">
        <f t="shared" si="171"/>
        <v>45612.670138888891</v>
      </c>
      <c r="U1326" s="19">
        <f t="shared" si="172"/>
        <v>5238</v>
      </c>
      <c r="V1326" s="1">
        <f t="shared" si="173"/>
        <v>0.99609999999999999</v>
      </c>
      <c r="W1326" s="30">
        <f t="shared" si="174"/>
        <v>3.7499999998544808E-2</v>
      </c>
      <c r="X1326" s="18">
        <f>DATE(MID(B1326,FIND(",",B1326,1)+2,4),VLOOKUP(LEFT(B1326,3),General!$A$1:$B$12,2,0),MID(B1326,FIND(" ",B1326,1)+1,FIND(",",B1326,1)-FIND(" ",B1326,1)-1))</f>
        <v>45612</v>
      </c>
    </row>
    <row r="1327" spans="2:24">
      <c r="B1327" t="s">
        <v>7411</v>
      </c>
      <c r="C1327" t="s">
        <v>7412</v>
      </c>
      <c r="D1327" t="s">
        <v>7413</v>
      </c>
      <c r="E1327" s="1">
        <v>0.99670000000000003</v>
      </c>
      <c r="F1327">
        <v>0</v>
      </c>
      <c r="G1327">
        <v>0</v>
      </c>
      <c r="H1327" s="19">
        <v>4347</v>
      </c>
      <c r="I1327" s="19">
        <v>1327294</v>
      </c>
      <c r="J1327">
        <v>0</v>
      </c>
      <c r="K1327">
        <v>0</v>
      </c>
      <c r="L1327">
        <v>0</v>
      </c>
      <c r="M1327" s="19">
        <v>1070</v>
      </c>
      <c r="N1327" s="29">
        <f>DATE(MID(B1327,FIND(",",B1327,1)+2,4),VLOOKUP(LEFT(B1327,3),General!$A$1:$B$12,2,0),MID(B1327,FIND(" ",B1327,1)+1,FIND(",",B1327,1)-FIND(" ",B1327,1)-1)) + TIMEVALUE(MID(B1327,FIND("-",B1327,1)+2,LEN(B1327)-FIND("-",B1327,1)+2))</f>
        <v>45612.711805555555</v>
      </c>
      <c r="O1327" s="18">
        <f>DATE(MID(C1327,FIND(",",C1327,1)+2,4),VLOOKUP(LEFT(B1327,3),General!$A$1:$B$12,2,0),MID(C1327,FIND(" ",C1327,1)+1,FIND(",",C1327,1)-FIND(" ",C1327,1)-1)) + TIMEVALUE(MID(C1327,FIND("-",C1327,1)+2,LEN(C1327)-FIND("-",C1327,1)+2))</f>
        <v>45612.711111111108</v>
      </c>
      <c r="P1327" s="18">
        <f>DATE(MID(D1327,FIND(",",D1327,1)+2,4),VLOOKUP(LEFT(B1327,3),General!$A$1:$B$12,2,0),MID(D1327,FIND(" ",D1327,1)+1,FIND(",",D1327,1)-FIND(" ",D1327,1)-1)) + TIMEVALUE(MID(D1327,FIND("-",D1327,1)+2,LEN(D1327)-FIND("-",D1327,1)+2))</f>
        <v>45612.741666666669</v>
      </c>
      <c r="Q1327" s="29">
        <f t="shared" si="168"/>
        <v>45612.711805555555</v>
      </c>
      <c r="R1327" t="str">
        <f t="shared" si="169"/>
        <v>5:04 pm</v>
      </c>
      <c r="S1327" t="str">
        <f t="shared" si="170"/>
        <v>5:48 pm</v>
      </c>
      <c r="T1327" s="29">
        <f t="shared" si="171"/>
        <v>45612.711805555555</v>
      </c>
      <c r="U1327" s="19">
        <f t="shared" si="172"/>
        <v>4347</v>
      </c>
      <c r="V1327" s="1">
        <f t="shared" si="173"/>
        <v>0.99670000000000003</v>
      </c>
      <c r="W1327" s="30">
        <f t="shared" si="174"/>
        <v>3.0555555560567882E-2</v>
      </c>
      <c r="X1327" s="18">
        <f>DATE(MID(B1327,FIND(",",B1327,1)+2,4),VLOOKUP(LEFT(B1327,3),General!$A$1:$B$12,2,0),MID(B1327,FIND(" ",B1327,1)+1,FIND(",",B1327,1)-FIND(" ",B1327,1)-1))</f>
        <v>45612</v>
      </c>
    </row>
    <row r="1328" spans="2:24">
      <c r="B1328" t="s">
        <v>7414</v>
      </c>
      <c r="C1328" t="s">
        <v>7415</v>
      </c>
      <c r="D1328" t="s">
        <v>7416</v>
      </c>
      <c r="E1328" s="1">
        <v>0.99529999999999996</v>
      </c>
      <c r="F1328">
        <v>0</v>
      </c>
      <c r="G1328">
        <v>0</v>
      </c>
      <c r="H1328" s="19">
        <v>6220</v>
      </c>
      <c r="I1328" s="19">
        <v>1327295</v>
      </c>
      <c r="J1328">
        <v>0</v>
      </c>
      <c r="K1328">
        <v>0</v>
      </c>
      <c r="L1328">
        <v>0</v>
      </c>
      <c r="M1328" s="19">
        <v>1073</v>
      </c>
      <c r="N1328" s="29">
        <f>DATE(MID(B1328,FIND(",",B1328,1)+2,4),VLOOKUP(LEFT(B1328,3),General!$A$1:$B$12,2,0),MID(B1328,FIND(" ",B1328,1)+1,FIND(",",B1328,1)-FIND(" ",B1328,1)-1)) + TIMEVALUE(MID(B1328,FIND("-",B1328,1)+2,LEN(B1328)-FIND("-",B1328,1)+2))</f>
        <v>45612.753472222219</v>
      </c>
      <c r="O1328" s="18">
        <f>DATE(MID(C1328,FIND(",",C1328,1)+2,4),VLOOKUP(LEFT(B1328,3),General!$A$1:$B$12,2,0),MID(C1328,FIND(" ",C1328,1)+1,FIND(",",C1328,1)-FIND(" ",C1328,1)-1)) + TIMEVALUE(MID(C1328,FIND("-",C1328,1)+2,LEN(C1328)-FIND("-",C1328,1)+2))</f>
        <v>45612.75277777778</v>
      </c>
      <c r="P1328" s="18">
        <f>DATE(MID(D1328,FIND(",",D1328,1)+2,4),VLOOKUP(LEFT(B1328,3),General!$A$1:$B$12,2,0),MID(D1328,FIND(" ",D1328,1)+1,FIND(",",D1328,1)-FIND(" ",D1328,1)-1)) + TIMEVALUE(MID(D1328,FIND("-",D1328,1)+2,LEN(D1328)-FIND("-",D1328,1)+2))</f>
        <v>45612.781944444447</v>
      </c>
      <c r="Q1328" s="29">
        <f t="shared" si="168"/>
        <v>45612.753472222219</v>
      </c>
      <c r="R1328" t="str">
        <f t="shared" si="169"/>
        <v>6:04 pm</v>
      </c>
      <c r="S1328" t="str">
        <f t="shared" si="170"/>
        <v>6:46 pm</v>
      </c>
      <c r="T1328" s="29">
        <f t="shared" si="171"/>
        <v>45612.753472222219</v>
      </c>
      <c r="U1328" s="19">
        <f t="shared" si="172"/>
        <v>6220</v>
      </c>
      <c r="V1328" s="1">
        <f t="shared" si="173"/>
        <v>0.99529999999999996</v>
      </c>
      <c r="W1328" s="30">
        <f t="shared" si="174"/>
        <v>2.9166666667151731E-2</v>
      </c>
      <c r="X1328" s="18">
        <f>DATE(MID(B1328,FIND(",",B1328,1)+2,4),VLOOKUP(LEFT(B1328,3),General!$A$1:$B$12,2,0),MID(B1328,FIND(" ",B1328,1)+1,FIND(",",B1328,1)-FIND(" ",B1328,1)-1))</f>
        <v>45612</v>
      </c>
    </row>
    <row r="1329" spans="2:24">
      <c r="B1329" t="s">
        <v>7417</v>
      </c>
      <c r="C1329" t="s">
        <v>7418</v>
      </c>
      <c r="D1329" t="s">
        <v>7419</v>
      </c>
      <c r="E1329" s="1">
        <v>0.99419999999999997</v>
      </c>
      <c r="F1329">
        <v>0</v>
      </c>
      <c r="G1329">
        <v>0</v>
      </c>
      <c r="H1329" s="19">
        <v>7760</v>
      </c>
      <c r="I1329" s="19">
        <v>1327299</v>
      </c>
      <c r="J1329">
        <v>0</v>
      </c>
      <c r="K1329">
        <v>0</v>
      </c>
      <c r="L1329">
        <v>0</v>
      </c>
      <c r="M1329">
        <v>0</v>
      </c>
      <c r="N1329" s="29">
        <f>DATE(MID(B1329,FIND(",",B1329,1)+2,4),VLOOKUP(LEFT(B1329,3),General!$A$1:$B$12,2,0),MID(B1329,FIND(" ",B1329,1)+1,FIND(",",B1329,1)-FIND(" ",B1329,1)-1)) + TIMEVALUE(MID(B1329,FIND("-",B1329,1)+2,LEN(B1329)-FIND("-",B1329,1)+2))</f>
        <v>45612.795138888891</v>
      </c>
      <c r="O1329" s="18">
        <f>DATE(MID(C1329,FIND(",",C1329,1)+2,4),VLOOKUP(LEFT(B1329,3),General!$A$1:$B$12,2,0),MID(C1329,FIND(" ",C1329,1)+1,FIND(",",C1329,1)-FIND(" ",C1329,1)-1)) + TIMEVALUE(MID(C1329,FIND("-",C1329,1)+2,LEN(C1329)-FIND("-",C1329,1)+2))</f>
        <v>45612.794444444444</v>
      </c>
      <c r="P1329" s="18">
        <f>DATE(MID(D1329,FIND(",",D1329,1)+2,4),VLOOKUP(LEFT(B1329,3),General!$A$1:$B$12,2,0),MID(D1329,FIND(" ",D1329,1)+1,FIND(",",D1329,1)-FIND(" ",D1329,1)-1)) + TIMEVALUE(MID(D1329,FIND("-",D1329,1)+2,LEN(D1329)-FIND("-",D1329,1)+2))</f>
        <v>45612.836805555555</v>
      </c>
      <c r="Q1329" s="29">
        <f t="shared" si="168"/>
        <v>45612.795138888891</v>
      </c>
      <c r="R1329" t="str">
        <f t="shared" si="169"/>
        <v>7:04 pm</v>
      </c>
      <c r="S1329" t="str">
        <f t="shared" si="170"/>
        <v>8:05 pm</v>
      </c>
      <c r="T1329" s="29">
        <f t="shared" si="171"/>
        <v>45612.795138888891</v>
      </c>
      <c r="U1329" s="19">
        <f t="shared" si="172"/>
        <v>7760</v>
      </c>
      <c r="V1329" s="1">
        <f t="shared" si="173"/>
        <v>0.99419999999999997</v>
      </c>
      <c r="W1329" s="30">
        <f t="shared" si="174"/>
        <v>4.2361111110949423E-2</v>
      </c>
      <c r="X1329" s="18">
        <f>DATE(MID(B1329,FIND(",",B1329,1)+2,4),VLOOKUP(LEFT(B1329,3),General!$A$1:$B$12,2,0),MID(B1329,FIND(" ",B1329,1)+1,FIND(",",B1329,1)-FIND(" ",B1329,1)-1))</f>
        <v>45612</v>
      </c>
    </row>
    <row r="1330" spans="2:24">
      <c r="B1330" t="s">
        <v>7419</v>
      </c>
      <c r="C1330" t="s">
        <v>7420</v>
      </c>
      <c r="D1330" t="s">
        <v>7421</v>
      </c>
      <c r="E1330" s="1">
        <v>0.996</v>
      </c>
      <c r="F1330">
        <v>0</v>
      </c>
      <c r="G1330">
        <v>0</v>
      </c>
      <c r="H1330" s="19">
        <v>5303</v>
      </c>
      <c r="I1330" s="19">
        <v>1327209</v>
      </c>
      <c r="J1330">
        <v>0</v>
      </c>
      <c r="K1330">
        <v>0</v>
      </c>
      <c r="L1330">
        <v>0</v>
      </c>
      <c r="M1330" s="19">
        <v>1070</v>
      </c>
      <c r="N1330" s="29">
        <f>DATE(MID(B1330,FIND(",",B1330,1)+2,4),VLOOKUP(LEFT(B1330,3),General!$A$1:$B$12,2,0),MID(B1330,FIND(" ",B1330,1)+1,FIND(",",B1330,1)-FIND(" ",B1330,1)-1)) + TIMEVALUE(MID(B1330,FIND("-",B1330,1)+2,LEN(B1330)-FIND("-",B1330,1)+2))</f>
        <v>45612.836805555555</v>
      </c>
      <c r="O1330" s="18">
        <f>DATE(MID(C1330,FIND(",",C1330,1)+2,4),VLOOKUP(LEFT(B1330,3),General!$A$1:$B$12,2,0),MID(C1330,FIND(" ",C1330,1)+1,FIND(",",C1330,1)-FIND(" ",C1330,1)-1)) + TIMEVALUE(MID(C1330,FIND("-",C1330,1)+2,LEN(C1330)-FIND("-",C1330,1)+2))</f>
        <v>45612.836111111108</v>
      </c>
      <c r="P1330" s="18">
        <f>DATE(MID(D1330,FIND(",",D1330,1)+2,4),VLOOKUP(LEFT(B1330,3),General!$A$1:$B$12,2,0),MID(D1330,FIND(" ",D1330,1)+1,FIND(",",D1330,1)-FIND(" ",D1330,1)-1)) + TIMEVALUE(MID(D1330,FIND("-",D1330,1)+2,LEN(D1330)-FIND("-",D1330,1)+2))</f>
        <v>45612.878472222219</v>
      </c>
      <c r="Q1330" s="29">
        <f t="shared" si="168"/>
        <v>45612.836805555555</v>
      </c>
      <c r="R1330" t="str">
        <f t="shared" si="169"/>
        <v>8:04 pm</v>
      </c>
      <c r="S1330" t="str">
        <f t="shared" si="170"/>
        <v>9:05 pm</v>
      </c>
      <c r="T1330" s="29">
        <f t="shared" si="171"/>
        <v>45612.836805555555</v>
      </c>
      <c r="U1330" s="19">
        <f t="shared" si="172"/>
        <v>5303</v>
      </c>
      <c r="V1330" s="1">
        <f t="shared" si="173"/>
        <v>0.996</v>
      </c>
      <c r="W1330" s="30">
        <f t="shared" si="174"/>
        <v>4.2361111110949423E-2</v>
      </c>
      <c r="X1330" s="18">
        <f>DATE(MID(B1330,FIND(",",B1330,1)+2,4),VLOOKUP(LEFT(B1330,3),General!$A$1:$B$12,2,0),MID(B1330,FIND(" ",B1330,1)+1,FIND(",",B1330,1)-FIND(" ",B1330,1)-1))</f>
        <v>45612</v>
      </c>
    </row>
    <row r="1331" spans="2:24">
      <c r="B1331" t="s">
        <v>7421</v>
      </c>
      <c r="C1331" t="s">
        <v>7422</v>
      </c>
      <c r="D1331" t="s">
        <v>7423</v>
      </c>
      <c r="E1331" s="1">
        <v>0.99539999999999995</v>
      </c>
      <c r="F1331">
        <v>0</v>
      </c>
      <c r="G1331">
        <v>0</v>
      </c>
      <c r="H1331" s="19">
        <v>6062</v>
      </c>
      <c r="I1331" s="19">
        <v>1327215</v>
      </c>
      <c r="J1331">
        <v>0</v>
      </c>
      <c r="K1331">
        <v>0</v>
      </c>
      <c r="L1331">
        <v>0</v>
      </c>
      <c r="M1331">
        <v>0</v>
      </c>
      <c r="N1331" s="29">
        <f>DATE(MID(B1331,FIND(",",B1331,1)+2,4),VLOOKUP(LEFT(B1331,3),General!$A$1:$B$12,2,0),MID(B1331,FIND(" ",B1331,1)+1,FIND(",",B1331,1)-FIND(" ",B1331,1)-1)) + TIMEVALUE(MID(B1331,FIND("-",B1331,1)+2,LEN(B1331)-FIND("-",B1331,1)+2))</f>
        <v>45612.878472222219</v>
      </c>
      <c r="O1331" s="18">
        <f>DATE(MID(C1331,FIND(",",C1331,1)+2,4),VLOOKUP(LEFT(B1331,3),General!$A$1:$B$12,2,0),MID(C1331,FIND(" ",C1331,1)+1,FIND(",",C1331,1)-FIND(" ",C1331,1)-1)) + TIMEVALUE(MID(C1331,FIND("-",C1331,1)+2,LEN(C1331)-FIND("-",C1331,1)+2))</f>
        <v>45612.87777777778</v>
      </c>
      <c r="P1331" s="18">
        <f>DATE(MID(D1331,FIND(",",D1331,1)+2,4),VLOOKUP(LEFT(B1331,3),General!$A$1:$B$12,2,0),MID(D1331,FIND(" ",D1331,1)+1,FIND(",",D1331,1)-FIND(" ",D1331,1)-1)) + TIMEVALUE(MID(D1331,FIND("-",D1331,1)+2,LEN(D1331)-FIND("-",D1331,1)+2))</f>
        <v>45612.918749999997</v>
      </c>
      <c r="Q1331" s="29">
        <f t="shared" si="168"/>
        <v>45612.878472222219</v>
      </c>
      <c r="R1331" t="str">
        <f t="shared" si="169"/>
        <v>9:04 pm</v>
      </c>
      <c r="S1331" t="str">
        <f t="shared" si="170"/>
        <v>10:03 pm</v>
      </c>
      <c r="T1331" s="29">
        <f t="shared" si="171"/>
        <v>45612.878472222219</v>
      </c>
      <c r="U1331" s="19">
        <f t="shared" si="172"/>
        <v>6062</v>
      </c>
      <c r="V1331" s="1">
        <f t="shared" si="173"/>
        <v>0.99539999999999995</v>
      </c>
      <c r="W1331" s="30">
        <f t="shared" si="174"/>
        <v>4.0972222217533272E-2</v>
      </c>
      <c r="X1331" s="18">
        <f>DATE(MID(B1331,FIND(",",B1331,1)+2,4),VLOOKUP(LEFT(B1331,3),General!$A$1:$B$12,2,0),MID(B1331,FIND(" ",B1331,1)+1,FIND(",",B1331,1)-FIND(" ",B1331,1)-1))</f>
        <v>45612</v>
      </c>
    </row>
    <row r="1332" spans="2:24">
      <c r="B1332" t="s">
        <v>7424</v>
      </c>
      <c r="C1332" t="s">
        <v>7425</v>
      </c>
      <c r="D1332" t="s">
        <v>7426</v>
      </c>
      <c r="E1332" s="1">
        <v>0.99650000000000005</v>
      </c>
      <c r="F1332">
        <v>0</v>
      </c>
      <c r="G1332">
        <v>0</v>
      </c>
      <c r="H1332" s="19">
        <v>4609</v>
      </c>
      <c r="I1332" s="19">
        <v>1327217</v>
      </c>
      <c r="J1332">
        <v>0</v>
      </c>
      <c r="K1332">
        <v>0</v>
      </c>
      <c r="L1332">
        <v>0</v>
      </c>
      <c r="M1332">
        <v>0</v>
      </c>
      <c r="N1332" s="29">
        <f>DATE(MID(B1332,FIND(",",B1332,1)+2,4),VLOOKUP(LEFT(B1332,3),General!$A$1:$B$12,2,0),MID(B1332,FIND(" ",B1332,1)+1,FIND(",",B1332,1)-FIND(" ",B1332,1)-1)) + TIMEVALUE(MID(B1332,FIND("-",B1332,1)+2,LEN(B1332)-FIND("-",B1332,1)+2))</f>
        <v>45612.920138888891</v>
      </c>
      <c r="O1332" s="18">
        <f>DATE(MID(C1332,FIND(",",C1332,1)+2,4),VLOOKUP(LEFT(B1332,3),General!$A$1:$B$12,2,0),MID(C1332,FIND(" ",C1332,1)+1,FIND(",",C1332,1)-FIND(" ",C1332,1)-1)) + TIMEVALUE(MID(C1332,FIND("-",C1332,1)+2,LEN(C1332)-FIND("-",C1332,1)+2))</f>
        <v>45612.919444444444</v>
      </c>
      <c r="P1332" s="18">
        <f>DATE(MID(D1332,FIND(",",D1332,1)+2,4),VLOOKUP(LEFT(B1332,3),General!$A$1:$B$12,2,0),MID(D1332,FIND(" ",D1332,1)+1,FIND(",",D1332,1)-FIND(" ",D1332,1)-1)) + TIMEVALUE(MID(D1332,FIND("-",D1332,1)+2,LEN(D1332)-FIND("-",D1332,1)+2))</f>
        <v>45612.961805555555</v>
      </c>
      <c r="Q1332" s="29">
        <f t="shared" si="168"/>
        <v>45612.920138888891</v>
      </c>
      <c r="R1332" t="str">
        <f t="shared" si="169"/>
        <v>10:04 pm</v>
      </c>
      <c r="S1332" t="str">
        <f t="shared" si="170"/>
        <v>11:05 pm</v>
      </c>
      <c r="T1332" s="29">
        <f t="shared" si="171"/>
        <v>45612.920138888891</v>
      </c>
      <c r="U1332" s="19">
        <f t="shared" si="172"/>
        <v>4609</v>
      </c>
      <c r="V1332" s="1">
        <f t="shared" si="173"/>
        <v>0.99650000000000005</v>
      </c>
      <c r="W1332" s="30">
        <f t="shared" si="174"/>
        <v>4.2361111110949423E-2</v>
      </c>
      <c r="X1332" s="18">
        <f>DATE(MID(B1332,FIND(",",B1332,1)+2,4),VLOOKUP(LEFT(B1332,3),General!$A$1:$B$12,2,0),MID(B1332,FIND(" ",B1332,1)+1,FIND(",",B1332,1)-FIND(" ",B1332,1)-1))</f>
        <v>45612</v>
      </c>
    </row>
    <row r="1333" spans="2:24">
      <c r="B1333" t="s">
        <v>7426</v>
      </c>
      <c r="C1333" t="s">
        <v>7427</v>
      </c>
      <c r="D1333" t="s">
        <v>7428</v>
      </c>
      <c r="E1333" s="1">
        <v>0.996</v>
      </c>
      <c r="F1333">
        <v>0</v>
      </c>
      <c r="G1333">
        <v>0</v>
      </c>
      <c r="H1333" s="19">
        <v>5317</v>
      </c>
      <c r="I1333" s="19">
        <v>1327215</v>
      </c>
      <c r="J1333">
        <v>0</v>
      </c>
      <c r="K1333">
        <v>0</v>
      </c>
      <c r="L1333">
        <v>0</v>
      </c>
      <c r="M1333">
        <v>0</v>
      </c>
      <c r="N1333" s="29">
        <f>DATE(MID(B1333,FIND(",",B1333,1)+2,4),VLOOKUP(LEFT(B1333,3),General!$A$1:$B$12,2,0),MID(B1333,FIND(" ",B1333,1)+1,FIND(",",B1333,1)-FIND(" ",B1333,1)-1)) + TIMEVALUE(MID(B1333,FIND("-",B1333,1)+2,LEN(B1333)-FIND("-",B1333,1)+2))</f>
        <v>45612.961805555555</v>
      </c>
      <c r="O1333" s="18">
        <f>DATE(MID(C1333,FIND(",",C1333,1)+2,4),VLOOKUP(LEFT(B1333,3),General!$A$1:$B$12,2,0),MID(C1333,FIND(" ",C1333,1)+1,FIND(",",C1333,1)-FIND(" ",C1333,1)-1)) + TIMEVALUE(MID(C1333,FIND("-",C1333,1)+2,LEN(C1333)-FIND("-",C1333,1)+2))</f>
        <v>45612.961111111108</v>
      </c>
      <c r="P1333" s="18">
        <f>DATE(MID(D1333,FIND(",",D1333,1)+2,4),VLOOKUP(LEFT(B1333,3),General!$A$1:$B$12,2,0),MID(D1333,FIND(" ",D1333,1)+1,FIND(",",D1333,1)-FIND(" ",D1333,1)-1)) + TIMEVALUE(MID(D1333,FIND("-",D1333,1)+2,LEN(D1333)-FIND("-",D1333,1)+2))</f>
        <v>45613.003472222219</v>
      </c>
      <c r="Q1333" s="29">
        <f t="shared" si="168"/>
        <v>45612.961805555555</v>
      </c>
      <c r="R1333" t="str">
        <f t="shared" si="169"/>
        <v>11:04 pm</v>
      </c>
      <c r="S1333" t="str">
        <f t="shared" si="170"/>
        <v>12:05 am</v>
      </c>
      <c r="T1333" s="29">
        <f t="shared" si="171"/>
        <v>45612.961805555555</v>
      </c>
      <c r="U1333" s="19">
        <f t="shared" si="172"/>
        <v>5317</v>
      </c>
      <c r="V1333" s="1">
        <f t="shared" si="173"/>
        <v>0.996</v>
      </c>
      <c r="W1333" s="30">
        <f t="shared" si="174"/>
        <v>4.2361111110949423E-2</v>
      </c>
      <c r="X1333" s="18">
        <f>DATE(MID(B1333,FIND(",",B1333,1)+2,4),VLOOKUP(LEFT(B1333,3),General!$A$1:$B$12,2,0),MID(B1333,FIND(" ",B1333,1)+1,FIND(",",B1333,1)-FIND(" ",B1333,1)-1))</f>
        <v>45612</v>
      </c>
    </row>
    <row r="1334" spans="2:24">
      <c r="B1334" t="s">
        <v>7428</v>
      </c>
      <c r="C1334" t="s">
        <v>7429</v>
      </c>
      <c r="D1334" t="s">
        <v>7430</v>
      </c>
      <c r="E1334" s="1">
        <v>0.99680000000000002</v>
      </c>
      <c r="F1334">
        <v>0</v>
      </c>
      <c r="G1334">
        <v>0</v>
      </c>
      <c r="H1334" s="19">
        <v>4285</v>
      </c>
      <c r="I1334" s="19">
        <v>1327214</v>
      </c>
      <c r="J1334">
        <v>0</v>
      </c>
      <c r="K1334">
        <v>0</v>
      </c>
      <c r="L1334">
        <v>0</v>
      </c>
      <c r="M1334">
        <v>0</v>
      </c>
      <c r="N1334" s="29">
        <f>DATE(MID(B1334,FIND(",",B1334,1)+2,4),VLOOKUP(LEFT(B1334,3),General!$A$1:$B$12,2,0),MID(B1334,FIND(" ",B1334,1)+1,FIND(",",B1334,1)-FIND(" ",B1334,1)-1)) + TIMEVALUE(MID(B1334,FIND("-",B1334,1)+2,LEN(B1334)-FIND("-",B1334,1)+2))</f>
        <v>45613.003472222219</v>
      </c>
      <c r="O1334" s="18">
        <f>DATE(MID(C1334,FIND(",",C1334,1)+2,4),VLOOKUP(LEFT(B1334,3),General!$A$1:$B$12,2,0),MID(C1334,FIND(" ",C1334,1)+1,FIND(",",C1334,1)-FIND(" ",C1334,1)-1)) + TIMEVALUE(MID(C1334,FIND("-",C1334,1)+2,LEN(C1334)-FIND("-",C1334,1)+2))</f>
        <v>45613.00277777778</v>
      </c>
      <c r="P1334" s="18">
        <f>DATE(MID(D1334,FIND(",",D1334,1)+2,4),VLOOKUP(LEFT(B1334,3),General!$A$1:$B$12,2,0),MID(D1334,FIND(" ",D1334,1)+1,FIND(",",D1334,1)-FIND(" ",D1334,1)-1)) + TIMEVALUE(MID(D1334,FIND("-",D1334,1)+2,LEN(D1334)-FIND("-",D1334,1)+2))</f>
        <v>45613.045138888891</v>
      </c>
      <c r="Q1334" s="29">
        <f t="shared" si="168"/>
        <v>45613.003472222219</v>
      </c>
      <c r="R1334" t="str">
        <f t="shared" si="169"/>
        <v>12:04 am</v>
      </c>
      <c r="S1334" t="str">
        <f t="shared" si="170"/>
        <v>1:05 am</v>
      </c>
      <c r="T1334" s="29">
        <f t="shared" si="171"/>
        <v>45613.003472222219</v>
      </c>
      <c r="U1334" s="19">
        <f t="shared" si="172"/>
        <v>4285</v>
      </c>
      <c r="V1334" s="1">
        <f t="shared" si="173"/>
        <v>0.99680000000000002</v>
      </c>
      <c r="W1334" s="30">
        <f t="shared" si="174"/>
        <v>4.2361111110949423E-2</v>
      </c>
      <c r="X1334" s="18">
        <f>DATE(MID(B1334,FIND(",",B1334,1)+2,4),VLOOKUP(LEFT(B1334,3),General!$A$1:$B$12,2,0),MID(B1334,FIND(" ",B1334,1)+1,FIND(",",B1334,1)-FIND(" ",B1334,1)-1))</f>
        <v>45613</v>
      </c>
    </row>
    <row r="1335" spans="2:24">
      <c r="B1335" t="s">
        <v>7430</v>
      </c>
      <c r="C1335" t="s">
        <v>7431</v>
      </c>
      <c r="D1335" t="s">
        <v>7432</v>
      </c>
      <c r="E1335" s="1">
        <v>0.99590000000000001</v>
      </c>
      <c r="F1335">
        <v>0</v>
      </c>
      <c r="G1335">
        <v>0</v>
      </c>
      <c r="H1335" s="19">
        <v>5455</v>
      </c>
      <c r="I1335" s="19">
        <v>1327223</v>
      </c>
      <c r="J1335">
        <v>0</v>
      </c>
      <c r="K1335">
        <v>0</v>
      </c>
      <c r="L1335">
        <v>0</v>
      </c>
      <c r="M1335">
        <v>0</v>
      </c>
      <c r="N1335" s="29">
        <f>DATE(MID(B1335,FIND(",",B1335,1)+2,4),VLOOKUP(LEFT(B1335,3),General!$A$1:$B$12,2,0),MID(B1335,FIND(" ",B1335,1)+1,FIND(",",B1335,1)-FIND(" ",B1335,1)-1)) + TIMEVALUE(MID(B1335,FIND("-",B1335,1)+2,LEN(B1335)-FIND("-",B1335,1)+2))</f>
        <v>45613.045138888891</v>
      </c>
      <c r="O1335" s="18">
        <f>DATE(MID(C1335,FIND(",",C1335,1)+2,4),VLOOKUP(LEFT(B1335,3),General!$A$1:$B$12,2,0),MID(C1335,FIND(" ",C1335,1)+1,FIND(",",C1335,1)-FIND(" ",C1335,1)-1)) + TIMEVALUE(MID(C1335,FIND("-",C1335,1)+2,LEN(C1335)-FIND("-",C1335,1)+2))</f>
        <v>45613.044444444444</v>
      </c>
      <c r="P1335" s="18">
        <f>DATE(MID(D1335,FIND(",",D1335,1)+2,4),VLOOKUP(LEFT(B1335,3),General!$A$1:$B$12,2,0),MID(D1335,FIND(" ",D1335,1)+1,FIND(",",D1335,1)-FIND(" ",D1335,1)-1)) + TIMEVALUE(MID(D1335,FIND("-",D1335,1)+2,LEN(D1335)-FIND("-",D1335,1)+2))</f>
        <v>45613.086805555555</v>
      </c>
      <c r="Q1335" s="29">
        <f t="shared" si="168"/>
        <v>45613.045138888891</v>
      </c>
      <c r="R1335" t="str">
        <f t="shared" si="169"/>
        <v>1:04 am</v>
      </c>
      <c r="S1335" t="str">
        <f t="shared" si="170"/>
        <v>2:05 am</v>
      </c>
      <c r="T1335" s="29">
        <f t="shared" si="171"/>
        <v>45613.045138888891</v>
      </c>
      <c r="U1335" s="19">
        <f t="shared" si="172"/>
        <v>5455</v>
      </c>
      <c r="V1335" s="1">
        <f t="shared" si="173"/>
        <v>0.99590000000000001</v>
      </c>
      <c r="W1335" s="30">
        <f t="shared" si="174"/>
        <v>4.2361111110949423E-2</v>
      </c>
      <c r="X1335" s="18">
        <f>DATE(MID(B1335,FIND(",",B1335,1)+2,4),VLOOKUP(LEFT(B1335,3),General!$A$1:$B$12,2,0),MID(B1335,FIND(" ",B1335,1)+1,FIND(",",B1335,1)-FIND(" ",B1335,1)-1))</f>
        <v>45613</v>
      </c>
    </row>
    <row r="1336" spans="2:24">
      <c r="B1336" t="s">
        <v>7432</v>
      </c>
      <c r="C1336" t="s">
        <v>7433</v>
      </c>
      <c r="D1336" t="s">
        <v>7434</v>
      </c>
      <c r="E1336" s="1">
        <v>0.99760000000000004</v>
      </c>
      <c r="F1336">
        <v>0</v>
      </c>
      <c r="G1336">
        <v>0</v>
      </c>
      <c r="H1336" s="19">
        <v>3181</v>
      </c>
      <c r="I1336" s="19">
        <v>1327224</v>
      </c>
      <c r="J1336">
        <v>0</v>
      </c>
      <c r="K1336">
        <v>0</v>
      </c>
      <c r="L1336">
        <v>0</v>
      </c>
      <c r="M1336" s="19">
        <v>1065</v>
      </c>
      <c r="N1336" s="29">
        <f>DATE(MID(B1336,FIND(",",B1336,1)+2,4),VLOOKUP(LEFT(B1336,3),General!$A$1:$B$12,2,0),MID(B1336,FIND(" ",B1336,1)+1,FIND(",",B1336,1)-FIND(" ",B1336,1)-1)) + TIMEVALUE(MID(B1336,FIND("-",B1336,1)+2,LEN(B1336)-FIND("-",B1336,1)+2))</f>
        <v>45613.086805555555</v>
      </c>
      <c r="O1336" s="18">
        <f>DATE(MID(C1336,FIND(",",C1336,1)+2,4),VLOOKUP(LEFT(B1336,3),General!$A$1:$B$12,2,0),MID(C1336,FIND(" ",C1336,1)+1,FIND(",",C1336,1)-FIND(" ",C1336,1)-1)) + TIMEVALUE(MID(C1336,FIND("-",C1336,1)+2,LEN(C1336)-FIND("-",C1336,1)+2))</f>
        <v>45613.086111111108</v>
      </c>
      <c r="P1336" s="18">
        <f>DATE(MID(D1336,FIND(",",D1336,1)+2,4),VLOOKUP(LEFT(B1336,3),General!$A$1:$B$12,2,0),MID(D1336,FIND(" ",D1336,1)+1,FIND(",",D1336,1)-FIND(" ",D1336,1)-1)) + TIMEVALUE(MID(D1336,FIND("-",D1336,1)+2,LEN(D1336)-FIND("-",D1336,1)+2))</f>
        <v>45613.128472222219</v>
      </c>
      <c r="Q1336" s="29">
        <f t="shared" si="168"/>
        <v>45613.086805555555</v>
      </c>
      <c r="R1336" t="str">
        <f t="shared" si="169"/>
        <v>2:04 am</v>
      </c>
      <c r="S1336" t="str">
        <f t="shared" si="170"/>
        <v>3:05 am</v>
      </c>
      <c r="T1336" s="29">
        <f t="shared" si="171"/>
        <v>45613.086805555555</v>
      </c>
      <c r="U1336" s="19">
        <f t="shared" si="172"/>
        <v>3181</v>
      </c>
      <c r="V1336" s="1">
        <f t="shared" si="173"/>
        <v>0.99760000000000004</v>
      </c>
      <c r="W1336" s="30">
        <f t="shared" si="174"/>
        <v>4.2361111110949423E-2</v>
      </c>
      <c r="X1336" s="18">
        <f>DATE(MID(B1336,FIND(",",B1336,1)+2,4),VLOOKUP(LEFT(B1336,3),General!$A$1:$B$12,2,0),MID(B1336,FIND(" ",B1336,1)+1,FIND(",",B1336,1)-FIND(" ",B1336,1)-1))</f>
        <v>45613</v>
      </c>
    </row>
    <row r="1337" spans="2:24">
      <c r="B1337" t="s">
        <v>7434</v>
      </c>
      <c r="C1337" t="s">
        <v>7435</v>
      </c>
      <c r="D1337" t="s">
        <v>7436</v>
      </c>
      <c r="E1337" s="1">
        <v>0.99570000000000003</v>
      </c>
      <c r="F1337">
        <v>0</v>
      </c>
      <c r="G1337">
        <v>0</v>
      </c>
      <c r="H1337" s="19">
        <v>5651</v>
      </c>
      <c r="I1337" s="19">
        <v>1327225</v>
      </c>
      <c r="J1337">
        <v>0</v>
      </c>
      <c r="K1337">
        <v>0</v>
      </c>
      <c r="L1337">
        <v>0</v>
      </c>
      <c r="M1337" s="19">
        <v>1079</v>
      </c>
      <c r="N1337" s="29">
        <f>DATE(MID(B1337,FIND(",",B1337,1)+2,4),VLOOKUP(LEFT(B1337,3),General!$A$1:$B$12,2,0),MID(B1337,FIND(" ",B1337,1)+1,FIND(",",B1337,1)-FIND(" ",B1337,1)-1)) + TIMEVALUE(MID(B1337,FIND("-",B1337,1)+2,LEN(B1337)-FIND("-",B1337,1)+2))</f>
        <v>45613.128472222219</v>
      </c>
      <c r="O1337" s="18">
        <f>DATE(MID(C1337,FIND(",",C1337,1)+2,4),VLOOKUP(LEFT(B1337,3),General!$A$1:$B$12,2,0),MID(C1337,FIND(" ",C1337,1)+1,FIND(",",C1337,1)-FIND(" ",C1337,1)-1)) + TIMEVALUE(MID(C1337,FIND("-",C1337,1)+2,LEN(C1337)-FIND("-",C1337,1)+2))</f>
        <v>45613.12777777778</v>
      </c>
      <c r="P1337" s="18">
        <f>DATE(MID(D1337,FIND(",",D1337,1)+2,4),VLOOKUP(LEFT(B1337,3),General!$A$1:$B$12,2,0),MID(D1337,FIND(" ",D1337,1)+1,FIND(",",D1337,1)-FIND(" ",D1337,1)-1)) + TIMEVALUE(MID(D1337,FIND("-",D1337,1)+2,LEN(D1337)-FIND("-",D1337,1)+2))</f>
        <v>45613.170138888891</v>
      </c>
      <c r="Q1337" s="29">
        <f t="shared" si="168"/>
        <v>45613.128472222219</v>
      </c>
      <c r="R1337" t="str">
        <f t="shared" si="169"/>
        <v>3:04 am</v>
      </c>
      <c r="S1337" t="str">
        <f t="shared" si="170"/>
        <v>4:05 am</v>
      </c>
      <c r="T1337" s="29">
        <f t="shared" si="171"/>
        <v>45613.128472222219</v>
      </c>
      <c r="U1337" s="19">
        <f t="shared" si="172"/>
        <v>5651</v>
      </c>
      <c r="V1337" s="1">
        <f t="shared" si="173"/>
        <v>0.99570000000000003</v>
      </c>
      <c r="W1337" s="30">
        <f t="shared" si="174"/>
        <v>4.2361111110949423E-2</v>
      </c>
      <c r="X1337" s="18">
        <f>DATE(MID(B1337,FIND(",",B1337,1)+2,4),VLOOKUP(LEFT(B1337,3),General!$A$1:$B$12,2,0),MID(B1337,FIND(" ",B1337,1)+1,FIND(",",B1337,1)-FIND(" ",B1337,1)-1))</f>
        <v>45613</v>
      </c>
    </row>
    <row r="1338" spans="2:24">
      <c r="B1338" t="s">
        <v>7436</v>
      </c>
      <c r="C1338" t="s">
        <v>7437</v>
      </c>
      <c r="D1338" t="s">
        <v>7438</v>
      </c>
      <c r="E1338" s="1">
        <v>0.99750000000000005</v>
      </c>
      <c r="F1338">
        <v>0</v>
      </c>
      <c r="G1338">
        <v>0</v>
      </c>
      <c r="H1338" s="19">
        <v>3351</v>
      </c>
      <c r="I1338" s="19">
        <v>1327223</v>
      </c>
      <c r="J1338">
        <v>0</v>
      </c>
      <c r="K1338">
        <v>0</v>
      </c>
      <c r="L1338">
        <v>0</v>
      </c>
      <c r="M1338" s="19">
        <v>1074</v>
      </c>
      <c r="N1338" s="29">
        <f>DATE(MID(B1338,FIND(",",B1338,1)+2,4),VLOOKUP(LEFT(B1338,3),General!$A$1:$B$12,2,0),MID(B1338,FIND(" ",B1338,1)+1,FIND(",",B1338,1)-FIND(" ",B1338,1)-1)) + TIMEVALUE(MID(B1338,FIND("-",B1338,1)+2,LEN(B1338)-FIND("-",B1338,1)+2))</f>
        <v>45613.170138888891</v>
      </c>
      <c r="O1338" s="18">
        <f>DATE(MID(C1338,FIND(",",C1338,1)+2,4),VLOOKUP(LEFT(B1338,3),General!$A$1:$B$12,2,0),MID(C1338,FIND(" ",C1338,1)+1,FIND(",",C1338,1)-FIND(" ",C1338,1)-1)) + TIMEVALUE(MID(C1338,FIND("-",C1338,1)+2,LEN(C1338)-FIND("-",C1338,1)+2))</f>
        <v>45613.169444444444</v>
      </c>
      <c r="P1338" s="18">
        <f>DATE(MID(D1338,FIND(",",D1338,1)+2,4),VLOOKUP(LEFT(B1338,3),General!$A$1:$B$12,2,0),MID(D1338,FIND(" ",D1338,1)+1,FIND(",",D1338,1)-FIND(" ",D1338,1)-1)) + TIMEVALUE(MID(D1338,FIND("-",D1338,1)+2,LEN(D1338)-FIND("-",D1338,1)+2))</f>
        <v>45613.197222222225</v>
      </c>
      <c r="Q1338" s="29">
        <f t="shared" si="168"/>
        <v>45613.170138888891</v>
      </c>
      <c r="R1338" t="str">
        <f t="shared" si="169"/>
        <v>4:04 am</v>
      </c>
      <c r="S1338" t="str">
        <f t="shared" si="170"/>
        <v>4:44 am</v>
      </c>
      <c r="T1338" s="29">
        <f t="shared" si="171"/>
        <v>45613.170138888891</v>
      </c>
      <c r="U1338" s="19">
        <f t="shared" si="172"/>
        <v>3351</v>
      </c>
      <c r="V1338" s="1">
        <f t="shared" si="173"/>
        <v>0.99750000000000005</v>
      </c>
      <c r="W1338" s="30">
        <f t="shared" si="174"/>
        <v>2.7777777781011537E-2</v>
      </c>
      <c r="X1338" s="18">
        <f>DATE(MID(B1338,FIND(",",B1338,1)+2,4),VLOOKUP(LEFT(B1338,3),General!$A$1:$B$12,2,0),MID(B1338,FIND(" ",B1338,1)+1,FIND(",",B1338,1)-FIND(" ",B1338,1)-1))</f>
        <v>45613</v>
      </c>
    </row>
    <row r="1339" spans="2:24">
      <c r="B1339" t="s">
        <v>7439</v>
      </c>
      <c r="C1339" t="s">
        <v>7440</v>
      </c>
      <c r="D1339" t="s">
        <v>7441</v>
      </c>
      <c r="E1339" s="1">
        <v>0.99729999999999996</v>
      </c>
      <c r="F1339">
        <v>0</v>
      </c>
      <c r="G1339">
        <v>0</v>
      </c>
      <c r="H1339" s="19">
        <v>3545</v>
      </c>
      <c r="I1339" s="19">
        <v>1327231</v>
      </c>
      <c r="J1339">
        <v>0</v>
      </c>
      <c r="K1339">
        <v>0</v>
      </c>
      <c r="L1339">
        <v>0</v>
      </c>
      <c r="M1339">
        <v>0</v>
      </c>
      <c r="N1339" s="29">
        <f>DATE(MID(B1339,FIND(",",B1339,1)+2,4),VLOOKUP(LEFT(B1339,3),General!$A$1:$B$12,2,0),MID(B1339,FIND(" ",B1339,1)+1,FIND(",",B1339,1)-FIND(" ",B1339,1)-1)) + TIMEVALUE(MID(B1339,FIND("-",B1339,1)+2,LEN(B1339)-FIND("-",B1339,1)+2))</f>
        <v>45613.211805555555</v>
      </c>
      <c r="O1339" s="18">
        <f>DATE(MID(C1339,FIND(",",C1339,1)+2,4),VLOOKUP(LEFT(B1339,3),General!$A$1:$B$12,2,0),MID(C1339,FIND(" ",C1339,1)+1,FIND(",",C1339,1)-FIND(" ",C1339,1)-1)) + TIMEVALUE(MID(C1339,FIND("-",C1339,1)+2,LEN(C1339)-FIND("-",C1339,1)+2))</f>
        <v>45613.211111111108</v>
      </c>
      <c r="P1339" s="18">
        <f>DATE(MID(D1339,FIND(",",D1339,1)+2,4),VLOOKUP(LEFT(B1339,3),General!$A$1:$B$12,2,0),MID(D1339,FIND(" ",D1339,1)+1,FIND(",",D1339,1)-FIND(" ",D1339,1)-1)) + TIMEVALUE(MID(D1339,FIND("-",D1339,1)+2,LEN(D1339)-FIND("-",D1339,1)+2))</f>
        <v>45613.251388888886</v>
      </c>
      <c r="Q1339" s="29">
        <f t="shared" si="168"/>
        <v>45613.211805555555</v>
      </c>
      <c r="R1339" t="str">
        <f t="shared" si="169"/>
        <v>5:04 am</v>
      </c>
      <c r="S1339" t="str">
        <f t="shared" si="170"/>
        <v>6:02 am</v>
      </c>
      <c r="T1339" s="29">
        <f t="shared" si="171"/>
        <v>45613.211805555555</v>
      </c>
      <c r="U1339" s="19">
        <f t="shared" si="172"/>
        <v>3545</v>
      </c>
      <c r="V1339" s="1">
        <f t="shared" si="173"/>
        <v>0.99729999999999996</v>
      </c>
      <c r="W1339" s="30">
        <f t="shared" si="174"/>
        <v>4.0277777778101154E-2</v>
      </c>
      <c r="X1339" s="18">
        <f>DATE(MID(B1339,FIND(",",B1339,1)+2,4),VLOOKUP(LEFT(B1339,3),General!$A$1:$B$12,2,0),MID(B1339,FIND(" ",B1339,1)+1,FIND(",",B1339,1)-FIND(" ",B1339,1)-1))</f>
        <v>45613</v>
      </c>
    </row>
    <row r="1340" spans="2:24">
      <c r="B1340" t="s">
        <v>7442</v>
      </c>
      <c r="C1340" t="s">
        <v>7443</v>
      </c>
      <c r="D1340" t="s">
        <v>7444</v>
      </c>
      <c r="E1340" s="1">
        <v>0.99139999999999995</v>
      </c>
      <c r="F1340">
        <v>0</v>
      </c>
      <c r="G1340">
        <v>0</v>
      </c>
      <c r="H1340" s="19">
        <v>11451</v>
      </c>
      <c r="I1340" s="19">
        <v>1327233</v>
      </c>
      <c r="J1340">
        <v>0</v>
      </c>
      <c r="K1340">
        <v>0</v>
      </c>
      <c r="L1340">
        <v>0</v>
      </c>
      <c r="M1340">
        <v>0</v>
      </c>
      <c r="N1340" s="29">
        <f>DATE(MID(B1340,FIND(",",B1340,1)+2,4),VLOOKUP(LEFT(B1340,3),General!$A$1:$B$12,2,0),MID(B1340,FIND(" ",B1340,1)+1,FIND(",",B1340,1)-FIND(" ",B1340,1)-1)) + TIMEVALUE(MID(B1340,FIND("-",B1340,1)+2,LEN(B1340)-FIND("-",B1340,1)+2))</f>
        <v>45613.253472222219</v>
      </c>
      <c r="O1340" s="18">
        <f>DATE(MID(C1340,FIND(",",C1340,1)+2,4),VLOOKUP(LEFT(B1340,3),General!$A$1:$B$12,2,0),MID(C1340,FIND(" ",C1340,1)+1,FIND(",",C1340,1)-FIND(" ",C1340,1)-1)) + TIMEVALUE(MID(C1340,FIND("-",C1340,1)+2,LEN(C1340)-FIND("-",C1340,1)+2))</f>
        <v>45613.25277777778</v>
      </c>
      <c r="P1340" s="18">
        <f>DATE(MID(D1340,FIND(",",D1340,1)+2,4),VLOOKUP(LEFT(B1340,3),General!$A$1:$B$12,2,0),MID(D1340,FIND(" ",D1340,1)+1,FIND(",",D1340,1)-FIND(" ",D1340,1)-1)) + TIMEVALUE(MID(D1340,FIND("-",D1340,1)+2,LEN(D1340)-FIND("-",D1340,1)+2))</f>
        <v>45613.295138888891</v>
      </c>
      <c r="Q1340" s="29">
        <f t="shared" si="168"/>
        <v>45613.253472222219</v>
      </c>
      <c r="R1340" t="str">
        <f t="shared" si="169"/>
        <v>6:04 am</v>
      </c>
      <c r="S1340" t="str">
        <f t="shared" si="170"/>
        <v>7:05 am</v>
      </c>
      <c r="T1340" s="29">
        <f t="shared" si="171"/>
        <v>45613.253472222219</v>
      </c>
      <c r="U1340" s="19">
        <f t="shared" si="172"/>
        <v>11451</v>
      </c>
      <c r="V1340" s="1">
        <f t="shared" si="173"/>
        <v>0.99139999999999995</v>
      </c>
      <c r="W1340" s="30">
        <f t="shared" si="174"/>
        <v>4.2361111110949423E-2</v>
      </c>
      <c r="X1340" s="18">
        <f>DATE(MID(B1340,FIND(",",B1340,1)+2,4),VLOOKUP(LEFT(B1340,3),General!$A$1:$B$12,2,0),MID(B1340,FIND(" ",B1340,1)+1,FIND(",",B1340,1)-FIND(" ",B1340,1)-1))</f>
        <v>45613</v>
      </c>
    </row>
    <row r="1341" spans="2:24">
      <c r="B1341" t="s">
        <v>7444</v>
      </c>
      <c r="C1341" t="s">
        <v>7444</v>
      </c>
      <c r="D1341" t="s">
        <v>7445</v>
      </c>
      <c r="E1341" s="1">
        <v>0.9899</v>
      </c>
      <c r="F1341">
        <v>0</v>
      </c>
      <c r="G1341">
        <v>0</v>
      </c>
      <c r="H1341" s="19">
        <v>13368</v>
      </c>
      <c r="I1341" s="19">
        <v>1327247</v>
      </c>
      <c r="J1341">
        <v>0</v>
      </c>
      <c r="K1341">
        <v>0</v>
      </c>
      <c r="L1341">
        <v>0</v>
      </c>
      <c r="M1341">
        <v>0</v>
      </c>
      <c r="N1341" s="29">
        <f>DATE(MID(B1341,FIND(",",B1341,1)+2,4),VLOOKUP(LEFT(B1341,3),General!$A$1:$B$12,2,0),MID(B1341,FIND(" ",B1341,1)+1,FIND(",",B1341,1)-FIND(" ",B1341,1)-1)) + TIMEVALUE(MID(B1341,FIND("-",B1341,1)+2,LEN(B1341)-FIND("-",B1341,1)+2))</f>
        <v>45613.295138888891</v>
      </c>
      <c r="O1341" s="18">
        <f>DATE(MID(C1341,FIND(",",C1341,1)+2,4),VLOOKUP(LEFT(B1341,3),General!$A$1:$B$12,2,0),MID(C1341,FIND(" ",C1341,1)+1,FIND(",",C1341,1)-FIND(" ",C1341,1)-1)) + TIMEVALUE(MID(C1341,FIND("-",C1341,1)+2,LEN(C1341)-FIND("-",C1341,1)+2))</f>
        <v>45613.295138888891</v>
      </c>
      <c r="P1341" s="18">
        <f>DATE(MID(D1341,FIND(",",D1341,1)+2,4),VLOOKUP(LEFT(B1341,3),General!$A$1:$B$12,2,0),MID(D1341,FIND(" ",D1341,1)+1,FIND(",",D1341,1)-FIND(" ",D1341,1)-1)) + TIMEVALUE(MID(D1341,FIND("-",D1341,1)+2,LEN(D1341)-FIND("-",D1341,1)+2))</f>
        <v>45613.336805555555</v>
      </c>
      <c r="Q1341" s="29">
        <f t="shared" si="168"/>
        <v>45613.295138888891</v>
      </c>
      <c r="R1341" t="str">
        <f t="shared" si="169"/>
        <v>7:05 am</v>
      </c>
      <c r="S1341" t="str">
        <f t="shared" si="170"/>
        <v>8:05 am</v>
      </c>
      <c r="T1341" s="29">
        <f t="shared" si="171"/>
        <v>45613.295138888891</v>
      </c>
      <c r="U1341" s="19">
        <f t="shared" si="172"/>
        <v>13368</v>
      </c>
      <c r="V1341" s="1">
        <f t="shared" si="173"/>
        <v>0.9899</v>
      </c>
      <c r="W1341" s="30">
        <f t="shared" si="174"/>
        <v>4.1666666664241347E-2</v>
      </c>
      <c r="X1341" s="18">
        <f>DATE(MID(B1341,FIND(",",B1341,1)+2,4),VLOOKUP(LEFT(B1341,3),General!$A$1:$B$12,2,0),MID(B1341,FIND(" ",B1341,1)+1,FIND(",",B1341,1)-FIND(" ",B1341,1)-1))</f>
        <v>45613</v>
      </c>
    </row>
    <row r="1342" spans="2:24">
      <c r="B1342" t="s">
        <v>7445</v>
      </c>
      <c r="C1342" t="s">
        <v>7446</v>
      </c>
      <c r="D1342" t="s">
        <v>7447</v>
      </c>
      <c r="E1342" s="1">
        <v>0.99260000000000004</v>
      </c>
      <c r="F1342">
        <v>0</v>
      </c>
      <c r="G1342">
        <v>0</v>
      </c>
      <c r="H1342" s="19">
        <v>9830</v>
      </c>
      <c r="I1342" s="19">
        <v>1327255</v>
      </c>
      <c r="J1342">
        <v>0</v>
      </c>
      <c r="K1342">
        <v>0</v>
      </c>
      <c r="L1342">
        <v>0</v>
      </c>
      <c r="M1342">
        <v>0</v>
      </c>
      <c r="N1342" s="29">
        <f>DATE(MID(B1342,FIND(",",B1342,1)+2,4),VLOOKUP(LEFT(B1342,3),General!$A$1:$B$12,2,0),MID(B1342,FIND(" ",B1342,1)+1,FIND(",",B1342,1)-FIND(" ",B1342,1)-1)) + TIMEVALUE(MID(B1342,FIND("-",B1342,1)+2,LEN(B1342)-FIND("-",B1342,1)+2))</f>
        <v>45613.336805555555</v>
      </c>
      <c r="O1342" s="18">
        <f>DATE(MID(C1342,FIND(",",C1342,1)+2,4),VLOOKUP(LEFT(B1342,3),General!$A$1:$B$12,2,0),MID(C1342,FIND(" ",C1342,1)+1,FIND(",",C1342,1)-FIND(" ",C1342,1)-1)) + TIMEVALUE(MID(C1342,FIND("-",C1342,1)+2,LEN(C1342)-FIND("-",C1342,1)+2))</f>
        <v>45613.336111111108</v>
      </c>
      <c r="P1342" s="18">
        <f>DATE(MID(D1342,FIND(",",D1342,1)+2,4),VLOOKUP(LEFT(B1342,3),General!$A$1:$B$12,2,0),MID(D1342,FIND(" ",D1342,1)+1,FIND(",",D1342,1)-FIND(" ",D1342,1)-1)) + TIMEVALUE(MID(D1342,FIND("-",D1342,1)+2,LEN(D1342)-FIND("-",D1342,1)+2))</f>
        <v>45613.378472222219</v>
      </c>
      <c r="Q1342" s="29">
        <f t="shared" si="168"/>
        <v>45613.336805555555</v>
      </c>
      <c r="R1342" t="str">
        <f t="shared" si="169"/>
        <v>8:04 am</v>
      </c>
      <c r="S1342" t="str">
        <f t="shared" si="170"/>
        <v>9:05 am</v>
      </c>
      <c r="T1342" s="29">
        <f t="shared" si="171"/>
        <v>45613.336805555555</v>
      </c>
      <c r="U1342" s="19">
        <f t="shared" si="172"/>
        <v>9830</v>
      </c>
      <c r="V1342" s="1">
        <f t="shared" si="173"/>
        <v>0.99260000000000004</v>
      </c>
      <c r="W1342" s="30">
        <f t="shared" si="174"/>
        <v>4.2361111110949423E-2</v>
      </c>
      <c r="X1342" s="18">
        <f>DATE(MID(B1342,FIND(",",B1342,1)+2,4),VLOOKUP(LEFT(B1342,3),General!$A$1:$B$12,2,0),MID(B1342,FIND(" ",B1342,1)+1,FIND(",",B1342,1)-FIND(" ",B1342,1)-1))</f>
        <v>45613</v>
      </c>
    </row>
    <row r="1343" spans="2:24">
      <c r="B1343" t="s">
        <v>7447</v>
      </c>
      <c r="C1343" t="s">
        <v>7448</v>
      </c>
      <c r="D1343" t="s">
        <v>7449</v>
      </c>
      <c r="E1343" s="1">
        <v>0.99429999999999996</v>
      </c>
      <c r="F1343">
        <v>0</v>
      </c>
      <c r="G1343">
        <v>0</v>
      </c>
      <c r="H1343" s="19">
        <v>7554</v>
      </c>
      <c r="I1343" s="19">
        <v>1327263</v>
      </c>
      <c r="J1343">
        <v>0</v>
      </c>
      <c r="K1343">
        <v>0</v>
      </c>
      <c r="L1343">
        <v>0</v>
      </c>
      <c r="M1343">
        <v>0</v>
      </c>
      <c r="N1343" s="29">
        <f>DATE(MID(B1343,FIND(",",B1343,1)+2,4),VLOOKUP(LEFT(B1343,3),General!$A$1:$B$12,2,0),MID(B1343,FIND(" ",B1343,1)+1,FIND(",",B1343,1)-FIND(" ",B1343,1)-1)) + TIMEVALUE(MID(B1343,FIND("-",B1343,1)+2,LEN(B1343)-FIND("-",B1343,1)+2))</f>
        <v>45613.378472222219</v>
      </c>
      <c r="O1343" s="18">
        <f>DATE(MID(C1343,FIND(",",C1343,1)+2,4),VLOOKUP(LEFT(B1343,3),General!$A$1:$B$12,2,0),MID(C1343,FIND(" ",C1343,1)+1,FIND(",",C1343,1)-FIND(" ",C1343,1)-1)) + TIMEVALUE(MID(C1343,FIND("-",C1343,1)+2,LEN(C1343)-FIND("-",C1343,1)+2))</f>
        <v>45613.37777777778</v>
      </c>
      <c r="P1343" s="18">
        <f>DATE(MID(D1343,FIND(",",D1343,1)+2,4),VLOOKUP(LEFT(B1343,3),General!$A$1:$B$12,2,0),MID(D1343,FIND(" ",D1343,1)+1,FIND(",",D1343,1)-FIND(" ",D1343,1)-1)) + TIMEVALUE(MID(D1343,FIND("-",D1343,1)+2,LEN(D1343)-FIND("-",D1343,1)+2))</f>
        <v>45613.420138888891</v>
      </c>
      <c r="Q1343" s="29">
        <f t="shared" si="168"/>
        <v>45613.378472222219</v>
      </c>
      <c r="R1343" t="str">
        <f t="shared" si="169"/>
        <v>9:04 am</v>
      </c>
      <c r="S1343" t="str">
        <f t="shared" si="170"/>
        <v>10:05 am</v>
      </c>
      <c r="T1343" s="29">
        <f t="shared" si="171"/>
        <v>45613.378472222219</v>
      </c>
      <c r="U1343" s="19">
        <f t="shared" si="172"/>
        <v>7554</v>
      </c>
      <c r="V1343" s="1">
        <f t="shared" si="173"/>
        <v>0.99429999999999996</v>
      </c>
      <c r="W1343" s="30">
        <f t="shared" si="174"/>
        <v>4.2361111110949423E-2</v>
      </c>
      <c r="X1343" s="18">
        <f>DATE(MID(B1343,FIND(",",B1343,1)+2,4),VLOOKUP(LEFT(B1343,3),General!$A$1:$B$12,2,0),MID(B1343,FIND(" ",B1343,1)+1,FIND(",",B1343,1)-FIND(" ",B1343,1)-1))</f>
        <v>45613</v>
      </c>
    </row>
    <row r="1344" spans="2:24">
      <c r="B1344" t="s">
        <v>7449</v>
      </c>
      <c r="C1344" t="s">
        <v>7450</v>
      </c>
      <c r="D1344" t="s">
        <v>7451</v>
      </c>
      <c r="E1344" s="1">
        <v>0.99580000000000002</v>
      </c>
      <c r="F1344">
        <v>0</v>
      </c>
      <c r="G1344">
        <v>0</v>
      </c>
      <c r="H1344" s="19">
        <v>5621</v>
      </c>
      <c r="I1344" s="19">
        <v>1327265</v>
      </c>
      <c r="J1344">
        <v>0</v>
      </c>
      <c r="K1344">
        <v>0</v>
      </c>
      <c r="L1344">
        <v>0</v>
      </c>
      <c r="M1344" s="19">
        <v>1071</v>
      </c>
      <c r="N1344" s="29">
        <f>DATE(MID(B1344,FIND(",",B1344,1)+2,4),VLOOKUP(LEFT(B1344,3),General!$A$1:$B$12,2,0),MID(B1344,FIND(" ",B1344,1)+1,FIND(",",B1344,1)-FIND(" ",B1344,1)-1)) + TIMEVALUE(MID(B1344,FIND("-",B1344,1)+2,LEN(B1344)-FIND("-",B1344,1)+2))</f>
        <v>45613.420138888891</v>
      </c>
      <c r="O1344" s="18">
        <f>DATE(MID(C1344,FIND(",",C1344,1)+2,4),VLOOKUP(LEFT(B1344,3),General!$A$1:$B$12,2,0),MID(C1344,FIND(" ",C1344,1)+1,FIND(",",C1344,1)-FIND(" ",C1344,1)-1)) + TIMEVALUE(MID(C1344,FIND("-",C1344,1)+2,LEN(C1344)-FIND("-",C1344,1)+2))</f>
        <v>45613.419444444444</v>
      </c>
      <c r="P1344" s="18">
        <f>DATE(MID(D1344,FIND(",",D1344,1)+2,4),VLOOKUP(LEFT(B1344,3),General!$A$1:$B$12,2,0),MID(D1344,FIND(" ",D1344,1)+1,FIND(",",D1344,1)-FIND(" ",D1344,1)-1)) + TIMEVALUE(MID(D1344,FIND("-",D1344,1)+2,LEN(D1344)-FIND("-",D1344,1)+2))</f>
        <v>45613.461805555555</v>
      </c>
      <c r="Q1344" s="29">
        <f t="shared" si="168"/>
        <v>45613.420138888891</v>
      </c>
      <c r="R1344" t="str">
        <f t="shared" si="169"/>
        <v>10:04 am</v>
      </c>
      <c r="S1344" t="str">
        <f t="shared" si="170"/>
        <v>11:05 am</v>
      </c>
      <c r="T1344" s="29">
        <f t="shared" si="171"/>
        <v>45613.420138888891</v>
      </c>
      <c r="U1344" s="19">
        <f t="shared" si="172"/>
        <v>5621</v>
      </c>
      <c r="V1344" s="1">
        <f t="shared" si="173"/>
        <v>0.99580000000000002</v>
      </c>
      <c r="W1344" s="30">
        <f t="shared" si="174"/>
        <v>4.2361111110949423E-2</v>
      </c>
      <c r="X1344" s="18">
        <f>DATE(MID(B1344,FIND(",",B1344,1)+2,4),VLOOKUP(LEFT(B1344,3),General!$A$1:$B$12,2,0),MID(B1344,FIND(" ",B1344,1)+1,FIND(",",B1344,1)-FIND(" ",B1344,1)-1))</f>
        <v>45613</v>
      </c>
    </row>
    <row r="1345" spans="2:24">
      <c r="B1345" t="s">
        <v>7451</v>
      </c>
      <c r="C1345" t="s">
        <v>7451</v>
      </c>
      <c r="D1345" t="s">
        <v>7452</v>
      </c>
      <c r="E1345" s="1">
        <v>0.99509999999999998</v>
      </c>
      <c r="F1345">
        <v>0</v>
      </c>
      <c r="G1345">
        <v>0</v>
      </c>
      <c r="H1345" s="19">
        <v>6489</v>
      </c>
      <c r="I1345" s="19">
        <v>1327269</v>
      </c>
      <c r="J1345">
        <v>0</v>
      </c>
      <c r="K1345">
        <v>0</v>
      </c>
      <c r="L1345">
        <v>0</v>
      </c>
      <c r="M1345">
        <v>0</v>
      </c>
      <c r="N1345" s="29">
        <f>DATE(MID(B1345,FIND(",",B1345,1)+2,4),VLOOKUP(LEFT(B1345,3),General!$A$1:$B$12,2,0),MID(B1345,FIND(" ",B1345,1)+1,FIND(",",B1345,1)-FIND(" ",B1345,1)-1)) + TIMEVALUE(MID(B1345,FIND("-",B1345,1)+2,LEN(B1345)-FIND("-",B1345,1)+2))</f>
        <v>45613.461805555555</v>
      </c>
      <c r="O1345" s="18">
        <f>DATE(MID(C1345,FIND(",",C1345,1)+2,4),VLOOKUP(LEFT(B1345,3),General!$A$1:$B$12,2,0),MID(C1345,FIND(" ",C1345,1)+1,FIND(",",C1345,1)-FIND(" ",C1345,1)-1)) + TIMEVALUE(MID(C1345,FIND("-",C1345,1)+2,LEN(C1345)-FIND("-",C1345,1)+2))</f>
        <v>45613.461805555555</v>
      </c>
      <c r="P1345" s="18">
        <f>DATE(MID(D1345,FIND(",",D1345,1)+2,4),VLOOKUP(LEFT(B1345,3),General!$A$1:$B$12,2,0),MID(D1345,FIND(" ",D1345,1)+1,FIND(",",D1345,1)-FIND(" ",D1345,1)-1)) + TIMEVALUE(MID(D1345,FIND("-",D1345,1)+2,LEN(D1345)-FIND("-",D1345,1)+2))</f>
        <v>45613.503472222219</v>
      </c>
      <c r="Q1345" s="29">
        <f t="shared" si="168"/>
        <v>45613.461805555555</v>
      </c>
      <c r="R1345" t="str">
        <f t="shared" si="169"/>
        <v>11:05 am</v>
      </c>
      <c r="S1345" t="str">
        <f t="shared" si="170"/>
        <v>12:05 pm</v>
      </c>
      <c r="T1345" s="29">
        <f t="shared" si="171"/>
        <v>45613.461805555555</v>
      </c>
      <c r="U1345" s="19">
        <f t="shared" si="172"/>
        <v>6489</v>
      </c>
      <c r="V1345" s="1">
        <f t="shared" si="173"/>
        <v>0.99509999999999998</v>
      </c>
      <c r="W1345" s="30">
        <f t="shared" si="174"/>
        <v>4.1666666664241347E-2</v>
      </c>
      <c r="X1345" s="18">
        <f>DATE(MID(B1345,FIND(",",B1345,1)+2,4),VLOOKUP(LEFT(B1345,3),General!$A$1:$B$12,2,0),MID(B1345,FIND(" ",B1345,1)+1,FIND(",",B1345,1)-FIND(" ",B1345,1)-1))</f>
        <v>45613</v>
      </c>
    </row>
    <row r="1346" spans="2:24">
      <c r="B1346" t="s">
        <v>7452</v>
      </c>
      <c r="C1346" t="s">
        <v>7453</v>
      </c>
      <c r="D1346" t="s">
        <v>7454</v>
      </c>
      <c r="E1346" s="1">
        <v>0.99590000000000001</v>
      </c>
      <c r="F1346">
        <v>0</v>
      </c>
      <c r="G1346">
        <v>0</v>
      </c>
      <c r="H1346" s="19">
        <v>5396</v>
      </c>
      <c r="I1346" s="19">
        <v>1327269</v>
      </c>
      <c r="J1346">
        <v>0</v>
      </c>
      <c r="K1346">
        <v>0</v>
      </c>
      <c r="L1346">
        <v>0</v>
      </c>
      <c r="M1346" s="19">
        <v>1079</v>
      </c>
      <c r="N1346" s="29">
        <f>DATE(MID(B1346,FIND(",",B1346,1)+2,4),VLOOKUP(LEFT(B1346,3),General!$A$1:$B$12,2,0),MID(B1346,FIND(" ",B1346,1)+1,FIND(",",B1346,1)-FIND(" ",B1346,1)-1)) + TIMEVALUE(MID(B1346,FIND("-",B1346,1)+2,LEN(B1346)-FIND("-",B1346,1)+2))</f>
        <v>45613.503472222219</v>
      </c>
      <c r="O1346" s="18">
        <f>DATE(MID(C1346,FIND(",",C1346,1)+2,4),VLOOKUP(LEFT(B1346,3),General!$A$1:$B$12,2,0),MID(C1346,FIND(" ",C1346,1)+1,FIND(",",C1346,1)-FIND(" ",C1346,1)-1)) + TIMEVALUE(MID(C1346,FIND("-",C1346,1)+2,LEN(C1346)-FIND("-",C1346,1)+2))</f>
        <v>45613.50277777778</v>
      </c>
      <c r="P1346" s="18">
        <f>DATE(MID(D1346,FIND(",",D1346,1)+2,4),VLOOKUP(LEFT(B1346,3),General!$A$1:$B$12,2,0),MID(D1346,FIND(" ",D1346,1)+1,FIND(",",D1346,1)-FIND(" ",D1346,1)-1)) + TIMEVALUE(MID(D1346,FIND("-",D1346,1)+2,LEN(D1346)-FIND("-",D1346,1)+2))</f>
        <v>45613.531944444447</v>
      </c>
      <c r="Q1346" s="29">
        <f t="shared" si="168"/>
        <v>45613.503472222219</v>
      </c>
      <c r="R1346" t="str">
        <f t="shared" si="169"/>
        <v>12:04 pm</v>
      </c>
      <c r="S1346" t="str">
        <f t="shared" si="170"/>
        <v>12:46 pm</v>
      </c>
      <c r="T1346" s="29">
        <f t="shared" si="171"/>
        <v>45613.503472222219</v>
      </c>
      <c r="U1346" s="19">
        <f t="shared" si="172"/>
        <v>5396</v>
      </c>
      <c r="V1346" s="1">
        <f t="shared" si="173"/>
        <v>0.99590000000000001</v>
      </c>
      <c r="W1346" s="30">
        <f t="shared" si="174"/>
        <v>2.9166666667151731E-2</v>
      </c>
      <c r="X1346" s="18">
        <f>DATE(MID(B1346,FIND(",",B1346,1)+2,4),VLOOKUP(LEFT(B1346,3),General!$A$1:$B$12,2,0),MID(B1346,FIND(" ",B1346,1)+1,FIND(",",B1346,1)-FIND(" ",B1346,1)-1))</f>
        <v>45613</v>
      </c>
    </row>
    <row r="1347" spans="2:24">
      <c r="B1347" t="s">
        <v>7455</v>
      </c>
      <c r="C1347" t="s">
        <v>7456</v>
      </c>
      <c r="D1347" t="s">
        <v>7457</v>
      </c>
      <c r="E1347" s="1">
        <v>0.99619999999999997</v>
      </c>
      <c r="F1347">
        <v>0</v>
      </c>
      <c r="G1347">
        <v>0</v>
      </c>
      <c r="H1347" s="19">
        <v>4998</v>
      </c>
      <c r="I1347" s="19">
        <v>1327277</v>
      </c>
      <c r="J1347">
        <v>0</v>
      </c>
      <c r="K1347">
        <v>0</v>
      </c>
      <c r="L1347">
        <v>0</v>
      </c>
      <c r="M1347" s="19">
        <v>1074</v>
      </c>
      <c r="N1347" s="29">
        <f>DATE(MID(B1347,FIND(",",B1347,1)+2,4),VLOOKUP(LEFT(B1347,3),General!$A$1:$B$12,2,0),MID(B1347,FIND(" ",B1347,1)+1,FIND(",",B1347,1)-FIND(" ",B1347,1)-1)) + TIMEVALUE(MID(B1347,FIND("-",B1347,1)+2,LEN(B1347)-FIND("-",B1347,1)+2))</f>
        <v>45613.545138888891</v>
      </c>
      <c r="O1347" s="18">
        <f>DATE(MID(C1347,FIND(",",C1347,1)+2,4),VLOOKUP(LEFT(B1347,3),General!$A$1:$B$12,2,0),MID(C1347,FIND(" ",C1347,1)+1,FIND(",",C1347,1)-FIND(" ",C1347,1)-1)) + TIMEVALUE(MID(C1347,FIND("-",C1347,1)+2,LEN(C1347)-FIND("-",C1347,1)+2))</f>
        <v>45613.544444444444</v>
      </c>
      <c r="P1347" s="18">
        <f>DATE(MID(D1347,FIND(",",D1347,1)+2,4),VLOOKUP(LEFT(B1347,3),General!$A$1:$B$12,2,0),MID(D1347,FIND(" ",D1347,1)+1,FIND(",",D1347,1)-FIND(" ",D1347,1)-1)) + TIMEVALUE(MID(D1347,FIND("-",D1347,1)+2,LEN(D1347)-FIND("-",D1347,1)+2))</f>
        <v>45613.574305555558</v>
      </c>
      <c r="Q1347" s="29">
        <f t="shared" si="168"/>
        <v>45613.545138888891</v>
      </c>
      <c r="R1347" t="str">
        <f t="shared" si="169"/>
        <v>1:04 pm</v>
      </c>
      <c r="S1347" t="str">
        <f t="shared" si="170"/>
        <v>1:47 pm</v>
      </c>
      <c r="T1347" s="29">
        <f t="shared" si="171"/>
        <v>45613.545138888891</v>
      </c>
      <c r="U1347" s="19">
        <f t="shared" si="172"/>
        <v>4998</v>
      </c>
      <c r="V1347" s="1">
        <f t="shared" si="173"/>
        <v>0.99619999999999997</v>
      </c>
      <c r="W1347" s="30">
        <f t="shared" si="174"/>
        <v>2.9861111113859806E-2</v>
      </c>
      <c r="X1347" s="18">
        <f>DATE(MID(B1347,FIND(",",B1347,1)+2,4),VLOOKUP(LEFT(B1347,3),General!$A$1:$B$12,2,0),MID(B1347,FIND(" ",B1347,1)+1,FIND(",",B1347,1)-FIND(" ",B1347,1)-1))</f>
        <v>45613</v>
      </c>
    </row>
    <row r="1348" spans="2:24">
      <c r="B1348" t="s">
        <v>7458</v>
      </c>
      <c r="C1348" t="s">
        <v>7459</v>
      </c>
      <c r="D1348" t="s">
        <v>7460</v>
      </c>
      <c r="E1348" s="1">
        <v>0.99660000000000004</v>
      </c>
      <c r="F1348">
        <v>0</v>
      </c>
      <c r="G1348">
        <v>0</v>
      </c>
      <c r="H1348" s="19">
        <v>4466</v>
      </c>
      <c r="I1348" s="19">
        <v>1327281</v>
      </c>
      <c r="J1348">
        <v>0</v>
      </c>
      <c r="K1348">
        <v>0</v>
      </c>
      <c r="L1348">
        <v>0</v>
      </c>
      <c r="M1348">
        <v>0</v>
      </c>
      <c r="N1348" s="29">
        <f>DATE(MID(B1348,FIND(",",B1348,1)+2,4),VLOOKUP(LEFT(B1348,3),General!$A$1:$B$12,2,0),MID(B1348,FIND(" ",B1348,1)+1,FIND(",",B1348,1)-FIND(" ",B1348,1)-1)) + TIMEVALUE(MID(B1348,FIND("-",B1348,1)+2,LEN(B1348)-FIND("-",B1348,1)+2))</f>
        <v>45613.586805555555</v>
      </c>
      <c r="O1348" s="18">
        <f>DATE(MID(C1348,FIND(",",C1348,1)+2,4),VLOOKUP(LEFT(B1348,3),General!$A$1:$B$12,2,0),MID(C1348,FIND(" ",C1348,1)+1,FIND(",",C1348,1)-FIND(" ",C1348,1)-1)) + TIMEVALUE(MID(C1348,FIND("-",C1348,1)+2,LEN(C1348)-FIND("-",C1348,1)+2))</f>
        <v>45613.586111111108</v>
      </c>
      <c r="P1348" s="18">
        <f>DATE(MID(D1348,FIND(",",D1348,1)+2,4),VLOOKUP(LEFT(B1348,3),General!$A$1:$B$12,2,0),MID(D1348,FIND(" ",D1348,1)+1,FIND(",",D1348,1)-FIND(" ",D1348,1)-1)) + TIMEVALUE(MID(D1348,FIND("-",D1348,1)+2,LEN(D1348)-FIND("-",D1348,1)+2))</f>
        <v>45613.628472222219</v>
      </c>
      <c r="Q1348" s="29">
        <f t="shared" si="168"/>
        <v>45613.586805555555</v>
      </c>
      <c r="R1348" t="str">
        <f t="shared" si="169"/>
        <v>2:04 pm</v>
      </c>
      <c r="S1348" t="str">
        <f t="shared" si="170"/>
        <v>3:05 pm</v>
      </c>
      <c r="T1348" s="29">
        <f t="shared" si="171"/>
        <v>45613.586805555555</v>
      </c>
      <c r="U1348" s="19">
        <f t="shared" si="172"/>
        <v>4466</v>
      </c>
      <c r="V1348" s="1">
        <f t="shared" si="173"/>
        <v>0.99660000000000004</v>
      </c>
      <c r="W1348" s="30">
        <f t="shared" si="174"/>
        <v>4.2361111110949423E-2</v>
      </c>
      <c r="X1348" s="18">
        <f>DATE(MID(B1348,FIND(",",B1348,1)+2,4),VLOOKUP(LEFT(B1348,3),General!$A$1:$B$12,2,0),MID(B1348,FIND(" ",B1348,1)+1,FIND(",",B1348,1)-FIND(" ",B1348,1)-1))</f>
        <v>45613</v>
      </c>
    </row>
    <row r="1349" spans="2:24">
      <c r="B1349" t="s">
        <v>7460</v>
      </c>
      <c r="C1349" t="s">
        <v>7460</v>
      </c>
      <c r="D1349" t="s">
        <v>7461</v>
      </c>
      <c r="E1349" s="1">
        <v>0.99560000000000004</v>
      </c>
      <c r="F1349">
        <v>0</v>
      </c>
      <c r="G1349">
        <v>0</v>
      </c>
      <c r="H1349" s="19">
        <v>5810</v>
      </c>
      <c r="I1349" s="19">
        <v>1327280</v>
      </c>
      <c r="J1349">
        <v>0</v>
      </c>
      <c r="K1349">
        <v>0</v>
      </c>
      <c r="L1349">
        <v>0</v>
      </c>
      <c r="M1349" s="19">
        <v>1081</v>
      </c>
      <c r="N1349" s="29">
        <f>DATE(MID(B1349,FIND(",",B1349,1)+2,4),VLOOKUP(LEFT(B1349,3),General!$A$1:$B$12,2,0),MID(B1349,FIND(" ",B1349,1)+1,FIND(",",B1349,1)-FIND(" ",B1349,1)-1)) + TIMEVALUE(MID(B1349,FIND("-",B1349,1)+2,LEN(B1349)-FIND("-",B1349,1)+2))</f>
        <v>45613.628472222219</v>
      </c>
      <c r="O1349" s="18">
        <f>DATE(MID(C1349,FIND(",",C1349,1)+2,4),VLOOKUP(LEFT(B1349,3),General!$A$1:$B$12,2,0),MID(C1349,FIND(" ",C1349,1)+1,FIND(",",C1349,1)-FIND(" ",C1349,1)-1)) + TIMEVALUE(MID(C1349,FIND("-",C1349,1)+2,LEN(C1349)-FIND("-",C1349,1)+2))</f>
        <v>45613.628472222219</v>
      </c>
      <c r="P1349" s="18">
        <f>DATE(MID(D1349,FIND(",",D1349,1)+2,4),VLOOKUP(LEFT(B1349,3),General!$A$1:$B$12,2,0),MID(D1349,FIND(" ",D1349,1)+1,FIND(",",D1349,1)-FIND(" ",D1349,1)-1)) + TIMEVALUE(MID(D1349,FIND("-",D1349,1)+2,LEN(D1349)-FIND("-",D1349,1)+2))</f>
        <v>45613.656944444447</v>
      </c>
      <c r="Q1349" s="29">
        <f t="shared" si="168"/>
        <v>45613.628472222219</v>
      </c>
      <c r="R1349" t="str">
        <f t="shared" si="169"/>
        <v>3:05 pm</v>
      </c>
      <c r="S1349" t="str">
        <f t="shared" si="170"/>
        <v>3:46 pm</v>
      </c>
      <c r="T1349" s="29">
        <f t="shared" si="171"/>
        <v>45613.628472222219</v>
      </c>
      <c r="U1349" s="19">
        <f t="shared" si="172"/>
        <v>5810</v>
      </c>
      <c r="V1349" s="1">
        <f t="shared" si="173"/>
        <v>0.99560000000000004</v>
      </c>
      <c r="W1349" s="30">
        <f t="shared" si="174"/>
        <v>2.8472222227719612E-2</v>
      </c>
      <c r="X1349" s="18">
        <f>DATE(MID(B1349,FIND(",",B1349,1)+2,4),VLOOKUP(LEFT(B1349,3),General!$A$1:$B$12,2,0),MID(B1349,FIND(" ",B1349,1)+1,FIND(",",B1349,1)-FIND(" ",B1349,1)-1))</f>
        <v>45613</v>
      </c>
    </row>
    <row r="1350" spans="2:24">
      <c r="B1350" t="s">
        <v>7462</v>
      </c>
      <c r="C1350" t="s">
        <v>7463</v>
      </c>
      <c r="D1350" t="s">
        <v>7464</v>
      </c>
      <c r="E1350" s="1">
        <v>0.997</v>
      </c>
      <c r="F1350">
        <v>0</v>
      </c>
      <c r="G1350">
        <v>0</v>
      </c>
      <c r="H1350" s="19">
        <v>3965</v>
      </c>
      <c r="I1350" s="19">
        <v>1327279</v>
      </c>
      <c r="J1350">
        <v>0</v>
      </c>
      <c r="K1350">
        <v>0</v>
      </c>
      <c r="L1350">
        <v>0</v>
      </c>
      <c r="M1350" s="19">
        <v>1079</v>
      </c>
      <c r="N1350" s="29">
        <f>DATE(MID(B1350,FIND(",",B1350,1)+2,4),VLOOKUP(LEFT(B1350,3),General!$A$1:$B$12,2,0),MID(B1350,FIND(" ",B1350,1)+1,FIND(",",B1350,1)-FIND(" ",B1350,1)-1)) + TIMEVALUE(MID(B1350,FIND("-",B1350,1)+2,LEN(B1350)-FIND("-",B1350,1)+2))</f>
        <v>45613.670138888891</v>
      </c>
      <c r="O1350" s="18">
        <f>DATE(MID(C1350,FIND(",",C1350,1)+2,4),VLOOKUP(LEFT(B1350,3),General!$A$1:$B$12,2,0),MID(C1350,FIND(" ",C1350,1)+1,FIND(",",C1350,1)-FIND(" ",C1350,1)-1)) + TIMEVALUE(MID(C1350,FIND("-",C1350,1)+2,LEN(C1350)-FIND("-",C1350,1)+2))</f>
        <v>45613.669444444444</v>
      </c>
      <c r="P1350" s="18">
        <f>DATE(MID(D1350,FIND(",",D1350,1)+2,4),VLOOKUP(LEFT(B1350,3),General!$A$1:$B$12,2,0),MID(D1350,FIND(" ",D1350,1)+1,FIND(",",D1350,1)-FIND(" ",D1350,1)-1)) + TIMEVALUE(MID(D1350,FIND("-",D1350,1)+2,LEN(D1350)-FIND("-",D1350,1)+2))</f>
        <v>45613.697222222225</v>
      </c>
      <c r="Q1350" s="29">
        <f t="shared" si="168"/>
        <v>45613.670138888891</v>
      </c>
      <c r="R1350" t="str">
        <f t="shared" si="169"/>
        <v>4:04 pm</v>
      </c>
      <c r="S1350" t="str">
        <f t="shared" si="170"/>
        <v>4:44 pm</v>
      </c>
      <c r="T1350" s="29">
        <f t="shared" si="171"/>
        <v>45613.670138888891</v>
      </c>
      <c r="U1350" s="19">
        <f t="shared" si="172"/>
        <v>3965</v>
      </c>
      <c r="V1350" s="1">
        <f t="shared" si="173"/>
        <v>0.997</v>
      </c>
      <c r="W1350" s="30">
        <f t="shared" si="174"/>
        <v>2.7777777781011537E-2</v>
      </c>
      <c r="X1350" s="18">
        <f>DATE(MID(B1350,FIND(",",B1350,1)+2,4),VLOOKUP(LEFT(B1350,3),General!$A$1:$B$12,2,0),MID(B1350,FIND(" ",B1350,1)+1,FIND(",",B1350,1)-FIND(" ",B1350,1)-1))</f>
        <v>45613</v>
      </c>
    </row>
    <row r="1351" spans="2:24">
      <c r="B1351" t="s">
        <v>7465</v>
      </c>
      <c r="C1351" t="s">
        <v>7466</v>
      </c>
      <c r="D1351" t="s">
        <v>7467</v>
      </c>
      <c r="E1351" s="1">
        <v>0.99719999999999998</v>
      </c>
      <c r="F1351">
        <v>0</v>
      </c>
      <c r="G1351">
        <v>0</v>
      </c>
      <c r="H1351" s="19">
        <v>3683</v>
      </c>
      <c r="I1351" s="19">
        <v>1327288</v>
      </c>
      <c r="J1351">
        <v>0</v>
      </c>
      <c r="K1351">
        <v>0</v>
      </c>
      <c r="L1351">
        <v>0</v>
      </c>
      <c r="M1351" s="19">
        <v>1078</v>
      </c>
      <c r="N1351" s="29">
        <f>DATE(MID(B1351,FIND(",",B1351,1)+2,4),VLOOKUP(LEFT(B1351,3),General!$A$1:$B$12,2,0),MID(B1351,FIND(" ",B1351,1)+1,FIND(",",B1351,1)-FIND(" ",B1351,1)-1)) + TIMEVALUE(MID(B1351,FIND("-",B1351,1)+2,LEN(B1351)-FIND("-",B1351,1)+2))</f>
        <v>45613.711805555555</v>
      </c>
      <c r="O1351" s="18">
        <f>DATE(MID(C1351,FIND(",",C1351,1)+2,4),VLOOKUP(LEFT(B1351,3),General!$A$1:$B$12,2,0),MID(C1351,FIND(" ",C1351,1)+1,FIND(",",C1351,1)-FIND(" ",C1351,1)-1)) + TIMEVALUE(MID(C1351,FIND("-",C1351,1)+2,LEN(C1351)-FIND("-",C1351,1)+2))</f>
        <v>45613.711111111108</v>
      </c>
      <c r="P1351" s="18">
        <f>DATE(MID(D1351,FIND(",",D1351,1)+2,4),VLOOKUP(LEFT(B1351,3),General!$A$1:$B$12,2,0),MID(D1351,FIND(" ",D1351,1)+1,FIND(",",D1351,1)-FIND(" ",D1351,1)-1)) + TIMEVALUE(MID(D1351,FIND("-",D1351,1)+2,LEN(D1351)-FIND("-",D1351,1)+2))</f>
        <v>45613.737500000003</v>
      </c>
      <c r="Q1351" s="29">
        <f t="shared" si="168"/>
        <v>45613.711805555555</v>
      </c>
      <c r="R1351" t="str">
        <f t="shared" si="169"/>
        <v>5:04 pm</v>
      </c>
      <c r="S1351" t="str">
        <f t="shared" si="170"/>
        <v>5:42 pm</v>
      </c>
      <c r="T1351" s="29">
        <f t="shared" si="171"/>
        <v>45613.711805555555</v>
      </c>
      <c r="U1351" s="19">
        <f t="shared" si="172"/>
        <v>3683</v>
      </c>
      <c r="V1351" s="1">
        <f t="shared" si="173"/>
        <v>0.99719999999999998</v>
      </c>
      <c r="W1351" s="30">
        <f t="shared" si="174"/>
        <v>2.6388888894871343E-2</v>
      </c>
      <c r="X1351" s="18">
        <f>DATE(MID(B1351,FIND(",",B1351,1)+2,4),VLOOKUP(LEFT(B1351,3),General!$A$1:$B$12,2,0),MID(B1351,FIND(" ",B1351,1)+1,FIND(",",B1351,1)-FIND(" ",B1351,1)-1))</f>
        <v>45613</v>
      </c>
    </row>
    <row r="1352" spans="2:24">
      <c r="B1352" t="s">
        <v>7468</v>
      </c>
      <c r="C1352" t="s">
        <v>7469</v>
      </c>
      <c r="D1352" t="s">
        <v>7470</v>
      </c>
      <c r="E1352" s="1">
        <v>0.99739999999999995</v>
      </c>
      <c r="F1352">
        <v>0</v>
      </c>
      <c r="G1352">
        <v>0</v>
      </c>
      <c r="H1352" s="19">
        <v>3499</v>
      </c>
      <c r="I1352" s="19">
        <v>1327288</v>
      </c>
      <c r="J1352">
        <v>0</v>
      </c>
      <c r="K1352">
        <v>0</v>
      </c>
      <c r="L1352">
        <v>0</v>
      </c>
      <c r="M1352" s="19">
        <v>1083</v>
      </c>
      <c r="N1352" s="29">
        <f>DATE(MID(B1352,FIND(",",B1352,1)+2,4),VLOOKUP(LEFT(B1352,3),General!$A$1:$B$12,2,0),MID(B1352,FIND(" ",B1352,1)+1,FIND(",",B1352,1)-FIND(" ",B1352,1)-1)) + TIMEVALUE(MID(B1352,FIND("-",B1352,1)+2,LEN(B1352)-FIND("-",B1352,1)+2))</f>
        <v>45613.753472222219</v>
      </c>
      <c r="O1352" s="18">
        <f>DATE(MID(C1352,FIND(",",C1352,1)+2,4),VLOOKUP(LEFT(B1352,3),General!$A$1:$B$12,2,0),MID(C1352,FIND(" ",C1352,1)+1,FIND(",",C1352,1)-FIND(" ",C1352,1)-1)) + TIMEVALUE(MID(C1352,FIND("-",C1352,1)+2,LEN(C1352)-FIND("-",C1352,1)+2))</f>
        <v>45613.75277777778</v>
      </c>
      <c r="P1352" s="18">
        <f>DATE(MID(D1352,FIND(",",D1352,1)+2,4),VLOOKUP(LEFT(B1352,3),General!$A$1:$B$12,2,0),MID(D1352,FIND(" ",D1352,1)+1,FIND(",",D1352,1)-FIND(" ",D1352,1)-1)) + TIMEVALUE(MID(D1352,FIND("-",D1352,1)+2,LEN(D1352)-FIND("-",D1352,1)+2))</f>
        <v>45613.779166666667</v>
      </c>
      <c r="Q1352" s="29">
        <f t="shared" si="168"/>
        <v>45613.753472222219</v>
      </c>
      <c r="R1352" t="str">
        <f t="shared" si="169"/>
        <v>6:04 pm</v>
      </c>
      <c r="S1352" t="str">
        <f t="shared" si="170"/>
        <v>6:42 pm</v>
      </c>
      <c r="T1352" s="29">
        <f t="shared" si="171"/>
        <v>45613.753472222219</v>
      </c>
      <c r="U1352" s="19">
        <f t="shared" si="172"/>
        <v>3499</v>
      </c>
      <c r="V1352" s="1">
        <f t="shared" si="173"/>
        <v>0.99739999999999995</v>
      </c>
      <c r="W1352" s="30">
        <f t="shared" si="174"/>
        <v>2.6388888887595385E-2</v>
      </c>
      <c r="X1352" s="18">
        <f>DATE(MID(B1352,FIND(",",B1352,1)+2,4),VLOOKUP(LEFT(B1352,3),General!$A$1:$B$12,2,0),MID(B1352,FIND(" ",B1352,1)+1,FIND(",",B1352,1)-FIND(" ",B1352,1)-1))</f>
        <v>45613</v>
      </c>
    </row>
    <row r="1353" spans="2:24">
      <c r="B1353" t="s">
        <v>7471</v>
      </c>
      <c r="C1353" t="s">
        <v>7472</v>
      </c>
      <c r="D1353" t="s">
        <v>7473</v>
      </c>
      <c r="E1353" s="1">
        <v>0.99680000000000002</v>
      </c>
      <c r="F1353">
        <v>0</v>
      </c>
      <c r="G1353">
        <v>0</v>
      </c>
      <c r="H1353" s="19">
        <v>4235</v>
      </c>
      <c r="I1353" s="19">
        <v>1327289</v>
      </c>
      <c r="J1353">
        <v>0</v>
      </c>
      <c r="K1353">
        <v>0</v>
      </c>
      <c r="L1353">
        <v>0</v>
      </c>
      <c r="M1353">
        <v>0</v>
      </c>
      <c r="N1353" s="29">
        <f>DATE(MID(B1353,FIND(",",B1353,1)+2,4),VLOOKUP(LEFT(B1353,3),General!$A$1:$B$12,2,0),MID(B1353,FIND(" ",B1353,1)+1,FIND(",",B1353,1)-FIND(" ",B1353,1)-1)) + TIMEVALUE(MID(B1353,FIND("-",B1353,1)+2,LEN(B1353)-FIND("-",B1353,1)+2))</f>
        <v>45613.795138888891</v>
      </c>
      <c r="O1353" s="18">
        <f>DATE(MID(C1353,FIND(",",C1353,1)+2,4),VLOOKUP(LEFT(B1353,3),General!$A$1:$B$12,2,0),MID(C1353,FIND(" ",C1353,1)+1,FIND(",",C1353,1)-FIND(" ",C1353,1)-1)) + TIMEVALUE(MID(C1353,FIND("-",C1353,1)+2,LEN(C1353)-FIND("-",C1353,1)+2))</f>
        <v>45613.794444444444</v>
      </c>
      <c r="P1353" s="18">
        <f>DATE(MID(D1353,FIND(",",D1353,1)+2,4),VLOOKUP(LEFT(B1353,3),General!$A$1:$B$12,2,0),MID(D1353,FIND(" ",D1353,1)+1,FIND(",",D1353,1)-FIND(" ",D1353,1)-1)) + TIMEVALUE(MID(D1353,FIND("-",D1353,1)+2,LEN(D1353)-FIND("-",D1353,1)+2))</f>
        <v>45613.830555555556</v>
      </c>
      <c r="Q1353" s="29">
        <f t="shared" si="168"/>
        <v>45613.795138888891</v>
      </c>
      <c r="R1353" t="str">
        <f t="shared" si="169"/>
        <v>7:04 pm</v>
      </c>
      <c r="S1353" t="str">
        <f t="shared" si="170"/>
        <v>7:56 pm</v>
      </c>
      <c r="T1353" s="29">
        <f t="shared" si="171"/>
        <v>45613.795138888891</v>
      </c>
      <c r="U1353" s="19">
        <f t="shared" si="172"/>
        <v>4235</v>
      </c>
      <c r="V1353" s="1">
        <f t="shared" si="173"/>
        <v>0.99680000000000002</v>
      </c>
      <c r="W1353" s="30">
        <f t="shared" si="174"/>
        <v>3.6111111112404615E-2</v>
      </c>
      <c r="X1353" s="18">
        <f>DATE(MID(B1353,FIND(",",B1353,1)+2,4),VLOOKUP(LEFT(B1353,3),General!$A$1:$B$12,2,0),MID(B1353,FIND(" ",B1353,1)+1,FIND(",",B1353,1)-FIND(" ",B1353,1)-1))</f>
        <v>45613</v>
      </c>
    </row>
    <row r="1354" spans="2:24">
      <c r="B1354" t="s">
        <v>7474</v>
      </c>
      <c r="C1354" t="s">
        <v>7475</v>
      </c>
      <c r="D1354" t="s">
        <v>7476</v>
      </c>
      <c r="E1354" s="1">
        <v>0.99790000000000001</v>
      </c>
      <c r="F1354">
        <v>0</v>
      </c>
      <c r="G1354">
        <v>0</v>
      </c>
      <c r="H1354" s="19">
        <v>2789</v>
      </c>
      <c r="I1354" s="19">
        <v>1327164</v>
      </c>
      <c r="J1354">
        <v>0</v>
      </c>
      <c r="K1354">
        <v>0</v>
      </c>
      <c r="L1354">
        <v>0</v>
      </c>
      <c r="M1354" s="19">
        <v>1080</v>
      </c>
      <c r="N1354" s="29">
        <f>DATE(MID(B1354,FIND(",",B1354,1)+2,4),VLOOKUP(LEFT(B1354,3),General!$A$1:$B$12,2,0),MID(B1354,FIND(" ",B1354,1)+1,FIND(",",B1354,1)-FIND(" ",B1354,1)-1)) + TIMEVALUE(MID(B1354,FIND("-",B1354,1)+2,LEN(B1354)-FIND("-",B1354,1)+2))</f>
        <v>45613.836805555555</v>
      </c>
      <c r="O1354" s="18">
        <f>DATE(MID(C1354,FIND(",",C1354,1)+2,4),VLOOKUP(LEFT(B1354,3),General!$A$1:$B$12,2,0),MID(C1354,FIND(" ",C1354,1)+1,FIND(",",C1354,1)-FIND(" ",C1354,1)-1)) + TIMEVALUE(MID(C1354,FIND("-",C1354,1)+2,LEN(C1354)-FIND("-",C1354,1)+2))</f>
        <v>45613.836111111108</v>
      </c>
      <c r="P1354" s="18">
        <f>DATE(MID(D1354,FIND(",",D1354,1)+2,4),VLOOKUP(LEFT(B1354,3),General!$A$1:$B$12,2,0),MID(D1354,FIND(" ",D1354,1)+1,FIND(",",D1354,1)-FIND(" ",D1354,1)-1)) + TIMEVALUE(MID(D1354,FIND("-",D1354,1)+2,LEN(D1354)-FIND("-",D1354,1)+2))</f>
        <v>45613.867361111108</v>
      </c>
      <c r="Q1354" s="29">
        <f t="shared" si="168"/>
        <v>45613.836805555555</v>
      </c>
      <c r="R1354" t="str">
        <f t="shared" si="169"/>
        <v>8:04 pm</v>
      </c>
      <c r="S1354" t="str">
        <f t="shared" si="170"/>
        <v>8:49 pm</v>
      </c>
      <c r="T1354" s="29">
        <f t="shared" si="171"/>
        <v>45613.836805555555</v>
      </c>
      <c r="U1354" s="19">
        <f t="shared" si="172"/>
        <v>2789</v>
      </c>
      <c r="V1354" s="1">
        <f t="shared" si="173"/>
        <v>0.99790000000000001</v>
      </c>
      <c r="W1354" s="30">
        <f t="shared" si="174"/>
        <v>3.125E-2</v>
      </c>
      <c r="X1354" s="18">
        <f>DATE(MID(B1354,FIND(",",B1354,1)+2,4),VLOOKUP(LEFT(B1354,3),General!$A$1:$B$12,2,0),MID(B1354,FIND(" ",B1354,1)+1,FIND(",",B1354,1)-FIND(" ",B1354,1)-1))</f>
        <v>45613</v>
      </c>
    </row>
    <row r="1355" spans="2:24">
      <c r="B1355" t="s">
        <v>7477</v>
      </c>
      <c r="C1355" t="s">
        <v>7478</v>
      </c>
      <c r="D1355" t="s">
        <v>7479</v>
      </c>
      <c r="E1355" s="1">
        <v>0.99590000000000001</v>
      </c>
      <c r="F1355">
        <v>0</v>
      </c>
      <c r="G1355">
        <v>0</v>
      </c>
      <c r="H1355" s="19">
        <v>5490</v>
      </c>
      <c r="I1355" s="19">
        <v>1327201</v>
      </c>
      <c r="J1355">
        <v>0</v>
      </c>
      <c r="K1355">
        <v>0</v>
      </c>
      <c r="L1355">
        <v>0</v>
      </c>
      <c r="M1355">
        <v>0</v>
      </c>
      <c r="N1355" s="29">
        <f>DATE(MID(B1355,FIND(",",B1355,1)+2,4),VLOOKUP(LEFT(B1355,3),General!$A$1:$B$12,2,0),MID(B1355,FIND(" ",B1355,1)+1,FIND(",",B1355,1)-FIND(" ",B1355,1)-1)) + TIMEVALUE(MID(B1355,FIND("-",B1355,1)+2,LEN(B1355)-FIND("-",B1355,1)+2))</f>
        <v>45613.878472222219</v>
      </c>
      <c r="O1355" s="18">
        <f>DATE(MID(C1355,FIND(",",C1355,1)+2,4),VLOOKUP(LEFT(B1355,3),General!$A$1:$B$12,2,0),MID(C1355,FIND(" ",C1355,1)+1,FIND(",",C1355,1)-FIND(" ",C1355,1)-1)) + TIMEVALUE(MID(C1355,FIND("-",C1355,1)+2,LEN(C1355)-FIND("-",C1355,1)+2))</f>
        <v>45613.87777777778</v>
      </c>
      <c r="P1355" s="18">
        <f>DATE(MID(D1355,FIND(",",D1355,1)+2,4),VLOOKUP(LEFT(B1355,3),General!$A$1:$B$12,2,0),MID(D1355,FIND(" ",D1355,1)+1,FIND(",",D1355,1)-FIND(" ",D1355,1)-1)) + TIMEVALUE(MID(D1355,FIND("-",D1355,1)+2,LEN(D1355)-FIND("-",D1355,1)+2))</f>
        <v>45613.920138888891</v>
      </c>
      <c r="Q1355" s="29">
        <f t="shared" si="168"/>
        <v>45613.878472222219</v>
      </c>
      <c r="R1355" t="str">
        <f t="shared" si="169"/>
        <v>9:04 pm</v>
      </c>
      <c r="S1355" t="str">
        <f t="shared" si="170"/>
        <v>10:05 pm</v>
      </c>
      <c r="T1355" s="29">
        <f t="shared" si="171"/>
        <v>45613.878472222219</v>
      </c>
      <c r="U1355" s="19">
        <f t="shared" si="172"/>
        <v>5490</v>
      </c>
      <c r="V1355" s="1">
        <f t="shared" si="173"/>
        <v>0.99590000000000001</v>
      </c>
      <c r="W1355" s="30">
        <f t="shared" si="174"/>
        <v>4.2361111110949423E-2</v>
      </c>
      <c r="X1355" s="18">
        <f>DATE(MID(B1355,FIND(",",B1355,1)+2,4),VLOOKUP(LEFT(B1355,3),General!$A$1:$B$12,2,0),MID(B1355,FIND(" ",B1355,1)+1,FIND(",",B1355,1)-FIND(" ",B1355,1)-1))</f>
        <v>45613</v>
      </c>
    </row>
    <row r="1356" spans="2:24">
      <c r="B1356" t="s">
        <v>7479</v>
      </c>
      <c r="C1356" t="s">
        <v>7480</v>
      </c>
      <c r="D1356" t="s">
        <v>7481</v>
      </c>
      <c r="E1356" s="1">
        <v>0.99770000000000003</v>
      </c>
      <c r="F1356">
        <v>0</v>
      </c>
      <c r="G1356">
        <v>0</v>
      </c>
      <c r="H1356" s="19">
        <v>2993</v>
      </c>
      <c r="I1356" s="19">
        <v>1327204</v>
      </c>
      <c r="J1356">
        <v>0</v>
      </c>
      <c r="K1356">
        <v>0</v>
      </c>
      <c r="L1356">
        <v>0</v>
      </c>
      <c r="M1356" s="19">
        <v>1076</v>
      </c>
      <c r="N1356" s="29">
        <f>DATE(MID(B1356,FIND(",",B1356,1)+2,4),VLOOKUP(LEFT(B1356,3),General!$A$1:$B$12,2,0),MID(B1356,FIND(" ",B1356,1)+1,FIND(",",B1356,1)-FIND(" ",B1356,1)-1)) + TIMEVALUE(MID(B1356,FIND("-",B1356,1)+2,LEN(B1356)-FIND("-",B1356,1)+2))</f>
        <v>45613.920138888891</v>
      </c>
      <c r="O1356" s="18">
        <f>DATE(MID(C1356,FIND(",",C1356,1)+2,4),VLOOKUP(LEFT(B1356,3),General!$A$1:$B$12,2,0),MID(C1356,FIND(" ",C1356,1)+1,FIND(",",C1356,1)-FIND(" ",C1356,1)-1)) + TIMEVALUE(MID(C1356,FIND("-",C1356,1)+2,LEN(C1356)-FIND("-",C1356,1)+2))</f>
        <v>45613.919444444444</v>
      </c>
      <c r="P1356" s="18">
        <f>DATE(MID(D1356,FIND(",",D1356,1)+2,4),VLOOKUP(LEFT(B1356,3),General!$A$1:$B$12,2,0),MID(D1356,FIND(" ",D1356,1)+1,FIND(",",D1356,1)-FIND(" ",D1356,1)-1)) + TIMEVALUE(MID(D1356,FIND("-",D1356,1)+2,LEN(D1356)-FIND("-",D1356,1)+2))</f>
        <v>45613.961805555555</v>
      </c>
      <c r="Q1356" s="29">
        <f t="shared" si="168"/>
        <v>45613.920138888891</v>
      </c>
      <c r="R1356" t="str">
        <f t="shared" si="169"/>
        <v>10:04 pm</v>
      </c>
      <c r="S1356" t="str">
        <f t="shared" si="170"/>
        <v>11:05 pm</v>
      </c>
      <c r="T1356" s="29">
        <f t="shared" si="171"/>
        <v>45613.920138888891</v>
      </c>
      <c r="U1356" s="19">
        <f t="shared" si="172"/>
        <v>2993</v>
      </c>
      <c r="V1356" s="1">
        <f t="shared" si="173"/>
        <v>0.99770000000000003</v>
      </c>
      <c r="W1356" s="30">
        <f t="shared" si="174"/>
        <v>4.2361111110949423E-2</v>
      </c>
      <c r="X1356" s="18">
        <f>DATE(MID(B1356,FIND(",",B1356,1)+2,4),VLOOKUP(LEFT(B1356,3),General!$A$1:$B$12,2,0),MID(B1356,FIND(" ",B1356,1)+1,FIND(",",B1356,1)-FIND(" ",B1356,1)-1))</f>
        <v>45613</v>
      </c>
    </row>
    <row r="1357" spans="2:24">
      <c r="B1357" t="s">
        <v>7481</v>
      </c>
      <c r="C1357" t="s">
        <v>7482</v>
      </c>
      <c r="D1357" t="s">
        <v>7483</v>
      </c>
      <c r="E1357" s="1">
        <v>0.99639999999999995</v>
      </c>
      <c r="F1357">
        <v>0</v>
      </c>
      <c r="G1357">
        <v>0</v>
      </c>
      <c r="H1357" s="19">
        <v>4797</v>
      </c>
      <c r="I1357" s="19">
        <v>1327206</v>
      </c>
      <c r="J1357">
        <v>0</v>
      </c>
      <c r="K1357">
        <v>0</v>
      </c>
      <c r="L1357">
        <v>0</v>
      </c>
      <c r="M1357">
        <v>0</v>
      </c>
      <c r="N1357" s="29">
        <f>DATE(MID(B1357,FIND(",",B1357,1)+2,4),VLOOKUP(LEFT(B1357,3),General!$A$1:$B$12,2,0),MID(B1357,FIND(" ",B1357,1)+1,FIND(",",B1357,1)-FIND(" ",B1357,1)-1)) + TIMEVALUE(MID(B1357,FIND("-",B1357,1)+2,LEN(B1357)-FIND("-",B1357,1)+2))</f>
        <v>45613.961805555555</v>
      </c>
      <c r="O1357" s="18">
        <f>DATE(MID(C1357,FIND(",",C1357,1)+2,4),VLOOKUP(LEFT(B1357,3),General!$A$1:$B$12,2,0),MID(C1357,FIND(" ",C1357,1)+1,FIND(",",C1357,1)-FIND(" ",C1357,1)-1)) + TIMEVALUE(MID(C1357,FIND("-",C1357,1)+2,LEN(C1357)-FIND("-",C1357,1)+2))</f>
        <v>45613.961111111108</v>
      </c>
      <c r="P1357" s="18">
        <f>DATE(MID(D1357,FIND(",",D1357,1)+2,4),VLOOKUP(LEFT(B1357,3),General!$A$1:$B$12,2,0),MID(D1357,FIND(" ",D1357,1)+1,FIND(",",D1357,1)-FIND(" ",D1357,1)-1)) + TIMEVALUE(MID(D1357,FIND("-",D1357,1)+2,LEN(D1357)-FIND("-",D1357,1)+2))</f>
        <v>45614.003472222219</v>
      </c>
      <c r="Q1357" s="29">
        <f t="shared" si="168"/>
        <v>45613.961805555555</v>
      </c>
      <c r="R1357" t="str">
        <f t="shared" si="169"/>
        <v>11:04 pm</v>
      </c>
      <c r="S1357" t="str">
        <f t="shared" si="170"/>
        <v>12:05 am</v>
      </c>
      <c r="T1357" s="29">
        <f t="shared" si="171"/>
        <v>45613.961805555555</v>
      </c>
      <c r="U1357" s="19">
        <f t="shared" si="172"/>
        <v>4797</v>
      </c>
      <c r="V1357" s="1">
        <f t="shared" si="173"/>
        <v>0.99639999999999995</v>
      </c>
      <c r="W1357" s="30">
        <f t="shared" si="174"/>
        <v>4.2361111110949423E-2</v>
      </c>
      <c r="X1357" s="18">
        <f>DATE(MID(B1357,FIND(",",B1357,1)+2,4),VLOOKUP(LEFT(B1357,3),General!$A$1:$B$12,2,0),MID(B1357,FIND(" ",B1357,1)+1,FIND(",",B1357,1)-FIND(" ",B1357,1)-1))</f>
        <v>45613</v>
      </c>
    </row>
    <row r="1358" spans="2:24">
      <c r="B1358" t="s">
        <v>7483</v>
      </c>
      <c r="C1358" t="s">
        <v>7484</v>
      </c>
      <c r="D1358" t="s">
        <v>7485</v>
      </c>
      <c r="E1358" s="1">
        <v>0.99470000000000003</v>
      </c>
      <c r="F1358">
        <v>0</v>
      </c>
      <c r="G1358">
        <v>0</v>
      </c>
      <c r="H1358" s="19">
        <v>6990</v>
      </c>
      <c r="I1358" s="19">
        <v>1327208</v>
      </c>
      <c r="J1358">
        <v>0</v>
      </c>
      <c r="K1358">
        <v>0</v>
      </c>
      <c r="L1358">
        <v>0</v>
      </c>
      <c r="M1358">
        <v>0</v>
      </c>
      <c r="N1358" s="29">
        <f>DATE(MID(B1358,FIND(",",B1358,1)+2,4),VLOOKUP(LEFT(B1358,3),General!$A$1:$B$12,2,0),MID(B1358,FIND(" ",B1358,1)+1,FIND(",",B1358,1)-FIND(" ",B1358,1)-1)) + TIMEVALUE(MID(B1358,FIND("-",B1358,1)+2,LEN(B1358)-FIND("-",B1358,1)+2))</f>
        <v>45614.003472222219</v>
      </c>
      <c r="O1358" s="18">
        <f>DATE(MID(C1358,FIND(",",C1358,1)+2,4),VLOOKUP(LEFT(B1358,3),General!$A$1:$B$12,2,0),MID(C1358,FIND(" ",C1358,1)+1,FIND(",",C1358,1)-FIND(" ",C1358,1)-1)) + TIMEVALUE(MID(C1358,FIND("-",C1358,1)+2,LEN(C1358)-FIND("-",C1358,1)+2))</f>
        <v>45614.00277777778</v>
      </c>
      <c r="P1358" s="18">
        <f>DATE(MID(D1358,FIND(",",D1358,1)+2,4),VLOOKUP(LEFT(B1358,3),General!$A$1:$B$12,2,0),MID(D1358,FIND(" ",D1358,1)+1,FIND(",",D1358,1)-FIND(" ",D1358,1)-1)) + TIMEVALUE(MID(D1358,FIND("-",D1358,1)+2,LEN(D1358)-FIND("-",D1358,1)+2))</f>
        <v>45614.045138888891</v>
      </c>
      <c r="Q1358" s="29">
        <f t="shared" si="168"/>
        <v>45614.003472222219</v>
      </c>
      <c r="R1358" t="str">
        <f t="shared" si="169"/>
        <v>12:04 am</v>
      </c>
      <c r="S1358" t="str">
        <f t="shared" si="170"/>
        <v>1:05 am</v>
      </c>
      <c r="T1358" s="29">
        <f t="shared" si="171"/>
        <v>45614.003472222219</v>
      </c>
      <c r="U1358" s="19">
        <f t="shared" si="172"/>
        <v>6990</v>
      </c>
      <c r="V1358" s="1">
        <f t="shared" si="173"/>
        <v>0.99470000000000003</v>
      </c>
      <c r="W1358" s="30">
        <f t="shared" si="174"/>
        <v>4.2361111110949423E-2</v>
      </c>
      <c r="X1358" s="18">
        <f>DATE(MID(B1358,FIND(",",B1358,1)+2,4),VLOOKUP(LEFT(B1358,3),General!$A$1:$B$12,2,0),MID(B1358,FIND(" ",B1358,1)+1,FIND(",",B1358,1)-FIND(" ",B1358,1)-1))</f>
        <v>45614</v>
      </c>
    </row>
    <row r="1359" spans="2:24">
      <c r="B1359" t="s">
        <v>7485</v>
      </c>
      <c r="C1359" t="s">
        <v>7486</v>
      </c>
      <c r="D1359" t="s">
        <v>7487</v>
      </c>
      <c r="E1359" s="1">
        <v>0.99739999999999995</v>
      </c>
      <c r="F1359">
        <v>0</v>
      </c>
      <c r="G1359">
        <v>0</v>
      </c>
      <c r="H1359" s="19">
        <v>3424</v>
      </c>
      <c r="I1359" s="19">
        <v>1327225</v>
      </c>
      <c r="J1359">
        <v>0</v>
      </c>
      <c r="K1359">
        <v>0</v>
      </c>
      <c r="L1359">
        <v>0</v>
      </c>
      <c r="M1359" s="19">
        <v>1083</v>
      </c>
      <c r="N1359" s="29">
        <f>DATE(MID(B1359,FIND(",",B1359,1)+2,4),VLOOKUP(LEFT(B1359,3),General!$A$1:$B$12,2,0),MID(B1359,FIND(" ",B1359,1)+1,FIND(",",B1359,1)-FIND(" ",B1359,1)-1)) + TIMEVALUE(MID(B1359,FIND("-",B1359,1)+2,LEN(B1359)-FIND("-",B1359,1)+2))</f>
        <v>45614.045138888891</v>
      </c>
      <c r="O1359" s="18">
        <f>DATE(MID(C1359,FIND(",",C1359,1)+2,4),VLOOKUP(LEFT(B1359,3),General!$A$1:$B$12,2,0),MID(C1359,FIND(" ",C1359,1)+1,FIND(",",C1359,1)-FIND(" ",C1359,1)-1)) + TIMEVALUE(MID(C1359,FIND("-",C1359,1)+2,LEN(C1359)-FIND("-",C1359,1)+2))</f>
        <v>45614.044444444444</v>
      </c>
      <c r="P1359" s="18">
        <f>DATE(MID(D1359,FIND(",",D1359,1)+2,4),VLOOKUP(LEFT(B1359,3),General!$A$1:$B$12,2,0),MID(D1359,FIND(" ",D1359,1)+1,FIND(",",D1359,1)-FIND(" ",D1359,1)-1)) + TIMEVALUE(MID(D1359,FIND("-",D1359,1)+2,LEN(D1359)-FIND("-",D1359,1)+2))</f>
        <v>45614.074999999997</v>
      </c>
      <c r="Q1359" s="29">
        <f t="shared" si="168"/>
        <v>45614.045138888891</v>
      </c>
      <c r="R1359" t="str">
        <f t="shared" si="169"/>
        <v>1:04 am</v>
      </c>
      <c r="S1359" t="str">
        <f t="shared" si="170"/>
        <v>1:48 am</v>
      </c>
      <c r="T1359" s="29">
        <f t="shared" si="171"/>
        <v>45614.045138888891</v>
      </c>
      <c r="U1359" s="19">
        <f t="shared" si="172"/>
        <v>3424</v>
      </c>
      <c r="V1359" s="1">
        <f t="shared" si="173"/>
        <v>0.99739999999999995</v>
      </c>
      <c r="W1359" s="30">
        <f t="shared" si="174"/>
        <v>3.0555555553291924E-2</v>
      </c>
      <c r="X1359" s="18">
        <f>DATE(MID(B1359,FIND(",",B1359,1)+2,4),VLOOKUP(LEFT(B1359,3),General!$A$1:$B$12,2,0),MID(B1359,FIND(" ",B1359,1)+1,FIND(",",B1359,1)-FIND(" ",B1359,1)-1))</f>
        <v>45614</v>
      </c>
    </row>
    <row r="1360" spans="2:24">
      <c r="B1360" t="s">
        <v>7488</v>
      </c>
      <c r="C1360" t="s">
        <v>7489</v>
      </c>
      <c r="D1360" t="s">
        <v>7490</v>
      </c>
      <c r="E1360" s="1">
        <v>0.99790000000000001</v>
      </c>
      <c r="F1360">
        <v>0</v>
      </c>
      <c r="G1360">
        <v>0</v>
      </c>
      <c r="H1360" s="19">
        <v>2735</v>
      </c>
      <c r="I1360" s="19">
        <v>1327228</v>
      </c>
      <c r="J1360">
        <v>0</v>
      </c>
      <c r="K1360">
        <v>0</v>
      </c>
      <c r="L1360">
        <v>0</v>
      </c>
      <c r="M1360" s="19">
        <v>1075</v>
      </c>
      <c r="N1360" s="29">
        <f>DATE(MID(B1360,FIND(",",B1360,1)+2,4),VLOOKUP(LEFT(B1360,3),General!$A$1:$B$12,2,0),MID(B1360,FIND(" ",B1360,1)+1,FIND(",",B1360,1)-FIND(" ",B1360,1)-1)) + TIMEVALUE(MID(B1360,FIND("-",B1360,1)+2,LEN(B1360)-FIND("-",B1360,1)+2))</f>
        <v>45614.086805555555</v>
      </c>
      <c r="O1360" s="18">
        <f>DATE(MID(C1360,FIND(",",C1360,1)+2,4),VLOOKUP(LEFT(B1360,3),General!$A$1:$B$12,2,0),MID(C1360,FIND(" ",C1360,1)+1,FIND(",",C1360,1)-FIND(" ",C1360,1)-1)) + TIMEVALUE(MID(C1360,FIND("-",C1360,1)+2,LEN(C1360)-FIND("-",C1360,1)+2))</f>
        <v>45614.086111111108</v>
      </c>
      <c r="P1360" s="18">
        <f>DATE(MID(D1360,FIND(",",D1360,1)+2,4),VLOOKUP(LEFT(B1360,3),General!$A$1:$B$12,2,0),MID(D1360,FIND(" ",D1360,1)+1,FIND(",",D1360,1)-FIND(" ",D1360,1)-1)) + TIMEVALUE(MID(D1360,FIND("-",D1360,1)+2,LEN(D1360)-FIND("-",D1360,1)+2))</f>
        <v>45614.115972222222</v>
      </c>
      <c r="Q1360" s="29">
        <f t="shared" si="168"/>
        <v>45614.086805555555</v>
      </c>
      <c r="R1360" t="str">
        <f t="shared" si="169"/>
        <v>2:04 am</v>
      </c>
      <c r="S1360" t="str">
        <f t="shared" si="170"/>
        <v>2:47 am</v>
      </c>
      <c r="T1360" s="29">
        <f t="shared" si="171"/>
        <v>45614.086805555555</v>
      </c>
      <c r="U1360" s="19">
        <f t="shared" si="172"/>
        <v>2735</v>
      </c>
      <c r="V1360" s="1">
        <f t="shared" si="173"/>
        <v>0.99790000000000001</v>
      </c>
      <c r="W1360" s="30">
        <f t="shared" si="174"/>
        <v>2.9861111113859806E-2</v>
      </c>
      <c r="X1360" s="18">
        <f>DATE(MID(B1360,FIND(",",B1360,1)+2,4),VLOOKUP(LEFT(B1360,3),General!$A$1:$B$12,2,0),MID(B1360,FIND(" ",B1360,1)+1,FIND(",",B1360,1)-FIND(" ",B1360,1)-1))</f>
        <v>45614</v>
      </c>
    </row>
    <row r="1361" spans="2:24">
      <c r="B1361" t="s">
        <v>7491</v>
      </c>
      <c r="C1361" t="s">
        <v>7491</v>
      </c>
      <c r="D1361" t="s">
        <v>7492</v>
      </c>
      <c r="E1361" s="1">
        <v>0.99780000000000002</v>
      </c>
      <c r="F1361">
        <v>0</v>
      </c>
      <c r="G1361">
        <v>0</v>
      </c>
      <c r="H1361" s="19">
        <v>2980</v>
      </c>
      <c r="I1361" s="19">
        <v>1327226</v>
      </c>
      <c r="J1361">
        <v>0</v>
      </c>
      <c r="K1361">
        <v>0</v>
      </c>
      <c r="L1361">
        <v>0</v>
      </c>
      <c r="M1361" s="19">
        <v>1077</v>
      </c>
      <c r="N1361" s="29">
        <f>DATE(MID(B1361,FIND(",",B1361,1)+2,4),VLOOKUP(LEFT(B1361,3),General!$A$1:$B$12,2,0),MID(B1361,FIND(" ",B1361,1)+1,FIND(",",B1361,1)-FIND(" ",B1361,1)-1)) + TIMEVALUE(MID(B1361,FIND("-",B1361,1)+2,LEN(B1361)-FIND("-",B1361,1)+2))</f>
        <v>45614.128472222219</v>
      </c>
      <c r="O1361" s="18">
        <f>DATE(MID(C1361,FIND(",",C1361,1)+2,4),VLOOKUP(LEFT(B1361,3),General!$A$1:$B$12,2,0),MID(C1361,FIND(" ",C1361,1)+1,FIND(",",C1361,1)-FIND(" ",C1361,1)-1)) + TIMEVALUE(MID(C1361,FIND("-",C1361,1)+2,LEN(C1361)-FIND("-",C1361,1)+2))</f>
        <v>45614.128472222219</v>
      </c>
      <c r="P1361" s="18">
        <f>DATE(MID(D1361,FIND(",",D1361,1)+2,4),VLOOKUP(LEFT(B1361,3),General!$A$1:$B$12,2,0),MID(D1361,FIND(" ",D1361,1)+1,FIND(",",D1361,1)-FIND(" ",D1361,1)-1)) + TIMEVALUE(MID(D1361,FIND("-",D1361,1)+2,LEN(D1361)-FIND("-",D1361,1)+2))</f>
        <v>45614.170138888891</v>
      </c>
      <c r="Q1361" s="29">
        <f t="shared" si="168"/>
        <v>45614.128472222219</v>
      </c>
      <c r="R1361" t="str">
        <f t="shared" si="169"/>
        <v>3:05 am</v>
      </c>
      <c r="S1361" t="str">
        <f t="shared" si="170"/>
        <v>4:05 am</v>
      </c>
      <c r="T1361" s="29">
        <f t="shared" si="171"/>
        <v>45614.128472222219</v>
      </c>
      <c r="U1361" s="19">
        <f t="shared" si="172"/>
        <v>2980</v>
      </c>
      <c r="V1361" s="1">
        <f t="shared" si="173"/>
        <v>0.99780000000000002</v>
      </c>
      <c r="W1361" s="30">
        <f t="shared" si="174"/>
        <v>4.1666666671517305E-2</v>
      </c>
      <c r="X1361" s="18">
        <f>DATE(MID(B1361,FIND(",",B1361,1)+2,4),VLOOKUP(LEFT(B1361,3),General!$A$1:$B$12,2,0),MID(B1361,FIND(" ",B1361,1)+1,FIND(",",B1361,1)-FIND(" ",B1361,1)-1))</f>
        <v>45614</v>
      </c>
    </row>
    <row r="1362" spans="2:24">
      <c r="B1362" t="s">
        <v>7492</v>
      </c>
      <c r="C1362" t="s">
        <v>7493</v>
      </c>
      <c r="D1362" t="s">
        <v>7494</v>
      </c>
      <c r="E1362" s="1">
        <v>0.998</v>
      </c>
      <c r="F1362">
        <v>0</v>
      </c>
      <c r="G1362">
        <v>0</v>
      </c>
      <c r="H1362" s="19">
        <v>2719</v>
      </c>
      <c r="I1362" s="19">
        <v>1327228</v>
      </c>
      <c r="J1362">
        <v>0</v>
      </c>
      <c r="K1362">
        <v>0</v>
      </c>
      <c r="L1362">
        <v>0</v>
      </c>
      <c r="M1362" s="19">
        <v>1077</v>
      </c>
      <c r="N1362" s="29">
        <f>DATE(MID(B1362,FIND(",",B1362,1)+2,4),VLOOKUP(LEFT(B1362,3),General!$A$1:$B$12,2,0),MID(B1362,FIND(" ",B1362,1)+1,FIND(",",B1362,1)-FIND(" ",B1362,1)-1)) + TIMEVALUE(MID(B1362,FIND("-",B1362,1)+2,LEN(B1362)-FIND("-",B1362,1)+2))</f>
        <v>45614.170138888891</v>
      </c>
      <c r="O1362" s="18">
        <f>DATE(MID(C1362,FIND(",",C1362,1)+2,4),VLOOKUP(LEFT(B1362,3),General!$A$1:$B$12,2,0),MID(C1362,FIND(" ",C1362,1)+1,FIND(",",C1362,1)-FIND(" ",C1362,1)-1)) + TIMEVALUE(MID(C1362,FIND("-",C1362,1)+2,LEN(C1362)-FIND("-",C1362,1)+2))</f>
        <v>45614.169444444444</v>
      </c>
      <c r="P1362" s="18">
        <f>DATE(MID(D1362,FIND(",",D1362,1)+2,4),VLOOKUP(LEFT(B1362,3),General!$A$1:$B$12,2,0),MID(D1362,FIND(" ",D1362,1)+1,FIND(",",D1362,1)-FIND(" ",D1362,1)-1)) + TIMEVALUE(MID(D1362,FIND("-",D1362,1)+2,LEN(D1362)-FIND("-",D1362,1)+2))</f>
        <v>45614.195833333331</v>
      </c>
      <c r="Q1362" s="29">
        <f t="shared" si="168"/>
        <v>45614.170138888891</v>
      </c>
      <c r="R1362" t="str">
        <f t="shared" si="169"/>
        <v>4:04 am</v>
      </c>
      <c r="S1362" t="str">
        <f t="shared" si="170"/>
        <v>4:42 am</v>
      </c>
      <c r="T1362" s="29">
        <f t="shared" si="171"/>
        <v>45614.170138888891</v>
      </c>
      <c r="U1362" s="19">
        <f t="shared" si="172"/>
        <v>2719</v>
      </c>
      <c r="V1362" s="1">
        <f t="shared" si="173"/>
        <v>0.998</v>
      </c>
      <c r="W1362" s="30">
        <f t="shared" si="174"/>
        <v>2.6388888887595385E-2</v>
      </c>
      <c r="X1362" s="18">
        <f>DATE(MID(B1362,FIND(",",B1362,1)+2,4),VLOOKUP(LEFT(B1362,3),General!$A$1:$B$12,2,0),MID(B1362,FIND(" ",B1362,1)+1,FIND(",",B1362,1)-FIND(" ",B1362,1)-1))</f>
        <v>45614</v>
      </c>
    </row>
    <row r="1363" spans="2:24">
      <c r="B1363" t="s">
        <v>7495</v>
      </c>
      <c r="C1363" t="s">
        <v>7496</v>
      </c>
      <c r="D1363" t="s">
        <v>7497</v>
      </c>
      <c r="E1363" s="1">
        <v>0.99770000000000003</v>
      </c>
      <c r="F1363">
        <v>0</v>
      </c>
      <c r="G1363">
        <v>0</v>
      </c>
      <c r="H1363" s="19">
        <v>3047</v>
      </c>
      <c r="I1363" s="19">
        <v>1327239</v>
      </c>
      <c r="J1363">
        <v>0</v>
      </c>
      <c r="K1363">
        <v>0</v>
      </c>
      <c r="L1363">
        <v>0</v>
      </c>
      <c r="M1363" s="19">
        <v>1075</v>
      </c>
      <c r="N1363" s="29">
        <f>DATE(MID(B1363,FIND(",",B1363,1)+2,4),VLOOKUP(LEFT(B1363,3),General!$A$1:$B$12,2,0),MID(B1363,FIND(" ",B1363,1)+1,FIND(",",B1363,1)-FIND(" ",B1363,1)-1)) + TIMEVALUE(MID(B1363,FIND("-",B1363,1)+2,LEN(B1363)-FIND("-",B1363,1)+2))</f>
        <v>45614.211805555555</v>
      </c>
      <c r="O1363" s="18">
        <f>DATE(MID(C1363,FIND(",",C1363,1)+2,4),VLOOKUP(LEFT(B1363,3),General!$A$1:$B$12,2,0),MID(C1363,FIND(" ",C1363,1)+1,FIND(",",C1363,1)-FIND(" ",C1363,1)-1)) + TIMEVALUE(MID(C1363,FIND("-",C1363,1)+2,LEN(C1363)-FIND("-",C1363,1)+2))</f>
        <v>45614.211111111108</v>
      </c>
      <c r="P1363" s="18">
        <f>DATE(MID(D1363,FIND(",",D1363,1)+2,4),VLOOKUP(LEFT(B1363,3),General!$A$1:$B$12,2,0),MID(D1363,FIND(" ",D1363,1)+1,FIND(",",D1363,1)-FIND(" ",D1363,1)-1)) + TIMEVALUE(MID(D1363,FIND("-",D1363,1)+2,LEN(D1363)-FIND("-",D1363,1)+2))</f>
        <v>45614.237500000003</v>
      </c>
      <c r="Q1363" s="29">
        <f t="shared" si="168"/>
        <v>45614.211805555555</v>
      </c>
      <c r="R1363" t="str">
        <f t="shared" si="169"/>
        <v>5:04 am</v>
      </c>
      <c r="S1363" t="str">
        <f t="shared" si="170"/>
        <v>5:42 am</v>
      </c>
      <c r="T1363" s="29">
        <f t="shared" si="171"/>
        <v>45614.211805555555</v>
      </c>
      <c r="U1363" s="19">
        <f t="shared" si="172"/>
        <v>3047</v>
      </c>
      <c r="V1363" s="1">
        <f t="shared" si="173"/>
        <v>0.99770000000000003</v>
      </c>
      <c r="W1363" s="30">
        <f t="shared" si="174"/>
        <v>2.6388888894871343E-2</v>
      </c>
      <c r="X1363" s="18">
        <f>DATE(MID(B1363,FIND(",",B1363,1)+2,4),VLOOKUP(LEFT(B1363,3),General!$A$1:$B$12,2,0),MID(B1363,FIND(" ",B1363,1)+1,FIND(",",B1363,1)-FIND(" ",B1363,1)-1))</f>
        <v>45614</v>
      </c>
    </row>
    <row r="1364" spans="2:24">
      <c r="B1364" t="s">
        <v>7498</v>
      </c>
      <c r="C1364" t="s">
        <v>7499</v>
      </c>
      <c r="D1364" t="s">
        <v>7500</v>
      </c>
      <c r="E1364" s="1">
        <v>0.99750000000000005</v>
      </c>
      <c r="F1364">
        <v>0</v>
      </c>
      <c r="G1364">
        <v>0</v>
      </c>
      <c r="H1364" s="19">
        <v>3300</v>
      </c>
      <c r="I1364" s="19">
        <v>1327240</v>
      </c>
      <c r="J1364">
        <v>0</v>
      </c>
      <c r="K1364">
        <v>0</v>
      </c>
      <c r="L1364">
        <v>0</v>
      </c>
      <c r="M1364">
        <v>0</v>
      </c>
      <c r="N1364" s="29">
        <f>DATE(MID(B1364,FIND(",",B1364,1)+2,4),VLOOKUP(LEFT(B1364,3),General!$A$1:$B$12,2,0),MID(B1364,FIND(" ",B1364,1)+1,FIND(",",B1364,1)-FIND(" ",B1364,1)-1)) + TIMEVALUE(MID(B1364,FIND("-",B1364,1)+2,LEN(B1364)-FIND("-",B1364,1)+2))</f>
        <v>45614.253472222219</v>
      </c>
      <c r="O1364" s="18">
        <f>DATE(MID(C1364,FIND(",",C1364,1)+2,4),VLOOKUP(LEFT(B1364,3),General!$A$1:$B$12,2,0),MID(C1364,FIND(" ",C1364,1)+1,FIND(",",C1364,1)-FIND(" ",C1364,1)-1)) + TIMEVALUE(MID(C1364,FIND("-",C1364,1)+2,LEN(C1364)-FIND("-",C1364,1)+2))</f>
        <v>45614.25277777778</v>
      </c>
      <c r="P1364" s="18">
        <f>DATE(MID(D1364,FIND(",",D1364,1)+2,4),VLOOKUP(LEFT(B1364,3),General!$A$1:$B$12,2,0),MID(D1364,FIND(" ",D1364,1)+1,FIND(",",D1364,1)-FIND(" ",D1364,1)-1)) + TIMEVALUE(MID(D1364,FIND("-",D1364,1)+2,LEN(D1364)-FIND("-",D1364,1)+2))</f>
        <v>45614.295138888891</v>
      </c>
      <c r="Q1364" s="29">
        <f t="shared" si="168"/>
        <v>45614.253472222219</v>
      </c>
      <c r="R1364" t="str">
        <f t="shared" si="169"/>
        <v>6:04 am</v>
      </c>
      <c r="S1364" t="str">
        <f t="shared" si="170"/>
        <v>7:05 am</v>
      </c>
      <c r="T1364" s="29">
        <f t="shared" si="171"/>
        <v>45614.253472222219</v>
      </c>
      <c r="U1364" s="19">
        <f t="shared" si="172"/>
        <v>3300</v>
      </c>
      <c r="V1364" s="1">
        <f t="shared" si="173"/>
        <v>0.99750000000000005</v>
      </c>
      <c r="W1364" s="30">
        <f t="shared" si="174"/>
        <v>4.2361111110949423E-2</v>
      </c>
      <c r="X1364" s="18">
        <f>DATE(MID(B1364,FIND(",",B1364,1)+2,4),VLOOKUP(LEFT(B1364,3),General!$A$1:$B$12,2,0),MID(B1364,FIND(" ",B1364,1)+1,FIND(",",B1364,1)-FIND(" ",B1364,1)-1))</f>
        <v>45614</v>
      </c>
    </row>
    <row r="1365" spans="2:24">
      <c r="B1365" t="s">
        <v>7500</v>
      </c>
      <c r="C1365" t="s">
        <v>7501</v>
      </c>
      <c r="D1365" t="s">
        <v>7502</v>
      </c>
      <c r="E1365" s="1">
        <v>0.99770000000000003</v>
      </c>
      <c r="F1365">
        <v>0</v>
      </c>
      <c r="G1365">
        <v>0</v>
      </c>
      <c r="H1365" s="19">
        <v>3047</v>
      </c>
      <c r="I1365" s="19">
        <v>1327237</v>
      </c>
      <c r="J1365">
        <v>0</v>
      </c>
      <c r="K1365">
        <v>0</v>
      </c>
      <c r="L1365">
        <v>0</v>
      </c>
      <c r="M1365" s="19">
        <v>1080</v>
      </c>
      <c r="N1365" s="29">
        <f>DATE(MID(B1365,FIND(",",B1365,1)+2,4),VLOOKUP(LEFT(B1365,3),General!$A$1:$B$12,2,0),MID(B1365,FIND(" ",B1365,1)+1,FIND(",",B1365,1)-FIND(" ",B1365,1)-1)) + TIMEVALUE(MID(B1365,FIND("-",B1365,1)+2,LEN(B1365)-FIND("-",B1365,1)+2))</f>
        <v>45614.295138888891</v>
      </c>
      <c r="O1365" s="18">
        <f>DATE(MID(C1365,FIND(",",C1365,1)+2,4),VLOOKUP(LEFT(B1365,3),General!$A$1:$B$12,2,0),MID(C1365,FIND(" ",C1365,1)+1,FIND(",",C1365,1)-FIND(" ",C1365,1)-1)) + TIMEVALUE(MID(C1365,FIND("-",C1365,1)+2,LEN(C1365)-FIND("-",C1365,1)+2))</f>
        <v>45614.294444444444</v>
      </c>
      <c r="P1365" s="18">
        <f>DATE(MID(D1365,FIND(",",D1365,1)+2,4),VLOOKUP(LEFT(B1365,3),General!$A$1:$B$12,2,0),MID(D1365,FIND(" ",D1365,1)+1,FIND(",",D1365,1)-FIND(" ",D1365,1)-1)) + TIMEVALUE(MID(D1365,FIND("-",D1365,1)+2,LEN(D1365)-FIND("-",D1365,1)+2))</f>
        <v>45614.321527777778</v>
      </c>
      <c r="Q1365" s="29">
        <f t="shared" si="168"/>
        <v>45614.295138888891</v>
      </c>
      <c r="R1365" t="str">
        <f t="shared" si="169"/>
        <v>7:04 am</v>
      </c>
      <c r="S1365" t="str">
        <f t="shared" si="170"/>
        <v>7:43 am</v>
      </c>
      <c r="T1365" s="29">
        <f t="shared" si="171"/>
        <v>45614.295138888891</v>
      </c>
      <c r="U1365" s="19">
        <f t="shared" si="172"/>
        <v>3047</v>
      </c>
      <c r="V1365" s="1">
        <f t="shared" si="173"/>
        <v>0.99770000000000003</v>
      </c>
      <c r="W1365" s="30">
        <f t="shared" si="174"/>
        <v>2.7083333334303461E-2</v>
      </c>
      <c r="X1365" s="18">
        <f>DATE(MID(B1365,FIND(",",B1365,1)+2,4),VLOOKUP(LEFT(B1365,3),General!$A$1:$B$12,2,0),MID(B1365,FIND(" ",B1365,1)+1,FIND(",",B1365,1)-FIND(" ",B1365,1)-1))</f>
        <v>45614</v>
      </c>
    </row>
    <row r="1366" spans="2:24">
      <c r="B1366" t="s">
        <v>7503</v>
      </c>
      <c r="C1366" t="s">
        <v>7504</v>
      </c>
      <c r="D1366" t="s">
        <v>7505</v>
      </c>
      <c r="E1366" s="1">
        <v>0.99760000000000004</v>
      </c>
      <c r="F1366">
        <v>0</v>
      </c>
      <c r="G1366">
        <v>0</v>
      </c>
      <c r="H1366" s="19">
        <v>3188</v>
      </c>
      <c r="I1366" s="19">
        <v>1327245</v>
      </c>
      <c r="J1366">
        <v>0</v>
      </c>
      <c r="K1366">
        <v>0</v>
      </c>
      <c r="L1366">
        <v>0</v>
      </c>
      <c r="M1366" s="19">
        <v>1076</v>
      </c>
      <c r="N1366" s="29">
        <f>DATE(MID(B1366,FIND(",",B1366,1)+2,4),VLOOKUP(LEFT(B1366,3),General!$A$1:$B$12,2,0),MID(B1366,FIND(" ",B1366,1)+1,FIND(",",B1366,1)-FIND(" ",B1366,1)-1)) + TIMEVALUE(MID(B1366,FIND("-",B1366,1)+2,LEN(B1366)-FIND("-",B1366,1)+2))</f>
        <v>45614.336805555555</v>
      </c>
      <c r="O1366" s="18">
        <f>DATE(MID(C1366,FIND(",",C1366,1)+2,4),VLOOKUP(LEFT(B1366,3),General!$A$1:$B$12,2,0),MID(C1366,FIND(" ",C1366,1)+1,FIND(",",C1366,1)-FIND(" ",C1366,1)-1)) + TIMEVALUE(MID(C1366,FIND("-",C1366,1)+2,LEN(C1366)-FIND("-",C1366,1)+2))</f>
        <v>45614.336111111108</v>
      </c>
      <c r="P1366" s="18">
        <f>DATE(MID(D1366,FIND(",",D1366,1)+2,4),VLOOKUP(LEFT(B1366,3),General!$A$1:$B$12,2,0),MID(D1366,FIND(" ",D1366,1)+1,FIND(",",D1366,1)-FIND(" ",D1366,1)-1)) + TIMEVALUE(MID(D1366,FIND("-",D1366,1)+2,LEN(D1366)-FIND("-",D1366,1)+2))</f>
        <v>45614.362500000003</v>
      </c>
      <c r="Q1366" s="29">
        <f t="shared" si="168"/>
        <v>45614.336805555555</v>
      </c>
      <c r="R1366" t="str">
        <f t="shared" si="169"/>
        <v>8:04 am</v>
      </c>
      <c r="S1366" t="str">
        <f t="shared" si="170"/>
        <v>8:42 am</v>
      </c>
      <c r="T1366" s="29">
        <f t="shared" si="171"/>
        <v>45614.336805555555</v>
      </c>
      <c r="U1366" s="19">
        <f t="shared" si="172"/>
        <v>3188</v>
      </c>
      <c r="V1366" s="1">
        <f t="shared" si="173"/>
        <v>0.99760000000000004</v>
      </c>
      <c r="W1366" s="30">
        <f t="shared" si="174"/>
        <v>2.6388888894871343E-2</v>
      </c>
      <c r="X1366" s="18">
        <f>DATE(MID(B1366,FIND(",",B1366,1)+2,4),VLOOKUP(LEFT(B1366,3),General!$A$1:$B$12,2,0),MID(B1366,FIND(" ",B1366,1)+1,FIND(",",B1366,1)-FIND(" ",B1366,1)-1))</f>
        <v>45614</v>
      </c>
    </row>
    <row r="1367" spans="2:24">
      <c r="B1367" t="s">
        <v>7506</v>
      </c>
      <c r="C1367" t="s">
        <v>7507</v>
      </c>
      <c r="D1367" t="s">
        <v>7508</v>
      </c>
      <c r="E1367" s="1">
        <v>0.99739999999999995</v>
      </c>
      <c r="F1367">
        <v>0</v>
      </c>
      <c r="G1367">
        <v>0</v>
      </c>
      <c r="H1367" s="19">
        <v>3423</v>
      </c>
      <c r="I1367" s="19">
        <v>1327263</v>
      </c>
      <c r="J1367">
        <v>0</v>
      </c>
      <c r="K1367">
        <v>0</v>
      </c>
      <c r="L1367">
        <v>0</v>
      </c>
      <c r="M1367" s="19">
        <v>1084</v>
      </c>
      <c r="N1367" s="29">
        <f>DATE(MID(B1367,FIND(",",B1367,1)+2,4),VLOOKUP(LEFT(B1367,3),General!$A$1:$B$12,2,0),MID(B1367,FIND(" ",B1367,1)+1,FIND(",",B1367,1)-FIND(" ",B1367,1)-1)) + TIMEVALUE(MID(B1367,FIND("-",B1367,1)+2,LEN(B1367)-FIND("-",B1367,1)+2))</f>
        <v>45614.378472222219</v>
      </c>
      <c r="O1367" s="18">
        <f>DATE(MID(C1367,FIND(",",C1367,1)+2,4),VLOOKUP(LEFT(B1367,3),General!$A$1:$B$12,2,0),MID(C1367,FIND(" ",C1367,1)+1,FIND(",",C1367,1)-FIND(" ",C1367,1)-1)) + TIMEVALUE(MID(C1367,FIND("-",C1367,1)+2,LEN(C1367)-FIND("-",C1367,1)+2))</f>
        <v>45614.37777777778</v>
      </c>
      <c r="P1367" s="18">
        <f>DATE(MID(D1367,FIND(",",D1367,1)+2,4),VLOOKUP(LEFT(B1367,3),General!$A$1:$B$12,2,0),MID(D1367,FIND(" ",D1367,1)+1,FIND(",",D1367,1)-FIND(" ",D1367,1)-1)) + TIMEVALUE(MID(D1367,FIND("-",D1367,1)+2,LEN(D1367)-FIND("-",D1367,1)+2))</f>
        <v>45614.402777777781</v>
      </c>
      <c r="Q1367" s="29">
        <f t="shared" si="168"/>
        <v>45614.378472222219</v>
      </c>
      <c r="R1367" t="str">
        <f t="shared" si="169"/>
        <v>9:04 am</v>
      </c>
      <c r="S1367" t="str">
        <f t="shared" si="170"/>
        <v>9:40 am</v>
      </c>
      <c r="T1367" s="29">
        <f t="shared" si="171"/>
        <v>45614.378472222219</v>
      </c>
      <c r="U1367" s="19">
        <f t="shared" si="172"/>
        <v>3423</v>
      </c>
      <c r="V1367" s="1">
        <f t="shared" si="173"/>
        <v>0.99739999999999995</v>
      </c>
      <c r="W1367" s="30">
        <f t="shared" si="174"/>
        <v>2.5000000001455192E-2</v>
      </c>
      <c r="X1367" s="18">
        <f>DATE(MID(B1367,FIND(",",B1367,1)+2,4),VLOOKUP(LEFT(B1367,3),General!$A$1:$B$12,2,0),MID(B1367,FIND(" ",B1367,1)+1,FIND(",",B1367,1)-FIND(" ",B1367,1)-1))</f>
        <v>45614</v>
      </c>
    </row>
    <row r="1368" spans="2:24">
      <c r="B1368" t="s">
        <v>7509</v>
      </c>
      <c r="C1368" t="s">
        <v>7510</v>
      </c>
      <c r="D1368" t="s">
        <v>7511</v>
      </c>
      <c r="E1368" s="1">
        <v>0.99739999999999995</v>
      </c>
      <c r="F1368">
        <v>0</v>
      </c>
      <c r="G1368">
        <v>0</v>
      </c>
      <c r="H1368" s="19">
        <v>3403</v>
      </c>
      <c r="I1368" s="19">
        <v>1327247</v>
      </c>
      <c r="J1368">
        <v>0</v>
      </c>
      <c r="K1368">
        <v>0</v>
      </c>
      <c r="L1368">
        <v>0</v>
      </c>
      <c r="M1368" s="19">
        <v>1077</v>
      </c>
      <c r="N1368" s="29">
        <f>DATE(MID(B1368,FIND(",",B1368,1)+2,4),VLOOKUP(LEFT(B1368,3),General!$A$1:$B$12,2,0),MID(B1368,FIND(" ",B1368,1)+1,FIND(",",B1368,1)-FIND(" ",B1368,1)-1)) + TIMEVALUE(MID(B1368,FIND("-",B1368,1)+2,LEN(B1368)-FIND("-",B1368,1)+2))</f>
        <v>45614.420138888891</v>
      </c>
      <c r="O1368" s="18">
        <f>DATE(MID(C1368,FIND(",",C1368,1)+2,4),VLOOKUP(LEFT(B1368,3),General!$A$1:$B$12,2,0),MID(C1368,FIND(" ",C1368,1)+1,FIND(",",C1368,1)-FIND(" ",C1368,1)-1)) + TIMEVALUE(MID(C1368,FIND("-",C1368,1)+2,LEN(C1368)-FIND("-",C1368,1)+2))</f>
        <v>45614.419444444444</v>
      </c>
      <c r="P1368" s="18">
        <f>DATE(MID(D1368,FIND(",",D1368,1)+2,4),VLOOKUP(LEFT(B1368,3),General!$A$1:$B$12,2,0),MID(D1368,FIND(" ",D1368,1)+1,FIND(",",D1368,1)-FIND(" ",D1368,1)-1)) + TIMEVALUE(MID(D1368,FIND("-",D1368,1)+2,LEN(D1368)-FIND("-",D1368,1)+2))</f>
        <v>45614.447222222225</v>
      </c>
      <c r="Q1368" s="29">
        <f t="shared" ref="Q1368:Q1390" si="175">N1368</f>
        <v>45614.420138888891</v>
      </c>
      <c r="R1368" t="str">
        <f t="shared" ref="R1368:R1390" si="176">IF(MID(RIGHT(C1368,8),1,1) = " ", RIGHT(C1368,7),RIGHT(C1368,8))</f>
        <v>10:04 am</v>
      </c>
      <c r="S1368" t="str">
        <f t="shared" ref="S1368:S1390" si="177">IF(MID(RIGHT(D1368,8),1,1) = " ", RIGHT(D1368,7),RIGHT(D1368,8))</f>
        <v>10:44 am</v>
      </c>
      <c r="T1368" s="29">
        <f t="shared" ref="T1368:T1390" si="178">N1368</f>
        <v>45614.420138888891</v>
      </c>
      <c r="U1368" s="19">
        <f t="shared" ref="U1368:U1390" si="179">H1368</f>
        <v>3403</v>
      </c>
      <c r="V1368" s="1">
        <f t="shared" ref="V1368:V1390" si="180">E1368</f>
        <v>0.99739999999999995</v>
      </c>
      <c r="W1368" s="30">
        <f t="shared" ref="W1368:W1390" si="181">(P1368-O1368)</f>
        <v>2.7777777781011537E-2</v>
      </c>
      <c r="X1368" s="18">
        <f>DATE(MID(B1368,FIND(",",B1368,1)+2,4),VLOOKUP(LEFT(B1368,3),General!$A$1:$B$12,2,0),MID(B1368,FIND(" ",B1368,1)+1,FIND(",",B1368,1)-FIND(" ",B1368,1)-1))</f>
        <v>45614</v>
      </c>
    </row>
    <row r="1369" spans="2:24">
      <c r="B1369" t="s">
        <v>7512</v>
      </c>
      <c r="C1369" t="s">
        <v>7513</v>
      </c>
      <c r="D1369" t="s">
        <v>7514</v>
      </c>
      <c r="E1369" s="1">
        <v>0.99570000000000003</v>
      </c>
      <c r="F1369">
        <v>0</v>
      </c>
      <c r="G1369">
        <v>0</v>
      </c>
      <c r="H1369" s="19">
        <v>5769</v>
      </c>
      <c r="I1369" s="19">
        <v>1327279</v>
      </c>
      <c r="J1369">
        <v>0</v>
      </c>
      <c r="K1369">
        <v>0</v>
      </c>
      <c r="L1369">
        <v>0</v>
      </c>
      <c r="M1369" s="19">
        <v>1081</v>
      </c>
      <c r="N1369" s="29">
        <f>DATE(MID(B1369,FIND(",",B1369,1)+2,4),VLOOKUP(LEFT(B1369,3),General!$A$1:$B$12,2,0),MID(B1369,FIND(" ",B1369,1)+1,FIND(",",B1369,1)-FIND(" ",B1369,1)-1)) + TIMEVALUE(MID(B1369,FIND("-",B1369,1)+2,LEN(B1369)-FIND("-",B1369,1)+2))</f>
        <v>45614.461805555555</v>
      </c>
      <c r="O1369" s="18">
        <f>DATE(MID(C1369,FIND(",",C1369,1)+2,4),VLOOKUP(LEFT(B1369,3),General!$A$1:$B$12,2,0),MID(C1369,FIND(" ",C1369,1)+1,FIND(",",C1369,1)-FIND(" ",C1369,1)-1)) + TIMEVALUE(MID(C1369,FIND("-",C1369,1)+2,LEN(C1369)-FIND("-",C1369,1)+2))</f>
        <v>45614.461111111108</v>
      </c>
      <c r="P1369" s="18">
        <f>DATE(MID(D1369,FIND(",",D1369,1)+2,4),VLOOKUP(LEFT(B1369,3),General!$A$1:$B$12,2,0),MID(D1369,FIND(" ",D1369,1)+1,FIND(",",D1369,1)-FIND(" ",D1369,1)-1)) + TIMEVALUE(MID(D1369,FIND("-",D1369,1)+2,LEN(D1369)-FIND("-",D1369,1)+2))</f>
        <v>45614.493055555555</v>
      </c>
      <c r="Q1369" s="29">
        <f t="shared" si="175"/>
        <v>45614.461805555555</v>
      </c>
      <c r="R1369" t="str">
        <f t="shared" si="176"/>
        <v>11:04 am</v>
      </c>
      <c r="S1369" t="str">
        <f t="shared" si="177"/>
        <v>11:50 am</v>
      </c>
      <c r="T1369" s="29">
        <f t="shared" si="178"/>
        <v>45614.461805555555</v>
      </c>
      <c r="U1369" s="19">
        <f t="shared" si="179"/>
        <v>5769</v>
      </c>
      <c r="V1369" s="1">
        <f t="shared" si="180"/>
        <v>0.99570000000000003</v>
      </c>
      <c r="W1369" s="30">
        <f t="shared" si="181"/>
        <v>3.1944444446708076E-2</v>
      </c>
      <c r="X1369" s="18">
        <f>DATE(MID(B1369,FIND(",",B1369,1)+2,4),VLOOKUP(LEFT(B1369,3),General!$A$1:$B$12,2,0),MID(B1369,FIND(" ",B1369,1)+1,FIND(",",B1369,1)-FIND(" ",B1369,1)-1))</f>
        <v>45614</v>
      </c>
    </row>
    <row r="1370" spans="2:24">
      <c r="B1370" t="s">
        <v>7515</v>
      </c>
      <c r="C1370" t="s">
        <v>7516</v>
      </c>
      <c r="D1370" t="s">
        <v>7517</v>
      </c>
      <c r="E1370" s="1">
        <v>0.99719999999999998</v>
      </c>
      <c r="F1370">
        <v>0</v>
      </c>
      <c r="G1370">
        <v>0</v>
      </c>
      <c r="H1370" s="19">
        <v>3775</v>
      </c>
      <c r="I1370" s="19">
        <v>1327289</v>
      </c>
      <c r="J1370">
        <v>0</v>
      </c>
      <c r="K1370">
        <v>0</v>
      </c>
      <c r="L1370">
        <v>0</v>
      </c>
      <c r="M1370" s="19">
        <v>1068</v>
      </c>
      <c r="N1370" s="29">
        <f>DATE(MID(B1370,FIND(",",B1370,1)+2,4),VLOOKUP(LEFT(B1370,3),General!$A$1:$B$12,2,0),MID(B1370,FIND(" ",B1370,1)+1,FIND(",",B1370,1)-FIND(" ",B1370,1)-1)) + TIMEVALUE(MID(B1370,FIND("-",B1370,1)+2,LEN(B1370)-FIND("-",B1370,1)+2))</f>
        <v>45614.503472222219</v>
      </c>
      <c r="O1370" s="18">
        <f>DATE(MID(C1370,FIND(",",C1370,1)+2,4),VLOOKUP(LEFT(B1370,3),General!$A$1:$B$12,2,0),MID(C1370,FIND(" ",C1370,1)+1,FIND(",",C1370,1)-FIND(" ",C1370,1)-1)) + TIMEVALUE(MID(C1370,FIND("-",C1370,1)+2,LEN(C1370)-FIND("-",C1370,1)+2))</f>
        <v>45614.50277777778</v>
      </c>
      <c r="P1370" s="18">
        <f>DATE(MID(D1370,FIND(",",D1370,1)+2,4),VLOOKUP(LEFT(B1370,3),General!$A$1:$B$12,2,0),MID(D1370,FIND(" ",D1370,1)+1,FIND(",",D1370,1)-FIND(" ",D1370,1)-1)) + TIMEVALUE(MID(D1370,FIND("-",D1370,1)+2,LEN(D1370)-FIND("-",D1370,1)+2))</f>
        <v>45614.536111111112</v>
      </c>
      <c r="Q1370" s="29">
        <f t="shared" si="175"/>
        <v>45614.503472222219</v>
      </c>
      <c r="R1370" t="str">
        <f t="shared" si="176"/>
        <v>12:04 pm</v>
      </c>
      <c r="S1370" t="str">
        <f t="shared" si="177"/>
        <v>12:52 pm</v>
      </c>
      <c r="T1370" s="29">
        <f t="shared" si="178"/>
        <v>45614.503472222219</v>
      </c>
      <c r="U1370" s="19">
        <f t="shared" si="179"/>
        <v>3775</v>
      </c>
      <c r="V1370" s="1">
        <f t="shared" si="180"/>
        <v>0.99719999999999998</v>
      </c>
      <c r="W1370" s="30">
        <f t="shared" si="181"/>
        <v>3.3333333332848269E-2</v>
      </c>
      <c r="X1370" s="18">
        <f>DATE(MID(B1370,FIND(",",B1370,1)+2,4),VLOOKUP(LEFT(B1370,3),General!$A$1:$B$12,2,0),MID(B1370,FIND(" ",B1370,1)+1,FIND(",",B1370,1)-FIND(" ",B1370,1)-1))</f>
        <v>45614</v>
      </c>
    </row>
    <row r="1371" spans="2:24">
      <c r="B1371" t="s">
        <v>7518</v>
      </c>
      <c r="C1371" t="s">
        <v>7519</v>
      </c>
      <c r="D1371" t="s">
        <v>7520</v>
      </c>
      <c r="E1371" s="1">
        <v>0.997</v>
      </c>
      <c r="F1371">
        <v>0</v>
      </c>
      <c r="G1371">
        <v>0</v>
      </c>
      <c r="H1371" s="19">
        <v>4000</v>
      </c>
      <c r="I1371" s="19">
        <v>1327304</v>
      </c>
      <c r="J1371">
        <v>0</v>
      </c>
      <c r="K1371">
        <v>0</v>
      </c>
      <c r="L1371">
        <v>0</v>
      </c>
      <c r="M1371">
        <v>0</v>
      </c>
      <c r="N1371" s="29">
        <f>DATE(MID(B1371,FIND(",",B1371,1)+2,4),VLOOKUP(LEFT(B1371,3),General!$A$1:$B$12,2,0),MID(B1371,FIND(" ",B1371,1)+1,FIND(",",B1371,1)-FIND(" ",B1371,1)-1)) + TIMEVALUE(MID(B1371,FIND("-",B1371,1)+2,LEN(B1371)-FIND("-",B1371,1)+2))</f>
        <v>45614.545138888891</v>
      </c>
      <c r="O1371" s="18">
        <f>DATE(MID(C1371,FIND(",",C1371,1)+2,4),VLOOKUP(LEFT(B1371,3),General!$A$1:$B$12,2,0),MID(C1371,FIND(" ",C1371,1)+1,FIND(",",C1371,1)-FIND(" ",C1371,1)-1)) + TIMEVALUE(MID(C1371,FIND("-",C1371,1)+2,LEN(C1371)-FIND("-",C1371,1)+2))</f>
        <v>45614.544444444444</v>
      </c>
      <c r="P1371" s="18">
        <f>DATE(MID(D1371,FIND(",",D1371,1)+2,4),VLOOKUP(LEFT(B1371,3),General!$A$1:$B$12,2,0),MID(D1371,FIND(" ",D1371,1)+1,FIND(",",D1371,1)-FIND(" ",D1371,1)-1)) + TIMEVALUE(MID(D1371,FIND("-",D1371,1)+2,LEN(D1371)-FIND("-",D1371,1)+2))</f>
        <v>45614.586805555555</v>
      </c>
      <c r="Q1371" s="29">
        <f t="shared" si="175"/>
        <v>45614.545138888891</v>
      </c>
      <c r="R1371" t="str">
        <f t="shared" si="176"/>
        <v>1:04 pm</v>
      </c>
      <c r="S1371" t="str">
        <f t="shared" si="177"/>
        <v>2:05 pm</v>
      </c>
      <c r="T1371" s="29">
        <f t="shared" si="178"/>
        <v>45614.545138888891</v>
      </c>
      <c r="U1371" s="19">
        <f t="shared" si="179"/>
        <v>4000</v>
      </c>
      <c r="V1371" s="1">
        <f t="shared" si="180"/>
        <v>0.997</v>
      </c>
      <c r="W1371" s="30">
        <f t="shared" si="181"/>
        <v>4.2361111110949423E-2</v>
      </c>
      <c r="X1371" s="18">
        <f>DATE(MID(B1371,FIND(",",B1371,1)+2,4),VLOOKUP(LEFT(B1371,3),General!$A$1:$B$12,2,0),MID(B1371,FIND(" ",B1371,1)+1,FIND(",",B1371,1)-FIND(" ",B1371,1)-1))</f>
        <v>45614</v>
      </c>
    </row>
    <row r="1372" spans="2:24">
      <c r="B1372" t="s">
        <v>7520</v>
      </c>
      <c r="C1372" t="s">
        <v>7521</v>
      </c>
      <c r="D1372" t="s">
        <v>7522</v>
      </c>
      <c r="E1372" s="1">
        <v>0.99770000000000003</v>
      </c>
      <c r="F1372">
        <v>0</v>
      </c>
      <c r="G1372">
        <v>0</v>
      </c>
      <c r="H1372" s="19">
        <v>3097</v>
      </c>
      <c r="I1372" s="19">
        <v>1327319</v>
      </c>
      <c r="J1372">
        <v>0</v>
      </c>
      <c r="K1372">
        <v>0</v>
      </c>
      <c r="L1372">
        <v>0</v>
      </c>
      <c r="M1372" s="19">
        <v>1071</v>
      </c>
      <c r="N1372" s="29">
        <f>DATE(MID(B1372,FIND(",",B1372,1)+2,4),VLOOKUP(LEFT(B1372,3),General!$A$1:$B$12,2,0),MID(B1372,FIND(" ",B1372,1)+1,FIND(",",B1372,1)-FIND(" ",B1372,1)-1)) + TIMEVALUE(MID(B1372,FIND("-",B1372,1)+2,LEN(B1372)-FIND("-",B1372,1)+2))</f>
        <v>45614.586805555555</v>
      </c>
      <c r="O1372" s="18">
        <f>DATE(MID(C1372,FIND(",",C1372,1)+2,4),VLOOKUP(LEFT(B1372,3),General!$A$1:$B$12,2,0),MID(C1372,FIND(" ",C1372,1)+1,FIND(",",C1372,1)-FIND(" ",C1372,1)-1)) + TIMEVALUE(MID(C1372,FIND("-",C1372,1)+2,LEN(C1372)-FIND("-",C1372,1)+2))</f>
        <v>45614.586111111108</v>
      </c>
      <c r="P1372" s="18">
        <f>DATE(MID(D1372,FIND(",",D1372,1)+2,4),VLOOKUP(LEFT(B1372,3),General!$A$1:$B$12,2,0),MID(D1372,FIND(" ",D1372,1)+1,FIND(",",D1372,1)-FIND(" ",D1372,1)-1)) + TIMEVALUE(MID(D1372,FIND("-",D1372,1)+2,LEN(D1372)-FIND("-",D1372,1)+2))</f>
        <v>45614.628472222219</v>
      </c>
      <c r="Q1372" s="29">
        <f t="shared" si="175"/>
        <v>45614.586805555555</v>
      </c>
      <c r="R1372" t="str">
        <f t="shared" si="176"/>
        <v>2:04 pm</v>
      </c>
      <c r="S1372" t="str">
        <f t="shared" si="177"/>
        <v>3:05 pm</v>
      </c>
      <c r="T1372" s="29">
        <f t="shared" si="178"/>
        <v>45614.586805555555</v>
      </c>
      <c r="U1372" s="19">
        <f t="shared" si="179"/>
        <v>3097</v>
      </c>
      <c r="V1372" s="1">
        <f t="shared" si="180"/>
        <v>0.99770000000000003</v>
      </c>
      <c r="W1372" s="30">
        <f t="shared" si="181"/>
        <v>4.2361111110949423E-2</v>
      </c>
      <c r="X1372" s="18">
        <f>DATE(MID(B1372,FIND(",",B1372,1)+2,4),VLOOKUP(LEFT(B1372,3),General!$A$1:$B$12,2,0),MID(B1372,FIND(" ",B1372,1)+1,FIND(",",B1372,1)-FIND(" ",B1372,1)-1))</f>
        <v>45614</v>
      </c>
    </row>
    <row r="1373" spans="2:24">
      <c r="B1373" t="s">
        <v>7522</v>
      </c>
      <c r="C1373" t="s">
        <v>7523</v>
      </c>
      <c r="D1373" t="s">
        <v>7524</v>
      </c>
      <c r="E1373" s="1">
        <v>0.99660000000000004</v>
      </c>
      <c r="F1373">
        <v>0</v>
      </c>
      <c r="G1373">
        <v>0</v>
      </c>
      <c r="H1373" s="19">
        <v>4573</v>
      </c>
      <c r="I1373" s="19">
        <v>1327346</v>
      </c>
      <c r="J1373">
        <v>0</v>
      </c>
      <c r="K1373">
        <v>0</v>
      </c>
      <c r="L1373">
        <v>0</v>
      </c>
      <c r="M1373">
        <v>0</v>
      </c>
      <c r="N1373" s="29">
        <f>DATE(MID(B1373,FIND(",",B1373,1)+2,4),VLOOKUP(LEFT(B1373,3),General!$A$1:$B$12,2,0),MID(B1373,FIND(" ",B1373,1)+1,FIND(",",B1373,1)-FIND(" ",B1373,1)-1)) + TIMEVALUE(MID(B1373,FIND("-",B1373,1)+2,LEN(B1373)-FIND("-",B1373,1)+2))</f>
        <v>45614.628472222219</v>
      </c>
      <c r="O1373" s="18">
        <f>DATE(MID(C1373,FIND(",",C1373,1)+2,4),VLOOKUP(LEFT(B1373,3),General!$A$1:$B$12,2,0),MID(C1373,FIND(" ",C1373,1)+1,FIND(",",C1373,1)-FIND(" ",C1373,1)-1)) + TIMEVALUE(MID(C1373,FIND("-",C1373,1)+2,LEN(C1373)-FIND("-",C1373,1)+2))</f>
        <v>45614.62777777778</v>
      </c>
      <c r="P1373" s="18">
        <f>DATE(MID(D1373,FIND(",",D1373,1)+2,4),VLOOKUP(LEFT(B1373,3),General!$A$1:$B$12,2,0),MID(D1373,FIND(" ",D1373,1)+1,FIND(",",D1373,1)-FIND(" ",D1373,1)-1)) + TIMEVALUE(MID(D1373,FIND("-",D1373,1)+2,LEN(D1373)-FIND("-",D1373,1)+2))</f>
        <v>45614.670138888891</v>
      </c>
      <c r="Q1373" s="29">
        <f t="shared" si="175"/>
        <v>45614.628472222219</v>
      </c>
      <c r="R1373" t="str">
        <f t="shared" si="176"/>
        <v>3:04 pm</v>
      </c>
      <c r="S1373" t="str">
        <f t="shared" si="177"/>
        <v>4:05 pm</v>
      </c>
      <c r="T1373" s="29">
        <f t="shared" si="178"/>
        <v>45614.628472222219</v>
      </c>
      <c r="U1373" s="19">
        <f t="shared" si="179"/>
        <v>4573</v>
      </c>
      <c r="V1373" s="1">
        <f t="shared" si="180"/>
        <v>0.99660000000000004</v>
      </c>
      <c r="W1373" s="30">
        <f t="shared" si="181"/>
        <v>4.2361111110949423E-2</v>
      </c>
      <c r="X1373" s="18">
        <f>DATE(MID(B1373,FIND(",",B1373,1)+2,4),VLOOKUP(LEFT(B1373,3),General!$A$1:$B$12,2,0),MID(B1373,FIND(" ",B1373,1)+1,FIND(",",B1373,1)-FIND(" ",B1373,1)-1))</f>
        <v>45614</v>
      </c>
    </row>
    <row r="1374" spans="2:24">
      <c r="B1374" t="s">
        <v>7524</v>
      </c>
      <c r="C1374" t="s">
        <v>7525</v>
      </c>
      <c r="D1374" t="s">
        <v>7526</v>
      </c>
      <c r="E1374" s="1">
        <v>0.99639999999999995</v>
      </c>
      <c r="F1374">
        <v>0</v>
      </c>
      <c r="G1374">
        <v>0</v>
      </c>
      <c r="H1374" s="19">
        <v>4755</v>
      </c>
      <c r="I1374" s="19">
        <v>1327360</v>
      </c>
      <c r="J1374">
        <v>0</v>
      </c>
      <c r="K1374">
        <v>0</v>
      </c>
      <c r="L1374">
        <v>0</v>
      </c>
      <c r="M1374" s="19">
        <v>1080</v>
      </c>
      <c r="N1374" s="29">
        <f>DATE(MID(B1374,FIND(",",B1374,1)+2,4),VLOOKUP(LEFT(B1374,3),General!$A$1:$B$12,2,0),MID(B1374,FIND(" ",B1374,1)+1,FIND(",",B1374,1)-FIND(" ",B1374,1)-1)) + TIMEVALUE(MID(B1374,FIND("-",B1374,1)+2,LEN(B1374)-FIND("-",B1374,1)+2))</f>
        <v>45614.670138888891</v>
      </c>
      <c r="O1374" s="18">
        <f>DATE(MID(C1374,FIND(",",C1374,1)+2,4),VLOOKUP(LEFT(B1374,3),General!$A$1:$B$12,2,0),MID(C1374,FIND(" ",C1374,1)+1,FIND(",",C1374,1)-FIND(" ",C1374,1)-1)) + TIMEVALUE(MID(C1374,FIND("-",C1374,1)+2,LEN(C1374)-FIND("-",C1374,1)+2))</f>
        <v>45614.669444444444</v>
      </c>
      <c r="P1374" s="18">
        <f>DATE(MID(D1374,FIND(",",D1374,1)+2,4),VLOOKUP(LEFT(B1374,3),General!$A$1:$B$12,2,0),MID(D1374,FIND(" ",D1374,1)+1,FIND(",",D1374,1)-FIND(" ",D1374,1)-1)) + TIMEVALUE(MID(D1374,FIND("-",D1374,1)+2,LEN(D1374)-FIND("-",D1374,1)+2))</f>
        <v>45614.711805555555</v>
      </c>
      <c r="Q1374" s="29">
        <f t="shared" si="175"/>
        <v>45614.670138888891</v>
      </c>
      <c r="R1374" t="str">
        <f t="shared" si="176"/>
        <v>4:04 pm</v>
      </c>
      <c r="S1374" t="str">
        <f t="shared" si="177"/>
        <v>5:05 pm</v>
      </c>
      <c r="T1374" s="29">
        <f t="shared" si="178"/>
        <v>45614.670138888891</v>
      </c>
      <c r="U1374" s="19">
        <f t="shared" si="179"/>
        <v>4755</v>
      </c>
      <c r="V1374" s="1">
        <f t="shared" si="180"/>
        <v>0.99639999999999995</v>
      </c>
      <c r="W1374" s="30">
        <f t="shared" si="181"/>
        <v>4.2361111110949423E-2</v>
      </c>
      <c r="X1374" s="18">
        <f>DATE(MID(B1374,FIND(",",B1374,1)+2,4),VLOOKUP(LEFT(B1374,3),General!$A$1:$B$12,2,0),MID(B1374,FIND(" ",B1374,1)+1,FIND(",",B1374,1)-FIND(" ",B1374,1)-1))</f>
        <v>45614</v>
      </c>
    </row>
    <row r="1375" spans="2:24">
      <c r="B1375" t="s">
        <v>7526</v>
      </c>
      <c r="C1375" t="s">
        <v>7527</v>
      </c>
      <c r="D1375" t="s">
        <v>7528</v>
      </c>
      <c r="E1375" s="1">
        <v>0.99770000000000003</v>
      </c>
      <c r="F1375">
        <v>0</v>
      </c>
      <c r="G1375">
        <v>0</v>
      </c>
      <c r="H1375" s="19">
        <v>3088</v>
      </c>
      <c r="I1375" s="19">
        <v>1327379</v>
      </c>
      <c r="J1375">
        <v>0</v>
      </c>
      <c r="K1375">
        <v>0</v>
      </c>
      <c r="L1375">
        <v>0</v>
      </c>
      <c r="M1375" s="19">
        <v>1074</v>
      </c>
      <c r="N1375" s="29">
        <f>DATE(MID(B1375,FIND(",",B1375,1)+2,4),VLOOKUP(LEFT(B1375,3),General!$A$1:$B$12,2,0),MID(B1375,FIND(" ",B1375,1)+1,FIND(",",B1375,1)-FIND(" ",B1375,1)-1)) + TIMEVALUE(MID(B1375,FIND("-",B1375,1)+2,LEN(B1375)-FIND("-",B1375,1)+2))</f>
        <v>45614.711805555555</v>
      </c>
      <c r="O1375" s="18">
        <f>DATE(MID(C1375,FIND(",",C1375,1)+2,4),VLOOKUP(LEFT(B1375,3),General!$A$1:$B$12,2,0),MID(C1375,FIND(" ",C1375,1)+1,FIND(",",C1375,1)-FIND(" ",C1375,1)-1)) + TIMEVALUE(MID(C1375,FIND("-",C1375,1)+2,LEN(C1375)-FIND("-",C1375,1)+2))</f>
        <v>45614.711111111108</v>
      </c>
      <c r="P1375" s="18">
        <f>DATE(MID(D1375,FIND(",",D1375,1)+2,4),VLOOKUP(LEFT(B1375,3),General!$A$1:$B$12,2,0),MID(D1375,FIND(" ",D1375,1)+1,FIND(",",D1375,1)-FIND(" ",D1375,1)-1)) + TIMEVALUE(MID(D1375,FIND("-",D1375,1)+2,LEN(D1375)-FIND("-",D1375,1)+2))</f>
        <v>45614.738888888889</v>
      </c>
      <c r="Q1375" s="29">
        <f t="shared" si="175"/>
        <v>45614.711805555555</v>
      </c>
      <c r="R1375" t="str">
        <f t="shared" si="176"/>
        <v>5:04 pm</v>
      </c>
      <c r="S1375" t="str">
        <f t="shared" si="177"/>
        <v>5:44 pm</v>
      </c>
      <c r="T1375" s="29">
        <f t="shared" si="178"/>
        <v>45614.711805555555</v>
      </c>
      <c r="U1375" s="19">
        <f t="shared" si="179"/>
        <v>3088</v>
      </c>
      <c r="V1375" s="1">
        <f t="shared" si="180"/>
        <v>0.99770000000000003</v>
      </c>
      <c r="W1375" s="30">
        <f t="shared" si="181"/>
        <v>2.7777777781011537E-2</v>
      </c>
      <c r="X1375" s="18">
        <f>DATE(MID(B1375,FIND(",",B1375,1)+2,4),VLOOKUP(LEFT(B1375,3),General!$A$1:$B$12,2,0),MID(B1375,FIND(" ",B1375,1)+1,FIND(",",B1375,1)-FIND(" ",B1375,1)-1))</f>
        <v>45614</v>
      </c>
    </row>
    <row r="1376" spans="2:24">
      <c r="B1376" t="s">
        <v>7529</v>
      </c>
      <c r="C1376" t="s">
        <v>7530</v>
      </c>
      <c r="D1376" t="s">
        <v>7531</v>
      </c>
      <c r="E1376" s="1">
        <v>0.99719999999999998</v>
      </c>
      <c r="F1376">
        <v>0</v>
      </c>
      <c r="G1376">
        <v>0</v>
      </c>
      <c r="H1376" s="19">
        <v>3678</v>
      </c>
      <c r="I1376" s="19">
        <v>1327386</v>
      </c>
      <c r="J1376">
        <v>0</v>
      </c>
      <c r="K1376">
        <v>0</v>
      </c>
      <c r="L1376">
        <v>0</v>
      </c>
      <c r="M1376" s="19">
        <v>1075</v>
      </c>
      <c r="N1376" s="29">
        <f>DATE(MID(B1376,FIND(",",B1376,1)+2,4),VLOOKUP(LEFT(B1376,3),General!$A$1:$B$12,2,0),MID(B1376,FIND(" ",B1376,1)+1,FIND(",",B1376,1)-FIND(" ",B1376,1)-1)) + TIMEVALUE(MID(B1376,FIND("-",B1376,1)+2,LEN(B1376)-FIND("-",B1376,1)+2))</f>
        <v>45614.753472222219</v>
      </c>
      <c r="O1376" s="18">
        <f>DATE(MID(C1376,FIND(",",C1376,1)+2,4),VLOOKUP(LEFT(B1376,3),General!$A$1:$B$12,2,0),MID(C1376,FIND(" ",C1376,1)+1,FIND(",",C1376,1)-FIND(" ",C1376,1)-1)) + TIMEVALUE(MID(C1376,FIND("-",C1376,1)+2,LEN(C1376)-FIND("-",C1376,1)+2))</f>
        <v>45614.75277777778</v>
      </c>
      <c r="P1376" s="18">
        <f>DATE(MID(D1376,FIND(",",D1376,1)+2,4),VLOOKUP(LEFT(B1376,3),General!$A$1:$B$12,2,0),MID(D1376,FIND(" ",D1376,1)+1,FIND(",",D1376,1)-FIND(" ",D1376,1)-1)) + TIMEVALUE(MID(D1376,FIND("-",D1376,1)+2,LEN(D1376)-FIND("-",D1376,1)+2))</f>
        <v>45614.78125</v>
      </c>
      <c r="Q1376" s="29">
        <f t="shared" si="175"/>
        <v>45614.753472222219</v>
      </c>
      <c r="R1376" t="str">
        <f t="shared" si="176"/>
        <v>6:04 pm</v>
      </c>
      <c r="S1376" t="str">
        <f t="shared" si="177"/>
        <v>6:45 pm</v>
      </c>
      <c r="T1376" s="29">
        <f t="shared" si="178"/>
        <v>45614.753472222219</v>
      </c>
      <c r="U1376" s="19">
        <f t="shared" si="179"/>
        <v>3678</v>
      </c>
      <c r="V1376" s="1">
        <f t="shared" si="180"/>
        <v>0.99719999999999998</v>
      </c>
      <c r="W1376" s="30">
        <f t="shared" si="181"/>
        <v>2.8472222220443655E-2</v>
      </c>
      <c r="X1376" s="18">
        <f>DATE(MID(B1376,FIND(",",B1376,1)+2,4),VLOOKUP(LEFT(B1376,3),General!$A$1:$B$12,2,0),MID(B1376,FIND(" ",B1376,1)+1,FIND(",",B1376,1)-FIND(" ",B1376,1)-1))</f>
        <v>45614</v>
      </c>
    </row>
    <row r="1377" spans="2:24">
      <c r="B1377" t="s">
        <v>7532</v>
      </c>
      <c r="C1377" t="s">
        <v>7532</v>
      </c>
      <c r="D1377" t="s">
        <v>7533</v>
      </c>
      <c r="E1377" s="1">
        <v>0.99719999999999998</v>
      </c>
      <c r="F1377">
        <v>0</v>
      </c>
      <c r="G1377">
        <v>0</v>
      </c>
      <c r="H1377" s="19">
        <v>3658</v>
      </c>
      <c r="I1377" s="19">
        <v>1327391</v>
      </c>
      <c r="J1377">
        <v>0</v>
      </c>
      <c r="K1377">
        <v>0</v>
      </c>
      <c r="L1377">
        <v>0</v>
      </c>
      <c r="M1377" s="19">
        <v>1078</v>
      </c>
      <c r="N1377" s="29">
        <f>DATE(MID(B1377,FIND(",",B1377,1)+2,4),VLOOKUP(LEFT(B1377,3),General!$A$1:$B$12,2,0),MID(B1377,FIND(" ",B1377,1)+1,FIND(",",B1377,1)-FIND(" ",B1377,1)-1)) + TIMEVALUE(MID(B1377,FIND("-",B1377,1)+2,LEN(B1377)-FIND("-",B1377,1)+2))</f>
        <v>45614.795138888891</v>
      </c>
      <c r="O1377" s="18">
        <f>DATE(MID(C1377,FIND(",",C1377,1)+2,4),VLOOKUP(LEFT(B1377,3),General!$A$1:$B$12,2,0),MID(C1377,FIND(" ",C1377,1)+1,FIND(",",C1377,1)-FIND(" ",C1377,1)-1)) + TIMEVALUE(MID(C1377,FIND("-",C1377,1)+2,LEN(C1377)-FIND("-",C1377,1)+2))</f>
        <v>45614.795138888891</v>
      </c>
      <c r="P1377" s="18">
        <f>DATE(MID(D1377,FIND(",",D1377,1)+2,4),VLOOKUP(LEFT(B1377,3),General!$A$1:$B$12,2,0),MID(D1377,FIND(" ",D1377,1)+1,FIND(",",D1377,1)-FIND(" ",D1377,1)-1)) + TIMEVALUE(MID(D1377,FIND("-",D1377,1)+2,LEN(D1377)-FIND("-",D1377,1)+2))</f>
        <v>45614.822916666664</v>
      </c>
      <c r="Q1377" s="29">
        <f t="shared" si="175"/>
        <v>45614.795138888891</v>
      </c>
      <c r="R1377" t="str">
        <f t="shared" si="176"/>
        <v>7:05 pm</v>
      </c>
      <c r="S1377" t="str">
        <f t="shared" si="177"/>
        <v>7:45 pm</v>
      </c>
      <c r="T1377" s="29">
        <f t="shared" si="178"/>
        <v>45614.795138888891</v>
      </c>
      <c r="U1377" s="19">
        <f t="shared" si="179"/>
        <v>3658</v>
      </c>
      <c r="V1377" s="1">
        <f t="shared" si="180"/>
        <v>0.99719999999999998</v>
      </c>
      <c r="W1377" s="30">
        <f t="shared" si="181"/>
        <v>2.7777777773735579E-2</v>
      </c>
      <c r="X1377" s="18">
        <f>DATE(MID(B1377,FIND(",",B1377,1)+2,4),VLOOKUP(LEFT(B1377,3),General!$A$1:$B$12,2,0),MID(B1377,FIND(" ",B1377,1)+1,FIND(",",B1377,1)-FIND(" ",B1377,1)-1))</f>
        <v>45614</v>
      </c>
    </row>
    <row r="1378" spans="2:24">
      <c r="B1378" t="s">
        <v>7534</v>
      </c>
      <c r="C1378" t="s">
        <v>7535</v>
      </c>
      <c r="D1378" t="s">
        <v>7536</v>
      </c>
      <c r="E1378" s="1">
        <v>0.99760000000000004</v>
      </c>
      <c r="F1378">
        <v>0</v>
      </c>
      <c r="G1378">
        <v>0</v>
      </c>
      <c r="H1378" s="19">
        <v>3148</v>
      </c>
      <c r="I1378" s="19">
        <v>1327308</v>
      </c>
      <c r="J1378">
        <v>0</v>
      </c>
      <c r="K1378">
        <v>0</v>
      </c>
      <c r="L1378">
        <v>0</v>
      </c>
      <c r="M1378" s="19">
        <v>1077</v>
      </c>
      <c r="N1378" s="29">
        <f>DATE(MID(B1378,FIND(",",B1378,1)+2,4),VLOOKUP(LEFT(B1378,3),General!$A$1:$B$12,2,0),MID(B1378,FIND(" ",B1378,1)+1,FIND(",",B1378,1)-FIND(" ",B1378,1)-1)) + TIMEVALUE(MID(B1378,FIND("-",B1378,1)+2,LEN(B1378)-FIND("-",B1378,1)+2))</f>
        <v>45614.836805555555</v>
      </c>
      <c r="O1378" s="18">
        <f>DATE(MID(C1378,FIND(",",C1378,1)+2,4),VLOOKUP(LEFT(B1378,3),General!$A$1:$B$12,2,0),MID(C1378,FIND(" ",C1378,1)+1,FIND(",",C1378,1)-FIND(" ",C1378,1)-1)) + TIMEVALUE(MID(C1378,FIND("-",C1378,1)+2,LEN(C1378)-FIND("-",C1378,1)+2))</f>
        <v>45614.836111111108</v>
      </c>
      <c r="P1378" s="18">
        <f>DATE(MID(D1378,FIND(",",D1378,1)+2,4),VLOOKUP(LEFT(B1378,3),General!$A$1:$B$12,2,0),MID(D1378,FIND(" ",D1378,1)+1,FIND(",",D1378,1)-FIND(" ",D1378,1)-1)) + TIMEVALUE(MID(D1378,FIND("-",D1378,1)+2,LEN(D1378)-FIND("-",D1378,1)+2))</f>
        <v>45614.878472222219</v>
      </c>
      <c r="Q1378" s="29">
        <f t="shared" si="175"/>
        <v>45614.836805555555</v>
      </c>
      <c r="R1378" t="str">
        <f t="shared" si="176"/>
        <v>8:04 pm</v>
      </c>
      <c r="S1378" t="str">
        <f t="shared" si="177"/>
        <v>9:05 pm</v>
      </c>
      <c r="T1378" s="29">
        <f t="shared" si="178"/>
        <v>45614.836805555555</v>
      </c>
      <c r="U1378" s="19">
        <f t="shared" si="179"/>
        <v>3148</v>
      </c>
      <c r="V1378" s="1">
        <f t="shared" si="180"/>
        <v>0.99760000000000004</v>
      </c>
      <c r="W1378" s="30">
        <f t="shared" si="181"/>
        <v>4.2361111110949423E-2</v>
      </c>
      <c r="X1378" s="18">
        <f>DATE(MID(B1378,FIND(",",B1378,1)+2,4),VLOOKUP(LEFT(B1378,3),General!$A$1:$B$12,2,0),MID(B1378,FIND(" ",B1378,1)+1,FIND(",",B1378,1)-FIND(" ",B1378,1)-1))</f>
        <v>45614</v>
      </c>
    </row>
    <row r="1379" spans="2:24">
      <c r="B1379" t="s">
        <v>7536</v>
      </c>
      <c r="C1379" t="s">
        <v>7537</v>
      </c>
      <c r="D1379" t="s">
        <v>7538</v>
      </c>
      <c r="E1379" s="1">
        <v>0.99770000000000003</v>
      </c>
      <c r="F1379">
        <v>0</v>
      </c>
      <c r="G1379">
        <v>0</v>
      </c>
      <c r="H1379" s="19">
        <v>3011</v>
      </c>
      <c r="I1379" s="19">
        <v>1327323</v>
      </c>
      <c r="J1379">
        <v>0</v>
      </c>
      <c r="K1379">
        <v>0</v>
      </c>
      <c r="L1379">
        <v>0</v>
      </c>
      <c r="M1379" s="19">
        <v>1086</v>
      </c>
      <c r="N1379" s="29">
        <f>DATE(MID(B1379,FIND(",",B1379,1)+2,4),VLOOKUP(LEFT(B1379,3),General!$A$1:$B$12,2,0),MID(B1379,FIND(" ",B1379,1)+1,FIND(",",B1379,1)-FIND(" ",B1379,1)-1)) + TIMEVALUE(MID(B1379,FIND("-",B1379,1)+2,LEN(B1379)-FIND("-",B1379,1)+2))</f>
        <v>45614.878472222219</v>
      </c>
      <c r="O1379" s="18">
        <f>DATE(MID(C1379,FIND(",",C1379,1)+2,4),VLOOKUP(LEFT(B1379,3),General!$A$1:$B$12,2,0),MID(C1379,FIND(" ",C1379,1)+1,FIND(",",C1379,1)-FIND(" ",C1379,1)-1)) + TIMEVALUE(MID(C1379,FIND("-",C1379,1)+2,LEN(C1379)-FIND("-",C1379,1)+2))</f>
        <v>45614.87777777778</v>
      </c>
      <c r="P1379" s="18">
        <f>DATE(MID(D1379,FIND(",",D1379,1)+2,4),VLOOKUP(LEFT(B1379,3),General!$A$1:$B$12,2,0),MID(D1379,FIND(" ",D1379,1)+1,FIND(",",D1379,1)-FIND(" ",D1379,1)-1)) + TIMEVALUE(MID(D1379,FIND("-",D1379,1)+2,LEN(D1379)-FIND("-",D1379,1)+2))</f>
        <v>45614.906944444447</v>
      </c>
      <c r="Q1379" s="29">
        <f t="shared" si="175"/>
        <v>45614.878472222219</v>
      </c>
      <c r="R1379" t="str">
        <f t="shared" si="176"/>
        <v>9:04 pm</v>
      </c>
      <c r="S1379" t="str">
        <f t="shared" si="177"/>
        <v>9:46 pm</v>
      </c>
      <c r="T1379" s="29">
        <f t="shared" si="178"/>
        <v>45614.878472222219</v>
      </c>
      <c r="U1379" s="19">
        <f t="shared" si="179"/>
        <v>3011</v>
      </c>
      <c r="V1379" s="1">
        <f t="shared" si="180"/>
        <v>0.99770000000000003</v>
      </c>
      <c r="W1379" s="30">
        <f t="shared" si="181"/>
        <v>2.9166666667151731E-2</v>
      </c>
      <c r="X1379" s="18">
        <f>DATE(MID(B1379,FIND(",",B1379,1)+2,4),VLOOKUP(LEFT(B1379,3),General!$A$1:$B$12,2,0),MID(B1379,FIND(" ",B1379,1)+1,FIND(",",B1379,1)-FIND(" ",B1379,1)-1))</f>
        <v>45614</v>
      </c>
    </row>
    <row r="1380" spans="2:24">
      <c r="B1380" t="s">
        <v>7539</v>
      </c>
      <c r="C1380" t="s">
        <v>7539</v>
      </c>
      <c r="D1380" t="s">
        <v>7540</v>
      </c>
      <c r="E1380" s="1">
        <v>0.99780000000000002</v>
      </c>
      <c r="F1380">
        <v>0</v>
      </c>
      <c r="G1380">
        <v>0</v>
      </c>
      <c r="H1380" s="19">
        <v>2861</v>
      </c>
      <c r="I1380" s="19">
        <v>1327325</v>
      </c>
      <c r="J1380">
        <v>0</v>
      </c>
      <c r="K1380">
        <v>0</v>
      </c>
      <c r="L1380">
        <v>0</v>
      </c>
      <c r="M1380" s="19">
        <v>1081</v>
      </c>
      <c r="N1380" s="29">
        <f>DATE(MID(B1380,FIND(",",B1380,1)+2,4),VLOOKUP(LEFT(B1380,3),General!$A$1:$B$12,2,0),MID(B1380,FIND(" ",B1380,1)+1,FIND(",",B1380,1)-FIND(" ",B1380,1)-1)) + TIMEVALUE(MID(B1380,FIND("-",B1380,1)+2,LEN(B1380)-FIND("-",B1380,1)+2))</f>
        <v>45614.920138888891</v>
      </c>
      <c r="O1380" s="18">
        <f>DATE(MID(C1380,FIND(",",C1380,1)+2,4),VLOOKUP(LEFT(B1380,3),General!$A$1:$B$12,2,0),MID(C1380,FIND(" ",C1380,1)+1,FIND(",",C1380,1)-FIND(" ",C1380,1)-1)) + TIMEVALUE(MID(C1380,FIND("-",C1380,1)+2,LEN(C1380)-FIND("-",C1380,1)+2))</f>
        <v>45614.920138888891</v>
      </c>
      <c r="P1380" s="18">
        <f>DATE(MID(D1380,FIND(",",D1380,1)+2,4),VLOOKUP(LEFT(B1380,3),General!$A$1:$B$12,2,0),MID(D1380,FIND(" ",D1380,1)+1,FIND(",",D1380,1)-FIND(" ",D1380,1)-1)) + TIMEVALUE(MID(D1380,FIND("-",D1380,1)+2,LEN(D1380)-FIND("-",D1380,1)+2))</f>
        <v>45614.961111111108</v>
      </c>
      <c r="Q1380" s="29">
        <f t="shared" si="175"/>
        <v>45614.920138888891</v>
      </c>
      <c r="R1380" t="str">
        <f t="shared" si="176"/>
        <v>10:05 pm</v>
      </c>
      <c r="S1380" t="str">
        <f t="shared" si="177"/>
        <v>11:04 pm</v>
      </c>
      <c r="T1380" s="29">
        <f t="shared" si="178"/>
        <v>45614.920138888891</v>
      </c>
      <c r="U1380" s="19">
        <f t="shared" si="179"/>
        <v>2861</v>
      </c>
      <c r="V1380" s="1">
        <f t="shared" si="180"/>
        <v>0.99780000000000002</v>
      </c>
      <c r="W1380" s="30">
        <f t="shared" si="181"/>
        <v>4.0972222217533272E-2</v>
      </c>
      <c r="X1380" s="18">
        <f>DATE(MID(B1380,FIND(",",B1380,1)+2,4),VLOOKUP(LEFT(B1380,3),General!$A$1:$B$12,2,0),MID(B1380,FIND(" ",B1380,1)+1,FIND(",",B1380,1)-FIND(" ",B1380,1)-1))</f>
        <v>45614</v>
      </c>
    </row>
    <row r="1381" spans="2:24">
      <c r="B1381" t="s">
        <v>7541</v>
      </c>
      <c r="C1381" t="s">
        <v>7541</v>
      </c>
      <c r="D1381" t="s">
        <v>7542</v>
      </c>
      <c r="E1381" s="1">
        <v>0.99790000000000001</v>
      </c>
      <c r="F1381">
        <v>0</v>
      </c>
      <c r="G1381">
        <v>0</v>
      </c>
      <c r="H1381" s="19">
        <v>2849</v>
      </c>
      <c r="I1381" s="19">
        <v>1327325</v>
      </c>
      <c r="J1381">
        <v>0</v>
      </c>
      <c r="K1381">
        <v>0</v>
      </c>
      <c r="L1381">
        <v>0</v>
      </c>
      <c r="M1381">
        <v>0</v>
      </c>
      <c r="N1381" s="29">
        <f>DATE(MID(B1381,FIND(",",B1381,1)+2,4),VLOOKUP(LEFT(B1381,3),General!$A$1:$B$12,2,0),MID(B1381,FIND(" ",B1381,1)+1,FIND(",",B1381,1)-FIND(" ",B1381,1)-1)) + TIMEVALUE(MID(B1381,FIND("-",B1381,1)+2,LEN(B1381)-FIND("-",B1381,1)+2))</f>
        <v>45614.961805555555</v>
      </c>
      <c r="O1381" s="18">
        <f>DATE(MID(C1381,FIND(",",C1381,1)+2,4),VLOOKUP(LEFT(B1381,3),General!$A$1:$B$12,2,0),MID(C1381,FIND(" ",C1381,1)+1,FIND(",",C1381,1)-FIND(" ",C1381,1)-1)) + TIMEVALUE(MID(C1381,FIND("-",C1381,1)+2,LEN(C1381)-FIND("-",C1381,1)+2))</f>
        <v>45614.961805555555</v>
      </c>
      <c r="P1381" s="18">
        <f>DATE(MID(D1381,FIND(",",D1381,1)+2,4),VLOOKUP(LEFT(B1381,3),General!$A$1:$B$12,2,0),MID(D1381,FIND(" ",D1381,1)+1,FIND(",",D1381,1)-FIND(" ",D1381,1)-1)) + TIMEVALUE(MID(D1381,FIND("-",D1381,1)+2,LEN(D1381)-FIND("-",D1381,1)+2))</f>
        <v>45615.003472222219</v>
      </c>
      <c r="Q1381" s="29">
        <f t="shared" si="175"/>
        <v>45614.961805555555</v>
      </c>
      <c r="R1381" t="str">
        <f t="shared" si="176"/>
        <v>11:05 pm</v>
      </c>
      <c r="S1381" t="str">
        <f t="shared" si="177"/>
        <v>12:05 am</v>
      </c>
      <c r="T1381" s="29">
        <f t="shared" si="178"/>
        <v>45614.961805555555</v>
      </c>
      <c r="U1381" s="19">
        <f t="shared" si="179"/>
        <v>2849</v>
      </c>
      <c r="V1381" s="1">
        <f t="shared" si="180"/>
        <v>0.99790000000000001</v>
      </c>
      <c r="W1381" s="30">
        <f t="shared" si="181"/>
        <v>4.1666666664241347E-2</v>
      </c>
      <c r="X1381" s="18">
        <f>DATE(MID(B1381,FIND(",",B1381,1)+2,4),VLOOKUP(LEFT(B1381,3),General!$A$1:$B$12,2,0),MID(B1381,FIND(" ",B1381,1)+1,FIND(",",B1381,1)-FIND(" ",B1381,1)-1))</f>
        <v>45614</v>
      </c>
    </row>
    <row r="1382" spans="2:24">
      <c r="B1382" t="s">
        <v>7542</v>
      </c>
      <c r="C1382" t="s">
        <v>7543</v>
      </c>
      <c r="D1382" t="s">
        <v>7544</v>
      </c>
      <c r="E1382" s="1">
        <v>0.998</v>
      </c>
      <c r="F1382">
        <v>0</v>
      </c>
      <c r="G1382">
        <v>0</v>
      </c>
      <c r="H1382" s="19">
        <v>2658</v>
      </c>
      <c r="I1382" s="19">
        <v>1327324</v>
      </c>
      <c r="J1382">
        <v>0</v>
      </c>
      <c r="K1382">
        <v>0</v>
      </c>
      <c r="L1382">
        <v>0</v>
      </c>
      <c r="M1382" s="19">
        <v>1079</v>
      </c>
      <c r="N1382" s="29">
        <f>DATE(MID(B1382,FIND(",",B1382,1)+2,4),VLOOKUP(LEFT(B1382,3),General!$A$1:$B$12,2,0),MID(B1382,FIND(" ",B1382,1)+1,FIND(",",B1382,1)-FIND(" ",B1382,1)-1)) + TIMEVALUE(MID(B1382,FIND("-",B1382,1)+2,LEN(B1382)-FIND("-",B1382,1)+2))</f>
        <v>45615.003472222219</v>
      </c>
      <c r="O1382" s="18">
        <f>DATE(MID(C1382,FIND(",",C1382,1)+2,4),VLOOKUP(LEFT(B1382,3),General!$A$1:$B$12,2,0),MID(C1382,FIND(" ",C1382,1)+1,FIND(",",C1382,1)-FIND(" ",C1382,1)-1)) + TIMEVALUE(MID(C1382,FIND("-",C1382,1)+2,LEN(C1382)-FIND("-",C1382,1)+2))</f>
        <v>45615.00277777778</v>
      </c>
      <c r="P1382" s="18">
        <f>DATE(MID(D1382,FIND(",",D1382,1)+2,4),VLOOKUP(LEFT(B1382,3),General!$A$1:$B$12,2,0),MID(D1382,FIND(" ",D1382,1)+1,FIND(",",D1382,1)-FIND(" ",D1382,1)-1)) + TIMEVALUE(MID(D1382,FIND("-",D1382,1)+2,LEN(D1382)-FIND("-",D1382,1)+2))</f>
        <v>45615.045138888891</v>
      </c>
      <c r="Q1382" s="29">
        <f t="shared" si="175"/>
        <v>45615.003472222219</v>
      </c>
      <c r="R1382" t="str">
        <f t="shared" si="176"/>
        <v>12:04 am</v>
      </c>
      <c r="S1382" t="str">
        <f t="shared" si="177"/>
        <v>1:05 am</v>
      </c>
      <c r="T1382" s="29">
        <f t="shared" si="178"/>
        <v>45615.003472222219</v>
      </c>
      <c r="U1382" s="19">
        <f t="shared" si="179"/>
        <v>2658</v>
      </c>
      <c r="V1382" s="1">
        <f t="shared" si="180"/>
        <v>0.998</v>
      </c>
      <c r="W1382" s="30">
        <f t="shared" si="181"/>
        <v>4.2361111110949423E-2</v>
      </c>
      <c r="X1382" s="18">
        <f>DATE(MID(B1382,FIND(",",B1382,1)+2,4),VLOOKUP(LEFT(B1382,3),General!$A$1:$B$12,2,0),MID(B1382,FIND(" ",B1382,1)+1,FIND(",",B1382,1)-FIND(" ",B1382,1)-1))</f>
        <v>45615</v>
      </c>
    </row>
    <row r="1383" spans="2:24">
      <c r="B1383" t="s">
        <v>7544</v>
      </c>
      <c r="C1383" t="s">
        <v>7545</v>
      </c>
      <c r="D1383" t="s">
        <v>7546</v>
      </c>
      <c r="E1383" s="1">
        <v>0.99460000000000004</v>
      </c>
      <c r="F1383">
        <v>0</v>
      </c>
      <c r="G1383">
        <v>0</v>
      </c>
      <c r="H1383" s="19">
        <v>7102</v>
      </c>
      <c r="I1383" s="19">
        <v>1327332</v>
      </c>
      <c r="J1383">
        <v>0</v>
      </c>
      <c r="K1383">
        <v>0</v>
      </c>
      <c r="L1383">
        <v>0</v>
      </c>
      <c r="M1383">
        <v>0</v>
      </c>
      <c r="N1383" s="29">
        <f>DATE(MID(B1383,FIND(",",B1383,1)+2,4),VLOOKUP(LEFT(B1383,3),General!$A$1:$B$12,2,0),MID(B1383,FIND(" ",B1383,1)+1,FIND(",",B1383,1)-FIND(" ",B1383,1)-1)) + TIMEVALUE(MID(B1383,FIND("-",B1383,1)+2,LEN(B1383)-FIND("-",B1383,1)+2))</f>
        <v>45615.045138888891</v>
      </c>
      <c r="O1383" s="18">
        <f>DATE(MID(C1383,FIND(",",C1383,1)+2,4),VLOOKUP(LEFT(B1383,3),General!$A$1:$B$12,2,0),MID(C1383,FIND(" ",C1383,1)+1,FIND(",",C1383,1)-FIND(" ",C1383,1)-1)) + TIMEVALUE(MID(C1383,FIND("-",C1383,1)+2,LEN(C1383)-FIND("-",C1383,1)+2))</f>
        <v>45615.044444444444</v>
      </c>
      <c r="P1383" s="18">
        <f>DATE(MID(D1383,FIND(",",D1383,1)+2,4),VLOOKUP(LEFT(B1383,3),General!$A$1:$B$12,2,0),MID(D1383,FIND(" ",D1383,1)+1,FIND(",",D1383,1)-FIND(" ",D1383,1)-1)) + TIMEVALUE(MID(D1383,FIND("-",D1383,1)+2,LEN(D1383)-FIND("-",D1383,1)+2))</f>
        <v>45615.086805555555</v>
      </c>
      <c r="Q1383" s="29">
        <f t="shared" si="175"/>
        <v>45615.045138888891</v>
      </c>
      <c r="R1383" t="str">
        <f t="shared" si="176"/>
        <v>1:04 am</v>
      </c>
      <c r="S1383" t="str">
        <f t="shared" si="177"/>
        <v>2:05 am</v>
      </c>
      <c r="T1383" s="29">
        <f t="shared" si="178"/>
        <v>45615.045138888891</v>
      </c>
      <c r="U1383" s="19">
        <f t="shared" si="179"/>
        <v>7102</v>
      </c>
      <c r="V1383" s="1">
        <f t="shared" si="180"/>
        <v>0.99460000000000004</v>
      </c>
      <c r="W1383" s="30">
        <f t="shared" si="181"/>
        <v>4.2361111110949423E-2</v>
      </c>
      <c r="X1383" s="18">
        <f>DATE(MID(B1383,FIND(",",B1383,1)+2,4),VLOOKUP(LEFT(B1383,3),General!$A$1:$B$12,2,0),MID(B1383,FIND(" ",B1383,1)+1,FIND(",",B1383,1)-FIND(" ",B1383,1)-1))</f>
        <v>45615</v>
      </c>
    </row>
    <row r="1384" spans="2:24">
      <c r="B1384" t="s">
        <v>7546</v>
      </c>
      <c r="C1384" t="s">
        <v>7547</v>
      </c>
      <c r="D1384" t="s">
        <v>7548</v>
      </c>
      <c r="E1384" s="1">
        <v>0.998</v>
      </c>
      <c r="F1384">
        <v>0</v>
      </c>
      <c r="G1384">
        <v>0</v>
      </c>
      <c r="H1384" s="19">
        <v>2709</v>
      </c>
      <c r="I1384" s="19">
        <v>1327331</v>
      </c>
      <c r="J1384">
        <v>0</v>
      </c>
      <c r="K1384">
        <v>0</v>
      </c>
      <c r="L1384">
        <v>0</v>
      </c>
      <c r="M1384" s="19">
        <v>1071</v>
      </c>
      <c r="N1384" s="29">
        <f>DATE(MID(B1384,FIND(",",B1384,1)+2,4),VLOOKUP(LEFT(B1384,3),General!$A$1:$B$12,2,0),MID(B1384,FIND(" ",B1384,1)+1,FIND(",",B1384,1)-FIND(" ",B1384,1)-1)) + TIMEVALUE(MID(B1384,FIND("-",B1384,1)+2,LEN(B1384)-FIND("-",B1384,1)+2))</f>
        <v>45615.086805555555</v>
      </c>
      <c r="O1384" s="18">
        <f>DATE(MID(C1384,FIND(",",C1384,1)+2,4),VLOOKUP(LEFT(B1384,3),General!$A$1:$B$12,2,0),MID(C1384,FIND(" ",C1384,1)+1,FIND(",",C1384,1)-FIND(" ",C1384,1)-1)) + TIMEVALUE(MID(C1384,FIND("-",C1384,1)+2,LEN(C1384)-FIND("-",C1384,1)+2))</f>
        <v>45615.086111111108</v>
      </c>
      <c r="P1384" s="18">
        <f>DATE(MID(D1384,FIND(",",D1384,1)+2,4),VLOOKUP(LEFT(B1384,3),General!$A$1:$B$12,2,0),MID(D1384,FIND(" ",D1384,1)+1,FIND(",",D1384,1)-FIND(" ",D1384,1)-1)) + TIMEVALUE(MID(D1384,FIND("-",D1384,1)+2,LEN(D1384)-FIND("-",D1384,1)+2))</f>
        <v>45615.128472222219</v>
      </c>
      <c r="Q1384" s="29">
        <f t="shared" si="175"/>
        <v>45615.086805555555</v>
      </c>
      <c r="R1384" t="str">
        <f t="shared" si="176"/>
        <v>2:04 am</v>
      </c>
      <c r="S1384" t="str">
        <f t="shared" si="177"/>
        <v>3:05 am</v>
      </c>
      <c r="T1384" s="29">
        <f t="shared" si="178"/>
        <v>45615.086805555555</v>
      </c>
      <c r="U1384" s="19">
        <f t="shared" si="179"/>
        <v>2709</v>
      </c>
      <c r="V1384" s="1">
        <f t="shared" si="180"/>
        <v>0.998</v>
      </c>
      <c r="W1384" s="30">
        <f t="shared" si="181"/>
        <v>4.2361111110949423E-2</v>
      </c>
      <c r="X1384" s="18">
        <f>DATE(MID(B1384,FIND(",",B1384,1)+2,4),VLOOKUP(LEFT(B1384,3),General!$A$1:$B$12,2,0),MID(B1384,FIND(" ",B1384,1)+1,FIND(",",B1384,1)-FIND(" ",B1384,1)-1))</f>
        <v>45615</v>
      </c>
    </row>
    <row r="1385" spans="2:24">
      <c r="B1385" t="s">
        <v>7548</v>
      </c>
      <c r="C1385" t="s">
        <v>7548</v>
      </c>
      <c r="D1385" t="s">
        <v>7549</v>
      </c>
      <c r="E1385" s="1">
        <v>0.99790000000000001</v>
      </c>
      <c r="F1385">
        <v>0</v>
      </c>
      <c r="G1385">
        <v>0</v>
      </c>
      <c r="H1385" s="19">
        <v>2817</v>
      </c>
      <c r="I1385" s="19">
        <v>1327335</v>
      </c>
      <c r="J1385">
        <v>0</v>
      </c>
      <c r="K1385">
        <v>0</v>
      </c>
      <c r="L1385">
        <v>0</v>
      </c>
      <c r="M1385" s="19">
        <v>1082</v>
      </c>
      <c r="N1385" s="29">
        <f>DATE(MID(B1385,FIND(",",B1385,1)+2,4),VLOOKUP(LEFT(B1385,3),General!$A$1:$B$12,2,0),MID(B1385,FIND(" ",B1385,1)+1,FIND(",",B1385,1)-FIND(" ",B1385,1)-1)) + TIMEVALUE(MID(B1385,FIND("-",B1385,1)+2,LEN(B1385)-FIND("-",B1385,1)+2))</f>
        <v>45615.128472222219</v>
      </c>
      <c r="O1385" s="18">
        <f>DATE(MID(C1385,FIND(",",C1385,1)+2,4),VLOOKUP(LEFT(B1385,3),General!$A$1:$B$12,2,0),MID(C1385,FIND(" ",C1385,1)+1,FIND(",",C1385,1)-FIND(" ",C1385,1)-1)) + TIMEVALUE(MID(C1385,FIND("-",C1385,1)+2,LEN(C1385)-FIND("-",C1385,1)+2))</f>
        <v>45615.128472222219</v>
      </c>
      <c r="P1385" s="18">
        <f>DATE(MID(D1385,FIND(",",D1385,1)+2,4),VLOOKUP(LEFT(B1385,3),General!$A$1:$B$12,2,0),MID(D1385,FIND(" ",D1385,1)+1,FIND(",",D1385,1)-FIND(" ",D1385,1)-1)) + TIMEVALUE(MID(D1385,FIND("-",D1385,1)+2,LEN(D1385)-FIND("-",D1385,1)+2))</f>
        <v>45615.154861111114</v>
      </c>
      <c r="Q1385" s="29">
        <f t="shared" si="175"/>
        <v>45615.128472222219</v>
      </c>
      <c r="R1385" t="str">
        <f t="shared" si="176"/>
        <v>3:05 am</v>
      </c>
      <c r="S1385" t="str">
        <f t="shared" si="177"/>
        <v>3:43 am</v>
      </c>
      <c r="T1385" s="29">
        <f t="shared" si="178"/>
        <v>45615.128472222219</v>
      </c>
      <c r="U1385" s="19">
        <f t="shared" si="179"/>
        <v>2817</v>
      </c>
      <c r="V1385" s="1">
        <f t="shared" si="180"/>
        <v>0.99790000000000001</v>
      </c>
      <c r="W1385" s="30">
        <f t="shared" si="181"/>
        <v>2.6388888894871343E-2</v>
      </c>
      <c r="X1385" s="18">
        <f>DATE(MID(B1385,FIND(",",B1385,1)+2,4),VLOOKUP(LEFT(B1385,3),General!$A$1:$B$12,2,0),MID(B1385,FIND(" ",B1385,1)+1,FIND(",",B1385,1)-FIND(" ",B1385,1)-1))</f>
        <v>45615</v>
      </c>
    </row>
    <row r="1386" spans="2:24">
      <c r="B1386" t="s">
        <v>7550</v>
      </c>
      <c r="C1386" t="s">
        <v>7551</v>
      </c>
      <c r="D1386" t="s">
        <v>7552</v>
      </c>
      <c r="E1386" s="1">
        <v>0.99809999999999999</v>
      </c>
      <c r="F1386">
        <v>0</v>
      </c>
      <c r="G1386">
        <v>0</v>
      </c>
      <c r="H1386" s="19">
        <v>2525</v>
      </c>
      <c r="I1386" s="19">
        <v>1327336</v>
      </c>
      <c r="J1386">
        <v>0</v>
      </c>
      <c r="K1386">
        <v>0</v>
      </c>
      <c r="L1386">
        <v>0</v>
      </c>
      <c r="M1386" s="19">
        <v>1075</v>
      </c>
      <c r="N1386" s="29">
        <f>DATE(MID(B1386,FIND(",",B1386,1)+2,4),VLOOKUP(LEFT(B1386,3),General!$A$1:$B$12,2,0),MID(B1386,FIND(" ",B1386,1)+1,FIND(",",B1386,1)-FIND(" ",B1386,1)-1)) + TIMEVALUE(MID(B1386,FIND("-",B1386,1)+2,LEN(B1386)-FIND("-",B1386,1)+2))</f>
        <v>45615.170138888891</v>
      </c>
      <c r="O1386" s="18">
        <f>DATE(MID(C1386,FIND(",",C1386,1)+2,4),VLOOKUP(LEFT(B1386,3),General!$A$1:$B$12,2,0),MID(C1386,FIND(" ",C1386,1)+1,FIND(",",C1386,1)-FIND(" ",C1386,1)-1)) + TIMEVALUE(MID(C1386,FIND("-",C1386,1)+2,LEN(C1386)-FIND("-",C1386,1)+2))</f>
        <v>45615.169444444444</v>
      </c>
      <c r="P1386" s="18">
        <f>DATE(MID(D1386,FIND(",",D1386,1)+2,4),VLOOKUP(LEFT(B1386,3),General!$A$1:$B$12,2,0),MID(D1386,FIND(" ",D1386,1)+1,FIND(",",D1386,1)-FIND(" ",D1386,1)-1)) + TIMEVALUE(MID(D1386,FIND("-",D1386,1)+2,LEN(D1386)-FIND("-",D1386,1)+2))</f>
        <v>45615.194444444445</v>
      </c>
      <c r="Q1386" s="29">
        <f t="shared" si="175"/>
        <v>45615.170138888891</v>
      </c>
      <c r="R1386" t="str">
        <f t="shared" si="176"/>
        <v>4:04 am</v>
      </c>
      <c r="S1386" t="str">
        <f t="shared" si="177"/>
        <v>4:40 am</v>
      </c>
      <c r="T1386" s="29">
        <f t="shared" si="178"/>
        <v>45615.170138888891</v>
      </c>
      <c r="U1386" s="19">
        <f t="shared" si="179"/>
        <v>2525</v>
      </c>
      <c r="V1386" s="1">
        <f t="shared" si="180"/>
        <v>0.99809999999999999</v>
      </c>
      <c r="W1386" s="30">
        <f t="shared" si="181"/>
        <v>2.5000000001455192E-2</v>
      </c>
      <c r="X1386" s="18">
        <f>DATE(MID(B1386,FIND(",",B1386,1)+2,4),VLOOKUP(LEFT(B1386,3),General!$A$1:$B$12,2,0),MID(B1386,FIND(" ",B1386,1)+1,FIND(",",B1386,1)-FIND(" ",B1386,1)-1))</f>
        <v>45615</v>
      </c>
    </row>
    <row r="1387" spans="2:24">
      <c r="B1387" t="s">
        <v>7553</v>
      </c>
      <c r="C1387" t="s">
        <v>7554</v>
      </c>
      <c r="D1387" t="s">
        <v>7555</v>
      </c>
      <c r="E1387" s="1">
        <v>0.99829999999999997</v>
      </c>
      <c r="F1387">
        <v>0</v>
      </c>
      <c r="G1387">
        <v>0</v>
      </c>
      <c r="H1387" s="19">
        <v>2269</v>
      </c>
      <c r="I1387" s="19">
        <v>1327350</v>
      </c>
      <c r="J1387">
        <v>0</v>
      </c>
      <c r="K1387">
        <v>0</v>
      </c>
      <c r="L1387">
        <v>0</v>
      </c>
      <c r="M1387" s="19">
        <v>1069</v>
      </c>
      <c r="N1387" s="29">
        <f>DATE(MID(B1387,FIND(",",B1387,1)+2,4),VLOOKUP(LEFT(B1387,3),General!$A$1:$B$12,2,0),MID(B1387,FIND(" ",B1387,1)+1,FIND(",",B1387,1)-FIND(" ",B1387,1)-1)) + TIMEVALUE(MID(B1387,FIND("-",B1387,1)+2,LEN(B1387)-FIND("-",B1387,1)+2))</f>
        <v>45615.211805555555</v>
      </c>
      <c r="O1387" s="18">
        <f>DATE(MID(C1387,FIND(",",C1387,1)+2,4),VLOOKUP(LEFT(B1387,3),General!$A$1:$B$12,2,0),MID(C1387,FIND(" ",C1387,1)+1,FIND(",",C1387,1)-FIND(" ",C1387,1)-1)) + TIMEVALUE(MID(C1387,FIND("-",C1387,1)+2,LEN(C1387)-FIND("-",C1387,1)+2))</f>
        <v>45615.211111111108</v>
      </c>
      <c r="P1387" s="18">
        <f>DATE(MID(D1387,FIND(",",D1387,1)+2,4),VLOOKUP(LEFT(B1387,3),General!$A$1:$B$12,2,0),MID(D1387,FIND(" ",D1387,1)+1,FIND(",",D1387,1)-FIND(" ",D1387,1)-1)) + TIMEVALUE(MID(D1387,FIND("-",D1387,1)+2,LEN(D1387)-FIND("-",D1387,1)+2))</f>
        <v>45615.25277777778</v>
      </c>
      <c r="Q1387" s="29">
        <f t="shared" si="175"/>
        <v>45615.211805555555</v>
      </c>
      <c r="R1387" t="str">
        <f t="shared" si="176"/>
        <v>5:04 am</v>
      </c>
      <c r="S1387" t="str">
        <f t="shared" si="177"/>
        <v>6:04 am</v>
      </c>
      <c r="T1387" s="29">
        <f t="shared" si="178"/>
        <v>45615.211805555555</v>
      </c>
      <c r="U1387" s="19">
        <f t="shared" si="179"/>
        <v>2269</v>
      </c>
      <c r="V1387" s="1">
        <f t="shared" si="180"/>
        <v>0.99829999999999997</v>
      </c>
      <c r="W1387" s="30">
        <f t="shared" si="181"/>
        <v>4.1666666671517305E-2</v>
      </c>
      <c r="X1387" s="18">
        <f>DATE(MID(B1387,FIND(",",B1387,1)+2,4),VLOOKUP(LEFT(B1387,3),General!$A$1:$B$12,2,0),MID(B1387,FIND(" ",B1387,1)+1,FIND(",",B1387,1)-FIND(" ",B1387,1)-1))</f>
        <v>45615</v>
      </c>
    </row>
    <row r="1388" spans="2:24">
      <c r="B1388" t="s">
        <v>7556</v>
      </c>
      <c r="C1388" t="s">
        <v>7555</v>
      </c>
      <c r="D1388" t="s">
        <v>7557</v>
      </c>
      <c r="E1388" s="1">
        <v>0.99770000000000003</v>
      </c>
      <c r="F1388">
        <v>0</v>
      </c>
      <c r="G1388">
        <v>0</v>
      </c>
      <c r="H1388" s="19">
        <v>3084</v>
      </c>
      <c r="I1388" s="19">
        <v>1327346</v>
      </c>
      <c r="J1388">
        <v>0</v>
      </c>
      <c r="K1388">
        <v>0</v>
      </c>
      <c r="L1388">
        <v>0</v>
      </c>
      <c r="M1388" s="19">
        <v>1075</v>
      </c>
      <c r="N1388" s="29">
        <f>DATE(MID(B1388,FIND(",",B1388,1)+2,4),VLOOKUP(LEFT(B1388,3),General!$A$1:$B$12,2,0),MID(B1388,FIND(" ",B1388,1)+1,FIND(",",B1388,1)-FIND(" ",B1388,1)-1)) + TIMEVALUE(MID(B1388,FIND("-",B1388,1)+2,LEN(B1388)-FIND("-",B1388,1)+2))</f>
        <v>45615.253472222219</v>
      </c>
      <c r="O1388" s="18">
        <f>DATE(MID(C1388,FIND(",",C1388,1)+2,4),VLOOKUP(LEFT(B1388,3),General!$A$1:$B$12,2,0),MID(C1388,FIND(" ",C1388,1)+1,FIND(",",C1388,1)-FIND(" ",C1388,1)-1)) + TIMEVALUE(MID(C1388,FIND("-",C1388,1)+2,LEN(C1388)-FIND("-",C1388,1)+2))</f>
        <v>45615.25277777778</v>
      </c>
      <c r="P1388" s="18">
        <f>DATE(MID(D1388,FIND(",",D1388,1)+2,4),VLOOKUP(LEFT(B1388,3),General!$A$1:$B$12,2,0),MID(D1388,FIND(" ",D1388,1)+1,FIND(",",D1388,1)-FIND(" ",D1388,1)-1)) + TIMEVALUE(MID(D1388,FIND("-",D1388,1)+2,LEN(D1388)-FIND("-",D1388,1)+2))</f>
        <v>45615.279861111114</v>
      </c>
      <c r="Q1388" s="29">
        <f t="shared" si="175"/>
        <v>45615.253472222219</v>
      </c>
      <c r="R1388" t="str">
        <f t="shared" si="176"/>
        <v>6:04 am</v>
      </c>
      <c r="S1388" t="str">
        <f t="shared" si="177"/>
        <v>6:43 am</v>
      </c>
      <c r="T1388" s="29">
        <f t="shared" si="178"/>
        <v>45615.253472222219</v>
      </c>
      <c r="U1388" s="19">
        <f t="shared" si="179"/>
        <v>3084</v>
      </c>
      <c r="V1388" s="1">
        <f t="shared" si="180"/>
        <v>0.99770000000000003</v>
      </c>
      <c r="W1388" s="30">
        <f t="shared" si="181"/>
        <v>2.7083333334303461E-2</v>
      </c>
      <c r="X1388" s="18">
        <f>DATE(MID(B1388,FIND(",",B1388,1)+2,4),VLOOKUP(LEFT(B1388,3),General!$A$1:$B$12,2,0),MID(B1388,FIND(" ",B1388,1)+1,FIND(",",B1388,1)-FIND(" ",B1388,1)-1))</f>
        <v>45615</v>
      </c>
    </row>
    <row r="1389" spans="2:24">
      <c r="B1389" t="s">
        <v>7558</v>
      </c>
      <c r="C1389" t="s">
        <v>7558</v>
      </c>
      <c r="D1389" t="s">
        <v>7559</v>
      </c>
      <c r="E1389" s="1">
        <v>0.99639999999999995</v>
      </c>
      <c r="F1389">
        <v>0</v>
      </c>
      <c r="G1389">
        <v>0</v>
      </c>
      <c r="H1389" s="19">
        <v>4716</v>
      </c>
      <c r="I1389" s="19">
        <v>1327365</v>
      </c>
      <c r="J1389">
        <v>0</v>
      </c>
      <c r="K1389">
        <v>0</v>
      </c>
      <c r="L1389">
        <v>0</v>
      </c>
      <c r="M1389">
        <v>0</v>
      </c>
      <c r="N1389" s="29">
        <f>DATE(MID(B1389,FIND(",",B1389,1)+2,4),VLOOKUP(LEFT(B1389,3),General!$A$1:$B$12,2,0),MID(B1389,FIND(" ",B1389,1)+1,FIND(",",B1389,1)-FIND(" ",B1389,1)-1)) + TIMEVALUE(MID(B1389,FIND("-",B1389,1)+2,LEN(B1389)-FIND("-",B1389,1)+2))</f>
        <v>45615.295138888891</v>
      </c>
      <c r="O1389" s="18">
        <f>DATE(MID(C1389,FIND(",",C1389,1)+2,4),VLOOKUP(LEFT(B1389,3),General!$A$1:$B$12,2,0),MID(C1389,FIND(" ",C1389,1)+1,FIND(",",C1389,1)-FIND(" ",C1389,1)-1)) + TIMEVALUE(MID(C1389,FIND("-",C1389,1)+2,LEN(C1389)-FIND("-",C1389,1)+2))</f>
        <v>45615.295138888891</v>
      </c>
      <c r="P1389" s="18">
        <f>DATE(MID(D1389,FIND(",",D1389,1)+2,4),VLOOKUP(LEFT(B1389,3),General!$A$1:$B$12,2,0),MID(D1389,FIND(" ",D1389,1)+1,FIND(",",D1389,1)-FIND(" ",D1389,1)-1)) + TIMEVALUE(MID(D1389,FIND("-",D1389,1)+2,LEN(D1389)-FIND("-",D1389,1)+2))</f>
        <v>45615.336805555555</v>
      </c>
      <c r="Q1389" s="29">
        <f t="shared" si="175"/>
        <v>45615.295138888891</v>
      </c>
      <c r="R1389" t="str">
        <f t="shared" si="176"/>
        <v>7:05 am</v>
      </c>
      <c r="S1389" t="str">
        <f t="shared" si="177"/>
        <v>8:05 am</v>
      </c>
      <c r="T1389" s="29">
        <f t="shared" si="178"/>
        <v>45615.295138888891</v>
      </c>
      <c r="U1389" s="19">
        <f t="shared" si="179"/>
        <v>4716</v>
      </c>
      <c r="V1389" s="1">
        <f t="shared" si="180"/>
        <v>0.99639999999999995</v>
      </c>
      <c r="W1389" s="30">
        <f t="shared" si="181"/>
        <v>4.1666666664241347E-2</v>
      </c>
      <c r="X1389" s="18">
        <f>DATE(MID(B1389,FIND(",",B1389,1)+2,4),VLOOKUP(LEFT(B1389,3),General!$A$1:$B$12,2,0),MID(B1389,FIND(" ",B1389,1)+1,FIND(",",B1389,1)-FIND(" ",B1389,1)-1))</f>
        <v>45615</v>
      </c>
    </row>
    <row r="1390" spans="2:24">
      <c r="B1390" t="s">
        <v>7559</v>
      </c>
      <c r="C1390" t="s">
        <v>7560</v>
      </c>
      <c r="D1390" t="s">
        <v>7561</v>
      </c>
      <c r="E1390" s="1">
        <v>0.99760000000000004</v>
      </c>
      <c r="F1390">
        <v>0</v>
      </c>
      <c r="G1390">
        <v>0</v>
      </c>
      <c r="H1390" s="19">
        <v>3177</v>
      </c>
      <c r="I1390" s="19">
        <v>1327371</v>
      </c>
      <c r="J1390">
        <v>0</v>
      </c>
      <c r="K1390">
        <v>0</v>
      </c>
      <c r="L1390">
        <v>0</v>
      </c>
      <c r="M1390">
        <v>0</v>
      </c>
      <c r="N1390" s="29">
        <f>DATE(MID(B1390,FIND(",",B1390,1)+2,4),VLOOKUP(LEFT(B1390,3),General!$A$1:$B$12,2,0),MID(B1390,FIND(" ",B1390,1)+1,FIND(",",B1390,1)-FIND(" ",B1390,1)-1)) + TIMEVALUE(MID(B1390,FIND("-",B1390,1)+2,LEN(B1390)-FIND("-",B1390,1)+2))</f>
        <v>45615.336805555555</v>
      </c>
      <c r="O1390" s="18">
        <f>DATE(MID(C1390,FIND(",",C1390,1)+2,4),VLOOKUP(LEFT(B1390,3),General!$A$1:$B$12,2,0),MID(C1390,FIND(" ",C1390,1)+1,FIND(",",C1390,1)-FIND(" ",C1390,1)-1)) + TIMEVALUE(MID(C1390,FIND("-",C1390,1)+2,LEN(C1390)-FIND("-",C1390,1)+2))</f>
        <v>45615.336111111108</v>
      </c>
      <c r="P1390" s="18">
        <f>DATE(MID(D1390,FIND(",",D1390,1)+2,4),VLOOKUP(LEFT(B1390,3),General!$A$1:$B$12,2,0),MID(D1390,FIND(" ",D1390,1)+1,FIND(",",D1390,1)-FIND(" ",D1390,1)-1)) + TIMEVALUE(MID(D1390,FIND("-",D1390,1)+2,LEN(D1390)-FIND("-",D1390,1)+2))</f>
        <v>45615.378472222219</v>
      </c>
      <c r="Q1390" s="29">
        <f t="shared" si="175"/>
        <v>45615.336805555555</v>
      </c>
      <c r="R1390" t="str">
        <f t="shared" si="176"/>
        <v>8:04 am</v>
      </c>
      <c r="S1390" t="str">
        <f t="shared" si="177"/>
        <v>9:05 am</v>
      </c>
      <c r="T1390" s="29">
        <f t="shared" si="178"/>
        <v>45615.336805555555</v>
      </c>
      <c r="U1390" s="19">
        <f t="shared" si="179"/>
        <v>3177</v>
      </c>
      <c r="V1390" s="1">
        <f t="shared" si="180"/>
        <v>0.99760000000000004</v>
      </c>
      <c r="W1390" s="30">
        <f t="shared" si="181"/>
        <v>4.2361111110949423E-2</v>
      </c>
      <c r="X1390" s="18">
        <f>DATE(MID(B1390,FIND(",",B1390,1)+2,4),VLOOKUP(LEFT(B1390,3),General!$A$1:$B$12,2,0),MID(B1390,FIND(" ",B1390,1)+1,FIND(",",B1390,1)-FIND(" ",B1390,1)-1))</f>
        <v>45615</v>
      </c>
    </row>
    <row r="1391" spans="2:24">
      <c r="B1391" t="s">
        <v>7559</v>
      </c>
      <c r="C1391" t="s">
        <v>7560</v>
      </c>
      <c r="D1391" t="s">
        <v>7561</v>
      </c>
      <c r="E1391" s="1">
        <v>0.99760000000000004</v>
      </c>
      <c r="F1391">
        <v>0</v>
      </c>
      <c r="G1391">
        <v>0</v>
      </c>
      <c r="H1391" s="19">
        <v>3177</v>
      </c>
      <c r="I1391" s="19">
        <v>1327371</v>
      </c>
      <c r="J1391">
        <v>0</v>
      </c>
      <c r="K1391">
        <v>0</v>
      </c>
      <c r="L1391">
        <v>0</v>
      </c>
      <c r="M1391">
        <v>0</v>
      </c>
      <c r="N1391" s="29">
        <f>DATE(MID(B1391,FIND(",",B1391,1)+2,4),VLOOKUP(LEFT(B1391,3),General!$A$1:$B$12,2,0),MID(B1391,FIND(" ",B1391,1)+1,FIND(",",B1391,1)-FIND(" ",B1391,1)-1)) + TIMEVALUE(MID(B1391,FIND("-",B1391,1)+2,LEN(B1391)-FIND("-",B1391,1)+2))</f>
        <v>45615.336805555555</v>
      </c>
      <c r="O1391" s="18">
        <f>DATE(MID(C1391,FIND(",",C1391,1)+2,4),VLOOKUP(LEFT(B1391,3),General!$A$1:$B$12,2,0),MID(C1391,FIND(" ",C1391,1)+1,FIND(",",C1391,1)-FIND(" ",C1391,1)-1)) + TIMEVALUE(MID(C1391,FIND("-",C1391,1)+2,LEN(C1391)-FIND("-",C1391,1)+2))</f>
        <v>45615.336111111108</v>
      </c>
      <c r="P1391" s="18">
        <f>DATE(MID(D1391,FIND(",",D1391,1)+2,4),VLOOKUP(LEFT(B1391,3),General!$A$1:$B$12,2,0),MID(D1391,FIND(" ",D1391,1)+1,FIND(",",D1391,1)-FIND(" ",D1391,1)-1)) + TIMEVALUE(MID(D1391,FIND("-",D1391,1)+2,LEN(D1391)-FIND("-",D1391,1)+2))</f>
        <v>45615.378472222219</v>
      </c>
      <c r="Q1391" s="29">
        <f t="shared" ref="Q1391:Q1413" si="182">N1391</f>
        <v>45615.336805555555</v>
      </c>
      <c r="R1391" t="str">
        <f t="shared" ref="R1391:R1413" si="183">IF(MID(RIGHT(C1391,8),1,1) = " ", RIGHT(C1391,7),RIGHT(C1391,8))</f>
        <v>8:04 am</v>
      </c>
      <c r="S1391" t="str">
        <f t="shared" ref="S1391:S1413" si="184">IF(MID(RIGHT(D1391,8),1,1) = " ", RIGHT(D1391,7),RIGHT(D1391,8))</f>
        <v>9:05 am</v>
      </c>
      <c r="T1391" s="29">
        <f t="shared" ref="T1391:T1413" si="185">N1391</f>
        <v>45615.336805555555</v>
      </c>
      <c r="U1391" s="19">
        <f t="shared" ref="U1391:U1413" si="186">H1391</f>
        <v>3177</v>
      </c>
      <c r="V1391" s="1">
        <f t="shared" ref="V1391:V1413" si="187">E1391</f>
        <v>0.99760000000000004</v>
      </c>
      <c r="W1391" s="30">
        <f t="shared" ref="W1391:W1413" si="188">(P1391-O1391)</f>
        <v>4.2361111110949423E-2</v>
      </c>
      <c r="X1391" s="18">
        <f>DATE(MID(B1391,FIND(",",B1391,1)+2,4),VLOOKUP(LEFT(B1391,3),General!$A$1:$B$12,2,0),MID(B1391,FIND(" ",B1391,1)+1,FIND(",",B1391,1)-FIND(" ",B1391,1)-1))</f>
        <v>45615</v>
      </c>
    </row>
    <row r="1392" spans="2:24">
      <c r="B1392" t="s">
        <v>7561</v>
      </c>
      <c r="C1392" t="s">
        <v>7562</v>
      </c>
      <c r="D1392" t="s">
        <v>7563</v>
      </c>
      <c r="E1392" s="1">
        <v>0.99719999999999998</v>
      </c>
      <c r="F1392">
        <v>0</v>
      </c>
      <c r="G1392">
        <v>0</v>
      </c>
      <c r="H1392" s="19">
        <v>3755</v>
      </c>
      <c r="I1392" s="19">
        <v>1327383</v>
      </c>
      <c r="J1392">
        <v>0</v>
      </c>
      <c r="K1392">
        <v>0</v>
      </c>
      <c r="L1392">
        <v>0</v>
      </c>
      <c r="M1392">
        <v>0</v>
      </c>
      <c r="N1392" s="29">
        <f>DATE(MID(B1392,FIND(",",B1392,1)+2,4),VLOOKUP(LEFT(B1392,3),General!$A$1:$B$12,2,0),MID(B1392,FIND(" ",B1392,1)+1,FIND(",",B1392,1)-FIND(" ",B1392,1)-1)) + TIMEVALUE(MID(B1392,FIND("-",B1392,1)+2,LEN(B1392)-FIND("-",B1392,1)+2))</f>
        <v>45615.378472222219</v>
      </c>
      <c r="O1392" s="18">
        <f>DATE(MID(C1392,FIND(",",C1392,1)+2,4),VLOOKUP(LEFT(B1392,3),General!$A$1:$B$12,2,0),MID(C1392,FIND(" ",C1392,1)+1,FIND(",",C1392,1)-FIND(" ",C1392,1)-1)) + TIMEVALUE(MID(C1392,FIND("-",C1392,1)+2,LEN(C1392)-FIND("-",C1392,1)+2))</f>
        <v>45615.37777777778</v>
      </c>
      <c r="P1392" s="18">
        <f>DATE(MID(D1392,FIND(",",D1392,1)+2,4),VLOOKUP(LEFT(B1392,3),General!$A$1:$B$12,2,0),MID(D1392,FIND(" ",D1392,1)+1,FIND(",",D1392,1)-FIND(" ",D1392,1)-1)) + TIMEVALUE(MID(D1392,FIND("-",D1392,1)+2,LEN(D1392)-FIND("-",D1392,1)+2))</f>
        <v>45615.420138888891</v>
      </c>
      <c r="Q1392" s="29">
        <f t="shared" si="182"/>
        <v>45615.378472222219</v>
      </c>
      <c r="R1392" t="str">
        <f t="shared" si="183"/>
        <v>9:04 am</v>
      </c>
      <c r="S1392" t="str">
        <f t="shared" si="184"/>
        <v>10:05 am</v>
      </c>
      <c r="T1392" s="29">
        <f t="shared" si="185"/>
        <v>45615.378472222219</v>
      </c>
      <c r="U1392" s="19">
        <f t="shared" si="186"/>
        <v>3755</v>
      </c>
      <c r="V1392" s="1">
        <f t="shared" si="187"/>
        <v>0.99719999999999998</v>
      </c>
      <c r="W1392" s="30">
        <f t="shared" si="188"/>
        <v>4.2361111110949423E-2</v>
      </c>
      <c r="X1392" s="18">
        <f>DATE(MID(B1392,FIND(",",B1392,1)+2,4),VLOOKUP(LEFT(B1392,3),General!$A$1:$B$12,2,0),MID(B1392,FIND(" ",B1392,1)+1,FIND(",",B1392,1)-FIND(" ",B1392,1)-1))</f>
        <v>45615</v>
      </c>
    </row>
    <row r="1393" spans="2:24">
      <c r="B1393" t="s">
        <v>7563</v>
      </c>
      <c r="C1393" t="s">
        <v>7564</v>
      </c>
      <c r="D1393" t="s">
        <v>7565</v>
      </c>
      <c r="E1393" s="1">
        <v>0.99719999999999998</v>
      </c>
      <c r="F1393">
        <v>0</v>
      </c>
      <c r="G1393">
        <v>0</v>
      </c>
      <c r="H1393" s="19">
        <v>3702</v>
      </c>
      <c r="I1393" s="19">
        <v>1327391</v>
      </c>
      <c r="J1393">
        <v>0</v>
      </c>
      <c r="K1393">
        <v>0</v>
      </c>
      <c r="L1393">
        <v>0</v>
      </c>
      <c r="M1393" s="19">
        <v>1081</v>
      </c>
      <c r="N1393" s="29">
        <f>DATE(MID(B1393,FIND(",",B1393,1)+2,4),VLOOKUP(LEFT(B1393,3),General!$A$1:$B$12,2,0),MID(B1393,FIND(" ",B1393,1)+1,FIND(",",B1393,1)-FIND(" ",B1393,1)-1)) + TIMEVALUE(MID(B1393,FIND("-",B1393,1)+2,LEN(B1393)-FIND("-",B1393,1)+2))</f>
        <v>45615.420138888891</v>
      </c>
      <c r="O1393" s="18">
        <f>DATE(MID(C1393,FIND(",",C1393,1)+2,4),VLOOKUP(LEFT(B1393,3),General!$A$1:$B$12,2,0),MID(C1393,FIND(" ",C1393,1)+1,FIND(",",C1393,1)-FIND(" ",C1393,1)-1)) + TIMEVALUE(MID(C1393,FIND("-",C1393,1)+2,LEN(C1393)-FIND("-",C1393,1)+2))</f>
        <v>45615.419444444444</v>
      </c>
      <c r="P1393" s="18">
        <f>DATE(MID(D1393,FIND(",",D1393,1)+2,4),VLOOKUP(LEFT(B1393,3),General!$A$1:$B$12,2,0),MID(D1393,FIND(" ",D1393,1)+1,FIND(",",D1393,1)-FIND(" ",D1393,1)-1)) + TIMEVALUE(MID(D1393,FIND("-",D1393,1)+2,LEN(D1393)-FIND("-",D1393,1)+2))</f>
        <v>45615.449305555558</v>
      </c>
      <c r="Q1393" s="29">
        <f t="shared" si="182"/>
        <v>45615.420138888891</v>
      </c>
      <c r="R1393" t="str">
        <f t="shared" si="183"/>
        <v>10:04 am</v>
      </c>
      <c r="S1393" t="str">
        <f t="shared" si="184"/>
        <v>10:47 am</v>
      </c>
      <c r="T1393" s="29">
        <f t="shared" si="185"/>
        <v>45615.420138888891</v>
      </c>
      <c r="U1393" s="19">
        <f t="shared" si="186"/>
        <v>3702</v>
      </c>
      <c r="V1393" s="1">
        <f t="shared" si="187"/>
        <v>0.99719999999999998</v>
      </c>
      <c r="W1393" s="30">
        <f t="shared" si="188"/>
        <v>2.9861111113859806E-2</v>
      </c>
      <c r="X1393" s="18">
        <f>DATE(MID(B1393,FIND(",",B1393,1)+2,4),VLOOKUP(LEFT(B1393,3),General!$A$1:$B$12,2,0),MID(B1393,FIND(" ",B1393,1)+1,FIND(",",B1393,1)-FIND(" ",B1393,1)-1))</f>
        <v>45615</v>
      </c>
    </row>
    <row r="1394" spans="2:24">
      <c r="B1394" t="s">
        <v>7566</v>
      </c>
      <c r="C1394" t="s">
        <v>7566</v>
      </c>
      <c r="D1394" t="s">
        <v>7567</v>
      </c>
      <c r="E1394" s="1">
        <v>0.99419999999999997</v>
      </c>
      <c r="F1394">
        <v>0</v>
      </c>
      <c r="G1394">
        <v>0</v>
      </c>
      <c r="H1394" s="19">
        <v>7710</v>
      </c>
      <c r="I1394" s="19">
        <v>1327397</v>
      </c>
      <c r="J1394">
        <v>0</v>
      </c>
      <c r="K1394">
        <v>0</v>
      </c>
      <c r="L1394">
        <v>0</v>
      </c>
      <c r="M1394">
        <v>0</v>
      </c>
      <c r="N1394" s="29">
        <f>DATE(MID(B1394,FIND(",",B1394,1)+2,4),VLOOKUP(LEFT(B1394,3),General!$A$1:$B$12,2,0),MID(B1394,FIND(" ",B1394,1)+1,FIND(",",B1394,1)-FIND(" ",B1394,1)-1)) + TIMEVALUE(MID(B1394,FIND("-",B1394,1)+2,LEN(B1394)-FIND("-",B1394,1)+2))</f>
        <v>45615.461805555555</v>
      </c>
      <c r="O1394" s="18">
        <f>DATE(MID(C1394,FIND(",",C1394,1)+2,4),VLOOKUP(LEFT(B1394,3),General!$A$1:$B$12,2,0),MID(C1394,FIND(" ",C1394,1)+1,FIND(",",C1394,1)-FIND(" ",C1394,1)-1)) + TIMEVALUE(MID(C1394,FIND("-",C1394,1)+2,LEN(C1394)-FIND("-",C1394,1)+2))</f>
        <v>45615.461805555555</v>
      </c>
      <c r="P1394" s="18">
        <f>DATE(MID(D1394,FIND(",",D1394,1)+2,4),VLOOKUP(LEFT(B1394,3),General!$A$1:$B$12,2,0),MID(D1394,FIND(" ",D1394,1)+1,FIND(",",D1394,1)-FIND(" ",D1394,1)-1)) + TIMEVALUE(MID(D1394,FIND("-",D1394,1)+2,LEN(D1394)-FIND("-",D1394,1)+2))</f>
        <v>45615.499305555553</v>
      </c>
      <c r="Q1394" s="29">
        <f t="shared" si="182"/>
        <v>45615.461805555555</v>
      </c>
      <c r="R1394" t="str">
        <f t="shared" si="183"/>
        <v>11:05 am</v>
      </c>
      <c r="S1394" t="str">
        <f t="shared" si="184"/>
        <v>11:59 am</v>
      </c>
      <c r="T1394" s="29">
        <f t="shared" si="185"/>
        <v>45615.461805555555</v>
      </c>
      <c r="U1394" s="19">
        <f t="shared" si="186"/>
        <v>7710</v>
      </c>
      <c r="V1394" s="1">
        <f t="shared" si="187"/>
        <v>0.99419999999999997</v>
      </c>
      <c r="W1394" s="30">
        <f t="shared" si="188"/>
        <v>3.7499999998544808E-2</v>
      </c>
      <c r="X1394" s="18">
        <f>DATE(MID(B1394,FIND(",",B1394,1)+2,4),VLOOKUP(LEFT(B1394,3),General!$A$1:$B$12,2,0),MID(B1394,FIND(" ",B1394,1)+1,FIND(",",B1394,1)-FIND(" ",B1394,1)-1))</f>
        <v>45615</v>
      </c>
    </row>
    <row r="1395" spans="2:24">
      <c r="B1395" t="s">
        <v>7568</v>
      </c>
      <c r="C1395" t="s">
        <v>7569</v>
      </c>
      <c r="D1395" t="s">
        <v>7570</v>
      </c>
      <c r="E1395" s="1">
        <v>0.98850000000000005</v>
      </c>
      <c r="F1395">
        <v>0</v>
      </c>
      <c r="G1395">
        <v>0</v>
      </c>
      <c r="H1395" s="19">
        <v>15278</v>
      </c>
      <c r="I1395" s="19">
        <v>1327403</v>
      </c>
      <c r="J1395">
        <v>0</v>
      </c>
      <c r="K1395">
        <v>0</v>
      </c>
      <c r="L1395">
        <v>0</v>
      </c>
      <c r="M1395">
        <v>0</v>
      </c>
      <c r="N1395" s="29">
        <f>DATE(MID(B1395,FIND(",",B1395,1)+2,4),VLOOKUP(LEFT(B1395,3),General!$A$1:$B$12,2,0),MID(B1395,FIND(" ",B1395,1)+1,FIND(",",B1395,1)-FIND(" ",B1395,1)-1)) + TIMEVALUE(MID(B1395,FIND("-",B1395,1)+2,LEN(B1395)-FIND("-",B1395,1)+2))</f>
        <v>45615.503472222219</v>
      </c>
      <c r="O1395" s="18">
        <f>DATE(MID(C1395,FIND(",",C1395,1)+2,4),VLOOKUP(LEFT(B1395,3),General!$A$1:$B$12,2,0),MID(C1395,FIND(" ",C1395,1)+1,FIND(",",C1395,1)-FIND(" ",C1395,1)-1)) + TIMEVALUE(MID(C1395,FIND("-",C1395,1)+2,LEN(C1395)-FIND("-",C1395,1)+2))</f>
        <v>45615.50277777778</v>
      </c>
      <c r="P1395" s="18">
        <f>DATE(MID(D1395,FIND(",",D1395,1)+2,4),VLOOKUP(LEFT(B1395,3),General!$A$1:$B$12,2,0),MID(D1395,FIND(" ",D1395,1)+1,FIND(",",D1395,1)-FIND(" ",D1395,1)-1)) + TIMEVALUE(MID(D1395,FIND("-",D1395,1)+2,LEN(D1395)-FIND("-",D1395,1)+2))</f>
        <v>45615.545138888891</v>
      </c>
      <c r="Q1395" s="29">
        <f t="shared" si="182"/>
        <v>45615.503472222219</v>
      </c>
      <c r="R1395" t="str">
        <f t="shared" si="183"/>
        <v>12:04 pm</v>
      </c>
      <c r="S1395" t="str">
        <f t="shared" si="184"/>
        <v>1:05 pm</v>
      </c>
      <c r="T1395" s="29">
        <f t="shared" si="185"/>
        <v>45615.503472222219</v>
      </c>
      <c r="U1395" s="19">
        <f t="shared" si="186"/>
        <v>15278</v>
      </c>
      <c r="V1395" s="1">
        <f t="shared" si="187"/>
        <v>0.98850000000000005</v>
      </c>
      <c r="W1395" s="30">
        <f t="shared" si="188"/>
        <v>4.2361111110949423E-2</v>
      </c>
      <c r="X1395" s="18">
        <f>DATE(MID(B1395,FIND(",",B1395,1)+2,4),VLOOKUP(LEFT(B1395,3),General!$A$1:$B$12,2,0),MID(B1395,FIND(" ",B1395,1)+1,FIND(",",B1395,1)-FIND(" ",B1395,1)-1))</f>
        <v>45615</v>
      </c>
    </row>
    <row r="1396" spans="2:24">
      <c r="B1396" t="s">
        <v>7570</v>
      </c>
      <c r="C1396" t="s">
        <v>7571</v>
      </c>
      <c r="D1396" t="s">
        <v>7572</v>
      </c>
      <c r="E1396" s="1">
        <v>0.99019999999999997</v>
      </c>
      <c r="F1396">
        <v>0</v>
      </c>
      <c r="G1396">
        <v>0</v>
      </c>
      <c r="H1396" s="19">
        <v>12962</v>
      </c>
      <c r="I1396" s="19">
        <v>1327560</v>
      </c>
      <c r="J1396">
        <v>0</v>
      </c>
      <c r="K1396">
        <v>0</v>
      </c>
      <c r="L1396">
        <v>0</v>
      </c>
      <c r="M1396">
        <v>0</v>
      </c>
      <c r="N1396" s="29">
        <f>DATE(MID(B1396,FIND(",",B1396,1)+2,4),VLOOKUP(LEFT(B1396,3),General!$A$1:$B$12,2,0),MID(B1396,FIND(" ",B1396,1)+1,FIND(",",B1396,1)-FIND(" ",B1396,1)-1)) + TIMEVALUE(MID(B1396,FIND("-",B1396,1)+2,LEN(B1396)-FIND("-",B1396,1)+2))</f>
        <v>45615.545138888891</v>
      </c>
      <c r="O1396" s="18">
        <f>DATE(MID(C1396,FIND(",",C1396,1)+2,4),VLOOKUP(LEFT(B1396,3),General!$A$1:$B$12,2,0),MID(C1396,FIND(" ",C1396,1)+1,FIND(",",C1396,1)-FIND(" ",C1396,1)-1)) + TIMEVALUE(MID(C1396,FIND("-",C1396,1)+2,LEN(C1396)-FIND("-",C1396,1)+2))</f>
        <v>45615.544444444444</v>
      </c>
      <c r="P1396" s="18">
        <f>DATE(MID(D1396,FIND(",",D1396,1)+2,4),VLOOKUP(LEFT(B1396,3),General!$A$1:$B$12,2,0),MID(D1396,FIND(" ",D1396,1)+1,FIND(",",D1396,1)-FIND(" ",D1396,1)-1)) + TIMEVALUE(MID(D1396,FIND("-",D1396,1)+2,LEN(D1396)-FIND("-",D1396,1)+2))</f>
        <v>45615.586805555555</v>
      </c>
      <c r="Q1396" s="29">
        <f t="shared" si="182"/>
        <v>45615.545138888891</v>
      </c>
      <c r="R1396" t="str">
        <f t="shared" si="183"/>
        <v>1:04 pm</v>
      </c>
      <c r="S1396" t="str">
        <f t="shared" si="184"/>
        <v>2:05 pm</v>
      </c>
      <c r="T1396" s="29">
        <f t="shared" si="185"/>
        <v>45615.545138888891</v>
      </c>
      <c r="U1396" s="19">
        <f t="shared" si="186"/>
        <v>12962</v>
      </c>
      <c r="V1396" s="1">
        <f t="shared" si="187"/>
        <v>0.99019999999999997</v>
      </c>
      <c r="W1396" s="30">
        <f t="shared" si="188"/>
        <v>4.2361111110949423E-2</v>
      </c>
      <c r="X1396" s="18">
        <f>DATE(MID(B1396,FIND(",",B1396,1)+2,4),VLOOKUP(LEFT(B1396,3),General!$A$1:$B$12,2,0),MID(B1396,FIND(" ",B1396,1)+1,FIND(",",B1396,1)-FIND(" ",B1396,1)-1))</f>
        <v>45615</v>
      </c>
    </row>
    <row r="1397" spans="2:24">
      <c r="B1397" t="s">
        <v>7572</v>
      </c>
      <c r="C1397" t="s">
        <v>7573</v>
      </c>
      <c r="D1397" t="s">
        <v>7574</v>
      </c>
      <c r="E1397" s="1">
        <v>0.996</v>
      </c>
      <c r="F1397">
        <v>0</v>
      </c>
      <c r="G1397">
        <v>0</v>
      </c>
      <c r="H1397" s="19">
        <v>5319</v>
      </c>
      <c r="I1397" s="19">
        <v>1327566</v>
      </c>
      <c r="J1397">
        <v>0</v>
      </c>
      <c r="K1397">
        <v>0</v>
      </c>
      <c r="L1397">
        <v>0</v>
      </c>
      <c r="M1397">
        <v>0</v>
      </c>
      <c r="N1397" s="29">
        <f>DATE(MID(B1397,FIND(",",B1397,1)+2,4),VLOOKUP(LEFT(B1397,3),General!$A$1:$B$12,2,0),MID(B1397,FIND(" ",B1397,1)+1,FIND(",",B1397,1)-FIND(" ",B1397,1)-1)) + TIMEVALUE(MID(B1397,FIND("-",B1397,1)+2,LEN(B1397)-FIND("-",B1397,1)+2))</f>
        <v>45615.586805555555</v>
      </c>
      <c r="O1397" s="18">
        <f>DATE(MID(C1397,FIND(",",C1397,1)+2,4),VLOOKUP(LEFT(B1397,3),General!$A$1:$B$12,2,0),MID(C1397,FIND(" ",C1397,1)+1,FIND(",",C1397,1)-FIND(" ",C1397,1)-1)) + TIMEVALUE(MID(C1397,FIND("-",C1397,1)+2,LEN(C1397)-FIND("-",C1397,1)+2))</f>
        <v>45615.586111111108</v>
      </c>
      <c r="P1397" s="18">
        <f>DATE(MID(D1397,FIND(",",D1397,1)+2,4),VLOOKUP(LEFT(B1397,3),General!$A$1:$B$12,2,0),MID(D1397,FIND(" ",D1397,1)+1,FIND(",",D1397,1)-FIND(" ",D1397,1)-1)) + TIMEVALUE(MID(D1397,FIND("-",D1397,1)+2,LEN(D1397)-FIND("-",D1397,1)+2))</f>
        <v>45615.628472222219</v>
      </c>
      <c r="Q1397" s="29">
        <f t="shared" si="182"/>
        <v>45615.586805555555</v>
      </c>
      <c r="R1397" t="str">
        <f t="shared" si="183"/>
        <v>2:04 pm</v>
      </c>
      <c r="S1397" t="str">
        <f t="shared" si="184"/>
        <v>3:05 pm</v>
      </c>
      <c r="T1397" s="29">
        <f t="shared" si="185"/>
        <v>45615.586805555555</v>
      </c>
      <c r="U1397" s="19">
        <f t="shared" si="186"/>
        <v>5319</v>
      </c>
      <c r="V1397" s="1">
        <f t="shared" si="187"/>
        <v>0.996</v>
      </c>
      <c r="W1397" s="30">
        <f t="shared" si="188"/>
        <v>4.2361111110949423E-2</v>
      </c>
      <c r="X1397" s="18">
        <f>DATE(MID(B1397,FIND(",",B1397,1)+2,4),VLOOKUP(LEFT(B1397,3),General!$A$1:$B$12,2,0),MID(B1397,FIND(" ",B1397,1)+1,FIND(",",B1397,1)-FIND(" ",B1397,1)-1))</f>
        <v>45615</v>
      </c>
    </row>
    <row r="1398" spans="2:24">
      <c r="B1398" t="s">
        <v>7574</v>
      </c>
      <c r="C1398" t="s">
        <v>7575</v>
      </c>
      <c r="D1398" t="s">
        <v>7576</v>
      </c>
      <c r="E1398" s="1">
        <v>0.99619999999999997</v>
      </c>
      <c r="F1398">
        <v>0</v>
      </c>
      <c r="G1398">
        <v>0</v>
      </c>
      <c r="H1398" s="19">
        <v>5059</v>
      </c>
      <c r="I1398" s="19">
        <v>1327655</v>
      </c>
      <c r="J1398">
        <v>0</v>
      </c>
      <c r="K1398">
        <v>0</v>
      </c>
      <c r="L1398">
        <v>0</v>
      </c>
      <c r="M1398">
        <v>0</v>
      </c>
      <c r="N1398" s="29">
        <f>DATE(MID(B1398,FIND(",",B1398,1)+2,4),VLOOKUP(LEFT(B1398,3),General!$A$1:$B$12,2,0),MID(B1398,FIND(" ",B1398,1)+1,FIND(",",B1398,1)-FIND(" ",B1398,1)-1)) + TIMEVALUE(MID(B1398,FIND("-",B1398,1)+2,LEN(B1398)-FIND("-",B1398,1)+2))</f>
        <v>45615.628472222219</v>
      </c>
      <c r="O1398" s="18">
        <f>DATE(MID(C1398,FIND(",",C1398,1)+2,4),VLOOKUP(LEFT(B1398,3),General!$A$1:$B$12,2,0),MID(C1398,FIND(" ",C1398,1)+1,FIND(",",C1398,1)-FIND(" ",C1398,1)-1)) + TIMEVALUE(MID(C1398,FIND("-",C1398,1)+2,LEN(C1398)-FIND("-",C1398,1)+2))</f>
        <v>45615.62777777778</v>
      </c>
      <c r="P1398" s="18">
        <f>DATE(MID(D1398,FIND(",",D1398,1)+2,4),VLOOKUP(LEFT(B1398,3),General!$A$1:$B$12,2,0),MID(D1398,FIND(" ",D1398,1)+1,FIND(",",D1398,1)-FIND(" ",D1398,1)-1)) + TIMEVALUE(MID(D1398,FIND("-",D1398,1)+2,LEN(D1398)-FIND("-",D1398,1)+2))</f>
        <v>45615.670138888891</v>
      </c>
      <c r="Q1398" s="29">
        <f t="shared" si="182"/>
        <v>45615.628472222219</v>
      </c>
      <c r="R1398" t="str">
        <f t="shared" si="183"/>
        <v>3:04 pm</v>
      </c>
      <c r="S1398" t="str">
        <f t="shared" si="184"/>
        <v>4:05 pm</v>
      </c>
      <c r="T1398" s="29">
        <f t="shared" si="185"/>
        <v>45615.628472222219</v>
      </c>
      <c r="U1398" s="19">
        <f t="shared" si="186"/>
        <v>5059</v>
      </c>
      <c r="V1398" s="1">
        <f t="shared" si="187"/>
        <v>0.99619999999999997</v>
      </c>
      <c r="W1398" s="30">
        <f t="shared" si="188"/>
        <v>4.2361111110949423E-2</v>
      </c>
      <c r="X1398" s="18">
        <f>DATE(MID(B1398,FIND(",",B1398,1)+2,4),VLOOKUP(LEFT(B1398,3),General!$A$1:$B$12,2,0),MID(B1398,FIND(" ",B1398,1)+1,FIND(",",B1398,1)-FIND(" ",B1398,1)-1))</f>
        <v>45615</v>
      </c>
    </row>
    <row r="1399" spans="2:24">
      <c r="B1399" t="s">
        <v>7576</v>
      </c>
      <c r="C1399" t="s">
        <v>7577</v>
      </c>
      <c r="D1399" t="s">
        <v>7578</v>
      </c>
      <c r="E1399" s="1">
        <v>0.99609999999999999</v>
      </c>
      <c r="F1399">
        <v>0</v>
      </c>
      <c r="G1399">
        <v>0</v>
      </c>
      <c r="H1399" s="19">
        <v>5138</v>
      </c>
      <c r="I1399" s="19">
        <v>1327653</v>
      </c>
      <c r="J1399">
        <v>0</v>
      </c>
      <c r="K1399">
        <v>0</v>
      </c>
      <c r="L1399">
        <v>0</v>
      </c>
      <c r="M1399">
        <v>0</v>
      </c>
      <c r="N1399" s="29">
        <f>DATE(MID(B1399,FIND(",",B1399,1)+2,4),VLOOKUP(LEFT(B1399,3),General!$A$1:$B$12,2,0),MID(B1399,FIND(" ",B1399,1)+1,FIND(",",B1399,1)-FIND(" ",B1399,1)-1)) + TIMEVALUE(MID(B1399,FIND("-",B1399,1)+2,LEN(B1399)-FIND("-",B1399,1)+2))</f>
        <v>45615.670138888891</v>
      </c>
      <c r="O1399" s="18">
        <f>DATE(MID(C1399,FIND(",",C1399,1)+2,4),VLOOKUP(LEFT(B1399,3),General!$A$1:$B$12,2,0),MID(C1399,FIND(" ",C1399,1)+1,FIND(",",C1399,1)-FIND(" ",C1399,1)-1)) + TIMEVALUE(MID(C1399,FIND("-",C1399,1)+2,LEN(C1399)-FIND("-",C1399,1)+2))</f>
        <v>45615.669444444444</v>
      </c>
      <c r="P1399" s="18">
        <f>DATE(MID(D1399,FIND(",",D1399,1)+2,4),VLOOKUP(LEFT(B1399,3),General!$A$1:$B$12,2,0),MID(D1399,FIND(" ",D1399,1)+1,FIND(",",D1399,1)-FIND(" ",D1399,1)-1)) + TIMEVALUE(MID(D1399,FIND("-",D1399,1)+2,LEN(D1399)-FIND("-",D1399,1)+2))</f>
        <v>45615.711805555555</v>
      </c>
      <c r="Q1399" s="29">
        <f t="shared" si="182"/>
        <v>45615.670138888891</v>
      </c>
      <c r="R1399" t="str">
        <f t="shared" si="183"/>
        <v>4:04 pm</v>
      </c>
      <c r="S1399" t="str">
        <f t="shared" si="184"/>
        <v>5:05 pm</v>
      </c>
      <c r="T1399" s="29">
        <f t="shared" si="185"/>
        <v>45615.670138888891</v>
      </c>
      <c r="U1399" s="19">
        <f t="shared" si="186"/>
        <v>5138</v>
      </c>
      <c r="V1399" s="1">
        <f t="shared" si="187"/>
        <v>0.99609999999999999</v>
      </c>
      <c r="W1399" s="30">
        <f t="shared" si="188"/>
        <v>4.2361111110949423E-2</v>
      </c>
      <c r="X1399" s="18">
        <f>DATE(MID(B1399,FIND(",",B1399,1)+2,4),VLOOKUP(LEFT(B1399,3),General!$A$1:$B$12,2,0),MID(B1399,FIND(" ",B1399,1)+1,FIND(",",B1399,1)-FIND(" ",B1399,1)-1))</f>
        <v>45615</v>
      </c>
    </row>
    <row r="1400" spans="2:24">
      <c r="B1400" t="s">
        <v>7578</v>
      </c>
      <c r="C1400" t="s">
        <v>7579</v>
      </c>
      <c r="D1400" t="s">
        <v>7580</v>
      </c>
      <c r="E1400" s="1">
        <v>0.99539999999999995</v>
      </c>
      <c r="F1400">
        <v>0</v>
      </c>
      <c r="G1400">
        <v>0</v>
      </c>
      <c r="H1400" s="19">
        <v>6085</v>
      </c>
      <c r="I1400" s="19">
        <v>1327701</v>
      </c>
      <c r="J1400">
        <v>0</v>
      </c>
      <c r="K1400">
        <v>0</v>
      </c>
      <c r="L1400">
        <v>0</v>
      </c>
      <c r="M1400">
        <v>0</v>
      </c>
      <c r="N1400" s="29">
        <f>DATE(MID(B1400,FIND(",",B1400,1)+2,4),VLOOKUP(LEFT(B1400,3),General!$A$1:$B$12,2,0),MID(B1400,FIND(" ",B1400,1)+1,FIND(",",B1400,1)-FIND(" ",B1400,1)-1)) + TIMEVALUE(MID(B1400,FIND("-",B1400,1)+2,LEN(B1400)-FIND("-",B1400,1)+2))</f>
        <v>45615.711805555555</v>
      </c>
      <c r="O1400" s="18">
        <f>DATE(MID(C1400,FIND(",",C1400,1)+2,4),VLOOKUP(LEFT(B1400,3),General!$A$1:$B$12,2,0),MID(C1400,FIND(" ",C1400,1)+1,FIND(",",C1400,1)-FIND(" ",C1400,1)-1)) + TIMEVALUE(MID(C1400,FIND("-",C1400,1)+2,LEN(C1400)-FIND("-",C1400,1)+2))</f>
        <v>45615.711111111108</v>
      </c>
      <c r="P1400" s="18">
        <f>DATE(MID(D1400,FIND(",",D1400,1)+2,4),VLOOKUP(LEFT(B1400,3),General!$A$1:$B$12,2,0),MID(D1400,FIND(" ",D1400,1)+1,FIND(",",D1400,1)-FIND(" ",D1400,1)-1)) + TIMEVALUE(MID(D1400,FIND("-",D1400,1)+2,LEN(D1400)-FIND("-",D1400,1)+2))</f>
        <v>45615.745138888888</v>
      </c>
      <c r="Q1400" s="29">
        <f t="shared" si="182"/>
        <v>45615.711805555555</v>
      </c>
      <c r="R1400" t="str">
        <f t="shared" si="183"/>
        <v>5:04 pm</v>
      </c>
      <c r="S1400" t="str">
        <f t="shared" si="184"/>
        <v>5:53 pm</v>
      </c>
      <c r="T1400" s="29">
        <f t="shared" si="185"/>
        <v>45615.711805555555</v>
      </c>
      <c r="U1400" s="19">
        <f t="shared" si="186"/>
        <v>6085</v>
      </c>
      <c r="V1400" s="1">
        <f t="shared" si="187"/>
        <v>0.99539999999999995</v>
      </c>
      <c r="W1400" s="30">
        <f t="shared" si="188"/>
        <v>3.4027777779556345E-2</v>
      </c>
      <c r="X1400" s="18">
        <f>DATE(MID(B1400,FIND(",",B1400,1)+2,4),VLOOKUP(LEFT(B1400,3),General!$A$1:$B$12,2,0),MID(B1400,FIND(" ",B1400,1)+1,FIND(",",B1400,1)-FIND(" ",B1400,1)-1))</f>
        <v>45615</v>
      </c>
    </row>
    <row r="1401" spans="2:24">
      <c r="B1401" t="s">
        <v>7581</v>
      </c>
      <c r="C1401" t="s">
        <v>7582</v>
      </c>
      <c r="D1401" t="s">
        <v>7583</v>
      </c>
      <c r="E1401" s="1">
        <v>0.99509999999999998</v>
      </c>
      <c r="F1401">
        <v>0</v>
      </c>
      <c r="G1401">
        <v>0</v>
      </c>
      <c r="H1401" s="19">
        <v>6455</v>
      </c>
      <c r="I1401" s="19">
        <v>1327703</v>
      </c>
      <c r="J1401">
        <v>0</v>
      </c>
      <c r="K1401">
        <v>0</v>
      </c>
      <c r="L1401">
        <v>0</v>
      </c>
      <c r="M1401">
        <v>0</v>
      </c>
      <c r="N1401" s="29">
        <f>DATE(MID(B1401,FIND(",",B1401,1)+2,4),VLOOKUP(LEFT(B1401,3),General!$A$1:$B$12,2,0),MID(B1401,FIND(" ",B1401,1)+1,FIND(",",B1401,1)-FIND(" ",B1401,1)-1)) + TIMEVALUE(MID(B1401,FIND("-",B1401,1)+2,LEN(B1401)-FIND("-",B1401,1)+2))</f>
        <v>45615.753472222219</v>
      </c>
      <c r="O1401" s="18">
        <f>DATE(MID(C1401,FIND(",",C1401,1)+2,4),VLOOKUP(LEFT(B1401,3),General!$A$1:$B$12,2,0),MID(C1401,FIND(" ",C1401,1)+1,FIND(",",C1401,1)-FIND(" ",C1401,1)-1)) + TIMEVALUE(MID(C1401,FIND("-",C1401,1)+2,LEN(C1401)-FIND("-",C1401,1)+2))</f>
        <v>45615.75277777778</v>
      </c>
      <c r="P1401" s="18">
        <f>DATE(MID(D1401,FIND(",",D1401,1)+2,4),VLOOKUP(LEFT(B1401,3),General!$A$1:$B$12,2,0),MID(D1401,FIND(" ",D1401,1)+1,FIND(",",D1401,1)-FIND(" ",D1401,1)-1)) + TIMEVALUE(MID(D1401,FIND("-",D1401,1)+2,LEN(D1401)-FIND("-",D1401,1)+2))</f>
        <v>45615.795138888891</v>
      </c>
      <c r="Q1401" s="29">
        <f t="shared" si="182"/>
        <v>45615.753472222219</v>
      </c>
      <c r="R1401" t="str">
        <f t="shared" si="183"/>
        <v>6:04 pm</v>
      </c>
      <c r="S1401" t="str">
        <f t="shared" si="184"/>
        <v>7:05 pm</v>
      </c>
      <c r="T1401" s="29">
        <f t="shared" si="185"/>
        <v>45615.753472222219</v>
      </c>
      <c r="U1401" s="19">
        <f t="shared" si="186"/>
        <v>6455</v>
      </c>
      <c r="V1401" s="1">
        <f t="shared" si="187"/>
        <v>0.99509999999999998</v>
      </c>
      <c r="W1401" s="30">
        <f t="shared" si="188"/>
        <v>4.2361111110949423E-2</v>
      </c>
      <c r="X1401" s="18">
        <f>DATE(MID(B1401,FIND(",",B1401,1)+2,4),VLOOKUP(LEFT(B1401,3),General!$A$1:$B$12,2,0),MID(B1401,FIND(" ",B1401,1)+1,FIND(",",B1401,1)-FIND(" ",B1401,1)-1))</f>
        <v>45615</v>
      </c>
    </row>
    <row r="1402" spans="2:24">
      <c r="B1402" t="s">
        <v>7583</v>
      </c>
      <c r="C1402" t="s">
        <v>7584</v>
      </c>
      <c r="D1402" t="s">
        <v>7585</v>
      </c>
      <c r="E1402" s="1">
        <v>0.99370000000000003</v>
      </c>
      <c r="F1402">
        <v>0</v>
      </c>
      <c r="G1402">
        <v>0</v>
      </c>
      <c r="H1402" s="19">
        <v>8374</v>
      </c>
      <c r="I1402" s="19">
        <v>1327708</v>
      </c>
      <c r="J1402">
        <v>0</v>
      </c>
      <c r="K1402">
        <v>0</v>
      </c>
      <c r="L1402">
        <v>0</v>
      </c>
      <c r="M1402">
        <v>0</v>
      </c>
      <c r="N1402" s="29">
        <f>DATE(MID(B1402,FIND(",",B1402,1)+2,4),VLOOKUP(LEFT(B1402,3),General!$A$1:$B$12,2,0),MID(B1402,FIND(" ",B1402,1)+1,FIND(",",B1402,1)-FIND(" ",B1402,1)-1)) + TIMEVALUE(MID(B1402,FIND("-",B1402,1)+2,LEN(B1402)-FIND("-",B1402,1)+2))</f>
        <v>45615.795138888891</v>
      </c>
      <c r="O1402" s="18">
        <f>DATE(MID(C1402,FIND(",",C1402,1)+2,4),VLOOKUP(LEFT(B1402,3),General!$A$1:$B$12,2,0),MID(C1402,FIND(" ",C1402,1)+1,FIND(",",C1402,1)-FIND(" ",C1402,1)-1)) + TIMEVALUE(MID(C1402,FIND("-",C1402,1)+2,LEN(C1402)-FIND("-",C1402,1)+2))</f>
        <v>45615.794444444444</v>
      </c>
      <c r="P1402" s="18">
        <f>DATE(MID(D1402,FIND(",",D1402,1)+2,4),VLOOKUP(LEFT(B1402,3),General!$A$1:$B$12,2,0),MID(D1402,FIND(" ",D1402,1)+1,FIND(",",D1402,1)-FIND(" ",D1402,1)-1)) + TIMEVALUE(MID(D1402,FIND("-",D1402,1)+2,LEN(D1402)-FIND("-",D1402,1)+2))</f>
        <v>45615.831250000003</v>
      </c>
      <c r="Q1402" s="29">
        <f t="shared" si="182"/>
        <v>45615.795138888891</v>
      </c>
      <c r="R1402" t="str">
        <f t="shared" si="183"/>
        <v>7:04 pm</v>
      </c>
      <c r="S1402" t="str">
        <f t="shared" si="184"/>
        <v>7:57 pm</v>
      </c>
      <c r="T1402" s="29">
        <f t="shared" si="185"/>
        <v>45615.795138888891</v>
      </c>
      <c r="U1402" s="19">
        <f t="shared" si="186"/>
        <v>8374</v>
      </c>
      <c r="V1402" s="1">
        <f t="shared" si="187"/>
        <v>0.99370000000000003</v>
      </c>
      <c r="W1402" s="30">
        <f t="shared" si="188"/>
        <v>3.680555555911269E-2</v>
      </c>
      <c r="X1402" s="18">
        <f>DATE(MID(B1402,FIND(",",B1402,1)+2,4),VLOOKUP(LEFT(B1402,3),General!$A$1:$B$12,2,0),MID(B1402,FIND(" ",B1402,1)+1,FIND(",",B1402,1)-FIND(" ",B1402,1)-1))</f>
        <v>45615</v>
      </c>
    </row>
    <row r="1403" spans="2:24">
      <c r="B1403" t="s">
        <v>7586</v>
      </c>
      <c r="C1403" t="s">
        <v>7587</v>
      </c>
      <c r="D1403" t="s">
        <v>7588</v>
      </c>
      <c r="E1403" s="1">
        <v>0.99790000000000001</v>
      </c>
      <c r="F1403">
        <v>0</v>
      </c>
      <c r="G1403">
        <v>0</v>
      </c>
      <c r="H1403" s="19">
        <v>2790</v>
      </c>
      <c r="I1403" s="19">
        <v>1327640</v>
      </c>
      <c r="J1403">
        <v>0</v>
      </c>
      <c r="K1403">
        <v>0</v>
      </c>
      <c r="L1403">
        <v>0</v>
      </c>
      <c r="M1403" s="19">
        <v>1076</v>
      </c>
      <c r="N1403" s="29">
        <f>DATE(MID(B1403,FIND(",",B1403,1)+2,4),VLOOKUP(LEFT(B1403,3),General!$A$1:$B$12,2,0),MID(B1403,FIND(" ",B1403,1)+1,FIND(",",B1403,1)-FIND(" ",B1403,1)-1)) + TIMEVALUE(MID(B1403,FIND("-",B1403,1)+2,LEN(B1403)-FIND("-",B1403,1)+2))</f>
        <v>45615.836805555555</v>
      </c>
      <c r="O1403" s="18">
        <f>DATE(MID(C1403,FIND(",",C1403,1)+2,4),VLOOKUP(LEFT(B1403,3),General!$A$1:$B$12,2,0),MID(C1403,FIND(" ",C1403,1)+1,FIND(",",C1403,1)-FIND(" ",C1403,1)-1)) + TIMEVALUE(MID(C1403,FIND("-",C1403,1)+2,LEN(C1403)-FIND("-",C1403,1)+2))</f>
        <v>45615.836111111108</v>
      </c>
      <c r="P1403" s="18">
        <f>DATE(MID(D1403,FIND(",",D1403,1)+2,4),VLOOKUP(LEFT(B1403,3),General!$A$1:$B$12,2,0),MID(D1403,FIND(" ",D1403,1)+1,FIND(",",D1403,1)-FIND(" ",D1403,1)-1)) + TIMEVALUE(MID(D1403,FIND("-",D1403,1)+2,LEN(D1403)-FIND("-",D1403,1)+2))</f>
        <v>45615.864583333336</v>
      </c>
      <c r="Q1403" s="29">
        <f t="shared" si="182"/>
        <v>45615.836805555555</v>
      </c>
      <c r="R1403" t="str">
        <f t="shared" si="183"/>
        <v>8:04 pm</v>
      </c>
      <c r="S1403" t="str">
        <f t="shared" si="184"/>
        <v>8:45 pm</v>
      </c>
      <c r="T1403" s="29">
        <f t="shared" si="185"/>
        <v>45615.836805555555</v>
      </c>
      <c r="U1403" s="19">
        <f t="shared" si="186"/>
        <v>2790</v>
      </c>
      <c r="V1403" s="1">
        <f t="shared" si="187"/>
        <v>0.99790000000000001</v>
      </c>
      <c r="W1403" s="30">
        <f t="shared" si="188"/>
        <v>2.8472222227719612E-2</v>
      </c>
      <c r="X1403" s="18">
        <f>DATE(MID(B1403,FIND(",",B1403,1)+2,4),VLOOKUP(LEFT(B1403,3),General!$A$1:$B$12,2,0),MID(B1403,FIND(" ",B1403,1)+1,FIND(",",B1403,1)-FIND(" ",B1403,1)-1))</f>
        <v>45615</v>
      </c>
    </row>
    <row r="1404" spans="2:24">
      <c r="B1404" t="s">
        <v>7589</v>
      </c>
      <c r="C1404" t="s">
        <v>7590</v>
      </c>
      <c r="D1404" t="s">
        <v>7591</v>
      </c>
      <c r="E1404" s="1">
        <v>0.99770000000000003</v>
      </c>
      <c r="F1404">
        <v>0</v>
      </c>
      <c r="G1404">
        <v>0</v>
      </c>
      <c r="H1404" s="19">
        <v>3018</v>
      </c>
      <c r="I1404" s="19">
        <v>1327658</v>
      </c>
      <c r="J1404">
        <v>0</v>
      </c>
      <c r="K1404">
        <v>0</v>
      </c>
      <c r="L1404">
        <v>0</v>
      </c>
      <c r="M1404" s="19">
        <v>1087</v>
      </c>
      <c r="N1404" s="29">
        <f>DATE(MID(B1404,FIND(",",B1404,1)+2,4),VLOOKUP(LEFT(B1404,3),General!$A$1:$B$12,2,0),MID(B1404,FIND(" ",B1404,1)+1,FIND(",",B1404,1)-FIND(" ",B1404,1)-1)) + TIMEVALUE(MID(B1404,FIND("-",B1404,1)+2,LEN(B1404)-FIND("-",B1404,1)+2))</f>
        <v>45615.878472222219</v>
      </c>
      <c r="O1404" s="18">
        <f>DATE(MID(C1404,FIND(",",C1404,1)+2,4),VLOOKUP(LEFT(B1404,3),General!$A$1:$B$12,2,0),MID(C1404,FIND(" ",C1404,1)+1,FIND(",",C1404,1)-FIND(" ",C1404,1)-1)) + TIMEVALUE(MID(C1404,FIND("-",C1404,1)+2,LEN(C1404)-FIND("-",C1404,1)+2))</f>
        <v>45615.87777777778</v>
      </c>
      <c r="P1404" s="18">
        <f>DATE(MID(D1404,FIND(",",D1404,1)+2,4),VLOOKUP(LEFT(B1404,3),General!$A$1:$B$12,2,0),MID(D1404,FIND(" ",D1404,1)+1,FIND(",",D1404,1)-FIND(" ",D1404,1)-1)) + TIMEVALUE(MID(D1404,FIND("-",D1404,1)+2,LEN(D1404)-FIND("-",D1404,1)+2))</f>
        <v>45615.90902777778</v>
      </c>
      <c r="Q1404" s="29">
        <f t="shared" si="182"/>
        <v>45615.878472222219</v>
      </c>
      <c r="R1404" t="str">
        <f t="shared" si="183"/>
        <v>9:04 pm</v>
      </c>
      <c r="S1404" t="str">
        <f t="shared" si="184"/>
        <v>9:49 pm</v>
      </c>
      <c r="T1404" s="29">
        <f t="shared" si="185"/>
        <v>45615.878472222219</v>
      </c>
      <c r="U1404" s="19">
        <f t="shared" si="186"/>
        <v>3018</v>
      </c>
      <c r="V1404" s="1">
        <f t="shared" si="187"/>
        <v>0.99770000000000003</v>
      </c>
      <c r="W1404" s="30">
        <f t="shared" si="188"/>
        <v>3.125E-2</v>
      </c>
      <c r="X1404" s="18">
        <f>DATE(MID(B1404,FIND(",",B1404,1)+2,4),VLOOKUP(LEFT(B1404,3),General!$A$1:$B$12,2,0),MID(B1404,FIND(" ",B1404,1)+1,FIND(",",B1404,1)-FIND(" ",B1404,1)-1))</f>
        <v>45615</v>
      </c>
    </row>
    <row r="1405" spans="2:24">
      <c r="B1405" t="s">
        <v>7592</v>
      </c>
      <c r="C1405" t="s">
        <v>7593</v>
      </c>
      <c r="D1405" t="s">
        <v>7594</v>
      </c>
      <c r="E1405" s="1">
        <v>0.99399999999999999</v>
      </c>
      <c r="F1405">
        <v>0</v>
      </c>
      <c r="G1405">
        <v>0</v>
      </c>
      <c r="H1405" s="19">
        <v>7939</v>
      </c>
      <c r="I1405" s="19">
        <v>1327661</v>
      </c>
      <c r="J1405">
        <v>0</v>
      </c>
      <c r="K1405">
        <v>0</v>
      </c>
      <c r="L1405">
        <v>0</v>
      </c>
      <c r="M1405">
        <v>0</v>
      </c>
      <c r="N1405" s="29">
        <f>DATE(MID(B1405,FIND(",",B1405,1)+2,4),VLOOKUP(LEFT(B1405,3),General!$A$1:$B$12,2,0),MID(B1405,FIND(" ",B1405,1)+1,FIND(",",B1405,1)-FIND(" ",B1405,1)-1)) + TIMEVALUE(MID(B1405,FIND("-",B1405,1)+2,LEN(B1405)-FIND("-",B1405,1)+2))</f>
        <v>45615.920138888891</v>
      </c>
      <c r="O1405" s="18">
        <f>DATE(MID(C1405,FIND(",",C1405,1)+2,4),VLOOKUP(LEFT(B1405,3),General!$A$1:$B$12,2,0),MID(C1405,FIND(" ",C1405,1)+1,FIND(",",C1405,1)-FIND(" ",C1405,1)-1)) + TIMEVALUE(MID(C1405,FIND("-",C1405,1)+2,LEN(C1405)-FIND("-",C1405,1)+2))</f>
        <v>45615.919444444444</v>
      </c>
      <c r="P1405" s="18">
        <f>DATE(MID(D1405,FIND(",",D1405,1)+2,4),VLOOKUP(LEFT(B1405,3),General!$A$1:$B$12,2,0),MID(D1405,FIND(" ",D1405,1)+1,FIND(",",D1405,1)-FIND(" ",D1405,1)-1)) + TIMEVALUE(MID(D1405,FIND("-",D1405,1)+2,LEN(D1405)-FIND("-",D1405,1)+2))</f>
        <v>45615.955555555556</v>
      </c>
      <c r="Q1405" s="29">
        <f t="shared" si="182"/>
        <v>45615.920138888891</v>
      </c>
      <c r="R1405" t="str">
        <f t="shared" si="183"/>
        <v>10:04 pm</v>
      </c>
      <c r="S1405" t="str">
        <f t="shared" si="184"/>
        <v>10:56 pm</v>
      </c>
      <c r="T1405" s="29">
        <f t="shared" si="185"/>
        <v>45615.920138888891</v>
      </c>
      <c r="U1405" s="19">
        <f t="shared" si="186"/>
        <v>7939</v>
      </c>
      <c r="V1405" s="1">
        <f t="shared" si="187"/>
        <v>0.99399999999999999</v>
      </c>
      <c r="W1405" s="30">
        <f t="shared" si="188"/>
        <v>3.6111111112404615E-2</v>
      </c>
      <c r="X1405" s="18">
        <f>DATE(MID(B1405,FIND(",",B1405,1)+2,4),VLOOKUP(LEFT(B1405,3),General!$A$1:$B$12,2,0),MID(B1405,FIND(" ",B1405,1)+1,FIND(",",B1405,1)-FIND(" ",B1405,1)-1))</f>
        <v>45615</v>
      </c>
    </row>
    <row r="1406" spans="2:24">
      <c r="B1406" t="s">
        <v>7595</v>
      </c>
      <c r="C1406" t="s">
        <v>7595</v>
      </c>
      <c r="D1406" t="s">
        <v>7596</v>
      </c>
      <c r="E1406" s="1">
        <v>0.99729999999999996</v>
      </c>
      <c r="F1406">
        <v>0</v>
      </c>
      <c r="G1406">
        <v>0</v>
      </c>
      <c r="H1406" s="19">
        <v>3594</v>
      </c>
      <c r="I1406" s="19">
        <v>1327658</v>
      </c>
      <c r="J1406">
        <v>0</v>
      </c>
      <c r="K1406">
        <v>0</v>
      </c>
      <c r="L1406">
        <v>0</v>
      </c>
      <c r="M1406">
        <v>0</v>
      </c>
      <c r="N1406" s="29">
        <f>DATE(MID(B1406,FIND(",",B1406,1)+2,4),VLOOKUP(LEFT(B1406,3),General!$A$1:$B$12,2,0),MID(B1406,FIND(" ",B1406,1)+1,FIND(",",B1406,1)-FIND(" ",B1406,1)-1)) + TIMEVALUE(MID(B1406,FIND("-",B1406,1)+2,LEN(B1406)-FIND("-",B1406,1)+2))</f>
        <v>45615.961805555555</v>
      </c>
      <c r="O1406" s="18">
        <f>DATE(MID(C1406,FIND(",",C1406,1)+2,4),VLOOKUP(LEFT(B1406,3),General!$A$1:$B$12,2,0),MID(C1406,FIND(" ",C1406,1)+1,FIND(",",C1406,1)-FIND(" ",C1406,1)-1)) + TIMEVALUE(MID(C1406,FIND("-",C1406,1)+2,LEN(C1406)-FIND("-",C1406,1)+2))</f>
        <v>45615.961805555555</v>
      </c>
      <c r="P1406" s="18">
        <f>DATE(MID(D1406,FIND(",",D1406,1)+2,4),VLOOKUP(LEFT(B1406,3),General!$A$1:$B$12,2,0),MID(D1406,FIND(" ",D1406,1)+1,FIND(",",D1406,1)-FIND(" ",D1406,1)-1)) + TIMEVALUE(MID(D1406,FIND("-",D1406,1)+2,LEN(D1406)-FIND("-",D1406,1)+2))</f>
        <v>45616.003472222219</v>
      </c>
      <c r="Q1406" s="29">
        <f t="shared" si="182"/>
        <v>45615.961805555555</v>
      </c>
      <c r="R1406" t="str">
        <f t="shared" si="183"/>
        <v>11:05 pm</v>
      </c>
      <c r="S1406" t="str">
        <f t="shared" si="184"/>
        <v>12:05 am</v>
      </c>
      <c r="T1406" s="29">
        <f t="shared" si="185"/>
        <v>45615.961805555555</v>
      </c>
      <c r="U1406" s="19">
        <f t="shared" si="186"/>
        <v>3594</v>
      </c>
      <c r="V1406" s="1">
        <f t="shared" si="187"/>
        <v>0.99729999999999996</v>
      </c>
      <c r="W1406" s="30">
        <f t="shared" si="188"/>
        <v>4.1666666664241347E-2</v>
      </c>
      <c r="X1406" s="18">
        <f>DATE(MID(B1406,FIND(",",B1406,1)+2,4),VLOOKUP(LEFT(B1406,3),General!$A$1:$B$12,2,0),MID(B1406,FIND(" ",B1406,1)+1,FIND(",",B1406,1)-FIND(" ",B1406,1)-1))</f>
        <v>45615</v>
      </c>
    </row>
    <row r="1407" spans="2:24">
      <c r="B1407" t="s">
        <v>7596</v>
      </c>
      <c r="C1407" t="s">
        <v>7597</v>
      </c>
      <c r="D1407" t="s">
        <v>7598</v>
      </c>
      <c r="E1407" s="1">
        <v>0.99450000000000005</v>
      </c>
      <c r="F1407">
        <v>0</v>
      </c>
      <c r="G1407">
        <v>0</v>
      </c>
      <c r="H1407" s="19">
        <v>7328</v>
      </c>
      <c r="I1407" s="19">
        <v>1327658</v>
      </c>
      <c r="J1407">
        <v>0</v>
      </c>
      <c r="K1407">
        <v>0</v>
      </c>
      <c r="L1407">
        <v>0</v>
      </c>
      <c r="M1407">
        <v>0</v>
      </c>
      <c r="N1407" s="29">
        <f>DATE(MID(B1407,FIND(",",B1407,1)+2,4),VLOOKUP(LEFT(B1407,3),General!$A$1:$B$12,2,0),MID(B1407,FIND(" ",B1407,1)+1,FIND(",",B1407,1)-FIND(" ",B1407,1)-1)) + TIMEVALUE(MID(B1407,FIND("-",B1407,1)+2,LEN(B1407)-FIND("-",B1407,1)+2))</f>
        <v>45616.003472222219</v>
      </c>
      <c r="O1407" s="18">
        <f>DATE(MID(C1407,FIND(",",C1407,1)+2,4),VLOOKUP(LEFT(B1407,3),General!$A$1:$B$12,2,0),MID(C1407,FIND(" ",C1407,1)+1,FIND(",",C1407,1)-FIND(" ",C1407,1)-1)) + TIMEVALUE(MID(C1407,FIND("-",C1407,1)+2,LEN(C1407)-FIND("-",C1407,1)+2))</f>
        <v>45616.00277777778</v>
      </c>
      <c r="P1407" s="18">
        <f>DATE(MID(D1407,FIND(",",D1407,1)+2,4),VLOOKUP(LEFT(B1407,3),General!$A$1:$B$12,2,0),MID(D1407,FIND(" ",D1407,1)+1,FIND(",",D1407,1)-FIND(" ",D1407,1)-1)) + TIMEVALUE(MID(D1407,FIND("-",D1407,1)+2,LEN(D1407)-FIND("-",D1407,1)+2))</f>
        <v>45616.045138888891</v>
      </c>
      <c r="Q1407" s="29">
        <f t="shared" si="182"/>
        <v>45616.003472222219</v>
      </c>
      <c r="R1407" t="str">
        <f t="shared" si="183"/>
        <v>12:04 am</v>
      </c>
      <c r="S1407" t="str">
        <f t="shared" si="184"/>
        <v>1:05 am</v>
      </c>
      <c r="T1407" s="29">
        <f t="shared" si="185"/>
        <v>45616.003472222219</v>
      </c>
      <c r="U1407" s="19">
        <f t="shared" si="186"/>
        <v>7328</v>
      </c>
      <c r="V1407" s="1">
        <f t="shared" si="187"/>
        <v>0.99450000000000005</v>
      </c>
      <c r="W1407" s="30">
        <f t="shared" si="188"/>
        <v>4.2361111110949423E-2</v>
      </c>
      <c r="X1407" s="18">
        <f>DATE(MID(B1407,FIND(",",B1407,1)+2,4),VLOOKUP(LEFT(B1407,3),General!$A$1:$B$12,2,0),MID(B1407,FIND(" ",B1407,1)+1,FIND(",",B1407,1)-FIND(" ",B1407,1)-1))</f>
        <v>45616</v>
      </c>
    </row>
    <row r="1408" spans="2:24">
      <c r="B1408" t="s">
        <v>7598</v>
      </c>
      <c r="C1408" t="s">
        <v>7599</v>
      </c>
      <c r="D1408" t="s">
        <v>7600</v>
      </c>
      <c r="E1408" s="1">
        <v>0.99370000000000003</v>
      </c>
      <c r="F1408">
        <v>0</v>
      </c>
      <c r="G1408">
        <v>0</v>
      </c>
      <c r="H1408" s="19">
        <v>8371</v>
      </c>
      <c r="I1408" s="19">
        <v>1327673</v>
      </c>
      <c r="J1408">
        <v>0</v>
      </c>
      <c r="K1408">
        <v>0</v>
      </c>
      <c r="L1408">
        <v>0</v>
      </c>
      <c r="M1408">
        <v>0</v>
      </c>
      <c r="N1408" s="29">
        <f>DATE(MID(B1408,FIND(",",B1408,1)+2,4),VLOOKUP(LEFT(B1408,3),General!$A$1:$B$12,2,0),MID(B1408,FIND(" ",B1408,1)+1,FIND(",",B1408,1)-FIND(" ",B1408,1)-1)) + TIMEVALUE(MID(B1408,FIND("-",B1408,1)+2,LEN(B1408)-FIND("-",B1408,1)+2))</f>
        <v>45616.045138888891</v>
      </c>
      <c r="O1408" s="18">
        <f>DATE(MID(C1408,FIND(",",C1408,1)+2,4),VLOOKUP(LEFT(B1408,3),General!$A$1:$B$12,2,0),MID(C1408,FIND(" ",C1408,1)+1,FIND(",",C1408,1)-FIND(" ",C1408,1)-1)) + TIMEVALUE(MID(C1408,FIND("-",C1408,1)+2,LEN(C1408)-FIND("-",C1408,1)+2))</f>
        <v>45616.044444444444</v>
      </c>
      <c r="P1408" s="18">
        <f>DATE(MID(D1408,FIND(",",D1408,1)+2,4),VLOOKUP(LEFT(B1408,3),General!$A$1:$B$12,2,0),MID(D1408,FIND(" ",D1408,1)+1,FIND(",",D1408,1)-FIND(" ",D1408,1)-1)) + TIMEVALUE(MID(D1408,FIND("-",D1408,1)+2,LEN(D1408)-FIND("-",D1408,1)+2))</f>
        <v>45616.080555555556</v>
      </c>
      <c r="Q1408" s="29">
        <f t="shared" si="182"/>
        <v>45616.045138888891</v>
      </c>
      <c r="R1408" t="str">
        <f t="shared" si="183"/>
        <v>1:04 am</v>
      </c>
      <c r="S1408" t="str">
        <f t="shared" si="184"/>
        <v>1:56 am</v>
      </c>
      <c r="T1408" s="29">
        <f t="shared" si="185"/>
        <v>45616.045138888891</v>
      </c>
      <c r="U1408" s="19">
        <f t="shared" si="186"/>
        <v>8371</v>
      </c>
      <c r="V1408" s="1">
        <f t="shared" si="187"/>
        <v>0.99370000000000003</v>
      </c>
      <c r="W1408" s="30">
        <f t="shared" si="188"/>
        <v>3.6111111112404615E-2</v>
      </c>
      <c r="X1408" s="18">
        <f>DATE(MID(B1408,FIND(",",B1408,1)+2,4),VLOOKUP(LEFT(B1408,3),General!$A$1:$B$12,2,0),MID(B1408,FIND(" ",B1408,1)+1,FIND(",",B1408,1)-FIND(" ",B1408,1)-1))</f>
        <v>45616</v>
      </c>
    </row>
    <row r="1409" spans="2:24">
      <c r="B1409" t="s">
        <v>7601</v>
      </c>
      <c r="C1409" t="s">
        <v>7602</v>
      </c>
      <c r="D1409" t="s">
        <v>7603</v>
      </c>
      <c r="E1409" s="1">
        <v>0.99419999999999997</v>
      </c>
      <c r="F1409">
        <v>0</v>
      </c>
      <c r="G1409">
        <v>0</v>
      </c>
      <c r="H1409" s="19">
        <v>7645</v>
      </c>
      <c r="I1409" s="19">
        <v>1327676</v>
      </c>
      <c r="J1409">
        <v>0</v>
      </c>
      <c r="K1409">
        <v>0</v>
      </c>
      <c r="L1409">
        <v>0</v>
      </c>
      <c r="M1409">
        <v>0</v>
      </c>
      <c r="N1409" s="29">
        <f>DATE(MID(B1409,FIND(",",B1409,1)+2,4),VLOOKUP(LEFT(B1409,3),General!$A$1:$B$12,2,0),MID(B1409,FIND(" ",B1409,1)+1,FIND(",",B1409,1)-FIND(" ",B1409,1)-1)) + TIMEVALUE(MID(B1409,FIND("-",B1409,1)+2,LEN(B1409)-FIND("-",B1409,1)+2))</f>
        <v>45616.086805555555</v>
      </c>
      <c r="O1409" s="18">
        <f>DATE(MID(C1409,FIND(",",C1409,1)+2,4),VLOOKUP(LEFT(B1409,3),General!$A$1:$B$12,2,0),MID(C1409,FIND(" ",C1409,1)+1,FIND(",",C1409,1)-FIND(" ",C1409,1)-1)) + TIMEVALUE(MID(C1409,FIND("-",C1409,1)+2,LEN(C1409)-FIND("-",C1409,1)+2))</f>
        <v>45616.086111111108</v>
      </c>
      <c r="P1409" s="18">
        <f>DATE(MID(D1409,FIND(",",D1409,1)+2,4),VLOOKUP(LEFT(B1409,3),General!$A$1:$B$12,2,0),MID(D1409,FIND(" ",D1409,1)+1,FIND(",",D1409,1)-FIND(" ",D1409,1)-1)) + TIMEVALUE(MID(D1409,FIND("-",D1409,1)+2,LEN(D1409)-FIND("-",D1409,1)+2))</f>
        <v>45616.121527777781</v>
      </c>
      <c r="Q1409" s="29">
        <f t="shared" si="182"/>
        <v>45616.086805555555</v>
      </c>
      <c r="R1409" t="str">
        <f t="shared" si="183"/>
        <v>2:04 am</v>
      </c>
      <c r="S1409" t="str">
        <f t="shared" si="184"/>
        <v>2:55 am</v>
      </c>
      <c r="T1409" s="29">
        <f t="shared" si="185"/>
        <v>45616.086805555555</v>
      </c>
      <c r="U1409" s="19">
        <f t="shared" si="186"/>
        <v>7645</v>
      </c>
      <c r="V1409" s="1">
        <f t="shared" si="187"/>
        <v>0.99419999999999997</v>
      </c>
      <c r="W1409" s="30">
        <f t="shared" si="188"/>
        <v>3.5416666672972497E-2</v>
      </c>
      <c r="X1409" s="18">
        <f>DATE(MID(B1409,FIND(",",B1409,1)+2,4),VLOOKUP(LEFT(B1409,3),General!$A$1:$B$12,2,0),MID(B1409,FIND(" ",B1409,1)+1,FIND(",",B1409,1)-FIND(" ",B1409,1)-1))</f>
        <v>45616</v>
      </c>
    </row>
    <row r="1410" spans="2:24">
      <c r="B1410" t="s">
        <v>7604</v>
      </c>
      <c r="C1410" t="s">
        <v>7604</v>
      </c>
      <c r="D1410" t="s">
        <v>7605</v>
      </c>
      <c r="E1410" s="1">
        <v>0.99770000000000003</v>
      </c>
      <c r="F1410">
        <v>0</v>
      </c>
      <c r="G1410">
        <v>0</v>
      </c>
      <c r="H1410" s="19">
        <v>3049</v>
      </c>
      <c r="I1410" s="19">
        <v>1327675</v>
      </c>
      <c r="J1410">
        <v>0</v>
      </c>
      <c r="K1410">
        <v>0</v>
      </c>
      <c r="L1410">
        <v>0</v>
      </c>
      <c r="M1410" s="19">
        <v>1085</v>
      </c>
      <c r="N1410" s="29">
        <f>DATE(MID(B1410,FIND(",",B1410,1)+2,4),VLOOKUP(LEFT(B1410,3),General!$A$1:$B$12,2,0),MID(B1410,FIND(" ",B1410,1)+1,FIND(",",B1410,1)-FIND(" ",B1410,1)-1)) + TIMEVALUE(MID(B1410,FIND("-",B1410,1)+2,LEN(B1410)-FIND("-",B1410,1)+2))</f>
        <v>45616.128472222219</v>
      </c>
      <c r="O1410" s="18">
        <f>DATE(MID(C1410,FIND(",",C1410,1)+2,4),VLOOKUP(LEFT(B1410,3),General!$A$1:$B$12,2,0),MID(C1410,FIND(" ",C1410,1)+1,FIND(",",C1410,1)-FIND(" ",C1410,1)-1)) + TIMEVALUE(MID(C1410,FIND("-",C1410,1)+2,LEN(C1410)-FIND("-",C1410,1)+2))</f>
        <v>45616.128472222219</v>
      </c>
      <c r="P1410" s="18">
        <f>DATE(MID(D1410,FIND(",",D1410,1)+2,4),VLOOKUP(LEFT(B1410,3),General!$A$1:$B$12,2,0),MID(D1410,FIND(" ",D1410,1)+1,FIND(",",D1410,1)-FIND(" ",D1410,1)-1)) + TIMEVALUE(MID(D1410,FIND("-",D1410,1)+2,LEN(D1410)-FIND("-",D1410,1)+2))</f>
        <v>45616.160416666666</v>
      </c>
      <c r="Q1410" s="29">
        <f t="shared" si="182"/>
        <v>45616.128472222219</v>
      </c>
      <c r="R1410" t="str">
        <f t="shared" si="183"/>
        <v>3:05 am</v>
      </c>
      <c r="S1410" t="str">
        <f t="shared" si="184"/>
        <v>3:51 am</v>
      </c>
      <c r="T1410" s="29">
        <f t="shared" si="185"/>
        <v>45616.128472222219</v>
      </c>
      <c r="U1410" s="19">
        <f t="shared" si="186"/>
        <v>3049</v>
      </c>
      <c r="V1410" s="1">
        <f t="shared" si="187"/>
        <v>0.99770000000000003</v>
      </c>
      <c r="W1410" s="30">
        <f t="shared" si="188"/>
        <v>3.1944444446708076E-2</v>
      </c>
      <c r="X1410" s="18">
        <f>DATE(MID(B1410,FIND(",",B1410,1)+2,4),VLOOKUP(LEFT(B1410,3),General!$A$1:$B$12,2,0),MID(B1410,FIND(" ",B1410,1)+1,FIND(",",B1410,1)-FIND(" ",B1410,1)-1))</f>
        <v>45616</v>
      </c>
    </row>
    <row r="1411" spans="2:24">
      <c r="B1411" t="s">
        <v>7606</v>
      </c>
      <c r="C1411" t="s">
        <v>7607</v>
      </c>
      <c r="D1411" t="s">
        <v>7608</v>
      </c>
      <c r="E1411" s="1">
        <v>0.998</v>
      </c>
      <c r="F1411">
        <v>0</v>
      </c>
      <c r="G1411">
        <v>0</v>
      </c>
      <c r="H1411" s="19">
        <v>2612</v>
      </c>
      <c r="I1411" s="19">
        <v>1327675</v>
      </c>
      <c r="J1411">
        <v>0</v>
      </c>
      <c r="K1411">
        <v>0</v>
      </c>
      <c r="L1411">
        <v>0</v>
      </c>
      <c r="M1411" s="19">
        <v>1083</v>
      </c>
      <c r="N1411" s="29">
        <f>DATE(MID(B1411,FIND(",",B1411,1)+2,4),VLOOKUP(LEFT(B1411,3),General!$A$1:$B$12,2,0),MID(B1411,FIND(" ",B1411,1)+1,FIND(",",B1411,1)-FIND(" ",B1411,1)-1)) + TIMEVALUE(MID(B1411,FIND("-",B1411,1)+2,LEN(B1411)-FIND("-",B1411,1)+2))</f>
        <v>45616.170138888891</v>
      </c>
      <c r="O1411" s="18">
        <f>DATE(MID(C1411,FIND(",",C1411,1)+2,4),VLOOKUP(LEFT(B1411,3),General!$A$1:$B$12,2,0),MID(C1411,FIND(" ",C1411,1)+1,FIND(",",C1411,1)-FIND(" ",C1411,1)-1)) + TIMEVALUE(MID(C1411,FIND("-",C1411,1)+2,LEN(C1411)-FIND("-",C1411,1)+2))</f>
        <v>45616.169444444444</v>
      </c>
      <c r="P1411" s="18">
        <f>DATE(MID(D1411,FIND(",",D1411,1)+2,4),VLOOKUP(LEFT(B1411,3),General!$A$1:$B$12,2,0),MID(D1411,FIND(" ",D1411,1)+1,FIND(",",D1411,1)-FIND(" ",D1411,1)-1)) + TIMEVALUE(MID(D1411,FIND("-",D1411,1)+2,LEN(D1411)-FIND("-",D1411,1)+2))</f>
        <v>45616.196527777778</v>
      </c>
      <c r="Q1411" s="29">
        <f t="shared" si="182"/>
        <v>45616.170138888891</v>
      </c>
      <c r="R1411" t="str">
        <f t="shared" si="183"/>
        <v>4:04 am</v>
      </c>
      <c r="S1411" t="str">
        <f t="shared" si="184"/>
        <v>4:43 am</v>
      </c>
      <c r="T1411" s="29">
        <f t="shared" si="185"/>
        <v>45616.170138888891</v>
      </c>
      <c r="U1411" s="19">
        <f t="shared" si="186"/>
        <v>2612</v>
      </c>
      <c r="V1411" s="1">
        <f t="shared" si="187"/>
        <v>0.998</v>
      </c>
      <c r="W1411" s="30">
        <f t="shared" si="188"/>
        <v>2.7083333334303461E-2</v>
      </c>
      <c r="X1411" s="18">
        <f>DATE(MID(B1411,FIND(",",B1411,1)+2,4),VLOOKUP(LEFT(B1411,3),General!$A$1:$B$12,2,0),MID(B1411,FIND(" ",B1411,1)+1,FIND(",",B1411,1)-FIND(" ",B1411,1)-1))</f>
        <v>45616</v>
      </c>
    </row>
    <row r="1412" spans="2:24">
      <c r="B1412" t="s">
        <v>7609</v>
      </c>
      <c r="C1412" t="s">
        <v>7610</v>
      </c>
      <c r="D1412" t="s">
        <v>7611</v>
      </c>
      <c r="E1412" s="1">
        <v>0.99590000000000001</v>
      </c>
      <c r="F1412">
        <v>0</v>
      </c>
      <c r="G1412">
        <v>0</v>
      </c>
      <c r="H1412" s="19">
        <v>5420</v>
      </c>
      <c r="I1412" s="19">
        <v>1327689</v>
      </c>
      <c r="J1412">
        <v>0</v>
      </c>
      <c r="K1412">
        <v>0</v>
      </c>
      <c r="L1412">
        <v>0</v>
      </c>
      <c r="M1412">
        <v>0</v>
      </c>
      <c r="N1412" s="29">
        <f>DATE(MID(B1412,FIND(",",B1412,1)+2,4),VLOOKUP(LEFT(B1412,3),General!$A$1:$B$12,2,0),MID(B1412,FIND(" ",B1412,1)+1,FIND(",",B1412,1)-FIND(" ",B1412,1)-1)) + TIMEVALUE(MID(B1412,FIND("-",B1412,1)+2,LEN(B1412)-FIND("-",B1412,1)+2))</f>
        <v>45616.211805555555</v>
      </c>
      <c r="O1412" s="18">
        <f>DATE(MID(C1412,FIND(",",C1412,1)+2,4),VLOOKUP(LEFT(B1412,3),General!$A$1:$B$12,2,0),MID(C1412,FIND(" ",C1412,1)+1,FIND(",",C1412,1)-FIND(" ",C1412,1)-1)) + TIMEVALUE(MID(C1412,FIND("-",C1412,1)+2,LEN(C1412)-FIND("-",C1412,1)+2))</f>
        <v>45616.211111111108</v>
      </c>
      <c r="P1412" s="18">
        <f>DATE(MID(D1412,FIND(",",D1412,1)+2,4),VLOOKUP(LEFT(B1412,3),General!$A$1:$B$12,2,0),MID(D1412,FIND(" ",D1412,1)+1,FIND(",",D1412,1)-FIND(" ",D1412,1)-1)) + TIMEVALUE(MID(D1412,FIND("-",D1412,1)+2,LEN(D1412)-FIND("-",D1412,1)+2))</f>
        <v>45616.246527777781</v>
      </c>
      <c r="Q1412" s="29">
        <f t="shared" si="182"/>
        <v>45616.211805555555</v>
      </c>
      <c r="R1412" t="str">
        <f t="shared" si="183"/>
        <v>5:04 am</v>
      </c>
      <c r="S1412" t="str">
        <f t="shared" si="184"/>
        <v>5:55 am</v>
      </c>
      <c r="T1412" s="29">
        <f t="shared" si="185"/>
        <v>45616.211805555555</v>
      </c>
      <c r="U1412" s="19">
        <f t="shared" si="186"/>
        <v>5420</v>
      </c>
      <c r="V1412" s="1">
        <f t="shared" si="187"/>
        <v>0.99590000000000001</v>
      </c>
      <c r="W1412" s="30">
        <f t="shared" si="188"/>
        <v>3.5416666672972497E-2</v>
      </c>
      <c r="X1412" s="18">
        <f>DATE(MID(B1412,FIND(",",B1412,1)+2,4),VLOOKUP(LEFT(B1412,3),General!$A$1:$B$12,2,0),MID(B1412,FIND(" ",B1412,1)+1,FIND(",",B1412,1)-FIND(" ",B1412,1)-1))</f>
        <v>45616</v>
      </c>
    </row>
    <row r="1413" spans="2:24">
      <c r="B1413" t="s">
        <v>7612</v>
      </c>
      <c r="C1413" t="s">
        <v>7613</v>
      </c>
      <c r="D1413" t="s">
        <v>7614</v>
      </c>
      <c r="E1413" s="1">
        <v>0.99419999999999997</v>
      </c>
      <c r="F1413">
        <v>0</v>
      </c>
      <c r="G1413">
        <v>0</v>
      </c>
      <c r="H1413" s="19">
        <v>7673</v>
      </c>
      <c r="I1413" s="19">
        <v>1327687</v>
      </c>
      <c r="J1413">
        <v>0</v>
      </c>
      <c r="K1413">
        <v>0</v>
      </c>
      <c r="L1413">
        <v>0</v>
      </c>
      <c r="M1413">
        <v>0</v>
      </c>
      <c r="N1413" s="29">
        <f>DATE(MID(B1413,FIND(",",B1413,1)+2,4),VLOOKUP(LEFT(B1413,3),General!$A$1:$B$12,2,0),MID(B1413,FIND(" ",B1413,1)+1,FIND(",",B1413,1)-FIND(" ",B1413,1)-1)) + TIMEVALUE(MID(B1413,FIND("-",B1413,1)+2,LEN(B1413)-FIND("-",B1413,1)+2))</f>
        <v>45616.253472222219</v>
      </c>
      <c r="O1413" s="18">
        <f>DATE(MID(C1413,FIND(",",C1413,1)+2,4),VLOOKUP(LEFT(B1413,3),General!$A$1:$B$12,2,0),MID(C1413,FIND(" ",C1413,1)+1,FIND(",",C1413,1)-FIND(" ",C1413,1)-1)) + TIMEVALUE(MID(C1413,FIND("-",C1413,1)+2,LEN(C1413)-FIND("-",C1413,1)+2))</f>
        <v>45616.25277777778</v>
      </c>
      <c r="P1413" s="18">
        <f>DATE(MID(D1413,FIND(",",D1413,1)+2,4),VLOOKUP(LEFT(B1413,3),General!$A$1:$B$12,2,0),MID(D1413,FIND(" ",D1413,1)+1,FIND(",",D1413,1)-FIND(" ",D1413,1)-1)) + TIMEVALUE(MID(D1413,FIND("-",D1413,1)+2,LEN(D1413)-FIND("-",D1413,1)+2))</f>
        <v>45616.286805555559</v>
      </c>
      <c r="Q1413" s="29">
        <f t="shared" si="182"/>
        <v>45616.253472222219</v>
      </c>
      <c r="R1413" t="str">
        <f t="shared" si="183"/>
        <v>6:04 am</v>
      </c>
      <c r="S1413" t="str">
        <f t="shared" si="184"/>
        <v>6:53 am</v>
      </c>
      <c r="T1413" s="29">
        <f t="shared" si="185"/>
        <v>45616.253472222219</v>
      </c>
      <c r="U1413" s="19">
        <f t="shared" si="186"/>
        <v>7673</v>
      </c>
      <c r="V1413" s="1">
        <f t="shared" si="187"/>
        <v>0.99419999999999997</v>
      </c>
      <c r="W1413" s="30">
        <f t="shared" si="188"/>
        <v>3.4027777779556345E-2</v>
      </c>
      <c r="X1413" s="18">
        <f>DATE(MID(B1413,FIND(",",B1413,1)+2,4),VLOOKUP(LEFT(B1413,3),General!$A$1:$B$12,2,0),MID(B1413,FIND(" ",B1413,1)+1,FIND(",",B1413,1)-FIND(" ",B1413,1)-1))</f>
        <v>45616</v>
      </c>
    </row>
    <row r="1414" spans="2:24">
      <c r="B1414" t="s">
        <v>7615</v>
      </c>
      <c r="C1414" t="s">
        <v>7615</v>
      </c>
      <c r="D1414" t="s">
        <v>7616</v>
      </c>
      <c r="E1414" s="1">
        <v>0.996</v>
      </c>
      <c r="F1414">
        <v>0</v>
      </c>
      <c r="G1414">
        <v>0</v>
      </c>
      <c r="H1414" s="19">
        <v>5326</v>
      </c>
      <c r="I1414" s="19">
        <v>1327688</v>
      </c>
      <c r="J1414">
        <v>0</v>
      </c>
      <c r="K1414">
        <v>0</v>
      </c>
      <c r="L1414">
        <v>0</v>
      </c>
      <c r="M1414">
        <v>0</v>
      </c>
      <c r="N1414" s="29">
        <f>DATE(MID(B1414,FIND(",",B1414,1)+2,4),VLOOKUP(LEFT(B1414,3),General!$A$1:$B$12,2,0),MID(B1414,FIND(" ",B1414,1)+1,FIND(",",B1414,1)-FIND(" ",B1414,1)-1)) + TIMEVALUE(MID(B1414,FIND("-",B1414,1)+2,LEN(B1414)-FIND("-",B1414,1)+2))</f>
        <v>45616.295138888891</v>
      </c>
      <c r="O1414" s="18">
        <f>DATE(MID(C1414,FIND(",",C1414,1)+2,4),VLOOKUP(LEFT(B1414,3),General!$A$1:$B$12,2,0),MID(C1414,FIND(" ",C1414,1)+1,FIND(",",C1414,1)-FIND(" ",C1414,1)-1)) + TIMEVALUE(MID(C1414,FIND("-",C1414,1)+2,LEN(C1414)-FIND("-",C1414,1)+2))</f>
        <v>45616.295138888891</v>
      </c>
      <c r="P1414" s="18">
        <f>DATE(MID(D1414,FIND(",",D1414,1)+2,4),VLOOKUP(LEFT(B1414,3),General!$A$1:$B$12,2,0),MID(D1414,FIND(" ",D1414,1)+1,FIND(",",D1414,1)-FIND(" ",D1414,1)-1)) + TIMEVALUE(MID(D1414,FIND("-",D1414,1)+2,LEN(D1414)-FIND("-",D1414,1)+2))</f>
        <v>45616.332638888889</v>
      </c>
      <c r="Q1414" s="29">
        <f t="shared" ref="Q1414:Q1477" si="189">N1414</f>
        <v>45616.295138888891</v>
      </c>
      <c r="R1414" t="str">
        <f t="shared" ref="R1414:R1477" si="190">IF(MID(RIGHT(C1414,8),1,1) = " ", RIGHT(C1414,7),RIGHT(C1414,8))</f>
        <v>7:05 am</v>
      </c>
      <c r="S1414" t="str">
        <f t="shared" ref="S1414:S1477" si="191">IF(MID(RIGHT(D1414,8),1,1) = " ", RIGHT(D1414,7),RIGHT(D1414,8))</f>
        <v>7:59 am</v>
      </c>
      <c r="T1414" s="29">
        <f t="shared" ref="T1414:T1477" si="192">N1414</f>
        <v>45616.295138888891</v>
      </c>
      <c r="U1414" s="19">
        <f t="shared" ref="U1414:U1477" si="193">H1414</f>
        <v>5326</v>
      </c>
      <c r="V1414" s="1">
        <f t="shared" ref="V1414:V1477" si="194">E1414</f>
        <v>0.996</v>
      </c>
      <c r="W1414" s="30">
        <f t="shared" ref="W1414:W1477" si="195">(P1414-O1414)</f>
        <v>3.7499999998544808E-2</v>
      </c>
      <c r="X1414" s="18">
        <f>DATE(MID(B1414,FIND(",",B1414,1)+2,4),VLOOKUP(LEFT(B1414,3),General!$A$1:$B$12,2,0),MID(B1414,FIND(" ",B1414,1)+1,FIND(",",B1414,1)-FIND(" ",B1414,1)-1))</f>
        <v>45616</v>
      </c>
    </row>
    <row r="1415" spans="2:24">
      <c r="B1415" t="s">
        <v>7617</v>
      </c>
      <c r="C1415" t="s">
        <v>7618</v>
      </c>
      <c r="D1415" t="s">
        <v>7619</v>
      </c>
      <c r="E1415" s="1">
        <v>0.99399999999999999</v>
      </c>
      <c r="F1415">
        <v>0</v>
      </c>
      <c r="G1415">
        <v>0</v>
      </c>
      <c r="H1415" s="19">
        <v>8028</v>
      </c>
      <c r="I1415" s="19">
        <v>1327717</v>
      </c>
      <c r="J1415">
        <v>0</v>
      </c>
      <c r="K1415">
        <v>0</v>
      </c>
      <c r="L1415">
        <v>0</v>
      </c>
      <c r="M1415">
        <v>0</v>
      </c>
      <c r="N1415" s="29">
        <f>DATE(MID(B1415,FIND(",",B1415,1)+2,4),VLOOKUP(LEFT(B1415,3),General!$A$1:$B$12,2,0),MID(B1415,FIND(" ",B1415,1)+1,FIND(",",B1415,1)-FIND(" ",B1415,1)-1)) + TIMEVALUE(MID(B1415,FIND("-",B1415,1)+2,LEN(B1415)-FIND("-",B1415,1)+2))</f>
        <v>45616.336805555555</v>
      </c>
      <c r="O1415" s="18">
        <f>DATE(MID(C1415,FIND(",",C1415,1)+2,4),VLOOKUP(LEFT(B1415,3),General!$A$1:$B$12,2,0),MID(C1415,FIND(" ",C1415,1)+1,FIND(",",C1415,1)-FIND(" ",C1415,1)-1)) + TIMEVALUE(MID(C1415,FIND("-",C1415,1)+2,LEN(C1415)-FIND("-",C1415,1)+2))</f>
        <v>45616.336111111108</v>
      </c>
      <c r="P1415" s="18">
        <f>DATE(MID(D1415,FIND(",",D1415,1)+2,4),VLOOKUP(LEFT(B1415,3),General!$A$1:$B$12,2,0),MID(D1415,FIND(" ",D1415,1)+1,FIND(",",D1415,1)-FIND(" ",D1415,1)-1)) + TIMEVALUE(MID(D1415,FIND("-",D1415,1)+2,LEN(D1415)-FIND("-",D1415,1)+2))</f>
        <v>45616.370833333334</v>
      </c>
      <c r="Q1415" s="29">
        <f t="shared" si="189"/>
        <v>45616.336805555555</v>
      </c>
      <c r="R1415" t="str">
        <f t="shared" si="190"/>
        <v>8:04 am</v>
      </c>
      <c r="S1415" t="str">
        <f t="shared" si="191"/>
        <v>8:54 am</v>
      </c>
      <c r="T1415" s="29">
        <f t="shared" si="192"/>
        <v>45616.336805555555</v>
      </c>
      <c r="U1415" s="19">
        <f t="shared" si="193"/>
        <v>8028</v>
      </c>
      <c r="V1415" s="1">
        <f t="shared" si="194"/>
        <v>0.99399999999999999</v>
      </c>
      <c r="W1415" s="30">
        <f t="shared" si="195"/>
        <v>3.4722222226264421E-2</v>
      </c>
      <c r="X1415" s="18">
        <f>DATE(MID(B1415,FIND(",",B1415,1)+2,4),VLOOKUP(LEFT(B1415,3),General!$A$1:$B$12,2,0),MID(B1415,FIND(" ",B1415,1)+1,FIND(",",B1415,1)-FIND(" ",B1415,1)-1))</f>
        <v>45616</v>
      </c>
    </row>
    <row r="1416" spans="2:24">
      <c r="B1416" t="s">
        <v>7620</v>
      </c>
      <c r="C1416" t="s">
        <v>7620</v>
      </c>
      <c r="D1416" t="s">
        <v>7621</v>
      </c>
      <c r="E1416" s="1">
        <v>0.99660000000000004</v>
      </c>
      <c r="F1416">
        <v>0</v>
      </c>
      <c r="G1416">
        <v>0</v>
      </c>
      <c r="H1416" s="19">
        <v>4531</v>
      </c>
      <c r="I1416" s="19">
        <v>1327727</v>
      </c>
      <c r="J1416">
        <v>0</v>
      </c>
      <c r="K1416">
        <v>0</v>
      </c>
      <c r="L1416">
        <v>0</v>
      </c>
      <c r="M1416">
        <v>0</v>
      </c>
      <c r="N1416" s="29">
        <f>DATE(MID(B1416,FIND(",",B1416,1)+2,4),VLOOKUP(LEFT(B1416,3),General!$A$1:$B$12,2,0),MID(B1416,FIND(" ",B1416,1)+1,FIND(",",B1416,1)-FIND(" ",B1416,1)-1)) + TIMEVALUE(MID(B1416,FIND("-",B1416,1)+2,LEN(B1416)-FIND("-",B1416,1)+2))</f>
        <v>45616.378472222219</v>
      </c>
      <c r="O1416" s="18">
        <f>DATE(MID(C1416,FIND(",",C1416,1)+2,4),VLOOKUP(LEFT(B1416,3),General!$A$1:$B$12,2,0),MID(C1416,FIND(" ",C1416,1)+1,FIND(",",C1416,1)-FIND(" ",C1416,1)-1)) + TIMEVALUE(MID(C1416,FIND("-",C1416,1)+2,LEN(C1416)-FIND("-",C1416,1)+2))</f>
        <v>45616.378472222219</v>
      </c>
      <c r="P1416" s="18">
        <f>DATE(MID(D1416,FIND(",",D1416,1)+2,4),VLOOKUP(LEFT(B1416,3),General!$A$1:$B$12,2,0),MID(D1416,FIND(" ",D1416,1)+1,FIND(",",D1416,1)-FIND(" ",D1416,1)-1)) + TIMEVALUE(MID(D1416,FIND("-",D1416,1)+2,LEN(D1416)-FIND("-",D1416,1)+2))</f>
        <v>45616.420138888891</v>
      </c>
      <c r="Q1416" s="29">
        <f t="shared" si="189"/>
        <v>45616.378472222219</v>
      </c>
      <c r="R1416" t="str">
        <f t="shared" si="190"/>
        <v>9:05 am</v>
      </c>
      <c r="S1416" t="str">
        <f t="shared" si="191"/>
        <v>10:05 am</v>
      </c>
      <c r="T1416" s="29">
        <f t="shared" si="192"/>
        <v>45616.378472222219</v>
      </c>
      <c r="U1416" s="19">
        <f t="shared" si="193"/>
        <v>4531</v>
      </c>
      <c r="V1416" s="1">
        <f t="shared" si="194"/>
        <v>0.99660000000000004</v>
      </c>
      <c r="W1416" s="30">
        <f t="shared" si="195"/>
        <v>4.1666666671517305E-2</v>
      </c>
      <c r="X1416" s="18">
        <f>DATE(MID(B1416,FIND(",",B1416,1)+2,4),VLOOKUP(LEFT(B1416,3),General!$A$1:$B$12,2,0),MID(B1416,FIND(" ",B1416,1)+1,FIND(",",B1416,1)-FIND(" ",B1416,1)-1))</f>
        <v>45616</v>
      </c>
    </row>
    <row r="1417" spans="2:24">
      <c r="B1417" t="s">
        <v>7621</v>
      </c>
      <c r="C1417" t="s">
        <v>7622</v>
      </c>
      <c r="D1417" t="s">
        <v>7623</v>
      </c>
      <c r="E1417" s="1">
        <v>0.99660000000000004</v>
      </c>
      <c r="F1417">
        <v>0</v>
      </c>
      <c r="G1417">
        <v>0</v>
      </c>
      <c r="H1417" s="19">
        <v>4513</v>
      </c>
      <c r="I1417" s="19">
        <v>1327734</v>
      </c>
      <c r="J1417">
        <v>0</v>
      </c>
      <c r="K1417">
        <v>0</v>
      </c>
      <c r="L1417">
        <v>0</v>
      </c>
      <c r="M1417" s="19">
        <v>1085</v>
      </c>
      <c r="N1417" s="29">
        <f>DATE(MID(B1417,FIND(",",B1417,1)+2,4),VLOOKUP(LEFT(B1417,3),General!$A$1:$B$12,2,0),MID(B1417,FIND(" ",B1417,1)+1,FIND(",",B1417,1)-FIND(" ",B1417,1)-1)) + TIMEVALUE(MID(B1417,FIND("-",B1417,1)+2,LEN(B1417)-FIND("-",B1417,1)+2))</f>
        <v>45616.420138888891</v>
      </c>
      <c r="O1417" s="18">
        <f>DATE(MID(C1417,FIND(",",C1417,1)+2,4),VLOOKUP(LEFT(B1417,3),General!$A$1:$B$12,2,0),MID(C1417,FIND(" ",C1417,1)+1,FIND(",",C1417,1)-FIND(" ",C1417,1)-1)) + TIMEVALUE(MID(C1417,FIND("-",C1417,1)+2,LEN(C1417)-FIND("-",C1417,1)+2))</f>
        <v>45616.419444444444</v>
      </c>
      <c r="P1417" s="18">
        <f>DATE(MID(D1417,FIND(",",D1417,1)+2,4),VLOOKUP(LEFT(B1417,3),General!$A$1:$B$12,2,0),MID(D1417,FIND(" ",D1417,1)+1,FIND(",",D1417,1)-FIND(" ",D1417,1)-1)) + TIMEVALUE(MID(D1417,FIND("-",D1417,1)+2,LEN(D1417)-FIND("-",D1417,1)+2))</f>
        <v>45616.461805555555</v>
      </c>
      <c r="Q1417" s="29">
        <f t="shared" si="189"/>
        <v>45616.420138888891</v>
      </c>
      <c r="R1417" t="str">
        <f t="shared" si="190"/>
        <v>10:04 am</v>
      </c>
      <c r="S1417" t="str">
        <f t="shared" si="191"/>
        <v>11:05 am</v>
      </c>
      <c r="T1417" s="29">
        <f t="shared" si="192"/>
        <v>45616.420138888891</v>
      </c>
      <c r="U1417" s="19">
        <f t="shared" si="193"/>
        <v>4513</v>
      </c>
      <c r="V1417" s="1">
        <f t="shared" si="194"/>
        <v>0.99660000000000004</v>
      </c>
      <c r="W1417" s="30">
        <f t="shared" si="195"/>
        <v>4.2361111110949423E-2</v>
      </c>
      <c r="X1417" s="18">
        <f>DATE(MID(B1417,FIND(",",B1417,1)+2,4),VLOOKUP(LEFT(B1417,3),General!$A$1:$B$12,2,0),MID(B1417,FIND(" ",B1417,1)+1,FIND(",",B1417,1)-FIND(" ",B1417,1)-1))</f>
        <v>45616</v>
      </c>
    </row>
    <row r="1418" spans="2:24">
      <c r="B1418" t="s">
        <v>7623</v>
      </c>
      <c r="C1418" t="s">
        <v>7624</v>
      </c>
      <c r="D1418" t="s">
        <v>7625</v>
      </c>
      <c r="E1418" s="1">
        <v>0.99719999999999998</v>
      </c>
      <c r="F1418">
        <v>0</v>
      </c>
      <c r="G1418">
        <v>0</v>
      </c>
      <c r="H1418" s="19">
        <v>3771</v>
      </c>
      <c r="I1418" s="19">
        <v>1327744</v>
      </c>
      <c r="J1418">
        <v>0</v>
      </c>
      <c r="K1418">
        <v>0</v>
      </c>
      <c r="L1418">
        <v>0</v>
      </c>
      <c r="M1418" s="19">
        <v>1086</v>
      </c>
      <c r="N1418" s="29">
        <f>DATE(MID(B1418,FIND(",",B1418,1)+2,4),VLOOKUP(LEFT(B1418,3),General!$A$1:$B$12,2,0),MID(B1418,FIND(" ",B1418,1)+1,FIND(",",B1418,1)-FIND(" ",B1418,1)-1)) + TIMEVALUE(MID(B1418,FIND("-",B1418,1)+2,LEN(B1418)-FIND("-",B1418,1)+2))</f>
        <v>45616.461805555555</v>
      </c>
      <c r="O1418" s="18">
        <f>DATE(MID(C1418,FIND(",",C1418,1)+2,4),VLOOKUP(LEFT(B1418,3),General!$A$1:$B$12,2,0),MID(C1418,FIND(" ",C1418,1)+1,FIND(",",C1418,1)-FIND(" ",C1418,1)-1)) + TIMEVALUE(MID(C1418,FIND("-",C1418,1)+2,LEN(C1418)-FIND("-",C1418,1)+2))</f>
        <v>45616.461111111108</v>
      </c>
      <c r="P1418" s="18">
        <f>DATE(MID(D1418,FIND(",",D1418,1)+2,4),VLOOKUP(LEFT(B1418,3),General!$A$1:$B$12,2,0),MID(D1418,FIND(" ",D1418,1)+1,FIND(",",D1418,1)-FIND(" ",D1418,1)-1)) + TIMEVALUE(MID(D1418,FIND("-",D1418,1)+2,LEN(D1418)-FIND("-",D1418,1)+2))</f>
        <v>45616.495833333334</v>
      </c>
      <c r="Q1418" s="29">
        <f t="shared" si="189"/>
        <v>45616.461805555555</v>
      </c>
      <c r="R1418" t="str">
        <f t="shared" si="190"/>
        <v>11:04 am</v>
      </c>
      <c r="S1418" t="str">
        <f t="shared" si="191"/>
        <v>11:54 am</v>
      </c>
      <c r="T1418" s="29">
        <f t="shared" si="192"/>
        <v>45616.461805555555</v>
      </c>
      <c r="U1418" s="19">
        <f t="shared" si="193"/>
        <v>3771</v>
      </c>
      <c r="V1418" s="1">
        <f t="shared" si="194"/>
        <v>0.99719999999999998</v>
      </c>
      <c r="W1418" s="30">
        <f t="shared" si="195"/>
        <v>3.4722222226264421E-2</v>
      </c>
      <c r="X1418" s="18">
        <f>DATE(MID(B1418,FIND(",",B1418,1)+2,4),VLOOKUP(LEFT(B1418,3),General!$A$1:$B$12,2,0),MID(B1418,FIND(" ",B1418,1)+1,FIND(",",B1418,1)-FIND(" ",B1418,1)-1))</f>
        <v>45616</v>
      </c>
    </row>
    <row r="1419" spans="2:24">
      <c r="B1419" t="s">
        <v>7626</v>
      </c>
      <c r="C1419" t="s">
        <v>7627</v>
      </c>
      <c r="D1419" t="s">
        <v>7628</v>
      </c>
      <c r="E1419" s="1">
        <v>0.99680000000000002</v>
      </c>
      <c r="F1419">
        <v>0</v>
      </c>
      <c r="G1419">
        <v>0</v>
      </c>
      <c r="H1419" s="19">
        <v>4191</v>
      </c>
      <c r="I1419" s="19">
        <v>1327748</v>
      </c>
      <c r="J1419">
        <v>0</v>
      </c>
      <c r="K1419">
        <v>0</v>
      </c>
      <c r="L1419">
        <v>0</v>
      </c>
      <c r="M1419" s="19">
        <v>1085</v>
      </c>
      <c r="N1419" s="29">
        <f>DATE(MID(B1419,FIND(",",B1419,1)+2,4),VLOOKUP(LEFT(B1419,3),General!$A$1:$B$12,2,0),MID(B1419,FIND(" ",B1419,1)+1,FIND(",",B1419,1)-FIND(" ",B1419,1)-1)) + TIMEVALUE(MID(B1419,FIND("-",B1419,1)+2,LEN(B1419)-FIND("-",B1419,1)+2))</f>
        <v>45616.503472222219</v>
      </c>
      <c r="O1419" s="18">
        <f>DATE(MID(C1419,FIND(",",C1419,1)+2,4),VLOOKUP(LEFT(B1419,3),General!$A$1:$B$12,2,0),MID(C1419,FIND(" ",C1419,1)+1,FIND(",",C1419,1)-FIND(" ",C1419,1)-1)) + TIMEVALUE(MID(C1419,FIND("-",C1419,1)+2,LEN(C1419)-FIND("-",C1419,1)+2))</f>
        <v>45616.50277777778</v>
      </c>
      <c r="P1419" s="18">
        <f>DATE(MID(D1419,FIND(",",D1419,1)+2,4),VLOOKUP(LEFT(B1419,3),General!$A$1:$B$12,2,0),MID(D1419,FIND(" ",D1419,1)+1,FIND(",",D1419,1)-FIND(" ",D1419,1)-1)) + TIMEVALUE(MID(D1419,FIND("-",D1419,1)+2,LEN(D1419)-FIND("-",D1419,1)+2))</f>
        <v>45616.53125</v>
      </c>
      <c r="Q1419" s="29">
        <f t="shared" si="189"/>
        <v>45616.503472222219</v>
      </c>
      <c r="R1419" t="str">
        <f t="shared" si="190"/>
        <v>12:04 pm</v>
      </c>
      <c r="S1419" t="str">
        <f t="shared" si="191"/>
        <v>12:45 pm</v>
      </c>
      <c r="T1419" s="29">
        <f t="shared" si="192"/>
        <v>45616.503472222219</v>
      </c>
      <c r="U1419" s="19">
        <f t="shared" si="193"/>
        <v>4191</v>
      </c>
      <c r="V1419" s="1">
        <f t="shared" si="194"/>
        <v>0.99680000000000002</v>
      </c>
      <c r="W1419" s="30">
        <f t="shared" si="195"/>
        <v>2.8472222220443655E-2</v>
      </c>
      <c r="X1419" s="18">
        <f>DATE(MID(B1419,FIND(",",B1419,1)+2,4),VLOOKUP(LEFT(B1419,3),General!$A$1:$B$12,2,0),MID(B1419,FIND(" ",B1419,1)+1,FIND(",",B1419,1)-FIND(" ",B1419,1)-1))</f>
        <v>45616</v>
      </c>
    </row>
    <row r="1420" spans="2:24">
      <c r="B1420" t="s">
        <v>7629</v>
      </c>
      <c r="C1420" t="s">
        <v>7630</v>
      </c>
      <c r="D1420" t="s">
        <v>7631</v>
      </c>
      <c r="E1420" s="1">
        <v>0.997</v>
      </c>
      <c r="F1420">
        <v>0</v>
      </c>
      <c r="G1420">
        <v>0</v>
      </c>
      <c r="H1420" s="19">
        <v>4023</v>
      </c>
      <c r="I1420" s="19">
        <v>1327778</v>
      </c>
      <c r="J1420">
        <v>0</v>
      </c>
      <c r="K1420">
        <v>0</v>
      </c>
      <c r="L1420">
        <v>0</v>
      </c>
      <c r="M1420" s="19">
        <v>1083</v>
      </c>
      <c r="N1420" s="29">
        <f>DATE(MID(B1420,FIND(",",B1420,1)+2,4),VLOOKUP(LEFT(B1420,3),General!$A$1:$B$12,2,0),MID(B1420,FIND(" ",B1420,1)+1,FIND(",",B1420,1)-FIND(" ",B1420,1)-1)) + TIMEVALUE(MID(B1420,FIND("-",B1420,1)+2,LEN(B1420)-FIND("-",B1420,1)+2))</f>
        <v>45616.545138888891</v>
      </c>
      <c r="O1420" s="18">
        <f>DATE(MID(C1420,FIND(",",C1420,1)+2,4),VLOOKUP(LEFT(B1420,3),General!$A$1:$B$12,2,0),MID(C1420,FIND(" ",C1420,1)+1,FIND(",",C1420,1)-FIND(" ",C1420,1)-1)) + TIMEVALUE(MID(C1420,FIND("-",C1420,1)+2,LEN(C1420)-FIND("-",C1420,1)+2))</f>
        <v>45616.544444444444</v>
      </c>
      <c r="P1420" s="18">
        <f>DATE(MID(D1420,FIND(",",D1420,1)+2,4),VLOOKUP(LEFT(B1420,3),General!$A$1:$B$12,2,0),MID(D1420,FIND(" ",D1420,1)+1,FIND(",",D1420,1)-FIND(" ",D1420,1)-1)) + TIMEVALUE(MID(D1420,FIND("-",D1420,1)+2,LEN(D1420)-FIND("-",D1420,1)+2))</f>
        <v>45616.572222222225</v>
      </c>
      <c r="Q1420" s="29">
        <f t="shared" si="189"/>
        <v>45616.545138888891</v>
      </c>
      <c r="R1420" t="str">
        <f t="shared" si="190"/>
        <v>1:04 pm</v>
      </c>
      <c r="S1420" t="str">
        <f t="shared" si="191"/>
        <v>1:44 pm</v>
      </c>
      <c r="T1420" s="29">
        <f t="shared" si="192"/>
        <v>45616.545138888891</v>
      </c>
      <c r="U1420" s="19">
        <f t="shared" si="193"/>
        <v>4023</v>
      </c>
      <c r="V1420" s="1">
        <f t="shared" si="194"/>
        <v>0.997</v>
      </c>
      <c r="W1420" s="30">
        <f t="shared" si="195"/>
        <v>2.7777777781011537E-2</v>
      </c>
      <c r="X1420" s="18">
        <f>DATE(MID(B1420,FIND(",",B1420,1)+2,4),VLOOKUP(LEFT(B1420,3),General!$A$1:$B$12,2,0),MID(B1420,FIND(" ",B1420,1)+1,FIND(",",B1420,1)-FIND(" ",B1420,1)-1))</f>
        <v>45616</v>
      </c>
    </row>
    <row r="1421" spans="2:24">
      <c r="B1421" t="s">
        <v>7632</v>
      </c>
      <c r="C1421" t="s">
        <v>7633</v>
      </c>
      <c r="D1421" t="s">
        <v>7634</v>
      </c>
      <c r="E1421" s="1">
        <v>0.996</v>
      </c>
      <c r="F1421">
        <v>0</v>
      </c>
      <c r="G1421">
        <v>0</v>
      </c>
      <c r="H1421" s="19">
        <v>5283</v>
      </c>
      <c r="I1421" s="19">
        <v>1327781</v>
      </c>
      <c r="J1421">
        <v>0</v>
      </c>
      <c r="K1421">
        <v>0</v>
      </c>
      <c r="L1421">
        <v>0</v>
      </c>
      <c r="M1421">
        <v>0</v>
      </c>
      <c r="N1421" s="29">
        <f>DATE(MID(B1421,FIND(",",B1421,1)+2,4),VLOOKUP(LEFT(B1421,3),General!$A$1:$B$12,2,0),MID(B1421,FIND(" ",B1421,1)+1,FIND(",",B1421,1)-FIND(" ",B1421,1)-1)) + TIMEVALUE(MID(B1421,FIND("-",B1421,1)+2,LEN(B1421)-FIND("-",B1421,1)+2))</f>
        <v>45616.586805555555</v>
      </c>
      <c r="O1421" s="18">
        <f>DATE(MID(C1421,FIND(",",C1421,1)+2,4),VLOOKUP(LEFT(B1421,3),General!$A$1:$B$12,2,0),MID(C1421,FIND(" ",C1421,1)+1,FIND(",",C1421,1)-FIND(" ",C1421,1)-1)) + TIMEVALUE(MID(C1421,FIND("-",C1421,1)+2,LEN(C1421)-FIND("-",C1421,1)+2))</f>
        <v>45616.586111111108</v>
      </c>
      <c r="P1421" s="18">
        <f>DATE(MID(D1421,FIND(",",D1421,1)+2,4),VLOOKUP(LEFT(B1421,3),General!$A$1:$B$12,2,0),MID(D1421,FIND(" ",D1421,1)+1,FIND(",",D1421,1)-FIND(" ",D1421,1)-1)) + TIMEVALUE(MID(D1421,FIND("-",D1421,1)+2,LEN(D1421)-FIND("-",D1421,1)+2))</f>
        <v>45616.628472222219</v>
      </c>
      <c r="Q1421" s="29">
        <f t="shared" si="189"/>
        <v>45616.586805555555</v>
      </c>
      <c r="R1421" t="str">
        <f t="shared" si="190"/>
        <v>2:04 pm</v>
      </c>
      <c r="S1421" t="str">
        <f t="shared" si="191"/>
        <v>3:05 pm</v>
      </c>
      <c r="T1421" s="29">
        <f t="shared" si="192"/>
        <v>45616.586805555555</v>
      </c>
      <c r="U1421" s="19">
        <f t="shared" si="193"/>
        <v>5283</v>
      </c>
      <c r="V1421" s="1">
        <f t="shared" si="194"/>
        <v>0.996</v>
      </c>
      <c r="W1421" s="30">
        <f t="shared" si="195"/>
        <v>4.2361111110949423E-2</v>
      </c>
      <c r="X1421" s="18">
        <f>DATE(MID(B1421,FIND(",",B1421,1)+2,4),VLOOKUP(LEFT(B1421,3),General!$A$1:$B$12,2,0),MID(B1421,FIND(" ",B1421,1)+1,FIND(",",B1421,1)-FIND(" ",B1421,1)-1))</f>
        <v>45616</v>
      </c>
    </row>
    <row r="1422" spans="2:24">
      <c r="B1422" t="s">
        <v>7634</v>
      </c>
      <c r="C1422" t="s">
        <v>7635</v>
      </c>
      <c r="D1422" t="s">
        <v>7636</v>
      </c>
      <c r="E1422" s="1">
        <v>0.99709999999999999</v>
      </c>
      <c r="F1422">
        <v>0</v>
      </c>
      <c r="G1422">
        <v>0</v>
      </c>
      <c r="H1422" s="19">
        <v>3826</v>
      </c>
      <c r="I1422" s="19">
        <v>1327810</v>
      </c>
      <c r="J1422">
        <v>0</v>
      </c>
      <c r="K1422">
        <v>0</v>
      </c>
      <c r="L1422">
        <v>0</v>
      </c>
      <c r="M1422">
        <v>0</v>
      </c>
      <c r="N1422" s="29">
        <f>DATE(MID(B1422,FIND(",",B1422,1)+2,4),VLOOKUP(LEFT(B1422,3),General!$A$1:$B$12,2,0),MID(B1422,FIND(" ",B1422,1)+1,FIND(",",B1422,1)-FIND(" ",B1422,1)-1)) + TIMEVALUE(MID(B1422,FIND("-",B1422,1)+2,LEN(B1422)-FIND("-",B1422,1)+2))</f>
        <v>45616.628472222219</v>
      </c>
      <c r="O1422" s="18">
        <f>DATE(MID(C1422,FIND(",",C1422,1)+2,4),VLOOKUP(LEFT(B1422,3),General!$A$1:$B$12,2,0),MID(C1422,FIND(" ",C1422,1)+1,FIND(",",C1422,1)-FIND(" ",C1422,1)-1)) + TIMEVALUE(MID(C1422,FIND("-",C1422,1)+2,LEN(C1422)-FIND("-",C1422,1)+2))</f>
        <v>45616.62777777778</v>
      </c>
      <c r="P1422" s="18">
        <f>DATE(MID(D1422,FIND(",",D1422,1)+2,4),VLOOKUP(LEFT(B1422,3),General!$A$1:$B$12,2,0),MID(D1422,FIND(" ",D1422,1)+1,FIND(",",D1422,1)-FIND(" ",D1422,1)-1)) + TIMEVALUE(MID(D1422,FIND("-",D1422,1)+2,LEN(D1422)-FIND("-",D1422,1)+2))</f>
        <v>45616.670138888891</v>
      </c>
      <c r="Q1422" s="29">
        <f t="shared" si="189"/>
        <v>45616.628472222219</v>
      </c>
      <c r="R1422" t="str">
        <f t="shared" si="190"/>
        <v>3:04 pm</v>
      </c>
      <c r="S1422" t="str">
        <f t="shared" si="191"/>
        <v>4:05 pm</v>
      </c>
      <c r="T1422" s="29">
        <f t="shared" si="192"/>
        <v>45616.628472222219</v>
      </c>
      <c r="U1422" s="19">
        <f t="shared" si="193"/>
        <v>3826</v>
      </c>
      <c r="V1422" s="1">
        <f t="shared" si="194"/>
        <v>0.99709999999999999</v>
      </c>
      <c r="W1422" s="30">
        <f t="shared" si="195"/>
        <v>4.2361111110949423E-2</v>
      </c>
      <c r="X1422" s="18">
        <f>DATE(MID(B1422,FIND(",",B1422,1)+2,4),VLOOKUP(LEFT(B1422,3),General!$A$1:$B$12,2,0),MID(B1422,FIND(" ",B1422,1)+1,FIND(",",B1422,1)-FIND(" ",B1422,1)-1))</f>
        <v>45616</v>
      </c>
    </row>
    <row r="1423" spans="2:24">
      <c r="B1423" t="s">
        <v>7636</v>
      </c>
      <c r="C1423" t="s">
        <v>7637</v>
      </c>
      <c r="D1423" t="s">
        <v>7638</v>
      </c>
      <c r="E1423" s="1">
        <v>0.99439999999999995</v>
      </c>
      <c r="F1423">
        <v>0</v>
      </c>
      <c r="G1423">
        <v>0</v>
      </c>
      <c r="H1423" s="19">
        <v>7445</v>
      </c>
      <c r="I1423" s="19">
        <v>1327817</v>
      </c>
      <c r="J1423">
        <v>0</v>
      </c>
      <c r="K1423">
        <v>0</v>
      </c>
      <c r="L1423">
        <v>0</v>
      </c>
      <c r="M1423">
        <v>0</v>
      </c>
      <c r="N1423" s="29">
        <f>DATE(MID(B1423,FIND(",",B1423,1)+2,4),VLOOKUP(LEFT(B1423,3),General!$A$1:$B$12,2,0),MID(B1423,FIND(" ",B1423,1)+1,FIND(",",B1423,1)-FIND(" ",B1423,1)-1)) + TIMEVALUE(MID(B1423,FIND("-",B1423,1)+2,LEN(B1423)-FIND("-",B1423,1)+2))</f>
        <v>45616.670138888891</v>
      </c>
      <c r="O1423" s="18">
        <f>DATE(MID(C1423,FIND(",",C1423,1)+2,4),VLOOKUP(LEFT(B1423,3),General!$A$1:$B$12,2,0),MID(C1423,FIND(" ",C1423,1)+1,FIND(",",C1423,1)-FIND(" ",C1423,1)-1)) + TIMEVALUE(MID(C1423,FIND("-",C1423,1)+2,LEN(C1423)-FIND("-",C1423,1)+2))</f>
        <v>45616.669444444444</v>
      </c>
      <c r="P1423" s="18">
        <f>DATE(MID(D1423,FIND(",",D1423,1)+2,4),VLOOKUP(LEFT(B1423,3),General!$A$1:$B$12,2,0),MID(D1423,FIND(" ",D1423,1)+1,FIND(",",D1423,1)-FIND(" ",D1423,1)-1)) + TIMEVALUE(MID(D1423,FIND("-",D1423,1)+2,LEN(D1423)-FIND("-",D1423,1)+2))</f>
        <v>45616.709722222222</v>
      </c>
      <c r="Q1423" s="29">
        <f t="shared" si="189"/>
        <v>45616.670138888891</v>
      </c>
      <c r="R1423" t="str">
        <f t="shared" si="190"/>
        <v>4:04 pm</v>
      </c>
      <c r="S1423" t="str">
        <f t="shared" si="191"/>
        <v>5:02 pm</v>
      </c>
      <c r="T1423" s="29">
        <f t="shared" si="192"/>
        <v>45616.670138888891</v>
      </c>
      <c r="U1423" s="19">
        <f t="shared" si="193"/>
        <v>7445</v>
      </c>
      <c r="V1423" s="1">
        <f t="shared" si="194"/>
        <v>0.99439999999999995</v>
      </c>
      <c r="W1423" s="30">
        <f t="shared" si="195"/>
        <v>4.0277777778101154E-2</v>
      </c>
      <c r="X1423" s="18">
        <f>DATE(MID(B1423,FIND(",",B1423,1)+2,4),VLOOKUP(LEFT(B1423,3),General!$A$1:$B$12,2,0),MID(B1423,FIND(" ",B1423,1)+1,FIND(",",B1423,1)-FIND(" ",B1423,1)-1))</f>
        <v>45616</v>
      </c>
    </row>
    <row r="1424" spans="2:24">
      <c r="B1424" t="s">
        <v>7639</v>
      </c>
      <c r="C1424" t="s">
        <v>7640</v>
      </c>
      <c r="D1424" t="s">
        <v>7641</v>
      </c>
      <c r="E1424" s="1">
        <v>0.99439999999999995</v>
      </c>
      <c r="F1424">
        <v>0</v>
      </c>
      <c r="G1424">
        <v>0</v>
      </c>
      <c r="H1424" s="19">
        <v>7467</v>
      </c>
      <c r="I1424" s="19">
        <v>1327863</v>
      </c>
      <c r="J1424">
        <v>0</v>
      </c>
      <c r="K1424">
        <v>0</v>
      </c>
      <c r="L1424">
        <v>0</v>
      </c>
      <c r="M1424">
        <v>0</v>
      </c>
      <c r="N1424" s="29">
        <f>DATE(MID(B1424,FIND(",",B1424,1)+2,4),VLOOKUP(LEFT(B1424,3),General!$A$1:$B$12,2,0),MID(B1424,FIND(" ",B1424,1)+1,FIND(",",B1424,1)-FIND(" ",B1424,1)-1)) + TIMEVALUE(MID(B1424,FIND("-",B1424,1)+2,LEN(B1424)-FIND("-",B1424,1)+2))</f>
        <v>45616.711805555555</v>
      </c>
      <c r="O1424" s="18">
        <f>DATE(MID(C1424,FIND(",",C1424,1)+2,4),VLOOKUP(LEFT(B1424,3),General!$A$1:$B$12,2,0),MID(C1424,FIND(" ",C1424,1)+1,FIND(",",C1424,1)-FIND(" ",C1424,1)-1)) + TIMEVALUE(MID(C1424,FIND("-",C1424,1)+2,LEN(C1424)-FIND("-",C1424,1)+2))</f>
        <v>45616.711111111108</v>
      </c>
      <c r="P1424" s="18">
        <f>DATE(MID(D1424,FIND(",",D1424,1)+2,4),VLOOKUP(LEFT(B1424,3),General!$A$1:$B$12,2,0),MID(D1424,FIND(" ",D1424,1)+1,FIND(",",D1424,1)-FIND(" ",D1424,1)-1)) + TIMEVALUE(MID(D1424,FIND("-",D1424,1)+2,LEN(D1424)-FIND("-",D1424,1)+2))</f>
        <v>45616.748611111114</v>
      </c>
      <c r="Q1424" s="29">
        <f t="shared" si="189"/>
        <v>45616.711805555555</v>
      </c>
      <c r="R1424" t="str">
        <f t="shared" si="190"/>
        <v>5:04 pm</v>
      </c>
      <c r="S1424" t="str">
        <f t="shared" si="191"/>
        <v>5:58 pm</v>
      </c>
      <c r="T1424" s="29">
        <f t="shared" si="192"/>
        <v>45616.711805555555</v>
      </c>
      <c r="U1424" s="19">
        <f t="shared" si="193"/>
        <v>7467</v>
      </c>
      <c r="V1424" s="1">
        <f t="shared" si="194"/>
        <v>0.99439999999999995</v>
      </c>
      <c r="W1424" s="30">
        <f t="shared" si="195"/>
        <v>3.7500000005820766E-2</v>
      </c>
      <c r="X1424" s="18">
        <f>DATE(MID(B1424,FIND(",",B1424,1)+2,4),VLOOKUP(LEFT(B1424,3),General!$A$1:$B$12,2,0),MID(B1424,FIND(" ",B1424,1)+1,FIND(",",B1424,1)-FIND(" ",B1424,1)-1))</f>
        <v>45616</v>
      </c>
    </row>
    <row r="1425" spans="2:24">
      <c r="B1425" t="s">
        <v>7642</v>
      </c>
      <c r="C1425" t="s">
        <v>7643</v>
      </c>
      <c r="D1425" t="s">
        <v>7644</v>
      </c>
      <c r="E1425" s="1">
        <v>0.99380000000000002</v>
      </c>
      <c r="F1425">
        <v>0</v>
      </c>
      <c r="G1425">
        <v>0</v>
      </c>
      <c r="H1425" s="19">
        <v>8294</v>
      </c>
      <c r="I1425" s="19">
        <v>1327861</v>
      </c>
      <c r="J1425">
        <v>0</v>
      </c>
      <c r="K1425">
        <v>0</v>
      </c>
      <c r="L1425">
        <v>0</v>
      </c>
      <c r="M1425">
        <v>0</v>
      </c>
      <c r="N1425" s="29">
        <f>DATE(MID(B1425,FIND(",",B1425,1)+2,4),VLOOKUP(LEFT(B1425,3),General!$A$1:$B$12,2,0),MID(B1425,FIND(" ",B1425,1)+1,FIND(",",B1425,1)-FIND(" ",B1425,1)-1)) + TIMEVALUE(MID(B1425,FIND("-",B1425,1)+2,LEN(B1425)-FIND("-",B1425,1)+2))</f>
        <v>45616.753472222219</v>
      </c>
      <c r="O1425" s="18">
        <f>DATE(MID(C1425,FIND(",",C1425,1)+2,4),VLOOKUP(LEFT(B1425,3),General!$A$1:$B$12,2,0),MID(C1425,FIND(" ",C1425,1)+1,FIND(",",C1425,1)-FIND(" ",C1425,1)-1)) + TIMEVALUE(MID(C1425,FIND("-",C1425,1)+2,LEN(C1425)-FIND("-",C1425,1)+2))</f>
        <v>45616.75277777778</v>
      </c>
      <c r="P1425" s="18">
        <f>DATE(MID(D1425,FIND(",",D1425,1)+2,4),VLOOKUP(LEFT(B1425,3),General!$A$1:$B$12,2,0),MID(D1425,FIND(" ",D1425,1)+1,FIND(",",D1425,1)-FIND(" ",D1425,1)-1)) + TIMEVALUE(MID(D1425,FIND("-",D1425,1)+2,LEN(D1425)-FIND("-",D1425,1)+2))</f>
        <v>45616.788194444445</v>
      </c>
      <c r="Q1425" s="29">
        <f t="shared" si="189"/>
        <v>45616.753472222219</v>
      </c>
      <c r="R1425" t="str">
        <f t="shared" si="190"/>
        <v>6:04 pm</v>
      </c>
      <c r="S1425" t="str">
        <f t="shared" si="191"/>
        <v>6:55 pm</v>
      </c>
      <c r="T1425" s="29">
        <f t="shared" si="192"/>
        <v>45616.753472222219</v>
      </c>
      <c r="U1425" s="19">
        <f t="shared" si="193"/>
        <v>8294</v>
      </c>
      <c r="V1425" s="1">
        <f t="shared" si="194"/>
        <v>0.99380000000000002</v>
      </c>
      <c r="W1425" s="30">
        <f t="shared" si="195"/>
        <v>3.5416666665696539E-2</v>
      </c>
      <c r="X1425" s="18">
        <f>DATE(MID(B1425,FIND(",",B1425,1)+2,4),VLOOKUP(LEFT(B1425,3),General!$A$1:$B$12,2,0),MID(B1425,FIND(" ",B1425,1)+1,FIND(",",B1425,1)-FIND(" ",B1425,1)-1))</f>
        <v>45616</v>
      </c>
    </row>
    <row r="1426" spans="2:24">
      <c r="B1426" t="s">
        <v>7645</v>
      </c>
      <c r="C1426" t="s">
        <v>7646</v>
      </c>
      <c r="D1426" t="s">
        <v>7647</v>
      </c>
      <c r="E1426" s="1">
        <v>0.99370000000000003</v>
      </c>
      <c r="F1426">
        <v>0</v>
      </c>
      <c r="G1426">
        <v>0</v>
      </c>
      <c r="H1426" s="19">
        <v>8304</v>
      </c>
      <c r="I1426" s="19">
        <v>1327855</v>
      </c>
      <c r="J1426">
        <v>0</v>
      </c>
      <c r="K1426">
        <v>0</v>
      </c>
      <c r="L1426">
        <v>0</v>
      </c>
      <c r="M1426">
        <v>0</v>
      </c>
      <c r="N1426" s="29">
        <f>DATE(MID(B1426,FIND(",",B1426,1)+2,4),VLOOKUP(LEFT(B1426,3),General!$A$1:$B$12,2,0),MID(B1426,FIND(" ",B1426,1)+1,FIND(",",B1426,1)-FIND(" ",B1426,1)-1)) + TIMEVALUE(MID(B1426,FIND("-",B1426,1)+2,LEN(B1426)-FIND("-",B1426,1)+2))</f>
        <v>45616.795138888891</v>
      </c>
      <c r="O1426" s="18">
        <f>DATE(MID(C1426,FIND(",",C1426,1)+2,4),VLOOKUP(LEFT(B1426,3),General!$A$1:$B$12,2,0),MID(C1426,FIND(" ",C1426,1)+1,FIND(",",C1426,1)-FIND(" ",C1426,1)-1)) + TIMEVALUE(MID(C1426,FIND("-",C1426,1)+2,LEN(C1426)-FIND("-",C1426,1)+2))</f>
        <v>45616.794444444444</v>
      </c>
      <c r="P1426" s="18">
        <f>DATE(MID(D1426,FIND(",",D1426,1)+2,4),VLOOKUP(LEFT(B1426,3),General!$A$1:$B$12,2,0),MID(D1426,FIND(" ",D1426,1)+1,FIND(",",D1426,1)-FIND(" ",D1426,1)-1)) + TIMEVALUE(MID(D1426,FIND("-",D1426,1)+2,LEN(D1426)-FIND("-",D1426,1)+2))</f>
        <v>45616.832638888889</v>
      </c>
      <c r="Q1426" s="29">
        <f t="shared" si="189"/>
        <v>45616.795138888891</v>
      </c>
      <c r="R1426" t="str">
        <f t="shared" si="190"/>
        <v>7:04 pm</v>
      </c>
      <c r="S1426" t="str">
        <f t="shared" si="191"/>
        <v>7:59 pm</v>
      </c>
      <c r="T1426" s="29">
        <f t="shared" si="192"/>
        <v>45616.795138888891</v>
      </c>
      <c r="U1426" s="19">
        <f t="shared" si="193"/>
        <v>8304</v>
      </c>
      <c r="V1426" s="1">
        <f t="shared" si="194"/>
        <v>0.99370000000000003</v>
      </c>
      <c r="W1426" s="30">
        <f t="shared" si="195"/>
        <v>3.8194444445252884E-2</v>
      </c>
      <c r="X1426" s="18">
        <f>DATE(MID(B1426,FIND(",",B1426,1)+2,4),VLOOKUP(LEFT(B1426,3),General!$A$1:$B$12,2,0),MID(B1426,FIND(" ",B1426,1)+1,FIND(",",B1426,1)-FIND(" ",B1426,1)-1))</f>
        <v>45616</v>
      </c>
    </row>
    <row r="1427" spans="2:24">
      <c r="B1427" t="s">
        <v>7648</v>
      </c>
      <c r="C1427" t="s">
        <v>7649</v>
      </c>
      <c r="D1427" t="s">
        <v>7650</v>
      </c>
      <c r="E1427" s="1">
        <v>0.99770000000000003</v>
      </c>
      <c r="F1427">
        <v>0</v>
      </c>
      <c r="G1427">
        <v>0</v>
      </c>
      <c r="H1427" s="19">
        <v>3049</v>
      </c>
      <c r="I1427" s="19">
        <v>1327745</v>
      </c>
      <c r="J1427">
        <v>0</v>
      </c>
      <c r="K1427">
        <v>0</v>
      </c>
      <c r="L1427">
        <v>0</v>
      </c>
      <c r="M1427" s="19">
        <v>1083</v>
      </c>
      <c r="N1427" s="29">
        <f>DATE(MID(B1427,FIND(",",B1427,1)+2,4),VLOOKUP(LEFT(B1427,3),General!$A$1:$B$12,2,0),MID(B1427,FIND(" ",B1427,1)+1,FIND(",",B1427,1)-FIND(" ",B1427,1)-1)) + TIMEVALUE(MID(B1427,FIND("-",B1427,1)+2,LEN(B1427)-FIND("-",B1427,1)+2))</f>
        <v>45616.836805555555</v>
      </c>
      <c r="O1427" s="18">
        <f>DATE(MID(C1427,FIND(",",C1427,1)+2,4),VLOOKUP(LEFT(B1427,3),General!$A$1:$B$12,2,0),MID(C1427,FIND(" ",C1427,1)+1,FIND(",",C1427,1)-FIND(" ",C1427,1)-1)) + TIMEVALUE(MID(C1427,FIND("-",C1427,1)+2,LEN(C1427)-FIND("-",C1427,1)+2))</f>
        <v>45616.836111111108</v>
      </c>
      <c r="P1427" s="18">
        <f>DATE(MID(D1427,FIND(",",D1427,1)+2,4),VLOOKUP(LEFT(B1427,3),General!$A$1:$B$12,2,0),MID(D1427,FIND(" ",D1427,1)+1,FIND(",",D1427,1)-FIND(" ",D1427,1)-1)) + TIMEVALUE(MID(D1427,FIND("-",D1427,1)+2,LEN(D1427)-FIND("-",D1427,1)+2))</f>
        <v>45616.867361111108</v>
      </c>
      <c r="Q1427" s="29">
        <f t="shared" si="189"/>
        <v>45616.836805555555</v>
      </c>
      <c r="R1427" t="str">
        <f t="shared" si="190"/>
        <v>8:04 pm</v>
      </c>
      <c r="S1427" t="str">
        <f t="shared" si="191"/>
        <v>8:49 pm</v>
      </c>
      <c r="T1427" s="29">
        <f t="shared" si="192"/>
        <v>45616.836805555555</v>
      </c>
      <c r="U1427" s="19">
        <f t="shared" si="193"/>
        <v>3049</v>
      </c>
      <c r="V1427" s="1">
        <f t="shared" si="194"/>
        <v>0.99770000000000003</v>
      </c>
      <c r="W1427" s="30">
        <f t="shared" si="195"/>
        <v>3.125E-2</v>
      </c>
      <c r="X1427" s="18">
        <f>DATE(MID(B1427,FIND(",",B1427,1)+2,4),VLOOKUP(LEFT(B1427,3),General!$A$1:$B$12,2,0),MID(B1427,FIND(" ",B1427,1)+1,FIND(",",B1427,1)-FIND(" ",B1427,1)-1))</f>
        <v>45616</v>
      </c>
    </row>
    <row r="1428" spans="2:24">
      <c r="B1428" t="s">
        <v>7651</v>
      </c>
      <c r="C1428" t="s">
        <v>7652</v>
      </c>
      <c r="D1428" t="s">
        <v>7653</v>
      </c>
      <c r="E1428" s="1">
        <v>0.99570000000000003</v>
      </c>
      <c r="F1428">
        <v>0</v>
      </c>
      <c r="G1428">
        <v>0</v>
      </c>
      <c r="H1428" s="19">
        <v>5771</v>
      </c>
      <c r="I1428" s="19">
        <v>1327753</v>
      </c>
      <c r="J1428">
        <v>0</v>
      </c>
      <c r="K1428">
        <v>0</v>
      </c>
      <c r="L1428">
        <v>0</v>
      </c>
      <c r="M1428">
        <v>0</v>
      </c>
      <c r="N1428" s="29">
        <f>DATE(MID(B1428,FIND(",",B1428,1)+2,4),VLOOKUP(LEFT(B1428,3),General!$A$1:$B$12,2,0),MID(B1428,FIND(" ",B1428,1)+1,FIND(",",B1428,1)-FIND(" ",B1428,1)-1)) + TIMEVALUE(MID(B1428,FIND("-",B1428,1)+2,LEN(B1428)-FIND("-",B1428,1)+2))</f>
        <v>45616.878472222219</v>
      </c>
      <c r="O1428" s="18">
        <f>DATE(MID(C1428,FIND(",",C1428,1)+2,4),VLOOKUP(LEFT(B1428,3),General!$A$1:$B$12,2,0),MID(C1428,FIND(" ",C1428,1)+1,FIND(",",C1428,1)-FIND(" ",C1428,1)-1)) + TIMEVALUE(MID(C1428,FIND("-",C1428,1)+2,LEN(C1428)-FIND("-",C1428,1)+2))</f>
        <v>45616.87777777778</v>
      </c>
      <c r="P1428" s="18">
        <f>DATE(MID(D1428,FIND(",",D1428,1)+2,4),VLOOKUP(LEFT(B1428,3),General!$A$1:$B$12,2,0),MID(D1428,FIND(" ",D1428,1)+1,FIND(",",D1428,1)-FIND(" ",D1428,1)-1)) + TIMEVALUE(MID(D1428,FIND("-",D1428,1)+2,LEN(D1428)-FIND("-",D1428,1)+2))</f>
        <v>45616.920138888891</v>
      </c>
      <c r="Q1428" s="29">
        <f t="shared" si="189"/>
        <v>45616.878472222219</v>
      </c>
      <c r="R1428" t="str">
        <f t="shared" si="190"/>
        <v>9:04 pm</v>
      </c>
      <c r="S1428" t="str">
        <f t="shared" si="191"/>
        <v>10:05 pm</v>
      </c>
      <c r="T1428" s="29">
        <f t="shared" si="192"/>
        <v>45616.878472222219</v>
      </c>
      <c r="U1428" s="19">
        <f t="shared" si="193"/>
        <v>5771</v>
      </c>
      <c r="V1428" s="1">
        <f t="shared" si="194"/>
        <v>0.99570000000000003</v>
      </c>
      <c r="W1428" s="30">
        <f t="shared" si="195"/>
        <v>4.2361111110949423E-2</v>
      </c>
      <c r="X1428" s="18">
        <f>DATE(MID(B1428,FIND(",",B1428,1)+2,4),VLOOKUP(LEFT(B1428,3),General!$A$1:$B$12,2,0),MID(B1428,FIND(" ",B1428,1)+1,FIND(",",B1428,1)-FIND(" ",B1428,1)-1))</f>
        <v>45616</v>
      </c>
    </row>
    <row r="1429" spans="2:24">
      <c r="B1429" t="s">
        <v>7653</v>
      </c>
      <c r="C1429" t="s">
        <v>7654</v>
      </c>
      <c r="D1429" t="s">
        <v>7655</v>
      </c>
      <c r="E1429" s="1">
        <v>0.99670000000000003</v>
      </c>
      <c r="F1429">
        <v>0</v>
      </c>
      <c r="G1429">
        <v>0</v>
      </c>
      <c r="H1429" s="19">
        <v>4396</v>
      </c>
      <c r="I1429" s="19">
        <v>1327754</v>
      </c>
      <c r="J1429">
        <v>0</v>
      </c>
      <c r="K1429">
        <v>0</v>
      </c>
      <c r="L1429">
        <v>0</v>
      </c>
      <c r="M1429">
        <v>0</v>
      </c>
      <c r="N1429" s="29">
        <f>DATE(MID(B1429,FIND(",",B1429,1)+2,4),VLOOKUP(LEFT(B1429,3),General!$A$1:$B$12,2,0),MID(B1429,FIND(" ",B1429,1)+1,FIND(",",B1429,1)-FIND(" ",B1429,1)-1)) + TIMEVALUE(MID(B1429,FIND("-",B1429,1)+2,LEN(B1429)-FIND("-",B1429,1)+2))</f>
        <v>45616.920138888891</v>
      </c>
      <c r="O1429" s="18">
        <f>DATE(MID(C1429,FIND(",",C1429,1)+2,4),VLOOKUP(LEFT(B1429,3),General!$A$1:$B$12,2,0),MID(C1429,FIND(" ",C1429,1)+1,FIND(",",C1429,1)-FIND(" ",C1429,1)-1)) + TIMEVALUE(MID(C1429,FIND("-",C1429,1)+2,LEN(C1429)-FIND("-",C1429,1)+2))</f>
        <v>45616.919444444444</v>
      </c>
      <c r="P1429" s="18">
        <f>DATE(MID(D1429,FIND(",",D1429,1)+2,4),VLOOKUP(LEFT(B1429,3),General!$A$1:$B$12,2,0),MID(D1429,FIND(" ",D1429,1)+1,FIND(",",D1429,1)-FIND(" ",D1429,1)-1)) + TIMEVALUE(MID(D1429,FIND("-",D1429,1)+2,LEN(D1429)-FIND("-",D1429,1)+2))</f>
        <v>45616.961805555555</v>
      </c>
      <c r="Q1429" s="29">
        <f t="shared" si="189"/>
        <v>45616.920138888891</v>
      </c>
      <c r="R1429" t="str">
        <f t="shared" si="190"/>
        <v>10:04 pm</v>
      </c>
      <c r="S1429" t="str">
        <f t="shared" si="191"/>
        <v>11:05 pm</v>
      </c>
      <c r="T1429" s="29">
        <f t="shared" si="192"/>
        <v>45616.920138888891</v>
      </c>
      <c r="U1429" s="19">
        <f t="shared" si="193"/>
        <v>4396</v>
      </c>
      <c r="V1429" s="1">
        <f t="shared" si="194"/>
        <v>0.99670000000000003</v>
      </c>
      <c r="W1429" s="30">
        <f t="shared" si="195"/>
        <v>4.2361111110949423E-2</v>
      </c>
      <c r="X1429" s="18">
        <f>DATE(MID(B1429,FIND(",",B1429,1)+2,4),VLOOKUP(LEFT(B1429,3),General!$A$1:$B$12,2,0),MID(B1429,FIND(" ",B1429,1)+1,FIND(",",B1429,1)-FIND(" ",B1429,1)-1))</f>
        <v>45616</v>
      </c>
    </row>
    <row r="1430" spans="2:24">
      <c r="B1430" t="s">
        <v>7655</v>
      </c>
      <c r="C1430" t="s">
        <v>7655</v>
      </c>
      <c r="D1430" t="s">
        <v>7656</v>
      </c>
      <c r="E1430" s="1">
        <v>0.99770000000000003</v>
      </c>
      <c r="F1430">
        <v>0</v>
      </c>
      <c r="G1430">
        <v>0</v>
      </c>
      <c r="H1430" s="19">
        <v>3087</v>
      </c>
      <c r="I1430" s="19">
        <v>1327755</v>
      </c>
      <c r="J1430">
        <v>0</v>
      </c>
      <c r="K1430">
        <v>0</v>
      </c>
      <c r="L1430">
        <v>0</v>
      </c>
      <c r="M1430" s="19">
        <v>1078</v>
      </c>
      <c r="N1430" s="29">
        <f>DATE(MID(B1430,FIND(",",B1430,1)+2,4),VLOOKUP(LEFT(B1430,3),General!$A$1:$B$12,2,0),MID(B1430,FIND(" ",B1430,1)+1,FIND(",",B1430,1)-FIND(" ",B1430,1)-1)) + TIMEVALUE(MID(B1430,FIND("-",B1430,1)+2,LEN(B1430)-FIND("-",B1430,1)+2))</f>
        <v>45616.961805555555</v>
      </c>
      <c r="O1430" s="18">
        <f>DATE(MID(C1430,FIND(",",C1430,1)+2,4),VLOOKUP(LEFT(B1430,3),General!$A$1:$B$12,2,0),MID(C1430,FIND(" ",C1430,1)+1,FIND(",",C1430,1)-FIND(" ",C1430,1)-1)) + TIMEVALUE(MID(C1430,FIND("-",C1430,1)+2,LEN(C1430)-FIND("-",C1430,1)+2))</f>
        <v>45616.961805555555</v>
      </c>
      <c r="P1430" s="18">
        <f>DATE(MID(D1430,FIND(",",D1430,1)+2,4),VLOOKUP(LEFT(B1430,3),General!$A$1:$B$12,2,0),MID(D1430,FIND(" ",D1430,1)+1,FIND(",",D1430,1)-FIND(" ",D1430,1)-1)) + TIMEVALUE(MID(D1430,FIND("-",D1430,1)+2,LEN(D1430)-FIND("-",D1430,1)+2))</f>
        <v>45616.99722222222</v>
      </c>
      <c r="Q1430" s="29">
        <f t="shared" si="189"/>
        <v>45616.961805555555</v>
      </c>
      <c r="R1430" t="str">
        <f t="shared" si="190"/>
        <v>11:05 pm</v>
      </c>
      <c r="S1430" t="str">
        <f t="shared" si="191"/>
        <v>11:56 pm</v>
      </c>
      <c r="T1430" s="29">
        <f t="shared" si="192"/>
        <v>45616.961805555555</v>
      </c>
      <c r="U1430" s="19">
        <f t="shared" si="193"/>
        <v>3087</v>
      </c>
      <c r="V1430" s="1">
        <f t="shared" si="194"/>
        <v>0.99770000000000003</v>
      </c>
      <c r="W1430" s="30">
        <f t="shared" si="195"/>
        <v>3.5416666665696539E-2</v>
      </c>
      <c r="X1430" s="18">
        <f>DATE(MID(B1430,FIND(",",B1430,1)+2,4),VLOOKUP(LEFT(B1430,3),General!$A$1:$B$12,2,0),MID(B1430,FIND(" ",B1430,1)+1,FIND(",",B1430,1)-FIND(" ",B1430,1)-1))</f>
        <v>45616</v>
      </c>
    </row>
    <row r="1431" spans="2:24">
      <c r="B1431" t="s">
        <v>7657</v>
      </c>
      <c r="C1431" t="s">
        <v>7658</v>
      </c>
      <c r="D1431" t="s">
        <v>7659</v>
      </c>
      <c r="E1431" s="1">
        <v>0.99590000000000001</v>
      </c>
      <c r="F1431">
        <v>0</v>
      </c>
      <c r="G1431">
        <v>0</v>
      </c>
      <c r="H1431" s="19">
        <v>5412</v>
      </c>
      <c r="I1431" s="19">
        <v>1327753</v>
      </c>
      <c r="J1431">
        <v>0</v>
      </c>
      <c r="K1431">
        <v>0</v>
      </c>
      <c r="L1431">
        <v>0</v>
      </c>
      <c r="M1431">
        <v>0</v>
      </c>
      <c r="N1431" s="29">
        <f>DATE(MID(B1431,FIND(",",B1431,1)+2,4),VLOOKUP(LEFT(B1431,3),General!$A$1:$B$12,2,0),MID(B1431,FIND(" ",B1431,1)+1,FIND(",",B1431,1)-FIND(" ",B1431,1)-1)) + TIMEVALUE(MID(B1431,FIND("-",B1431,1)+2,LEN(B1431)-FIND("-",B1431,1)+2))</f>
        <v>45617.003472222219</v>
      </c>
      <c r="O1431" s="18">
        <f>DATE(MID(C1431,FIND(",",C1431,1)+2,4),VLOOKUP(LEFT(B1431,3),General!$A$1:$B$12,2,0),MID(C1431,FIND(" ",C1431,1)+1,FIND(",",C1431,1)-FIND(" ",C1431,1)-1)) + TIMEVALUE(MID(C1431,FIND("-",C1431,1)+2,LEN(C1431)-FIND("-",C1431,1)+2))</f>
        <v>45617.00277777778</v>
      </c>
      <c r="P1431" s="18">
        <f>DATE(MID(D1431,FIND(",",D1431,1)+2,4),VLOOKUP(LEFT(B1431,3),General!$A$1:$B$12,2,0),MID(D1431,FIND(" ",D1431,1)+1,FIND(",",D1431,1)-FIND(" ",D1431,1)-1)) + TIMEVALUE(MID(D1431,FIND("-",D1431,1)+2,LEN(D1431)-FIND("-",D1431,1)+2))</f>
        <v>45617.038194444445</v>
      </c>
      <c r="Q1431" s="29">
        <f t="shared" si="189"/>
        <v>45617.003472222219</v>
      </c>
      <c r="R1431" t="str">
        <f t="shared" si="190"/>
        <v>12:04 am</v>
      </c>
      <c r="S1431" t="str">
        <f t="shared" si="191"/>
        <v>12:55 am</v>
      </c>
      <c r="T1431" s="29">
        <f t="shared" si="192"/>
        <v>45617.003472222219</v>
      </c>
      <c r="U1431" s="19">
        <f t="shared" si="193"/>
        <v>5412</v>
      </c>
      <c r="V1431" s="1">
        <f t="shared" si="194"/>
        <v>0.99590000000000001</v>
      </c>
      <c r="W1431" s="30">
        <f t="shared" si="195"/>
        <v>3.5416666665696539E-2</v>
      </c>
      <c r="X1431" s="18">
        <f>DATE(MID(B1431,FIND(",",B1431,1)+2,4),VLOOKUP(LEFT(B1431,3),General!$A$1:$B$12,2,0),MID(B1431,FIND(" ",B1431,1)+1,FIND(",",B1431,1)-FIND(" ",B1431,1)-1))</f>
        <v>45617</v>
      </c>
    </row>
    <row r="1432" spans="2:24">
      <c r="B1432" t="s">
        <v>7660</v>
      </c>
      <c r="C1432" t="s">
        <v>7661</v>
      </c>
      <c r="D1432" t="s">
        <v>7662</v>
      </c>
      <c r="E1432" s="1">
        <v>0.99450000000000005</v>
      </c>
      <c r="F1432">
        <v>0</v>
      </c>
      <c r="G1432">
        <v>0</v>
      </c>
      <c r="H1432" s="19">
        <v>7365</v>
      </c>
      <c r="I1432" s="19">
        <v>1327763</v>
      </c>
      <c r="J1432">
        <v>0</v>
      </c>
      <c r="K1432">
        <v>0</v>
      </c>
      <c r="L1432">
        <v>0</v>
      </c>
      <c r="M1432">
        <v>0</v>
      </c>
      <c r="N1432" s="29">
        <f>DATE(MID(B1432,FIND(",",B1432,1)+2,4),VLOOKUP(LEFT(B1432,3),General!$A$1:$B$12,2,0),MID(B1432,FIND(" ",B1432,1)+1,FIND(",",B1432,1)-FIND(" ",B1432,1)-1)) + TIMEVALUE(MID(B1432,FIND("-",B1432,1)+2,LEN(B1432)-FIND("-",B1432,1)+2))</f>
        <v>45617.045138888891</v>
      </c>
      <c r="O1432" s="18">
        <f>DATE(MID(C1432,FIND(",",C1432,1)+2,4),VLOOKUP(LEFT(B1432,3),General!$A$1:$B$12,2,0),MID(C1432,FIND(" ",C1432,1)+1,FIND(",",C1432,1)-FIND(" ",C1432,1)-1)) + TIMEVALUE(MID(C1432,FIND("-",C1432,1)+2,LEN(C1432)-FIND("-",C1432,1)+2))</f>
        <v>45617.044444444444</v>
      </c>
      <c r="P1432" s="18">
        <f>DATE(MID(D1432,FIND(",",D1432,1)+2,4),VLOOKUP(LEFT(B1432,3),General!$A$1:$B$12,2,0),MID(D1432,FIND(" ",D1432,1)+1,FIND(",",D1432,1)-FIND(" ",D1432,1)-1)) + TIMEVALUE(MID(D1432,FIND("-",D1432,1)+2,LEN(D1432)-FIND("-",D1432,1)+2))</f>
        <v>45617.086805555555</v>
      </c>
      <c r="Q1432" s="29">
        <f t="shared" si="189"/>
        <v>45617.045138888891</v>
      </c>
      <c r="R1432" t="str">
        <f t="shared" si="190"/>
        <v>1:04 am</v>
      </c>
      <c r="S1432" t="str">
        <f t="shared" si="191"/>
        <v>2:05 am</v>
      </c>
      <c r="T1432" s="29">
        <f t="shared" si="192"/>
        <v>45617.045138888891</v>
      </c>
      <c r="U1432" s="19">
        <f t="shared" si="193"/>
        <v>7365</v>
      </c>
      <c r="V1432" s="1">
        <f t="shared" si="194"/>
        <v>0.99450000000000005</v>
      </c>
      <c r="W1432" s="30">
        <f t="shared" si="195"/>
        <v>4.2361111110949423E-2</v>
      </c>
      <c r="X1432" s="18">
        <f>DATE(MID(B1432,FIND(",",B1432,1)+2,4),VLOOKUP(LEFT(B1432,3),General!$A$1:$B$12,2,0),MID(B1432,FIND(" ",B1432,1)+1,FIND(",",B1432,1)-FIND(" ",B1432,1)-1))</f>
        <v>45617</v>
      </c>
    </row>
    <row r="1433" spans="2:24">
      <c r="B1433" t="s">
        <v>7662</v>
      </c>
      <c r="C1433" t="s">
        <v>7663</v>
      </c>
      <c r="D1433" t="s">
        <v>7664</v>
      </c>
      <c r="E1433" s="1">
        <v>0.99399999999999999</v>
      </c>
      <c r="F1433">
        <v>0</v>
      </c>
      <c r="G1433">
        <v>0</v>
      </c>
      <c r="H1433" s="19">
        <v>8023</v>
      </c>
      <c r="I1433" s="19">
        <v>1327763</v>
      </c>
      <c r="J1433">
        <v>0</v>
      </c>
      <c r="K1433">
        <v>0</v>
      </c>
      <c r="L1433">
        <v>0</v>
      </c>
      <c r="M1433">
        <v>0</v>
      </c>
      <c r="N1433" s="29">
        <f>DATE(MID(B1433,FIND(",",B1433,1)+2,4),VLOOKUP(LEFT(B1433,3),General!$A$1:$B$12,2,0),MID(B1433,FIND(" ",B1433,1)+1,FIND(",",B1433,1)-FIND(" ",B1433,1)-1)) + TIMEVALUE(MID(B1433,FIND("-",B1433,1)+2,LEN(B1433)-FIND("-",B1433,1)+2))</f>
        <v>45617.086805555555</v>
      </c>
      <c r="O1433" s="18">
        <f>DATE(MID(C1433,FIND(",",C1433,1)+2,4),VLOOKUP(LEFT(B1433,3),General!$A$1:$B$12,2,0),MID(C1433,FIND(" ",C1433,1)+1,FIND(",",C1433,1)-FIND(" ",C1433,1)-1)) + TIMEVALUE(MID(C1433,FIND("-",C1433,1)+2,LEN(C1433)-FIND("-",C1433,1)+2))</f>
        <v>45617.086111111108</v>
      </c>
      <c r="P1433" s="18">
        <f>DATE(MID(D1433,FIND(",",D1433,1)+2,4),VLOOKUP(LEFT(B1433,3),General!$A$1:$B$12,2,0),MID(D1433,FIND(" ",D1433,1)+1,FIND(",",D1433,1)-FIND(" ",D1433,1)-1)) + TIMEVALUE(MID(D1433,FIND("-",D1433,1)+2,LEN(D1433)-FIND("-",D1433,1)+2))</f>
        <v>45617.122916666667</v>
      </c>
      <c r="Q1433" s="29">
        <f t="shared" si="189"/>
        <v>45617.086805555555</v>
      </c>
      <c r="R1433" t="str">
        <f t="shared" si="190"/>
        <v>2:04 am</v>
      </c>
      <c r="S1433" t="str">
        <f t="shared" si="191"/>
        <v>2:57 am</v>
      </c>
      <c r="T1433" s="29">
        <f t="shared" si="192"/>
        <v>45617.086805555555</v>
      </c>
      <c r="U1433" s="19">
        <f t="shared" si="193"/>
        <v>8023</v>
      </c>
      <c r="V1433" s="1">
        <f t="shared" si="194"/>
        <v>0.99399999999999999</v>
      </c>
      <c r="W1433" s="30">
        <f t="shared" si="195"/>
        <v>3.680555555911269E-2</v>
      </c>
      <c r="X1433" s="18">
        <f>DATE(MID(B1433,FIND(",",B1433,1)+2,4),VLOOKUP(LEFT(B1433,3),General!$A$1:$B$12,2,0),MID(B1433,FIND(" ",B1433,1)+1,FIND(",",B1433,1)-FIND(" ",B1433,1)-1))</f>
        <v>45617</v>
      </c>
    </row>
    <row r="1434" spans="2:24">
      <c r="B1434" t="s">
        <v>7665</v>
      </c>
      <c r="C1434" t="s">
        <v>7666</v>
      </c>
      <c r="D1434" t="s">
        <v>7667</v>
      </c>
      <c r="E1434" s="1">
        <v>0.99419999999999997</v>
      </c>
      <c r="F1434">
        <v>0</v>
      </c>
      <c r="G1434">
        <v>0</v>
      </c>
      <c r="H1434" s="19">
        <v>7685</v>
      </c>
      <c r="I1434" s="19">
        <v>1327764</v>
      </c>
      <c r="J1434">
        <v>0</v>
      </c>
      <c r="K1434">
        <v>0</v>
      </c>
      <c r="L1434">
        <v>0</v>
      </c>
      <c r="M1434">
        <v>0</v>
      </c>
      <c r="N1434" s="29">
        <f>DATE(MID(B1434,FIND(",",B1434,1)+2,4),VLOOKUP(LEFT(B1434,3),General!$A$1:$B$12,2,0),MID(B1434,FIND(" ",B1434,1)+1,FIND(",",B1434,1)-FIND(" ",B1434,1)-1)) + TIMEVALUE(MID(B1434,FIND("-",B1434,1)+2,LEN(B1434)-FIND("-",B1434,1)+2))</f>
        <v>45617.128472222219</v>
      </c>
      <c r="O1434" s="18">
        <f>DATE(MID(C1434,FIND(",",C1434,1)+2,4),VLOOKUP(LEFT(B1434,3),General!$A$1:$B$12,2,0),MID(C1434,FIND(" ",C1434,1)+1,FIND(",",C1434,1)-FIND(" ",C1434,1)-1)) + TIMEVALUE(MID(C1434,FIND("-",C1434,1)+2,LEN(C1434)-FIND("-",C1434,1)+2))</f>
        <v>45617.12777777778</v>
      </c>
      <c r="P1434" s="18">
        <f>DATE(MID(D1434,FIND(",",D1434,1)+2,4),VLOOKUP(LEFT(B1434,3),General!$A$1:$B$12,2,0),MID(D1434,FIND(" ",D1434,1)+1,FIND(",",D1434,1)-FIND(" ",D1434,1)-1)) + TIMEVALUE(MID(D1434,FIND("-",D1434,1)+2,LEN(D1434)-FIND("-",D1434,1)+2))</f>
        <v>45617.163194444445</v>
      </c>
      <c r="Q1434" s="29">
        <f t="shared" si="189"/>
        <v>45617.128472222219</v>
      </c>
      <c r="R1434" t="str">
        <f t="shared" si="190"/>
        <v>3:04 am</v>
      </c>
      <c r="S1434" t="str">
        <f t="shared" si="191"/>
        <v>3:55 am</v>
      </c>
      <c r="T1434" s="29">
        <f t="shared" si="192"/>
        <v>45617.128472222219</v>
      </c>
      <c r="U1434" s="19">
        <f t="shared" si="193"/>
        <v>7685</v>
      </c>
      <c r="V1434" s="1">
        <f t="shared" si="194"/>
        <v>0.99419999999999997</v>
      </c>
      <c r="W1434" s="30">
        <f t="shared" si="195"/>
        <v>3.5416666665696539E-2</v>
      </c>
      <c r="X1434" s="18">
        <f>DATE(MID(B1434,FIND(",",B1434,1)+2,4),VLOOKUP(LEFT(B1434,3),General!$A$1:$B$12,2,0),MID(B1434,FIND(" ",B1434,1)+1,FIND(",",B1434,1)-FIND(" ",B1434,1)-1))</f>
        <v>45617</v>
      </c>
    </row>
    <row r="1435" spans="2:24">
      <c r="B1435" t="s">
        <v>7668</v>
      </c>
      <c r="C1435" t="s">
        <v>7669</v>
      </c>
      <c r="D1435" t="s">
        <v>7670</v>
      </c>
      <c r="E1435" s="1">
        <v>0.99409999999999998</v>
      </c>
      <c r="F1435">
        <v>0</v>
      </c>
      <c r="G1435">
        <v>0</v>
      </c>
      <c r="H1435" s="19">
        <v>7784</v>
      </c>
      <c r="I1435" s="19">
        <v>1327763</v>
      </c>
      <c r="J1435">
        <v>0</v>
      </c>
      <c r="K1435">
        <v>0</v>
      </c>
      <c r="L1435">
        <v>0</v>
      </c>
      <c r="M1435">
        <v>0</v>
      </c>
      <c r="N1435" s="29">
        <f>DATE(MID(B1435,FIND(",",B1435,1)+2,4),VLOOKUP(LEFT(B1435,3),General!$A$1:$B$12,2,0),MID(B1435,FIND(" ",B1435,1)+1,FIND(",",B1435,1)-FIND(" ",B1435,1)-1)) + TIMEVALUE(MID(B1435,FIND("-",B1435,1)+2,LEN(B1435)-FIND("-",B1435,1)+2))</f>
        <v>45617.170138888891</v>
      </c>
      <c r="O1435" s="18">
        <f>DATE(MID(C1435,FIND(",",C1435,1)+2,4),VLOOKUP(LEFT(B1435,3),General!$A$1:$B$12,2,0),MID(C1435,FIND(" ",C1435,1)+1,FIND(",",C1435,1)-FIND(" ",C1435,1)-1)) + TIMEVALUE(MID(C1435,FIND("-",C1435,1)+2,LEN(C1435)-FIND("-",C1435,1)+2))</f>
        <v>45617.169444444444</v>
      </c>
      <c r="P1435" s="18">
        <f>DATE(MID(D1435,FIND(",",D1435,1)+2,4),VLOOKUP(LEFT(B1435,3),General!$A$1:$B$12,2,0),MID(D1435,FIND(" ",D1435,1)+1,FIND(",",D1435,1)-FIND(" ",D1435,1)-1)) + TIMEVALUE(MID(D1435,FIND("-",D1435,1)+2,LEN(D1435)-FIND("-",D1435,1)+2))</f>
        <v>45617.205555555556</v>
      </c>
      <c r="Q1435" s="29">
        <f t="shared" si="189"/>
        <v>45617.170138888891</v>
      </c>
      <c r="R1435" t="str">
        <f t="shared" si="190"/>
        <v>4:04 am</v>
      </c>
      <c r="S1435" t="str">
        <f t="shared" si="191"/>
        <v>4:56 am</v>
      </c>
      <c r="T1435" s="29">
        <f t="shared" si="192"/>
        <v>45617.170138888891</v>
      </c>
      <c r="U1435" s="19">
        <f t="shared" si="193"/>
        <v>7784</v>
      </c>
      <c r="V1435" s="1">
        <f t="shared" si="194"/>
        <v>0.99409999999999998</v>
      </c>
      <c r="W1435" s="30">
        <f t="shared" si="195"/>
        <v>3.6111111112404615E-2</v>
      </c>
      <c r="X1435" s="18">
        <f>DATE(MID(B1435,FIND(",",B1435,1)+2,4),VLOOKUP(LEFT(B1435,3),General!$A$1:$B$12,2,0),MID(B1435,FIND(" ",B1435,1)+1,FIND(",",B1435,1)-FIND(" ",B1435,1)-1))</f>
        <v>45617</v>
      </c>
    </row>
    <row r="1436" spans="2:24">
      <c r="B1436" t="s">
        <v>7671</v>
      </c>
      <c r="C1436" t="s">
        <v>7672</v>
      </c>
      <c r="D1436" t="s">
        <v>7673</v>
      </c>
      <c r="E1436" s="1">
        <v>0.998</v>
      </c>
      <c r="F1436">
        <v>0</v>
      </c>
      <c r="G1436">
        <v>0</v>
      </c>
      <c r="H1436" s="19">
        <v>2698</v>
      </c>
      <c r="I1436" s="19">
        <v>1327771</v>
      </c>
      <c r="J1436">
        <v>0</v>
      </c>
      <c r="K1436">
        <v>0</v>
      </c>
      <c r="L1436">
        <v>0</v>
      </c>
      <c r="M1436" s="19">
        <v>1080</v>
      </c>
      <c r="N1436" s="29">
        <f>DATE(MID(B1436,FIND(",",B1436,1)+2,4),VLOOKUP(LEFT(B1436,3),General!$A$1:$B$12,2,0),MID(B1436,FIND(" ",B1436,1)+1,FIND(",",B1436,1)-FIND(" ",B1436,1)-1)) + TIMEVALUE(MID(B1436,FIND("-",B1436,1)+2,LEN(B1436)-FIND("-",B1436,1)+2))</f>
        <v>45617.211805555555</v>
      </c>
      <c r="O1436" s="18">
        <f>DATE(MID(C1436,FIND(",",C1436,1)+2,4),VLOOKUP(LEFT(B1436,3),General!$A$1:$B$12,2,0),MID(C1436,FIND(" ",C1436,1)+1,FIND(",",C1436,1)-FIND(" ",C1436,1)-1)) + TIMEVALUE(MID(C1436,FIND("-",C1436,1)+2,LEN(C1436)-FIND("-",C1436,1)+2))</f>
        <v>45617.211111111108</v>
      </c>
      <c r="P1436" s="18">
        <f>DATE(MID(D1436,FIND(",",D1436,1)+2,4),VLOOKUP(LEFT(B1436,3),General!$A$1:$B$12,2,0),MID(D1436,FIND(" ",D1436,1)+1,FIND(",",D1436,1)-FIND(" ",D1436,1)-1)) + TIMEVALUE(MID(D1436,FIND("-",D1436,1)+2,LEN(D1436)-FIND("-",D1436,1)+2))</f>
        <v>45617.242361111108</v>
      </c>
      <c r="Q1436" s="29">
        <f t="shared" si="189"/>
        <v>45617.211805555555</v>
      </c>
      <c r="R1436" t="str">
        <f t="shared" si="190"/>
        <v>5:04 am</v>
      </c>
      <c r="S1436" t="str">
        <f t="shared" si="191"/>
        <v>5:49 am</v>
      </c>
      <c r="T1436" s="29">
        <f t="shared" si="192"/>
        <v>45617.211805555555</v>
      </c>
      <c r="U1436" s="19">
        <f t="shared" si="193"/>
        <v>2698</v>
      </c>
      <c r="V1436" s="1">
        <f t="shared" si="194"/>
        <v>0.998</v>
      </c>
      <c r="W1436" s="30">
        <f t="shared" si="195"/>
        <v>3.125E-2</v>
      </c>
      <c r="X1436" s="18">
        <f>DATE(MID(B1436,FIND(",",B1436,1)+2,4),VLOOKUP(LEFT(B1436,3),General!$A$1:$B$12,2,0),MID(B1436,FIND(" ",B1436,1)+1,FIND(",",B1436,1)-FIND(" ",B1436,1)-1))</f>
        <v>45617</v>
      </c>
    </row>
    <row r="1437" spans="2:24">
      <c r="B1437" t="s">
        <v>7674</v>
      </c>
      <c r="C1437" t="s">
        <v>7675</v>
      </c>
      <c r="D1437" t="s">
        <v>7676</v>
      </c>
      <c r="E1437" s="1">
        <v>0.99760000000000004</v>
      </c>
      <c r="F1437">
        <v>0</v>
      </c>
      <c r="G1437">
        <v>0</v>
      </c>
      <c r="H1437" s="19">
        <v>3185</v>
      </c>
      <c r="I1437" s="19">
        <v>1327773</v>
      </c>
      <c r="J1437">
        <v>0</v>
      </c>
      <c r="K1437">
        <v>0</v>
      </c>
      <c r="L1437">
        <v>0</v>
      </c>
      <c r="M1437">
        <v>0</v>
      </c>
      <c r="N1437" s="29">
        <f>DATE(MID(B1437,FIND(",",B1437,1)+2,4),VLOOKUP(LEFT(B1437,3),General!$A$1:$B$12,2,0),MID(B1437,FIND(" ",B1437,1)+1,FIND(",",B1437,1)-FIND(" ",B1437,1)-1)) + TIMEVALUE(MID(B1437,FIND("-",B1437,1)+2,LEN(B1437)-FIND("-",B1437,1)+2))</f>
        <v>45617.253472222219</v>
      </c>
      <c r="O1437" s="18">
        <f>DATE(MID(C1437,FIND(",",C1437,1)+2,4),VLOOKUP(LEFT(B1437,3),General!$A$1:$B$12,2,0),MID(C1437,FIND(" ",C1437,1)+1,FIND(",",C1437,1)-FIND(" ",C1437,1)-1)) + TIMEVALUE(MID(C1437,FIND("-",C1437,1)+2,LEN(C1437)-FIND("-",C1437,1)+2))</f>
        <v>45617.25277777778</v>
      </c>
      <c r="P1437" s="18">
        <f>DATE(MID(D1437,FIND(",",D1437,1)+2,4),VLOOKUP(LEFT(B1437,3),General!$A$1:$B$12,2,0),MID(D1437,FIND(" ",D1437,1)+1,FIND(",",D1437,1)-FIND(" ",D1437,1)-1)) + TIMEVALUE(MID(D1437,FIND("-",D1437,1)+2,LEN(D1437)-FIND("-",D1437,1)+2))</f>
        <v>45617.291666666664</v>
      </c>
      <c r="Q1437" s="29">
        <f t="shared" si="189"/>
        <v>45617.253472222219</v>
      </c>
      <c r="R1437" t="str">
        <f t="shared" si="190"/>
        <v>6:04 am</v>
      </c>
      <c r="S1437" t="str">
        <f t="shared" si="191"/>
        <v>7:00 am</v>
      </c>
      <c r="T1437" s="29">
        <f t="shared" si="192"/>
        <v>45617.253472222219</v>
      </c>
      <c r="U1437" s="19">
        <f t="shared" si="193"/>
        <v>3185</v>
      </c>
      <c r="V1437" s="1">
        <f t="shared" si="194"/>
        <v>0.99760000000000004</v>
      </c>
      <c r="W1437" s="30">
        <f t="shared" si="195"/>
        <v>3.8888888884685002E-2</v>
      </c>
      <c r="X1437" s="18">
        <f>DATE(MID(B1437,FIND(",",B1437,1)+2,4),VLOOKUP(LEFT(B1437,3),General!$A$1:$B$12,2,0),MID(B1437,FIND(" ",B1437,1)+1,FIND(",",B1437,1)-FIND(" ",B1437,1)-1))</f>
        <v>45617</v>
      </c>
    </row>
    <row r="1438" spans="2:24">
      <c r="B1438" t="s">
        <v>7677</v>
      </c>
      <c r="C1438" t="s">
        <v>7677</v>
      </c>
      <c r="D1438" t="s">
        <v>7678</v>
      </c>
      <c r="E1438" s="1">
        <v>0.99309999999999998</v>
      </c>
      <c r="F1438">
        <v>0</v>
      </c>
      <c r="G1438">
        <v>0</v>
      </c>
      <c r="H1438" s="19">
        <v>9146</v>
      </c>
      <c r="I1438" s="19">
        <v>1327774</v>
      </c>
      <c r="J1438">
        <v>0</v>
      </c>
      <c r="K1438">
        <v>0</v>
      </c>
      <c r="L1438">
        <v>0</v>
      </c>
      <c r="M1438">
        <v>0</v>
      </c>
      <c r="N1438" s="29">
        <f>DATE(MID(B1438,FIND(",",B1438,1)+2,4),VLOOKUP(LEFT(B1438,3),General!$A$1:$B$12,2,0),MID(B1438,FIND(" ",B1438,1)+1,FIND(",",B1438,1)-FIND(" ",B1438,1)-1)) + TIMEVALUE(MID(B1438,FIND("-",B1438,1)+2,LEN(B1438)-FIND("-",B1438,1)+2))</f>
        <v>45617.295138888891</v>
      </c>
      <c r="O1438" s="18">
        <f>DATE(MID(C1438,FIND(",",C1438,1)+2,4),VLOOKUP(LEFT(B1438,3),General!$A$1:$B$12,2,0),MID(C1438,FIND(" ",C1438,1)+1,FIND(",",C1438,1)-FIND(" ",C1438,1)-1)) + TIMEVALUE(MID(C1438,FIND("-",C1438,1)+2,LEN(C1438)-FIND("-",C1438,1)+2))</f>
        <v>45617.295138888891</v>
      </c>
      <c r="P1438" s="18">
        <f>DATE(MID(D1438,FIND(",",D1438,1)+2,4),VLOOKUP(LEFT(B1438,3),General!$A$1:$B$12,2,0),MID(D1438,FIND(" ",D1438,1)+1,FIND(",",D1438,1)-FIND(" ",D1438,1)-1)) + TIMEVALUE(MID(D1438,FIND("-",D1438,1)+2,LEN(D1438)-FIND("-",D1438,1)+2))</f>
        <v>45617.331944444442</v>
      </c>
      <c r="Q1438" s="29">
        <f t="shared" si="189"/>
        <v>45617.295138888891</v>
      </c>
      <c r="R1438" t="str">
        <f t="shared" si="190"/>
        <v>7:05 am</v>
      </c>
      <c r="S1438" t="str">
        <f t="shared" si="191"/>
        <v>7:58 am</v>
      </c>
      <c r="T1438" s="29">
        <f t="shared" si="192"/>
        <v>45617.295138888891</v>
      </c>
      <c r="U1438" s="19">
        <f t="shared" si="193"/>
        <v>9146</v>
      </c>
      <c r="V1438" s="1">
        <f t="shared" si="194"/>
        <v>0.99309999999999998</v>
      </c>
      <c r="W1438" s="30">
        <f t="shared" si="195"/>
        <v>3.6805555551836733E-2</v>
      </c>
      <c r="X1438" s="18">
        <f>DATE(MID(B1438,FIND(",",B1438,1)+2,4),VLOOKUP(LEFT(B1438,3),General!$A$1:$B$12,2,0),MID(B1438,FIND(" ",B1438,1)+1,FIND(",",B1438,1)-FIND(" ",B1438,1)-1))</f>
        <v>45617</v>
      </c>
    </row>
    <row r="1439" spans="2:24">
      <c r="B1439" t="s">
        <v>7679</v>
      </c>
      <c r="C1439" t="s">
        <v>7680</v>
      </c>
      <c r="D1439" t="s">
        <v>7681</v>
      </c>
      <c r="E1439" s="1">
        <v>0.99709999999999999</v>
      </c>
      <c r="F1439">
        <v>0</v>
      </c>
      <c r="G1439">
        <v>0</v>
      </c>
      <c r="H1439" s="19">
        <v>3806</v>
      </c>
      <c r="I1439" s="19">
        <v>1327803</v>
      </c>
      <c r="J1439">
        <v>0</v>
      </c>
      <c r="K1439">
        <v>0</v>
      </c>
      <c r="L1439">
        <v>0</v>
      </c>
      <c r="M1439" s="19">
        <v>1084</v>
      </c>
      <c r="N1439" s="29">
        <f>DATE(MID(B1439,FIND(",",B1439,1)+2,4),VLOOKUP(LEFT(B1439,3),General!$A$1:$B$12,2,0),MID(B1439,FIND(" ",B1439,1)+1,FIND(",",B1439,1)-FIND(" ",B1439,1)-1)) + TIMEVALUE(MID(B1439,FIND("-",B1439,1)+2,LEN(B1439)-FIND("-",B1439,1)+2))</f>
        <v>45617.336805555555</v>
      </c>
      <c r="O1439" s="18">
        <f>DATE(MID(C1439,FIND(",",C1439,1)+2,4),VLOOKUP(LEFT(B1439,3),General!$A$1:$B$12,2,0),MID(C1439,FIND(" ",C1439,1)+1,FIND(",",C1439,1)-FIND(" ",C1439,1)-1)) + TIMEVALUE(MID(C1439,FIND("-",C1439,1)+2,LEN(C1439)-FIND("-",C1439,1)+2))</f>
        <v>45617.336111111108</v>
      </c>
      <c r="P1439" s="18">
        <f>DATE(MID(D1439,FIND(",",D1439,1)+2,4),VLOOKUP(LEFT(B1439,3),General!$A$1:$B$12,2,0),MID(D1439,FIND(" ",D1439,1)+1,FIND(",",D1439,1)-FIND(" ",D1439,1)-1)) + TIMEVALUE(MID(D1439,FIND("-",D1439,1)+2,LEN(D1439)-FIND("-",D1439,1)+2))</f>
        <v>45617.378472222219</v>
      </c>
      <c r="Q1439" s="29">
        <f t="shared" si="189"/>
        <v>45617.336805555555</v>
      </c>
      <c r="R1439" t="str">
        <f t="shared" si="190"/>
        <v>8:04 am</v>
      </c>
      <c r="S1439" t="str">
        <f t="shared" si="191"/>
        <v>9:05 am</v>
      </c>
      <c r="T1439" s="29">
        <f t="shared" si="192"/>
        <v>45617.336805555555</v>
      </c>
      <c r="U1439" s="19">
        <f t="shared" si="193"/>
        <v>3806</v>
      </c>
      <c r="V1439" s="1">
        <f t="shared" si="194"/>
        <v>0.99709999999999999</v>
      </c>
      <c r="W1439" s="30">
        <f t="shared" si="195"/>
        <v>4.2361111110949423E-2</v>
      </c>
      <c r="X1439" s="18">
        <f>DATE(MID(B1439,FIND(",",B1439,1)+2,4),VLOOKUP(LEFT(B1439,3),General!$A$1:$B$12,2,0),MID(B1439,FIND(" ",B1439,1)+1,FIND(",",B1439,1)-FIND(" ",B1439,1)-1))</f>
        <v>45617</v>
      </c>
    </row>
    <row r="1440" spans="2:24">
      <c r="B1440" t="s">
        <v>7681</v>
      </c>
      <c r="C1440" t="s">
        <v>7682</v>
      </c>
      <c r="D1440" t="s">
        <v>7683</v>
      </c>
      <c r="E1440" s="1">
        <v>0.99660000000000004</v>
      </c>
      <c r="F1440">
        <v>0</v>
      </c>
      <c r="G1440">
        <v>0</v>
      </c>
      <c r="H1440" s="19">
        <v>4536</v>
      </c>
      <c r="I1440" s="19">
        <v>1327815</v>
      </c>
      <c r="J1440">
        <v>0</v>
      </c>
      <c r="K1440">
        <v>0</v>
      </c>
      <c r="L1440">
        <v>0</v>
      </c>
      <c r="M1440" s="19">
        <v>1082</v>
      </c>
      <c r="N1440" s="29">
        <f>DATE(MID(B1440,FIND(",",B1440,1)+2,4),VLOOKUP(LEFT(B1440,3),General!$A$1:$B$12,2,0),MID(B1440,FIND(" ",B1440,1)+1,FIND(",",B1440,1)-FIND(" ",B1440,1)-1)) + TIMEVALUE(MID(B1440,FIND("-",B1440,1)+2,LEN(B1440)-FIND("-",B1440,1)+2))</f>
        <v>45617.378472222219</v>
      </c>
      <c r="O1440" s="18">
        <f>DATE(MID(C1440,FIND(",",C1440,1)+2,4),VLOOKUP(LEFT(B1440,3),General!$A$1:$B$12,2,0),MID(C1440,FIND(" ",C1440,1)+1,FIND(",",C1440,1)-FIND(" ",C1440,1)-1)) + TIMEVALUE(MID(C1440,FIND("-",C1440,1)+2,LEN(C1440)-FIND("-",C1440,1)+2))</f>
        <v>45617.37777777778</v>
      </c>
      <c r="P1440" s="18">
        <f>DATE(MID(D1440,FIND(",",D1440,1)+2,4),VLOOKUP(LEFT(B1440,3),General!$A$1:$B$12,2,0),MID(D1440,FIND(" ",D1440,1)+1,FIND(",",D1440,1)-FIND(" ",D1440,1)-1)) + TIMEVALUE(MID(D1440,FIND("-",D1440,1)+2,LEN(D1440)-FIND("-",D1440,1)+2))</f>
        <v>45617.404861111114</v>
      </c>
      <c r="Q1440" s="29">
        <f t="shared" si="189"/>
        <v>45617.378472222219</v>
      </c>
      <c r="R1440" t="str">
        <f t="shared" si="190"/>
        <v>9:04 am</v>
      </c>
      <c r="S1440" t="str">
        <f t="shared" si="191"/>
        <v>9:43 am</v>
      </c>
      <c r="T1440" s="29">
        <f t="shared" si="192"/>
        <v>45617.378472222219</v>
      </c>
      <c r="U1440" s="19">
        <f t="shared" si="193"/>
        <v>4536</v>
      </c>
      <c r="V1440" s="1">
        <f t="shared" si="194"/>
        <v>0.99660000000000004</v>
      </c>
      <c r="W1440" s="30">
        <f t="shared" si="195"/>
        <v>2.7083333334303461E-2</v>
      </c>
      <c r="X1440" s="18">
        <f>DATE(MID(B1440,FIND(",",B1440,1)+2,4),VLOOKUP(LEFT(B1440,3),General!$A$1:$B$12,2,0),MID(B1440,FIND(" ",B1440,1)+1,FIND(",",B1440,1)-FIND(" ",B1440,1)-1))</f>
        <v>45617</v>
      </c>
    </row>
    <row r="1441" spans="2:24">
      <c r="B1441" t="s">
        <v>7684</v>
      </c>
      <c r="C1441" t="s">
        <v>7685</v>
      </c>
      <c r="D1441" t="s">
        <v>7686</v>
      </c>
      <c r="E1441" s="1">
        <v>0.99590000000000001</v>
      </c>
      <c r="F1441">
        <v>0</v>
      </c>
      <c r="G1441">
        <v>0</v>
      </c>
      <c r="H1441" s="19">
        <v>5408</v>
      </c>
      <c r="I1441" s="19">
        <v>1327844</v>
      </c>
      <c r="J1441">
        <v>0</v>
      </c>
      <c r="K1441">
        <v>0</v>
      </c>
      <c r="L1441">
        <v>0</v>
      </c>
      <c r="M1441" s="19">
        <v>1079</v>
      </c>
      <c r="N1441" s="29">
        <f>DATE(MID(B1441,FIND(",",B1441,1)+2,4),VLOOKUP(LEFT(B1441,3),General!$A$1:$B$12,2,0),MID(B1441,FIND(" ",B1441,1)+1,FIND(",",B1441,1)-FIND(" ",B1441,1)-1)) + TIMEVALUE(MID(B1441,FIND("-",B1441,1)+2,LEN(B1441)-FIND("-",B1441,1)+2))</f>
        <v>45617.420138888891</v>
      </c>
      <c r="O1441" s="18">
        <f>DATE(MID(C1441,FIND(",",C1441,1)+2,4),VLOOKUP(LEFT(B1441,3),General!$A$1:$B$12,2,0),MID(C1441,FIND(" ",C1441,1)+1,FIND(",",C1441,1)-FIND(" ",C1441,1)-1)) + TIMEVALUE(MID(C1441,FIND("-",C1441,1)+2,LEN(C1441)-FIND("-",C1441,1)+2))</f>
        <v>45617.419444444444</v>
      </c>
      <c r="P1441" s="18">
        <f>DATE(MID(D1441,FIND(",",D1441,1)+2,4),VLOOKUP(LEFT(B1441,3),General!$A$1:$B$12,2,0),MID(D1441,FIND(" ",D1441,1)+1,FIND(",",D1441,1)-FIND(" ",D1441,1)-1)) + TIMEVALUE(MID(D1441,FIND("-",D1441,1)+2,LEN(D1441)-FIND("-",D1441,1)+2))</f>
        <v>45617.461805555555</v>
      </c>
      <c r="Q1441" s="29">
        <f t="shared" si="189"/>
        <v>45617.420138888891</v>
      </c>
      <c r="R1441" t="str">
        <f t="shared" si="190"/>
        <v>10:04 am</v>
      </c>
      <c r="S1441" t="str">
        <f t="shared" si="191"/>
        <v>11:05 am</v>
      </c>
      <c r="T1441" s="29">
        <f t="shared" si="192"/>
        <v>45617.420138888891</v>
      </c>
      <c r="U1441" s="19">
        <f t="shared" si="193"/>
        <v>5408</v>
      </c>
      <c r="V1441" s="1">
        <f t="shared" si="194"/>
        <v>0.99590000000000001</v>
      </c>
      <c r="W1441" s="30">
        <f t="shared" si="195"/>
        <v>4.2361111110949423E-2</v>
      </c>
      <c r="X1441" s="18">
        <f>DATE(MID(B1441,FIND(",",B1441,1)+2,4),VLOOKUP(LEFT(B1441,3),General!$A$1:$B$12,2,0),MID(B1441,FIND(" ",B1441,1)+1,FIND(",",B1441,1)-FIND(" ",B1441,1)-1))</f>
        <v>45617</v>
      </c>
    </row>
    <row r="1442" spans="2:24">
      <c r="B1442" t="s">
        <v>7686</v>
      </c>
      <c r="C1442" t="s">
        <v>7687</v>
      </c>
      <c r="D1442" t="s">
        <v>7688</v>
      </c>
      <c r="E1442" s="1">
        <v>0.99639999999999995</v>
      </c>
      <c r="F1442">
        <v>0</v>
      </c>
      <c r="G1442">
        <v>0</v>
      </c>
      <c r="H1442" s="19">
        <v>4782</v>
      </c>
      <c r="I1442" s="19">
        <v>1327844</v>
      </c>
      <c r="J1442">
        <v>0</v>
      </c>
      <c r="K1442">
        <v>0</v>
      </c>
      <c r="L1442">
        <v>0</v>
      </c>
      <c r="M1442" s="19">
        <v>1083</v>
      </c>
      <c r="N1442" s="29">
        <f>DATE(MID(B1442,FIND(",",B1442,1)+2,4),VLOOKUP(LEFT(B1442,3),General!$A$1:$B$12,2,0),MID(B1442,FIND(" ",B1442,1)+1,FIND(",",B1442,1)-FIND(" ",B1442,1)-1)) + TIMEVALUE(MID(B1442,FIND("-",B1442,1)+2,LEN(B1442)-FIND("-",B1442,1)+2))</f>
        <v>45617.461805555555</v>
      </c>
      <c r="O1442" s="18">
        <f>DATE(MID(C1442,FIND(",",C1442,1)+2,4),VLOOKUP(LEFT(B1442,3),General!$A$1:$B$12,2,0),MID(C1442,FIND(" ",C1442,1)+1,FIND(",",C1442,1)-FIND(" ",C1442,1)-1)) + TIMEVALUE(MID(C1442,FIND("-",C1442,1)+2,LEN(C1442)-FIND("-",C1442,1)+2))</f>
        <v>45617.461111111108</v>
      </c>
      <c r="P1442" s="18">
        <f>DATE(MID(D1442,FIND(",",D1442,1)+2,4),VLOOKUP(LEFT(B1442,3),General!$A$1:$B$12,2,0),MID(D1442,FIND(" ",D1442,1)+1,FIND(",",D1442,1)-FIND(" ",D1442,1)-1)) + TIMEVALUE(MID(D1442,FIND("-",D1442,1)+2,LEN(D1442)-FIND("-",D1442,1)+2))</f>
        <v>45617.497916666667</v>
      </c>
      <c r="Q1442" s="29">
        <f t="shared" si="189"/>
        <v>45617.461805555555</v>
      </c>
      <c r="R1442" t="str">
        <f t="shared" si="190"/>
        <v>11:04 am</v>
      </c>
      <c r="S1442" t="str">
        <f t="shared" si="191"/>
        <v>11:57 am</v>
      </c>
      <c r="T1442" s="29">
        <f t="shared" si="192"/>
        <v>45617.461805555555</v>
      </c>
      <c r="U1442" s="19">
        <f t="shared" si="193"/>
        <v>4782</v>
      </c>
      <c r="V1442" s="1">
        <f t="shared" si="194"/>
        <v>0.99639999999999995</v>
      </c>
      <c r="W1442" s="30">
        <f t="shared" si="195"/>
        <v>3.680555555911269E-2</v>
      </c>
      <c r="X1442" s="18">
        <f>DATE(MID(B1442,FIND(",",B1442,1)+2,4),VLOOKUP(LEFT(B1442,3),General!$A$1:$B$12,2,0),MID(B1442,FIND(" ",B1442,1)+1,FIND(",",B1442,1)-FIND(" ",B1442,1)-1))</f>
        <v>45617</v>
      </c>
    </row>
    <row r="1443" spans="2:24">
      <c r="B1443" t="s">
        <v>7689</v>
      </c>
      <c r="C1443" t="s">
        <v>7690</v>
      </c>
      <c r="D1443" t="s">
        <v>7691</v>
      </c>
      <c r="E1443" s="1">
        <v>0.996</v>
      </c>
      <c r="F1443">
        <v>0</v>
      </c>
      <c r="G1443">
        <v>0</v>
      </c>
      <c r="H1443" s="19">
        <v>5304</v>
      </c>
      <c r="I1443" s="19">
        <v>1327849</v>
      </c>
      <c r="J1443">
        <v>0</v>
      </c>
      <c r="K1443">
        <v>0</v>
      </c>
      <c r="L1443">
        <v>0</v>
      </c>
      <c r="M1443" s="19">
        <v>1080</v>
      </c>
      <c r="N1443" s="29">
        <f>DATE(MID(B1443,FIND(",",B1443,1)+2,4),VLOOKUP(LEFT(B1443,3),General!$A$1:$B$12,2,0),MID(B1443,FIND(" ",B1443,1)+1,FIND(",",B1443,1)-FIND(" ",B1443,1)-1)) + TIMEVALUE(MID(B1443,FIND("-",B1443,1)+2,LEN(B1443)-FIND("-",B1443,1)+2))</f>
        <v>45617.503472222219</v>
      </c>
      <c r="O1443" s="18">
        <f>DATE(MID(C1443,FIND(",",C1443,1)+2,4),VLOOKUP(LEFT(B1443,3),General!$A$1:$B$12,2,0),MID(C1443,FIND(" ",C1443,1)+1,FIND(",",C1443,1)-FIND(" ",C1443,1)-1)) + TIMEVALUE(MID(C1443,FIND("-",C1443,1)+2,LEN(C1443)-FIND("-",C1443,1)+2))</f>
        <v>45617.50277777778</v>
      </c>
      <c r="P1443" s="18">
        <f>DATE(MID(D1443,FIND(",",D1443,1)+2,4),VLOOKUP(LEFT(B1443,3),General!$A$1:$B$12,2,0),MID(D1443,FIND(" ",D1443,1)+1,FIND(",",D1443,1)-FIND(" ",D1443,1)-1)) + TIMEVALUE(MID(D1443,FIND("-",D1443,1)+2,LEN(D1443)-FIND("-",D1443,1)+2))</f>
        <v>45617.543749999997</v>
      </c>
      <c r="Q1443" s="29">
        <f t="shared" si="189"/>
        <v>45617.503472222219</v>
      </c>
      <c r="R1443" t="str">
        <f t="shared" si="190"/>
        <v>12:04 pm</v>
      </c>
      <c r="S1443" t="str">
        <f t="shared" si="191"/>
        <v>1:03 pm</v>
      </c>
      <c r="T1443" s="29">
        <f t="shared" si="192"/>
        <v>45617.503472222219</v>
      </c>
      <c r="U1443" s="19">
        <f t="shared" si="193"/>
        <v>5304</v>
      </c>
      <c r="V1443" s="1">
        <f t="shared" si="194"/>
        <v>0.996</v>
      </c>
      <c r="W1443" s="30">
        <f t="shared" si="195"/>
        <v>4.0972222217533272E-2</v>
      </c>
      <c r="X1443" s="18">
        <f>DATE(MID(B1443,FIND(",",B1443,1)+2,4),VLOOKUP(LEFT(B1443,3),General!$A$1:$B$12,2,0),MID(B1443,FIND(" ",B1443,1)+1,FIND(",",B1443,1)-FIND(" ",B1443,1)-1))</f>
        <v>45617</v>
      </c>
    </row>
    <row r="1444" spans="2:24">
      <c r="B1444" t="s">
        <v>7692</v>
      </c>
      <c r="C1444" t="s">
        <v>7693</v>
      </c>
      <c r="D1444" t="s">
        <v>7694</v>
      </c>
      <c r="E1444" s="1">
        <v>0.99609999999999999</v>
      </c>
      <c r="F1444">
        <v>0</v>
      </c>
      <c r="G1444">
        <v>0</v>
      </c>
      <c r="H1444" s="19">
        <v>5174</v>
      </c>
      <c r="I1444" s="19">
        <v>1327875</v>
      </c>
      <c r="J1444">
        <v>0</v>
      </c>
      <c r="K1444">
        <v>0</v>
      </c>
      <c r="L1444">
        <v>0</v>
      </c>
      <c r="M1444" s="19">
        <v>1085</v>
      </c>
      <c r="N1444" s="29">
        <f>DATE(MID(B1444,FIND(",",B1444,1)+2,4),VLOOKUP(LEFT(B1444,3),General!$A$1:$B$12,2,0),MID(B1444,FIND(" ",B1444,1)+1,FIND(",",B1444,1)-FIND(" ",B1444,1)-1)) + TIMEVALUE(MID(B1444,FIND("-",B1444,1)+2,LEN(B1444)-FIND("-",B1444,1)+2))</f>
        <v>45617.545138888891</v>
      </c>
      <c r="O1444" s="18">
        <f>DATE(MID(C1444,FIND(",",C1444,1)+2,4),VLOOKUP(LEFT(B1444,3),General!$A$1:$B$12,2,0),MID(C1444,FIND(" ",C1444,1)+1,FIND(",",C1444,1)-FIND(" ",C1444,1)-1)) + TIMEVALUE(MID(C1444,FIND("-",C1444,1)+2,LEN(C1444)-FIND("-",C1444,1)+2))</f>
        <v>45617.544444444444</v>
      </c>
      <c r="P1444" s="18">
        <f>DATE(MID(D1444,FIND(",",D1444,1)+2,4),VLOOKUP(LEFT(B1444,3),General!$A$1:$B$12,2,0),MID(D1444,FIND(" ",D1444,1)+1,FIND(",",D1444,1)-FIND(" ",D1444,1)-1)) + TIMEVALUE(MID(D1444,FIND("-",D1444,1)+2,LEN(D1444)-FIND("-",D1444,1)+2))</f>
        <v>45617.572222222225</v>
      </c>
      <c r="Q1444" s="29">
        <f t="shared" si="189"/>
        <v>45617.545138888891</v>
      </c>
      <c r="R1444" t="str">
        <f t="shared" si="190"/>
        <v>1:04 pm</v>
      </c>
      <c r="S1444" t="str">
        <f t="shared" si="191"/>
        <v>1:44 pm</v>
      </c>
      <c r="T1444" s="29">
        <f t="shared" si="192"/>
        <v>45617.545138888891</v>
      </c>
      <c r="U1444" s="19">
        <f t="shared" si="193"/>
        <v>5174</v>
      </c>
      <c r="V1444" s="1">
        <f t="shared" si="194"/>
        <v>0.99609999999999999</v>
      </c>
      <c r="W1444" s="30">
        <f t="shared" si="195"/>
        <v>2.7777777781011537E-2</v>
      </c>
      <c r="X1444" s="18">
        <f>DATE(MID(B1444,FIND(",",B1444,1)+2,4),VLOOKUP(LEFT(B1444,3),General!$A$1:$B$12,2,0),MID(B1444,FIND(" ",B1444,1)+1,FIND(",",B1444,1)-FIND(" ",B1444,1)-1))</f>
        <v>45617</v>
      </c>
    </row>
    <row r="1445" spans="2:24">
      <c r="B1445" t="s">
        <v>7695</v>
      </c>
      <c r="C1445" t="s">
        <v>7696</v>
      </c>
      <c r="D1445" t="s">
        <v>7697</v>
      </c>
      <c r="E1445" s="1">
        <v>0.99709999999999999</v>
      </c>
      <c r="F1445">
        <v>0</v>
      </c>
      <c r="G1445">
        <v>0</v>
      </c>
      <c r="H1445" s="19">
        <v>3894</v>
      </c>
      <c r="I1445" s="19">
        <v>1327890</v>
      </c>
      <c r="J1445">
        <v>0</v>
      </c>
      <c r="K1445">
        <v>0</v>
      </c>
      <c r="L1445">
        <v>0</v>
      </c>
      <c r="M1445" s="19">
        <v>1080</v>
      </c>
      <c r="N1445" s="29">
        <f>DATE(MID(B1445,FIND(",",B1445,1)+2,4),VLOOKUP(LEFT(B1445,3),General!$A$1:$B$12,2,0),MID(B1445,FIND(" ",B1445,1)+1,FIND(",",B1445,1)-FIND(" ",B1445,1)-1)) + TIMEVALUE(MID(B1445,FIND("-",B1445,1)+2,LEN(B1445)-FIND("-",B1445,1)+2))</f>
        <v>45617.586805555555</v>
      </c>
      <c r="O1445" s="18">
        <f>DATE(MID(C1445,FIND(",",C1445,1)+2,4),VLOOKUP(LEFT(B1445,3),General!$A$1:$B$12,2,0),MID(C1445,FIND(" ",C1445,1)+1,FIND(",",C1445,1)-FIND(" ",C1445,1)-1)) + TIMEVALUE(MID(C1445,FIND("-",C1445,1)+2,LEN(C1445)-FIND("-",C1445,1)+2))</f>
        <v>45617.586111111108</v>
      </c>
      <c r="P1445" s="18">
        <f>DATE(MID(D1445,FIND(",",D1445,1)+2,4),VLOOKUP(LEFT(B1445,3),General!$A$1:$B$12,2,0),MID(D1445,FIND(" ",D1445,1)+1,FIND(",",D1445,1)-FIND(" ",D1445,1)-1)) + TIMEVALUE(MID(D1445,FIND("-",D1445,1)+2,LEN(D1445)-FIND("-",D1445,1)+2))</f>
        <v>45617.627083333333</v>
      </c>
      <c r="Q1445" s="29">
        <f t="shared" si="189"/>
        <v>45617.586805555555</v>
      </c>
      <c r="R1445" t="str">
        <f t="shared" si="190"/>
        <v>2:04 pm</v>
      </c>
      <c r="S1445" t="str">
        <f t="shared" si="191"/>
        <v>3:03 pm</v>
      </c>
      <c r="T1445" s="29">
        <f t="shared" si="192"/>
        <v>45617.586805555555</v>
      </c>
      <c r="U1445" s="19">
        <f t="shared" si="193"/>
        <v>3894</v>
      </c>
      <c r="V1445" s="1">
        <f t="shared" si="194"/>
        <v>0.99709999999999999</v>
      </c>
      <c r="W1445" s="30">
        <f t="shared" si="195"/>
        <v>4.0972222224809229E-2</v>
      </c>
      <c r="X1445" s="18">
        <f>DATE(MID(B1445,FIND(",",B1445,1)+2,4),VLOOKUP(LEFT(B1445,3),General!$A$1:$B$12,2,0),MID(B1445,FIND(" ",B1445,1)+1,FIND(",",B1445,1)-FIND(" ",B1445,1)-1))</f>
        <v>45617</v>
      </c>
    </row>
    <row r="1446" spans="2:24">
      <c r="B1446" t="s">
        <v>7698</v>
      </c>
      <c r="C1446" t="s">
        <v>7698</v>
      </c>
      <c r="D1446" t="s">
        <v>7699</v>
      </c>
      <c r="E1446" s="1">
        <v>0.99539999999999995</v>
      </c>
      <c r="F1446">
        <v>0</v>
      </c>
      <c r="G1446">
        <v>0</v>
      </c>
      <c r="H1446" s="19">
        <v>6106</v>
      </c>
      <c r="I1446" s="19">
        <v>1327910</v>
      </c>
      <c r="J1446">
        <v>0</v>
      </c>
      <c r="K1446">
        <v>0</v>
      </c>
      <c r="L1446">
        <v>0</v>
      </c>
      <c r="M1446">
        <v>0</v>
      </c>
      <c r="N1446" s="29">
        <f>DATE(MID(B1446,FIND(",",B1446,1)+2,4),VLOOKUP(LEFT(B1446,3),General!$A$1:$B$12,2,0),MID(B1446,FIND(" ",B1446,1)+1,FIND(",",B1446,1)-FIND(" ",B1446,1)-1)) + TIMEVALUE(MID(B1446,FIND("-",B1446,1)+2,LEN(B1446)-FIND("-",B1446,1)+2))</f>
        <v>45617.628472222219</v>
      </c>
      <c r="O1446" s="18">
        <f>DATE(MID(C1446,FIND(",",C1446,1)+2,4),VLOOKUP(LEFT(B1446,3),General!$A$1:$B$12,2,0),MID(C1446,FIND(" ",C1446,1)+1,FIND(",",C1446,1)-FIND(" ",C1446,1)-1)) + TIMEVALUE(MID(C1446,FIND("-",C1446,1)+2,LEN(C1446)-FIND("-",C1446,1)+2))</f>
        <v>45617.628472222219</v>
      </c>
      <c r="P1446" s="18">
        <f>DATE(MID(D1446,FIND(",",D1446,1)+2,4),VLOOKUP(LEFT(B1446,3),General!$A$1:$B$12,2,0),MID(D1446,FIND(" ",D1446,1)+1,FIND(",",D1446,1)-FIND(" ",D1446,1)-1)) + TIMEVALUE(MID(D1446,FIND("-",D1446,1)+2,LEN(D1446)-FIND("-",D1446,1)+2))</f>
        <v>45617.670138888891</v>
      </c>
      <c r="Q1446" s="29">
        <f t="shared" si="189"/>
        <v>45617.628472222219</v>
      </c>
      <c r="R1446" t="str">
        <f t="shared" si="190"/>
        <v>3:05 pm</v>
      </c>
      <c r="S1446" t="str">
        <f t="shared" si="191"/>
        <v>4:05 pm</v>
      </c>
      <c r="T1446" s="29">
        <f t="shared" si="192"/>
        <v>45617.628472222219</v>
      </c>
      <c r="U1446" s="19">
        <f t="shared" si="193"/>
        <v>6106</v>
      </c>
      <c r="V1446" s="1">
        <f t="shared" si="194"/>
        <v>0.99539999999999995</v>
      </c>
      <c r="W1446" s="30">
        <f t="shared" si="195"/>
        <v>4.1666666671517305E-2</v>
      </c>
      <c r="X1446" s="18">
        <f>DATE(MID(B1446,FIND(",",B1446,1)+2,4),VLOOKUP(LEFT(B1446,3),General!$A$1:$B$12,2,0),MID(B1446,FIND(" ",B1446,1)+1,FIND(",",B1446,1)-FIND(" ",B1446,1)-1))</f>
        <v>45617</v>
      </c>
    </row>
    <row r="1447" spans="2:24">
      <c r="B1447" t="s">
        <v>7699</v>
      </c>
      <c r="C1447" t="s">
        <v>7699</v>
      </c>
      <c r="D1447" t="s">
        <v>7700</v>
      </c>
      <c r="E1447" s="1">
        <v>0.99399999999999999</v>
      </c>
      <c r="F1447">
        <v>0</v>
      </c>
      <c r="G1447">
        <v>0</v>
      </c>
      <c r="H1447" s="19">
        <v>8026</v>
      </c>
      <c r="I1447" s="19">
        <v>1327931</v>
      </c>
      <c r="J1447">
        <v>0</v>
      </c>
      <c r="K1447">
        <v>0</v>
      </c>
      <c r="L1447">
        <v>0</v>
      </c>
      <c r="M1447">
        <v>0</v>
      </c>
      <c r="N1447" s="29">
        <f>DATE(MID(B1447,FIND(",",B1447,1)+2,4),VLOOKUP(LEFT(B1447,3),General!$A$1:$B$12,2,0),MID(B1447,FIND(" ",B1447,1)+1,FIND(",",B1447,1)-FIND(" ",B1447,1)-1)) + TIMEVALUE(MID(B1447,FIND("-",B1447,1)+2,LEN(B1447)-FIND("-",B1447,1)+2))</f>
        <v>45617.670138888891</v>
      </c>
      <c r="O1447" s="18">
        <f>DATE(MID(C1447,FIND(",",C1447,1)+2,4),VLOOKUP(LEFT(B1447,3),General!$A$1:$B$12,2,0),MID(C1447,FIND(" ",C1447,1)+1,FIND(",",C1447,1)-FIND(" ",C1447,1)-1)) + TIMEVALUE(MID(C1447,FIND("-",C1447,1)+2,LEN(C1447)-FIND("-",C1447,1)+2))</f>
        <v>45617.670138888891</v>
      </c>
      <c r="P1447" s="18">
        <f>DATE(MID(D1447,FIND(",",D1447,1)+2,4),VLOOKUP(LEFT(B1447,3),General!$A$1:$B$12,2,0),MID(D1447,FIND(" ",D1447,1)+1,FIND(",",D1447,1)-FIND(" ",D1447,1)-1)) + TIMEVALUE(MID(D1447,FIND("-",D1447,1)+2,LEN(D1447)-FIND("-",D1447,1)+2))</f>
        <v>45617.711805555555</v>
      </c>
      <c r="Q1447" s="29">
        <f t="shared" si="189"/>
        <v>45617.670138888891</v>
      </c>
      <c r="R1447" t="str">
        <f t="shared" si="190"/>
        <v>4:05 pm</v>
      </c>
      <c r="S1447" t="str">
        <f t="shared" si="191"/>
        <v>5:05 pm</v>
      </c>
      <c r="T1447" s="29">
        <f t="shared" si="192"/>
        <v>45617.670138888891</v>
      </c>
      <c r="U1447" s="19">
        <f t="shared" si="193"/>
        <v>8026</v>
      </c>
      <c r="V1447" s="1">
        <f t="shared" si="194"/>
        <v>0.99399999999999999</v>
      </c>
      <c r="W1447" s="30">
        <f t="shared" si="195"/>
        <v>4.1666666664241347E-2</v>
      </c>
      <c r="X1447" s="18">
        <f>DATE(MID(B1447,FIND(",",B1447,1)+2,4),VLOOKUP(LEFT(B1447,3),General!$A$1:$B$12,2,0),MID(B1447,FIND(" ",B1447,1)+1,FIND(",",B1447,1)-FIND(" ",B1447,1)-1))</f>
        <v>45617</v>
      </c>
    </row>
    <row r="1448" spans="2:24">
      <c r="B1448" t="s">
        <v>7700</v>
      </c>
      <c r="C1448" t="s">
        <v>7701</v>
      </c>
      <c r="D1448" t="s">
        <v>7702</v>
      </c>
      <c r="E1448" s="1">
        <v>0.99380000000000002</v>
      </c>
      <c r="F1448">
        <v>0</v>
      </c>
      <c r="G1448">
        <v>0</v>
      </c>
      <c r="H1448" s="19">
        <v>8173</v>
      </c>
      <c r="I1448" s="19">
        <v>1327932</v>
      </c>
      <c r="J1448">
        <v>0</v>
      </c>
      <c r="K1448">
        <v>0</v>
      </c>
      <c r="L1448">
        <v>0</v>
      </c>
      <c r="M1448">
        <v>0</v>
      </c>
      <c r="N1448" s="29">
        <f>DATE(MID(B1448,FIND(",",B1448,1)+2,4),VLOOKUP(LEFT(B1448,3),General!$A$1:$B$12,2,0),MID(B1448,FIND(" ",B1448,1)+1,FIND(",",B1448,1)-FIND(" ",B1448,1)-1)) + TIMEVALUE(MID(B1448,FIND("-",B1448,1)+2,LEN(B1448)-FIND("-",B1448,1)+2))</f>
        <v>45617.711805555555</v>
      </c>
      <c r="O1448" s="18">
        <f>DATE(MID(C1448,FIND(",",C1448,1)+2,4),VLOOKUP(LEFT(B1448,3),General!$A$1:$B$12,2,0),MID(C1448,FIND(" ",C1448,1)+1,FIND(",",C1448,1)-FIND(" ",C1448,1)-1)) + TIMEVALUE(MID(C1448,FIND("-",C1448,1)+2,LEN(C1448)-FIND("-",C1448,1)+2))</f>
        <v>45617.711111111108</v>
      </c>
      <c r="P1448" s="18">
        <f>DATE(MID(D1448,FIND(",",D1448,1)+2,4),VLOOKUP(LEFT(B1448,3),General!$A$1:$B$12,2,0),MID(D1448,FIND(" ",D1448,1)+1,FIND(",",D1448,1)-FIND(" ",D1448,1)-1)) + TIMEVALUE(MID(D1448,FIND("-",D1448,1)+2,LEN(D1448)-FIND("-",D1448,1)+2))</f>
        <v>45617.753472222219</v>
      </c>
      <c r="Q1448" s="29">
        <f t="shared" si="189"/>
        <v>45617.711805555555</v>
      </c>
      <c r="R1448" t="str">
        <f t="shared" si="190"/>
        <v>5:04 pm</v>
      </c>
      <c r="S1448" t="str">
        <f t="shared" si="191"/>
        <v>6:05 pm</v>
      </c>
      <c r="T1448" s="29">
        <f t="shared" si="192"/>
        <v>45617.711805555555</v>
      </c>
      <c r="U1448" s="19">
        <f t="shared" si="193"/>
        <v>8173</v>
      </c>
      <c r="V1448" s="1">
        <f t="shared" si="194"/>
        <v>0.99380000000000002</v>
      </c>
      <c r="W1448" s="30">
        <f t="shared" si="195"/>
        <v>4.2361111110949423E-2</v>
      </c>
      <c r="X1448" s="18">
        <f>DATE(MID(B1448,FIND(",",B1448,1)+2,4),VLOOKUP(LEFT(B1448,3),General!$A$1:$B$12,2,0),MID(B1448,FIND(" ",B1448,1)+1,FIND(",",B1448,1)-FIND(" ",B1448,1)-1))</f>
        <v>45617</v>
      </c>
    </row>
    <row r="1449" spans="2:24">
      <c r="B1449" t="s">
        <v>7702</v>
      </c>
      <c r="C1449" t="s">
        <v>7703</v>
      </c>
      <c r="D1449" t="s">
        <v>7704</v>
      </c>
      <c r="E1449" s="1">
        <v>0.99660000000000004</v>
      </c>
      <c r="F1449">
        <v>0</v>
      </c>
      <c r="G1449">
        <v>0</v>
      </c>
      <c r="H1449" s="19">
        <v>4497</v>
      </c>
      <c r="I1449" s="19">
        <v>1327934</v>
      </c>
      <c r="J1449">
        <v>0</v>
      </c>
      <c r="K1449">
        <v>0</v>
      </c>
      <c r="L1449">
        <v>0</v>
      </c>
      <c r="M1449" s="19">
        <v>1073</v>
      </c>
      <c r="N1449" s="29">
        <f>DATE(MID(B1449,FIND(",",B1449,1)+2,4),VLOOKUP(LEFT(B1449,3),General!$A$1:$B$12,2,0),MID(B1449,FIND(" ",B1449,1)+1,FIND(",",B1449,1)-FIND(" ",B1449,1)-1)) + TIMEVALUE(MID(B1449,FIND("-",B1449,1)+2,LEN(B1449)-FIND("-",B1449,1)+2))</f>
        <v>45617.753472222219</v>
      </c>
      <c r="O1449" s="18">
        <f>DATE(MID(C1449,FIND(",",C1449,1)+2,4),VLOOKUP(LEFT(B1449,3),General!$A$1:$B$12,2,0),MID(C1449,FIND(" ",C1449,1)+1,FIND(",",C1449,1)-FIND(" ",C1449,1)-1)) + TIMEVALUE(MID(C1449,FIND("-",C1449,1)+2,LEN(C1449)-FIND("-",C1449,1)+2))</f>
        <v>45617.75277777778</v>
      </c>
      <c r="P1449" s="18">
        <f>DATE(MID(D1449,FIND(",",D1449,1)+2,4),VLOOKUP(LEFT(B1449,3),General!$A$1:$B$12,2,0),MID(D1449,FIND(" ",D1449,1)+1,FIND(",",D1449,1)-FIND(" ",D1449,1)-1)) + TIMEVALUE(MID(D1449,FIND("-",D1449,1)+2,LEN(D1449)-FIND("-",D1449,1)+2))</f>
        <v>45617.795138888891</v>
      </c>
      <c r="Q1449" s="29">
        <f t="shared" si="189"/>
        <v>45617.753472222219</v>
      </c>
      <c r="R1449" t="str">
        <f t="shared" si="190"/>
        <v>6:04 pm</v>
      </c>
      <c r="S1449" t="str">
        <f t="shared" si="191"/>
        <v>7:05 pm</v>
      </c>
      <c r="T1449" s="29">
        <f t="shared" si="192"/>
        <v>45617.753472222219</v>
      </c>
      <c r="U1449" s="19">
        <f t="shared" si="193"/>
        <v>4497</v>
      </c>
      <c r="V1449" s="1">
        <f t="shared" si="194"/>
        <v>0.99660000000000004</v>
      </c>
      <c r="W1449" s="30">
        <f t="shared" si="195"/>
        <v>4.2361111110949423E-2</v>
      </c>
      <c r="X1449" s="18">
        <f>DATE(MID(B1449,FIND(",",B1449,1)+2,4),VLOOKUP(LEFT(B1449,3),General!$A$1:$B$12,2,0),MID(B1449,FIND(" ",B1449,1)+1,FIND(",",B1449,1)-FIND(" ",B1449,1)-1))</f>
        <v>45617</v>
      </c>
    </row>
    <row r="1450" spans="2:24">
      <c r="B1450" t="s">
        <v>7704</v>
      </c>
      <c r="C1450" t="s">
        <v>7705</v>
      </c>
      <c r="D1450" t="s">
        <v>7706</v>
      </c>
      <c r="E1450" s="1">
        <v>0.99680000000000002</v>
      </c>
      <c r="F1450">
        <v>0</v>
      </c>
      <c r="G1450">
        <v>0</v>
      </c>
      <c r="H1450" s="19">
        <v>4258</v>
      </c>
      <c r="I1450" s="19">
        <v>1327931</v>
      </c>
      <c r="J1450">
        <v>0</v>
      </c>
      <c r="K1450">
        <v>0</v>
      </c>
      <c r="L1450">
        <v>0</v>
      </c>
      <c r="M1450" s="19">
        <v>1075</v>
      </c>
      <c r="N1450" s="29">
        <f>DATE(MID(B1450,FIND(",",B1450,1)+2,4),VLOOKUP(LEFT(B1450,3),General!$A$1:$B$12,2,0),MID(B1450,FIND(" ",B1450,1)+1,FIND(",",B1450,1)-FIND(" ",B1450,1)-1)) + TIMEVALUE(MID(B1450,FIND("-",B1450,1)+2,LEN(B1450)-FIND("-",B1450,1)+2))</f>
        <v>45617.795138888891</v>
      </c>
      <c r="O1450" s="18">
        <f>DATE(MID(C1450,FIND(",",C1450,1)+2,4),VLOOKUP(LEFT(B1450,3),General!$A$1:$B$12,2,0),MID(C1450,FIND(" ",C1450,1)+1,FIND(",",C1450,1)-FIND(" ",C1450,1)-1)) + TIMEVALUE(MID(C1450,FIND("-",C1450,1)+2,LEN(C1450)-FIND("-",C1450,1)+2))</f>
        <v>45617.794444444444</v>
      </c>
      <c r="P1450" s="18">
        <f>DATE(MID(D1450,FIND(",",D1450,1)+2,4),VLOOKUP(LEFT(B1450,3),General!$A$1:$B$12,2,0),MID(D1450,FIND(" ",D1450,1)+1,FIND(",",D1450,1)-FIND(" ",D1450,1)-1)) + TIMEVALUE(MID(D1450,FIND("-",D1450,1)+2,LEN(D1450)-FIND("-",D1450,1)+2))</f>
        <v>45617.824999999997</v>
      </c>
      <c r="Q1450" s="29">
        <f t="shared" si="189"/>
        <v>45617.795138888891</v>
      </c>
      <c r="R1450" t="str">
        <f t="shared" si="190"/>
        <v>7:04 pm</v>
      </c>
      <c r="S1450" t="str">
        <f t="shared" si="191"/>
        <v>7:48 pm</v>
      </c>
      <c r="T1450" s="29">
        <f t="shared" si="192"/>
        <v>45617.795138888891</v>
      </c>
      <c r="U1450" s="19">
        <f t="shared" si="193"/>
        <v>4258</v>
      </c>
      <c r="V1450" s="1">
        <f t="shared" si="194"/>
        <v>0.99680000000000002</v>
      </c>
      <c r="W1450" s="30">
        <f t="shared" si="195"/>
        <v>3.0555555553291924E-2</v>
      </c>
      <c r="X1450" s="18">
        <f>DATE(MID(B1450,FIND(",",B1450,1)+2,4),VLOOKUP(LEFT(B1450,3),General!$A$1:$B$12,2,0),MID(B1450,FIND(" ",B1450,1)+1,FIND(",",B1450,1)-FIND(" ",B1450,1)-1))</f>
        <v>45617</v>
      </c>
    </row>
    <row r="1451" spans="2:24">
      <c r="B1451" t="s">
        <v>7707</v>
      </c>
      <c r="C1451" t="s">
        <v>7707</v>
      </c>
      <c r="D1451" t="s">
        <v>7708</v>
      </c>
      <c r="E1451" s="1">
        <v>0.99750000000000005</v>
      </c>
      <c r="F1451">
        <v>0</v>
      </c>
      <c r="G1451">
        <v>0</v>
      </c>
      <c r="H1451" s="19">
        <v>3302</v>
      </c>
      <c r="I1451" s="19">
        <v>1327850</v>
      </c>
      <c r="J1451">
        <v>0</v>
      </c>
      <c r="K1451">
        <v>0</v>
      </c>
      <c r="L1451">
        <v>0</v>
      </c>
      <c r="M1451" s="19">
        <v>1074</v>
      </c>
      <c r="N1451" s="29">
        <f>DATE(MID(B1451,FIND(",",B1451,1)+2,4),VLOOKUP(LEFT(B1451,3),General!$A$1:$B$12,2,0),MID(B1451,FIND(" ",B1451,1)+1,FIND(",",B1451,1)-FIND(" ",B1451,1)-1)) + TIMEVALUE(MID(B1451,FIND("-",B1451,1)+2,LEN(B1451)-FIND("-",B1451,1)+2))</f>
        <v>45617.836805555555</v>
      </c>
      <c r="O1451" s="18">
        <f>DATE(MID(C1451,FIND(",",C1451,1)+2,4),VLOOKUP(LEFT(B1451,3),General!$A$1:$B$12,2,0),MID(C1451,FIND(" ",C1451,1)+1,FIND(",",C1451,1)-FIND(" ",C1451,1)-1)) + TIMEVALUE(MID(C1451,FIND("-",C1451,1)+2,LEN(C1451)-FIND("-",C1451,1)+2))</f>
        <v>45617.836805555555</v>
      </c>
      <c r="P1451" s="18">
        <f>DATE(MID(D1451,FIND(",",D1451,1)+2,4),VLOOKUP(LEFT(B1451,3),General!$A$1:$B$12,2,0),MID(D1451,FIND(" ",D1451,1)+1,FIND(",",D1451,1)-FIND(" ",D1451,1)-1)) + TIMEVALUE(MID(D1451,FIND("-",D1451,1)+2,LEN(D1451)-FIND("-",D1451,1)+2))</f>
        <v>45617.878472222219</v>
      </c>
      <c r="Q1451" s="29">
        <f t="shared" si="189"/>
        <v>45617.836805555555</v>
      </c>
      <c r="R1451" t="str">
        <f t="shared" si="190"/>
        <v>8:05 pm</v>
      </c>
      <c r="S1451" t="str">
        <f t="shared" si="191"/>
        <v>9:05 pm</v>
      </c>
      <c r="T1451" s="29">
        <f t="shared" si="192"/>
        <v>45617.836805555555</v>
      </c>
      <c r="U1451" s="19">
        <f t="shared" si="193"/>
        <v>3302</v>
      </c>
      <c r="V1451" s="1">
        <f t="shared" si="194"/>
        <v>0.99750000000000005</v>
      </c>
      <c r="W1451" s="30">
        <f t="shared" si="195"/>
        <v>4.1666666664241347E-2</v>
      </c>
      <c r="X1451" s="18">
        <f>DATE(MID(B1451,FIND(",",B1451,1)+2,4),VLOOKUP(LEFT(B1451,3),General!$A$1:$B$12,2,0),MID(B1451,FIND(" ",B1451,1)+1,FIND(",",B1451,1)-FIND(" ",B1451,1)-1))</f>
        <v>45617</v>
      </c>
    </row>
    <row r="1452" spans="2:24">
      <c r="B1452" t="s">
        <v>7708</v>
      </c>
      <c r="C1452" t="s">
        <v>7708</v>
      </c>
      <c r="D1452" t="s">
        <v>7709</v>
      </c>
      <c r="E1452" s="1">
        <v>0.99299999999999999</v>
      </c>
      <c r="F1452">
        <v>0</v>
      </c>
      <c r="G1452">
        <v>0</v>
      </c>
      <c r="H1452" s="19">
        <v>9323</v>
      </c>
      <c r="I1452" s="19">
        <v>1327862</v>
      </c>
      <c r="J1452">
        <v>0</v>
      </c>
      <c r="K1452">
        <v>0</v>
      </c>
      <c r="L1452">
        <v>0</v>
      </c>
      <c r="M1452">
        <v>0</v>
      </c>
      <c r="N1452" s="29">
        <f>DATE(MID(B1452,FIND(",",B1452,1)+2,4),VLOOKUP(LEFT(B1452,3),General!$A$1:$B$12,2,0),MID(B1452,FIND(" ",B1452,1)+1,FIND(",",B1452,1)-FIND(" ",B1452,1)-1)) + TIMEVALUE(MID(B1452,FIND("-",B1452,1)+2,LEN(B1452)-FIND("-",B1452,1)+2))</f>
        <v>45617.878472222219</v>
      </c>
      <c r="O1452" s="18">
        <f>DATE(MID(C1452,FIND(",",C1452,1)+2,4),VLOOKUP(LEFT(B1452,3),General!$A$1:$B$12,2,0),MID(C1452,FIND(" ",C1452,1)+1,FIND(",",C1452,1)-FIND(" ",C1452,1)-1)) + TIMEVALUE(MID(C1452,FIND("-",C1452,1)+2,LEN(C1452)-FIND("-",C1452,1)+2))</f>
        <v>45617.878472222219</v>
      </c>
      <c r="P1452" s="18">
        <f>DATE(MID(D1452,FIND(",",D1452,1)+2,4),VLOOKUP(LEFT(B1452,3),General!$A$1:$B$12,2,0),MID(D1452,FIND(" ",D1452,1)+1,FIND(",",D1452,1)-FIND(" ",D1452,1)-1)) + TIMEVALUE(MID(D1452,FIND("-",D1452,1)+2,LEN(D1452)-FIND("-",D1452,1)+2))</f>
        <v>45617.920138888891</v>
      </c>
      <c r="Q1452" s="29">
        <f t="shared" si="189"/>
        <v>45617.878472222219</v>
      </c>
      <c r="R1452" t="str">
        <f t="shared" si="190"/>
        <v>9:05 pm</v>
      </c>
      <c r="S1452" t="str">
        <f t="shared" si="191"/>
        <v>10:05 pm</v>
      </c>
      <c r="T1452" s="29">
        <f t="shared" si="192"/>
        <v>45617.878472222219</v>
      </c>
      <c r="U1452" s="19">
        <f t="shared" si="193"/>
        <v>9323</v>
      </c>
      <c r="V1452" s="1">
        <f t="shared" si="194"/>
        <v>0.99299999999999999</v>
      </c>
      <c r="W1452" s="30">
        <f t="shared" si="195"/>
        <v>4.1666666671517305E-2</v>
      </c>
      <c r="X1452" s="18">
        <f>DATE(MID(B1452,FIND(",",B1452,1)+2,4),VLOOKUP(LEFT(B1452,3),General!$A$1:$B$12,2,0),MID(B1452,FIND(" ",B1452,1)+1,FIND(",",B1452,1)-FIND(" ",B1452,1)-1))</f>
        <v>45617</v>
      </c>
    </row>
    <row r="1453" spans="2:24">
      <c r="B1453" t="s">
        <v>7709</v>
      </c>
      <c r="C1453" t="s">
        <v>7710</v>
      </c>
      <c r="D1453" t="s">
        <v>7711</v>
      </c>
      <c r="E1453" s="1">
        <v>0.99660000000000004</v>
      </c>
      <c r="F1453">
        <v>0</v>
      </c>
      <c r="G1453">
        <v>0</v>
      </c>
      <c r="H1453" s="19">
        <v>4530</v>
      </c>
      <c r="I1453" s="19">
        <v>1327862</v>
      </c>
      <c r="J1453">
        <v>0</v>
      </c>
      <c r="K1453">
        <v>0</v>
      </c>
      <c r="L1453">
        <v>0</v>
      </c>
      <c r="M1453">
        <v>0</v>
      </c>
      <c r="N1453" s="29">
        <f>DATE(MID(B1453,FIND(",",B1453,1)+2,4),VLOOKUP(LEFT(B1453,3),General!$A$1:$B$12,2,0),MID(B1453,FIND(" ",B1453,1)+1,FIND(",",B1453,1)-FIND(" ",B1453,1)-1)) + TIMEVALUE(MID(B1453,FIND("-",B1453,1)+2,LEN(B1453)-FIND("-",B1453,1)+2))</f>
        <v>45617.920138888891</v>
      </c>
      <c r="O1453" s="18">
        <f>DATE(MID(C1453,FIND(",",C1453,1)+2,4),VLOOKUP(LEFT(B1453,3),General!$A$1:$B$12,2,0),MID(C1453,FIND(" ",C1453,1)+1,FIND(",",C1453,1)-FIND(" ",C1453,1)-1)) + TIMEVALUE(MID(C1453,FIND("-",C1453,1)+2,LEN(C1453)-FIND("-",C1453,1)+2))</f>
        <v>45617.919444444444</v>
      </c>
      <c r="P1453" s="18">
        <f>DATE(MID(D1453,FIND(",",D1453,1)+2,4),VLOOKUP(LEFT(B1453,3),General!$A$1:$B$12,2,0),MID(D1453,FIND(" ",D1453,1)+1,FIND(",",D1453,1)-FIND(" ",D1453,1)-1)) + TIMEVALUE(MID(D1453,FIND("-",D1453,1)+2,LEN(D1453)-FIND("-",D1453,1)+2))</f>
        <v>45617.954861111109</v>
      </c>
      <c r="Q1453" s="29">
        <f t="shared" si="189"/>
        <v>45617.920138888891</v>
      </c>
      <c r="R1453" t="str">
        <f t="shared" si="190"/>
        <v>10:04 pm</v>
      </c>
      <c r="S1453" t="str">
        <f t="shared" si="191"/>
        <v>10:55 pm</v>
      </c>
      <c r="T1453" s="29">
        <f t="shared" si="192"/>
        <v>45617.920138888891</v>
      </c>
      <c r="U1453" s="19">
        <f t="shared" si="193"/>
        <v>4530</v>
      </c>
      <c r="V1453" s="1">
        <f t="shared" si="194"/>
        <v>0.99660000000000004</v>
      </c>
      <c r="W1453" s="30">
        <f t="shared" si="195"/>
        <v>3.5416666665696539E-2</v>
      </c>
      <c r="X1453" s="18">
        <f>DATE(MID(B1453,FIND(",",B1453,1)+2,4),VLOOKUP(LEFT(B1453,3),General!$A$1:$B$12,2,0),MID(B1453,FIND(" ",B1453,1)+1,FIND(",",B1453,1)-FIND(" ",B1453,1)-1))</f>
        <v>45617</v>
      </c>
    </row>
    <row r="1454" spans="2:24">
      <c r="B1454" t="s">
        <v>7712</v>
      </c>
      <c r="C1454" t="s">
        <v>7713</v>
      </c>
      <c r="D1454" t="s">
        <v>7714</v>
      </c>
      <c r="E1454" s="1">
        <v>0.99529999999999996</v>
      </c>
      <c r="F1454">
        <v>0</v>
      </c>
      <c r="G1454">
        <v>0</v>
      </c>
      <c r="H1454" s="19">
        <v>6261</v>
      </c>
      <c r="I1454" s="19">
        <v>1327864</v>
      </c>
      <c r="J1454">
        <v>0</v>
      </c>
      <c r="K1454">
        <v>0</v>
      </c>
      <c r="L1454">
        <v>0</v>
      </c>
      <c r="M1454">
        <v>0</v>
      </c>
      <c r="N1454" s="29">
        <f>DATE(MID(B1454,FIND(",",B1454,1)+2,4),VLOOKUP(LEFT(B1454,3),General!$A$1:$B$12,2,0),MID(B1454,FIND(" ",B1454,1)+1,FIND(",",B1454,1)-FIND(" ",B1454,1)-1)) + TIMEVALUE(MID(B1454,FIND("-",B1454,1)+2,LEN(B1454)-FIND("-",B1454,1)+2))</f>
        <v>45617.961805555555</v>
      </c>
      <c r="O1454" s="18">
        <f>DATE(MID(C1454,FIND(",",C1454,1)+2,4),VLOOKUP(LEFT(B1454,3),General!$A$1:$B$12,2,0),MID(C1454,FIND(" ",C1454,1)+1,FIND(",",C1454,1)-FIND(" ",C1454,1)-1)) + TIMEVALUE(MID(C1454,FIND("-",C1454,1)+2,LEN(C1454)-FIND("-",C1454,1)+2))</f>
        <v>45617.961111111108</v>
      </c>
      <c r="P1454" s="18">
        <f>DATE(MID(D1454,FIND(",",D1454,1)+2,4),VLOOKUP(LEFT(B1454,3),General!$A$1:$B$12,2,0),MID(D1454,FIND(" ",D1454,1)+1,FIND(",",D1454,1)-FIND(" ",D1454,1)-1)) + TIMEVALUE(MID(D1454,FIND("-",D1454,1)+2,LEN(D1454)-FIND("-",D1454,1)+2))</f>
        <v>45618.003472222219</v>
      </c>
      <c r="Q1454" s="29">
        <f t="shared" si="189"/>
        <v>45617.961805555555</v>
      </c>
      <c r="R1454" t="str">
        <f t="shared" si="190"/>
        <v>11:04 pm</v>
      </c>
      <c r="S1454" t="str">
        <f t="shared" si="191"/>
        <v>12:05 am</v>
      </c>
      <c r="T1454" s="29">
        <f t="shared" si="192"/>
        <v>45617.961805555555</v>
      </c>
      <c r="U1454" s="19">
        <f t="shared" si="193"/>
        <v>6261</v>
      </c>
      <c r="V1454" s="1">
        <f t="shared" si="194"/>
        <v>0.99529999999999996</v>
      </c>
      <c r="W1454" s="30">
        <f t="shared" si="195"/>
        <v>4.2361111110949423E-2</v>
      </c>
      <c r="X1454" s="18">
        <f>DATE(MID(B1454,FIND(",",B1454,1)+2,4),VLOOKUP(LEFT(B1454,3),General!$A$1:$B$12,2,0),MID(B1454,FIND(" ",B1454,1)+1,FIND(",",B1454,1)-FIND(" ",B1454,1)-1))</f>
        <v>45617</v>
      </c>
    </row>
    <row r="1455" spans="2:24">
      <c r="B1455" t="s">
        <v>7714</v>
      </c>
      <c r="C1455" t="s">
        <v>7715</v>
      </c>
      <c r="D1455" t="s">
        <v>7716</v>
      </c>
      <c r="E1455" s="1">
        <v>0.99399999999999999</v>
      </c>
      <c r="F1455">
        <v>0</v>
      </c>
      <c r="G1455">
        <v>0</v>
      </c>
      <c r="H1455" s="19">
        <v>7947</v>
      </c>
      <c r="I1455" s="19">
        <v>1327859</v>
      </c>
      <c r="J1455">
        <v>0</v>
      </c>
      <c r="K1455">
        <v>0</v>
      </c>
      <c r="L1455">
        <v>0</v>
      </c>
      <c r="M1455">
        <v>0</v>
      </c>
      <c r="N1455" s="29">
        <f>DATE(MID(B1455,FIND(",",B1455,1)+2,4),VLOOKUP(LEFT(B1455,3),General!$A$1:$B$12,2,0),MID(B1455,FIND(" ",B1455,1)+1,FIND(",",B1455,1)-FIND(" ",B1455,1)-1)) + TIMEVALUE(MID(B1455,FIND("-",B1455,1)+2,LEN(B1455)-FIND("-",B1455,1)+2))</f>
        <v>45618.003472222219</v>
      </c>
      <c r="O1455" s="18">
        <f>DATE(MID(C1455,FIND(",",C1455,1)+2,4),VLOOKUP(LEFT(B1455,3),General!$A$1:$B$12,2,0),MID(C1455,FIND(" ",C1455,1)+1,FIND(",",C1455,1)-FIND(" ",C1455,1)-1)) + TIMEVALUE(MID(C1455,FIND("-",C1455,1)+2,LEN(C1455)-FIND("-",C1455,1)+2))</f>
        <v>45618.00277777778</v>
      </c>
      <c r="P1455" s="18">
        <f>DATE(MID(D1455,FIND(",",D1455,1)+2,4),VLOOKUP(LEFT(B1455,3),General!$A$1:$B$12,2,0),MID(D1455,FIND(" ",D1455,1)+1,FIND(",",D1455,1)-FIND(" ",D1455,1)-1)) + TIMEVALUE(MID(D1455,FIND("-",D1455,1)+2,LEN(D1455)-FIND("-",D1455,1)+2))</f>
        <v>45618.045138888891</v>
      </c>
      <c r="Q1455" s="29">
        <f t="shared" si="189"/>
        <v>45618.003472222219</v>
      </c>
      <c r="R1455" t="str">
        <f t="shared" si="190"/>
        <v>12:04 am</v>
      </c>
      <c r="S1455" t="str">
        <f t="shared" si="191"/>
        <v>1:05 am</v>
      </c>
      <c r="T1455" s="29">
        <f t="shared" si="192"/>
        <v>45618.003472222219</v>
      </c>
      <c r="U1455" s="19">
        <f t="shared" si="193"/>
        <v>7947</v>
      </c>
      <c r="V1455" s="1">
        <f t="shared" si="194"/>
        <v>0.99399999999999999</v>
      </c>
      <c r="W1455" s="30">
        <f t="shared" si="195"/>
        <v>4.2361111110949423E-2</v>
      </c>
      <c r="X1455" s="18">
        <f>DATE(MID(B1455,FIND(",",B1455,1)+2,4),VLOOKUP(LEFT(B1455,3),General!$A$1:$B$12,2,0),MID(B1455,FIND(" ",B1455,1)+1,FIND(",",B1455,1)-FIND(" ",B1455,1)-1))</f>
        <v>45618</v>
      </c>
    </row>
    <row r="1456" spans="2:24">
      <c r="B1456" t="s">
        <v>7716</v>
      </c>
      <c r="C1456" t="s">
        <v>7717</v>
      </c>
      <c r="D1456" t="s">
        <v>7718</v>
      </c>
      <c r="E1456" s="1">
        <v>0.99399999999999999</v>
      </c>
      <c r="F1456">
        <v>0</v>
      </c>
      <c r="G1456">
        <v>0</v>
      </c>
      <c r="H1456" s="19">
        <v>8017</v>
      </c>
      <c r="I1456" s="19">
        <v>1327862</v>
      </c>
      <c r="J1456">
        <v>0</v>
      </c>
      <c r="K1456">
        <v>0</v>
      </c>
      <c r="L1456">
        <v>0</v>
      </c>
      <c r="M1456">
        <v>0</v>
      </c>
      <c r="N1456" s="29">
        <f>DATE(MID(B1456,FIND(",",B1456,1)+2,4),VLOOKUP(LEFT(B1456,3),General!$A$1:$B$12,2,0),MID(B1456,FIND(" ",B1456,1)+1,FIND(",",B1456,1)-FIND(" ",B1456,1)-1)) + TIMEVALUE(MID(B1456,FIND("-",B1456,1)+2,LEN(B1456)-FIND("-",B1456,1)+2))</f>
        <v>45618.045138888891</v>
      </c>
      <c r="O1456" s="18">
        <f>DATE(MID(C1456,FIND(",",C1456,1)+2,4),VLOOKUP(LEFT(B1456,3),General!$A$1:$B$12,2,0),MID(C1456,FIND(" ",C1456,1)+1,FIND(",",C1456,1)-FIND(" ",C1456,1)-1)) + TIMEVALUE(MID(C1456,FIND("-",C1456,1)+2,LEN(C1456)-FIND("-",C1456,1)+2))</f>
        <v>45618.044444444444</v>
      </c>
      <c r="P1456" s="18">
        <f>DATE(MID(D1456,FIND(",",D1456,1)+2,4),VLOOKUP(LEFT(B1456,3),General!$A$1:$B$12,2,0),MID(D1456,FIND(" ",D1456,1)+1,FIND(",",D1456,1)-FIND(" ",D1456,1)-1)) + TIMEVALUE(MID(D1456,FIND("-",D1456,1)+2,LEN(D1456)-FIND("-",D1456,1)+2))</f>
        <v>45618.086805555555</v>
      </c>
      <c r="Q1456" s="29">
        <f t="shared" si="189"/>
        <v>45618.045138888891</v>
      </c>
      <c r="R1456" t="str">
        <f t="shared" si="190"/>
        <v>1:04 am</v>
      </c>
      <c r="S1456" t="str">
        <f t="shared" si="191"/>
        <v>2:05 am</v>
      </c>
      <c r="T1456" s="29">
        <f t="shared" si="192"/>
        <v>45618.045138888891</v>
      </c>
      <c r="U1456" s="19">
        <f t="shared" si="193"/>
        <v>8017</v>
      </c>
      <c r="V1456" s="1">
        <f t="shared" si="194"/>
        <v>0.99399999999999999</v>
      </c>
      <c r="W1456" s="30">
        <f t="shared" si="195"/>
        <v>4.2361111110949423E-2</v>
      </c>
      <c r="X1456" s="18">
        <f>DATE(MID(B1456,FIND(",",B1456,1)+2,4),VLOOKUP(LEFT(B1456,3),General!$A$1:$B$12,2,0),MID(B1456,FIND(" ",B1456,1)+1,FIND(",",B1456,1)-FIND(" ",B1456,1)-1))</f>
        <v>45618</v>
      </c>
    </row>
    <row r="1457" spans="2:24">
      <c r="B1457" t="s">
        <v>7718</v>
      </c>
      <c r="C1457" t="s">
        <v>7719</v>
      </c>
      <c r="D1457" t="s">
        <v>7720</v>
      </c>
      <c r="E1457" s="1">
        <v>0.99580000000000002</v>
      </c>
      <c r="F1457">
        <v>0</v>
      </c>
      <c r="G1457">
        <v>0</v>
      </c>
      <c r="H1457" s="19">
        <v>5596</v>
      </c>
      <c r="I1457" s="19">
        <v>1327864</v>
      </c>
      <c r="J1457">
        <v>0</v>
      </c>
      <c r="K1457">
        <v>0</v>
      </c>
      <c r="L1457">
        <v>0</v>
      </c>
      <c r="M1457">
        <v>0</v>
      </c>
      <c r="N1457" s="29">
        <f>DATE(MID(B1457,FIND(",",B1457,1)+2,4),VLOOKUP(LEFT(B1457,3),General!$A$1:$B$12,2,0),MID(B1457,FIND(" ",B1457,1)+1,FIND(",",B1457,1)-FIND(" ",B1457,1)-1)) + TIMEVALUE(MID(B1457,FIND("-",B1457,1)+2,LEN(B1457)-FIND("-",B1457,1)+2))</f>
        <v>45618.086805555555</v>
      </c>
      <c r="O1457" s="18">
        <f>DATE(MID(C1457,FIND(",",C1457,1)+2,4),VLOOKUP(LEFT(B1457,3),General!$A$1:$B$12,2,0),MID(C1457,FIND(" ",C1457,1)+1,FIND(",",C1457,1)-FIND(" ",C1457,1)-1)) + TIMEVALUE(MID(C1457,FIND("-",C1457,1)+2,LEN(C1457)-FIND("-",C1457,1)+2))</f>
        <v>45618.086111111108</v>
      </c>
      <c r="P1457" s="18">
        <f>DATE(MID(D1457,FIND(",",D1457,1)+2,4),VLOOKUP(LEFT(B1457,3),General!$A$1:$B$12,2,0),MID(D1457,FIND(" ",D1457,1)+1,FIND(",",D1457,1)-FIND(" ",D1457,1)-1)) + TIMEVALUE(MID(D1457,FIND("-",D1457,1)+2,LEN(D1457)-FIND("-",D1457,1)+2))</f>
        <v>45618.128472222219</v>
      </c>
      <c r="Q1457" s="29">
        <f t="shared" si="189"/>
        <v>45618.086805555555</v>
      </c>
      <c r="R1457" t="str">
        <f t="shared" si="190"/>
        <v>2:04 am</v>
      </c>
      <c r="S1457" t="str">
        <f t="shared" si="191"/>
        <v>3:05 am</v>
      </c>
      <c r="T1457" s="29">
        <f t="shared" si="192"/>
        <v>45618.086805555555</v>
      </c>
      <c r="U1457" s="19">
        <f t="shared" si="193"/>
        <v>5596</v>
      </c>
      <c r="V1457" s="1">
        <f t="shared" si="194"/>
        <v>0.99580000000000002</v>
      </c>
      <c r="W1457" s="30">
        <f t="shared" si="195"/>
        <v>4.2361111110949423E-2</v>
      </c>
      <c r="X1457" s="18">
        <f>DATE(MID(B1457,FIND(",",B1457,1)+2,4),VLOOKUP(LEFT(B1457,3),General!$A$1:$B$12,2,0),MID(B1457,FIND(" ",B1457,1)+1,FIND(",",B1457,1)-FIND(" ",B1457,1)-1))</f>
        <v>45618</v>
      </c>
    </row>
    <row r="1458" spans="2:24">
      <c r="B1458" t="s">
        <v>7720</v>
      </c>
      <c r="C1458" t="s">
        <v>7720</v>
      </c>
      <c r="D1458" t="s">
        <v>7721</v>
      </c>
      <c r="E1458" s="1">
        <v>0.99739999999999995</v>
      </c>
      <c r="F1458">
        <v>0</v>
      </c>
      <c r="G1458">
        <v>0</v>
      </c>
      <c r="H1458" s="19">
        <v>3466</v>
      </c>
      <c r="I1458" s="19">
        <v>1327867</v>
      </c>
      <c r="J1458">
        <v>0</v>
      </c>
      <c r="K1458">
        <v>0</v>
      </c>
      <c r="L1458">
        <v>0</v>
      </c>
      <c r="M1458">
        <v>0</v>
      </c>
      <c r="N1458" s="29">
        <f>DATE(MID(B1458,FIND(",",B1458,1)+2,4),VLOOKUP(LEFT(B1458,3),General!$A$1:$B$12,2,0),MID(B1458,FIND(" ",B1458,1)+1,FIND(",",B1458,1)-FIND(" ",B1458,1)-1)) + TIMEVALUE(MID(B1458,FIND("-",B1458,1)+2,LEN(B1458)-FIND("-",B1458,1)+2))</f>
        <v>45618.128472222219</v>
      </c>
      <c r="O1458" s="18">
        <f>DATE(MID(C1458,FIND(",",C1458,1)+2,4),VLOOKUP(LEFT(B1458,3),General!$A$1:$B$12,2,0),MID(C1458,FIND(" ",C1458,1)+1,FIND(",",C1458,1)-FIND(" ",C1458,1)-1)) + TIMEVALUE(MID(C1458,FIND("-",C1458,1)+2,LEN(C1458)-FIND("-",C1458,1)+2))</f>
        <v>45618.128472222219</v>
      </c>
      <c r="P1458" s="18">
        <f>DATE(MID(D1458,FIND(",",D1458,1)+2,4),VLOOKUP(LEFT(B1458,3),General!$A$1:$B$12,2,0),MID(D1458,FIND(" ",D1458,1)+1,FIND(",",D1458,1)-FIND(" ",D1458,1)-1)) + TIMEVALUE(MID(D1458,FIND("-",D1458,1)+2,LEN(D1458)-FIND("-",D1458,1)+2))</f>
        <v>45618.161805555559</v>
      </c>
      <c r="Q1458" s="29">
        <f t="shared" si="189"/>
        <v>45618.128472222219</v>
      </c>
      <c r="R1458" t="str">
        <f t="shared" si="190"/>
        <v>3:05 am</v>
      </c>
      <c r="S1458" t="str">
        <f t="shared" si="191"/>
        <v>3:53 am</v>
      </c>
      <c r="T1458" s="29">
        <f t="shared" si="192"/>
        <v>45618.128472222219</v>
      </c>
      <c r="U1458" s="19">
        <f t="shared" si="193"/>
        <v>3466</v>
      </c>
      <c r="V1458" s="1">
        <f t="shared" si="194"/>
        <v>0.99739999999999995</v>
      </c>
      <c r="W1458" s="30">
        <f t="shared" si="195"/>
        <v>3.3333333340124227E-2</v>
      </c>
      <c r="X1458" s="18">
        <f>DATE(MID(B1458,FIND(",",B1458,1)+2,4),VLOOKUP(LEFT(B1458,3),General!$A$1:$B$12,2,0),MID(B1458,FIND(" ",B1458,1)+1,FIND(",",B1458,1)-FIND(" ",B1458,1)-1))</f>
        <v>45618</v>
      </c>
    </row>
    <row r="1459" spans="2:24">
      <c r="B1459" t="s">
        <v>7722</v>
      </c>
      <c r="C1459" t="s">
        <v>7723</v>
      </c>
      <c r="D1459" t="s">
        <v>7724</v>
      </c>
      <c r="E1459" s="1">
        <v>0.99770000000000003</v>
      </c>
      <c r="F1459">
        <v>0</v>
      </c>
      <c r="G1459">
        <v>0</v>
      </c>
      <c r="H1459" s="19">
        <v>3019</v>
      </c>
      <c r="I1459" s="19">
        <v>1327868</v>
      </c>
      <c r="J1459">
        <v>0</v>
      </c>
      <c r="K1459">
        <v>0</v>
      </c>
      <c r="L1459">
        <v>0</v>
      </c>
      <c r="M1459" s="19">
        <v>1088</v>
      </c>
      <c r="N1459" s="29">
        <f>DATE(MID(B1459,FIND(",",B1459,1)+2,4),VLOOKUP(LEFT(B1459,3),General!$A$1:$B$12,2,0),MID(B1459,FIND(" ",B1459,1)+1,FIND(",",B1459,1)-FIND(" ",B1459,1)-1)) + TIMEVALUE(MID(B1459,FIND("-",B1459,1)+2,LEN(B1459)-FIND("-",B1459,1)+2))</f>
        <v>45618.170138888891</v>
      </c>
      <c r="O1459" s="18">
        <f>DATE(MID(C1459,FIND(",",C1459,1)+2,4),VLOOKUP(LEFT(B1459,3),General!$A$1:$B$12,2,0),MID(C1459,FIND(" ",C1459,1)+1,FIND(",",C1459,1)-FIND(" ",C1459,1)-1)) + TIMEVALUE(MID(C1459,FIND("-",C1459,1)+2,LEN(C1459)-FIND("-",C1459,1)+2))</f>
        <v>45618.169444444444</v>
      </c>
      <c r="P1459" s="18">
        <f>DATE(MID(D1459,FIND(",",D1459,1)+2,4),VLOOKUP(LEFT(B1459,3),General!$A$1:$B$12,2,0),MID(D1459,FIND(" ",D1459,1)+1,FIND(",",D1459,1)-FIND(" ",D1459,1)-1)) + TIMEVALUE(MID(D1459,FIND("-",D1459,1)+2,LEN(D1459)-FIND("-",D1459,1)+2))</f>
        <v>45618.211805555555</v>
      </c>
      <c r="Q1459" s="29">
        <f t="shared" si="189"/>
        <v>45618.170138888891</v>
      </c>
      <c r="R1459" t="str">
        <f t="shared" si="190"/>
        <v>4:04 am</v>
      </c>
      <c r="S1459" t="str">
        <f t="shared" si="191"/>
        <v>5:05 am</v>
      </c>
      <c r="T1459" s="29">
        <f t="shared" si="192"/>
        <v>45618.170138888891</v>
      </c>
      <c r="U1459" s="19">
        <f t="shared" si="193"/>
        <v>3019</v>
      </c>
      <c r="V1459" s="1">
        <f t="shared" si="194"/>
        <v>0.99770000000000003</v>
      </c>
      <c r="W1459" s="30">
        <f t="shared" si="195"/>
        <v>4.2361111110949423E-2</v>
      </c>
      <c r="X1459" s="18">
        <f>DATE(MID(B1459,FIND(",",B1459,1)+2,4),VLOOKUP(LEFT(B1459,3),General!$A$1:$B$12,2,0),MID(B1459,FIND(" ",B1459,1)+1,FIND(",",B1459,1)-FIND(" ",B1459,1)-1))</f>
        <v>45618</v>
      </c>
    </row>
    <row r="1460" spans="2:24">
      <c r="B1460" t="s">
        <v>7724</v>
      </c>
      <c r="C1460" t="s">
        <v>7725</v>
      </c>
      <c r="D1460" t="s">
        <v>7726</v>
      </c>
      <c r="E1460" s="1">
        <v>0.99629999999999996</v>
      </c>
      <c r="F1460">
        <v>0</v>
      </c>
      <c r="G1460">
        <v>0</v>
      </c>
      <c r="H1460" s="19">
        <v>4910</v>
      </c>
      <c r="I1460" s="19">
        <v>1327869</v>
      </c>
      <c r="J1460">
        <v>0</v>
      </c>
      <c r="K1460">
        <v>0</v>
      </c>
      <c r="L1460">
        <v>0</v>
      </c>
      <c r="M1460">
        <v>0</v>
      </c>
      <c r="N1460" s="29">
        <f>DATE(MID(B1460,FIND(",",B1460,1)+2,4),VLOOKUP(LEFT(B1460,3),General!$A$1:$B$12,2,0),MID(B1460,FIND(" ",B1460,1)+1,FIND(",",B1460,1)-FIND(" ",B1460,1)-1)) + TIMEVALUE(MID(B1460,FIND("-",B1460,1)+2,LEN(B1460)-FIND("-",B1460,1)+2))</f>
        <v>45618.211805555555</v>
      </c>
      <c r="O1460" s="18">
        <f>DATE(MID(C1460,FIND(",",C1460,1)+2,4),VLOOKUP(LEFT(B1460,3),General!$A$1:$B$12,2,0),MID(C1460,FIND(" ",C1460,1)+1,FIND(",",C1460,1)-FIND(" ",C1460,1)-1)) + TIMEVALUE(MID(C1460,FIND("-",C1460,1)+2,LEN(C1460)-FIND("-",C1460,1)+2))</f>
        <v>45618.211111111108</v>
      </c>
      <c r="P1460" s="18">
        <f>DATE(MID(D1460,FIND(",",D1460,1)+2,4),VLOOKUP(LEFT(B1460,3),General!$A$1:$B$12,2,0),MID(D1460,FIND(" ",D1460,1)+1,FIND(",",D1460,1)-FIND(" ",D1460,1)-1)) + TIMEVALUE(MID(D1460,FIND("-",D1460,1)+2,LEN(D1460)-FIND("-",D1460,1)+2))</f>
        <v>45618.253472222219</v>
      </c>
      <c r="Q1460" s="29">
        <f t="shared" si="189"/>
        <v>45618.211805555555</v>
      </c>
      <c r="R1460" t="str">
        <f t="shared" si="190"/>
        <v>5:04 am</v>
      </c>
      <c r="S1460" t="str">
        <f t="shared" si="191"/>
        <v>6:05 am</v>
      </c>
      <c r="T1460" s="29">
        <f t="shared" si="192"/>
        <v>45618.211805555555</v>
      </c>
      <c r="U1460" s="19">
        <f t="shared" si="193"/>
        <v>4910</v>
      </c>
      <c r="V1460" s="1">
        <f t="shared" si="194"/>
        <v>0.99629999999999996</v>
      </c>
      <c r="W1460" s="30">
        <f t="shared" si="195"/>
        <v>4.2361111110949423E-2</v>
      </c>
      <c r="X1460" s="18">
        <f>DATE(MID(B1460,FIND(",",B1460,1)+2,4),VLOOKUP(LEFT(B1460,3),General!$A$1:$B$12,2,0),MID(B1460,FIND(" ",B1460,1)+1,FIND(",",B1460,1)-FIND(" ",B1460,1)-1))</f>
        <v>45618</v>
      </c>
    </row>
    <row r="1461" spans="2:24">
      <c r="B1461" t="s">
        <v>7726</v>
      </c>
      <c r="C1461" t="s">
        <v>7727</v>
      </c>
      <c r="D1461" t="s">
        <v>7728</v>
      </c>
      <c r="E1461" s="1">
        <v>0.996</v>
      </c>
      <c r="F1461">
        <v>0</v>
      </c>
      <c r="G1461">
        <v>0</v>
      </c>
      <c r="H1461" s="19">
        <v>5368</v>
      </c>
      <c r="I1461" s="19">
        <v>1327867</v>
      </c>
      <c r="J1461">
        <v>0</v>
      </c>
      <c r="K1461">
        <v>0</v>
      </c>
      <c r="L1461">
        <v>0</v>
      </c>
      <c r="M1461">
        <v>0</v>
      </c>
      <c r="N1461" s="29">
        <f>DATE(MID(B1461,FIND(",",B1461,1)+2,4),VLOOKUP(LEFT(B1461,3),General!$A$1:$B$12,2,0),MID(B1461,FIND(" ",B1461,1)+1,FIND(",",B1461,1)-FIND(" ",B1461,1)-1)) + TIMEVALUE(MID(B1461,FIND("-",B1461,1)+2,LEN(B1461)-FIND("-",B1461,1)+2))</f>
        <v>45618.253472222219</v>
      </c>
      <c r="O1461" s="18">
        <f>DATE(MID(C1461,FIND(",",C1461,1)+2,4),VLOOKUP(LEFT(B1461,3),General!$A$1:$B$12,2,0),MID(C1461,FIND(" ",C1461,1)+1,FIND(",",C1461,1)-FIND(" ",C1461,1)-1)) + TIMEVALUE(MID(C1461,FIND("-",C1461,1)+2,LEN(C1461)-FIND("-",C1461,1)+2))</f>
        <v>45618.25277777778</v>
      </c>
      <c r="P1461" s="18">
        <f>DATE(MID(D1461,FIND(",",D1461,1)+2,4),VLOOKUP(LEFT(B1461,3),General!$A$1:$B$12,2,0),MID(D1461,FIND(" ",D1461,1)+1,FIND(",",D1461,1)-FIND(" ",D1461,1)-1)) + TIMEVALUE(MID(D1461,FIND("-",D1461,1)+2,LEN(D1461)-FIND("-",D1461,1)+2))</f>
        <v>45618.295138888891</v>
      </c>
      <c r="Q1461" s="29">
        <f t="shared" si="189"/>
        <v>45618.253472222219</v>
      </c>
      <c r="R1461" t="str">
        <f t="shared" si="190"/>
        <v>6:04 am</v>
      </c>
      <c r="S1461" t="str">
        <f t="shared" si="191"/>
        <v>7:05 am</v>
      </c>
      <c r="T1461" s="29">
        <f t="shared" si="192"/>
        <v>45618.253472222219</v>
      </c>
      <c r="U1461" s="19">
        <f t="shared" si="193"/>
        <v>5368</v>
      </c>
      <c r="V1461" s="1">
        <f t="shared" si="194"/>
        <v>0.996</v>
      </c>
      <c r="W1461" s="30">
        <f t="shared" si="195"/>
        <v>4.2361111110949423E-2</v>
      </c>
      <c r="X1461" s="18">
        <f>DATE(MID(B1461,FIND(",",B1461,1)+2,4),VLOOKUP(LEFT(B1461,3),General!$A$1:$B$12,2,0),MID(B1461,FIND(" ",B1461,1)+1,FIND(",",B1461,1)-FIND(" ",B1461,1)-1))</f>
        <v>45618</v>
      </c>
    </row>
    <row r="1462" spans="2:24">
      <c r="B1462" t="s">
        <v>7728</v>
      </c>
      <c r="C1462" t="s">
        <v>7728</v>
      </c>
      <c r="D1462" t="s">
        <v>7729</v>
      </c>
      <c r="E1462" s="1">
        <v>0.99590000000000001</v>
      </c>
      <c r="F1462">
        <v>0</v>
      </c>
      <c r="G1462">
        <v>0</v>
      </c>
      <c r="H1462" s="19">
        <v>5393</v>
      </c>
      <c r="I1462" s="19">
        <v>1327868</v>
      </c>
      <c r="J1462">
        <v>0</v>
      </c>
      <c r="K1462">
        <v>0</v>
      </c>
      <c r="L1462">
        <v>0</v>
      </c>
      <c r="M1462">
        <v>0</v>
      </c>
      <c r="N1462" s="29">
        <f>DATE(MID(B1462,FIND(",",B1462,1)+2,4),VLOOKUP(LEFT(B1462,3),General!$A$1:$B$12,2,0),MID(B1462,FIND(" ",B1462,1)+1,FIND(",",B1462,1)-FIND(" ",B1462,1)-1)) + TIMEVALUE(MID(B1462,FIND("-",B1462,1)+2,LEN(B1462)-FIND("-",B1462,1)+2))</f>
        <v>45618.295138888891</v>
      </c>
      <c r="O1462" s="18">
        <f>DATE(MID(C1462,FIND(",",C1462,1)+2,4),VLOOKUP(LEFT(B1462,3),General!$A$1:$B$12,2,0),MID(C1462,FIND(" ",C1462,1)+1,FIND(",",C1462,1)-FIND(" ",C1462,1)-1)) + TIMEVALUE(MID(C1462,FIND("-",C1462,1)+2,LEN(C1462)-FIND("-",C1462,1)+2))</f>
        <v>45618.295138888891</v>
      </c>
      <c r="P1462" s="18">
        <f>DATE(MID(D1462,FIND(",",D1462,1)+2,4),VLOOKUP(LEFT(B1462,3),General!$A$1:$B$12,2,0),MID(D1462,FIND(" ",D1462,1)+1,FIND(",",D1462,1)-FIND(" ",D1462,1)-1)) + TIMEVALUE(MID(D1462,FIND("-",D1462,1)+2,LEN(D1462)-FIND("-",D1462,1)+2))</f>
        <v>45618.336805555555</v>
      </c>
      <c r="Q1462" s="29">
        <f t="shared" si="189"/>
        <v>45618.295138888891</v>
      </c>
      <c r="R1462" t="str">
        <f t="shared" si="190"/>
        <v>7:05 am</v>
      </c>
      <c r="S1462" t="str">
        <f t="shared" si="191"/>
        <v>8:05 am</v>
      </c>
      <c r="T1462" s="29">
        <f t="shared" si="192"/>
        <v>45618.295138888891</v>
      </c>
      <c r="U1462" s="19">
        <f t="shared" si="193"/>
        <v>5393</v>
      </c>
      <c r="V1462" s="1">
        <f t="shared" si="194"/>
        <v>0.99590000000000001</v>
      </c>
      <c r="W1462" s="30">
        <f t="shared" si="195"/>
        <v>4.1666666664241347E-2</v>
      </c>
      <c r="X1462" s="18">
        <f>DATE(MID(B1462,FIND(",",B1462,1)+2,4),VLOOKUP(LEFT(B1462,3),General!$A$1:$B$12,2,0),MID(B1462,FIND(" ",B1462,1)+1,FIND(",",B1462,1)-FIND(" ",B1462,1)-1))</f>
        <v>45618</v>
      </c>
    </row>
    <row r="1463" spans="2:24">
      <c r="B1463" t="s">
        <v>7729</v>
      </c>
      <c r="C1463" t="s">
        <v>7730</v>
      </c>
      <c r="D1463" t="s">
        <v>7731</v>
      </c>
      <c r="E1463" s="1">
        <v>0.99350000000000005</v>
      </c>
      <c r="F1463">
        <v>0</v>
      </c>
      <c r="G1463">
        <v>0</v>
      </c>
      <c r="H1463" s="19">
        <v>8642</v>
      </c>
      <c r="I1463" s="19">
        <v>1327908</v>
      </c>
      <c r="J1463">
        <v>0</v>
      </c>
      <c r="K1463">
        <v>0</v>
      </c>
      <c r="L1463">
        <v>0</v>
      </c>
      <c r="M1463">
        <v>0</v>
      </c>
      <c r="N1463" s="29">
        <f>DATE(MID(B1463,FIND(",",B1463,1)+2,4),VLOOKUP(LEFT(B1463,3),General!$A$1:$B$12,2,0),MID(B1463,FIND(" ",B1463,1)+1,FIND(",",B1463,1)-FIND(" ",B1463,1)-1)) + TIMEVALUE(MID(B1463,FIND("-",B1463,1)+2,LEN(B1463)-FIND("-",B1463,1)+2))</f>
        <v>45618.336805555555</v>
      </c>
      <c r="O1463" s="18">
        <f>DATE(MID(C1463,FIND(",",C1463,1)+2,4),VLOOKUP(LEFT(B1463,3),General!$A$1:$B$12,2,0),MID(C1463,FIND(" ",C1463,1)+1,FIND(",",C1463,1)-FIND(" ",C1463,1)-1)) + TIMEVALUE(MID(C1463,FIND("-",C1463,1)+2,LEN(C1463)-FIND("-",C1463,1)+2))</f>
        <v>45618.336111111108</v>
      </c>
      <c r="P1463" s="18">
        <f>DATE(MID(D1463,FIND(",",D1463,1)+2,4),VLOOKUP(LEFT(B1463,3),General!$A$1:$B$12,2,0),MID(D1463,FIND(" ",D1463,1)+1,FIND(",",D1463,1)-FIND(" ",D1463,1)-1)) + TIMEVALUE(MID(D1463,FIND("-",D1463,1)+2,LEN(D1463)-FIND("-",D1463,1)+2))</f>
        <v>45618.378472222219</v>
      </c>
      <c r="Q1463" s="29">
        <f t="shared" si="189"/>
        <v>45618.336805555555</v>
      </c>
      <c r="R1463" t="str">
        <f t="shared" si="190"/>
        <v>8:04 am</v>
      </c>
      <c r="S1463" t="str">
        <f t="shared" si="191"/>
        <v>9:05 am</v>
      </c>
      <c r="T1463" s="29">
        <f t="shared" si="192"/>
        <v>45618.336805555555</v>
      </c>
      <c r="U1463" s="19">
        <f t="shared" si="193"/>
        <v>8642</v>
      </c>
      <c r="V1463" s="1">
        <f t="shared" si="194"/>
        <v>0.99350000000000005</v>
      </c>
      <c r="W1463" s="30">
        <f t="shared" si="195"/>
        <v>4.2361111110949423E-2</v>
      </c>
      <c r="X1463" s="18">
        <f>DATE(MID(B1463,FIND(",",B1463,1)+2,4),VLOOKUP(LEFT(B1463,3),General!$A$1:$B$12,2,0),MID(B1463,FIND(" ",B1463,1)+1,FIND(",",B1463,1)-FIND(" ",B1463,1)-1))</f>
        <v>45618</v>
      </c>
    </row>
    <row r="1464" spans="2:24">
      <c r="B1464" t="s">
        <v>7731</v>
      </c>
      <c r="C1464" t="s">
        <v>7732</v>
      </c>
      <c r="D1464" t="s">
        <v>7733</v>
      </c>
      <c r="E1464" s="1">
        <v>0.99670000000000003</v>
      </c>
      <c r="F1464">
        <v>0</v>
      </c>
      <c r="G1464">
        <v>0</v>
      </c>
      <c r="H1464" s="19">
        <v>4418</v>
      </c>
      <c r="I1464" s="19">
        <v>1327917</v>
      </c>
      <c r="J1464">
        <v>0</v>
      </c>
      <c r="K1464">
        <v>0</v>
      </c>
      <c r="L1464">
        <v>0</v>
      </c>
      <c r="M1464" s="19">
        <v>1081</v>
      </c>
      <c r="N1464" s="29">
        <f>DATE(MID(B1464,FIND(",",B1464,1)+2,4),VLOOKUP(LEFT(B1464,3),General!$A$1:$B$12,2,0),MID(B1464,FIND(" ",B1464,1)+1,FIND(",",B1464,1)-FIND(" ",B1464,1)-1)) + TIMEVALUE(MID(B1464,FIND("-",B1464,1)+2,LEN(B1464)-FIND("-",B1464,1)+2))</f>
        <v>45618.378472222219</v>
      </c>
      <c r="O1464" s="18">
        <f>DATE(MID(C1464,FIND(",",C1464,1)+2,4),VLOOKUP(LEFT(B1464,3),General!$A$1:$B$12,2,0),MID(C1464,FIND(" ",C1464,1)+1,FIND(",",C1464,1)-FIND(" ",C1464,1)-1)) + TIMEVALUE(MID(C1464,FIND("-",C1464,1)+2,LEN(C1464)-FIND("-",C1464,1)+2))</f>
        <v>45618.37777777778</v>
      </c>
      <c r="P1464" s="18">
        <f>DATE(MID(D1464,FIND(",",D1464,1)+2,4),VLOOKUP(LEFT(B1464,3),General!$A$1:$B$12,2,0),MID(D1464,FIND(" ",D1464,1)+1,FIND(",",D1464,1)-FIND(" ",D1464,1)-1)) + TIMEVALUE(MID(D1464,FIND("-",D1464,1)+2,LEN(D1464)-FIND("-",D1464,1)+2))</f>
        <v>45618.420138888891</v>
      </c>
      <c r="Q1464" s="29">
        <f t="shared" si="189"/>
        <v>45618.378472222219</v>
      </c>
      <c r="R1464" t="str">
        <f t="shared" si="190"/>
        <v>9:04 am</v>
      </c>
      <c r="S1464" t="str">
        <f t="shared" si="191"/>
        <v>10:05 am</v>
      </c>
      <c r="T1464" s="29">
        <f t="shared" si="192"/>
        <v>45618.378472222219</v>
      </c>
      <c r="U1464" s="19">
        <f t="shared" si="193"/>
        <v>4418</v>
      </c>
      <c r="V1464" s="1">
        <f t="shared" si="194"/>
        <v>0.99670000000000003</v>
      </c>
      <c r="W1464" s="30">
        <f t="shared" si="195"/>
        <v>4.2361111110949423E-2</v>
      </c>
      <c r="X1464" s="18">
        <f>DATE(MID(B1464,FIND(",",B1464,1)+2,4),VLOOKUP(LEFT(B1464,3),General!$A$1:$B$12,2,0),MID(B1464,FIND(" ",B1464,1)+1,FIND(",",B1464,1)-FIND(" ",B1464,1)-1))</f>
        <v>45618</v>
      </c>
    </row>
    <row r="1465" spans="2:24">
      <c r="B1465" t="s">
        <v>7733</v>
      </c>
      <c r="C1465" t="s">
        <v>7733</v>
      </c>
      <c r="D1465" t="s">
        <v>7734</v>
      </c>
      <c r="E1465" s="1">
        <v>0.99660000000000004</v>
      </c>
      <c r="F1465">
        <v>0</v>
      </c>
      <c r="G1465">
        <v>0</v>
      </c>
      <c r="H1465" s="19">
        <v>4567</v>
      </c>
      <c r="I1465" s="19">
        <v>1327920</v>
      </c>
      <c r="J1465">
        <v>0</v>
      </c>
      <c r="K1465">
        <v>0</v>
      </c>
      <c r="L1465">
        <v>0</v>
      </c>
      <c r="M1465" s="19">
        <v>1079</v>
      </c>
      <c r="N1465" s="29">
        <f>DATE(MID(B1465,FIND(",",B1465,1)+2,4),VLOOKUP(LEFT(B1465,3),General!$A$1:$B$12,2,0),MID(B1465,FIND(" ",B1465,1)+1,FIND(",",B1465,1)-FIND(" ",B1465,1)-1)) + TIMEVALUE(MID(B1465,FIND("-",B1465,1)+2,LEN(B1465)-FIND("-",B1465,1)+2))</f>
        <v>45618.420138888891</v>
      </c>
      <c r="O1465" s="18">
        <f>DATE(MID(C1465,FIND(",",C1465,1)+2,4),VLOOKUP(LEFT(B1465,3),General!$A$1:$B$12,2,0),MID(C1465,FIND(" ",C1465,1)+1,FIND(",",C1465,1)-FIND(" ",C1465,1)-1)) + TIMEVALUE(MID(C1465,FIND("-",C1465,1)+2,LEN(C1465)-FIND("-",C1465,1)+2))</f>
        <v>45618.420138888891</v>
      </c>
      <c r="P1465" s="18">
        <f>DATE(MID(D1465,FIND(",",D1465,1)+2,4),VLOOKUP(LEFT(B1465,3),General!$A$1:$B$12,2,0),MID(D1465,FIND(" ",D1465,1)+1,FIND(",",D1465,1)-FIND(" ",D1465,1)-1)) + TIMEVALUE(MID(D1465,FIND("-",D1465,1)+2,LEN(D1465)-FIND("-",D1465,1)+2))</f>
        <v>45618.461805555555</v>
      </c>
      <c r="Q1465" s="29">
        <f t="shared" si="189"/>
        <v>45618.420138888891</v>
      </c>
      <c r="R1465" t="str">
        <f t="shared" si="190"/>
        <v>10:05 am</v>
      </c>
      <c r="S1465" t="str">
        <f t="shared" si="191"/>
        <v>11:05 am</v>
      </c>
      <c r="T1465" s="29">
        <f t="shared" si="192"/>
        <v>45618.420138888891</v>
      </c>
      <c r="U1465" s="19">
        <f t="shared" si="193"/>
        <v>4567</v>
      </c>
      <c r="V1465" s="1">
        <f t="shared" si="194"/>
        <v>0.99660000000000004</v>
      </c>
      <c r="W1465" s="30">
        <f t="shared" si="195"/>
        <v>4.1666666664241347E-2</v>
      </c>
      <c r="X1465" s="18">
        <f>DATE(MID(B1465,FIND(",",B1465,1)+2,4),VLOOKUP(LEFT(B1465,3),General!$A$1:$B$12,2,0),MID(B1465,FIND(" ",B1465,1)+1,FIND(",",B1465,1)-FIND(" ",B1465,1)-1))</f>
        <v>45618</v>
      </c>
    </row>
    <row r="1466" spans="2:24">
      <c r="B1466" t="s">
        <v>7734</v>
      </c>
      <c r="C1466" t="s">
        <v>7735</v>
      </c>
      <c r="D1466" t="s">
        <v>7736</v>
      </c>
      <c r="E1466" s="1">
        <v>0.99609999999999999</v>
      </c>
      <c r="F1466">
        <v>0</v>
      </c>
      <c r="G1466">
        <v>0</v>
      </c>
      <c r="H1466" s="19">
        <v>5203</v>
      </c>
      <c r="I1466" s="19">
        <v>1327934</v>
      </c>
      <c r="J1466">
        <v>0</v>
      </c>
      <c r="K1466">
        <v>0</v>
      </c>
      <c r="L1466">
        <v>0</v>
      </c>
      <c r="M1466" s="19">
        <v>1077</v>
      </c>
      <c r="N1466" s="29">
        <f>DATE(MID(B1466,FIND(",",B1466,1)+2,4),VLOOKUP(LEFT(B1466,3),General!$A$1:$B$12,2,0),MID(B1466,FIND(" ",B1466,1)+1,FIND(",",B1466,1)-FIND(" ",B1466,1)-1)) + TIMEVALUE(MID(B1466,FIND("-",B1466,1)+2,LEN(B1466)-FIND("-",B1466,1)+2))</f>
        <v>45618.461805555555</v>
      </c>
      <c r="O1466" s="18">
        <f>DATE(MID(C1466,FIND(",",C1466,1)+2,4),VLOOKUP(LEFT(B1466,3),General!$A$1:$B$12,2,0),MID(C1466,FIND(" ",C1466,1)+1,FIND(",",C1466,1)-FIND(" ",C1466,1)-1)) + TIMEVALUE(MID(C1466,FIND("-",C1466,1)+2,LEN(C1466)-FIND("-",C1466,1)+2))</f>
        <v>45618.461111111108</v>
      </c>
      <c r="P1466" s="18">
        <f>DATE(MID(D1466,FIND(",",D1466,1)+2,4),VLOOKUP(LEFT(B1466,3),General!$A$1:$B$12,2,0),MID(D1466,FIND(" ",D1466,1)+1,FIND(",",D1466,1)-FIND(" ",D1466,1)-1)) + TIMEVALUE(MID(D1466,FIND("-",D1466,1)+2,LEN(D1466)-FIND("-",D1466,1)+2))</f>
        <v>45618.501388888886</v>
      </c>
      <c r="Q1466" s="29">
        <f t="shared" si="189"/>
        <v>45618.461805555555</v>
      </c>
      <c r="R1466" t="str">
        <f t="shared" si="190"/>
        <v>11:04 am</v>
      </c>
      <c r="S1466" t="str">
        <f t="shared" si="191"/>
        <v>12:02 pm</v>
      </c>
      <c r="T1466" s="29">
        <f t="shared" si="192"/>
        <v>45618.461805555555</v>
      </c>
      <c r="U1466" s="19">
        <f t="shared" si="193"/>
        <v>5203</v>
      </c>
      <c r="V1466" s="1">
        <f t="shared" si="194"/>
        <v>0.99609999999999999</v>
      </c>
      <c r="W1466" s="30">
        <f t="shared" si="195"/>
        <v>4.0277777778101154E-2</v>
      </c>
      <c r="X1466" s="18">
        <f>DATE(MID(B1466,FIND(",",B1466,1)+2,4),VLOOKUP(LEFT(B1466,3),General!$A$1:$B$12,2,0),MID(B1466,FIND(" ",B1466,1)+1,FIND(",",B1466,1)-FIND(" ",B1466,1)-1))</f>
        <v>45618</v>
      </c>
    </row>
    <row r="1467" spans="2:24">
      <c r="B1467" t="s">
        <v>7737</v>
      </c>
      <c r="C1467" t="s">
        <v>7738</v>
      </c>
      <c r="D1467" t="s">
        <v>7739</v>
      </c>
      <c r="E1467" s="1">
        <v>0.99229999999999996</v>
      </c>
      <c r="F1467">
        <v>0</v>
      </c>
      <c r="G1467">
        <v>0</v>
      </c>
      <c r="H1467" s="19">
        <v>10262</v>
      </c>
      <c r="I1467" s="19">
        <v>1327954</v>
      </c>
      <c r="J1467">
        <v>0</v>
      </c>
      <c r="K1467">
        <v>0</v>
      </c>
      <c r="L1467">
        <v>0</v>
      </c>
      <c r="M1467">
        <v>0</v>
      </c>
      <c r="N1467" s="29">
        <f>DATE(MID(B1467,FIND(",",B1467,1)+2,4),VLOOKUP(LEFT(B1467,3),General!$A$1:$B$12,2,0),MID(B1467,FIND(" ",B1467,1)+1,FIND(",",B1467,1)-FIND(" ",B1467,1)-1)) + TIMEVALUE(MID(B1467,FIND("-",B1467,1)+2,LEN(B1467)-FIND("-",B1467,1)+2))</f>
        <v>45618.503472222219</v>
      </c>
      <c r="O1467" s="18">
        <f>DATE(MID(C1467,FIND(",",C1467,1)+2,4),VLOOKUP(LEFT(B1467,3),General!$A$1:$B$12,2,0),MID(C1467,FIND(" ",C1467,1)+1,FIND(",",C1467,1)-FIND(" ",C1467,1)-1)) + TIMEVALUE(MID(C1467,FIND("-",C1467,1)+2,LEN(C1467)-FIND("-",C1467,1)+2))</f>
        <v>45618.50277777778</v>
      </c>
      <c r="P1467" s="18">
        <f>DATE(MID(D1467,FIND(",",D1467,1)+2,4),VLOOKUP(LEFT(B1467,3),General!$A$1:$B$12,2,0),MID(D1467,FIND(" ",D1467,1)+1,FIND(",",D1467,1)-FIND(" ",D1467,1)-1)) + TIMEVALUE(MID(D1467,FIND("-",D1467,1)+2,LEN(D1467)-FIND("-",D1467,1)+2))</f>
        <v>45618.543055555558</v>
      </c>
      <c r="Q1467" s="29">
        <f t="shared" si="189"/>
        <v>45618.503472222219</v>
      </c>
      <c r="R1467" t="str">
        <f t="shared" si="190"/>
        <v>12:04 pm</v>
      </c>
      <c r="S1467" t="str">
        <f t="shared" si="191"/>
        <v>1:02 pm</v>
      </c>
      <c r="T1467" s="29">
        <f t="shared" si="192"/>
        <v>45618.503472222219</v>
      </c>
      <c r="U1467" s="19">
        <f t="shared" si="193"/>
        <v>10262</v>
      </c>
      <c r="V1467" s="1">
        <f t="shared" si="194"/>
        <v>0.99229999999999996</v>
      </c>
      <c r="W1467" s="30">
        <f t="shared" si="195"/>
        <v>4.0277777778101154E-2</v>
      </c>
      <c r="X1467" s="18">
        <f>DATE(MID(B1467,FIND(",",B1467,1)+2,4),VLOOKUP(LEFT(B1467,3),General!$A$1:$B$12,2,0),MID(B1467,FIND(" ",B1467,1)+1,FIND(",",B1467,1)-FIND(" ",B1467,1)-1))</f>
        <v>45618</v>
      </c>
    </row>
    <row r="1468" spans="2:24">
      <c r="B1468" t="s">
        <v>7740</v>
      </c>
      <c r="C1468" t="s">
        <v>7741</v>
      </c>
      <c r="D1468" t="s">
        <v>7742</v>
      </c>
      <c r="E1468" s="1">
        <v>0.99619999999999997</v>
      </c>
      <c r="F1468">
        <v>0</v>
      </c>
      <c r="G1468">
        <v>0</v>
      </c>
      <c r="H1468" s="19">
        <v>5071</v>
      </c>
      <c r="I1468" s="19">
        <v>1327972</v>
      </c>
      <c r="J1468">
        <v>0</v>
      </c>
      <c r="K1468">
        <v>0</v>
      </c>
      <c r="L1468">
        <v>0</v>
      </c>
      <c r="M1468">
        <v>0</v>
      </c>
      <c r="N1468" s="29">
        <f>DATE(MID(B1468,FIND(",",B1468,1)+2,4),VLOOKUP(LEFT(B1468,3),General!$A$1:$B$12,2,0),MID(B1468,FIND(" ",B1468,1)+1,FIND(",",B1468,1)-FIND(" ",B1468,1)-1)) + TIMEVALUE(MID(B1468,FIND("-",B1468,1)+2,LEN(B1468)-FIND("-",B1468,1)+2))</f>
        <v>45618.545138888891</v>
      </c>
      <c r="O1468" s="18">
        <f>DATE(MID(C1468,FIND(",",C1468,1)+2,4),VLOOKUP(LEFT(B1468,3),General!$A$1:$B$12,2,0),MID(C1468,FIND(" ",C1468,1)+1,FIND(",",C1468,1)-FIND(" ",C1468,1)-1)) + TIMEVALUE(MID(C1468,FIND("-",C1468,1)+2,LEN(C1468)-FIND("-",C1468,1)+2))</f>
        <v>45618.544444444444</v>
      </c>
      <c r="P1468" s="18">
        <f>DATE(MID(D1468,FIND(",",D1468,1)+2,4),VLOOKUP(LEFT(B1468,3),General!$A$1:$B$12,2,0),MID(D1468,FIND(" ",D1468,1)+1,FIND(",",D1468,1)-FIND(" ",D1468,1)-1)) + TIMEVALUE(MID(D1468,FIND("-",D1468,1)+2,LEN(D1468)-FIND("-",D1468,1)+2))</f>
        <v>45618.586805555555</v>
      </c>
      <c r="Q1468" s="29">
        <f t="shared" si="189"/>
        <v>45618.545138888891</v>
      </c>
      <c r="R1468" t="str">
        <f t="shared" si="190"/>
        <v>1:04 pm</v>
      </c>
      <c r="S1468" t="str">
        <f t="shared" si="191"/>
        <v>2:05 pm</v>
      </c>
      <c r="T1468" s="29">
        <f t="shared" si="192"/>
        <v>45618.545138888891</v>
      </c>
      <c r="U1468" s="19">
        <f t="shared" si="193"/>
        <v>5071</v>
      </c>
      <c r="V1468" s="1">
        <f t="shared" si="194"/>
        <v>0.99619999999999997</v>
      </c>
      <c r="W1468" s="30">
        <f t="shared" si="195"/>
        <v>4.2361111110949423E-2</v>
      </c>
      <c r="X1468" s="18">
        <f>DATE(MID(B1468,FIND(",",B1468,1)+2,4),VLOOKUP(LEFT(B1468,3),General!$A$1:$B$12,2,0),MID(B1468,FIND(" ",B1468,1)+1,FIND(",",B1468,1)-FIND(" ",B1468,1)-1))</f>
        <v>45618</v>
      </c>
    </row>
    <row r="1469" spans="2:24">
      <c r="B1469" t="s">
        <v>7742</v>
      </c>
      <c r="C1469" t="s">
        <v>7743</v>
      </c>
      <c r="D1469" t="s">
        <v>7744</v>
      </c>
      <c r="E1469" s="1">
        <v>0.9929</v>
      </c>
      <c r="F1469">
        <v>0</v>
      </c>
      <c r="G1469">
        <v>0</v>
      </c>
      <c r="H1469" s="19">
        <v>9471</v>
      </c>
      <c r="I1469" s="19">
        <v>1327975</v>
      </c>
      <c r="J1469">
        <v>0</v>
      </c>
      <c r="K1469">
        <v>0</v>
      </c>
      <c r="L1469">
        <v>0</v>
      </c>
      <c r="M1469">
        <v>0</v>
      </c>
      <c r="N1469" s="29">
        <f>DATE(MID(B1469,FIND(",",B1469,1)+2,4),VLOOKUP(LEFT(B1469,3),General!$A$1:$B$12,2,0),MID(B1469,FIND(" ",B1469,1)+1,FIND(",",B1469,1)-FIND(" ",B1469,1)-1)) + TIMEVALUE(MID(B1469,FIND("-",B1469,1)+2,LEN(B1469)-FIND("-",B1469,1)+2))</f>
        <v>45618.586805555555</v>
      </c>
      <c r="O1469" s="18">
        <f>DATE(MID(C1469,FIND(",",C1469,1)+2,4),VLOOKUP(LEFT(B1469,3),General!$A$1:$B$12,2,0),MID(C1469,FIND(" ",C1469,1)+1,FIND(",",C1469,1)-FIND(" ",C1469,1)-1)) + TIMEVALUE(MID(C1469,FIND("-",C1469,1)+2,LEN(C1469)-FIND("-",C1469,1)+2))</f>
        <v>45618.586111111108</v>
      </c>
      <c r="P1469" s="18">
        <f>DATE(MID(D1469,FIND(",",D1469,1)+2,4),VLOOKUP(LEFT(B1469,3),General!$A$1:$B$12,2,0),MID(D1469,FIND(" ",D1469,1)+1,FIND(",",D1469,1)-FIND(" ",D1469,1)-1)) + TIMEVALUE(MID(D1469,FIND("-",D1469,1)+2,LEN(D1469)-FIND("-",D1469,1)+2))</f>
        <v>45618.62222222222</v>
      </c>
      <c r="Q1469" s="29">
        <f t="shared" si="189"/>
        <v>45618.586805555555</v>
      </c>
      <c r="R1469" t="str">
        <f t="shared" si="190"/>
        <v>2:04 pm</v>
      </c>
      <c r="S1469" t="str">
        <f t="shared" si="191"/>
        <v>2:56 pm</v>
      </c>
      <c r="T1469" s="29">
        <f t="shared" si="192"/>
        <v>45618.586805555555</v>
      </c>
      <c r="U1469" s="19">
        <f t="shared" si="193"/>
        <v>9471</v>
      </c>
      <c r="V1469" s="1">
        <f t="shared" si="194"/>
        <v>0.9929</v>
      </c>
      <c r="W1469" s="30">
        <f t="shared" si="195"/>
        <v>3.6111111112404615E-2</v>
      </c>
      <c r="X1469" s="18">
        <f>DATE(MID(B1469,FIND(",",B1469,1)+2,4),VLOOKUP(LEFT(B1469,3),General!$A$1:$B$12,2,0),MID(B1469,FIND(" ",B1469,1)+1,FIND(",",B1469,1)-FIND(" ",B1469,1)-1))</f>
        <v>45618</v>
      </c>
    </row>
    <row r="1470" spans="2:24">
      <c r="B1470" t="s">
        <v>7745</v>
      </c>
      <c r="C1470" t="s">
        <v>7746</v>
      </c>
      <c r="D1470" t="s">
        <v>7747</v>
      </c>
      <c r="E1470" s="1">
        <v>0.99650000000000005</v>
      </c>
      <c r="F1470">
        <v>0</v>
      </c>
      <c r="G1470">
        <v>0</v>
      </c>
      <c r="H1470" s="19">
        <v>4712</v>
      </c>
      <c r="I1470" s="19">
        <v>1327982</v>
      </c>
      <c r="J1470">
        <v>0</v>
      </c>
      <c r="K1470">
        <v>0</v>
      </c>
      <c r="L1470">
        <v>0</v>
      </c>
      <c r="M1470">
        <v>0</v>
      </c>
      <c r="N1470" s="29">
        <f>DATE(MID(B1470,FIND(",",B1470,1)+2,4),VLOOKUP(LEFT(B1470,3),General!$A$1:$B$12,2,0),MID(B1470,FIND(" ",B1470,1)+1,FIND(",",B1470,1)-FIND(" ",B1470,1)-1)) + TIMEVALUE(MID(B1470,FIND("-",B1470,1)+2,LEN(B1470)-FIND("-",B1470,1)+2))</f>
        <v>45618.628472222219</v>
      </c>
      <c r="O1470" s="18">
        <f>DATE(MID(C1470,FIND(",",C1470,1)+2,4),VLOOKUP(LEFT(B1470,3),General!$A$1:$B$12,2,0),MID(C1470,FIND(" ",C1470,1)+1,FIND(",",C1470,1)-FIND(" ",C1470,1)-1)) + TIMEVALUE(MID(C1470,FIND("-",C1470,1)+2,LEN(C1470)-FIND("-",C1470,1)+2))</f>
        <v>45618.62777777778</v>
      </c>
      <c r="P1470" s="18">
        <f>DATE(MID(D1470,FIND(",",D1470,1)+2,4),VLOOKUP(LEFT(B1470,3),General!$A$1:$B$12,2,0),MID(D1470,FIND(" ",D1470,1)+1,FIND(",",D1470,1)-FIND(" ",D1470,1)-1)) + TIMEVALUE(MID(D1470,FIND("-",D1470,1)+2,LEN(D1470)-FIND("-",D1470,1)+2))</f>
        <v>45618.670138888891</v>
      </c>
      <c r="Q1470" s="29">
        <f t="shared" si="189"/>
        <v>45618.628472222219</v>
      </c>
      <c r="R1470" t="str">
        <f t="shared" si="190"/>
        <v>3:04 pm</v>
      </c>
      <c r="S1470" t="str">
        <f t="shared" si="191"/>
        <v>4:05 pm</v>
      </c>
      <c r="T1470" s="29">
        <f t="shared" si="192"/>
        <v>45618.628472222219</v>
      </c>
      <c r="U1470" s="19">
        <f t="shared" si="193"/>
        <v>4712</v>
      </c>
      <c r="V1470" s="1">
        <f t="shared" si="194"/>
        <v>0.99650000000000005</v>
      </c>
      <c r="W1470" s="30">
        <f t="shared" si="195"/>
        <v>4.2361111110949423E-2</v>
      </c>
      <c r="X1470" s="18">
        <f>DATE(MID(B1470,FIND(",",B1470,1)+2,4),VLOOKUP(LEFT(B1470,3),General!$A$1:$B$12,2,0),MID(B1470,FIND(" ",B1470,1)+1,FIND(",",B1470,1)-FIND(" ",B1470,1)-1))</f>
        <v>45618</v>
      </c>
    </row>
    <row r="1471" spans="2:24">
      <c r="B1471" t="s">
        <v>7747</v>
      </c>
      <c r="C1471" t="s">
        <v>7748</v>
      </c>
      <c r="D1471" t="s">
        <v>7749</v>
      </c>
      <c r="E1471" s="1">
        <v>0.99329999999999996</v>
      </c>
      <c r="F1471">
        <v>0</v>
      </c>
      <c r="G1471">
        <v>0</v>
      </c>
      <c r="H1471" s="19">
        <v>8858</v>
      </c>
      <c r="I1471" s="19">
        <v>1327982</v>
      </c>
      <c r="J1471">
        <v>0</v>
      </c>
      <c r="K1471">
        <v>0</v>
      </c>
      <c r="L1471">
        <v>0</v>
      </c>
      <c r="M1471">
        <v>0</v>
      </c>
      <c r="N1471" s="29">
        <f>DATE(MID(B1471,FIND(",",B1471,1)+2,4),VLOOKUP(LEFT(B1471,3),General!$A$1:$B$12,2,0),MID(B1471,FIND(" ",B1471,1)+1,FIND(",",B1471,1)-FIND(" ",B1471,1)-1)) + TIMEVALUE(MID(B1471,FIND("-",B1471,1)+2,LEN(B1471)-FIND("-",B1471,1)+2))</f>
        <v>45618.670138888891</v>
      </c>
      <c r="O1471" s="18">
        <f>DATE(MID(C1471,FIND(",",C1471,1)+2,4),VLOOKUP(LEFT(B1471,3),General!$A$1:$B$12,2,0),MID(C1471,FIND(" ",C1471,1)+1,FIND(",",C1471,1)-FIND(" ",C1471,1)-1)) + TIMEVALUE(MID(C1471,FIND("-",C1471,1)+2,LEN(C1471)-FIND("-",C1471,1)+2))</f>
        <v>45618.669444444444</v>
      </c>
      <c r="P1471" s="18">
        <f>DATE(MID(D1471,FIND(",",D1471,1)+2,4),VLOOKUP(LEFT(B1471,3),General!$A$1:$B$12,2,0),MID(D1471,FIND(" ",D1471,1)+1,FIND(",",D1471,1)-FIND(" ",D1471,1)-1)) + TIMEVALUE(MID(D1471,FIND("-",D1471,1)+2,LEN(D1471)-FIND("-",D1471,1)+2))</f>
        <v>45618.705555555556</v>
      </c>
      <c r="Q1471" s="29">
        <f t="shared" si="189"/>
        <v>45618.670138888891</v>
      </c>
      <c r="R1471" t="str">
        <f t="shared" si="190"/>
        <v>4:04 pm</v>
      </c>
      <c r="S1471" t="str">
        <f t="shared" si="191"/>
        <v>4:56 pm</v>
      </c>
      <c r="T1471" s="29">
        <f t="shared" si="192"/>
        <v>45618.670138888891</v>
      </c>
      <c r="U1471" s="19">
        <f t="shared" si="193"/>
        <v>8858</v>
      </c>
      <c r="V1471" s="1">
        <f t="shared" si="194"/>
        <v>0.99329999999999996</v>
      </c>
      <c r="W1471" s="30">
        <f t="shared" si="195"/>
        <v>3.6111111112404615E-2</v>
      </c>
      <c r="X1471" s="18">
        <f>DATE(MID(B1471,FIND(",",B1471,1)+2,4),VLOOKUP(LEFT(B1471,3),General!$A$1:$B$12,2,0),MID(B1471,FIND(" ",B1471,1)+1,FIND(",",B1471,1)-FIND(" ",B1471,1)-1))</f>
        <v>45618</v>
      </c>
    </row>
    <row r="1472" spans="2:24">
      <c r="B1472" t="s">
        <v>7750</v>
      </c>
      <c r="C1472" t="s">
        <v>7751</v>
      </c>
      <c r="D1472" t="s">
        <v>7752</v>
      </c>
      <c r="E1472" s="1">
        <v>0.99299999999999999</v>
      </c>
      <c r="F1472">
        <v>0</v>
      </c>
      <c r="G1472">
        <v>0</v>
      </c>
      <c r="H1472" s="19">
        <v>9267</v>
      </c>
      <c r="I1472" s="19">
        <v>1327990</v>
      </c>
      <c r="J1472">
        <v>0</v>
      </c>
      <c r="K1472">
        <v>0</v>
      </c>
      <c r="L1472">
        <v>0</v>
      </c>
      <c r="M1472">
        <v>0</v>
      </c>
      <c r="N1472" s="29">
        <f>DATE(MID(B1472,FIND(",",B1472,1)+2,4),VLOOKUP(LEFT(B1472,3),General!$A$1:$B$12,2,0),MID(B1472,FIND(" ",B1472,1)+1,FIND(",",B1472,1)-FIND(" ",B1472,1)-1)) + TIMEVALUE(MID(B1472,FIND("-",B1472,1)+2,LEN(B1472)-FIND("-",B1472,1)+2))</f>
        <v>45618.711805555555</v>
      </c>
      <c r="O1472" s="18">
        <f>DATE(MID(C1472,FIND(",",C1472,1)+2,4),VLOOKUP(LEFT(B1472,3),General!$A$1:$B$12,2,0),MID(C1472,FIND(" ",C1472,1)+1,FIND(",",C1472,1)-FIND(" ",C1472,1)-1)) + TIMEVALUE(MID(C1472,FIND("-",C1472,1)+2,LEN(C1472)-FIND("-",C1472,1)+2))</f>
        <v>45618.711111111108</v>
      </c>
      <c r="P1472" s="18">
        <f>DATE(MID(D1472,FIND(",",D1472,1)+2,4),VLOOKUP(LEFT(B1472,3),General!$A$1:$B$12,2,0),MID(D1472,FIND(" ",D1472,1)+1,FIND(",",D1472,1)-FIND(" ",D1472,1)-1)) + TIMEVALUE(MID(D1472,FIND("-",D1472,1)+2,LEN(D1472)-FIND("-",D1472,1)+2))</f>
        <v>45618.746527777781</v>
      </c>
      <c r="Q1472" s="29">
        <f t="shared" si="189"/>
        <v>45618.711805555555</v>
      </c>
      <c r="R1472" t="str">
        <f t="shared" si="190"/>
        <v>5:04 pm</v>
      </c>
      <c r="S1472" t="str">
        <f t="shared" si="191"/>
        <v>5:55 pm</v>
      </c>
      <c r="T1472" s="29">
        <f t="shared" si="192"/>
        <v>45618.711805555555</v>
      </c>
      <c r="U1472" s="19">
        <f t="shared" si="193"/>
        <v>9267</v>
      </c>
      <c r="V1472" s="1">
        <f t="shared" si="194"/>
        <v>0.99299999999999999</v>
      </c>
      <c r="W1472" s="30">
        <f t="shared" si="195"/>
        <v>3.5416666672972497E-2</v>
      </c>
      <c r="X1472" s="18">
        <f>DATE(MID(B1472,FIND(",",B1472,1)+2,4),VLOOKUP(LEFT(B1472,3),General!$A$1:$B$12,2,0),MID(B1472,FIND(" ",B1472,1)+1,FIND(",",B1472,1)-FIND(" ",B1472,1)-1))</f>
        <v>45618</v>
      </c>
    </row>
    <row r="1473" spans="2:24">
      <c r="B1473" t="s">
        <v>7753</v>
      </c>
      <c r="C1473" t="s">
        <v>7754</v>
      </c>
      <c r="D1473" t="s">
        <v>7755</v>
      </c>
      <c r="E1473" s="1">
        <v>0.99419999999999997</v>
      </c>
      <c r="F1473">
        <v>0</v>
      </c>
      <c r="G1473">
        <v>0</v>
      </c>
      <c r="H1473" s="19">
        <v>7645</v>
      </c>
      <c r="I1473" s="19">
        <v>1327997</v>
      </c>
      <c r="J1473">
        <v>0</v>
      </c>
      <c r="K1473">
        <v>0</v>
      </c>
      <c r="L1473">
        <v>0</v>
      </c>
      <c r="M1473">
        <v>0</v>
      </c>
      <c r="N1473" s="29">
        <f>DATE(MID(B1473,FIND(",",B1473,1)+2,4),VLOOKUP(LEFT(B1473,3),General!$A$1:$B$12,2,0),MID(B1473,FIND(" ",B1473,1)+1,FIND(",",B1473,1)-FIND(" ",B1473,1)-1)) + TIMEVALUE(MID(B1473,FIND("-",B1473,1)+2,LEN(B1473)-FIND("-",B1473,1)+2))</f>
        <v>45618.753472222219</v>
      </c>
      <c r="O1473" s="18">
        <f>DATE(MID(C1473,FIND(",",C1473,1)+2,4),VLOOKUP(LEFT(B1473,3),General!$A$1:$B$12,2,0),MID(C1473,FIND(" ",C1473,1)+1,FIND(",",C1473,1)-FIND(" ",C1473,1)-1)) + TIMEVALUE(MID(C1473,FIND("-",C1473,1)+2,LEN(C1473)-FIND("-",C1473,1)+2))</f>
        <v>45618.75277777778</v>
      </c>
      <c r="P1473" s="18">
        <f>DATE(MID(D1473,FIND(",",D1473,1)+2,4),VLOOKUP(LEFT(B1473,3),General!$A$1:$B$12,2,0),MID(D1473,FIND(" ",D1473,1)+1,FIND(",",D1473,1)-FIND(" ",D1473,1)-1)) + TIMEVALUE(MID(D1473,FIND("-",D1473,1)+2,LEN(D1473)-FIND("-",D1473,1)+2))</f>
        <v>45618.795138888891</v>
      </c>
      <c r="Q1473" s="29">
        <f t="shared" si="189"/>
        <v>45618.753472222219</v>
      </c>
      <c r="R1473" t="str">
        <f t="shared" si="190"/>
        <v>6:04 pm</v>
      </c>
      <c r="S1473" t="str">
        <f t="shared" si="191"/>
        <v>7:05 pm</v>
      </c>
      <c r="T1473" s="29">
        <f t="shared" si="192"/>
        <v>45618.753472222219</v>
      </c>
      <c r="U1473" s="19">
        <f t="shared" si="193"/>
        <v>7645</v>
      </c>
      <c r="V1473" s="1">
        <f t="shared" si="194"/>
        <v>0.99419999999999997</v>
      </c>
      <c r="W1473" s="30">
        <f t="shared" si="195"/>
        <v>4.2361111110949423E-2</v>
      </c>
      <c r="X1473" s="18">
        <f>DATE(MID(B1473,FIND(",",B1473,1)+2,4),VLOOKUP(LEFT(B1473,3),General!$A$1:$B$12,2,0),MID(B1473,FIND(" ",B1473,1)+1,FIND(",",B1473,1)-FIND(" ",B1473,1)-1))</f>
        <v>45618</v>
      </c>
    </row>
    <row r="1474" spans="2:24">
      <c r="B1474" t="s">
        <v>7755</v>
      </c>
      <c r="C1474" t="s">
        <v>7755</v>
      </c>
      <c r="D1474" t="s">
        <v>7756</v>
      </c>
      <c r="E1474" s="1">
        <v>0.99319999999999997</v>
      </c>
      <c r="F1474">
        <v>0</v>
      </c>
      <c r="G1474">
        <v>0</v>
      </c>
      <c r="H1474" s="19">
        <v>9014</v>
      </c>
      <c r="I1474" s="19">
        <v>1327997</v>
      </c>
      <c r="J1474">
        <v>0</v>
      </c>
      <c r="K1474">
        <v>0</v>
      </c>
      <c r="L1474">
        <v>0</v>
      </c>
      <c r="M1474">
        <v>0</v>
      </c>
      <c r="N1474" s="29">
        <f>DATE(MID(B1474,FIND(",",B1474,1)+2,4),VLOOKUP(LEFT(B1474,3),General!$A$1:$B$12,2,0),MID(B1474,FIND(" ",B1474,1)+1,FIND(",",B1474,1)-FIND(" ",B1474,1)-1)) + TIMEVALUE(MID(B1474,FIND("-",B1474,1)+2,LEN(B1474)-FIND("-",B1474,1)+2))</f>
        <v>45618.795138888891</v>
      </c>
      <c r="O1474" s="18">
        <f>DATE(MID(C1474,FIND(",",C1474,1)+2,4),VLOOKUP(LEFT(B1474,3),General!$A$1:$B$12,2,0),MID(C1474,FIND(" ",C1474,1)+1,FIND(",",C1474,1)-FIND(" ",C1474,1)-1)) + TIMEVALUE(MID(C1474,FIND("-",C1474,1)+2,LEN(C1474)-FIND("-",C1474,1)+2))</f>
        <v>45618.795138888891</v>
      </c>
      <c r="P1474" s="18">
        <f>DATE(MID(D1474,FIND(",",D1474,1)+2,4),VLOOKUP(LEFT(B1474,3),General!$A$1:$B$12,2,0),MID(D1474,FIND(" ",D1474,1)+1,FIND(",",D1474,1)-FIND(" ",D1474,1)-1)) + TIMEVALUE(MID(D1474,FIND("-",D1474,1)+2,LEN(D1474)-FIND("-",D1474,1)+2))</f>
        <v>45618.834027777775</v>
      </c>
      <c r="Q1474" s="29">
        <f t="shared" si="189"/>
        <v>45618.795138888891</v>
      </c>
      <c r="R1474" t="str">
        <f t="shared" si="190"/>
        <v>7:05 pm</v>
      </c>
      <c r="S1474" t="str">
        <f t="shared" si="191"/>
        <v>8:01 pm</v>
      </c>
      <c r="T1474" s="29">
        <f t="shared" si="192"/>
        <v>45618.795138888891</v>
      </c>
      <c r="U1474" s="19">
        <f t="shared" si="193"/>
        <v>9014</v>
      </c>
      <c r="V1474" s="1">
        <f t="shared" si="194"/>
        <v>0.99319999999999997</v>
      </c>
      <c r="W1474" s="30">
        <f t="shared" si="195"/>
        <v>3.8888888884685002E-2</v>
      </c>
      <c r="X1474" s="18">
        <f>DATE(MID(B1474,FIND(",",B1474,1)+2,4),VLOOKUP(LEFT(B1474,3),General!$A$1:$B$12,2,0),MID(B1474,FIND(" ",B1474,1)+1,FIND(",",B1474,1)-FIND(" ",B1474,1)-1))</f>
        <v>45618</v>
      </c>
    </row>
    <row r="1475" spans="2:24">
      <c r="B1475" t="s">
        <v>7757</v>
      </c>
      <c r="C1475" t="s">
        <v>7758</v>
      </c>
      <c r="D1475" t="s">
        <v>7759</v>
      </c>
      <c r="E1475" s="1">
        <v>0.99709999999999999</v>
      </c>
      <c r="F1475">
        <v>0</v>
      </c>
      <c r="G1475">
        <v>0</v>
      </c>
      <c r="H1475" s="19">
        <v>3897</v>
      </c>
      <c r="I1475" s="19">
        <v>1327882</v>
      </c>
      <c r="J1475">
        <v>0</v>
      </c>
      <c r="K1475">
        <v>0</v>
      </c>
      <c r="L1475">
        <v>0</v>
      </c>
      <c r="M1475">
        <v>0</v>
      </c>
      <c r="N1475" s="29">
        <f>DATE(MID(B1475,FIND(",",B1475,1)+2,4),VLOOKUP(LEFT(B1475,3),General!$A$1:$B$12,2,0),MID(B1475,FIND(" ",B1475,1)+1,FIND(",",B1475,1)-FIND(" ",B1475,1)-1)) + TIMEVALUE(MID(B1475,FIND("-",B1475,1)+2,LEN(B1475)-FIND("-",B1475,1)+2))</f>
        <v>45618.836805555555</v>
      </c>
      <c r="O1475" s="18">
        <f>DATE(MID(C1475,FIND(",",C1475,1)+2,4),VLOOKUP(LEFT(B1475,3),General!$A$1:$B$12,2,0),MID(C1475,FIND(" ",C1475,1)+1,FIND(",",C1475,1)-FIND(" ",C1475,1)-1)) + TIMEVALUE(MID(C1475,FIND("-",C1475,1)+2,LEN(C1475)-FIND("-",C1475,1)+2))</f>
        <v>45618.836111111108</v>
      </c>
      <c r="P1475" s="18">
        <f>DATE(MID(D1475,FIND(",",D1475,1)+2,4),VLOOKUP(LEFT(B1475,3),General!$A$1:$B$12,2,0),MID(D1475,FIND(" ",D1475,1)+1,FIND(",",D1475,1)-FIND(" ",D1475,1)-1)) + TIMEVALUE(MID(D1475,FIND("-",D1475,1)+2,LEN(D1475)-FIND("-",D1475,1)+2))</f>
        <v>45618.878472222219</v>
      </c>
      <c r="Q1475" s="29">
        <f t="shared" si="189"/>
        <v>45618.836805555555</v>
      </c>
      <c r="R1475" t="str">
        <f t="shared" si="190"/>
        <v>8:04 pm</v>
      </c>
      <c r="S1475" t="str">
        <f t="shared" si="191"/>
        <v>9:05 pm</v>
      </c>
      <c r="T1475" s="29">
        <f t="shared" si="192"/>
        <v>45618.836805555555</v>
      </c>
      <c r="U1475" s="19">
        <f t="shared" si="193"/>
        <v>3897</v>
      </c>
      <c r="V1475" s="1">
        <f t="shared" si="194"/>
        <v>0.99709999999999999</v>
      </c>
      <c r="W1475" s="30">
        <f t="shared" si="195"/>
        <v>4.2361111110949423E-2</v>
      </c>
      <c r="X1475" s="18">
        <f>DATE(MID(B1475,FIND(",",B1475,1)+2,4),VLOOKUP(LEFT(B1475,3),General!$A$1:$B$12,2,0),MID(B1475,FIND(" ",B1475,1)+1,FIND(",",B1475,1)-FIND(" ",B1475,1)-1))</f>
        <v>45618</v>
      </c>
    </row>
    <row r="1476" spans="2:24">
      <c r="B1476" t="s">
        <v>7759</v>
      </c>
      <c r="C1476" t="s">
        <v>7760</v>
      </c>
      <c r="D1476" t="s">
        <v>7761</v>
      </c>
      <c r="E1476" s="1">
        <v>0.99629999999999996</v>
      </c>
      <c r="F1476">
        <v>0</v>
      </c>
      <c r="G1476">
        <v>0</v>
      </c>
      <c r="H1476" s="19">
        <v>4957</v>
      </c>
      <c r="I1476" s="19">
        <v>1327892</v>
      </c>
      <c r="J1476">
        <v>0</v>
      </c>
      <c r="K1476">
        <v>0</v>
      </c>
      <c r="L1476">
        <v>0</v>
      </c>
      <c r="M1476">
        <v>0</v>
      </c>
      <c r="N1476" s="29">
        <f>DATE(MID(B1476,FIND(",",B1476,1)+2,4),VLOOKUP(LEFT(B1476,3),General!$A$1:$B$12,2,0),MID(B1476,FIND(" ",B1476,1)+1,FIND(",",B1476,1)-FIND(" ",B1476,1)-1)) + TIMEVALUE(MID(B1476,FIND("-",B1476,1)+2,LEN(B1476)-FIND("-",B1476,1)+2))</f>
        <v>45618.878472222219</v>
      </c>
      <c r="O1476" s="18">
        <f>DATE(MID(C1476,FIND(",",C1476,1)+2,4),VLOOKUP(LEFT(B1476,3),General!$A$1:$B$12,2,0),MID(C1476,FIND(" ",C1476,1)+1,FIND(",",C1476,1)-FIND(" ",C1476,1)-1)) + TIMEVALUE(MID(C1476,FIND("-",C1476,1)+2,LEN(C1476)-FIND("-",C1476,1)+2))</f>
        <v>45618.87777777778</v>
      </c>
      <c r="P1476" s="18">
        <f>DATE(MID(D1476,FIND(",",D1476,1)+2,4),VLOOKUP(LEFT(B1476,3),General!$A$1:$B$12,2,0),MID(D1476,FIND(" ",D1476,1)+1,FIND(",",D1476,1)-FIND(" ",D1476,1)-1)) + TIMEVALUE(MID(D1476,FIND("-",D1476,1)+2,LEN(D1476)-FIND("-",D1476,1)+2))</f>
        <v>45618.918055555558</v>
      </c>
      <c r="Q1476" s="29">
        <f t="shared" si="189"/>
        <v>45618.878472222219</v>
      </c>
      <c r="R1476" t="str">
        <f t="shared" si="190"/>
        <v>9:04 pm</v>
      </c>
      <c r="S1476" t="str">
        <f t="shared" si="191"/>
        <v>10:02 pm</v>
      </c>
      <c r="T1476" s="29">
        <f t="shared" si="192"/>
        <v>45618.878472222219</v>
      </c>
      <c r="U1476" s="19">
        <f t="shared" si="193"/>
        <v>4957</v>
      </c>
      <c r="V1476" s="1">
        <f t="shared" si="194"/>
        <v>0.99629999999999996</v>
      </c>
      <c r="W1476" s="30">
        <f t="shared" si="195"/>
        <v>4.0277777778101154E-2</v>
      </c>
      <c r="X1476" s="18">
        <f>DATE(MID(B1476,FIND(",",B1476,1)+2,4),VLOOKUP(LEFT(B1476,3),General!$A$1:$B$12,2,0),MID(B1476,FIND(" ",B1476,1)+1,FIND(",",B1476,1)-FIND(" ",B1476,1)-1))</f>
        <v>45618</v>
      </c>
    </row>
    <row r="1477" spans="2:24">
      <c r="B1477" t="s">
        <v>7762</v>
      </c>
      <c r="C1477" t="s">
        <v>7763</v>
      </c>
      <c r="D1477" t="s">
        <v>7764</v>
      </c>
      <c r="E1477" s="1">
        <v>0.99439999999999995</v>
      </c>
      <c r="F1477">
        <v>0</v>
      </c>
      <c r="G1477">
        <v>0</v>
      </c>
      <c r="H1477" s="19">
        <v>7471</v>
      </c>
      <c r="I1477" s="19">
        <v>1327895</v>
      </c>
      <c r="J1477">
        <v>0</v>
      </c>
      <c r="K1477">
        <v>0</v>
      </c>
      <c r="L1477">
        <v>0</v>
      </c>
      <c r="M1477">
        <v>0</v>
      </c>
      <c r="N1477" s="29">
        <f>DATE(MID(B1477,FIND(",",B1477,1)+2,4),VLOOKUP(LEFT(B1477,3),General!$A$1:$B$12,2,0),MID(B1477,FIND(" ",B1477,1)+1,FIND(",",B1477,1)-FIND(" ",B1477,1)-1)) + TIMEVALUE(MID(B1477,FIND("-",B1477,1)+2,LEN(B1477)-FIND("-",B1477,1)+2))</f>
        <v>45618.920138888891</v>
      </c>
      <c r="O1477" s="18">
        <f>DATE(MID(C1477,FIND(",",C1477,1)+2,4),VLOOKUP(LEFT(B1477,3),General!$A$1:$B$12,2,0),MID(C1477,FIND(" ",C1477,1)+1,FIND(",",C1477,1)-FIND(" ",C1477,1)-1)) + TIMEVALUE(MID(C1477,FIND("-",C1477,1)+2,LEN(C1477)-FIND("-",C1477,1)+2))</f>
        <v>45618.919444444444</v>
      </c>
      <c r="P1477" s="18">
        <f>DATE(MID(D1477,FIND(",",D1477,1)+2,4),VLOOKUP(LEFT(B1477,3),General!$A$1:$B$12,2,0),MID(D1477,FIND(" ",D1477,1)+1,FIND(",",D1477,1)-FIND(" ",D1477,1)-1)) + TIMEVALUE(MID(D1477,FIND("-",D1477,1)+2,LEN(D1477)-FIND("-",D1477,1)+2))</f>
        <v>45618.961805555555</v>
      </c>
      <c r="Q1477" s="29">
        <f t="shared" si="189"/>
        <v>45618.920138888891</v>
      </c>
      <c r="R1477" t="str">
        <f t="shared" si="190"/>
        <v>10:04 pm</v>
      </c>
      <c r="S1477" t="str">
        <f t="shared" si="191"/>
        <v>11:05 pm</v>
      </c>
      <c r="T1477" s="29">
        <f t="shared" si="192"/>
        <v>45618.920138888891</v>
      </c>
      <c r="U1477" s="19">
        <f t="shared" si="193"/>
        <v>7471</v>
      </c>
      <c r="V1477" s="1">
        <f t="shared" si="194"/>
        <v>0.99439999999999995</v>
      </c>
      <c r="W1477" s="30">
        <f t="shared" si="195"/>
        <v>4.2361111110949423E-2</v>
      </c>
      <c r="X1477" s="18">
        <f>DATE(MID(B1477,FIND(",",B1477,1)+2,4),VLOOKUP(LEFT(B1477,3),General!$A$1:$B$12,2,0),MID(B1477,FIND(" ",B1477,1)+1,FIND(",",B1477,1)-FIND(" ",B1477,1)-1))</f>
        <v>45618</v>
      </c>
    </row>
    <row r="1478" spans="2:24">
      <c r="B1478" t="s">
        <v>7764</v>
      </c>
      <c r="C1478" t="s">
        <v>7765</v>
      </c>
      <c r="D1478" t="s">
        <v>7766</v>
      </c>
      <c r="E1478" s="1">
        <v>0.99390000000000001</v>
      </c>
      <c r="F1478">
        <v>0</v>
      </c>
      <c r="G1478">
        <v>0</v>
      </c>
      <c r="H1478" s="19">
        <v>8097</v>
      </c>
      <c r="I1478" s="19">
        <v>1327892</v>
      </c>
      <c r="J1478">
        <v>0</v>
      </c>
      <c r="K1478">
        <v>0</v>
      </c>
      <c r="L1478">
        <v>0</v>
      </c>
      <c r="M1478">
        <v>0</v>
      </c>
      <c r="N1478" s="29">
        <f>DATE(MID(B1478,FIND(",",B1478,1)+2,4),VLOOKUP(LEFT(B1478,3),General!$A$1:$B$12,2,0),MID(B1478,FIND(" ",B1478,1)+1,FIND(",",B1478,1)-FIND(" ",B1478,1)-1)) + TIMEVALUE(MID(B1478,FIND("-",B1478,1)+2,LEN(B1478)-FIND("-",B1478,1)+2))</f>
        <v>45618.961805555555</v>
      </c>
      <c r="O1478" s="18">
        <f>DATE(MID(C1478,FIND(",",C1478,1)+2,4),VLOOKUP(LEFT(B1478,3),General!$A$1:$B$12,2,0),MID(C1478,FIND(" ",C1478,1)+1,FIND(",",C1478,1)-FIND(" ",C1478,1)-1)) + TIMEVALUE(MID(C1478,FIND("-",C1478,1)+2,LEN(C1478)-FIND("-",C1478,1)+2))</f>
        <v>45618.961111111108</v>
      </c>
      <c r="P1478" s="18">
        <f>DATE(MID(D1478,FIND(",",D1478,1)+2,4),VLOOKUP(LEFT(B1478,3),General!$A$1:$B$12,2,0),MID(D1478,FIND(" ",D1478,1)+1,FIND(",",D1478,1)-FIND(" ",D1478,1)-1)) + TIMEVALUE(MID(D1478,FIND("-",D1478,1)+2,LEN(D1478)-FIND("-",D1478,1)+2))</f>
        <v>45618.997916666667</v>
      </c>
      <c r="Q1478" s="29">
        <f t="shared" ref="Q1478:Q1541" si="196">N1478</f>
        <v>45618.961805555555</v>
      </c>
      <c r="R1478" t="str">
        <f t="shared" ref="R1478:R1541" si="197">IF(MID(RIGHT(C1478,8),1,1) = " ", RIGHT(C1478,7),RIGHT(C1478,8))</f>
        <v>11:04 pm</v>
      </c>
      <c r="S1478" t="str">
        <f t="shared" ref="S1478:S1541" si="198">IF(MID(RIGHT(D1478,8),1,1) = " ", RIGHT(D1478,7),RIGHT(D1478,8))</f>
        <v>11:57 pm</v>
      </c>
      <c r="T1478" s="29">
        <f t="shared" ref="T1478:T1541" si="199">N1478</f>
        <v>45618.961805555555</v>
      </c>
      <c r="U1478" s="19">
        <f t="shared" ref="U1478:U1541" si="200">H1478</f>
        <v>8097</v>
      </c>
      <c r="V1478" s="1">
        <f t="shared" ref="V1478:V1541" si="201">E1478</f>
        <v>0.99390000000000001</v>
      </c>
      <c r="W1478" s="30">
        <f t="shared" ref="W1478:W1541" si="202">(P1478-O1478)</f>
        <v>3.680555555911269E-2</v>
      </c>
      <c r="X1478" s="18">
        <f>DATE(MID(B1478,FIND(",",B1478,1)+2,4),VLOOKUP(LEFT(B1478,3),General!$A$1:$B$12,2,0),MID(B1478,FIND(" ",B1478,1)+1,FIND(",",B1478,1)-FIND(" ",B1478,1)-1))</f>
        <v>45618</v>
      </c>
    </row>
    <row r="1479" spans="2:24">
      <c r="B1479" t="s">
        <v>7767</v>
      </c>
      <c r="C1479" t="s">
        <v>7768</v>
      </c>
      <c r="D1479" t="s">
        <v>7769</v>
      </c>
      <c r="E1479" s="1">
        <v>0.99329999999999996</v>
      </c>
      <c r="F1479">
        <v>0</v>
      </c>
      <c r="G1479">
        <v>0</v>
      </c>
      <c r="H1479" s="19">
        <v>8859</v>
      </c>
      <c r="I1479" s="19">
        <v>1327898</v>
      </c>
      <c r="J1479">
        <v>0</v>
      </c>
      <c r="K1479">
        <v>0</v>
      </c>
      <c r="L1479">
        <v>0</v>
      </c>
      <c r="M1479">
        <v>0</v>
      </c>
      <c r="N1479" s="29">
        <f>DATE(MID(B1479,FIND(",",B1479,1)+2,4),VLOOKUP(LEFT(B1479,3),General!$A$1:$B$12,2,0),MID(B1479,FIND(" ",B1479,1)+1,FIND(",",B1479,1)-FIND(" ",B1479,1)-1)) + TIMEVALUE(MID(B1479,FIND("-",B1479,1)+2,LEN(B1479)-FIND("-",B1479,1)+2))</f>
        <v>45619.003472222219</v>
      </c>
      <c r="O1479" s="18">
        <f>DATE(MID(C1479,FIND(",",C1479,1)+2,4),VLOOKUP(LEFT(B1479,3),General!$A$1:$B$12,2,0),MID(C1479,FIND(" ",C1479,1)+1,FIND(",",C1479,1)-FIND(" ",C1479,1)-1)) + TIMEVALUE(MID(C1479,FIND("-",C1479,1)+2,LEN(C1479)-FIND("-",C1479,1)+2))</f>
        <v>45619.00277777778</v>
      </c>
      <c r="P1479" s="18">
        <f>DATE(MID(D1479,FIND(",",D1479,1)+2,4),VLOOKUP(LEFT(B1479,3),General!$A$1:$B$12,2,0),MID(D1479,FIND(" ",D1479,1)+1,FIND(",",D1479,1)-FIND(" ",D1479,1)-1)) + TIMEVALUE(MID(D1479,FIND("-",D1479,1)+2,LEN(D1479)-FIND("-",D1479,1)+2))</f>
        <v>45619.045138888891</v>
      </c>
      <c r="Q1479" s="29">
        <f t="shared" si="196"/>
        <v>45619.003472222219</v>
      </c>
      <c r="R1479" t="str">
        <f t="shared" si="197"/>
        <v>12:04 am</v>
      </c>
      <c r="S1479" t="str">
        <f t="shared" si="198"/>
        <v>1:05 am</v>
      </c>
      <c r="T1479" s="29">
        <f t="shared" si="199"/>
        <v>45619.003472222219</v>
      </c>
      <c r="U1479" s="19">
        <f t="shared" si="200"/>
        <v>8859</v>
      </c>
      <c r="V1479" s="1">
        <f t="shared" si="201"/>
        <v>0.99329999999999996</v>
      </c>
      <c r="W1479" s="30">
        <f t="shared" si="202"/>
        <v>4.2361111110949423E-2</v>
      </c>
      <c r="X1479" s="18">
        <f>DATE(MID(B1479,FIND(",",B1479,1)+2,4),VLOOKUP(LEFT(B1479,3),General!$A$1:$B$12,2,0),MID(B1479,FIND(" ",B1479,1)+1,FIND(",",B1479,1)-FIND(" ",B1479,1)-1))</f>
        <v>45619</v>
      </c>
    </row>
    <row r="1480" spans="2:24">
      <c r="B1480" t="s">
        <v>7769</v>
      </c>
      <c r="C1480" t="s">
        <v>7770</v>
      </c>
      <c r="D1480" t="s">
        <v>7771</v>
      </c>
      <c r="E1480" s="1">
        <v>0.99399999999999999</v>
      </c>
      <c r="F1480">
        <v>0</v>
      </c>
      <c r="G1480">
        <v>0</v>
      </c>
      <c r="H1480" s="19">
        <v>8022</v>
      </c>
      <c r="I1480" s="19">
        <v>1327902</v>
      </c>
      <c r="J1480">
        <v>0</v>
      </c>
      <c r="K1480">
        <v>0</v>
      </c>
      <c r="L1480">
        <v>0</v>
      </c>
      <c r="M1480">
        <v>0</v>
      </c>
      <c r="N1480" s="29">
        <f>DATE(MID(B1480,FIND(",",B1480,1)+2,4),VLOOKUP(LEFT(B1480,3),General!$A$1:$B$12,2,0),MID(B1480,FIND(" ",B1480,1)+1,FIND(",",B1480,1)-FIND(" ",B1480,1)-1)) + TIMEVALUE(MID(B1480,FIND("-",B1480,1)+2,LEN(B1480)-FIND("-",B1480,1)+2))</f>
        <v>45619.045138888891</v>
      </c>
      <c r="O1480" s="18">
        <f>DATE(MID(C1480,FIND(",",C1480,1)+2,4),VLOOKUP(LEFT(B1480,3),General!$A$1:$B$12,2,0),MID(C1480,FIND(" ",C1480,1)+1,FIND(",",C1480,1)-FIND(" ",C1480,1)-1)) + TIMEVALUE(MID(C1480,FIND("-",C1480,1)+2,LEN(C1480)-FIND("-",C1480,1)+2))</f>
        <v>45619.044444444444</v>
      </c>
      <c r="P1480" s="18">
        <f>DATE(MID(D1480,FIND(",",D1480,1)+2,4),VLOOKUP(LEFT(B1480,3),General!$A$1:$B$12,2,0),MID(D1480,FIND(" ",D1480,1)+1,FIND(",",D1480,1)-FIND(" ",D1480,1)-1)) + TIMEVALUE(MID(D1480,FIND("-",D1480,1)+2,LEN(D1480)-FIND("-",D1480,1)+2))</f>
        <v>45619.079861111109</v>
      </c>
      <c r="Q1480" s="29">
        <f t="shared" si="196"/>
        <v>45619.045138888891</v>
      </c>
      <c r="R1480" t="str">
        <f t="shared" si="197"/>
        <v>1:04 am</v>
      </c>
      <c r="S1480" t="str">
        <f t="shared" si="198"/>
        <v>1:55 am</v>
      </c>
      <c r="T1480" s="29">
        <f t="shared" si="199"/>
        <v>45619.045138888891</v>
      </c>
      <c r="U1480" s="19">
        <f t="shared" si="200"/>
        <v>8022</v>
      </c>
      <c r="V1480" s="1">
        <f t="shared" si="201"/>
        <v>0.99399999999999999</v>
      </c>
      <c r="W1480" s="30">
        <f t="shared" si="202"/>
        <v>3.5416666665696539E-2</v>
      </c>
      <c r="X1480" s="18">
        <f>DATE(MID(B1480,FIND(",",B1480,1)+2,4),VLOOKUP(LEFT(B1480,3),General!$A$1:$B$12,2,0),MID(B1480,FIND(" ",B1480,1)+1,FIND(",",B1480,1)-FIND(" ",B1480,1)-1))</f>
        <v>45619</v>
      </c>
    </row>
    <row r="1481" spans="2:24">
      <c r="B1481" t="s">
        <v>7772</v>
      </c>
      <c r="C1481" t="s">
        <v>7773</v>
      </c>
      <c r="D1481" t="s">
        <v>7774</v>
      </c>
      <c r="E1481" s="1">
        <v>0.99429999999999996</v>
      </c>
      <c r="F1481">
        <v>0</v>
      </c>
      <c r="G1481">
        <v>0</v>
      </c>
      <c r="H1481" s="19">
        <v>7540</v>
      </c>
      <c r="I1481" s="19">
        <v>1327904</v>
      </c>
      <c r="J1481">
        <v>0</v>
      </c>
      <c r="K1481">
        <v>0</v>
      </c>
      <c r="L1481">
        <v>0</v>
      </c>
      <c r="M1481">
        <v>0</v>
      </c>
      <c r="N1481" s="29">
        <f>DATE(MID(B1481,FIND(",",B1481,1)+2,4),VLOOKUP(LEFT(B1481,3),General!$A$1:$B$12,2,0),MID(B1481,FIND(" ",B1481,1)+1,FIND(",",B1481,1)-FIND(" ",B1481,1)-1)) + TIMEVALUE(MID(B1481,FIND("-",B1481,1)+2,LEN(B1481)-FIND("-",B1481,1)+2))</f>
        <v>45619.086805555555</v>
      </c>
      <c r="O1481" s="18">
        <f>DATE(MID(C1481,FIND(",",C1481,1)+2,4),VLOOKUP(LEFT(B1481,3),General!$A$1:$B$12,2,0),MID(C1481,FIND(" ",C1481,1)+1,FIND(",",C1481,1)-FIND(" ",C1481,1)-1)) + TIMEVALUE(MID(C1481,FIND("-",C1481,1)+2,LEN(C1481)-FIND("-",C1481,1)+2))</f>
        <v>45619.086111111108</v>
      </c>
      <c r="P1481" s="18">
        <f>DATE(MID(D1481,FIND(",",D1481,1)+2,4),VLOOKUP(LEFT(B1481,3),General!$A$1:$B$12,2,0),MID(D1481,FIND(" ",D1481,1)+1,FIND(",",D1481,1)-FIND(" ",D1481,1)-1)) + TIMEVALUE(MID(D1481,FIND("-",D1481,1)+2,LEN(D1481)-FIND("-",D1481,1)+2))</f>
        <v>45619.121527777781</v>
      </c>
      <c r="Q1481" s="29">
        <f t="shared" si="196"/>
        <v>45619.086805555555</v>
      </c>
      <c r="R1481" t="str">
        <f t="shared" si="197"/>
        <v>2:04 am</v>
      </c>
      <c r="S1481" t="str">
        <f t="shared" si="198"/>
        <v>2:55 am</v>
      </c>
      <c r="T1481" s="29">
        <f t="shared" si="199"/>
        <v>45619.086805555555</v>
      </c>
      <c r="U1481" s="19">
        <f t="shared" si="200"/>
        <v>7540</v>
      </c>
      <c r="V1481" s="1">
        <f t="shared" si="201"/>
        <v>0.99429999999999996</v>
      </c>
      <c r="W1481" s="30">
        <f t="shared" si="202"/>
        <v>3.5416666672972497E-2</v>
      </c>
      <c r="X1481" s="18">
        <f>DATE(MID(B1481,FIND(",",B1481,1)+2,4),VLOOKUP(LEFT(B1481,3),General!$A$1:$B$12,2,0),MID(B1481,FIND(" ",B1481,1)+1,FIND(",",B1481,1)-FIND(" ",B1481,1)-1))</f>
        <v>45619</v>
      </c>
    </row>
    <row r="1482" spans="2:24">
      <c r="B1482" t="s">
        <v>7775</v>
      </c>
      <c r="C1482" t="s">
        <v>7776</v>
      </c>
      <c r="D1482" t="s">
        <v>7777</v>
      </c>
      <c r="E1482" s="1">
        <v>0.99760000000000004</v>
      </c>
      <c r="F1482">
        <v>0</v>
      </c>
      <c r="G1482">
        <v>0</v>
      </c>
      <c r="H1482" s="19">
        <v>3228</v>
      </c>
      <c r="I1482" s="19">
        <v>1327902</v>
      </c>
      <c r="J1482">
        <v>0</v>
      </c>
      <c r="K1482">
        <v>0</v>
      </c>
      <c r="L1482">
        <v>0</v>
      </c>
      <c r="M1482">
        <v>0</v>
      </c>
      <c r="N1482" s="29">
        <f>DATE(MID(B1482,FIND(",",B1482,1)+2,4),VLOOKUP(LEFT(B1482,3),General!$A$1:$B$12,2,0),MID(B1482,FIND(" ",B1482,1)+1,FIND(",",B1482,1)-FIND(" ",B1482,1)-1)) + TIMEVALUE(MID(B1482,FIND("-",B1482,1)+2,LEN(B1482)-FIND("-",B1482,1)+2))</f>
        <v>45619.128472222219</v>
      </c>
      <c r="O1482" s="18">
        <f>DATE(MID(C1482,FIND(",",C1482,1)+2,4),VLOOKUP(LEFT(B1482,3),General!$A$1:$B$12,2,0),MID(C1482,FIND(" ",C1482,1)+1,FIND(",",C1482,1)-FIND(" ",C1482,1)-1)) + TIMEVALUE(MID(C1482,FIND("-",C1482,1)+2,LEN(C1482)-FIND("-",C1482,1)+2))</f>
        <v>45619.12777777778</v>
      </c>
      <c r="P1482" s="18">
        <f>DATE(MID(D1482,FIND(",",D1482,1)+2,4),VLOOKUP(LEFT(B1482,3),General!$A$1:$B$12,2,0),MID(D1482,FIND(" ",D1482,1)+1,FIND(",",D1482,1)-FIND(" ",D1482,1)-1)) + TIMEVALUE(MID(D1482,FIND("-",D1482,1)+2,LEN(D1482)-FIND("-",D1482,1)+2))</f>
        <v>45619.170138888891</v>
      </c>
      <c r="Q1482" s="29">
        <f t="shared" si="196"/>
        <v>45619.128472222219</v>
      </c>
      <c r="R1482" t="str">
        <f t="shared" si="197"/>
        <v>3:04 am</v>
      </c>
      <c r="S1482" t="str">
        <f t="shared" si="198"/>
        <v>4:05 am</v>
      </c>
      <c r="T1482" s="29">
        <f t="shared" si="199"/>
        <v>45619.128472222219</v>
      </c>
      <c r="U1482" s="19">
        <f t="shared" si="200"/>
        <v>3228</v>
      </c>
      <c r="V1482" s="1">
        <f t="shared" si="201"/>
        <v>0.99760000000000004</v>
      </c>
      <c r="W1482" s="30">
        <f t="shared" si="202"/>
        <v>4.2361111110949423E-2</v>
      </c>
      <c r="X1482" s="18">
        <f>DATE(MID(B1482,FIND(",",B1482,1)+2,4),VLOOKUP(LEFT(B1482,3),General!$A$1:$B$12,2,0),MID(B1482,FIND(" ",B1482,1)+1,FIND(",",B1482,1)-FIND(" ",B1482,1)-1))</f>
        <v>45619</v>
      </c>
    </row>
    <row r="1483" spans="2:24">
      <c r="B1483" t="s">
        <v>7777</v>
      </c>
      <c r="C1483" t="s">
        <v>7778</v>
      </c>
      <c r="D1483" t="s">
        <v>7779</v>
      </c>
      <c r="E1483" s="1">
        <v>0.99760000000000004</v>
      </c>
      <c r="F1483">
        <v>0</v>
      </c>
      <c r="G1483">
        <v>0</v>
      </c>
      <c r="H1483" s="19">
        <v>3218</v>
      </c>
      <c r="I1483" s="19">
        <v>1327900</v>
      </c>
      <c r="J1483">
        <v>0</v>
      </c>
      <c r="K1483">
        <v>0</v>
      </c>
      <c r="L1483">
        <v>0</v>
      </c>
      <c r="M1483">
        <v>0</v>
      </c>
      <c r="N1483" s="29">
        <f>DATE(MID(B1483,FIND(",",B1483,1)+2,4),VLOOKUP(LEFT(B1483,3),General!$A$1:$B$12,2,0),MID(B1483,FIND(" ",B1483,1)+1,FIND(",",B1483,1)-FIND(" ",B1483,1)-1)) + TIMEVALUE(MID(B1483,FIND("-",B1483,1)+2,LEN(B1483)-FIND("-",B1483,1)+2))</f>
        <v>45619.170138888891</v>
      </c>
      <c r="O1483" s="18">
        <f>DATE(MID(C1483,FIND(",",C1483,1)+2,4),VLOOKUP(LEFT(B1483,3),General!$A$1:$B$12,2,0),MID(C1483,FIND(" ",C1483,1)+1,FIND(",",C1483,1)-FIND(" ",C1483,1)-1)) + TIMEVALUE(MID(C1483,FIND("-",C1483,1)+2,LEN(C1483)-FIND("-",C1483,1)+2))</f>
        <v>45619.169444444444</v>
      </c>
      <c r="P1483" s="18">
        <f>DATE(MID(D1483,FIND(",",D1483,1)+2,4),VLOOKUP(LEFT(B1483,3),General!$A$1:$B$12,2,0),MID(D1483,FIND(" ",D1483,1)+1,FIND(",",D1483,1)-FIND(" ",D1483,1)-1)) + TIMEVALUE(MID(D1483,FIND("-",D1483,1)+2,LEN(D1483)-FIND("-",D1483,1)+2))</f>
        <v>45619.211805555555</v>
      </c>
      <c r="Q1483" s="29">
        <f t="shared" si="196"/>
        <v>45619.170138888891</v>
      </c>
      <c r="R1483" t="str">
        <f t="shared" si="197"/>
        <v>4:04 am</v>
      </c>
      <c r="S1483" t="str">
        <f t="shared" si="198"/>
        <v>5:05 am</v>
      </c>
      <c r="T1483" s="29">
        <f t="shared" si="199"/>
        <v>45619.170138888891</v>
      </c>
      <c r="U1483" s="19">
        <f t="shared" si="200"/>
        <v>3218</v>
      </c>
      <c r="V1483" s="1">
        <f t="shared" si="201"/>
        <v>0.99760000000000004</v>
      </c>
      <c r="W1483" s="30">
        <f t="shared" si="202"/>
        <v>4.2361111110949423E-2</v>
      </c>
      <c r="X1483" s="18">
        <f>DATE(MID(B1483,FIND(",",B1483,1)+2,4),VLOOKUP(LEFT(B1483,3),General!$A$1:$B$12,2,0),MID(B1483,FIND(" ",B1483,1)+1,FIND(",",B1483,1)-FIND(" ",B1483,1)-1))</f>
        <v>45619</v>
      </c>
    </row>
    <row r="1484" spans="2:24">
      <c r="B1484" t="s">
        <v>7779</v>
      </c>
      <c r="C1484" t="s">
        <v>7780</v>
      </c>
      <c r="D1484" t="s">
        <v>7781</v>
      </c>
      <c r="E1484" s="1">
        <v>0.99780000000000002</v>
      </c>
      <c r="F1484">
        <v>0</v>
      </c>
      <c r="G1484">
        <v>0</v>
      </c>
      <c r="H1484" s="19">
        <v>2865</v>
      </c>
      <c r="I1484" s="19">
        <v>1327905</v>
      </c>
      <c r="J1484">
        <v>0</v>
      </c>
      <c r="K1484">
        <v>0</v>
      </c>
      <c r="L1484">
        <v>0</v>
      </c>
      <c r="M1484" s="19">
        <v>1075</v>
      </c>
      <c r="N1484" s="29">
        <f>DATE(MID(B1484,FIND(",",B1484,1)+2,4),VLOOKUP(LEFT(B1484,3),General!$A$1:$B$12,2,0),MID(B1484,FIND(" ",B1484,1)+1,FIND(",",B1484,1)-FIND(" ",B1484,1)-1)) + TIMEVALUE(MID(B1484,FIND("-",B1484,1)+2,LEN(B1484)-FIND("-",B1484,1)+2))</f>
        <v>45619.211805555555</v>
      </c>
      <c r="O1484" s="18">
        <f>DATE(MID(C1484,FIND(",",C1484,1)+2,4),VLOOKUP(LEFT(B1484,3),General!$A$1:$B$12,2,0),MID(C1484,FIND(" ",C1484,1)+1,FIND(",",C1484,1)-FIND(" ",C1484,1)-1)) + TIMEVALUE(MID(C1484,FIND("-",C1484,1)+2,LEN(C1484)-FIND("-",C1484,1)+2))</f>
        <v>45619.211111111108</v>
      </c>
      <c r="P1484" s="18">
        <f>DATE(MID(D1484,FIND(",",D1484,1)+2,4),VLOOKUP(LEFT(B1484,3),General!$A$1:$B$12,2,0),MID(D1484,FIND(" ",D1484,1)+1,FIND(",",D1484,1)-FIND(" ",D1484,1)-1)) + TIMEVALUE(MID(D1484,FIND("-",D1484,1)+2,LEN(D1484)-FIND("-",D1484,1)+2))</f>
        <v>45619.238194444442</v>
      </c>
      <c r="Q1484" s="29">
        <f t="shared" si="196"/>
        <v>45619.211805555555</v>
      </c>
      <c r="R1484" t="str">
        <f t="shared" si="197"/>
        <v>5:04 am</v>
      </c>
      <c r="S1484" t="str">
        <f t="shared" si="198"/>
        <v>5:43 am</v>
      </c>
      <c r="T1484" s="29">
        <f t="shared" si="199"/>
        <v>45619.211805555555</v>
      </c>
      <c r="U1484" s="19">
        <f t="shared" si="200"/>
        <v>2865</v>
      </c>
      <c r="V1484" s="1">
        <f t="shared" si="201"/>
        <v>0.99780000000000002</v>
      </c>
      <c r="W1484" s="30">
        <f t="shared" si="202"/>
        <v>2.7083333334303461E-2</v>
      </c>
      <c r="X1484" s="18">
        <f>DATE(MID(B1484,FIND(",",B1484,1)+2,4),VLOOKUP(LEFT(B1484,3),General!$A$1:$B$12,2,0),MID(B1484,FIND(" ",B1484,1)+1,FIND(",",B1484,1)-FIND(" ",B1484,1)-1))</f>
        <v>45619</v>
      </c>
    </row>
    <row r="1485" spans="2:24">
      <c r="B1485" t="s">
        <v>7782</v>
      </c>
      <c r="C1485" t="s">
        <v>7783</v>
      </c>
      <c r="D1485" t="s">
        <v>7784</v>
      </c>
      <c r="E1485" s="1">
        <v>0.99760000000000004</v>
      </c>
      <c r="F1485">
        <v>0</v>
      </c>
      <c r="G1485">
        <v>0</v>
      </c>
      <c r="H1485" s="19">
        <v>3123</v>
      </c>
      <c r="I1485" s="19">
        <v>1327906</v>
      </c>
      <c r="J1485">
        <v>0</v>
      </c>
      <c r="K1485">
        <v>0</v>
      </c>
      <c r="L1485">
        <v>0</v>
      </c>
      <c r="M1485" s="19">
        <v>1075</v>
      </c>
      <c r="N1485" s="29">
        <f>DATE(MID(B1485,FIND(",",B1485,1)+2,4),VLOOKUP(LEFT(B1485,3),General!$A$1:$B$12,2,0),MID(B1485,FIND(" ",B1485,1)+1,FIND(",",B1485,1)-FIND(" ",B1485,1)-1)) + TIMEVALUE(MID(B1485,FIND("-",B1485,1)+2,LEN(B1485)-FIND("-",B1485,1)+2))</f>
        <v>45619.253472222219</v>
      </c>
      <c r="O1485" s="18">
        <f>DATE(MID(C1485,FIND(",",C1485,1)+2,4),VLOOKUP(LEFT(B1485,3),General!$A$1:$B$12,2,0),MID(C1485,FIND(" ",C1485,1)+1,FIND(",",C1485,1)-FIND(" ",C1485,1)-1)) + TIMEVALUE(MID(C1485,FIND("-",C1485,1)+2,LEN(C1485)-FIND("-",C1485,1)+2))</f>
        <v>45619.25277777778</v>
      </c>
      <c r="P1485" s="18">
        <f>DATE(MID(D1485,FIND(",",D1485,1)+2,4),VLOOKUP(LEFT(B1485,3),General!$A$1:$B$12,2,0),MID(D1485,FIND(" ",D1485,1)+1,FIND(",",D1485,1)-FIND(" ",D1485,1)-1)) + TIMEVALUE(MID(D1485,FIND("-",D1485,1)+2,LEN(D1485)-FIND("-",D1485,1)+2))</f>
        <v>45619.280555555553</v>
      </c>
      <c r="Q1485" s="29">
        <f t="shared" si="196"/>
        <v>45619.253472222219</v>
      </c>
      <c r="R1485" t="str">
        <f t="shared" si="197"/>
        <v>6:04 am</v>
      </c>
      <c r="S1485" t="str">
        <f t="shared" si="198"/>
        <v>6:44 am</v>
      </c>
      <c r="T1485" s="29">
        <f t="shared" si="199"/>
        <v>45619.253472222219</v>
      </c>
      <c r="U1485" s="19">
        <f t="shared" si="200"/>
        <v>3123</v>
      </c>
      <c r="V1485" s="1">
        <f t="shared" si="201"/>
        <v>0.99760000000000004</v>
      </c>
      <c r="W1485" s="30">
        <f t="shared" si="202"/>
        <v>2.7777777773735579E-2</v>
      </c>
      <c r="X1485" s="18">
        <f>DATE(MID(B1485,FIND(",",B1485,1)+2,4),VLOOKUP(LEFT(B1485,3),General!$A$1:$B$12,2,0),MID(B1485,FIND(" ",B1485,1)+1,FIND(",",B1485,1)-FIND(" ",B1485,1)-1))</f>
        <v>45619</v>
      </c>
    </row>
    <row r="1486" spans="2:24">
      <c r="B1486" t="s">
        <v>7785</v>
      </c>
      <c r="C1486" t="s">
        <v>7785</v>
      </c>
      <c r="D1486" t="s">
        <v>7786</v>
      </c>
      <c r="E1486" s="1">
        <v>0.99780000000000002</v>
      </c>
      <c r="F1486">
        <v>0</v>
      </c>
      <c r="G1486">
        <v>0</v>
      </c>
      <c r="H1486" s="19">
        <v>2924</v>
      </c>
      <c r="I1486" s="19">
        <v>1327922</v>
      </c>
      <c r="J1486">
        <v>0</v>
      </c>
      <c r="K1486">
        <v>0</v>
      </c>
      <c r="L1486">
        <v>0</v>
      </c>
      <c r="M1486" s="19">
        <v>1076</v>
      </c>
      <c r="N1486" s="29">
        <f>DATE(MID(B1486,FIND(",",B1486,1)+2,4),VLOOKUP(LEFT(B1486,3),General!$A$1:$B$12,2,0),MID(B1486,FIND(" ",B1486,1)+1,FIND(",",B1486,1)-FIND(" ",B1486,1)-1)) + TIMEVALUE(MID(B1486,FIND("-",B1486,1)+2,LEN(B1486)-FIND("-",B1486,1)+2))</f>
        <v>45619.295138888891</v>
      </c>
      <c r="O1486" s="18">
        <f>DATE(MID(C1486,FIND(",",C1486,1)+2,4),VLOOKUP(LEFT(B1486,3),General!$A$1:$B$12,2,0),MID(C1486,FIND(" ",C1486,1)+1,FIND(",",C1486,1)-FIND(" ",C1486,1)-1)) + TIMEVALUE(MID(C1486,FIND("-",C1486,1)+2,LEN(C1486)-FIND("-",C1486,1)+2))</f>
        <v>45619.295138888891</v>
      </c>
      <c r="P1486" s="18">
        <f>DATE(MID(D1486,FIND(",",D1486,1)+2,4),VLOOKUP(LEFT(B1486,3),General!$A$1:$B$12,2,0),MID(D1486,FIND(" ",D1486,1)+1,FIND(",",D1486,1)-FIND(" ",D1486,1)-1)) + TIMEVALUE(MID(D1486,FIND("-",D1486,1)+2,LEN(D1486)-FIND("-",D1486,1)+2))</f>
        <v>45619.326388888891</v>
      </c>
      <c r="Q1486" s="29">
        <f t="shared" si="196"/>
        <v>45619.295138888891</v>
      </c>
      <c r="R1486" t="str">
        <f t="shared" si="197"/>
        <v>7:05 am</v>
      </c>
      <c r="S1486" t="str">
        <f t="shared" si="198"/>
        <v>7:50 am</v>
      </c>
      <c r="T1486" s="29">
        <f t="shared" si="199"/>
        <v>45619.295138888891</v>
      </c>
      <c r="U1486" s="19">
        <f t="shared" si="200"/>
        <v>2924</v>
      </c>
      <c r="V1486" s="1">
        <f t="shared" si="201"/>
        <v>0.99780000000000002</v>
      </c>
      <c r="W1486" s="30">
        <f t="shared" si="202"/>
        <v>3.125E-2</v>
      </c>
      <c r="X1486" s="18">
        <f>DATE(MID(B1486,FIND(",",B1486,1)+2,4),VLOOKUP(LEFT(B1486,3),General!$A$1:$B$12,2,0),MID(B1486,FIND(" ",B1486,1)+1,FIND(",",B1486,1)-FIND(" ",B1486,1)-1))</f>
        <v>45619</v>
      </c>
    </row>
    <row r="1487" spans="2:24">
      <c r="B1487" t="s">
        <v>7787</v>
      </c>
      <c r="C1487" t="s">
        <v>7788</v>
      </c>
      <c r="D1487" t="s">
        <v>7789</v>
      </c>
      <c r="E1487" s="1">
        <v>0.99750000000000005</v>
      </c>
      <c r="F1487">
        <v>0</v>
      </c>
      <c r="G1487">
        <v>0</v>
      </c>
      <c r="H1487" s="19">
        <v>3385</v>
      </c>
      <c r="I1487" s="19">
        <v>1327926</v>
      </c>
      <c r="J1487">
        <v>0</v>
      </c>
      <c r="K1487">
        <v>0</v>
      </c>
      <c r="L1487">
        <v>0</v>
      </c>
      <c r="M1487" s="19">
        <v>1077</v>
      </c>
      <c r="N1487" s="29">
        <f>DATE(MID(B1487,FIND(",",B1487,1)+2,4),VLOOKUP(LEFT(B1487,3),General!$A$1:$B$12,2,0),MID(B1487,FIND(" ",B1487,1)+1,FIND(",",B1487,1)-FIND(" ",B1487,1)-1)) + TIMEVALUE(MID(B1487,FIND("-",B1487,1)+2,LEN(B1487)-FIND("-",B1487,1)+2))</f>
        <v>45619.336805555555</v>
      </c>
      <c r="O1487" s="18">
        <f>DATE(MID(C1487,FIND(",",C1487,1)+2,4),VLOOKUP(LEFT(B1487,3),General!$A$1:$B$12,2,0),MID(C1487,FIND(" ",C1487,1)+1,FIND(",",C1487,1)-FIND(" ",C1487,1)-1)) + TIMEVALUE(MID(C1487,FIND("-",C1487,1)+2,LEN(C1487)-FIND("-",C1487,1)+2))</f>
        <v>45619.336111111108</v>
      </c>
      <c r="P1487" s="18">
        <f>DATE(MID(D1487,FIND(",",D1487,1)+2,4),VLOOKUP(LEFT(B1487,3),General!$A$1:$B$12,2,0),MID(D1487,FIND(" ",D1487,1)+1,FIND(",",D1487,1)-FIND(" ",D1487,1)-1)) + TIMEVALUE(MID(D1487,FIND("-",D1487,1)+2,LEN(D1487)-FIND("-",D1487,1)+2))</f>
        <v>45619.363194444442</v>
      </c>
      <c r="Q1487" s="29">
        <f t="shared" si="196"/>
        <v>45619.336805555555</v>
      </c>
      <c r="R1487" t="str">
        <f t="shared" si="197"/>
        <v>8:04 am</v>
      </c>
      <c r="S1487" t="str">
        <f t="shared" si="198"/>
        <v>8:43 am</v>
      </c>
      <c r="T1487" s="29">
        <f t="shared" si="199"/>
        <v>45619.336805555555</v>
      </c>
      <c r="U1487" s="19">
        <f t="shared" si="200"/>
        <v>3385</v>
      </c>
      <c r="V1487" s="1">
        <f t="shared" si="201"/>
        <v>0.99750000000000005</v>
      </c>
      <c r="W1487" s="30">
        <f t="shared" si="202"/>
        <v>2.7083333334303461E-2</v>
      </c>
      <c r="X1487" s="18">
        <f>DATE(MID(B1487,FIND(",",B1487,1)+2,4),VLOOKUP(LEFT(B1487,3),General!$A$1:$B$12,2,0),MID(B1487,FIND(" ",B1487,1)+1,FIND(",",B1487,1)-FIND(" ",B1487,1)-1))</f>
        <v>45619</v>
      </c>
    </row>
    <row r="1488" spans="2:24">
      <c r="B1488" t="s">
        <v>7790</v>
      </c>
      <c r="C1488" t="s">
        <v>7791</v>
      </c>
      <c r="D1488" t="s">
        <v>7792</v>
      </c>
      <c r="E1488" s="1">
        <v>0.99509999999999998</v>
      </c>
      <c r="F1488">
        <v>0</v>
      </c>
      <c r="G1488">
        <v>0</v>
      </c>
      <c r="H1488" s="19">
        <v>6446</v>
      </c>
      <c r="I1488" s="19">
        <v>1327932</v>
      </c>
      <c r="J1488">
        <v>0</v>
      </c>
      <c r="K1488">
        <v>0</v>
      </c>
      <c r="L1488">
        <v>0</v>
      </c>
      <c r="M1488">
        <v>0</v>
      </c>
      <c r="N1488" s="29">
        <f>DATE(MID(B1488,FIND(",",B1488,1)+2,4),VLOOKUP(LEFT(B1488,3),General!$A$1:$B$12,2,0),MID(B1488,FIND(" ",B1488,1)+1,FIND(",",B1488,1)-FIND(" ",B1488,1)-1)) + TIMEVALUE(MID(B1488,FIND("-",B1488,1)+2,LEN(B1488)-FIND("-",B1488,1)+2))</f>
        <v>45619.378472222219</v>
      </c>
      <c r="O1488" s="18">
        <f>DATE(MID(C1488,FIND(",",C1488,1)+2,4),VLOOKUP(LEFT(B1488,3),General!$A$1:$B$12,2,0),MID(C1488,FIND(" ",C1488,1)+1,FIND(",",C1488,1)-FIND(" ",C1488,1)-1)) + TIMEVALUE(MID(C1488,FIND("-",C1488,1)+2,LEN(C1488)-FIND("-",C1488,1)+2))</f>
        <v>45619.37777777778</v>
      </c>
      <c r="P1488" s="18">
        <f>DATE(MID(D1488,FIND(",",D1488,1)+2,4),VLOOKUP(LEFT(B1488,3),General!$A$1:$B$12,2,0),MID(D1488,FIND(" ",D1488,1)+1,FIND(",",D1488,1)-FIND(" ",D1488,1)-1)) + TIMEVALUE(MID(D1488,FIND("-",D1488,1)+2,LEN(D1488)-FIND("-",D1488,1)+2))</f>
        <v>45619.414583333331</v>
      </c>
      <c r="Q1488" s="29">
        <f t="shared" si="196"/>
        <v>45619.378472222219</v>
      </c>
      <c r="R1488" t="str">
        <f t="shared" si="197"/>
        <v>9:04 am</v>
      </c>
      <c r="S1488" t="str">
        <f t="shared" si="198"/>
        <v>9:57 am</v>
      </c>
      <c r="T1488" s="29">
        <f t="shared" si="199"/>
        <v>45619.378472222219</v>
      </c>
      <c r="U1488" s="19">
        <f t="shared" si="200"/>
        <v>6446</v>
      </c>
      <c r="V1488" s="1">
        <f t="shared" si="201"/>
        <v>0.99509999999999998</v>
      </c>
      <c r="W1488" s="30">
        <f t="shared" si="202"/>
        <v>3.6805555551836733E-2</v>
      </c>
      <c r="X1488" s="18">
        <f>DATE(MID(B1488,FIND(",",B1488,1)+2,4),VLOOKUP(LEFT(B1488,3),General!$A$1:$B$12,2,0),MID(B1488,FIND(" ",B1488,1)+1,FIND(",",B1488,1)-FIND(" ",B1488,1)-1))</f>
        <v>45619</v>
      </c>
    </row>
    <row r="1489" spans="2:24">
      <c r="B1489" t="s">
        <v>7793</v>
      </c>
      <c r="C1489" t="s">
        <v>7794</v>
      </c>
      <c r="D1489" t="s">
        <v>7795</v>
      </c>
      <c r="E1489" s="1">
        <v>0.99390000000000001</v>
      </c>
      <c r="F1489">
        <v>0</v>
      </c>
      <c r="G1489">
        <v>0</v>
      </c>
      <c r="H1489" s="19">
        <v>8132</v>
      </c>
      <c r="I1489" s="19">
        <v>1327937</v>
      </c>
      <c r="J1489">
        <v>0</v>
      </c>
      <c r="K1489">
        <v>0</v>
      </c>
      <c r="L1489">
        <v>0</v>
      </c>
      <c r="M1489">
        <v>0</v>
      </c>
      <c r="N1489" s="29">
        <f>DATE(MID(B1489,FIND(",",B1489,1)+2,4),VLOOKUP(LEFT(B1489,3),General!$A$1:$B$12,2,0),MID(B1489,FIND(" ",B1489,1)+1,FIND(",",B1489,1)-FIND(" ",B1489,1)-1)) + TIMEVALUE(MID(B1489,FIND("-",B1489,1)+2,LEN(B1489)-FIND("-",B1489,1)+2))</f>
        <v>45619.420138888891</v>
      </c>
      <c r="O1489" s="18">
        <f>DATE(MID(C1489,FIND(",",C1489,1)+2,4),VLOOKUP(LEFT(B1489,3),General!$A$1:$B$12,2,0),MID(C1489,FIND(" ",C1489,1)+1,FIND(",",C1489,1)-FIND(" ",C1489,1)-1)) + TIMEVALUE(MID(C1489,FIND("-",C1489,1)+2,LEN(C1489)-FIND("-",C1489,1)+2))</f>
        <v>45619.419444444444</v>
      </c>
      <c r="P1489" s="18">
        <f>DATE(MID(D1489,FIND(",",D1489,1)+2,4),VLOOKUP(LEFT(B1489,3),General!$A$1:$B$12,2,0),MID(D1489,FIND(" ",D1489,1)+1,FIND(",",D1489,1)-FIND(" ",D1489,1)-1)) + TIMEVALUE(MID(D1489,FIND("-",D1489,1)+2,LEN(D1489)-FIND("-",D1489,1)+2))</f>
        <v>45619.456250000003</v>
      </c>
      <c r="Q1489" s="29">
        <f t="shared" si="196"/>
        <v>45619.420138888891</v>
      </c>
      <c r="R1489" t="str">
        <f t="shared" si="197"/>
        <v>10:04 am</v>
      </c>
      <c r="S1489" t="str">
        <f t="shared" si="198"/>
        <v>10:57 am</v>
      </c>
      <c r="T1489" s="29">
        <f t="shared" si="199"/>
        <v>45619.420138888891</v>
      </c>
      <c r="U1489" s="19">
        <f t="shared" si="200"/>
        <v>8132</v>
      </c>
      <c r="V1489" s="1">
        <f t="shared" si="201"/>
        <v>0.99390000000000001</v>
      </c>
      <c r="W1489" s="30">
        <f t="shared" si="202"/>
        <v>3.680555555911269E-2</v>
      </c>
      <c r="X1489" s="18">
        <f>DATE(MID(B1489,FIND(",",B1489,1)+2,4),VLOOKUP(LEFT(B1489,3),General!$A$1:$B$12,2,0),MID(B1489,FIND(" ",B1489,1)+1,FIND(",",B1489,1)-FIND(" ",B1489,1)-1))</f>
        <v>45619</v>
      </c>
    </row>
    <row r="1490" spans="2:24">
      <c r="B1490" t="s">
        <v>7796</v>
      </c>
      <c r="C1490" t="s">
        <v>7797</v>
      </c>
      <c r="D1490" t="s">
        <v>7798</v>
      </c>
      <c r="E1490" s="1">
        <v>0.99580000000000002</v>
      </c>
      <c r="F1490">
        <v>0</v>
      </c>
      <c r="G1490">
        <v>0</v>
      </c>
      <c r="H1490" s="19">
        <v>5530</v>
      </c>
      <c r="I1490" s="19">
        <v>1327936</v>
      </c>
      <c r="J1490">
        <v>0</v>
      </c>
      <c r="K1490">
        <v>0</v>
      </c>
      <c r="L1490">
        <v>0</v>
      </c>
      <c r="M1490">
        <v>0</v>
      </c>
      <c r="N1490" s="29">
        <f>DATE(MID(B1490,FIND(",",B1490,1)+2,4),VLOOKUP(LEFT(B1490,3),General!$A$1:$B$12,2,0),MID(B1490,FIND(" ",B1490,1)+1,FIND(",",B1490,1)-FIND(" ",B1490,1)-1)) + TIMEVALUE(MID(B1490,FIND("-",B1490,1)+2,LEN(B1490)-FIND("-",B1490,1)+2))</f>
        <v>45619.461805555555</v>
      </c>
      <c r="O1490" s="18">
        <f>DATE(MID(C1490,FIND(",",C1490,1)+2,4),VLOOKUP(LEFT(B1490,3),General!$A$1:$B$12,2,0),MID(C1490,FIND(" ",C1490,1)+1,FIND(",",C1490,1)-FIND(" ",C1490,1)-1)) + TIMEVALUE(MID(C1490,FIND("-",C1490,1)+2,LEN(C1490)-FIND("-",C1490,1)+2))</f>
        <v>45619.461111111108</v>
      </c>
      <c r="P1490" s="18">
        <f>DATE(MID(D1490,FIND(",",D1490,1)+2,4),VLOOKUP(LEFT(B1490,3),General!$A$1:$B$12,2,0),MID(D1490,FIND(" ",D1490,1)+1,FIND(",",D1490,1)-FIND(" ",D1490,1)-1)) + TIMEVALUE(MID(D1490,FIND("-",D1490,1)+2,LEN(D1490)-FIND("-",D1490,1)+2))</f>
        <v>45619.503472222219</v>
      </c>
      <c r="Q1490" s="29">
        <f t="shared" si="196"/>
        <v>45619.461805555555</v>
      </c>
      <c r="R1490" t="str">
        <f t="shared" si="197"/>
        <v>11:04 am</v>
      </c>
      <c r="S1490" t="str">
        <f t="shared" si="198"/>
        <v>12:05 pm</v>
      </c>
      <c r="T1490" s="29">
        <f t="shared" si="199"/>
        <v>45619.461805555555</v>
      </c>
      <c r="U1490" s="19">
        <f t="shared" si="200"/>
        <v>5530</v>
      </c>
      <c r="V1490" s="1">
        <f t="shared" si="201"/>
        <v>0.99580000000000002</v>
      </c>
      <c r="W1490" s="30">
        <f t="shared" si="202"/>
        <v>4.2361111110949423E-2</v>
      </c>
      <c r="X1490" s="18">
        <f>DATE(MID(B1490,FIND(",",B1490,1)+2,4),VLOOKUP(LEFT(B1490,3),General!$A$1:$B$12,2,0),MID(B1490,FIND(" ",B1490,1)+1,FIND(",",B1490,1)-FIND(" ",B1490,1)-1))</f>
        <v>45619</v>
      </c>
    </row>
    <row r="1491" spans="2:24">
      <c r="B1491" t="s">
        <v>7798</v>
      </c>
      <c r="C1491" t="s">
        <v>7799</v>
      </c>
      <c r="D1491" t="s">
        <v>7800</v>
      </c>
      <c r="E1491" s="1">
        <v>0.99639999999999995</v>
      </c>
      <c r="F1491">
        <v>0</v>
      </c>
      <c r="G1491">
        <v>0</v>
      </c>
      <c r="H1491" s="19">
        <v>4743</v>
      </c>
      <c r="I1491" s="19">
        <v>1327941</v>
      </c>
      <c r="J1491">
        <v>0</v>
      </c>
      <c r="K1491">
        <v>0</v>
      </c>
      <c r="L1491">
        <v>0</v>
      </c>
      <c r="M1491" s="19">
        <v>1080</v>
      </c>
      <c r="N1491" s="29">
        <f>DATE(MID(B1491,FIND(",",B1491,1)+2,4),VLOOKUP(LEFT(B1491,3),General!$A$1:$B$12,2,0),MID(B1491,FIND(" ",B1491,1)+1,FIND(",",B1491,1)-FIND(" ",B1491,1)-1)) + TIMEVALUE(MID(B1491,FIND("-",B1491,1)+2,LEN(B1491)-FIND("-",B1491,1)+2))</f>
        <v>45619.503472222219</v>
      </c>
      <c r="O1491" s="18">
        <f>DATE(MID(C1491,FIND(",",C1491,1)+2,4),VLOOKUP(LEFT(B1491,3),General!$A$1:$B$12,2,0),MID(C1491,FIND(" ",C1491,1)+1,FIND(",",C1491,1)-FIND(" ",C1491,1)-1)) + TIMEVALUE(MID(C1491,FIND("-",C1491,1)+2,LEN(C1491)-FIND("-",C1491,1)+2))</f>
        <v>45619.50277777778</v>
      </c>
      <c r="P1491" s="18">
        <f>DATE(MID(D1491,FIND(",",D1491,1)+2,4),VLOOKUP(LEFT(B1491,3),General!$A$1:$B$12,2,0),MID(D1491,FIND(" ",D1491,1)+1,FIND(",",D1491,1)-FIND(" ",D1491,1)-1)) + TIMEVALUE(MID(D1491,FIND("-",D1491,1)+2,LEN(D1491)-FIND("-",D1491,1)+2))</f>
        <v>45619.529166666667</v>
      </c>
      <c r="Q1491" s="29">
        <f t="shared" si="196"/>
        <v>45619.503472222219</v>
      </c>
      <c r="R1491" t="str">
        <f t="shared" si="197"/>
        <v>12:04 pm</v>
      </c>
      <c r="S1491" t="str">
        <f t="shared" si="198"/>
        <v>12:42 pm</v>
      </c>
      <c r="T1491" s="29">
        <f t="shared" si="199"/>
        <v>45619.503472222219</v>
      </c>
      <c r="U1491" s="19">
        <f t="shared" si="200"/>
        <v>4743</v>
      </c>
      <c r="V1491" s="1">
        <f t="shared" si="201"/>
        <v>0.99639999999999995</v>
      </c>
      <c r="W1491" s="30">
        <f t="shared" si="202"/>
        <v>2.6388888887595385E-2</v>
      </c>
      <c r="X1491" s="18">
        <f>DATE(MID(B1491,FIND(",",B1491,1)+2,4),VLOOKUP(LEFT(B1491,3),General!$A$1:$B$12,2,0),MID(B1491,FIND(" ",B1491,1)+1,FIND(",",B1491,1)-FIND(" ",B1491,1)-1))</f>
        <v>45619</v>
      </c>
    </row>
    <row r="1492" spans="2:24">
      <c r="B1492" t="s">
        <v>7801</v>
      </c>
      <c r="C1492" t="s">
        <v>7802</v>
      </c>
      <c r="D1492" t="s">
        <v>7803</v>
      </c>
      <c r="E1492" s="1">
        <v>0.99680000000000002</v>
      </c>
      <c r="F1492">
        <v>0</v>
      </c>
      <c r="G1492">
        <v>0</v>
      </c>
      <c r="H1492" s="19">
        <v>4207</v>
      </c>
      <c r="I1492" s="19">
        <v>1327955</v>
      </c>
      <c r="J1492">
        <v>0</v>
      </c>
      <c r="K1492">
        <v>0</v>
      </c>
      <c r="L1492">
        <v>0</v>
      </c>
      <c r="M1492" s="19">
        <v>1085</v>
      </c>
      <c r="N1492" s="29">
        <f>DATE(MID(B1492,FIND(",",B1492,1)+2,4),VLOOKUP(LEFT(B1492,3),General!$A$1:$B$12,2,0),MID(B1492,FIND(" ",B1492,1)+1,FIND(",",B1492,1)-FIND(" ",B1492,1)-1)) + TIMEVALUE(MID(B1492,FIND("-",B1492,1)+2,LEN(B1492)-FIND("-",B1492,1)+2))</f>
        <v>45619.545138888891</v>
      </c>
      <c r="O1492" s="18">
        <f>DATE(MID(C1492,FIND(",",C1492,1)+2,4),VLOOKUP(LEFT(B1492,3),General!$A$1:$B$12,2,0),MID(C1492,FIND(" ",C1492,1)+1,FIND(",",C1492,1)-FIND(" ",C1492,1)-1)) + TIMEVALUE(MID(C1492,FIND("-",C1492,1)+2,LEN(C1492)-FIND("-",C1492,1)+2))</f>
        <v>45619.544444444444</v>
      </c>
      <c r="P1492" s="18">
        <f>DATE(MID(D1492,FIND(",",D1492,1)+2,4),VLOOKUP(LEFT(B1492,3),General!$A$1:$B$12,2,0),MID(D1492,FIND(" ",D1492,1)+1,FIND(",",D1492,1)-FIND(" ",D1492,1)-1)) + TIMEVALUE(MID(D1492,FIND("-",D1492,1)+2,LEN(D1492)-FIND("-",D1492,1)+2))</f>
        <v>45619.586805555555</v>
      </c>
      <c r="Q1492" s="29">
        <f t="shared" si="196"/>
        <v>45619.545138888891</v>
      </c>
      <c r="R1492" t="str">
        <f t="shared" si="197"/>
        <v>1:04 pm</v>
      </c>
      <c r="S1492" t="str">
        <f t="shared" si="198"/>
        <v>2:05 pm</v>
      </c>
      <c r="T1492" s="29">
        <f t="shared" si="199"/>
        <v>45619.545138888891</v>
      </c>
      <c r="U1492" s="19">
        <f t="shared" si="200"/>
        <v>4207</v>
      </c>
      <c r="V1492" s="1">
        <f t="shared" si="201"/>
        <v>0.99680000000000002</v>
      </c>
      <c r="W1492" s="30">
        <f t="shared" si="202"/>
        <v>4.2361111110949423E-2</v>
      </c>
      <c r="X1492" s="18">
        <f>DATE(MID(B1492,FIND(",",B1492,1)+2,4),VLOOKUP(LEFT(B1492,3),General!$A$1:$B$12,2,0),MID(B1492,FIND(" ",B1492,1)+1,FIND(",",B1492,1)-FIND(" ",B1492,1)-1))</f>
        <v>45619</v>
      </c>
    </row>
    <row r="1493" spans="2:24">
      <c r="B1493" t="s">
        <v>7803</v>
      </c>
      <c r="C1493" t="s">
        <v>7804</v>
      </c>
      <c r="D1493" t="s">
        <v>7805</v>
      </c>
      <c r="E1493" s="1">
        <v>0.99619999999999997</v>
      </c>
      <c r="F1493">
        <v>0</v>
      </c>
      <c r="G1493">
        <v>0</v>
      </c>
      <c r="H1493" s="19">
        <v>5084</v>
      </c>
      <c r="I1493" s="19">
        <v>1327957</v>
      </c>
      <c r="J1493">
        <v>0</v>
      </c>
      <c r="K1493">
        <v>0</v>
      </c>
      <c r="L1493">
        <v>0</v>
      </c>
      <c r="M1493">
        <v>0</v>
      </c>
      <c r="N1493" s="29">
        <f>DATE(MID(B1493,FIND(",",B1493,1)+2,4),VLOOKUP(LEFT(B1493,3),General!$A$1:$B$12,2,0),MID(B1493,FIND(" ",B1493,1)+1,FIND(",",B1493,1)-FIND(" ",B1493,1)-1)) + TIMEVALUE(MID(B1493,FIND("-",B1493,1)+2,LEN(B1493)-FIND("-",B1493,1)+2))</f>
        <v>45619.586805555555</v>
      </c>
      <c r="O1493" s="18">
        <f>DATE(MID(C1493,FIND(",",C1493,1)+2,4),VLOOKUP(LEFT(B1493,3),General!$A$1:$B$12,2,0),MID(C1493,FIND(" ",C1493,1)+1,FIND(",",C1493,1)-FIND(" ",C1493,1)-1)) + TIMEVALUE(MID(C1493,FIND("-",C1493,1)+2,LEN(C1493)-FIND("-",C1493,1)+2))</f>
        <v>45619.586111111108</v>
      </c>
      <c r="P1493" s="18">
        <f>DATE(MID(D1493,FIND(",",D1493,1)+2,4),VLOOKUP(LEFT(B1493,3),General!$A$1:$B$12,2,0),MID(D1493,FIND(" ",D1493,1)+1,FIND(",",D1493,1)-FIND(" ",D1493,1)-1)) + TIMEVALUE(MID(D1493,FIND("-",D1493,1)+2,LEN(D1493)-FIND("-",D1493,1)+2))</f>
        <v>45619.628472222219</v>
      </c>
      <c r="Q1493" s="29">
        <f t="shared" si="196"/>
        <v>45619.586805555555</v>
      </c>
      <c r="R1493" t="str">
        <f t="shared" si="197"/>
        <v>2:04 pm</v>
      </c>
      <c r="S1493" t="str">
        <f t="shared" si="198"/>
        <v>3:05 pm</v>
      </c>
      <c r="T1493" s="29">
        <f t="shared" si="199"/>
        <v>45619.586805555555</v>
      </c>
      <c r="U1493" s="19">
        <f t="shared" si="200"/>
        <v>5084</v>
      </c>
      <c r="V1493" s="1">
        <f t="shared" si="201"/>
        <v>0.99619999999999997</v>
      </c>
      <c r="W1493" s="30">
        <f t="shared" si="202"/>
        <v>4.2361111110949423E-2</v>
      </c>
      <c r="X1493" s="18">
        <f>DATE(MID(B1493,FIND(",",B1493,1)+2,4),VLOOKUP(LEFT(B1493,3),General!$A$1:$B$12,2,0),MID(B1493,FIND(" ",B1493,1)+1,FIND(",",B1493,1)-FIND(" ",B1493,1)-1))</f>
        <v>45619</v>
      </c>
    </row>
    <row r="1494" spans="2:24">
      <c r="B1494" t="s">
        <v>7805</v>
      </c>
      <c r="C1494" t="s">
        <v>7806</v>
      </c>
      <c r="D1494" t="s">
        <v>7807</v>
      </c>
      <c r="E1494" s="1">
        <v>0.99639999999999995</v>
      </c>
      <c r="F1494">
        <v>0</v>
      </c>
      <c r="G1494">
        <v>0</v>
      </c>
      <c r="H1494" s="19">
        <v>4730</v>
      </c>
      <c r="I1494" s="19">
        <v>1327960</v>
      </c>
      <c r="J1494">
        <v>0</v>
      </c>
      <c r="K1494">
        <v>0</v>
      </c>
      <c r="L1494">
        <v>0</v>
      </c>
      <c r="M1494">
        <v>0</v>
      </c>
      <c r="N1494" s="29">
        <f>DATE(MID(B1494,FIND(",",B1494,1)+2,4),VLOOKUP(LEFT(B1494,3),General!$A$1:$B$12,2,0),MID(B1494,FIND(" ",B1494,1)+1,FIND(",",B1494,1)-FIND(" ",B1494,1)-1)) + TIMEVALUE(MID(B1494,FIND("-",B1494,1)+2,LEN(B1494)-FIND("-",B1494,1)+2))</f>
        <v>45619.628472222219</v>
      </c>
      <c r="O1494" s="18">
        <f>DATE(MID(C1494,FIND(",",C1494,1)+2,4),VLOOKUP(LEFT(B1494,3),General!$A$1:$B$12,2,0),MID(C1494,FIND(" ",C1494,1)+1,FIND(",",C1494,1)-FIND(" ",C1494,1)-1)) + TIMEVALUE(MID(C1494,FIND("-",C1494,1)+2,LEN(C1494)-FIND("-",C1494,1)+2))</f>
        <v>45619.62777777778</v>
      </c>
      <c r="P1494" s="18">
        <f>DATE(MID(D1494,FIND(",",D1494,1)+2,4),VLOOKUP(LEFT(B1494,3),General!$A$1:$B$12,2,0),MID(D1494,FIND(" ",D1494,1)+1,FIND(",",D1494,1)-FIND(" ",D1494,1)-1)) + TIMEVALUE(MID(D1494,FIND("-",D1494,1)+2,LEN(D1494)-FIND("-",D1494,1)+2))</f>
        <v>45619.670138888891</v>
      </c>
      <c r="Q1494" s="29">
        <f t="shared" si="196"/>
        <v>45619.628472222219</v>
      </c>
      <c r="R1494" t="str">
        <f t="shared" si="197"/>
        <v>3:04 pm</v>
      </c>
      <c r="S1494" t="str">
        <f t="shared" si="198"/>
        <v>4:05 pm</v>
      </c>
      <c r="T1494" s="29">
        <f t="shared" si="199"/>
        <v>45619.628472222219</v>
      </c>
      <c r="U1494" s="19">
        <f t="shared" si="200"/>
        <v>4730</v>
      </c>
      <c r="V1494" s="1">
        <f t="shared" si="201"/>
        <v>0.99639999999999995</v>
      </c>
      <c r="W1494" s="30">
        <f t="shared" si="202"/>
        <v>4.2361111110949423E-2</v>
      </c>
      <c r="X1494" s="18">
        <f>DATE(MID(B1494,FIND(",",B1494,1)+2,4),VLOOKUP(LEFT(B1494,3),General!$A$1:$B$12,2,0),MID(B1494,FIND(" ",B1494,1)+1,FIND(",",B1494,1)-FIND(" ",B1494,1)-1))</f>
        <v>45619</v>
      </c>
    </row>
    <row r="1495" spans="2:24">
      <c r="B1495" t="s">
        <v>7807</v>
      </c>
      <c r="C1495" t="s">
        <v>7808</v>
      </c>
      <c r="D1495" t="s">
        <v>7809</v>
      </c>
      <c r="E1495" s="1">
        <v>0.99509999999999998</v>
      </c>
      <c r="F1495">
        <v>0</v>
      </c>
      <c r="G1495">
        <v>0</v>
      </c>
      <c r="H1495" s="19">
        <v>6516</v>
      </c>
      <c r="I1495" s="19">
        <v>1327961</v>
      </c>
      <c r="J1495">
        <v>0</v>
      </c>
      <c r="K1495">
        <v>0</v>
      </c>
      <c r="L1495">
        <v>0</v>
      </c>
      <c r="M1495">
        <v>0</v>
      </c>
      <c r="N1495" s="29">
        <f>DATE(MID(B1495,FIND(",",B1495,1)+2,4),VLOOKUP(LEFT(B1495,3),General!$A$1:$B$12,2,0),MID(B1495,FIND(" ",B1495,1)+1,FIND(",",B1495,1)-FIND(" ",B1495,1)-1)) + TIMEVALUE(MID(B1495,FIND("-",B1495,1)+2,LEN(B1495)-FIND("-",B1495,1)+2))</f>
        <v>45619.670138888891</v>
      </c>
      <c r="O1495" s="18">
        <f>DATE(MID(C1495,FIND(",",C1495,1)+2,4),VLOOKUP(LEFT(B1495,3),General!$A$1:$B$12,2,0),MID(C1495,FIND(" ",C1495,1)+1,FIND(",",C1495,1)-FIND(" ",C1495,1)-1)) + TIMEVALUE(MID(C1495,FIND("-",C1495,1)+2,LEN(C1495)-FIND("-",C1495,1)+2))</f>
        <v>45619.669444444444</v>
      </c>
      <c r="P1495" s="18">
        <f>DATE(MID(D1495,FIND(",",D1495,1)+2,4),VLOOKUP(LEFT(B1495,3),General!$A$1:$B$12,2,0),MID(D1495,FIND(" ",D1495,1)+1,FIND(",",D1495,1)-FIND(" ",D1495,1)-1)) + TIMEVALUE(MID(D1495,FIND("-",D1495,1)+2,LEN(D1495)-FIND("-",D1495,1)+2))</f>
        <v>45619.711805555555</v>
      </c>
      <c r="Q1495" s="29">
        <f t="shared" si="196"/>
        <v>45619.670138888891</v>
      </c>
      <c r="R1495" t="str">
        <f t="shared" si="197"/>
        <v>4:04 pm</v>
      </c>
      <c r="S1495" t="str">
        <f t="shared" si="198"/>
        <v>5:05 pm</v>
      </c>
      <c r="T1495" s="29">
        <f t="shared" si="199"/>
        <v>45619.670138888891</v>
      </c>
      <c r="U1495" s="19">
        <f t="shared" si="200"/>
        <v>6516</v>
      </c>
      <c r="V1495" s="1">
        <f t="shared" si="201"/>
        <v>0.99509999999999998</v>
      </c>
      <c r="W1495" s="30">
        <f t="shared" si="202"/>
        <v>4.2361111110949423E-2</v>
      </c>
      <c r="X1495" s="18">
        <f>DATE(MID(B1495,FIND(",",B1495,1)+2,4),VLOOKUP(LEFT(B1495,3),General!$A$1:$B$12,2,0),MID(B1495,FIND(" ",B1495,1)+1,FIND(",",B1495,1)-FIND(" ",B1495,1)-1))</f>
        <v>45619</v>
      </c>
    </row>
    <row r="1496" spans="2:24">
      <c r="B1496" t="s">
        <v>7809</v>
      </c>
      <c r="C1496" t="s">
        <v>7810</v>
      </c>
      <c r="D1496" t="s">
        <v>7811</v>
      </c>
      <c r="E1496" s="1">
        <v>0.99450000000000005</v>
      </c>
      <c r="F1496">
        <v>0</v>
      </c>
      <c r="G1496">
        <v>0</v>
      </c>
      <c r="H1496" s="19">
        <v>7328</v>
      </c>
      <c r="I1496" s="19">
        <v>1327972</v>
      </c>
      <c r="J1496">
        <v>0</v>
      </c>
      <c r="K1496">
        <v>0</v>
      </c>
      <c r="L1496">
        <v>0</v>
      </c>
      <c r="M1496">
        <v>0</v>
      </c>
      <c r="N1496" s="29">
        <f>DATE(MID(B1496,FIND(",",B1496,1)+2,4),VLOOKUP(LEFT(B1496,3),General!$A$1:$B$12,2,0),MID(B1496,FIND(" ",B1496,1)+1,FIND(",",B1496,1)-FIND(" ",B1496,1)-1)) + TIMEVALUE(MID(B1496,FIND("-",B1496,1)+2,LEN(B1496)-FIND("-",B1496,1)+2))</f>
        <v>45619.711805555555</v>
      </c>
      <c r="O1496" s="18">
        <f>DATE(MID(C1496,FIND(",",C1496,1)+2,4),VLOOKUP(LEFT(B1496,3),General!$A$1:$B$12,2,0),MID(C1496,FIND(" ",C1496,1)+1,FIND(",",C1496,1)-FIND(" ",C1496,1)-1)) + TIMEVALUE(MID(C1496,FIND("-",C1496,1)+2,LEN(C1496)-FIND("-",C1496,1)+2))</f>
        <v>45619.711111111108</v>
      </c>
      <c r="P1496" s="18">
        <f>DATE(MID(D1496,FIND(",",D1496,1)+2,4),VLOOKUP(LEFT(B1496,3),General!$A$1:$B$12,2,0),MID(D1496,FIND(" ",D1496,1)+1,FIND(",",D1496,1)-FIND(" ",D1496,1)-1)) + TIMEVALUE(MID(D1496,FIND("-",D1496,1)+2,LEN(D1496)-FIND("-",D1496,1)+2))</f>
        <v>45619.75277777778</v>
      </c>
      <c r="Q1496" s="29">
        <f t="shared" si="196"/>
        <v>45619.711805555555</v>
      </c>
      <c r="R1496" t="str">
        <f t="shared" si="197"/>
        <v>5:04 pm</v>
      </c>
      <c r="S1496" t="str">
        <f t="shared" si="198"/>
        <v>6:04 pm</v>
      </c>
      <c r="T1496" s="29">
        <f t="shared" si="199"/>
        <v>45619.711805555555</v>
      </c>
      <c r="U1496" s="19">
        <f t="shared" si="200"/>
        <v>7328</v>
      </c>
      <c r="V1496" s="1">
        <f t="shared" si="201"/>
        <v>0.99450000000000005</v>
      </c>
      <c r="W1496" s="30">
        <f t="shared" si="202"/>
        <v>4.1666666671517305E-2</v>
      </c>
      <c r="X1496" s="18">
        <f>DATE(MID(B1496,FIND(",",B1496,1)+2,4),VLOOKUP(LEFT(B1496,3),General!$A$1:$B$12,2,0),MID(B1496,FIND(" ",B1496,1)+1,FIND(",",B1496,1)-FIND(" ",B1496,1)-1))</f>
        <v>45619</v>
      </c>
    </row>
    <row r="1497" spans="2:24">
      <c r="B1497" t="s">
        <v>7812</v>
      </c>
      <c r="C1497" t="s">
        <v>7811</v>
      </c>
      <c r="D1497" t="s">
        <v>7813</v>
      </c>
      <c r="E1497" s="1">
        <v>0.99350000000000005</v>
      </c>
      <c r="F1497">
        <v>0</v>
      </c>
      <c r="G1497">
        <v>0</v>
      </c>
      <c r="H1497" s="19">
        <v>8621</v>
      </c>
      <c r="I1497" s="19">
        <v>1327969</v>
      </c>
      <c r="J1497">
        <v>0</v>
      </c>
      <c r="K1497">
        <v>0</v>
      </c>
      <c r="L1497">
        <v>0</v>
      </c>
      <c r="M1497">
        <v>0</v>
      </c>
      <c r="N1497" s="29">
        <f>DATE(MID(B1497,FIND(",",B1497,1)+2,4),VLOOKUP(LEFT(B1497,3),General!$A$1:$B$12,2,0),MID(B1497,FIND(" ",B1497,1)+1,FIND(",",B1497,1)-FIND(" ",B1497,1)-1)) + TIMEVALUE(MID(B1497,FIND("-",B1497,1)+2,LEN(B1497)-FIND("-",B1497,1)+2))</f>
        <v>45619.753472222219</v>
      </c>
      <c r="O1497" s="18">
        <f>DATE(MID(C1497,FIND(",",C1497,1)+2,4),VLOOKUP(LEFT(B1497,3),General!$A$1:$B$12,2,0),MID(C1497,FIND(" ",C1497,1)+1,FIND(",",C1497,1)-FIND(" ",C1497,1)-1)) + TIMEVALUE(MID(C1497,FIND("-",C1497,1)+2,LEN(C1497)-FIND("-",C1497,1)+2))</f>
        <v>45619.75277777778</v>
      </c>
      <c r="P1497" s="18">
        <f>DATE(MID(D1497,FIND(",",D1497,1)+2,4),VLOOKUP(LEFT(B1497,3),General!$A$1:$B$12,2,0),MID(D1497,FIND(" ",D1497,1)+1,FIND(",",D1497,1)-FIND(" ",D1497,1)-1)) + TIMEVALUE(MID(D1497,FIND("-",D1497,1)+2,LEN(D1497)-FIND("-",D1497,1)+2))</f>
        <v>45619.795138888891</v>
      </c>
      <c r="Q1497" s="29">
        <f t="shared" si="196"/>
        <v>45619.753472222219</v>
      </c>
      <c r="R1497" t="str">
        <f t="shared" si="197"/>
        <v>6:04 pm</v>
      </c>
      <c r="S1497" t="str">
        <f t="shared" si="198"/>
        <v>7:05 pm</v>
      </c>
      <c r="T1497" s="29">
        <f t="shared" si="199"/>
        <v>45619.753472222219</v>
      </c>
      <c r="U1497" s="19">
        <f t="shared" si="200"/>
        <v>8621</v>
      </c>
      <c r="V1497" s="1">
        <f t="shared" si="201"/>
        <v>0.99350000000000005</v>
      </c>
      <c r="W1497" s="30">
        <f t="shared" si="202"/>
        <v>4.2361111110949423E-2</v>
      </c>
      <c r="X1497" s="18">
        <f>DATE(MID(B1497,FIND(",",B1497,1)+2,4),VLOOKUP(LEFT(B1497,3),General!$A$1:$B$12,2,0),MID(B1497,FIND(" ",B1497,1)+1,FIND(",",B1497,1)-FIND(" ",B1497,1)-1))</f>
        <v>45619</v>
      </c>
    </row>
    <row r="1498" spans="2:24">
      <c r="B1498" t="s">
        <v>7813</v>
      </c>
      <c r="C1498" t="s">
        <v>7814</v>
      </c>
      <c r="D1498" t="s">
        <v>7815</v>
      </c>
      <c r="E1498" s="1">
        <v>0.99639999999999995</v>
      </c>
      <c r="F1498">
        <v>0</v>
      </c>
      <c r="G1498">
        <v>0</v>
      </c>
      <c r="H1498" s="19">
        <v>4721</v>
      </c>
      <c r="I1498" s="19">
        <v>1327980</v>
      </c>
      <c r="J1498">
        <v>0</v>
      </c>
      <c r="K1498">
        <v>0</v>
      </c>
      <c r="L1498">
        <v>0</v>
      </c>
      <c r="M1498" s="19">
        <v>1076</v>
      </c>
      <c r="N1498" s="29">
        <f>DATE(MID(B1498,FIND(",",B1498,1)+2,4),VLOOKUP(LEFT(B1498,3),General!$A$1:$B$12,2,0),MID(B1498,FIND(" ",B1498,1)+1,FIND(",",B1498,1)-FIND(" ",B1498,1)-1)) + TIMEVALUE(MID(B1498,FIND("-",B1498,1)+2,LEN(B1498)-FIND("-",B1498,1)+2))</f>
        <v>45619.795138888891</v>
      </c>
      <c r="O1498" s="18">
        <f>DATE(MID(C1498,FIND(",",C1498,1)+2,4),VLOOKUP(LEFT(B1498,3),General!$A$1:$B$12,2,0),MID(C1498,FIND(" ",C1498,1)+1,FIND(",",C1498,1)-FIND(" ",C1498,1)-1)) + TIMEVALUE(MID(C1498,FIND("-",C1498,1)+2,LEN(C1498)-FIND("-",C1498,1)+2))</f>
        <v>45619.794444444444</v>
      </c>
      <c r="P1498" s="18">
        <f>DATE(MID(D1498,FIND(",",D1498,1)+2,4),VLOOKUP(LEFT(B1498,3),General!$A$1:$B$12,2,0),MID(D1498,FIND(" ",D1498,1)+1,FIND(",",D1498,1)-FIND(" ",D1498,1)-1)) + TIMEVALUE(MID(D1498,FIND("-",D1498,1)+2,LEN(D1498)-FIND("-",D1498,1)+2))</f>
        <v>45619.830555555556</v>
      </c>
      <c r="Q1498" s="29">
        <f t="shared" si="196"/>
        <v>45619.795138888891</v>
      </c>
      <c r="R1498" t="str">
        <f t="shared" si="197"/>
        <v>7:04 pm</v>
      </c>
      <c r="S1498" t="str">
        <f t="shared" si="198"/>
        <v>7:56 pm</v>
      </c>
      <c r="T1498" s="29">
        <f t="shared" si="199"/>
        <v>45619.795138888891</v>
      </c>
      <c r="U1498" s="19">
        <f t="shared" si="200"/>
        <v>4721</v>
      </c>
      <c r="V1498" s="1">
        <f t="shared" si="201"/>
        <v>0.99639999999999995</v>
      </c>
      <c r="W1498" s="30">
        <f t="shared" si="202"/>
        <v>3.6111111112404615E-2</v>
      </c>
      <c r="X1498" s="18">
        <f>DATE(MID(B1498,FIND(",",B1498,1)+2,4),VLOOKUP(LEFT(B1498,3),General!$A$1:$B$12,2,0),MID(B1498,FIND(" ",B1498,1)+1,FIND(",",B1498,1)-FIND(" ",B1498,1)-1))</f>
        <v>45619</v>
      </c>
    </row>
    <row r="1499" spans="2:24">
      <c r="B1499" t="s">
        <v>7816</v>
      </c>
      <c r="C1499" t="s">
        <v>7817</v>
      </c>
      <c r="D1499" t="s">
        <v>7818</v>
      </c>
      <c r="E1499" s="1">
        <v>0.99719999999999998</v>
      </c>
      <c r="F1499">
        <v>0</v>
      </c>
      <c r="G1499">
        <v>0</v>
      </c>
      <c r="H1499" s="19">
        <v>3705</v>
      </c>
      <c r="I1499" s="19">
        <v>1327855</v>
      </c>
      <c r="J1499">
        <v>0</v>
      </c>
      <c r="K1499">
        <v>0</v>
      </c>
      <c r="L1499">
        <v>0</v>
      </c>
      <c r="M1499" s="19">
        <v>1077</v>
      </c>
      <c r="N1499" s="29">
        <f>DATE(MID(B1499,FIND(",",B1499,1)+2,4),VLOOKUP(LEFT(B1499,3),General!$A$1:$B$12,2,0),MID(B1499,FIND(" ",B1499,1)+1,FIND(",",B1499,1)-FIND(" ",B1499,1)-1)) + TIMEVALUE(MID(B1499,FIND("-",B1499,1)+2,LEN(B1499)-FIND("-",B1499,1)+2))</f>
        <v>45619.836805555555</v>
      </c>
      <c r="O1499" s="18">
        <f>DATE(MID(C1499,FIND(",",C1499,1)+2,4),VLOOKUP(LEFT(B1499,3),General!$A$1:$B$12,2,0),MID(C1499,FIND(" ",C1499,1)+1,FIND(",",C1499,1)-FIND(" ",C1499,1)-1)) + TIMEVALUE(MID(C1499,FIND("-",C1499,1)+2,LEN(C1499)-FIND("-",C1499,1)+2))</f>
        <v>45619.836111111108</v>
      </c>
      <c r="P1499" s="18">
        <f>DATE(MID(D1499,FIND(",",D1499,1)+2,4),VLOOKUP(LEFT(B1499,3),General!$A$1:$B$12,2,0),MID(D1499,FIND(" ",D1499,1)+1,FIND(",",D1499,1)-FIND(" ",D1499,1)-1)) + TIMEVALUE(MID(D1499,FIND("-",D1499,1)+2,LEN(D1499)-FIND("-",D1499,1)+2))</f>
        <v>45619.878472222219</v>
      </c>
      <c r="Q1499" s="29">
        <f t="shared" si="196"/>
        <v>45619.836805555555</v>
      </c>
      <c r="R1499" t="str">
        <f t="shared" si="197"/>
        <v>8:04 pm</v>
      </c>
      <c r="S1499" t="str">
        <f t="shared" si="198"/>
        <v>9:05 pm</v>
      </c>
      <c r="T1499" s="29">
        <f t="shared" si="199"/>
        <v>45619.836805555555</v>
      </c>
      <c r="U1499" s="19">
        <f t="shared" si="200"/>
        <v>3705</v>
      </c>
      <c r="V1499" s="1">
        <f t="shared" si="201"/>
        <v>0.99719999999999998</v>
      </c>
      <c r="W1499" s="30">
        <f t="shared" si="202"/>
        <v>4.2361111110949423E-2</v>
      </c>
      <c r="X1499" s="18">
        <f>DATE(MID(B1499,FIND(",",B1499,1)+2,4),VLOOKUP(LEFT(B1499,3),General!$A$1:$B$12,2,0),MID(B1499,FIND(" ",B1499,1)+1,FIND(",",B1499,1)-FIND(" ",B1499,1)-1))</f>
        <v>45619</v>
      </c>
    </row>
    <row r="1500" spans="2:24">
      <c r="B1500" t="s">
        <v>7818</v>
      </c>
      <c r="C1500" t="s">
        <v>7819</v>
      </c>
      <c r="D1500" t="s">
        <v>7820</v>
      </c>
      <c r="E1500" s="1">
        <v>0.99309999999999998</v>
      </c>
      <c r="F1500">
        <v>0</v>
      </c>
      <c r="G1500">
        <v>0</v>
      </c>
      <c r="H1500" s="19">
        <v>9165</v>
      </c>
      <c r="I1500" s="19">
        <v>1327859</v>
      </c>
      <c r="J1500">
        <v>0</v>
      </c>
      <c r="K1500">
        <v>0</v>
      </c>
      <c r="L1500">
        <v>0</v>
      </c>
      <c r="M1500">
        <v>0</v>
      </c>
      <c r="N1500" s="29">
        <f>DATE(MID(B1500,FIND(",",B1500,1)+2,4),VLOOKUP(LEFT(B1500,3),General!$A$1:$B$12,2,0),MID(B1500,FIND(" ",B1500,1)+1,FIND(",",B1500,1)-FIND(" ",B1500,1)-1)) + TIMEVALUE(MID(B1500,FIND("-",B1500,1)+2,LEN(B1500)-FIND("-",B1500,1)+2))</f>
        <v>45619.878472222219</v>
      </c>
      <c r="O1500" s="18">
        <f>DATE(MID(C1500,FIND(",",C1500,1)+2,4),VLOOKUP(LEFT(B1500,3),General!$A$1:$B$12,2,0),MID(C1500,FIND(" ",C1500,1)+1,FIND(",",C1500,1)-FIND(" ",C1500,1)-1)) + TIMEVALUE(MID(C1500,FIND("-",C1500,1)+2,LEN(C1500)-FIND("-",C1500,1)+2))</f>
        <v>45619.87777777778</v>
      </c>
      <c r="P1500" s="18">
        <f>DATE(MID(D1500,FIND(",",D1500,1)+2,4),VLOOKUP(LEFT(B1500,3),General!$A$1:$B$12,2,0),MID(D1500,FIND(" ",D1500,1)+1,FIND(",",D1500,1)-FIND(" ",D1500,1)-1)) + TIMEVALUE(MID(D1500,FIND("-",D1500,1)+2,LEN(D1500)-FIND("-",D1500,1)+2))</f>
        <v>45619.920138888891</v>
      </c>
      <c r="Q1500" s="29">
        <f t="shared" si="196"/>
        <v>45619.878472222219</v>
      </c>
      <c r="R1500" t="str">
        <f t="shared" si="197"/>
        <v>9:04 pm</v>
      </c>
      <c r="S1500" t="str">
        <f t="shared" si="198"/>
        <v>10:05 pm</v>
      </c>
      <c r="T1500" s="29">
        <f t="shared" si="199"/>
        <v>45619.878472222219</v>
      </c>
      <c r="U1500" s="19">
        <f t="shared" si="200"/>
        <v>9165</v>
      </c>
      <c r="V1500" s="1">
        <f t="shared" si="201"/>
        <v>0.99309999999999998</v>
      </c>
      <c r="W1500" s="30">
        <f t="shared" si="202"/>
        <v>4.2361111110949423E-2</v>
      </c>
      <c r="X1500" s="18">
        <f>DATE(MID(B1500,FIND(",",B1500,1)+2,4),VLOOKUP(LEFT(B1500,3),General!$A$1:$B$12,2,0),MID(B1500,FIND(" ",B1500,1)+1,FIND(",",B1500,1)-FIND(" ",B1500,1)-1))</f>
        <v>45619</v>
      </c>
    </row>
    <row r="1501" spans="2:24">
      <c r="B1501" t="s">
        <v>7820</v>
      </c>
      <c r="C1501" t="s">
        <v>7821</v>
      </c>
      <c r="D1501" t="s">
        <v>7822</v>
      </c>
      <c r="E1501" s="1">
        <v>0.99539999999999995</v>
      </c>
      <c r="F1501">
        <v>0</v>
      </c>
      <c r="G1501">
        <v>0</v>
      </c>
      <c r="H1501" s="19">
        <v>6060</v>
      </c>
      <c r="I1501" s="19">
        <v>1327859</v>
      </c>
      <c r="J1501">
        <v>0</v>
      </c>
      <c r="K1501">
        <v>0</v>
      </c>
      <c r="L1501">
        <v>0</v>
      </c>
      <c r="M1501">
        <v>0</v>
      </c>
      <c r="N1501" s="29">
        <f>DATE(MID(B1501,FIND(",",B1501,1)+2,4),VLOOKUP(LEFT(B1501,3),General!$A$1:$B$12,2,0),MID(B1501,FIND(" ",B1501,1)+1,FIND(",",B1501,1)-FIND(" ",B1501,1)-1)) + TIMEVALUE(MID(B1501,FIND("-",B1501,1)+2,LEN(B1501)-FIND("-",B1501,1)+2))</f>
        <v>45619.920138888891</v>
      </c>
      <c r="O1501" s="18">
        <f>DATE(MID(C1501,FIND(",",C1501,1)+2,4),VLOOKUP(LEFT(B1501,3),General!$A$1:$B$12,2,0),MID(C1501,FIND(" ",C1501,1)+1,FIND(",",C1501,1)-FIND(" ",C1501,1)-1)) + TIMEVALUE(MID(C1501,FIND("-",C1501,1)+2,LEN(C1501)-FIND("-",C1501,1)+2))</f>
        <v>45619.919444444444</v>
      </c>
      <c r="P1501" s="18">
        <f>DATE(MID(D1501,FIND(",",D1501,1)+2,4),VLOOKUP(LEFT(B1501,3),General!$A$1:$B$12,2,0),MID(D1501,FIND(" ",D1501,1)+1,FIND(",",D1501,1)-FIND(" ",D1501,1)-1)) + TIMEVALUE(MID(D1501,FIND("-",D1501,1)+2,LEN(D1501)-FIND("-",D1501,1)+2))</f>
        <v>45619.961805555555</v>
      </c>
      <c r="Q1501" s="29">
        <f t="shared" si="196"/>
        <v>45619.920138888891</v>
      </c>
      <c r="R1501" t="str">
        <f t="shared" si="197"/>
        <v>10:04 pm</v>
      </c>
      <c r="S1501" t="str">
        <f t="shared" si="198"/>
        <v>11:05 pm</v>
      </c>
      <c r="T1501" s="29">
        <f t="shared" si="199"/>
        <v>45619.920138888891</v>
      </c>
      <c r="U1501" s="19">
        <f t="shared" si="200"/>
        <v>6060</v>
      </c>
      <c r="V1501" s="1">
        <f t="shared" si="201"/>
        <v>0.99539999999999995</v>
      </c>
      <c r="W1501" s="30">
        <f t="shared" si="202"/>
        <v>4.2361111110949423E-2</v>
      </c>
      <c r="X1501" s="18">
        <f>DATE(MID(B1501,FIND(",",B1501,1)+2,4),VLOOKUP(LEFT(B1501,3),General!$A$1:$B$12,2,0),MID(B1501,FIND(" ",B1501,1)+1,FIND(",",B1501,1)-FIND(" ",B1501,1)-1))</f>
        <v>45619</v>
      </c>
    </row>
    <row r="1502" spans="2:24">
      <c r="B1502" t="s">
        <v>7822</v>
      </c>
      <c r="C1502" t="s">
        <v>7822</v>
      </c>
      <c r="D1502" t="s">
        <v>7823</v>
      </c>
      <c r="E1502" s="1">
        <v>0.99590000000000001</v>
      </c>
      <c r="F1502">
        <v>0</v>
      </c>
      <c r="G1502">
        <v>0</v>
      </c>
      <c r="H1502" s="19">
        <v>5481</v>
      </c>
      <c r="I1502" s="19">
        <v>1327864</v>
      </c>
      <c r="J1502">
        <v>0</v>
      </c>
      <c r="K1502">
        <v>0</v>
      </c>
      <c r="L1502">
        <v>0</v>
      </c>
      <c r="M1502">
        <v>0</v>
      </c>
      <c r="N1502" s="29">
        <f>DATE(MID(B1502,FIND(",",B1502,1)+2,4),VLOOKUP(LEFT(B1502,3),General!$A$1:$B$12,2,0),MID(B1502,FIND(" ",B1502,1)+1,FIND(",",B1502,1)-FIND(" ",B1502,1)-1)) + TIMEVALUE(MID(B1502,FIND("-",B1502,1)+2,LEN(B1502)-FIND("-",B1502,1)+2))</f>
        <v>45619.961805555555</v>
      </c>
      <c r="O1502" s="18">
        <f>DATE(MID(C1502,FIND(",",C1502,1)+2,4),VLOOKUP(LEFT(B1502,3),General!$A$1:$B$12,2,0),MID(C1502,FIND(" ",C1502,1)+1,FIND(",",C1502,1)-FIND(" ",C1502,1)-1)) + TIMEVALUE(MID(C1502,FIND("-",C1502,1)+2,LEN(C1502)-FIND("-",C1502,1)+2))</f>
        <v>45619.961805555555</v>
      </c>
      <c r="P1502" s="18">
        <f>DATE(MID(D1502,FIND(",",D1502,1)+2,4),VLOOKUP(LEFT(B1502,3),General!$A$1:$B$12,2,0),MID(D1502,FIND(" ",D1502,1)+1,FIND(",",D1502,1)-FIND(" ",D1502,1)-1)) + TIMEVALUE(MID(D1502,FIND("-",D1502,1)+2,LEN(D1502)-FIND("-",D1502,1)+2))</f>
        <v>45620.003472222219</v>
      </c>
      <c r="Q1502" s="29">
        <f t="shared" si="196"/>
        <v>45619.961805555555</v>
      </c>
      <c r="R1502" t="str">
        <f t="shared" si="197"/>
        <v>11:05 pm</v>
      </c>
      <c r="S1502" t="str">
        <f t="shared" si="198"/>
        <v>12:05 am</v>
      </c>
      <c r="T1502" s="29">
        <f t="shared" si="199"/>
        <v>45619.961805555555</v>
      </c>
      <c r="U1502" s="19">
        <f t="shared" si="200"/>
        <v>5481</v>
      </c>
      <c r="V1502" s="1">
        <f t="shared" si="201"/>
        <v>0.99590000000000001</v>
      </c>
      <c r="W1502" s="30">
        <f t="shared" si="202"/>
        <v>4.1666666664241347E-2</v>
      </c>
      <c r="X1502" s="18">
        <f>DATE(MID(B1502,FIND(",",B1502,1)+2,4),VLOOKUP(LEFT(B1502,3),General!$A$1:$B$12,2,0),MID(B1502,FIND(" ",B1502,1)+1,FIND(",",B1502,1)-FIND(" ",B1502,1)-1))</f>
        <v>45619</v>
      </c>
    </row>
    <row r="1503" spans="2:24">
      <c r="B1503" t="s">
        <v>7823</v>
      </c>
      <c r="C1503" t="s">
        <v>7824</v>
      </c>
      <c r="D1503" t="s">
        <v>7825</v>
      </c>
      <c r="E1503" s="1">
        <v>0.99590000000000001</v>
      </c>
      <c r="F1503">
        <v>0</v>
      </c>
      <c r="G1503">
        <v>0</v>
      </c>
      <c r="H1503" s="19">
        <v>5437</v>
      </c>
      <c r="I1503" s="19">
        <v>1327867</v>
      </c>
      <c r="J1503">
        <v>0</v>
      </c>
      <c r="K1503">
        <v>0</v>
      </c>
      <c r="L1503">
        <v>0</v>
      </c>
      <c r="M1503">
        <v>0</v>
      </c>
      <c r="N1503" s="29">
        <f>DATE(MID(B1503,FIND(",",B1503,1)+2,4),VLOOKUP(LEFT(B1503,3),General!$A$1:$B$12,2,0),MID(B1503,FIND(" ",B1503,1)+1,FIND(",",B1503,1)-FIND(" ",B1503,1)-1)) + TIMEVALUE(MID(B1503,FIND("-",B1503,1)+2,LEN(B1503)-FIND("-",B1503,1)+2))</f>
        <v>45620.003472222219</v>
      </c>
      <c r="O1503" s="18">
        <f>DATE(MID(C1503,FIND(",",C1503,1)+2,4),VLOOKUP(LEFT(B1503,3),General!$A$1:$B$12,2,0),MID(C1503,FIND(" ",C1503,1)+1,FIND(",",C1503,1)-FIND(" ",C1503,1)-1)) + TIMEVALUE(MID(C1503,FIND("-",C1503,1)+2,LEN(C1503)-FIND("-",C1503,1)+2))</f>
        <v>45620.00277777778</v>
      </c>
      <c r="P1503" s="18">
        <f>DATE(MID(D1503,FIND(",",D1503,1)+2,4),VLOOKUP(LEFT(B1503,3),General!$A$1:$B$12,2,0),MID(D1503,FIND(" ",D1503,1)+1,FIND(",",D1503,1)-FIND(" ",D1503,1)-1)) + TIMEVALUE(MID(D1503,FIND("-",D1503,1)+2,LEN(D1503)-FIND("-",D1503,1)+2))</f>
        <v>45620.045138888891</v>
      </c>
      <c r="Q1503" s="29">
        <f t="shared" si="196"/>
        <v>45620.003472222219</v>
      </c>
      <c r="R1503" t="str">
        <f t="shared" si="197"/>
        <v>12:04 am</v>
      </c>
      <c r="S1503" t="str">
        <f t="shared" si="198"/>
        <v>1:05 am</v>
      </c>
      <c r="T1503" s="29">
        <f t="shared" si="199"/>
        <v>45620.003472222219</v>
      </c>
      <c r="U1503" s="19">
        <f t="shared" si="200"/>
        <v>5437</v>
      </c>
      <c r="V1503" s="1">
        <f t="shared" si="201"/>
        <v>0.99590000000000001</v>
      </c>
      <c r="W1503" s="30">
        <f t="shared" si="202"/>
        <v>4.2361111110949423E-2</v>
      </c>
      <c r="X1503" s="18">
        <f>DATE(MID(B1503,FIND(",",B1503,1)+2,4),VLOOKUP(LEFT(B1503,3),General!$A$1:$B$12,2,0),MID(B1503,FIND(" ",B1503,1)+1,FIND(",",B1503,1)-FIND(" ",B1503,1)-1))</f>
        <v>45620</v>
      </c>
    </row>
    <row r="1504" spans="2:24">
      <c r="B1504" t="s">
        <v>7825</v>
      </c>
      <c r="C1504" t="s">
        <v>7826</v>
      </c>
      <c r="D1504" t="s">
        <v>7827</v>
      </c>
      <c r="E1504" s="1">
        <v>0.99229999999999996</v>
      </c>
      <c r="F1504">
        <v>0</v>
      </c>
      <c r="G1504">
        <v>0</v>
      </c>
      <c r="H1504" s="19">
        <v>10196</v>
      </c>
      <c r="I1504" s="19">
        <v>1327873</v>
      </c>
      <c r="J1504">
        <v>0</v>
      </c>
      <c r="K1504">
        <v>0</v>
      </c>
      <c r="L1504">
        <v>0</v>
      </c>
      <c r="M1504">
        <v>0</v>
      </c>
      <c r="N1504" s="29">
        <f>DATE(MID(B1504,FIND(",",B1504,1)+2,4),VLOOKUP(LEFT(B1504,3),General!$A$1:$B$12,2,0),MID(B1504,FIND(" ",B1504,1)+1,FIND(",",B1504,1)-FIND(" ",B1504,1)-1)) + TIMEVALUE(MID(B1504,FIND("-",B1504,1)+2,LEN(B1504)-FIND("-",B1504,1)+2))</f>
        <v>45620.045138888891</v>
      </c>
      <c r="O1504" s="18">
        <f>DATE(MID(C1504,FIND(",",C1504,1)+2,4),VLOOKUP(LEFT(B1504,3),General!$A$1:$B$12,2,0),MID(C1504,FIND(" ",C1504,1)+1,FIND(",",C1504,1)-FIND(" ",C1504,1)-1)) + TIMEVALUE(MID(C1504,FIND("-",C1504,1)+2,LEN(C1504)-FIND("-",C1504,1)+2))</f>
        <v>45620.044444444444</v>
      </c>
      <c r="P1504" s="18">
        <f>DATE(MID(D1504,FIND(",",D1504,1)+2,4),VLOOKUP(LEFT(B1504,3),General!$A$1:$B$12,2,0),MID(D1504,FIND(" ",D1504,1)+1,FIND(",",D1504,1)-FIND(" ",D1504,1)-1)) + TIMEVALUE(MID(D1504,FIND("-",D1504,1)+2,LEN(D1504)-FIND("-",D1504,1)+2))</f>
        <v>45620.086805555555</v>
      </c>
      <c r="Q1504" s="29">
        <f t="shared" si="196"/>
        <v>45620.045138888891</v>
      </c>
      <c r="R1504" t="str">
        <f t="shared" si="197"/>
        <v>1:04 am</v>
      </c>
      <c r="S1504" t="str">
        <f t="shared" si="198"/>
        <v>2:05 am</v>
      </c>
      <c r="T1504" s="29">
        <f t="shared" si="199"/>
        <v>45620.045138888891</v>
      </c>
      <c r="U1504" s="19">
        <f t="shared" si="200"/>
        <v>10196</v>
      </c>
      <c r="V1504" s="1">
        <f t="shared" si="201"/>
        <v>0.99229999999999996</v>
      </c>
      <c r="W1504" s="30">
        <f t="shared" si="202"/>
        <v>4.2361111110949423E-2</v>
      </c>
      <c r="X1504" s="18">
        <f>DATE(MID(B1504,FIND(",",B1504,1)+2,4),VLOOKUP(LEFT(B1504,3),General!$A$1:$B$12,2,0),MID(B1504,FIND(" ",B1504,1)+1,FIND(",",B1504,1)-FIND(" ",B1504,1)-1))</f>
        <v>45620</v>
      </c>
    </row>
    <row r="1505" spans="2:24">
      <c r="B1505" t="s">
        <v>7827</v>
      </c>
      <c r="C1505" t="s">
        <v>7828</v>
      </c>
      <c r="D1505" t="s">
        <v>7829</v>
      </c>
      <c r="E1505" s="1">
        <v>0.9929</v>
      </c>
      <c r="F1505">
        <v>0</v>
      </c>
      <c r="G1505">
        <v>0</v>
      </c>
      <c r="H1505" s="19">
        <v>9381</v>
      </c>
      <c r="I1505" s="19">
        <v>1327872</v>
      </c>
      <c r="J1505">
        <v>0</v>
      </c>
      <c r="K1505">
        <v>0</v>
      </c>
      <c r="L1505">
        <v>0</v>
      </c>
      <c r="M1505">
        <v>0</v>
      </c>
      <c r="N1505" s="29">
        <f>DATE(MID(B1505,FIND(",",B1505,1)+2,4),VLOOKUP(LEFT(B1505,3),General!$A$1:$B$12,2,0),MID(B1505,FIND(" ",B1505,1)+1,FIND(",",B1505,1)-FIND(" ",B1505,1)-1)) + TIMEVALUE(MID(B1505,FIND("-",B1505,1)+2,LEN(B1505)-FIND("-",B1505,1)+2))</f>
        <v>45620.086805555555</v>
      </c>
      <c r="O1505" s="18">
        <f>DATE(MID(C1505,FIND(",",C1505,1)+2,4),VLOOKUP(LEFT(B1505,3),General!$A$1:$B$12,2,0),MID(C1505,FIND(" ",C1505,1)+1,FIND(",",C1505,1)-FIND(" ",C1505,1)-1)) + TIMEVALUE(MID(C1505,FIND("-",C1505,1)+2,LEN(C1505)-FIND("-",C1505,1)+2))</f>
        <v>45620.086111111108</v>
      </c>
      <c r="P1505" s="18">
        <f>DATE(MID(D1505,FIND(",",D1505,1)+2,4),VLOOKUP(LEFT(B1505,3),General!$A$1:$B$12,2,0),MID(D1505,FIND(" ",D1505,1)+1,FIND(",",D1505,1)-FIND(" ",D1505,1)-1)) + TIMEVALUE(MID(D1505,FIND("-",D1505,1)+2,LEN(D1505)-FIND("-",D1505,1)+2))</f>
        <v>45620.128472222219</v>
      </c>
      <c r="Q1505" s="29">
        <f t="shared" si="196"/>
        <v>45620.086805555555</v>
      </c>
      <c r="R1505" t="str">
        <f t="shared" si="197"/>
        <v>2:04 am</v>
      </c>
      <c r="S1505" t="str">
        <f t="shared" si="198"/>
        <v>3:05 am</v>
      </c>
      <c r="T1505" s="29">
        <f t="shared" si="199"/>
        <v>45620.086805555555</v>
      </c>
      <c r="U1505" s="19">
        <f t="shared" si="200"/>
        <v>9381</v>
      </c>
      <c r="V1505" s="1">
        <f t="shared" si="201"/>
        <v>0.9929</v>
      </c>
      <c r="W1505" s="30">
        <f t="shared" si="202"/>
        <v>4.2361111110949423E-2</v>
      </c>
      <c r="X1505" s="18">
        <f>DATE(MID(B1505,FIND(",",B1505,1)+2,4),VLOOKUP(LEFT(B1505,3),General!$A$1:$B$12,2,0),MID(B1505,FIND(" ",B1505,1)+1,FIND(",",B1505,1)-FIND(" ",B1505,1)-1))</f>
        <v>45620</v>
      </c>
    </row>
    <row r="1506" spans="2:24">
      <c r="B1506" t="s">
        <v>7829</v>
      </c>
      <c r="C1506" t="s">
        <v>7830</v>
      </c>
      <c r="D1506" t="s">
        <v>7831</v>
      </c>
      <c r="E1506" s="1">
        <v>0.9929</v>
      </c>
      <c r="F1506">
        <v>0</v>
      </c>
      <c r="G1506">
        <v>0</v>
      </c>
      <c r="H1506" s="19">
        <v>9431</v>
      </c>
      <c r="I1506" s="19">
        <v>1327875</v>
      </c>
      <c r="J1506">
        <v>0</v>
      </c>
      <c r="K1506">
        <v>0</v>
      </c>
      <c r="L1506">
        <v>0</v>
      </c>
      <c r="M1506">
        <v>0</v>
      </c>
      <c r="N1506" s="29">
        <f>DATE(MID(B1506,FIND(",",B1506,1)+2,4),VLOOKUP(LEFT(B1506,3),General!$A$1:$B$12,2,0),MID(B1506,FIND(" ",B1506,1)+1,FIND(",",B1506,1)-FIND(" ",B1506,1)-1)) + TIMEVALUE(MID(B1506,FIND("-",B1506,1)+2,LEN(B1506)-FIND("-",B1506,1)+2))</f>
        <v>45620.128472222219</v>
      </c>
      <c r="O1506" s="18">
        <f>DATE(MID(C1506,FIND(",",C1506,1)+2,4),VLOOKUP(LEFT(B1506,3),General!$A$1:$B$12,2,0),MID(C1506,FIND(" ",C1506,1)+1,FIND(",",C1506,1)-FIND(" ",C1506,1)-1)) + TIMEVALUE(MID(C1506,FIND("-",C1506,1)+2,LEN(C1506)-FIND("-",C1506,1)+2))</f>
        <v>45620.12777777778</v>
      </c>
      <c r="P1506" s="18">
        <f>DATE(MID(D1506,FIND(",",D1506,1)+2,4),VLOOKUP(LEFT(B1506,3),General!$A$1:$B$12,2,0),MID(D1506,FIND(" ",D1506,1)+1,FIND(",",D1506,1)-FIND(" ",D1506,1)-1)) + TIMEVALUE(MID(D1506,FIND("-",D1506,1)+2,LEN(D1506)-FIND("-",D1506,1)+2))</f>
        <v>45620.163888888892</v>
      </c>
      <c r="Q1506" s="29">
        <f t="shared" si="196"/>
        <v>45620.128472222219</v>
      </c>
      <c r="R1506" t="str">
        <f t="shared" si="197"/>
        <v>3:04 am</v>
      </c>
      <c r="S1506" t="str">
        <f t="shared" si="198"/>
        <v>3:56 am</v>
      </c>
      <c r="T1506" s="29">
        <f t="shared" si="199"/>
        <v>45620.128472222219</v>
      </c>
      <c r="U1506" s="19">
        <f t="shared" si="200"/>
        <v>9431</v>
      </c>
      <c r="V1506" s="1">
        <f t="shared" si="201"/>
        <v>0.9929</v>
      </c>
      <c r="W1506" s="30">
        <f t="shared" si="202"/>
        <v>3.6111111112404615E-2</v>
      </c>
      <c r="X1506" s="18">
        <f>DATE(MID(B1506,FIND(",",B1506,1)+2,4),VLOOKUP(LEFT(B1506,3),General!$A$1:$B$12,2,0),MID(B1506,FIND(" ",B1506,1)+1,FIND(",",B1506,1)-FIND(" ",B1506,1)-1))</f>
        <v>45620</v>
      </c>
    </row>
    <row r="1507" spans="2:24">
      <c r="B1507" t="s">
        <v>7832</v>
      </c>
      <c r="C1507" t="s">
        <v>7833</v>
      </c>
      <c r="D1507" t="s">
        <v>7834</v>
      </c>
      <c r="E1507" s="1">
        <v>0.99380000000000002</v>
      </c>
      <c r="F1507">
        <v>0</v>
      </c>
      <c r="G1507">
        <v>0</v>
      </c>
      <c r="H1507" s="19">
        <v>8296</v>
      </c>
      <c r="I1507" s="19">
        <v>1327875</v>
      </c>
      <c r="J1507">
        <v>0</v>
      </c>
      <c r="K1507">
        <v>0</v>
      </c>
      <c r="L1507">
        <v>0</v>
      </c>
      <c r="M1507">
        <v>0</v>
      </c>
      <c r="N1507" s="29">
        <f>DATE(MID(B1507,FIND(",",B1507,1)+2,4),VLOOKUP(LEFT(B1507,3),General!$A$1:$B$12,2,0),MID(B1507,FIND(" ",B1507,1)+1,FIND(",",B1507,1)-FIND(" ",B1507,1)-1)) + TIMEVALUE(MID(B1507,FIND("-",B1507,1)+2,LEN(B1507)-FIND("-",B1507,1)+2))</f>
        <v>45620.170138888891</v>
      </c>
      <c r="O1507" s="18">
        <f>DATE(MID(C1507,FIND(",",C1507,1)+2,4),VLOOKUP(LEFT(B1507,3),General!$A$1:$B$12,2,0),MID(C1507,FIND(" ",C1507,1)+1,FIND(",",C1507,1)-FIND(" ",C1507,1)-1)) + TIMEVALUE(MID(C1507,FIND("-",C1507,1)+2,LEN(C1507)-FIND("-",C1507,1)+2))</f>
        <v>45620.169444444444</v>
      </c>
      <c r="P1507" s="18">
        <f>DATE(MID(D1507,FIND(",",D1507,1)+2,4),VLOOKUP(LEFT(B1507,3),General!$A$1:$B$12,2,0),MID(D1507,FIND(" ",D1507,1)+1,FIND(",",D1507,1)-FIND(" ",D1507,1)-1)) + TIMEVALUE(MID(D1507,FIND("-",D1507,1)+2,LEN(D1507)-FIND("-",D1507,1)+2))</f>
        <v>45620.204861111109</v>
      </c>
      <c r="Q1507" s="29">
        <f t="shared" si="196"/>
        <v>45620.170138888891</v>
      </c>
      <c r="R1507" t="str">
        <f t="shared" si="197"/>
        <v>4:04 am</v>
      </c>
      <c r="S1507" t="str">
        <f t="shared" si="198"/>
        <v>4:55 am</v>
      </c>
      <c r="T1507" s="29">
        <f t="shared" si="199"/>
        <v>45620.170138888891</v>
      </c>
      <c r="U1507" s="19">
        <f t="shared" si="200"/>
        <v>8296</v>
      </c>
      <c r="V1507" s="1">
        <f t="shared" si="201"/>
        <v>0.99380000000000002</v>
      </c>
      <c r="W1507" s="30">
        <f t="shared" si="202"/>
        <v>3.5416666665696539E-2</v>
      </c>
      <c r="X1507" s="18">
        <f>DATE(MID(B1507,FIND(",",B1507,1)+2,4),VLOOKUP(LEFT(B1507,3),General!$A$1:$B$12,2,0),MID(B1507,FIND(" ",B1507,1)+1,FIND(",",B1507,1)-FIND(" ",B1507,1)-1))</f>
        <v>45620</v>
      </c>
    </row>
    <row r="1508" spans="2:24">
      <c r="B1508" t="s">
        <v>7835</v>
      </c>
      <c r="C1508" t="s">
        <v>7836</v>
      </c>
      <c r="D1508" t="s">
        <v>7837</v>
      </c>
      <c r="E1508" s="1">
        <v>0.99390000000000001</v>
      </c>
      <c r="F1508">
        <v>0</v>
      </c>
      <c r="G1508">
        <v>0</v>
      </c>
      <c r="H1508" s="19">
        <v>8049</v>
      </c>
      <c r="I1508" s="19">
        <v>1327886</v>
      </c>
      <c r="J1508">
        <v>0</v>
      </c>
      <c r="K1508">
        <v>0</v>
      </c>
      <c r="L1508">
        <v>0</v>
      </c>
      <c r="M1508">
        <v>0</v>
      </c>
      <c r="N1508" s="29">
        <f>DATE(MID(B1508,FIND(",",B1508,1)+2,4),VLOOKUP(LEFT(B1508,3),General!$A$1:$B$12,2,0),MID(B1508,FIND(" ",B1508,1)+1,FIND(",",B1508,1)-FIND(" ",B1508,1)-1)) + TIMEVALUE(MID(B1508,FIND("-",B1508,1)+2,LEN(B1508)-FIND("-",B1508,1)+2))</f>
        <v>45620.211805555555</v>
      </c>
      <c r="O1508" s="18">
        <f>DATE(MID(C1508,FIND(",",C1508,1)+2,4),VLOOKUP(LEFT(B1508,3),General!$A$1:$B$12,2,0),MID(C1508,FIND(" ",C1508,1)+1,FIND(",",C1508,1)-FIND(" ",C1508,1)-1)) + TIMEVALUE(MID(C1508,FIND("-",C1508,1)+2,LEN(C1508)-FIND("-",C1508,1)+2))</f>
        <v>45620.211111111108</v>
      </c>
      <c r="P1508" s="18">
        <f>DATE(MID(D1508,FIND(",",D1508,1)+2,4),VLOOKUP(LEFT(B1508,3),General!$A$1:$B$12,2,0),MID(D1508,FIND(" ",D1508,1)+1,FIND(",",D1508,1)-FIND(" ",D1508,1)-1)) + TIMEVALUE(MID(D1508,FIND("-",D1508,1)+2,LEN(D1508)-FIND("-",D1508,1)+2))</f>
        <v>45620.253472222219</v>
      </c>
      <c r="Q1508" s="29">
        <f t="shared" si="196"/>
        <v>45620.211805555555</v>
      </c>
      <c r="R1508" t="str">
        <f t="shared" si="197"/>
        <v>5:04 am</v>
      </c>
      <c r="S1508" t="str">
        <f t="shared" si="198"/>
        <v>6:05 am</v>
      </c>
      <c r="T1508" s="29">
        <f t="shared" si="199"/>
        <v>45620.211805555555</v>
      </c>
      <c r="U1508" s="19">
        <f t="shared" si="200"/>
        <v>8049</v>
      </c>
      <c r="V1508" s="1">
        <f t="shared" si="201"/>
        <v>0.99390000000000001</v>
      </c>
      <c r="W1508" s="30">
        <f t="shared" si="202"/>
        <v>4.2361111110949423E-2</v>
      </c>
      <c r="X1508" s="18">
        <f>DATE(MID(B1508,FIND(",",B1508,1)+2,4),VLOOKUP(LEFT(B1508,3),General!$A$1:$B$12,2,0),MID(B1508,FIND(" ",B1508,1)+1,FIND(",",B1508,1)-FIND(" ",B1508,1)-1))</f>
        <v>45620</v>
      </c>
    </row>
    <row r="1509" spans="2:24">
      <c r="B1509" t="s">
        <v>7837</v>
      </c>
      <c r="C1509" t="s">
        <v>7838</v>
      </c>
      <c r="D1509" t="s">
        <v>7839</v>
      </c>
      <c r="E1509" s="1">
        <v>0.99480000000000002</v>
      </c>
      <c r="F1509">
        <v>0</v>
      </c>
      <c r="G1509">
        <v>0</v>
      </c>
      <c r="H1509" s="19">
        <v>6930</v>
      </c>
      <c r="I1509" s="19">
        <v>1327885</v>
      </c>
      <c r="J1509">
        <v>0</v>
      </c>
      <c r="K1509">
        <v>0</v>
      </c>
      <c r="L1509">
        <v>0</v>
      </c>
      <c r="M1509">
        <v>0</v>
      </c>
      <c r="N1509" s="29">
        <f>DATE(MID(B1509,FIND(",",B1509,1)+2,4),VLOOKUP(LEFT(B1509,3),General!$A$1:$B$12,2,0),MID(B1509,FIND(" ",B1509,1)+1,FIND(",",B1509,1)-FIND(" ",B1509,1)-1)) + TIMEVALUE(MID(B1509,FIND("-",B1509,1)+2,LEN(B1509)-FIND("-",B1509,1)+2))</f>
        <v>45620.253472222219</v>
      </c>
      <c r="O1509" s="18">
        <f>DATE(MID(C1509,FIND(",",C1509,1)+2,4),VLOOKUP(LEFT(B1509,3),General!$A$1:$B$12,2,0),MID(C1509,FIND(" ",C1509,1)+1,FIND(",",C1509,1)-FIND(" ",C1509,1)-1)) + TIMEVALUE(MID(C1509,FIND("-",C1509,1)+2,LEN(C1509)-FIND("-",C1509,1)+2))</f>
        <v>45620.25277777778</v>
      </c>
      <c r="P1509" s="18">
        <f>DATE(MID(D1509,FIND(",",D1509,1)+2,4),VLOOKUP(LEFT(B1509,3),General!$A$1:$B$12,2,0),MID(D1509,FIND(" ",D1509,1)+1,FIND(",",D1509,1)-FIND(" ",D1509,1)-1)) + TIMEVALUE(MID(D1509,FIND("-",D1509,1)+2,LEN(D1509)-FIND("-",D1509,1)+2))</f>
        <v>45620.295138888891</v>
      </c>
      <c r="Q1509" s="29">
        <f t="shared" si="196"/>
        <v>45620.253472222219</v>
      </c>
      <c r="R1509" t="str">
        <f t="shared" si="197"/>
        <v>6:04 am</v>
      </c>
      <c r="S1509" t="str">
        <f t="shared" si="198"/>
        <v>7:05 am</v>
      </c>
      <c r="T1509" s="29">
        <f t="shared" si="199"/>
        <v>45620.253472222219</v>
      </c>
      <c r="U1509" s="19">
        <f t="shared" si="200"/>
        <v>6930</v>
      </c>
      <c r="V1509" s="1">
        <f t="shared" si="201"/>
        <v>0.99480000000000002</v>
      </c>
      <c r="W1509" s="30">
        <f t="shared" si="202"/>
        <v>4.2361111110949423E-2</v>
      </c>
      <c r="X1509" s="18">
        <f>DATE(MID(B1509,FIND(",",B1509,1)+2,4),VLOOKUP(LEFT(B1509,3),General!$A$1:$B$12,2,0),MID(B1509,FIND(" ",B1509,1)+1,FIND(",",B1509,1)-FIND(" ",B1509,1)-1))</f>
        <v>45620</v>
      </c>
    </row>
    <row r="1510" spans="2:24">
      <c r="B1510" t="s">
        <v>7839</v>
      </c>
      <c r="C1510" t="s">
        <v>7839</v>
      </c>
      <c r="D1510" t="s">
        <v>7840</v>
      </c>
      <c r="E1510" s="1">
        <v>0.99480000000000002</v>
      </c>
      <c r="F1510">
        <v>0</v>
      </c>
      <c r="G1510">
        <v>0</v>
      </c>
      <c r="H1510" s="19">
        <v>6935</v>
      </c>
      <c r="I1510" s="19">
        <v>1327887</v>
      </c>
      <c r="J1510">
        <v>0</v>
      </c>
      <c r="K1510">
        <v>0</v>
      </c>
      <c r="L1510">
        <v>0</v>
      </c>
      <c r="M1510" s="19">
        <v>1079</v>
      </c>
      <c r="N1510" s="29">
        <f>DATE(MID(B1510,FIND(",",B1510,1)+2,4),VLOOKUP(LEFT(B1510,3),General!$A$1:$B$12,2,0),MID(B1510,FIND(" ",B1510,1)+1,FIND(",",B1510,1)-FIND(" ",B1510,1)-1)) + TIMEVALUE(MID(B1510,FIND("-",B1510,1)+2,LEN(B1510)-FIND("-",B1510,1)+2))</f>
        <v>45620.295138888891</v>
      </c>
      <c r="O1510" s="18">
        <f>DATE(MID(C1510,FIND(",",C1510,1)+2,4),VLOOKUP(LEFT(B1510,3),General!$A$1:$B$12,2,0),MID(C1510,FIND(" ",C1510,1)+1,FIND(",",C1510,1)-FIND(" ",C1510,1)-1)) + TIMEVALUE(MID(C1510,FIND("-",C1510,1)+2,LEN(C1510)-FIND("-",C1510,1)+2))</f>
        <v>45620.295138888891</v>
      </c>
      <c r="P1510" s="18">
        <f>DATE(MID(D1510,FIND(",",D1510,1)+2,4),VLOOKUP(LEFT(B1510,3),General!$A$1:$B$12,2,0),MID(D1510,FIND(" ",D1510,1)+1,FIND(",",D1510,1)-FIND(" ",D1510,1)-1)) + TIMEVALUE(MID(D1510,FIND("-",D1510,1)+2,LEN(D1510)-FIND("-",D1510,1)+2))</f>
        <v>45620.32916666667</v>
      </c>
      <c r="Q1510" s="29">
        <f t="shared" si="196"/>
        <v>45620.295138888891</v>
      </c>
      <c r="R1510" t="str">
        <f t="shared" si="197"/>
        <v>7:05 am</v>
      </c>
      <c r="S1510" t="str">
        <f t="shared" si="198"/>
        <v>7:54 am</v>
      </c>
      <c r="T1510" s="29">
        <f t="shared" si="199"/>
        <v>45620.295138888891</v>
      </c>
      <c r="U1510" s="19">
        <f t="shared" si="200"/>
        <v>6935</v>
      </c>
      <c r="V1510" s="1">
        <f t="shared" si="201"/>
        <v>0.99480000000000002</v>
      </c>
      <c r="W1510" s="30">
        <f t="shared" si="202"/>
        <v>3.4027777779556345E-2</v>
      </c>
      <c r="X1510" s="18">
        <f>DATE(MID(B1510,FIND(",",B1510,1)+2,4),VLOOKUP(LEFT(B1510,3),General!$A$1:$B$12,2,0),MID(B1510,FIND(" ",B1510,1)+1,FIND(",",B1510,1)-FIND(" ",B1510,1)-1))</f>
        <v>45620</v>
      </c>
    </row>
    <row r="1511" spans="2:24">
      <c r="B1511" t="s">
        <v>7841</v>
      </c>
      <c r="C1511" t="s">
        <v>7841</v>
      </c>
      <c r="D1511" t="s">
        <v>7842</v>
      </c>
      <c r="E1511" s="1">
        <v>0.99580000000000002</v>
      </c>
      <c r="F1511">
        <v>0</v>
      </c>
      <c r="G1511">
        <v>0</v>
      </c>
      <c r="H1511" s="19">
        <v>5614</v>
      </c>
      <c r="I1511" s="19">
        <v>1327894</v>
      </c>
      <c r="J1511">
        <v>0</v>
      </c>
      <c r="K1511">
        <v>0</v>
      </c>
      <c r="L1511">
        <v>0</v>
      </c>
      <c r="M1511" s="19">
        <v>1079</v>
      </c>
      <c r="N1511" s="29">
        <f>DATE(MID(B1511,FIND(",",B1511,1)+2,4),VLOOKUP(LEFT(B1511,3),General!$A$1:$B$12,2,0),MID(B1511,FIND(" ",B1511,1)+1,FIND(",",B1511,1)-FIND(" ",B1511,1)-1)) + TIMEVALUE(MID(B1511,FIND("-",B1511,1)+2,LEN(B1511)-FIND("-",B1511,1)+2))</f>
        <v>45620.336805555555</v>
      </c>
      <c r="O1511" s="18">
        <f>DATE(MID(C1511,FIND(",",C1511,1)+2,4),VLOOKUP(LEFT(B1511,3),General!$A$1:$B$12,2,0),MID(C1511,FIND(" ",C1511,1)+1,FIND(",",C1511,1)-FIND(" ",C1511,1)-1)) + TIMEVALUE(MID(C1511,FIND("-",C1511,1)+2,LEN(C1511)-FIND("-",C1511,1)+2))</f>
        <v>45620.336805555555</v>
      </c>
      <c r="P1511" s="18">
        <f>DATE(MID(D1511,FIND(",",D1511,1)+2,4),VLOOKUP(LEFT(B1511,3),General!$A$1:$B$12,2,0),MID(D1511,FIND(" ",D1511,1)+1,FIND(",",D1511,1)-FIND(" ",D1511,1)-1)) + TIMEVALUE(MID(D1511,FIND("-",D1511,1)+2,LEN(D1511)-FIND("-",D1511,1)+2))</f>
        <v>45620.365972222222</v>
      </c>
      <c r="Q1511" s="29">
        <f t="shared" si="196"/>
        <v>45620.336805555555</v>
      </c>
      <c r="R1511" t="str">
        <f t="shared" si="197"/>
        <v>8:05 am</v>
      </c>
      <c r="S1511" t="str">
        <f t="shared" si="198"/>
        <v>8:47 am</v>
      </c>
      <c r="T1511" s="29">
        <f t="shared" si="199"/>
        <v>45620.336805555555</v>
      </c>
      <c r="U1511" s="19">
        <f t="shared" si="200"/>
        <v>5614</v>
      </c>
      <c r="V1511" s="1">
        <f t="shared" si="201"/>
        <v>0.99580000000000002</v>
      </c>
      <c r="W1511" s="30">
        <f t="shared" si="202"/>
        <v>2.9166666667151731E-2</v>
      </c>
      <c r="X1511" s="18">
        <f>DATE(MID(B1511,FIND(",",B1511,1)+2,4),VLOOKUP(LEFT(B1511,3),General!$A$1:$B$12,2,0),MID(B1511,FIND(" ",B1511,1)+1,FIND(",",B1511,1)-FIND(" ",B1511,1)-1))</f>
        <v>45620</v>
      </c>
    </row>
    <row r="1512" spans="2:24">
      <c r="B1512" t="s">
        <v>7843</v>
      </c>
      <c r="C1512" t="s">
        <v>7844</v>
      </c>
      <c r="D1512" t="s">
        <v>7845</v>
      </c>
      <c r="E1512" s="1">
        <v>0.99570000000000003</v>
      </c>
      <c r="F1512">
        <v>0</v>
      </c>
      <c r="G1512">
        <v>0</v>
      </c>
      <c r="H1512" s="19">
        <v>5765</v>
      </c>
      <c r="I1512" s="19">
        <v>1327905</v>
      </c>
      <c r="J1512">
        <v>0</v>
      </c>
      <c r="K1512">
        <v>0</v>
      </c>
      <c r="L1512">
        <v>0</v>
      </c>
      <c r="M1512" s="19">
        <v>1079</v>
      </c>
      <c r="N1512" s="29">
        <f>DATE(MID(B1512,FIND(",",B1512,1)+2,4),VLOOKUP(LEFT(B1512,3),General!$A$1:$B$12,2,0),MID(B1512,FIND(" ",B1512,1)+1,FIND(",",B1512,1)-FIND(" ",B1512,1)-1)) + TIMEVALUE(MID(B1512,FIND("-",B1512,1)+2,LEN(B1512)-FIND("-",B1512,1)+2))</f>
        <v>45620.378472222219</v>
      </c>
      <c r="O1512" s="18">
        <f>DATE(MID(C1512,FIND(",",C1512,1)+2,4),VLOOKUP(LEFT(B1512,3),General!$A$1:$B$12,2,0),MID(C1512,FIND(" ",C1512,1)+1,FIND(",",C1512,1)-FIND(" ",C1512,1)-1)) + TIMEVALUE(MID(C1512,FIND("-",C1512,1)+2,LEN(C1512)-FIND("-",C1512,1)+2))</f>
        <v>45620.37777777778</v>
      </c>
      <c r="P1512" s="18">
        <f>DATE(MID(D1512,FIND(",",D1512,1)+2,4),VLOOKUP(LEFT(B1512,3),General!$A$1:$B$12,2,0),MID(D1512,FIND(" ",D1512,1)+1,FIND(",",D1512,1)-FIND(" ",D1512,1)-1)) + TIMEVALUE(MID(D1512,FIND("-",D1512,1)+2,LEN(D1512)-FIND("-",D1512,1)+2))</f>
        <v>45620.40625</v>
      </c>
      <c r="Q1512" s="29">
        <f t="shared" si="196"/>
        <v>45620.378472222219</v>
      </c>
      <c r="R1512" t="str">
        <f t="shared" si="197"/>
        <v>9:04 am</v>
      </c>
      <c r="S1512" t="str">
        <f t="shared" si="198"/>
        <v>9:45 am</v>
      </c>
      <c r="T1512" s="29">
        <f t="shared" si="199"/>
        <v>45620.378472222219</v>
      </c>
      <c r="U1512" s="19">
        <f t="shared" si="200"/>
        <v>5765</v>
      </c>
      <c r="V1512" s="1">
        <f t="shared" si="201"/>
        <v>0.99570000000000003</v>
      </c>
      <c r="W1512" s="30">
        <f t="shared" si="202"/>
        <v>2.8472222220443655E-2</v>
      </c>
      <c r="X1512" s="18">
        <f>DATE(MID(B1512,FIND(",",B1512,1)+2,4),VLOOKUP(LEFT(B1512,3),General!$A$1:$B$12,2,0),MID(B1512,FIND(" ",B1512,1)+1,FIND(",",B1512,1)-FIND(" ",B1512,1)-1))</f>
        <v>45620</v>
      </c>
    </row>
    <row r="1513" spans="2:24">
      <c r="B1513" t="s">
        <v>7846</v>
      </c>
      <c r="C1513" t="s">
        <v>7847</v>
      </c>
      <c r="D1513" t="s">
        <v>7848</v>
      </c>
      <c r="E1513" s="1">
        <v>0.99509999999999998</v>
      </c>
      <c r="F1513">
        <v>0</v>
      </c>
      <c r="G1513">
        <v>0</v>
      </c>
      <c r="H1513" s="19">
        <v>6502</v>
      </c>
      <c r="I1513" s="19">
        <v>1327914</v>
      </c>
      <c r="J1513">
        <v>0</v>
      </c>
      <c r="K1513">
        <v>0</v>
      </c>
      <c r="L1513">
        <v>0</v>
      </c>
      <c r="M1513" s="19">
        <v>1079</v>
      </c>
      <c r="N1513" s="29">
        <f>DATE(MID(B1513,FIND(",",B1513,1)+2,4),VLOOKUP(LEFT(B1513,3),General!$A$1:$B$12,2,0),MID(B1513,FIND(" ",B1513,1)+1,FIND(",",B1513,1)-FIND(" ",B1513,1)-1)) + TIMEVALUE(MID(B1513,FIND("-",B1513,1)+2,LEN(B1513)-FIND("-",B1513,1)+2))</f>
        <v>45620.420138888891</v>
      </c>
      <c r="O1513" s="18">
        <f>DATE(MID(C1513,FIND(",",C1513,1)+2,4),VLOOKUP(LEFT(B1513,3),General!$A$1:$B$12,2,0),MID(C1513,FIND(" ",C1513,1)+1,FIND(",",C1513,1)-FIND(" ",C1513,1)-1)) + TIMEVALUE(MID(C1513,FIND("-",C1513,1)+2,LEN(C1513)-FIND("-",C1513,1)+2))</f>
        <v>45620.419444444444</v>
      </c>
      <c r="P1513" s="18">
        <f>DATE(MID(D1513,FIND(",",D1513,1)+2,4),VLOOKUP(LEFT(B1513,3),General!$A$1:$B$12,2,0),MID(D1513,FIND(" ",D1513,1)+1,FIND(",",D1513,1)-FIND(" ",D1513,1)-1)) + TIMEVALUE(MID(D1513,FIND("-",D1513,1)+2,LEN(D1513)-FIND("-",D1513,1)+2))</f>
        <v>45620.461805555555</v>
      </c>
      <c r="Q1513" s="29">
        <f t="shared" si="196"/>
        <v>45620.420138888891</v>
      </c>
      <c r="R1513" t="str">
        <f t="shared" si="197"/>
        <v>10:04 am</v>
      </c>
      <c r="S1513" t="str">
        <f t="shared" si="198"/>
        <v>11:05 am</v>
      </c>
      <c r="T1513" s="29">
        <f t="shared" si="199"/>
        <v>45620.420138888891</v>
      </c>
      <c r="U1513" s="19">
        <f t="shared" si="200"/>
        <v>6502</v>
      </c>
      <c r="V1513" s="1">
        <f t="shared" si="201"/>
        <v>0.99509999999999998</v>
      </c>
      <c r="W1513" s="30">
        <f t="shared" si="202"/>
        <v>4.2361111110949423E-2</v>
      </c>
      <c r="X1513" s="18">
        <f>DATE(MID(B1513,FIND(",",B1513,1)+2,4),VLOOKUP(LEFT(B1513,3),General!$A$1:$B$12,2,0),MID(B1513,FIND(" ",B1513,1)+1,FIND(",",B1513,1)-FIND(" ",B1513,1)-1))</f>
        <v>45620</v>
      </c>
    </row>
    <row r="1514" spans="2:24">
      <c r="B1514" t="s">
        <v>7848</v>
      </c>
      <c r="C1514" t="s">
        <v>7849</v>
      </c>
      <c r="D1514" t="s">
        <v>7850</v>
      </c>
      <c r="E1514" s="1">
        <v>0.99050000000000005</v>
      </c>
      <c r="F1514">
        <v>0</v>
      </c>
      <c r="G1514">
        <v>0</v>
      </c>
      <c r="H1514" s="19">
        <v>12663</v>
      </c>
      <c r="I1514" s="19">
        <v>1327914</v>
      </c>
      <c r="J1514">
        <v>0</v>
      </c>
      <c r="K1514">
        <v>0</v>
      </c>
      <c r="L1514">
        <v>0</v>
      </c>
      <c r="M1514">
        <v>0</v>
      </c>
      <c r="N1514" s="29">
        <f>DATE(MID(B1514,FIND(",",B1514,1)+2,4),VLOOKUP(LEFT(B1514,3),General!$A$1:$B$12,2,0),MID(B1514,FIND(" ",B1514,1)+1,FIND(",",B1514,1)-FIND(" ",B1514,1)-1)) + TIMEVALUE(MID(B1514,FIND("-",B1514,1)+2,LEN(B1514)-FIND("-",B1514,1)+2))</f>
        <v>45620.461805555555</v>
      </c>
      <c r="O1514" s="18">
        <f>DATE(MID(C1514,FIND(",",C1514,1)+2,4),VLOOKUP(LEFT(B1514,3),General!$A$1:$B$12,2,0),MID(C1514,FIND(" ",C1514,1)+1,FIND(",",C1514,1)-FIND(" ",C1514,1)-1)) + TIMEVALUE(MID(C1514,FIND("-",C1514,1)+2,LEN(C1514)-FIND("-",C1514,1)+2))</f>
        <v>45620.461111111108</v>
      </c>
      <c r="P1514" s="18">
        <f>DATE(MID(D1514,FIND(",",D1514,1)+2,4),VLOOKUP(LEFT(B1514,3),General!$A$1:$B$12,2,0),MID(D1514,FIND(" ",D1514,1)+1,FIND(",",D1514,1)-FIND(" ",D1514,1)-1)) + TIMEVALUE(MID(D1514,FIND("-",D1514,1)+2,LEN(D1514)-FIND("-",D1514,1)+2))</f>
        <v>45620.503472222219</v>
      </c>
      <c r="Q1514" s="29">
        <f t="shared" si="196"/>
        <v>45620.461805555555</v>
      </c>
      <c r="R1514" t="str">
        <f t="shared" si="197"/>
        <v>11:04 am</v>
      </c>
      <c r="S1514" t="str">
        <f t="shared" si="198"/>
        <v>12:05 pm</v>
      </c>
      <c r="T1514" s="29">
        <f t="shared" si="199"/>
        <v>45620.461805555555</v>
      </c>
      <c r="U1514" s="19">
        <f t="shared" si="200"/>
        <v>12663</v>
      </c>
      <c r="V1514" s="1">
        <f t="shared" si="201"/>
        <v>0.99050000000000005</v>
      </c>
      <c r="W1514" s="30">
        <f t="shared" si="202"/>
        <v>4.2361111110949423E-2</v>
      </c>
      <c r="X1514" s="18">
        <f>DATE(MID(B1514,FIND(",",B1514,1)+2,4),VLOOKUP(LEFT(B1514,3),General!$A$1:$B$12,2,0),MID(B1514,FIND(" ",B1514,1)+1,FIND(",",B1514,1)-FIND(" ",B1514,1)-1))</f>
        <v>45620</v>
      </c>
    </row>
    <row r="1515" spans="2:24">
      <c r="B1515" t="s">
        <v>7850</v>
      </c>
      <c r="C1515" t="s">
        <v>7851</v>
      </c>
      <c r="D1515" t="s">
        <v>7852</v>
      </c>
      <c r="E1515" s="1">
        <v>0.99439999999999995</v>
      </c>
      <c r="F1515">
        <v>0</v>
      </c>
      <c r="G1515">
        <v>0</v>
      </c>
      <c r="H1515" s="19">
        <v>7474</v>
      </c>
      <c r="I1515" s="19">
        <v>1327914</v>
      </c>
      <c r="J1515">
        <v>0</v>
      </c>
      <c r="K1515">
        <v>0</v>
      </c>
      <c r="L1515">
        <v>0</v>
      </c>
      <c r="M1515">
        <v>0</v>
      </c>
      <c r="N1515" s="29">
        <f>DATE(MID(B1515,FIND(",",B1515,1)+2,4),VLOOKUP(LEFT(B1515,3),General!$A$1:$B$12,2,0),MID(B1515,FIND(" ",B1515,1)+1,FIND(",",B1515,1)-FIND(" ",B1515,1)-1)) + TIMEVALUE(MID(B1515,FIND("-",B1515,1)+2,LEN(B1515)-FIND("-",B1515,1)+2))</f>
        <v>45620.503472222219</v>
      </c>
      <c r="O1515" s="18">
        <f>DATE(MID(C1515,FIND(",",C1515,1)+2,4),VLOOKUP(LEFT(B1515,3),General!$A$1:$B$12,2,0),MID(C1515,FIND(" ",C1515,1)+1,FIND(",",C1515,1)-FIND(" ",C1515,1)-1)) + TIMEVALUE(MID(C1515,FIND("-",C1515,1)+2,LEN(C1515)-FIND("-",C1515,1)+2))</f>
        <v>45620.50277777778</v>
      </c>
      <c r="P1515" s="18">
        <f>DATE(MID(D1515,FIND(",",D1515,1)+2,4),VLOOKUP(LEFT(B1515,3),General!$A$1:$B$12,2,0),MID(D1515,FIND(" ",D1515,1)+1,FIND(",",D1515,1)-FIND(" ",D1515,1)-1)) + TIMEVALUE(MID(D1515,FIND("-",D1515,1)+2,LEN(D1515)-FIND("-",D1515,1)+2))</f>
        <v>45620.545138888891</v>
      </c>
      <c r="Q1515" s="29">
        <f t="shared" si="196"/>
        <v>45620.503472222219</v>
      </c>
      <c r="R1515" t="str">
        <f t="shared" si="197"/>
        <v>12:04 pm</v>
      </c>
      <c r="S1515" t="str">
        <f t="shared" si="198"/>
        <v>1:05 pm</v>
      </c>
      <c r="T1515" s="29">
        <f t="shared" si="199"/>
        <v>45620.503472222219</v>
      </c>
      <c r="U1515" s="19">
        <f t="shared" si="200"/>
        <v>7474</v>
      </c>
      <c r="V1515" s="1">
        <f t="shared" si="201"/>
        <v>0.99439999999999995</v>
      </c>
      <c r="W1515" s="30">
        <f t="shared" si="202"/>
        <v>4.2361111110949423E-2</v>
      </c>
      <c r="X1515" s="18">
        <f>DATE(MID(B1515,FIND(",",B1515,1)+2,4),VLOOKUP(LEFT(B1515,3),General!$A$1:$B$12,2,0),MID(B1515,FIND(" ",B1515,1)+1,FIND(",",B1515,1)-FIND(" ",B1515,1)-1))</f>
        <v>45620</v>
      </c>
    </row>
    <row r="1516" spans="2:24">
      <c r="B1516" t="s">
        <v>7852</v>
      </c>
      <c r="C1516" t="s">
        <v>7853</v>
      </c>
      <c r="D1516" t="s">
        <v>7854</v>
      </c>
      <c r="E1516" s="1">
        <v>0.99490000000000001</v>
      </c>
      <c r="F1516">
        <v>0</v>
      </c>
      <c r="G1516">
        <v>0</v>
      </c>
      <c r="H1516" s="19">
        <v>6785</v>
      </c>
      <c r="I1516" s="19">
        <v>1327926</v>
      </c>
      <c r="J1516">
        <v>0</v>
      </c>
      <c r="K1516">
        <v>0</v>
      </c>
      <c r="L1516">
        <v>0</v>
      </c>
      <c r="M1516">
        <v>0</v>
      </c>
      <c r="N1516" s="29">
        <f>DATE(MID(B1516,FIND(",",B1516,1)+2,4),VLOOKUP(LEFT(B1516,3),General!$A$1:$B$12,2,0),MID(B1516,FIND(" ",B1516,1)+1,FIND(",",B1516,1)-FIND(" ",B1516,1)-1)) + TIMEVALUE(MID(B1516,FIND("-",B1516,1)+2,LEN(B1516)-FIND("-",B1516,1)+2))</f>
        <v>45620.545138888891</v>
      </c>
      <c r="O1516" s="18">
        <f>DATE(MID(C1516,FIND(",",C1516,1)+2,4),VLOOKUP(LEFT(B1516,3),General!$A$1:$B$12,2,0),MID(C1516,FIND(" ",C1516,1)+1,FIND(",",C1516,1)-FIND(" ",C1516,1)-1)) + TIMEVALUE(MID(C1516,FIND("-",C1516,1)+2,LEN(C1516)-FIND("-",C1516,1)+2))</f>
        <v>45620.544444444444</v>
      </c>
      <c r="P1516" s="18">
        <f>DATE(MID(D1516,FIND(",",D1516,1)+2,4),VLOOKUP(LEFT(B1516,3),General!$A$1:$B$12,2,0),MID(D1516,FIND(" ",D1516,1)+1,FIND(",",D1516,1)-FIND(" ",D1516,1)-1)) + TIMEVALUE(MID(D1516,FIND("-",D1516,1)+2,LEN(D1516)-FIND("-",D1516,1)+2))</f>
        <v>45620.57916666667</v>
      </c>
      <c r="Q1516" s="29">
        <f t="shared" si="196"/>
        <v>45620.545138888891</v>
      </c>
      <c r="R1516" t="str">
        <f t="shared" si="197"/>
        <v>1:04 pm</v>
      </c>
      <c r="S1516" t="str">
        <f t="shared" si="198"/>
        <v>1:54 pm</v>
      </c>
      <c r="T1516" s="29">
        <f t="shared" si="199"/>
        <v>45620.545138888891</v>
      </c>
      <c r="U1516" s="19">
        <f t="shared" si="200"/>
        <v>6785</v>
      </c>
      <c r="V1516" s="1">
        <f t="shared" si="201"/>
        <v>0.99490000000000001</v>
      </c>
      <c r="W1516" s="30">
        <f t="shared" si="202"/>
        <v>3.4722222226264421E-2</v>
      </c>
      <c r="X1516" s="18">
        <f>DATE(MID(B1516,FIND(",",B1516,1)+2,4),VLOOKUP(LEFT(B1516,3),General!$A$1:$B$12,2,0),MID(B1516,FIND(" ",B1516,1)+1,FIND(",",B1516,1)-FIND(" ",B1516,1)-1))</f>
        <v>45620</v>
      </c>
    </row>
    <row r="1517" spans="2:24">
      <c r="B1517" t="s">
        <v>7855</v>
      </c>
      <c r="C1517" t="s">
        <v>7856</v>
      </c>
      <c r="D1517" t="s">
        <v>7857</v>
      </c>
      <c r="E1517" s="1">
        <v>0.99570000000000003</v>
      </c>
      <c r="F1517">
        <v>0</v>
      </c>
      <c r="G1517">
        <v>0</v>
      </c>
      <c r="H1517" s="19">
        <v>5771</v>
      </c>
      <c r="I1517" s="19">
        <v>1327932</v>
      </c>
      <c r="J1517">
        <v>0</v>
      </c>
      <c r="K1517">
        <v>0</v>
      </c>
      <c r="L1517">
        <v>0</v>
      </c>
      <c r="M1517" s="19">
        <v>1078</v>
      </c>
      <c r="N1517" s="29">
        <f>DATE(MID(B1517,FIND(",",B1517,1)+2,4),VLOOKUP(LEFT(B1517,3),General!$A$1:$B$12,2,0),MID(B1517,FIND(" ",B1517,1)+1,FIND(",",B1517,1)-FIND(" ",B1517,1)-1)) + TIMEVALUE(MID(B1517,FIND("-",B1517,1)+2,LEN(B1517)-FIND("-",B1517,1)+2))</f>
        <v>45620.586805555555</v>
      </c>
      <c r="O1517" s="18">
        <f>DATE(MID(C1517,FIND(",",C1517,1)+2,4),VLOOKUP(LEFT(B1517,3),General!$A$1:$B$12,2,0),MID(C1517,FIND(" ",C1517,1)+1,FIND(",",C1517,1)-FIND(" ",C1517,1)-1)) + TIMEVALUE(MID(C1517,FIND("-",C1517,1)+2,LEN(C1517)-FIND("-",C1517,1)+2))</f>
        <v>45620.586111111108</v>
      </c>
      <c r="P1517" s="18">
        <f>DATE(MID(D1517,FIND(",",D1517,1)+2,4),VLOOKUP(LEFT(B1517,3),General!$A$1:$B$12,2,0),MID(D1517,FIND(" ",D1517,1)+1,FIND(",",D1517,1)-FIND(" ",D1517,1)-1)) + TIMEVALUE(MID(D1517,FIND("-",D1517,1)+2,LEN(D1517)-FIND("-",D1517,1)+2))</f>
        <v>45620.628472222219</v>
      </c>
      <c r="Q1517" s="29">
        <f t="shared" si="196"/>
        <v>45620.586805555555</v>
      </c>
      <c r="R1517" t="str">
        <f t="shared" si="197"/>
        <v>2:04 pm</v>
      </c>
      <c r="S1517" t="str">
        <f t="shared" si="198"/>
        <v>3:05 pm</v>
      </c>
      <c r="T1517" s="29">
        <f t="shared" si="199"/>
        <v>45620.586805555555</v>
      </c>
      <c r="U1517" s="19">
        <f t="shared" si="200"/>
        <v>5771</v>
      </c>
      <c r="V1517" s="1">
        <f t="shared" si="201"/>
        <v>0.99570000000000003</v>
      </c>
      <c r="W1517" s="30">
        <f t="shared" si="202"/>
        <v>4.2361111110949423E-2</v>
      </c>
      <c r="X1517" s="18">
        <f>DATE(MID(B1517,FIND(",",B1517,1)+2,4),VLOOKUP(LEFT(B1517,3),General!$A$1:$B$12,2,0),MID(B1517,FIND(" ",B1517,1)+1,FIND(",",B1517,1)-FIND(" ",B1517,1)-1))</f>
        <v>45620</v>
      </c>
    </row>
    <row r="1518" spans="2:24">
      <c r="B1518" t="s">
        <v>7857</v>
      </c>
      <c r="C1518" t="s">
        <v>7857</v>
      </c>
      <c r="D1518" t="s">
        <v>7858</v>
      </c>
      <c r="E1518" s="1">
        <v>0.99250000000000005</v>
      </c>
      <c r="F1518">
        <v>0</v>
      </c>
      <c r="G1518">
        <v>0</v>
      </c>
      <c r="H1518" s="19">
        <v>10004</v>
      </c>
      <c r="I1518" s="19">
        <v>1327931</v>
      </c>
      <c r="J1518">
        <v>0</v>
      </c>
      <c r="K1518">
        <v>0</v>
      </c>
      <c r="L1518">
        <v>0</v>
      </c>
      <c r="M1518">
        <v>0</v>
      </c>
      <c r="N1518" s="29">
        <f>DATE(MID(B1518,FIND(",",B1518,1)+2,4),VLOOKUP(LEFT(B1518,3),General!$A$1:$B$12,2,0),MID(B1518,FIND(" ",B1518,1)+1,FIND(",",B1518,1)-FIND(" ",B1518,1)-1)) + TIMEVALUE(MID(B1518,FIND("-",B1518,1)+2,LEN(B1518)-FIND("-",B1518,1)+2))</f>
        <v>45620.628472222219</v>
      </c>
      <c r="O1518" s="18">
        <f>DATE(MID(C1518,FIND(",",C1518,1)+2,4),VLOOKUP(LEFT(B1518,3),General!$A$1:$B$12,2,0),MID(C1518,FIND(" ",C1518,1)+1,FIND(",",C1518,1)-FIND(" ",C1518,1)-1)) + TIMEVALUE(MID(C1518,FIND("-",C1518,1)+2,LEN(C1518)-FIND("-",C1518,1)+2))</f>
        <v>45620.628472222219</v>
      </c>
      <c r="P1518" s="18">
        <f>DATE(MID(D1518,FIND(",",D1518,1)+2,4),VLOOKUP(LEFT(B1518,3),General!$A$1:$B$12,2,0),MID(D1518,FIND(" ",D1518,1)+1,FIND(",",D1518,1)-FIND(" ",D1518,1)-1)) + TIMEVALUE(MID(D1518,FIND("-",D1518,1)+2,LEN(D1518)-FIND("-",D1518,1)+2))</f>
        <v>45620.670138888891</v>
      </c>
      <c r="Q1518" s="29">
        <f t="shared" si="196"/>
        <v>45620.628472222219</v>
      </c>
      <c r="R1518" t="str">
        <f t="shared" si="197"/>
        <v>3:05 pm</v>
      </c>
      <c r="S1518" t="str">
        <f t="shared" si="198"/>
        <v>4:05 pm</v>
      </c>
      <c r="T1518" s="29">
        <f t="shared" si="199"/>
        <v>45620.628472222219</v>
      </c>
      <c r="U1518" s="19">
        <f t="shared" si="200"/>
        <v>10004</v>
      </c>
      <c r="V1518" s="1">
        <f t="shared" si="201"/>
        <v>0.99250000000000005</v>
      </c>
      <c r="W1518" s="30">
        <f t="shared" si="202"/>
        <v>4.1666666671517305E-2</v>
      </c>
      <c r="X1518" s="18">
        <f>DATE(MID(B1518,FIND(",",B1518,1)+2,4),VLOOKUP(LEFT(B1518,3),General!$A$1:$B$12,2,0),MID(B1518,FIND(" ",B1518,1)+1,FIND(",",B1518,1)-FIND(" ",B1518,1)-1))</f>
        <v>45620</v>
      </c>
    </row>
    <row r="1519" spans="2:24">
      <c r="B1519" t="s">
        <v>7858</v>
      </c>
      <c r="C1519" t="s">
        <v>7859</v>
      </c>
      <c r="D1519" t="s">
        <v>7860</v>
      </c>
      <c r="E1519" s="1">
        <v>0.99590000000000001</v>
      </c>
      <c r="F1519">
        <v>0</v>
      </c>
      <c r="G1519">
        <v>0</v>
      </c>
      <c r="H1519" s="19">
        <v>5394</v>
      </c>
      <c r="I1519" s="19">
        <v>1327932</v>
      </c>
      <c r="J1519">
        <v>0</v>
      </c>
      <c r="K1519">
        <v>0</v>
      </c>
      <c r="L1519">
        <v>0</v>
      </c>
      <c r="M1519">
        <v>0</v>
      </c>
      <c r="N1519" s="29">
        <f>DATE(MID(B1519,FIND(",",B1519,1)+2,4),VLOOKUP(LEFT(B1519,3),General!$A$1:$B$12,2,0),MID(B1519,FIND(" ",B1519,1)+1,FIND(",",B1519,1)-FIND(" ",B1519,1)-1)) + TIMEVALUE(MID(B1519,FIND("-",B1519,1)+2,LEN(B1519)-FIND("-",B1519,1)+2))</f>
        <v>45620.670138888891</v>
      </c>
      <c r="O1519" s="18">
        <f>DATE(MID(C1519,FIND(",",C1519,1)+2,4),VLOOKUP(LEFT(B1519,3),General!$A$1:$B$12,2,0),MID(C1519,FIND(" ",C1519,1)+1,FIND(",",C1519,1)-FIND(" ",C1519,1)-1)) + TIMEVALUE(MID(C1519,FIND("-",C1519,1)+2,LEN(C1519)-FIND("-",C1519,1)+2))</f>
        <v>45620.669444444444</v>
      </c>
      <c r="P1519" s="18">
        <f>DATE(MID(D1519,FIND(",",D1519,1)+2,4),VLOOKUP(LEFT(B1519,3),General!$A$1:$B$12,2,0),MID(D1519,FIND(" ",D1519,1)+1,FIND(",",D1519,1)-FIND(" ",D1519,1)-1)) + TIMEVALUE(MID(D1519,FIND("-",D1519,1)+2,LEN(D1519)-FIND("-",D1519,1)+2))</f>
        <v>45620.711805555555</v>
      </c>
      <c r="Q1519" s="29">
        <f t="shared" si="196"/>
        <v>45620.670138888891</v>
      </c>
      <c r="R1519" t="str">
        <f t="shared" si="197"/>
        <v>4:04 pm</v>
      </c>
      <c r="S1519" t="str">
        <f t="shared" si="198"/>
        <v>5:05 pm</v>
      </c>
      <c r="T1519" s="29">
        <f t="shared" si="199"/>
        <v>45620.670138888891</v>
      </c>
      <c r="U1519" s="19">
        <f t="shared" si="200"/>
        <v>5394</v>
      </c>
      <c r="V1519" s="1">
        <f t="shared" si="201"/>
        <v>0.99590000000000001</v>
      </c>
      <c r="W1519" s="30">
        <f t="shared" si="202"/>
        <v>4.2361111110949423E-2</v>
      </c>
      <c r="X1519" s="18">
        <f>DATE(MID(B1519,FIND(",",B1519,1)+2,4),VLOOKUP(LEFT(B1519,3),General!$A$1:$B$12,2,0),MID(B1519,FIND(" ",B1519,1)+1,FIND(",",B1519,1)-FIND(" ",B1519,1)-1))</f>
        <v>45620</v>
      </c>
    </row>
    <row r="1520" spans="2:24">
      <c r="B1520" t="s">
        <v>7860</v>
      </c>
      <c r="C1520" t="s">
        <v>7861</v>
      </c>
      <c r="D1520" t="s">
        <v>7862</v>
      </c>
      <c r="E1520" s="1">
        <v>0.99639999999999995</v>
      </c>
      <c r="F1520">
        <v>0</v>
      </c>
      <c r="G1520">
        <v>0</v>
      </c>
      <c r="H1520" s="19">
        <v>4820</v>
      </c>
      <c r="I1520" s="19">
        <v>1327937</v>
      </c>
      <c r="J1520">
        <v>0</v>
      </c>
      <c r="K1520">
        <v>0</v>
      </c>
      <c r="L1520">
        <v>0</v>
      </c>
      <c r="M1520" s="19">
        <v>1075</v>
      </c>
      <c r="N1520" s="29">
        <f>DATE(MID(B1520,FIND(",",B1520,1)+2,4),VLOOKUP(LEFT(B1520,3),General!$A$1:$B$12,2,0),MID(B1520,FIND(" ",B1520,1)+1,FIND(",",B1520,1)-FIND(" ",B1520,1)-1)) + TIMEVALUE(MID(B1520,FIND("-",B1520,1)+2,LEN(B1520)-FIND("-",B1520,1)+2))</f>
        <v>45620.711805555555</v>
      </c>
      <c r="O1520" s="18">
        <f>DATE(MID(C1520,FIND(",",C1520,1)+2,4),VLOOKUP(LEFT(B1520,3),General!$A$1:$B$12,2,0),MID(C1520,FIND(" ",C1520,1)+1,FIND(",",C1520,1)-FIND(" ",C1520,1)-1)) + TIMEVALUE(MID(C1520,FIND("-",C1520,1)+2,LEN(C1520)-FIND("-",C1520,1)+2))</f>
        <v>45620.711111111108</v>
      </c>
      <c r="P1520" s="18">
        <f>DATE(MID(D1520,FIND(",",D1520,1)+2,4),VLOOKUP(LEFT(B1520,3),General!$A$1:$B$12,2,0),MID(D1520,FIND(" ",D1520,1)+1,FIND(",",D1520,1)-FIND(" ",D1520,1)-1)) + TIMEVALUE(MID(D1520,FIND("-",D1520,1)+2,LEN(D1520)-FIND("-",D1520,1)+2))</f>
        <v>45620.739583333336</v>
      </c>
      <c r="Q1520" s="29">
        <f t="shared" si="196"/>
        <v>45620.711805555555</v>
      </c>
      <c r="R1520" t="str">
        <f t="shared" si="197"/>
        <v>5:04 pm</v>
      </c>
      <c r="S1520" t="str">
        <f t="shared" si="198"/>
        <v>5:45 pm</v>
      </c>
      <c r="T1520" s="29">
        <f t="shared" si="199"/>
        <v>45620.711805555555</v>
      </c>
      <c r="U1520" s="19">
        <f t="shared" si="200"/>
        <v>4820</v>
      </c>
      <c r="V1520" s="1">
        <f t="shared" si="201"/>
        <v>0.99639999999999995</v>
      </c>
      <c r="W1520" s="30">
        <f t="shared" si="202"/>
        <v>2.8472222227719612E-2</v>
      </c>
      <c r="X1520" s="18">
        <f>DATE(MID(B1520,FIND(",",B1520,1)+2,4),VLOOKUP(LEFT(B1520,3),General!$A$1:$B$12,2,0),MID(B1520,FIND(" ",B1520,1)+1,FIND(",",B1520,1)-FIND(" ",B1520,1)-1))</f>
        <v>45620</v>
      </c>
    </row>
    <row r="1521" spans="2:24">
      <c r="B1521" t="s">
        <v>7863</v>
      </c>
      <c r="C1521" t="s">
        <v>7864</v>
      </c>
      <c r="D1521" t="s">
        <v>7865</v>
      </c>
      <c r="E1521" s="1">
        <v>0.99650000000000005</v>
      </c>
      <c r="F1521">
        <v>0</v>
      </c>
      <c r="G1521">
        <v>0</v>
      </c>
      <c r="H1521" s="19">
        <v>4681</v>
      </c>
      <c r="I1521" s="19">
        <v>1327939</v>
      </c>
      <c r="J1521">
        <v>0</v>
      </c>
      <c r="K1521">
        <v>0</v>
      </c>
      <c r="L1521">
        <v>0</v>
      </c>
      <c r="M1521" s="19">
        <v>1078</v>
      </c>
      <c r="N1521" s="29">
        <f>DATE(MID(B1521,FIND(",",B1521,1)+2,4),VLOOKUP(LEFT(B1521,3),General!$A$1:$B$12,2,0),MID(B1521,FIND(" ",B1521,1)+1,FIND(",",B1521,1)-FIND(" ",B1521,1)-1)) + TIMEVALUE(MID(B1521,FIND("-",B1521,1)+2,LEN(B1521)-FIND("-",B1521,1)+2))</f>
        <v>45620.753472222219</v>
      </c>
      <c r="O1521" s="18">
        <f>DATE(MID(C1521,FIND(",",C1521,1)+2,4),VLOOKUP(LEFT(B1521,3),General!$A$1:$B$12,2,0),MID(C1521,FIND(" ",C1521,1)+1,FIND(",",C1521,1)-FIND(" ",C1521,1)-1)) + TIMEVALUE(MID(C1521,FIND("-",C1521,1)+2,LEN(C1521)-FIND("-",C1521,1)+2))</f>
        <v>45620.75277777778</v>
      </c>
      <c r="P1521" s="18">
        <f>DATE(MID(D1521,FIND(",",D1521,1)+2,4),VLOOKUP(LEFT(B1521,3),General!$A$1:$B$12,2,0),MID(D1521,FIND(" ",D1521,1)+1,FIND(",",D1521,1)-FIND(" ",D1521,1)-1)) + TIMEVALUE(MID(D1521,FIND("-",D1521,1)+2,LEN(D1521)-FIND("-",D1521,1)+2))</f>
        <v>45620.795138888891</v>
      </c>
      <c r="Q1521" s="29">
        <f t="shared" si="196"/>
        <v>45620.753472222219</v>
      </c>
      <c r="R1521" t="str">
        <f t="shared" si="197"/>
        <v>6:04 pm</v>
      </c>
      <c r="S1521" t="str">
        <f t="shared" si="198"/>
        <v>7:05 pm</v>
      </c>
      <c r="T1521" s="29">
        <f t="shared" si="199"/>
        <v>45620.753472222219</v>
      </c>
      <c r="U1521" s="19">
        <f t="shared" si="200"/>
        <v>4681</v>
      </c>
      <c r="V1521" s="1">
        <f t="shared" si="201"/>
        <v>0.99650000000000005</v>
      </c>
      <c r="W1521" s="30">
        <f t="shared" si="202"/>
        <v>4.2361111110949423E-2</v>
      </c>
      <c r="X1521" s="18">
        <f>DATE(MID(B1521,FIND(",",B1521,1)+2,4),VLOOKUP(LEFT(B1521,3),General!$A$1:$B$12,2,0),MID(B1521,FIND(" ",B1521,1)+1,FIND(",",B1521,1)-FIND(" ",B1521,1)-1))</f>
        <v>45620</v>
      </c>
    </row>
    <row r="1522" spans="2:24">
      <c r="B1522" t="s">
        <v>7865</v>
      </c>
      <c r="C1522" t="s">
        <v>7866</v>
      </c>
      <c r="D1522" t="s">
        <v>7867</v>
      </c>
      <c r="E1522" s="1">
        <v>0.99480000000000002</v>
      </c>
      <c r="F1522">
        <v>0</v>
      </c>
      <c r="G1522">
        <v>0</v>
      </c>
      <c r="H1522" s="19">
        <v>6898</v>
      </c>
      <c r="I1522" s="19">
        <v>1327937</v>
      </c>
      <c r="J1522">
        <v>0</v>
      </c>
      <c r="K1522">
        <v>0</v>
      </c>
      <c r="L1522">
        <v>0</v>
      </c>
      <c r="M1522">
        <v>0</v>
      </c>
      <c r="N1522" s="29">
        <f>DATE(MID(B1522,FIND(",",B1522,1)+2,4),VLOOKUP(LEFT(B1522,3),General!$A$1:$B$12,2,0),MID(B1522,FIND(" ",B1522,1)+1,FIND(",",B1522,1)-FIND(" ",B1522,1)-1)) + TIMEVALUE(MID(B1522,FIND("-",B1522,1)+2,LEN(B1522)-FIND("-",B1522,1)+2))</f>
        <v>45620.795138888891</v>
      </c>
      <c r="O1522" s="18">
        <f>DATE(MID(C1522,FIND(",",C1522,1)+2,4),VLOOKUP(LEFT(B1522,3),General!$A$1:$B$12,2,0),MID(C1522,FIND(" ",C1522,1)+1,FIND(",",C1522,1)-FIND(" ",C1522,1)-1)) + TIMEVALUE(MID(C1522,FIND("-",C1522,1)+2,LEN(C1522)-FIND("-",C1522,1)+2))</f>
        <v>45620.794444444444</v>
      </c>
      <c r="P1522" s="18">
        <f>DATE(MID(D1522,FIND(",",D1522,1)+2,4),VLOOKUP(LEFT(B1522,3),General!$A$1:$B$12,2,0),MID(D1522,FIND(" ",D1522,1)+1,FIND(",",D1522,1)-FIND(" ",D1522,1)-1)) + TIMEVALUE(MID(D1522,FIND("-",D1522,1)+2,LEN(D1522)-FIND("-",D1522,1)+2))</f>
        <v>45620.836805555555</v>
      </c>
      <c r="Q1522" s="29">
        <f t="shared" si="196"/>
        <v>45620.795138888891</v>
      </c>
      <c r="R1522" t="str">
        <f t="shared" si="197"/>
        <v>7:04 pm</v>
      </c>
      <c r="S1522" t="str">
        <f t="shared" si="198"/>
        <v>8:05 pm</v>
      </c>
      <c r="T1522" s="29">
        <f t="shared" si="199"/>
        <v>45620.795138888891</v>
      </c>
      <c r="U1522" s="19">
        <f t="shared" si="200"/>
        <v>6898</v>
      </c>
      <c r="V1522" s="1">
        <f t="shared" si="201"/>
        <v>0.99480000000000002</v>
      </c>
      <c r="W1522" s="30">
        <f t="shared" si="202"/>
        <v>4.2361111110949423E-2</v>
      </c>
      <c r="X1522" s="18">
        <f>DATE(MID(B1522,FIND(",",B1522,1)+2,4),VLOOKUP(LEFT(B1522,3),General!$A$1:$B$12,2,0),MID(B1522,FIND(" ",B1522,1)+1,FIND(",",B1522,1)-FIND(" ",B1522,1)-1))</f>
        <v>45620</v>
      </c>
    </row>
    <row r="1523" spans="2:24">
      <c r="B1523" t="s">
        <v>7867</v>
      </c>
      <c r="C1523" t="s">
        <v>7868</v>
      </c>
      <c r="D1523" t="s">
        <v>7869</v>
      </c>
      <c r="E1523" s="1">
        <v>0.99460000000000004</v>
      </c>
      <c r="F1523">
        <v>0</v>
      </c>
      <c r="G1523">
        <v>0</v>
      </c>
      <c r="H1523" s="19">
        <v>7208</v>
      </c>
      <c r="I1523" s="19">
        <v>1327778</v>
      </c>
      <c r="J1523">
        <v>0</v>
      </c>
      <c r="K1523">
        <v>0</v>
      </c>
      <c r="L1523">
        <v>0</v>
      </c>
      <c r="M1523">
        <v>0</v>
      </c>
      <c r="N1523" s="29">
        <f>DATE(MID(B1523,FIND(",",B1523,1)+2,4),VLOOKUP(LEFT(B1523,3),General!$A$1:$B$12,2,0),MID(B1523,FIND(" ",B1523,1)+1,FIND(",",B1523,1)-FIND(" ",B1523,1)-1)) + TIMEVALUE(MID(B1523,FIND("-",B1523,1)+2,LEN(B1523)-FIND("-",B1523,1)+2))</f>
        <v>45620.836805555555</v>
      </c>
      <c r="O1523" s="18">
        <f>DATE(MID(C1523,FIND(",",C1523,1)+2,4),VLOOKUP(LEFT(B1523,3),General!$A$1:$B$12,2,0),MID(C1523,FIND(" ",C1523,1)+1,FIND(",",C1523,1)-FIND(" ",C1523,1)-1)) + TIMEVALUE(MID(C1523,FIND("-",C1523,1)+2,LEN(C1523)-FIND("-",C1523,1)+2))</f>
        <v>45620.836111111108</v>
      </c>
      <c r="P1523" s="18">
        <f>DATE(MID(D1523,FIND(",",D1523,1)+2,4),VLOOKUP(LEFT(B1523,3),General!$A$1:$B$12,2,0),MID(D1523,FIND(" ",D1523,1)+1,FIND(",",D1523,1)-FIND(" ",D1523,1)-1)) + TIMEVALUE(MID(D1523,FIND("-",D1523,1)+2,LEN(D1523)-FIND("-",D1523,1)+2))</f>
        <v>45620.875</v>
      </c>
      <c r="Q1523" s="29">
        <f t="shared" si="196"/>
        <v>45620.836805555555</v>
      </c>
      <c r="R1523" t="str">
        <f t="shared" si="197"/>
        <v>8:04 pm</v>
      </c>
      <c r="S1523" t="str">
        <f t="shared" si="198"/>
        <v>9:00 pm</v>
      </c>
      <c r="T1523" s="29">
        <f t="shared" si="199"/>
        <v>45620.836805555555</v>
      </c>
      <c r="U1523" s="19">
        <f t="shared" si="200"/>
        <v>7208</v>
      </c>
      <c r="V1523" s="1">
        <f t="shared" si="201"/>
        <v>0.99460000000000004</v>
      </c>
      <c r="W1523" s="30">
        <f t="shared" si="202"/>
        <v>3.888888889196096E-2</v>
      </c>
      <c r="X1523" s="18">
        <f>DATE(MID(B1523,FIND(",",B1523,1)+2,4),VLOOKUP(LEFT(B1523,3),General!$A$1:$B$12,2,0),MID(B1523,FIND(" ",B1523,1)+1,FIND(",",B1523,1)-FIND(" ",B1523,1)-1))</f>
        <v>45620</v>
      </c>
    </row>
    <row r="1524" spans="2:24">
      <c r="B1524" t="s">
        <v>7870</v>
      </c>
      <c r="C1524" t="s">
        <v>7871</v>
      </c>
      <c r="D1524" t="s">
        <v>7872</v>
      </c>
      <c r="E1524" s="1">
        <v>0.9899</v>
      </c>
      <c r="F1524">
        <v>0</v>
      </c>
      <c r="G1524">
        <v>0</v>
      </c>
      <c r="H1524" s="19">
        <v>13454</v>
      </c>
      <c r="I1524" s="19">
        <v>1327790</v>
      </c>
      <c r="J1524">
        <v>0</v>
      </c>
      <c r="K1524">
        <v>0</v>
      </c>
      <c r="L1524">
        <v>0</v>
      </c>
      <c r="M1524">
        <v>0</v>
      </c>
      <c r="N1524" s="29">
        <f>DATE(MID(B1524,FIND(",",B1524,1)+2,4),VLOOKUP(LEFT(B1524,3),General!$A$1:$B$12,2,0),MID(B1524,FIND(" ",B1524,1)+1,FIND(",",B1524,1)-FIND(" ",B1524,1)-1)) + TIMEVALUE(MID(B1524,FIND("-",B1524,1)+2,LEN(B1524)-FIND("-",B1524,1)+2))</f>
        <v>45620.878472222219</v>
      </c>
      <c r="O1524" s="18">
        <f>DATE(MID(C1524,FIND(",",C1524,1)+2,4),VLOOKUP(LEFT(B1524,3),General!$A$1:$B$12,2,0),MID(C1524,FIND(" ",C1524,1)+1,FIND(",",C1524,1)-FIND(" ",C1524,1)-1)) + TIMEVALUE(MID(C1524,FIND("-",C1524,1)+2,LEN(C1524)-FIND("-",C1524,1)+2))</f>
        <v>45620.87777777778</v>
      </c>
      <c r="P1524" s="18">
        <f>DATE(MID(D1524,FIND(",",D1524,1)+2,4),VLOOKUP(LEFT(B1524,3),General!$A$1:$B$12,2,0),MID(D1524,FIND(" ",D1524,1)+1,FIND(",",D1524,1)-FIND(" ",D1524,1)-1)) + TIMEVALUE(MID(D1524,FIND("-",D1524,1)+2,LEN(D1524)-FIND("-",D1524,1)+2))</f>
        <v>45620.912499999999</v>
      </c>
      <c r="Q1524" s="29">
        <f t="shared" si="196"/>
        <v>45620.878472222219</v>
      </c>
      <c r="R1524" t="str">
        <f t="shared" si="197"/>
        <v>9:04 pm</v>
      </c>
      <c r="S1524" t="str">
        <f t="shared" si="198"/>
        <v>9:54 pm</v>
      </c>
      <c r="T1524" s="29">
        <f t="shared" si="199"/>
        <v>45620.878472222219</v>
      </c>
      <c r="U1524" s="19">
        <f t="shared" si="200"/>
        <v>13454</v>
      </c>
      <c r="V1524" s="1">
        <f t="shared" si="201"/>
        <v>0.9899</v>
      </c>
      <c r="W1524" s="30">
        <f t="shared" si="202"/>
        <v>3.4722222218988463E-2</v>
      </c>
      <c r="X1524" s="18">
        <f>DATE(MID(B1524,FIND(",",B1524,1)+2,4),VLOOKUP(LEFT(B1524,3),General!$A$1:$B$12,2,0),MID(B1524,FIND(" ",B1524,1)+1,FIND(",",B1524,1)-FIND(" ",B1524,1)-1))</f>
        <v>45620</v>
      </c>
    </row>
    <row r="1525" spans="2:24">
      <c r="B1525" t="s">
        <v>7873</v>
      </c>
      <c r="C1525" t="s">
        <v>7874</v>
      </c>
      <c r="D1525" t="s">
        <v>7875</v>
      </c>
      <c r="E1525" s="1">
        <v>0.99450000000000005</v>
      </c>
      <c r="F1525">
        <v>0</v>
      </c>
      <c r="G1525">
        <v>0</v>
      </c>
      <c r="H1525" s="19">
        <v>7332</v>
      </c>
      <c r="I1525" s="19">
        <v>1327789</v>
      </c>
      <c r="J1525">
        <v>0</v>
      </c>
      <c r="K1525">
        <v>0</v>
      </c>
      <c r="L1525">
        <v>0</v>
      </c>
      <c r="M1525">
        <v>0</v>
      </c>
      <c r="N1525" s="29">
        <f>DATE(MID(B1525,FIND(",",B1525,1)+2,4),VLOOKUP(LEFT(B1525,3),General!$A$1:$B$12,2,0),MID(B1525,FIND(" ",B1525,1)+1,FIND(",",B1525,1)-FIND(" ",B1525,1)-1)) + TIMEVALUE(MID(B1525,FIND("-",B1525,1)+2,LEN(B1525)-FIND("-",B1525,1)+2))</f>
        <v>45620.920138888891</v>
      </c>
      <c r="O1525" s="18">
        <f>DATE(MID(C1525,FIND(",",C1525,1)+2,4),VLOOKUP(LEFT(B1525,3),General!$A$1:$B$12,2,0),MID(C1525,FIND(" ",C1525,1)+1,FIND(",",C1525,1)-FIND(" ",C1525,1)-1)) + TIMEVALUE(MID(C1525,FIND("-",C1525,1)+2,LEN(C1525)-FIND("-",C1525,1)+2))</f>
        <v>45620.919444444444</v>
      </c>
      <c r="P1525" s="18">
        <f>DATE(MID(D1525,FIND(",",D1525,1)+2,4),VLOOKUP(LEFT(B1525,3),General!$A$1:$B$12,2,0),MID(D1525,FIND(" ",D1525,1)+1,FIND(",",D1525,1)-FIND(" ",D1525,1)-1)) + TIMEVALUE(MID(D1525,FIND("-",D1525,1)+2,LEN(D1525)-FIND("-",D1525,1)+2))</f>
        <v>45620.961805555555</v>
      </c>
      <c r="Q1525" s="29">
        <f t="shared" si="196"/>
        <v>45620.920138888891</v>
      </c>
      <c r="R1525" t="str">
        <f t="shared" si="197"/>
        <v>10:04 pm</v>
      </c>
      <c r="S1525" t="str">
        <f t="shared" si="198"/>
        <v>11:05 pm</v>
      </c>
      <c r="T1525" s="29">
        <f t="shared" si="199"/>
        <v>45620.920138888891</v>
      </c>
      <c r="U1525" s="19">
        <f t="shared" si="200"/>
        <v>7332</v>
      </c>
      <c r="V1525" s="1">
        <f t="shared" si="201"/>
        <v>0.99450000000000005</v>
      </c>
      <c r="W1525" s="30">
        <f t="shared" si="202"/>
        <v>4.2361111110949423E-2</v>
      </c>
      <c r="X1525" s="18">
        <f>DATE(MID(B1525,FIND(",",B1525,1)+2,4),VLOOKUP(LEFT(B1525,3),General!$A$1:$B$12,2,0),MID(B1525,FIND(" ",B1525,1)+1,FIND(",",B1525,1)-FIND(" ",B1525,1)-1))</f>
        <v>45620</v>
      </c>
    </row>
    <row r="1526" spans="2:24">
      <c r="B1526" t="s">
        <v>7875</v>
      </c>
      <c r="C1526" t="s">
        <v>7875</v>
      </c>
      <c r="D1526" t="s">
        <v>7876</v>
      </c>
      <c r="E1526" s="1">
        <v>0.99309999999999998</v>
      </c>
      <c r="F1526">
        <v>0</v>
      </c>
      <c r="G1526">
        <v>0</v>
      </c>
      <c r="H1526" s="19">
        <v>9130</v>
      </c>
      <c r="I1526" s="19">
        <v>1327786</v>
      </c>
      <c r="J1526">
        <v>0</v>
      </c>
      <c r="K1526">
        <v>0</v>
      </c>
      <c r="L1526">
        <v>0</v>
      </c>
      <c r="M1526">
        <v>0</v>
      </c>
      <c r="N1526" s="29">
        <f>DATE(MID(B1526,FIND(",",B1526,1)+2,4),VLOOKUP(LEFT(B1526,3),General!$A$1:$B$12,2,0),MID(B1526,FIND(" ",B1526,1)+1,FIND(",",B1526,1)-FIND(" ",B1526,1)-1)) + TIMEVALUE(MID(B1526,FIND("-",B1526,1)+2,LEN(B1526)-FIND("-",B1526,1)+2))</f>
        <v>45620.961805555555</v>
      </c>
      <c r="O1526" s="18">
        <f>DATE(MID(C1526,FIND(",",C1526,1)+2,4),VLOOKUP(LEFT(B1526,3),General!$A$1:$B$12,2,0),MID(C1526,FIND(" ",C1526,1)+1,FIND(",",C1526,1)-FIND(" ",C1526,1)-1)) + TIMEVALUE(MID(C1526,FIND("-",C1526,1)+2,LEN(C1526)-FIND("-",C1526,1)+2))</f>
        <v>45620.961805555555</v>
      </c>
      <c r="P1526" s="18">
        <f>DATE(MID(D1526,FIND(",",D1526,1)+2,4),VLOOKUP(LEFT(B1526,3),General!$A$1:$B$12,2,0),MID(D1526,FIND(" ",D1526,1)+1,FIND(",",D1526,1)-FIND(" ",D1526,1)-1)) + TIMEVALUE(MID(D1526,FIND("-",D1526,1)+2,LEN(D1526)-FIND("-",D1526,1)+2))</f>
        <v>45621.003472222219</v>
      </c>
      <c r="Q1526" s="29">
        <f t="shared" si="196"/>
        <v>45620.961805555555</v>
      </c>
      <c r="R1526" t="str">
        <f t="shared" si="197"/>
        <v>11:05 pm</v>
      </c>
      <c r="S1526" t="str">
        <f t="shared" si="198"/>
        <v>12:05 am</v>
      </c>
      <c r="T1526" s="29">
        <f t="shared" si="199"/>
        <v>45620.961805555555</v>
      </c>
      <c r="U1526" s="19">
        <f t="shared" si="200"/>
        <v>9130</v>
      </c>
      <c r="V1526" s="1">
        <f t="shared" si="201"/>
        <v>0.99309999999999998</v>
      </c>
      <c r="W1526" s="30">
        <f t="shared" si="202"/>
        <v>4.1666666664241347E-2</v>
      </c>
      <c r="X1526" s="18">
        <f>DATE(MID(B1526,FIND(",",B1526,1)+2,4),VLOOKUP(LEFT(B1526,3),General!$A$1:$B$12,2,0),MID(B1526,FIND(" ",B1526,1)+1,FIND(",",B1526,1)-FIND(" ",B1526,1)-1))</f>
        <v>45620</v>
      </c>
    </row>
    <row r="1527" spans="2:24">
      <c r="B1527" t="s">
        <v>7876</v>
      </c>
      <c r="C1527" t="s">
        <v>7877</v>
      </c>
      <c r="D1527" t="s">
        <v>7878</v>
      </c>
      <c r="E1527" s="1">
        <v>0.9899</v>
      </c>
      <c r="F1527">
        <v>0</v>
      </c>
      <c r="G1527">
        <v>0</v>
      </c>
      <c r="H1527" s="19">
        <v>13365</v>
      </c>
      <c r="I1527" s="19">
        <v>1327784</v>
      </c>
      <c r="J1527">
        <v>0</v>
      </c>
      <c r="K1527">
        <v>0</v>
      </c>
      <c r="L1527">
        <v>0</v>
      </c>
      <c r="M1527">
        <v>0</v>
      </c>
      <c r="N1527" s="29">
        <f>DATE(MID(B1527,FIND(",",B1527,1)+2,4),VLOOKUP(LEFT(B1527,3),General!$A$1:$B$12,2,0),MID(B1527,FIND(" ",B1527,1)+1,FIND(",",B1527,1)-FIND(" ",B1527,1)-1)) + TIMEVALUE(MID(B1527,FIND("-",B1527,1)+2,LEN(B1527)-FIND("-",B1527,1)+2))</f>
        <v>45621.003472222219</v>
      </c>
      <c r="O1527" s="18">
        <f>DATE(MID(C1527,FIND(",",C1527,1)+2,4),VLOOKUP(LEFT(B1527,3),General!$A$1:$B$12,2,0),MID(C1527,FIND(" ",C1527,1)+1,FIND(",",C1527,1)-FIND(" ",C1527,1)-1)) + TIMEVALUE(MID(C1527,FIND("-",C1527,1)+2,LEN(C1527)-FIND("-",C1527,1)+2))</f>
        <v>45621.00277777778</v>
      </c>
      <c r="P1527" s="18">
        <f>DATE(MID(D1527,FIND(",",D1527,1)+2,4),VLOOKUP(LEFT(B1527,3),General!$A$1:$B$12,2,0),MID(D1527,FIND(" ",D1527,1)+1,FIND(",",D1527,1)-FIND(" ",D1527,1)-1)) + TIMEVALUE(MID(D1527,FIND("-",D1527,1)+2,LEN(D1527)-FIND("-",D1527,1)+2))</f>
        <v>45621.045138888891</v>
      </c>
      <c r="Q1527" s="29">
        <f t="shared" si="196"/>
        <v>45621.003472222219</v>
      </c>
      <c r="R1527" t="str">
        <f t="shared" si="197"/>
        <v>12:04 am</v>
      </c>
      <c r="S1527" t="str">
        <f t="shared" si="198"/>
        <v>1:05 am</v>
      </c>
      <c r="T1527" s="29">
        <f t="shared" si="199"/>
        <v>45621.003472222219</v>
      </c>
      <c r="U1527" s="19">
        <f t="shared" si="200"/>
        <v>13365</v>
      </c>
      <c r="V1527" s="1">
        <f t="shared" si="201"/>
        <v>0.9899</v>
      </c>
      <c r="W1527" s="30">
        <f t="shared" si="202"/>
        <v>4.2361111110949423E-2</v>
      </c>
      <c r="X1527" s="18">
        <f>DATE(MID(B1527,FIND(",",B1527,1)+2,4),VLOOKUP(LEFT(B1527,3),General!$A$1:$B$12,2,0),MID(B1527,FIND(" ",B1527,1)+1,FIND(",",B1527,1)-FIND(" ",B1527,1)-1))</f>
        <v>45621</v>
      </c>
    </row>
    <row r="1528" spans="2:24">
      <c r="B1528" t="s">
        <v>7878</v>
      </c>
      <c r="C1528" t="s">
        <v>7879</v>
      </c>
      <c r="D1528" t="s">
        <v>7880</v>
      </c>
      <c r="E1528" s="1">
        <v>0.99509999999999998</v>
      </c>
      <c r="F1528">
        <v>0</v>
      </c>
      <c r="G1528">
        <v>0</v>
      </c>
      <c r="H1528" s="19">
        <v>6441</v>
      </c>
      <c r="I1528" s="19">
        <v>1327804</v>
      </c>
      <c r="J1528">
        <v>0</v>
      </c>
      <c r="K1528">
        <v>0</v>
      </c>
      <c r="L1528">
        <v>0</v>
      </c>
      <c r="M1528">
        <v>0</v>
      </c>
      <c r="N1528" s="29">
        <f>DATE(MID(B1528,FIND(",",B1528,1)+2,4),VLOOKUP(LEFT(B1528,3),General!$A$1:$B$12,2,0),MID(B1528,FIND(" ",B1528,1)+1,FIND(",",B1528,1)-FIND(" ",B1528,1)-1)) + TIMEVALUE(MID(B1528,FIND("-",B1528,1)+2,LEN(B1528)-FIND("-",B1528,1)+2))</f>
        <v>45621.045138888891</v>
      </c>
      <c r="O1528" s="18">
        <f>DATE(MID(C1528,FIND(",",C1528,1)+2,4),VLOOKUP(LEFT(B1528,3),General!$A$1:$B$12,2,0),MID(C1528,FIND(" ",C1528,1)+1,FIND(",",C1528,1)-FIND(" ",C1528,1)-1)) + TIMEVALUE(MID(C1528,FIND("-",C1528,1)+2,LEN(C1528)-FIND("-",C1528,1)+2))</f>
        <v>45621.044444444444</v>
      </c>
      <c r="P1528" s="18">
        <f>DATE(MID(D1528,FIND(",",D1528,1)+2,4),VLOOKUP(LEFT(B1528,3),General!$A$1:$B$12,2,0),MID(D1528,FIND(" ",D1528,1)+1,FIND(",",D1528,1)-FIND(" ",D1528,1)-1)) + TIMEVALUE(MID(D1528,FIND("-",D1528,1)+2,LEN(D1528)-FIND("-",D1528,1)+2))</f>
        <v>45621.086805555555</v>
      </c>
      <c r="Q1528" s="29">
        <f t="shared" si="196"/>
        <v>45621.045138888891</v>
      </c>
      <c r="R1528" t="str">
        <f t="shared" si="197"/>
        <v>1:04 am</v>
      </c>
      <c r="S1528" t="str">
        <f t="shared" si="198"/>
        <v>2:05 am</v>
      </c>
      <c r="T1528" s="29">
        <f t="shared" si="199"/>
        <v>45621.045138888891</v>
      </c>
      <c r="U1528" s="19">
        <f t="shared" si="200"/>
        <v>6441</v>
      </c>
      <c r="V1528" s="1">
        <f t="shared" si="201"/>
        <v>0.99509999999999998</v>
      </c>
      <c r="W1528" s="30">
        <f t="shared" si="202"/>
        <v>4.2361111110949423E-2</v>
      </c>
      <c r="X1528" s="18">
        <f>DATE(MID(B1528,FIND(",",B1528,1)+2,4),VLOOKUP(LEFT(B1528,3),General!$A$1:$B$12,2,0),MID(B1528,FIND(" ",B1528,1)+1,FIND(",",B1528,1)-FIND(" ",B1528,1)-1))</f>
        <v>45621</v>
      </c>
    </row>
    <row r="1529" spans="2:24">
      <c r="B1529" t="s">
        <v>7880</v>
      </c>
      <c r="C1529" t="s">
        <v>7881</v>
      </c>
      <c r="D1529" t="s">
        <v>7882</v>
      </c>
      <c r="E1529" s="1">
        <v>0.99690000000000001</v>
      </c>
      <c r="F1529">
        <v>0</v>
      </c>
      <c r="G1529">
        <v>0</v>
      </c>
      <c r="H1529" s="19">
        <v>4151</v>
      </c>
      <c r="I1529" s="19">
        <v>1327805</v>
      </c>
      <c r="J1529">
        <v>0</v>
      </c>
      <c r="K1529">
        <v>0</v>
      </c>
      <c r="L1529">
        <v>0</v>
      </c>
      <c r="M1529" s="19">
        <v>1077</v>
      </c>
      <c r="N1529" s="29">
        <f>DATE(MID(B1529,FIND(",",B1529,1)+2,4),VLOOKUP(LEFT(B1529,3),General!$A$1:$B$12,2,0),MID(B1529,FIND(" ",B1529,1)+1,FIND(",",B1529,1)-FIND(" ",B1529,1)-1)) + TIMEVALUE(MID(B1529,FIND("-",B1529,1)+2,LEN(B1529)-FIND("-",B1529,1)+2))</f>
        <v>45621.086805555555</v>
      </c>
      <c r="O1529" s="18">
        <f>DATE(MID(C1529,FIND(",",C1529,1)+2,4),VLOOKUP(LEFT(B1529,3),General!$A$1:$B$12,2,0),MID(C1529,FIND(" ",C1529,1)+1,FIND(",",C1529,1)-FIND(" ",C1529,1)-1)) + TIMEVALUE(MID(C1529,FIND("-",C1529,1)+2,LEN(C1529)-FIND("-",C1529,1)+2))</f>
        <v>45621.086111111108</v>
      </c>
      <c r="P1529" s="18">
        <f>DATE(MID(D1529,FIND(",",D1529,1)+2,4),VLOOKUP(LEFT(B1529,3),General!$A$1:$B$12,2,0),MID(D1529,FIND(" ",D1529,1)+1,FIND(",",D1529,1)-FIND(" ",D1529,1)-1)) + TIMEVALUE(MID(D1529,FIND("-",D1529,1)+2,LEN(D1529)-FIND("-",D1529,1)+2))</f>
        <v>45621.128472222219</v>
      </c>
      <c r="Q1529" s="29">
        <f t="shared" si="196"/>
        <v>45621.086805555555</v>
      </c>
      <c r="R1529" t="str">
        <f t="shared" si="197"/>
        <v>2:04 am</v>
      </c>
      <c r="S1529" t="str">
        <f t="shared" si="198"/>
        <v>3:05 am</v>
      </c>
      <c r="T1529" s="29">
        <f t="shared" si="199"/>
        <v>45621.086805555555</v>
      </c>
      <c r="U1529" s="19">
        <f t="shared" si="200"/>
        <v>4151</v>
      </c>
      <c r="V1529" s="1">
        <f t="shared" si="201"/>
        <v>0.99690000000000001</v>
      </c>
      <c r="W1529" s="30">
        <f t="shared" si="202"/>
        <v>4.2361111110949423E-2</v>
      </c>
      <c r="X1529" s="18">
        <f>DATE(MID(B1529,FIND(",",B1529,1)+2,4),VLOOKUP(LEFT(B1529,3),General!$A$1:$B$12,2,0),MID(B1529,FIND(" ",B1529,1)+1,FIND(",",B1529,1)-FIND(" ",B1529,1)-1))</f>
        <v>45621</v>
      </c>
    </row>
    <row r="1530" spans="2:24">
      <c r="B1530" t="s">
        <v>7882</v>
      </c>
      <c r="C1530" t="s">
        <v>7883</v>
      </c>
      <c r="D1530" t="s">
        <v>7884</v>
      </c>
      <c r="E1530" s="1">
        <v>0.99490000000000001</v>
      </c>
      <c r="F1530">
        <v>0</v>
      </c>
      <c r="G1530">
        <v>0</v>
      </c>
      <c r="H1530" s="19">
        <v>6783</v>
      </c>
      <c r="I1530" s="19">
        <v>1327807</v>
      </c>
      <c r="J1530">
        <v>0</v>
      </c>
      <c r="K1530">
        <v>0</v>
      </c>
      <c r="L1530">
        <v>0</v>
      </c>
      <c r="M1530">
        <v>0</v>
      </c>
      <c r="N1530" s="29">
        <f>DATE(MID(B1530,FIND(",",B1530,1)+2,4),VLOOKUP(LEFT(B1530,3),General!$A$1:$B$12,2,0),MID(B1530,FIND(" ",B1530,1)+1,FIND(",",B1530,1)-FIND(" ",B1530,1)-1)) + TIMEVALUE(MID(B1530,FIND("-",B1530,1)+2,LEN(B1530)-FIND("-",B1530,1)+2))</f>
        <v>45621.128472222219</v>
      </c>
      <c r="O1530" s="18">
        <f>DATE(MID(C1530,FIND(",",C1530,1)+2,4),VLOOKUP(LEFT(B1530,3),General!$A$1:$B$12,2,0),MID(C1530,FIND(" ",C1530,1)+1,FIND(",",C1530,1)-FIND(" ",C1530,1)-1)) + TIMEVALUE(MID(C1530,FIND("-",C1530,1)+2,LEN(C1530)-FIND("-",C1530,1)+2))</f>
        <v>45621.12777777778</v>
      </c>
      <c r="P1530" s="18">
        <f>DATE(MID(D1530,FIND(",",D1530,1)+2,4),VLOOKUP(LEFT(B1530,3),General!$A$1:$B$12,2,0),MID(D1530,FIND(" ",D1530,1)+1,FIND(",",D1530,1)-FIND(" ",D1530,1)-1)) + TIMEVALUE(MID(D1530,FIND("-",D1530,1)+2,LEN(D1530)-FIND("-",D1530,1)+2))</f>
        <v>45621.162499999999</v>
      </c>
      <c r="Q1530" s="29">
        <f t="shared" si="196"/>
        <v>45621.128472222219</v>
      </c>
      <c r="R1530" t="str">
        <f t="shared" si="197"/>
        <v>3:04 am</v>
      </c>
      <c r="S1530" t="str">
        <f t="shared" si="198"/>
        <v>3:54 am</v>
      </c>
      <c r="T1530" s="29">
        <f t="shared" si="199"/>
        <v>45621.128472222219</v>
      </c>
      <c r="U1530" s="19">
        <f t="shared" si="200"/>
        <v>6783</v>
      </c>
      <c r="V1530" s="1">
        <f t="shared" si="201"/>
        <v>0.99490000000000001</v>
      </c>
      <c r="W1530" s="30">
        <f t="shared" si="202"/>
        <v>3.4722222218988463E-2</v>
      </c>
      <c r="X1530" s="18">
        <f>DATE(MID(B1530,FIND(",",B1530,1)+2,4),VLOOKUP(LEFT(B1530,3),General!$A$1:$B$12,2,0),MID(B1530,FIND(" ",B1530,1)+1,FIND(",",B1530,1)-FIND(" ",B1530,1)-1))</f>
        <v>45621</v>
      </c>
    </row>
    <row r="1531" spans="2:24">
      <c r="B1531" t="s">
        <v>7885</v>
      </c>
      <c r="C1531" t="s">
        <v>7886</v>
      </c>
      <c r="D1531" t="s">
        <v>7887</v>
      </c>
      <c r="E1531" s="1">
        <v>0.99580000000000002</v>
      </c>
      <c r="F1531">
        <v>0</v>
      </c>
      <c r="G1531">
        <v>0</v>
      </c>
      <c r="H1531" s="19">
        <v>5633</v>
      </c>
      <c r="I1531" s="19">
        <v>1327807</v>
      </c>
      <c r="J1531">
        <v>0</v>
      </c>
      <c r="K1531">
        <v>0</v>
      </c>
      <c r="L1531">
        <v>0</v>
      </c>
      <c r="M1531">
        <v>0</v>
      </c>
      <c r="N1531" s="29">
        <f>DATE(MID(B1531,FIND(",",B1531,1)+2,4),VLOOKUP(LEFT(B1531,3),General!$A$1:$B$12,2,0),MID(B1531,FIND(" ",B1531,1)+1,FIND(",",B1531,1)-FIND(" ",B1531,1)-1)) + TIMEVALUE(MID(B1531,FIND("-",B1531,1)+2,LEN(B1531)-FIND("-",B1531,1)+2))</f>
        <v>45621.170138888891</v>
      </c>
      <c r="O1531" s="18">
        <f>DATE(MID(C1531,FIND(",",C1531,1)+2,4),VLOOKUP(LEFT(B1531,3),General!$A$1:$B$12,2,0),MID(C1531,FIND(" ",C1531,1)+1,FIND(",",C1531,1)-FIND(" ",C1531,1)-1)) + TIMEVALUE(MID(C1531,FIND("-",C1531,1)+2,LEN(C1531)-FIND("-",C1531,1)+2))</f>
        <v>45621.169444444444</v>
      </c>
      <c r="P1531" s="18">
        <f>DATE(MID(D1531,FIND(",",D1531,1)+2,4),VLOOKUP(LEFT(B1531,3),General!$A$1:$B$12,2,0),MID(D1531,FIND(" ",D1531,1)+1,FIND(",",D1531,1)-FIND(" ",D1531,1)-1)) + TIMEVALUE(MID(D1531,FIND("-",D1531,1)+2,LEN(D1531)-FIND("-",D1531,1)+2))</f>
        <v>45621.211805555555</v>
      </c>
      <c r="Q1531" s="29">
        <f t="shared" si="196"/>
        <v>45621.170138888891</v>
      </c>
      <c r="R1531" t="str">
        <f t="shared" si="197"/>
        <v>4:04 am</v>
      </c>
      <c r="S1531" t="str">
        <f t="shared" si="198"/>
        <v>5:05 am</v>
      </c>
      <c r="T1531" s="29">
        <f t="shared" si="199"/>
        <v>45621.170138888891</v>
      </c>
      <c r="U1531" s="19">
        <f t="shared" si="200"/>
        <v>5633</v>
      </c>
      <c r="V1531" s="1">
        <f t="shared" si="201"/>
        <v>0.99580000000000002</v>
      </c>
      <c r="W1531" s="30">
        <f t="shared" si="202"/>
        <v>4.2361111110949423E-2</v>
      </c>
      <c r="X1531" s="18">
        <f>DATE(MID(B1531,FIND(",",B1531,1)+2,4),VLOOKUP(LEFT(B1531,3),General!$A$1:$B$12,2,0),MID(B1531,FIND(" ",B1531,1)+1,FIND(",",B1531,1)-FIND(" ",B1531,1)-1))</f>
        <v>45621</v>
      </c>
    </row>
    <row r="1532" spans="2:24">
      <c r="B1532" t="s">
        <v>7887</v>
      </c>
      <c r="C1532" t="s">
        <v>7888</v>
      </c>
      <c r="D1532" t="s">
        <v>7889</v>
      </c>
      <c r="E1532" s="1">
        <v>0.99639999999999995</v>
      </c>
      <c r="F1532">
        <v>0</v>
      </c>
      <c r="G1532">
        <v>0</v>
      </c>
      <c r="H1532" s="19">
        <v>4725</v>
      </c>
      <c r="I1532" s="19">
        <v>1327834</v>
      </c>
      <c r="J1532">
        <v>0</v>
      </c>
      <c r="K1532">
        <v>0</v>
      </c>
      <c r="L1532">
        <v>0</v>
      </c>
      <c r="M1532" s="19">
        <v>1076</v>
      </c>
      <c r="N1532" s="29">
        <f>DATE(MID(B1532,FIND(",",B1532,1)+2,4),VLOOKUP(LEFT(B1532,3),General!$A$1:$B$12,2,0),MID(B1532,FIND(" ",B1532,1)+1,FIND(",",B1532,1)-FIND(" ",B1532,1)-1)) + TIMEVALUE(MID(B1532,FIND("-",B1532,1)+2,LEN(B1532)-FIND("-",B1532,1)+2))</f>
        <v>45621.211805555555</v>
      </c>
      <c r="O1532" s="18">
        <f>DATE(MID(C1532,FIND(",",C1532,1)+2,4),VLOOKUP(LEFT(B1532,3),General!$A$1:$B$12,2,0),MID(C1532,FIND(" ",C1532,1)+1,FIND(",",C1532,1)-FIND(" ",C1532,1)-1)) + TIMEVALUE(MID(C1532,FIND("-",C1532,1)+2,LEN(C1532)-FIND("-",C1532,1)+2))</f>
        <v>45621.211111111108</v>
      </c>
      <c r="P1532" s="18">
        <f>DATE(MID(D1532,FIND(",",D1532,1)+2,4),VLOOKUP(LEFT(B1532,3),General!$A$1:$B$12,2,0),MID(D1532,FIND(" ",D1532,1)+1,FIND(",",D1532,1)-FIND(" ",D1532,1)-1)) + TIMEVALUE(MID(D1532,FIND("-",D1532,1)+2,LEN(D1532)-FIND("-",D1532,1)+2))</f>
        <v>45621.237500000003</v>
      </c>
      <c r="Q1532" s="29">
        <f t="shared" si="196"/>
        <v>45621.211805555555</v>
      </c>
      <c r="R1532" t="str">
        <f t="shared" si="197"/>
        <v>5:04 am</v>
      </c>
      <c r="S1532" t="str">
        <f t="shared" si="198"/>
        <v>5:42 am</v>
      </c>
      <c r="T1532" s="29">
        <f t="shared" si="199"/>
        <v>45621.211805555555</v>
      </c>
      <c r="U1532" s="19">
        <f t="shared" si="200"/>
        <v>4725</v>
      </c>
      <c r="V1532" s="1">
        <f t="shared" si="201"/>
        <v>0.99639999999999995</v>
      </c>
      <c r="W1532" s="30">
        <f t="shared" si="202"/>
        <v>2.6388888894871343E-2</v>
      </c>
      <c r="X1532" s="18">
        <f>DATE(MID(B1532,FIND(",",B1532,1)+2,4),VLOOKUP(LEFT(B1532,3),General!$A$1:$B$12,2,0),MID(B1532,FIND(" ",B1532,1)+1,FIND(",",B1532,1)-FIND(" ",B1532,1)-1))</f>
        <v>45621</v>
      </c>
    </row>
    <row r="1533" spans="2:24">
      <c r="B1533" t="s">
        <v>7890</v>
      </c>
      <c r="C1533" t="s">
        <v>7891</v>
      </c>
      <c r="D1533" t="s">
        <v>7892</v>
      </c>
      <c r="E1533" s="1">
        <v>0.99629999999999996</v>
      </c>
      <c r="F1533">
        <v>0</v>
      </c>
      <c r="G1533">
        <v>0</v>
      </c>
      <c r="H1533" s="19">
        <v>4948</v>
      </c>
      <c r="I1533" s="19">
        <v>1327836</v>
      </c>
      <c r="J1533">
        <v>0</v>
      </c>
      <c r="K1533">
        <v>0</v>
      </c>
      <c r="L1533">
        <v>0</v>
      </c>
      <c r="M1533" s="19">
        <v>1078</v>
      </c>
      <c r="N1533" s="29">
        <f>DATE(MID(B1533,FIND(",",B1533,1)+2,4),VLOOKUP(LEFT(B1533,3),General!$A$1:$B$12,2,0),MID(B1533,FIND(" ",B1533,1)+1,FIND(",",B1533,1)-FIND(" ",B1533,1)-1)) + TIMEVALUE(MID(B1533,FIND("-",B1533,1)+2,LEN(B1533)-FIND("-",B1533,1)+2))</f>
        <v>45621.253472222219</v>
      </c>
      <c r="O1533" s="18">
        <f>DATE(MID(C1533,FIND(",",C1533,1)+2,4),VLOOKUP(LEFT(B1533,3),General!$A$1:$B$12,2,0),MID(C1533,FIND(" ",C1533,1)+1,FIND(",",C1533,1)-FIND(" ",C1533,1)-1)) + TIMEVALUE(MID(C1533,FIND("-",C1533,1)+2,LEN(C1533)-FIND("-",C1533,1)+2))</f>
        <v>45621.25277777778</v>
      </c>
      <c r="P1533" s="18">
        <f>DATE(MID(D1533,FIND(",",D1533,1)+2,4),VLOOKUP(LEFT(B1533,3),General!$A$1:$B$12,2,0),MID(D1533,FIND(" ",D1533,1)+1,FIND(",",D1533,1)-FIND(" ",D1533,1)-1)) + TIMEVALUE(MID(D1533,FIND("-",D1533,1)+2,LEN(D1533)-FIND("-",D1533,1)+2))</f>
        <v>45621.281944444447</v>
      </c>
      <c r="Q1533" s="29">
        <f t="shared" si="196"/>
        <v>45621.253472222219</v>
      </c>
      <c r="R1533" t="str">
        <f t="shared" si="197"/>
        <v>6:04 am</v>
      </c>
      <c r="S1533" t="str">
        <f t="shared" si="198"/>
        <v>6:46 am</v>
      </c>
      <c r="T1533" s="29">
        <f t="shared" si="199"/>
        <v>45621.253472222219</v>
      </c>
      <c r="U1533" s="19">
        <f t="shared" si="200"/>
        <v>4948</v>
      </c>
      <c r="V1533" s="1">
        <f t="shared" si="201"/>
        <v>0.99629999999999996</v>
      </c>
      <c r="W1533" s="30">
        <f t="shared" si="202"/>
        <v>2.9166666667151731E-2</v>
      </c>
      <c r="X1533" s="18">
        <f>DATE(MID(B1533,FIND(",",B1533,1)+2,4),VLOOKUP(LEFT(B1533,3),General!$A$1:$B$12,2,0),MID(B1533,FIND(" ",B1533,1)+1,FIND(",",B1533,1)-FIND(" ",B1533,1)-1))</f>
        <v>45621</v>
      </c>
    </row>
    <row r="1534" spans="2:24">
      <c r="B1534" t="s">
        <v>7893</v>
      </c>
      <c r="C1534" t="s">
        <v>7894</v>
      </c>
      <c r="D1534" t="s">
        <v>7895</v>
      </c>
      <c r="E1534" s="1">
        <v>0.99519999999999997</v>
      </c>
      <c r="F1534">
        <v>0</v>
      </c>
      <c r="G1534">
        <v>0</v>
      </c>
      <c r="H1534" s="19">
        <v>6434</v>
      </c>
      <c r="I1534" s="19">
        <v>1327837</v>
      </c>
      <c r="J1534">
        <v>0</v>
      </c>
      <c r="K1534">
        <v>0</v>
      </c>
      <c r="L1534">
        <v>0</v>
      </c>
      <c r="M1534">
        <v>0</v>
      </c>
      <c r="N1534" s="29">
        <f>DATE(MID(B1534,FIND(",",B1534,1)+2,4),VLOOKUP(LEFT(B1534,3),General!$A$1:$B$12,2,0),MID(B1534,FIND(" ",B1534,1)+1,FIND(",",B1534,1)-FIND(" ",B1534,1)-1)) + TIMEVALUE(MID(B1534,FIND("-",B1534,1)+2,LEN(B1534)-FIND("-",B1534,1)+2))</f>
        <v>45621.295138888891</v>
      </c>
      <c r="O1534" s="18">
        <f>DATE(MID(C1534,FIND(",",C1534,1)+2,4),VLOOKUP(LEFT(B1534,3),General!$A$1:$B$12,2,0),MID(C1534,FIND(" ",C1534,1)+1,FIND(",",C1534,1)-FIND(" ",C1534,1)-1)) + TIMEVALUE(MID(C1534,FIND("-",C1534,1)+2,LEN(C1534)-FIND("-",C1534,1)+2))</f>
        <v>45621.294444444444</v>
      </c>
      <c r="P1534" s="18">
        <f>DATE(MID(D1534,FIND(",",D1534,1)+2,4),VLOOKUP(LEFT(B1534,3),General!$A$1:$B$12,2,0),MID(D1534,FIND(" ",D1534,1)+1,FIND(",",D1534,1)-FIND(" ",D1534,1)-1)) + TIMEVALUE(MID(D1534,FIND("-",D1534,1)+2,LEN(D1534)-FIND("-",D1534,1)+2))</f>
        <v>45621.336805555555</v>
      </c>
      <c r="Q1534" s="29">
        <f t="shared" si="196"/>
        <v>45621.295138888891</v>
      </c>
      <c r="R1534" t="str">
        <f t="shared" si="197"/>
        <v>7:04 am</v>
      </c>
      <c r="S1534" t="str">
        <f t="shared" si="198"/>
        <v>8:05 am</v>
      </c>
      <c r="T1534" s="29">
        <f t="shared" si="199"/>
        <v>45621.295138888891</v>
      </c>
      <c r="U1534" s="19">
        <f t="shared" si="200"/>
        <v>6434</v>
      </c>
      <c r="V1534" s="1">
        <f t="shared" si="201"/>
        <v>0.99519999999999997</v>
      </c>
      <c r="W1534" s="30">
        <f t="shared" si="202"/>
        <v>4.2361111110949423E-2</v>
      </c>
      <c r="X1534" s="18">
        <f>DATE(MID(B1534,FIND(",",B1534,1)+2,4),VLOOKUP(LEFT(B1534,3),General!$A$1:$B$12,2,0),MID(B1534,FIND(" ",B1534,1)+1,FIND(",",B1534,1)-FIND(" ",B1534,1)-1))</f>
        <v>45621</v>
      </c>
    </row>
    <row r="1535" spans="2:24">
      <c r="B1535" t="s">
        <v>7895</v>
      </c>
      <c r="C1535" t="s">
        <v>7896</v>
      </c>
      <c r="D1535" t="s">
        <v>7897</v>
      </c>
      <c r="E1535" s="1">
        <v>0.996</v>
      </c>
      <c r="F1535">
        <v>0</v>
      </c>
      <c r="G1535">
        <v>0</v>
      </c>
      <c r="H1535" s="19">
        <v>5287</v>
      </c>
      <c r="I1535" s="19">
        <v>1327852</v>
      </c>
      <c r="J1535">
        <v>0</v>
      </c>
      <c r="K1535">
        <v>0</v>
      </c>
      <c r="L1535">
        <v>0</v>
      </c>
      <c r="M1535" s="19">
        <v>1079</v>
      </c>
      <c r="N1535" s="29">
        <f>DATE(MID(B1535,FIND(",",B1535,1)+2,4),VLOOKUP(LEFT(B1535,3),General!$A$1:$B$12,2,0),MID(B1535,FIND(" ",B1535,1)+1,FIND(",",B1535,1)-FIND(" ",B1535,1)-1)) + TIMEVALUE(MID(B1535,FIND("-",B1535,1)+2,LEN(B1535)-FIND("-",B1535,1)+2))</f>
        <v>45621.336805555555</v>
      </c>
      <c r="O1535" s="18">
        <f>DATE(MID(C1535,FIND(",",C1535,1)+2,4),VLOOKUP(LEFT(B1535,3),General!$A$1:$B$12,2,0),MID(C1535,FIND(" ",C1535,1)+1,FIND(",",C1535,1)-FIND(" ",C1535,1)-1)) + TIMEVALUE(MID(C1535,FIND("-",C1535,1)+2,LEN(C1535)-FIND("-",C1535,1)+2))</f>
        <v>45621.336111111108</v>
      </c>
      <c r="P1535" s="18">
        <f>DATE(MID(D1535,FIND(",",D1535,1)+2,4),VLOOKUP(LEFT(B1535,3),General!$A$1:$B$12,2,0),MID(D1535,FIND(" ",D1535,1)+1,FIND(",",D1535,1)-FIND(" ",D1535,1)-1)) + TIMEVALUE(MID(D1535,FIND("-",D1535,1)+2,LEN(D1535)-FIND("-",D1535,1)+2))</f>
        <v>45621.378472222219</v>
      </c>
      <c r="Q1535" s="29">
        <f t="shared" si="196"/>
        <v>45621.336805555555</v>
      </c>
      <c r="R1535" t="str">
        <f t="shared" si="197"/>
        <v>8:04 am</v>
      </c>
      <c r="S1535" t="str">
        <f t="shared" si="198"/>
        <v>9:05 am</v>
      </c>
      <c r="T1535" s="29">
        <f t="shared" si="199"/>
        <v>45621.336805555555</v>
      </c>
      <c r="U1535" s="19">
        <f t="shared" si="200"/>
        <v>5287</v>
      </c>
      <c r="V1535" s="1">
        <f t="shared" si="201"/>
        <v>0.996</v>
      </c>
      <c r="W1535" s="30">
        <f t="shared" si="202"/>
        <v>4.2361111110949423E-2</v>
      </c>
      <c r="X1535" s="18">
        <f>DATE(MID(B1535,FIND(",",B1535,1)+2,4),VLOOKUP(LEFT(B1535,3),General!$A$1:$B$12,2,0),MID(B1535,FIND(" ",B1535,1)+1,FIND(",",B1535,1)-FIND(" ",B1535,1)-1))</f>
        <v>45621</v>
      </c>
    </row>
    <row r="1536" spans="2:24">
      <c r="B1536" t="s">
        <v>7897</v>
      </c>
      <c r="C1536" t="s">
        <v>7897</v>
      </c>
      <c r="D1536" t="s">
        <v>7898</v>
      </c>
      <c r="E1536" s="1">
        <v>0.99619999999999997</v>
      </c>
      <c r="F1536">
        <v>0</v>
      </c>
      <c r="G1536">
        <v>0</v>
      </c>
      <c r="H1536" s="19">
        <v>5102</v>
      </c>
      <c r="I1536" s="19">
        <v>1327870</v>
      </c>
      <c r="J1536">
        <v>0</v>
      </c>
      <c r="K1536">
        <v>0</v>
      </c>
      <c r="L1536">
        <v>0</v>
      </c>
      <c r="M1536" s="19">
        <v>1076</v>
      </c>
      <c r="N1536" s="29">
        <f>DATE(MID(B1536,FIND(",",B1536,1)+2,4),VLOOKUP(LEFT(B1536,3),General!$A$1:$B$12,2,0),MID(B1536,FIND(" ",B1536,1)+1,FIND(",",B1536,1)-FIND(" ",B1536,1)-1)) + TIMEVALUE(MID(B1536,FIND("-",B1536,1)+2,LEN(B1536)-FIND("-",B1536,1)+2))</f>
        <v>45621.378472222219</v>
      </c>
      <c r="O1536" s="18">
        <f>DATE(MID(C1536,FIND(",",C1536,1)+2,4),VLOOKUP(LEFT(B1536,3),General!$A$1:$B$12,2,0),MID(C1536,FIND(" ",C1536,1)+1,FIND(",",C1536,1)-FIND(" ",C1536,1)-1)) + TIMEVALUE(MID(C1536,FIND("-",C1536,1)+2,LEN(C1536)-FIND("-",C1536,1)+2))</f>
        <v>45621.378472222219</v>
      </c>
      <c r="P1536" s="18">
        <f>DATE(MID(D1536,FIND(",",D1536,1)+2,4),VLOOKUP(LEFT(B1536,3),General!$A$1:$B$12,2,0),MID(D1536,FIND(" ",D1536,1)+1,FIND(",",D1536,1)-FIND(" ",D1536,1)-1)) + TIMEVALUE(MID(D1536,FIND("-",D1536,1)+2,LEN(D1536)-FIND("-",D1536,1)+2))</f>
        <v>45621.409722222219</v>
      </c>
      <c r="Q1536" s="29">
        <f t="shared" si="196"/>
        <v>45621.378472222219</v>
      </c>
      <c r="R1536" t="str">
        <f t="shared" si="197"/>
        <v>9:05 am</v>
      </c>
      <c r="S1536" t="str">
        <f t="shared" si="198"/>
        <v>9:50 am</v>
      </c>
      <c r="T1536" s="29">
        <f t="shared" si="199"/>
        <v>45621.378472222219</v>
      </c>
      <c r="U1536" s="19">
        <f t="shared" si="200"/>
        <v>5102</v>
      </c>
      <c r="V1536" s="1">
        <f t="shared" si="201"/>
        <v>0.99619999999999997</v>
      </c>
      <c r="W1536" s="30">
        <f t="shared" si="202"/>
        <v>3.125E-2</v>
      </c>
      <c r="X1536" s="18">
        <f>DATE(MID(B1536,FIND(",",B1536,1)+2,4),VLOOKUP(LEFT(B1536,3),General!$A$1:$B$12,2,0),MID(B1536,FIND(" ",B1536,1)+1,FIND(",",B1536,1)-FIND(" ",B1536,1)-1))</f>
        <v>45621</v>
      </c>
    </row>
    <row r="1537" spans="2:24">
      <c r="B1537" t="s">
        <v>7899</v>
      </c>
      <c r="C1537" t="s">
        <v>7900</v>
      </c>
      <c r="D1537" t="s">
        <v>7901</v>
      </c>
      <c r="E1537" s="1">
        <v>0.99539999999999995</v>
      </c>
      <c r="F1537">
        <v>0</v>
      </c>
      <c r="G1537">
        <v>0</v>
      </c>
      <c r="H1537" s="19">
        <v>6140</v>
      </c>
      <c r="I1537" s="19">
        <v>1327864</v>
      </c>
      <c r="J1537">
        <v>0</v>
      </c>
      <c r="K1537">
        <v>0</v>
      </c>
      <c r="L1537">
        <v>0</v>
      </c>
      <c r="M1537">
        <v>0</v>
      </c>
      <c r="N1537" s="29">
        <f>DATE(MID(B1537,FIND(",",B1537,1)+2,4),VLOOKUP(LEFT(B1537,3),General!$A$1:$B$12,2,0),MID(B1537,FIND(" ",B1537,1)+1,FIND(",",B1537,1)-FIND(" ",B1537,1)-1)) + TIMEVALUE(MID(B1537,FIND("-",B1537,1)+2,LEN(B1537)-FIND("-",B1537,1)+2))</f>
        <v>45621.420138888891</v>
      </c>
      <c r="O1537" s="18">
        <f>DATE(MID(C1537,FIND(",",C1537,1)+2,4),VLOOKUP(LEFT(B1537,3),General!$A$1:$B$12,2,0),MID(C1537,FIND(" ",C1537,1)+1,FIND(",",C1537,1)-FIND(" ",C1537,1)-1)) + TIMEVALUE(MID(C1537,FIND("-",C1537,1)+2,LEN(C1537)-FIND("-",C1537,1)+2))</f>
        <v>45621.419444444444</v>
      </c>
      <c r="P1537" s="18">
        <f>DATE(MID(D1537,FIND(",",D1537,1)+2,4),VLOOKUP(LEFT(B1537,3),General!$A$1:$B$12,2,0),MID(D1537,FIND(" ",D1537,1)+1,FIND(",",D1537,1)-FIND(" ",D1537,1)-1)) + TIMEVALUE(MID(D1537,FIND("-",D1537,1)+2,LEN(D1537)-FIND("-",D1537,1)+2))</f>
        <v>45621.461805555555</v>
      </c>
      <c r="Q1537" s="29">
        <f t="shared" si="196"/>
        <v>45621.420138888891</v>
      </c>
      <c r="R1537" t="str">
        <f t="shared" si="197"/>
        <v>10:04 am</v>
      </c>
      <c r="S1537" t="str">
        <f t="shared" si="198"/>
        <v>11:05 am</v>
      </c>
      <c r="T1537" s="29">
        <f t="shared" si="199"/>
        <v>45621.420138888891</v>
      </c>
      <c r="U1537" s="19">
        <f t="shared" si="200"/>
        <v>6140</v>
      </c>
      <c r="V1537" s="1">
        <f t="shared" si="201"/>
        <v>0.99539999999999995</v>
      </c>
      <c r="W1537" s="30">
        <f t="shared" si="202"/>
        <v>4.2361111110949423E-2</v>
      </c>
      <c r="X1537" s="18">
        <f>DATE(MID(B1537,FIND(",",B1537,1)+2,4),VLOOKUP(LEFT(B1537,3),General!$A$1:$B$12,2,0),MID(B1537,FIND(" ",B1537,1)+1,FIND(",",B1537,1)-FIND(" ",B1537,1)-1))</f>
        <v>45621</v>
      </c>
    </row>
    <row r="1538" spans="2:24">
      <c r="B1538" t="s">
        <v>7901</v>
      </c>
      <c r="C1538" t="s">
        <v>7901</v>
      </c>
      <c r="D1538" t="s">
        <v>7902</v>
      </c>
      <c r="E1538" s="1">
        <v>0.9909</v>
      </c>
      <c r="F1538">
        <v>0</v>
      </c>
      <c r="G1538">
        <v>0</v>
      </c>
      <c r="H1538" s="19">
        <v>12108</v>
      </c>
      <c r="I1538" s="19">
        <v>1327870</v>
      </c>
      <c r="J1538">
        <v>0</v>
      </c>
      <c r="K1538">
        <v>0</v>
      </c>
      <c r="L1538">
        <v>0</v>
      </c>
      <c r="M1538">
        <v>0</v>
      </c>
      <c r="N1538" s="29">
        <f>DATE(MID(B1538,FIND(",",B1538,1)+2,4),VLOOKUP(LEFT(B1538,3),General!$A$1:$B$12,2,0),MID(B1538,FIND(" ",B1538,1)+1,FIND(",",B1538,1)-FIND(" ",B1538,1)-1)) + TIMEVALUE(MID(B1538,FIND("-",B1538,1)+2,LEN(B1538)-FIND("-",B1538,1)+2))</f>
        <v>45621.461805555555</v>
      </c>
      <c r="O1538" s="18">
        <f>DATE(MID(C1538,FIND(",",C1538,1)+2,4),VLOOKUP(LEFT(B1538,3),General!$A$1:$B$12,2,0),MID(C1538,FIND(" ",C1538,1)+1,FIND(",",C1538,1)-FIND(" ",C1538,1)-1)) + TIMEVALUE(MID(C1538,FIND("-",C1538,1)+2,LEN(C1538)-FIND("-",C1538,1)+2))</f>
        <v>45621.461805555555</v>
      </c>
      <c r="P1538" s="18">
        <f>DATE(MID(D1538,FIND(",",D1538,1)+2,4),VLOOKUP(LEFT(B1538,3),General!$A$1:$B$12,2,0),MID(D1538,FIND(" ",D1538,1)+1,FIND(",",D1538,1)-FIND(" ",D1538,1)-1)) + TIMEVALUE(MID(D1538,FIND("-",D1538,1)+2,LEN(D1538)-FIND("-",D1538,1)+2))</f>
        <v>45621.503472222219</v>
      </c>
      <c r="Q1538" s="29">
        <f t="shared" si="196"/>
        <v>45621.461805555555</v>
      </c>
      <c r="R1538" t="str">
        <f t="shared" si="197"/>
        <v>11:05 am</v>
      </c>
      <c r="S1538" t="str">
        <f t="shared" si="198"/>
        <v>12:05 pm</v>
      </c>
      <c r="T1538" s="29">
        <f t="shared" si="199"/>
        <v>45621.461805555555</v>
      </c>
      <c r="U1538" s="19">
        <f t="shared" si="200"/>
        <v>12108</v>
      </c>
      <c r="V1538" s="1">
        <f t="shared" si="201"/>
        <v>0.9909</v>
      </c>
      <c r="W1538" s="30">
        <f t="shared" si="202"/>
        <v>4.1666666664241347E-2</v>
      </c>
      <c r="X1538" s="18">
        <f>DATE(MID(B1538,FIND(",",B1538,1)+2,4),VLOOKUP(LEFT(B1538,3),General!$A$1:$B$12,2,0),MID(B1538,FIND(" ",B1538,1)+1,FIND(",",B1538,1)-FIND(" ",B1538,1)-1))</f>
        <v>45621</v>
      </c>
    </row>
    <row r="1539" spans="2:24">
      <c r="B1539" t="s">
        <v>7902</v>
      </c>
      <c r="C1539" t="s">
        <v>7903</v>
      </c>
      <c r="D1539" t="s">
        <v>7904</v>
      </c>
      <c r="E1539" s="1">
        <v>0.99539999999999995</v>
      </c>
      <c r="F1539">
        <v>0</v>
      </c>
      <c r="G1539">
        <v>0</v>
      </c>
      <c r="H1539" s="19">
        <v>6132</v>
      </c>
      <c r="I1539" s="19">
        <v>1327909</v>
      </c>
      <c r="J1539">
        <v>0</v>
      </c>
      <c r="K1539">
        <v>0</v>
      </c>
      <c r="L1539">
        <v>0</v>
      </c>
      <c r="M1539">
        <v>0</v>
      </c>
      <c r="N1539" s="29">
        <f>DATE(MID(B1539,FIND(",",B1539,1)+2,4),VLOOKUP(LEFT(B1539,3),General!$A$1:$B$12,2,0),MID(B1539,FIND(" ",B1539,1)+1,FIND(",",B1539,1)-FIND(" ",B1539,1)-1)) + TIMEVALUE(MID(B1539,FIND("-",B1539,1)+2,LEN(B1539)-FIND("-",B1539,1)+2))</f>
        <v>45621.503472222219</v>
      </c>
      <c r="O1539" s="18">
        <f>DATE(MID(C1539,FIND(",",C1539,1)+2,4),VLOOKUP(LEFT(B1539,3),General!$A$1:$B$12,2,0),MID(C1539,FIND(" ",C1539,1)+1,FIND(",",C1539,1)-FIND(" ",C1539,1)-1)) + TIMEVALUE(MID(C1539,FIND("-",C1539,1)+2,LEN(C1539)-FIND("-",C1539,1)+2))</f>
        <v>45621.50277777778</v>
      </c>
      <c r="P1539" s="18">
        <f>DATE(MID(D1539,FIND(",",D1539,1)+2,4),VLOOKUP(LEFT(B1539,3),General!$A$1:$B$12,2,0),MID(D1539,FIND(" ",D1539,1)+1,FIND(",",D1539,1)-FIND(" ",D1539,1)-1)) + TIMEVALUE(MID(D1539,FIND("-",D1539,1)+2,LEN(D1539)-FIND("-",D1539,1)+2))</f>
        <v>45621.545138888891</v>
      </c>
      <c r="Q1539" s="29">
        <f t="shared" si="196"/>
        <v>45621.503472222219</v>
      </c>
      <c r="R1539" t="str">
        <f t="shared" si="197"/>
        <v>12:04 pm</v>
      </c>
      <c r="S1539" t="str">
        <f t="shared" si="198"/>
        <v>1:05 pm</v>
      </c>
      <c r="T1539" s="29">
        <f t="shared" si="199"/>
        <v>45621.503472222219</v>
      </c>
      <c r="U1539" s="19">
        <f t="shared" si="200"/>
        <v>6132</v>
      </c>
      <c r="V1539" s="1">
        <f t="shared" si="201"/>
        <v>0.99539999999999995</v>
      </c>
      <c r="W1539" s="30">
        <f t="shared" si="202"/>
        <v>4.2361111110949423E-2</v>
      </c>
      <c r="X1539" s="18">
        <f>DATE(MID(B1539,FIND(",",B1539,1)+2,4),VLOOKUP(LEFT(B1539,3),General!$A$1:$B$12,2,0),MID(B1539,FIND(" ",B1539,1)+1,FIND(",",B1539,1)-FIND(" ",B1539,1)-1))</f>
        <v>45621</v>
      </c>
    </row>
    <row r="1540" spans="2:24">
      <c r="B1540" t="s">
        <v>7904</v>
      </c>
      <c r="C1540" t="s">
        <v>7905</v>
      </c>
      <c r="D1540" t="s">
        <v>7906</v>
      </c>
      <c r="E1540" s="1">
        <v>0.996</v>
      </c>
      <c r="F1540">
        <v>0</v>
      </c>
      <c r="G1540">
        <v>0</v>
      </c>
      <c r="H1540" s="19">
        <v>5256</v>
      </c>
      <c r="I1540" s="19">
        <v>1327924</v>
      </c>
      <c r="J1540">
        <v>0</v>
      </c>
      <c r="K1540">
        <v>0</v>
      </c>
      <c r="L1540">
        <v>0</v>
      </c>
      <c r="M1540">
        <v>0</v>
      </c>
      <c r="N1540" s="29">
        <f>DATE(MID(B1540,FIND(",",B1540,1)+2,4),VLOOKUP(LEFT(B1540,3),General!$A$1:$B$12,2,0),MID(B1540,FIND(" ",B1540,1)+1,FIND(",",B1540,1)-FIND(" ",B1540,1)-1)) + TIMEVALUE(MID(B1540,FIND("-",B1540,1)+2,LEN(B1540)-FIND("-",B1540,1)+2))</f>
        <v>45621.545138888891</v>
      </c>
      <c r="O1540" s="18">
        <f>DATE(MID(C1540,FIND(",",C1540,1)+2,4),VLOOKUP(LEFT(B1540,3),General!$A$1:$B$12,2,0),MID(C1540,FIND(" ",C1540,1)+1,FIND(",",C1540,1)-FIND(" ",C1540,1)-1)) + TIMEVALUE(MID(C1540,FIND("-",C1540,1)+2,LEN(C1540)-FIND("-",C1540,1)+2))</f>
        <v>45621.544444444444</v>
      </c>
      <c r="P1540" s="18">
        <f>DATE(MID(D1540,FIND(",",D1540,1)+2,4),VLOOKUP(LEFT(B1540,3),General!$A$1:$B$12,2,0),MID(D1540,FIND(" ",D1540,1)+1,FIND(",",D1540,1)-FIND(" ",D1540,1)-1)) + TIMEVALUE(MID(D1540,FIND("-",D1540,1)+2,LEN(D1540)-FIND("-",D1540,1)+2))</f>
        <v>45621.586805555555</v>
      </c>
      <c r="Q1540" s="29">
        <f t="shared" si="196"/>
        <v>45621.545138888891</v>
      </c>
      <c r="R1540" t="str">
        <f t="shared" si="197"/>
        <v>1:04 pm</v>
      </c>
      <c r="S1540" t="str">
        <f t="shared" si="198"/>
        <v>2:05 pm</v>
      </c>
      <c r="T1540" s="29">
        <f t="shared" si="199"/>
        <v>45621.545138888891</v>
      </c>
      <c r="U1540" s="19">
        <f t="shared" si="200"/>
        <v>5256</v>
      </c>
      <c r="V1540" s="1">
        <f t="shared" si="201"/>
        <v>0.996</v>
      </c>
      <c r="W1540" s="30">
        <f t="shared" si="202"/>
        <v>4.2361111110949423E-2</v>
      </c>
      <c r="X1540" s="18">
        <f>DATE(MID(B1540,FIND(",",B1540,1)+2,4),VLOOKUP(LEFT(B1540,3),General!$A$1:$B$12,2,0),MID(B1540,FIND(" ",B1540,1)+1,FIND(",",B1540,1)-FIND(" ",B1540,1)-1))</f>
        <v>45621</v>
      </c>
    </row>
    <row r="1541" spans="2:24">
      <c r="B1541" t="s">
        <v>7906</v>
      </c>
      <c r="C1541" t="s">
        <v>7907</v>
      </c>
      <c r="D1541" t="s">
        <v>7908</v>
      </c>
      <c r="E1541" s="1">
        <v>0.99539999999999995</v>
      </c>
      <c r="F1541">
        <v>0</v>
      </c>
      <c r="G1541">
        <v>0</v>
      </c>
      <c r="H1541" s="19">
        <v>6055</v>
      </c>
      <c r="I1541" s="19">
        <v>1327946</v>
      </c>
      <c r="J1541">
        <v>0</v>
      </c>
      <c r="K1541">
        <v>0</v>
      </c>
      <c r="L1541">
        <v>0</v>
      </c>
      <c r="M1541" s="19">
        <v>1076</v>
      </c>
      <c r="N1541" s="29">
        <f>DATE(MID(B1541,FIND(",",B1541,1)+2,4),VLOOKUP(LEFT(B1541,3),General!$A$1:$B$12,2,0),MID(B1541,FIND(" ",B1541,1)+1,FIND(",",B1541,1)-FIND(" ",B1541,1)-1)) + TIMEVALUE(MID(B1541,FIND("-",B1541,1)+2,LEN(B1541)-FIND("-",B1541,1)+2))</f>
        <v>45621.586805555555</v>
      </c>
      <c r="O1541" s="18">
        <f>DATE(MID(C1541,FIND(",",C1541,1)+2,4),VLOOKUP(LEFT(B1541,3),General!$A$1:$B$12,2,0),MID(C1541,FIND(" ",C1541,1)+1,FIND(",",C1541,1)-FIND(" ",C1541,1)-1)) + TIMEVALUE(MID(C1541,FIND("-",C1541,1)+2,LEN(C1541)-FIND("-",C1541,1)+2))</f>
        <v>45621.586111111108</v>
      </c>
      <c r="P1541" s="18">
        <f>DATE(MID(D1541,FIND(",",D1541,1)+2,4),VLOOKUP(LEFT(B1541,3),General!$A$1:$B$12,2,0),MID(D1541,FIND(" ",D1541,1)+1,FIND(",",D1541,1)-FIND(" ",D1541,1)-1)) + TIMEVALUE(MID(D1541,FIND("-",D1541,1)+2,LEN(D1541)-FIND("-",D1541,1)+2))</f>
        <v>45621.628472222219</v>
      </c>
      <c r="Q1541" s="29">
        <f t="shared" si="196"/>
        <v>45621.586805555555</v>
      </c>
      <c r="R1541" t="str">
        <f t="shared" si="197"/>
        <v>2:04 pm</v>
      </c>
      <c r="S1541" t="str">
        <f t="shared" si="198"/>
        <v>3:05 pm</v>
      </c>
      <c r="T1541" s="29">
        <f t="shared" si="199"/>
        <v>45621.586805555555</v>
      </c>
      <c r="U1541" s="19">
        <f t="shared" si="200"/>
        <v>6055</v>
      </c>
      <c r="V1541" s="1">
        <f t="shared" si="201"/>
        <v>0.99539999999999995</v>
      </c>
      <c r="W1541" s="30">
        <f t="shared" si="202"/>
        <v>4.2361111110949423E-2</v>
      </c>
      <c r="X1541" s="18">
        <f>DATE(MID(B1541,FIND(",",B1541,1)+2,4),VLOOKUP(LEFT(B1541,3),General!$A$1:$B$12,2,0),MID(B1541,FIND(" ",B1541,1)+1,FIND(",",B1541,1)-FIND(" ",B1541,1)-1))</f>
        <v>45621</v>
      </c>
    </row>
    <row r="1542" spans="2:24">
      <c r="B1542" t="s">
        <v>7908</v>
      </c>
      <c r="C1542" t="s">
        <v>7909</v>
      </c>
      <c r="D1542" t="s">
        <v>7910</v>
      </c>
      <c r="E1542" s="1">
        <v>0.99619999999999997</v>
      </c>
      <c r="F1542">
        <v>0</v>
      </c>
      <c r="G1542">
        <v>0</v>
      </c>
      <c r="H1542" s="19">
        <v>5024</v>
      </c>
      <c r="I1542" s="19">
        <v>1327955</v>
      </c>
      <c r="J1542">
        <v>0</v>
      </c>
      <c r="K1542">
        <v>0</v>
      </c>
      <c r="L1542">
        <v>0</v>
      </c>
      <c r="M1542" s="19">
        <v>1077</v>
      </c>
      <c r="N1542" s="29">
        <f>DATE(MID(B1542,FIND(",",B1542,1)+2,4),VLOOKUP(LEFT(B1542,3),General!$A$1:$B$12,2,0),MID(B1542,FIND(" ",B1542,1)+1,FIND(",",B1542,1)-FIND(" ",B1542,1)-1)) + TIMEVALUE(MID(B1542,FIND("-",B1542,1)+2,LEN(B1542)-FIND("-",B1542,1)+2))</f>
        <v>45621.628472222219</v>
      </c>
      <c r="O1542" s="18">
        <f>DATE(MID(C1542,FIND(",",C1542,1)+2,4),VLOOKUP(LEFT(B1542,3),General!$A$1:$B$12,2,0),MID(C1542,FIND(" ",C1542,1)+1,FIND(",",C1542,1)-FIND(" ",C1542,1)-1)) + TIMEVALUE(MID(C1542,FIND("-",C1542,1)+2,LEN(C1542)-FIND("-",C1542,1)+2))</f>
        <v>45621.62777777778</v>
      </c>
      <c r="P1542" s="18">
        <f>DATE(MID(D1542,FIND(",",D1542,1)+2,4),VLOOKUP(LEFT(B1542,3),General!$A$1:$B$12,2,0),MID(D1542,FIND(" ",D1542,1)+1,FIND(",",D1542,1)-FIND(" ",D1542,1)-1)) + TIMEVALUE(MID(D1542,FIND("-",D1542,1)+2,LEN(D1542)-FIND("-",D1542,1)+2))</f>
        <v>45621.668055555558</v>
      </c>
      <c r="Q1542" s="29">
        <f t="shared" ref="Q1542:Q1559" si="203">N1542</f>
        <v>45621.628472222219</v>
      </c>
      <c r="R1542" t="str">
        <f t="shared" ref="R1542:R1559" si="204">IF(MID(RIGHT(C1542,8),1,1) = " ", RIGHT(C1542,7),RIGHT(C1542,8))</f>
        <v>3:04 pm</v>
      </c>
      <c r="S1542" t="str">
        <f t="shared" ref="S1542:S1559" si="205">IF(MID(RIGHT(D1542,8),1,1) = " ", RIGHT(D1542,7),RIGHT(D1542,8))</f>
        <v>4:02 pm</v>
      </c>
      <c r="T1542" s="29">
        <f t="shared" ref="T1542:T1559" si="206">N1542</f>
        <v>45621.628472222219</v>
      </c>
      <c r="U1542" s="19">
        <f t="shared" ref="U1542:U1559" si="207">H1542</f>
        <v>5024</v>
      </c>
      <c r="V1542" s="1">
        <f t="shared" ref="V1542:V1559" si="208">E1542</f>
        <v>0.99619999999999997</v>
      </c>
      <c r="W1542" s="30">
        <f t="shared" ref="W1542:W1559" si="209">(P1542-O1542)</f>
        <v>4.0277777778101154E-2</v>
      </c>
      <c r="X1542" s="18">
        <f>DATE(MID(B1542,FIND(",",B1542,1)+2,4),VLOOKUP(LEFT(B1542,3),General!$A$1:$B$12,2,0),MID(B1542,FIND(" ",B1542,1)+1,FIND(",",B1542,1)-FIND(" ",B1542,1)-1))</f>
        <v>45621</v>
      </c>
    </row>
    <row r="1543" spans="2:24">
      <c r="B1543" t="s">
        <v>7911</v>
      </c>
      <c r="C1543" t="s">
        <v>7911</v>
      </c>
      <c r="D1543" t="s">
        <v>7912</v>
      </c>
      <c r="E1543" s="1">
        <v>0.99329999999999996</v>
      </c>
      <c r="F1543">
        <v>0</v>
      </c>
      <c r="G1543">
        <v>0</v>
      </c>
      <c r="H1543" s="19">
        <v>8849</v>
      </c>
      <c r="I1543" s="19">
        <v>1327981</v>
      </c>
      <c r="J1543">
        <v>0</v>
      </c>
      <c r="K1543">
        <v>0</v>
      </c>
      <c r="L1543">
        <v>0</v>
      </c>
      <c r="M1543">
        <v>0</v>
      </c>
      <c r="N1543" s="29">
        <f>DATE(MID(B1543,FIND(",",B1543,1)+2,4),VLOOKUP(LEFT(B1543,3),General!$A$1:$B$12,2,0),MID(B1543,FIND(" ",B1543,1)+1,FIND(",",B1543,1)-FIND(" ",B1543,1)-1)) + TIMEVALUE(MID(B1543,FIND("-",B1543,1)+2,LEN(B1543)-FIND("-",B1543,1)+2))</f>
        <v>45621.670138888891</v>
      </c>
      <c r="O1543" s="18">
        <f>DATE(MID(C1543,FIND(",",C1543,1)+2,4),VLOOKUP(LEFT(B1543,3),General!$A$1:$B$12,2,0),MID(C1543,FIND(" ",C1543,1)+1,FIND(",",C1543,1)-FIND(" ",C1543,1)-1)) + TIMEVALUE(MID(C1543,FIND("-",C1543,1)+2,LEN(C1543)-FIND("-",C1543,1)+2))</f>
        <v>45621.670138888891</v>
      </c>
      <c r="P1543" s="18">
        <f>DATE(MID(D1543,FIND(",",D1543,1)+2,4),VLOOKUP(LEFT(B1543,3),General!$A$1:$B$12,2,0),MID(D1543,FIND(" ",D1543,1)+1,FIND(",",D1543,1)-FIND(" ",D1543,1)-1)) + TIMEVALUE(MID(D1543,FIND("-",D1543,1)+2,LEN(D1543)-FIND("-",D1543,1)+2))</f>
        <v>45621.711805555555</v>
      </c>
      <c r="Q1543" s="29">
        <f t="shared" si="203"/>
        <v>45621.670138888891</v>
      </c>
      <c r="R1543" t="str">
        <f t="shared" si="204"/>
        <v>4:05 pm</v>
      </c>
      <c r="S1543" t="str">
        <f t="shared" si="205"/>
        <v>5:05 pm</v>
      </c>
      <c r="T1543" s="29">
        <f t="shared" si="206"/>
        <v>45621.670138888891</v>
      </c>
      <c r="U1543" s="19">
        <f t="shared" si="207"/>
        <v>8849</v>
      </c>
      <c r="V1543" s="1">
        <f t="shared" si="208"/>
        <v>0.99329999999999996</v>
      </c>
      <c r="W1543" s="30">
        <f t="shared" si="209"/>
        <v>4.1666666664241347E-2</v>
      </c>
      <c r="X1543" s="18">
        <f>DATE(MID(B1543,FIND(",",B1543,1)+2,4),VLOOKUP(LEFT(B1543,3),General!$A$1:$B$12,2,0),MID(B1543,FIND(" ",B1543,1)+1,FIND(",",B1543,1)-FIND(" ",B1543,1)-1))</f>
        <v>45621</v>
      </c>
    </row>
    <row r="1544" spans="2:24">
      <c r="B1544" t="s">
        <v>7912</v>
      </c>
      <c r="C1544" t="s">
        <v>7913</v>
      </c>
      <c r="D1544" t="s">
        <v>7914</v>
      </c>
      <c r="E1544" s="1">
        <v>0.99590000000000001</v>
      </c>
      <c r="F1544">
        <v>0</v>
      </c>
      <c r="G1544">
        <v>0</v>
      </c>
      <c r="H1544" s="19">
        <v>5429</v>
      </c>
      <c r="I1544" s="19">
        <v>1327976</v>
      </c>
      <c r="J1544">
        <v>0</v>
      </c>
      <c r="K1544">
        <v>0</v>
      </c>
      <c r="L1544">
        <v>0</v>
      </c>
      <c r="M1544">
        <v>0</v>
      </c>
      <c r="N1544" s="29">
        <f>DATE(MID(B1544,FIND(",",B1544,1)+2,4),VLOOKUP(LEFT(B1544,3),General!$A$1:$B$12,2,0),MID(B1544,FIND(" ",B1544,1)+1,FIND(",",B1544,1)-FIND(" ",B1544,1)-1)) + TIMEVALUE(MID(B1544,FIND("-",B1544,1)+2,LEN(B1544)-FIND("-",B1544,1)+2))</f>
        <v>45621.711805555555</v>
      </c>
      <c r="O1544" s="18">
        <f>DATE(MID(C1544,FIND(",",C1544,1)+2,4),VLOOKUP(LEFT(B1544,3),General!$A$1:$B$12,2,0),MID(C1544,FIND(" ",C1544,1)+1,FIND(",",C1544,1)-FIND(" ",C1544,1)-1)) + TIMEVALUE(MID(C1544,FIND("-",C1544,1)+2,LEN(C1544)-FIND("-",C1544,1)+2))</f>
        <v>45621.711111111108</v>
      </c>
      <c r="P1544" s="18">
        <f>DATE(MID(D1544,FIND(",",D1544,1)+2,4),VLOOKUP(LEFT(B1544,3),General!$A$1:$B$12,2,0),MID(D1544,FIND(" ",D1544,1)+1,FIND(",",D1544,1)-FIND(" ",D1544,1)-1)) + TIMEVALUE(MID(D1544,FIND("-",D1544,1)+2,LEN(D1544)-FIND("-",D1544,1)+2))</f>
        <v>45621.753472222219</v>
      </c>
      <c r="Q1544" s="29">
        <f t="shared" si="203"/>
        <v>45621.711805555555</v>
      </c>
      <c r="R1544" t="str">
        <f t="shared" si="204"/>
        <v>5:04 pm</v>
      </c>
      <c r="S1544" t="str">
        <f t="shared" si="205"/>
        <v>6:05 pm</v>
      </c>
      <c r="T1544" s="29">
        <f t="shared" si="206"/>
        <v>45621.711805555555</v>
      </c>
      <c r="U1544" s="19">
        <f t="shared" si="207"/>
        <v>5429</v>
      </c>
      <c r="V1544" s="1">
        <f t="shared" si="208"/>
        <v>0.99590000000000001</v>
      </c>
      <c r="W1544" s="30">
        <f t="shared" si="209"/>
        <v>4.2361111110949423E-2</v>
      </c>
      <c r="X1544" s="18">
        <f>DATE(MID(B1544,FIND(",",B1544,1)+2,4),VLOOKUP(LEFT(B1544,3),General!$A$1:$B$12,2,0),MID(B1544,FIND(" ",B1544,1)+1,FIND(",",B1544,1)-FIND(" ",B1544,1)-1))</f>
        <v>45621</v>
      </c>
    </row>
    <row r="1545" spans="2:24">
      <c r="B1545" t="s">
        <v>7914</v>
      </c>
      <c r="C1545" t="s">
        <v>7915</v>
      </c>
      <c r="D1545" t="s">
        <v>7916</v>
      </c>
      <c r="E1545" s="1">
        <v>0.99399999999999999</v>
      </c>
      <c r="F1545">
        <v>0</v>
      </c>
      <c r="G1545">
        <v>0</v>
      </c>
      <c r="H1545" s="19">
        <v>8005</v>
      </c>
      <c r="I1545" s="19">
        <v>1327978</v>
      </c>
      <c r="J1545">
        <v>0</v>
      </c>
      <c r="K1545">
        <v>0</v>
      </c>
      <c r="L1545">
        <v>0</v>
      </c>
      <c r="M1545">
        <v>0</v>
      </c>
      <c r="N1545" s="29">
        <f>DATE(MID(B1545,FIND(",",B1545,1)+2,4),VLOOKUP(LEFT(B1545,3),General!$A$1:$B$12,2,0),MID(B1545,FIND(" ",B1545,1)+1,FIND(",",B1545,1)-FIND(" ",B1545,1)-1)) + TIMEVALUE(MID(B1545,FIND("-",B1545,1)+2,LEN(B1545)-FIND("-",B1545,1)+2))</f>
        <v>45621.753472222219</v>
      </c>
      <c r="O1545" s="18">
        <f>DATE(MID(C1545,FIND(",",C1545,1)+2,4),VLOOKUP(LEFT(B1545,3),General!$A$1:$B$12,2,0),MID(C1545,FIND(" ",C1545,1)+1,FIND(",",C1545,1)-FIND(" ",C1545,1)-1)) + TIMEVALUE(MID(C1545,FIND("-",C1545,1)+2,LEN(C1545)-FIND("-",C1545,1)+2))</f>
        <v>45621.75277777778</v>
      </c>
      <c r="P1545" s="18">
        <f>DATE(MID(D1545,FIND(",",D1545,1)+2,4),VLOOKUP(LEFT(B1545,3),General!$A$1:$B$12,2,0),MID(D1545,FIND(" ",D1545,1)+1,FIND(",",D1545,1)-FIND(" ",D1545,1)-1)) + TIMEVALUE(MID(D1545,FIND("-",D1545,1)+2,LEN(D1545)-FIND("-",D1545,1)+2))</f>
        <v>45621.789583333331</v>
      </c>
      <c r="Q1545" s="29">
        <f t="shared" si="203"/>
        <v>45621.753472222219</v>
      </c>
      <c r="R1545" t="str">
        <f t="shared" si="204"/>
        <v>6:04 pm</v>
      </c>
      <c r="S1545" t="str">
        <f t="shared" si="205"/>
        <v>6:57 pm</v>
      </c>
      <c r="T1545" s="29">
        <f t="shared" si="206"/>
        <v>45621.753472222219</v>
      </c>
      <c r="U1545" s="19">
        <f t="shared" si="207"/>
        <v>8005</v>
      </c>
      <c r="V1545" s="1">
        <f t="shared" si="208"/>
        <v>0.99399999999999999</v>
      </c>
      <c r="W1545" s="30">
        <f t="shared" si="209"/>
        <v>3.6805555551836733E-2</v>
      </c>
      <c r="X1545" s="18">
        <f>DATE(MID(B1545,FIND(",",B1545,1)+2,4),VLOOKUP(LEFT(B1545,3),General!$A$1:$B$12,2,0),MID(B1545,FIND(" ",B1545,1)+1,FIND(",",B1545,1)-FIND(" ",B1545,1)-1))</f>
        <v>45621</v>
      </c>
    </row>
    <row r="1546" spans="2:24">
      <c r="B1546" t="s">
        <v>7917</v>
      </c>
      <c r="C1546" t="s">
        <v>7918</v>
      </c>
      <c r="D1546" t="s">
        <v>7919</v>
      </c>
      <c r="E1546" s="1">
        <v>0.99639999999999995</v>
      </c>
      <c r="F1546">
        <v>0</v>
      </c>
      <c r="G1546">
        <v>0</v>
      </c>
      <c r="H1546" s="19">
        <v>4730</v>
      </c>
      <c r="I1546" s="19">
        <v>1327980</v>
      </c>
      <c r="J1546">
        <v>0</v>
      </c>
      <c r="K1546">
        <v>0</v>
      </c>
      <c r="L1546">
        <v>0</v>
      </c>
      <c r="M1546" s="19">
        <v>1076</v>
      </c>
      <c r="N1546" s="29">
        <f>DATE(MID(B1546,FIND(",",B1546,1)+2,4),VLOOKUP(LEFT(B1546,3),General!$A$1:$B$12,2,0),MID(B1546,FIND(" ",B1546,1)+1,FIND(",",B1546,1)-FIND(" ",B1546,1)-1)) + TIMEVALUE(MID(B1546,FIND("-",B1546,1)+2,LEN(B1546)-FIND("-",B1546,1)+2))</f>
        <v>45621.795138888891</v>
      </c>
      <c r="O1546" s="18">
        <f>DATE(MID(C1546,FIND(",",C1546,1)+2,4),VLOOKUP(LEFT(B1546,3),General!$A$1:$B$12,2,0),MID(C1546,FIND(" ",C1546,1)+1,FIND(",",C1546,1)-FIND(" ",C1546,1)-1)) + TIMEVALUE(MID(C1546,FIND("-",C1546,1)+2,LEN(C1546)-FIND("-",C1546,1)+2))</f>
        <v>45621.794444444444</v>
      </c>
      <c r="P1546" s="18">
        <f>DATE(MID(D1546,FIND(",",D1546,1)+2,4),VLOOKUP(LEFT(B1546,3),General!$A$1:$B$12,2,0),MID(D1546,FIND(" ",D1546,1)+1,FIND(",",D1546,1)-FIND(" ",D1546,1)-1)) + TIMEVALUE(MID(D1546,FIND("-",D1546,1)+2,LEN(D1546)-FIND("-",D1546,1)+2))</f>
        <v>45621.829861111109</v>
      </c>
      <c r="Q1546" s="29">
        <f t="shared" si="203"/>
        <v>45621.795138888891</v>
      </c>
      <c r="R1546" t="str">
        <f t="shared" si="204"/>
        <v>7:04 pm</v>
      </c>
      <c r="S1546" t="str">
        <f t="shared" si="205"/>
        <v>7:55 pm</v>
      </c>
      <c r="T1546" s="29">
        <f t="shared" si="206"/>
        <v>45621.795138888891</v>
      </c>
      <c r="U1546" s="19">
        <f t="shared" si="207"/>
        <v>4730</v>
      </c>
      <c r="V1546" s="1">
        <f t="shared" si="208"/>
        <v>0.99639999999999995</v>
      </c>
      <c r="W1546" s="30">
        <f t="shared" si="209"/>
        <v>3.5416666665696539E-2</v>
      </c>
      <c r="X1546" s="18">
        <f>DATE(MID(B1546,FIND(",",B1546,1)+2,4),VLOOKUP(LEFT(B1546,3),General!$A$1:$B$12,2,0),MID(B1546,FIND(" ",B1546,1)+1,FIND(",",B1546,1)-FIND(" ",B1546,1)-1))</f>
        <v>45621</v>
      </c>
    </row>
    <row r="1547" spans="2:24">
      <c r="B1547" t="s">
        <v>7920</v>
      </c>
      <c r="C1547" t="s">
        <v>7921</v>
      </c>
      <c r="D1547" t="s">
        <v>7922</v>
      </c>
      <c r="E1547" s="1">
        <v>0.99650000000000005</v>
      </c>
      <c r="F1547">
        <v>0</v>
      </c>
      <c r="G1547">
        <v>0</v>
      </c>
      <c r="H1547" s="19">
        <v>4668</v>
      </c>
      <c r="I1547" s="19">
        <v>1327894</v>
      </c>
      <c r="J1547">
        <v>0</v>
      </c>
      <c r="K1547">
        <v>0</v>
      </c>
      <c r="L1547">
        <v>0</v>
      </c>
      <c r="M1547" s="19">
        <v>1079</v>
      </c>
      <c r="N1547" s="29">
        <f>DATE(MID(B1547,FIND(",",B1547,1)+2,4),VLOOKUP(LEFT(B1547,3),General!$A$1:$B$12,2,0),MID(B1547,FIND(" ",B1547,1)+1,FIND(",",B1547,1)-FIND(" ",B1547,1)-1)) + TIMEVALUE(MID(B1547,FIND("-",B1547,1)+2,LEN(B1547)-FIND("-",B1547,1)+2))</f>
        <v>45621.836805555555</v>
      </c>
      <c r="O1547" s="18">
        <f>DATE(MID(C1547,FIND(",",C1547,1)+2,4),VLOOKUP(LEFT(B1547,3),General!$A$1:$B$12,2,0),MID(C1547,FIND(" ",C1547,1)+1,FIND(",",C1547,1)-FIND(" ",C1547,1)-1)) + TIMEVALUE(MID(C1547,FIND("-",C1547,1)+2,LEN(C1547)-FIND("-",C1547,1)+2))</f>
        <v>45621.836111111108</v>
      </c>
      <c r="P1547" s="18">
        <f>DATE(MID(D1547,FIND(",",D1547,1)+2,4),VLOOKUP(LEFT(B1547,3),General!$A$1:$B$12,2,0),MID(D1547,FIND(" ",D1547,1)+1,FIND(",",D1547,1)-FIND(" ",D1547,1)-1)) + TIMEVALUE(MID(D1547,FIND("-",D1547,1)+2,LEN(D1547)-FIND("-",D1547,1)+2))</f>
        <v>45621.878472222219</v>
      </c>
      <c r="Q1547" s="29">
        <f t="shared" si="203"/>
        <v>45621.836805555555</v>
      </c>
      <c r="R1547" t="str">
        <f t="shared" si="204"/>
        <v>8:04 pm</v>
      </c>
      <c r="S1547" t="str">
        <f t="shared" si="205"/>
        <v>9:05 pm</v>
      </c>
      <c r="T1547" s="29">
        <f t="shared" si="206"/>
        <v>45621.836805555555</v>
      </c>
      <c r="U1547" s="19">
        <f t="shared" si="207"/>
        <v>4668</v>
      </c>
      <c r="V1547" s="1">
        <f t="shared" si="208"/>
        <v>0.99650000000000005</v>
      </c>
      <c r="W1547" s="30">
        <f t="shared" si="209"/>
        <v>4.2361111110949423E-2</v>
      </c>
      <c r="X1547" s="18">
        <f>DATE(MID(B1547,FIND(",",B1547,1)+2,4),VLOOKUP(LEFT(B1547,3),General!$A$1:$B$12,2,0),MID(B1547,FIND(" ",B1547,1)+1,FIND(",",B1547,1)-FIND(" ",B1547,1)-1))</f>
        <v>45621</v>
      </c>
    </row>
    <row r="1548" spans="2:24">
      <c r="B1548" t="s">
        <v>7922</v>
      </c>
      <c r="C1548" t="s">
        <v>7923</v>
      </c>
      <c r="D1548" t="s">
        <v>7924</v>
      </c>
      <c r="E1548" s="1">
        <v>0.99229999999999996</v>
      </c>
      <c r="F1548">
        <v>0</v>
      </c>
      <c r="G1548">
        <v>0</v>
      </c>
      <c r="H1548" s="19">
        <v>10233</v>
      </c>
      <c r="I1548" s="19">
        <v>1327899</v>
      </c>
      <c r="J1548">
        <v>0</v>
      </c>
      <c r="K1548">
        <v>0</v>
      </c>
      <c r="L1548">
        <v>0</v>
      </c>
      <c r="M1548">
        <v>0</v>
      </c>
      <c r="N1548" s="29">
        <f>DATE(MID(B1548,FIND(",",B1548,1)+2,4),VLOOKUP(LEFT(B1548,3),General!$A$1:$B$12,2,0),MID(B1548,FIND(" ",B1548,1)+1,FIND(",",B1548,1)-FIND(" ",B1548,1)-1)) + TIMEVALUE(MID(B1548,FIND("-",B1548,1)+2,LEN(B1548)-FIND("-",B1548,1)+2))</f>
        <v>45621.878472222219</v>
      </c>
      <c r="O1548" s="18">
        <f>DATE(MID(C1548,FIND(",",C1548,1)+2,4),VLOOKUP(LEFT(B1548,3),General!$A$1:$B$12,2,0),MID(C1548,FIND(" ",C1548,1)+1,FIND(",",C1548,1)-FIND(" ",C1548,1)-1)) + TIMEVALUE(MID(C1548,FIND("-",C1548,1)+2,LEN(C1548)-FIND("-",C1548,1)+2))</f>
        <v>45621.87777777778</v>
      </c>
      <c r="P1548" s="18">
        <f>DATE(MID(D1548,FIND(",",D1548,1)+2,4),VLOOKUP(LEFT(B1548,3),General!$A$1:$B$12,2,0),MID(D1548,FIND(" ",D1548,1)+1,FIND(",",D1548,1)-FIND(" ",D1548,1)-1)) + TIMEVALUE(MID(D1548,FIND("-",D1548,1)+2,LEN(D1548)-FIND("-",D1548,1)+2))</f>
        <v>45621.920138888891</v>
      </c>
      <c r="Q1548" s="29">
        <f t="shared" si="203"/>
        <v>45621.878472222219</v>
      </c>
      <c r="R1548" t="str">
        <f t="shared" si="204"/>
        <v>9:04 pm</v>
      </c>
      <c r="S1548" t="str">
        <f t="shared" si="205"/>
        <v>10:05 pm</v>
      </c>
      <c r="T1548" s="29">
        <f t="shared" si="206"/>
        <v>45621.878472222219</v>
      </c>
      <c r="U1548" s="19">
        <f t="shared" si="207"/>
        <v>10233</v>
      </c>
      <c r="V1548" s="1">
        <f t="shared" si="208"/>
        <v>0.99229999999999996</v>
      </c>
      <c r="W1548" s="30">
        <f t="shared" si="209"/>
        <v>4.2361111110949423E-2</v>
      </c>
      <c r="X1548" s="18">
        <f>DATE(MID(B1548,FIND(",",B1548,1)+2,4),VLOOKUP(LEFT(B1548,3),General!$A$1:$B$12,2,0),MID(B1548,FIND(" ",B1548,1)+1,FIND(",",B1548,1)-FIND(" ",B1548,1)-1))</f>
        <v>45621</v>
      </c>
    </row>
    <row r="1549" spans="2:24">
      <c r="B1549" t="s">
        <v>7924</v>
      </c>
      <c r="C1549" t="s">
        <v>7925</v>
      </c>
      <c r="D1549" t="s">
        <v>7926</v>
      </c>
      <c r="E1549" s="1">
        <v>0.996</v>
      </c>
      <c r="F1549">
        <v>0</v>
      </c>
      <c r="G1549">
        <v>0</v>
      </c>
      <c r="H1549" s="19">
        <v>5272</v>
      </c>
      <c r="I1549" s="19">
        <v>1327900</v>
      </c>
      <c r="J1549">
        <v>0</v>
      </c>
      <c r="K1549">
        <v>0</v>
      </c>
      <c r="L1549">
        <v>0</v>
      </c>
      <c r="M1549">
        <v>0</v>
      </c>
      <c r="N1549" s="29">
        <f>DATE(MID(B1549,FIND(",",B1549,1)+2,4),VLOOKUP(LEFT(B1549,3),General!$A$1:$B$12,2,0),MID(B1549,FIND(" ",B1549,1)+1,FIND(",",B1549,1)-FIND(" ",B1549,1)-1)) + TIMEVALUE(MID(B1549,FIND("-",B1549,1)+2,LEN(B1549)-FIND("-",B1549,1)+2))</f>
        <v>45621.920138888891</v>
      </c>
      <c r="O1549" s="18">
        <f>DATE(MID(C1549,FIND(",",C1549,1)+2,4),VLOOKUP(LEFT(B1549,3),General!$A$1:$B$12,2,0),MID(C1549,FIND(" ",C1549,1)+1,FIND(",",C1549,1)-FIND(" ",C1549,1)-1)) + TIMEVALUE(MID(C1549,FIND("-",C1549,1)+2,LEN(C1549)-FIND("-",C1549,1)+2))</f>
        <v>45621.919444444444</v>
      </c>
      <c r="P1549" s="18">
        <f>DATE(MID(D1549,FIND(",",D1549,1)+2,4),VLOOKUP(LEFT(B1549,3),General!$A$1:$B$12,2,0),MID(D1549,FIND(" ",D1549,1)+1,FIND(",",D1549,1)-FIND(" ",D1549,1)-1)) + TIMEVALUE(MID(D1549,FIND("-",D1549,1)+2,LEN(D1549)-FIND("-",D1549,1)+2))</f>
        <v>45621.961805555555</v>
      </c>
      <c r="Q1549" s="29">
        <f t="shared" si="203"/>
        <v>45621.920138888891</v>
      </c>
      <c r="R1549" t="str">
        <f t="shared" si="204"/>
        <v>10:04 pm</v>
      </c>
      <c r="S1549" t="str">
        <f t="shared" si="205"/>
        <v>11:05 pm</v>
      </c>
      <c r="T1549" s="29">
        <f t="shared" si="206"/>
        <v>45621.920138888891</v>
      </c>
      <c r="U1549" s="19">
        <f t="shared" si="207"/>
        <v>5272</v>
      </c>
      <c r="V1549" s="1">
        <f t="shared" si="208"/>
        <v>0.996</v>
      </c>
      <c r="W1549" s="30">
        <f t="shared" si="209"/>
        <v>4.2361111110949423E-2</v>
      </c>
      <c r="X1549" s="18">
        <f>DATE(MID(B1549,FIND(",",B1549,1)+2,4),VLOOKUP(LEFT(B1549,3),General!$A$1:$B$12,2,0),MID(B1549,FIND(" ",B1549,1)+1,FIND(",",B1549,1)-FIND(" ",B1549,1)-1))</f>
        <v>45621</v>
      </c>
    </row>
    <row r="1550" spans="2:24">
      <c r="B1550" t="s">
        <v>7926</v>
      </c>
      <c r="C1550" t="s">
        <v>7927</v>
      </c>
      <c r="D1550" t="s">
        <v>7928</v>
      </c>
      <c r="E1550" s="1">
        <v>0.99550000000000005</v>
      </c>
      <c r="F1550">
        <v>0</v>
      </c>
      <c r="G1550">
        <v>0</v>
      </c>
      <c r="H1550" s="19">
        <v>5981</v>
      </c>
      <c r="I1550" s="19">
        <v>1327897</v>
      </c>
      <c r="J1550">
        <v>0</v>
      </c>
      <c r="K1550">
        <v>0</v>
      </c>
      <c r="L1550">
        <v>0</v>
      </c>
      <c r="M1550">
        <v>0</v>
      </c>
      <c r="N1550" s="29">
        <f>DATE(MID(B1550,FIND(",",B1550,1)+2,4),VLOOKUP(LEFT(B1550,3),General!$A$1:$B$12,2,0),MID(B1550,FIND(" ",B1550,1)+1,FIND(",",B1550,1)-FIND(" ",B1550,1)-1)) + TIMEVALUE(MID(B1550,FIND("-",B1550,1)+2,LEN(B1550)-FIND("-",B1550,1)+2))</f>
        <v>45621.961805555555</v>
      </c>
      <c r="O1550" s="18">
        <f>DATE(MID(C1550,FIND(",",C1550,1)+2,4),VLOOKUP(LEFT(B1550,3),General!$A$1:$B$12,2,0),MID(C1550,FIND(" ",C1550,1)+1,FIND(",",C1550,1)-FIND(" ",C1550,1)-1)) + TIMEVALUE(MID(C1550,FIND("-",C1550,1)+2,LEN(C1550)-FIND("-",C1550,1)+2))</f>
        <v>45621.961111111108</v>
      </c>
      <c r="P1550" s="18">
        <f>DATE(MID(D1550,FIND(",",D1550,1)+2,4),VLOOKUP(LEFT(B1550,3),General!$A$1:$B$12,2,0),MID(D1550,FIND(" ",D1550,1)+1,FIND(",",D1550,1)-FIND(" ",D1550,1)-1)) + TIMEVALUE(MID(D1550,FIND("-",D1550,1)+2,LEN(D1550)-FIND("-",D1550,1)+2))</f>
        <v>45622.003472222219</v>
      </c>
      <c r="Q1550" s="29">
        <f t="shared" si="203"/>
        <v>45621.961805555555</v>
      </c>
      <c r="R1550" t="str">
        <f t="shared" si="204"/>
        <v>11:04 pm</v>
      </c>
      <c r="S1550" t="str">
        <f t="shared" si="205"/>
        <v>12:05 am</v>
      </c>
      <c r="T1550" s="29">
        <f t="shared" si="206"/>
        <v>45621.961805555555</v>
      </c>
      <c r="U1550" s="19">
        <f t="shared" si="207"/>
        <v>5981</v>
      </c>
      <c r="V1550" s="1">
        <f t="shared" si="208"/>
        <v>0.99550000000000005</v>
      </c>
      <c r="W1550" s="30">
        <f t="shared" si="209"/>
        <v>4.2361111110949423E-2</v>
      </c>
      <c r="X1550" s="18">
        <f>DATE(MID(B1550,FIND(",",B1550,1)+2,4),VLOOKUP(LEFT(B1550,3),General!$A$1:$B$12,2,0),MID(B1550,FIND(" ",B1550,1)+1,FIND(",",B1550,1)-FIND(" ",B1550,1)-1))</f>
        <v>45621</v>
      </c>
    </row>
    <row r="1551" spans="2:24">
      <c r="B1551" t="s">
        <v>7928</v>
      </c>
      <c r="C1551" t="s">
        <v>7929</v>
      </c>
      <c r="D1551" t="s">
        <v>7930</v>
      </c>
      <c r="E1551" s="1">
        <v>0.99690000000000001</v>
      </c>
      <c r="F1551">
        <v>0</v>
      </c>
      <c r="G1551">
        <v>0</v>
      </c>
      <c r="H1551" s="19">
        <v>4091</v>
      </c>
      <c r="I1551" s="19">
        <v>1327902</v>
      </c>
      <c r="J1551">
        <v>0</v>
      </c>
      <c r="K1551">
        <v>0</v>
      </c>
      <c r="L1551">
        <v>0</v>
      </c>
      <c r="M1551" s="19">
        <v>1081</v>
      </c>
      <c r="N1551" s="29">
        <f>DATE(MID(B1551,FIND(",",B1551,1)+2,4),VLOOKUP(LEFT(B1551,3),General!$A$1:$B$12,2,0),MID(B1551,FIND(" ",B1551,1)+1,FIND(",",B1551,1)-FIND(" ",B1551,1)-1)) + TIMEVALUE(MID(B1551,FIND("-",B1551,1)+2,LEN(B1551)-FIND("-",B1551,1)+2))</f>
        <v>45622.003472222219</v>
      </c>
      <c r="O1551" s="18">
        <f>DATE(MID(C1551,FIND(",",C1551,1)+2,4),VLOOKUP(LEFT(B1551,3),General!$A$1:$B$12,2,0),MID(C1551,FIND(" ",C1551,1)+1,FIND(",",C1551,1)-FIND(" ",C1551,1)-1)) + TIMEVALUE(MID(C1551,FIND("-",C1551,1)+2,LEN(C1551)-FIND("-",C1551,1)+2))</f>
        <v>45622.00277777778</v>
      </c>
      <c r="P1551" s="18">
        <f>DATE(MID(D1551,FIND(",",D1551,1)+2,4),VLOOKUP(LEFT(B1551,3),General!$A$1:$B$12,2,0),MID(D1551,FIND(" ",D1551,1)+1,FIND(",",D1551,1)-FIND(" ",D1551,1)-1)) + TIMEVALUE(MID(D1551,FIND("-",D1551,1)+2,LEN(D1551)-FIND("-",D1551,1)+2))</f>
        <v>45622.043749999997</v>
      </c>
      <c r="Q1551" s="29">
        <f t="shared" si="203"/>
        <v>45622.003472222219</v>
      </c>
      <c r="R1551" t="str">
        <f t="shared" si="204"/>
        <v>12:04 am</v>
      </c>
      <c r="S1551" t="str">
        <f t="shared" si="205"/>
        <v>1:03 am</v>
      </c>
      <c r="T1551" s="29">
        <f t="shared" si="206"/>
        <v>45622.003472222219</v>
      </c>
      <c r="U1551" s="19">
        <f t="shared" si="207"/>
        <v>4091</v>
      </c>
      <c r="V1551" s="1">
        <f t="shared" si="208"/>
        <v>0.99690000000000001</v>
      </c>
      <c r="W1551" s="30">
        <f t="shared" si="209"/>
        <v>4.0972222217533272E-2</v>
      </c>
      <c r="X1551" s="18">
        <f>DATE(MID(B1551,FIND(",",B1551,1)+2,4),VLOOKUP(LEFT(B1551,3),General!$A$1:$B$12,2,0),MID(B1551,FIND(" ",B1551,1)+1,FIND(",",B1551,1)-FIND(" ",B1551,1)-1))</f>
        <v>45622</v>
      </c>
    </row>
    <row r="1552" spans="2:24">
      <c r="B1552" t="s">
        <v>7931</v>
      </c>
      <c r="C1552" t="s">
        <v>7932</v>
      </c>
      <c r="D1552" t="s">
        <v>7933</v>
      </c>
      <c r="E1552" s="1">
        <v>0.99660000000000004</v>
      </c>
      <c r="F1552">
        <v>0</v>
      </c>
      <c r="G1552">
        <v>0</v>
      </c>
      <c r="H1552" s="19">
        <v>4506</v>
      </c>
      <c r="I1552" s="19">
        <v>1327908</v>
      </c>
      <c r="J1552">
        <v>0</v>
      </c>
      <c r="K1552">
        <v>0</v>
      </c>
      <c r="L1552">
        <v>0</v>
      </c>
      <c r="M1552" s="19">
        <v>1088</v>
      </c>
      <c r="N1552" s="29">
        <f>DATE(MID(B1552,FIND(",",B1552,1)+2,4),VLOOKUP(LEFT(B1552,3),General!$A$1:$B$12,2,0),MID(B1552,FIND(" ",B1552,1)+1,FIND(",",B1552,1)-FIND(" ",B1552,1)-1)) + TIMEVALUE(MID(B1552,FIND("-",B1552,1)+2,LEN(B1552)-FIND("-",B1552,1)+2))</f>
        <v>45622.045138888891</v>
      </c>
      <c r="O1552" s="18">
        <f>DATE(MID(C1552,FIND(",",C1552,1)+2,4),VLOOKUP(LEFT(B1552,3),General!$A$1:$B$12,2,0),MID(C1552,FIND(" ",C1552,1)+1,FIND(",",C1552,1)-FIND(" ",C1552,1)-1)) + TIMEVALUE(MID(C1552,FIND("-",C1552,1)+2,LEN(C1552)-FIND("-",C1552,1)+2))</f>
        <v>45622.044444444444</v>
      </c>
      <c r="P1552" s="18">
        <f>DATE(MID(D1552,FIND(",",D1552,1)+2,4),VLOOKUP(LEFT(B1552,3),General!$A$1:$B$12,2,0),MID(D1552,FIND(" ",D1552,1)+1,FIND(",",D1552,1)-FIND(" ",D1552,1)-1)) + TIMEVALUE(MID(D1552,FIND("-",D1552,1)+2,LEN(D1552)-FIND("-",D1552,1)+2))</f>
        <v>45622.072916666664</v>
      </c>
      <c r="Q1552" s="29">
        <f t="shared" si="203"/>
        <v>45622.045138888891</v>
      </c>
      <c r="R1552" t="str">
        <f t="shared" si="204"/>
        <v>1:04 am</v>
      </c>
      <c r="S1552" t="str">
        <f t="shared" si="205"/>
        <v>1:45 am</v>
      </c>
      <c r="T1552" s="29">
        <f t="shared" si="206"/>
        <v>45622.045138888891</v>
      </c>
      <c r="U1552" s="19">
        <f t="shared" si="207"/>
        <v>4506</v>
      </c>
      <c r="V1552" s="1">
        <f t="shared" si="208"/>
        <v>0.99660000000000004</v>
      </c>
      <c r="W1552" s="30">
        <f t="shared" si="209"/>
        <v>2.8472222220443655E-2</v>
      </c>
      <c r="X1552" s="18">
        <f>DATE(MID(B1552,FIND(",",B1552,1)+2,4),VLOOKUP(LEFT(B1552,3),General!$A$1:$B$12,2,0),MID(B1552,FIND(" ",B1552,1)+1,FIND(",",B1552,1)-FIND(" ",B1552,1)-1))</f>
        <v>45622</v>
      </c>
    </row>
    <row r="1553" spans="2:24">
      <c r="B1553" t="s">
        <v>7934</v>
      </c>
      <c r="C1553" t="s">
        <v>7935</v>
      </c>
      <c r="D1553" t="s">
        <v>7936</v>
      </c>
      <c r="E1553" s="1">
        <v>0.99709999999999999</v>
      </c>
      <c r="F1553">
        <v>0</v>
      </c>
      <c r="G1553">
        <v>0</v>
      </c>
      <c r="H1553" s="19">
        <v>3823</v>
      </c>
      <c r="I1553" s="19">
        <v>1327908</v>
      </c>
      <c r="J1553">
        <v>0</v>
      </c>
      <c r="K1553">
        <v>0</v>
      </c>
      <c r="L1553">
        <v>0</v>
      </c>
      <c r="M1553" s="19">
        <v>1081</v>
      </c>
      <c r="N1553" s="29">
        <f>DATE(MID(B1553,FIND(",",B1553,1)+2,4),VLOOKUP(LEFT(B1553,3),General!$A$1:$B$12,2,0),MID(B1553,FIND(" ",B1553,1)+1,FIND(",",B1553,1)-FIND(" ",B1553,1)-1)) + TIMEVALUE(MID(B1553,FIND("-",B1553,1)+2,LEN(B1553)-FIND("-",B1553,1)+2))</f>
        <v>45622.086805555555</v>
      </c>
      <c r="O1553" s="18">
        <f>DATE(MID(C1553,FIND(",",C1553,1)+2,4),VLOOKUP(LEFT(B1553,3),General!$A$1:$B$12,2,0),MID(C1553,FIND(" ",C1553,1)+1,FIND(",",C1553,1)-FIND(" ",C1553,1)-1)) + TIMEVALUE(MID(C1553,FIND("-",C1553,1)+2,LEN(C1553)-FIND("-",C1553,1)+2))</f>
        <v>45622.086111111108</v>
      </c>
      <c r="P1553" s="18">
        <f>DATE(MID(D1553,FIND(",",D1553,1)+2,4),VLOOKUP(LEFT(B1553,3),General!$A$1:$B$12,2,0),MID(D1553,FIND(" ",D1553,1)+1,FIND(",",D1553,1)-FIND(" ",D1553,1)-1)) + TIMEVALUE(MID(D1553,FIND("-",D1553,1)+2,LEN(D1553)-FIND("-",D1553,1)+2))</f>
        <v>45622.113194444442</v>
      </c>
      <c r="Q1553" s="29">
        <f t="shared" si="203"/>
        <v>45622.086805555555</v>
      </c>
      <c r="R1553" t="str">
        <f t="shared" si="204"/>
        <v>2:04 am</v>
      </c>
      <c r="S1553" t="str">
        <f t="shared" si="205"/>
        <v>2:43 am</v>
      </c>
      <c r="T1553" s="29">
        <f t="shared" si="206"/>
        <v>45622.086805555555</v>
      </c>
      <c r="U1553" s="19">
        <f t="shared" si="207"/>
        <v>3823</v>
      </c>
      <c r="V1553" s="1">
        <f t="shared" si="208"/>
        <v>0.99709999999999999</v>
      </c>
      <c r="W1553" s="30">
        <f t="shared" si="209"/>
        <v>2.7083333334303461E-2</v>
      </c>
      <c r="X1553" s="18">
        <f>DATE(MID(B1553,FIND(",",B1553,1)+2,4),VLOOKUP(LEFT(B1553,3),General!$A$1:$B$12,2,0),MID(B1553,FIND(" ",B1553,1)+1,FIND(",",B1553,1)-FIND(" ",B1553,1)-1))</f>
        <v>45622</v>
      </c>
    </row>
    <row r="1554" spans="2:24">
      <c r="B1554" t="s">
        <v>7937</v>
      </c>
      <c r="C1554" t="s">
        <v>7937</v>
      </c>
      <c r="D1554" t="s">
        <v>7938</v>
      </c>
      <c r="E1554" s="1">
        <v>0.99160000000000004</v>
      </c>
      <c r="F1554">
        <v>0</v>
      </c>
      <c r="G1554">
        <v>0</v>
      </c>
      <c r="H1554" s="19">
        <v>11176</v>
      </c>
      <c r="I1554" s="19">
        <v>1327905</v>
      </c>
      <c r="J1554">
        <v>0</v>
      </c>
      <c r="K1554">
        <v>0</v>
      </c>
      <c r="L1554">
        <v>0</v>
      </c>
      <c r="M1554">
        <v>0</v>
      </c>
      <c r="N1554" s="29">
        <f>DATE(MID(B1554,FIND(",",B1554,1)+2,4),VLOOKUP(LEFT(B1554,3),General!$A$1:$B$12,2,0),MID(B1554,FIND(" ",B1554,1)+1,FIND(",",B1554,1)-FIND(" ",B1554,1)-1)) + TIMEVALUE(MID(B1554,FIND("-",B1554,1)+2,LEN(B1554)-FIND("-",B1554,1)+2))</f>
        <v>45622.128472222219</v>
      </c>
      <c r="O1554" s="18">
        <f>DATE(MID(C1554,FIND(",",C1554,1)+2,4),VLOOKUP(LEFT(B1554,3),General!$A$1:$B$12,2,0),MID(C1554,FIND(" ",C1554,1)+1,FIND(",",C1554,1)-FIND(" ",C1554,1)-1)) + TIMEVALUE(MID(C1554,FIND("-",C1554,1)+2,LEN(C1554)-FIND("-",C1554,1)+2))</f>
        <v>45622.128472222219</v>
      </c>
      <c r="P1554" s="18">
        <f>DATE(MID(D1554,FIND(",",D1554,1)+2,4),VLOOKUP(LEFT(B1554,3),General!$A$1:$B$12,2,0),MID(D1554,FIND(" ",D1554,1)+1,FIND(",",D1554,1)-FIND(" ",D1554,1)-1)) + TIMEVALUE(MID(D1554,FIND("-",D1554,1)+2,LEN(D1554)-FIND("-",D1554,1)+2))</f>
        <v>45622.170138888891</v>
      </c>
      <c r="Q1554" s="29">
        <f t="shared" si="203"/>
        <v>45622.128472222219</v>
      </c>
      <c r="R1554" t="str">
        <f t="shared" si="204"/>
        <v>3:05 am</v>
      </c>
      <c r="S1554" t="str">
        <f t="shared" si="205"/>
        <v>4:05 am</v>
      </c>
      <c r="T1554" s="29">
        <f t="shared" si="206"/>
        <v>45622.128472222219</v>
      </c>
      <c r="U1554" s="19">
        <f t="shared" si="207"/>
        <v>11176</v>
      </c>
      <c r="V1554" s="1">
        <f t="shared" si="208"/>
        <v>0.99160000000000004</v>
      </c>
      <c r="W1554" s="30">
        <f t="shared" si="209"/>
        <v>4.1666666671517305E-2</v>
      </c>
      <c r="X1554" s="18">
        <f>DATE(MID(B1554,FIND(",",B1554,1)+2,4),VLOOKUP(LEFT(B1554,3),General!$A$1:$B$12,2,0),MID(B1554,FIND(" ",B1554,1)+1,FIND(",",B1554,1)-FIND(" ",B1554,1)-1))</f>
        <v>45622</v>
      </c>
    </row>
    <row r="1555" spans="2:24">
      <c r="B1555" t="s">
        <v>7938</v>
      </c>
      <c r="C1555" t="s">
        <v>7939</v>
      </c>
      <c r="D1555" t="s">
        <v>7940</v>
      </c>
      <c r="E1555" s="1">
        <v>0.99690000000000001</v>
      </c>
      <c r="F1555">
        <v>0</v>
      </c>
      <c r="G1555">
        <v>0</v>
      </c>
      <c r="H1555" s="19">
        <v>4057</v>
      </c>
      <c r="I1555" s="19">
        <v>1327906</v>
      </c>
      <c r="J1555">
        <v>0</v>
      </c>
      <c r="K1555">
        <v>0</v>
      </c>
      <c r="L1555">
        <v>0</v>
      </c>
      <c r="M1555" s="19">
        <v>1079</v>
      </c>
      <c r="N1555" s="29">
        <f>DATE(MID(B1555,FIND(",",B1555,1)+2,4),VLOOKUP(LEFT(B1555,3),General!$A$1:$B$12,2,0),MID(B1555,FIND(" ",B1555,1)+1,FIND(",",B1555,1)-FIND(" ",B1555,1)-1)) + TIMEVALUE(MID(B1555,FIND("-",B1555,1)+2,LEN(B1555)-FIND("-",B1555,1)+2))</f>
        <v>45622.170138888891</v>
      </c>
      <c r="O1555" s="18">
        <f>DATE(MID(C1555,FIND(",",C1555,1)+2,4),VLOOKUP(LEFT(B1555,3),General!$A$1:$B$12,2,0),MID(C1555,FIND(" ",C1555,1)+1,FIND(",",C1555,1)-FIND(" ",C1555,1)-1)) + TIMEVALUE(MID(C1555,FIND("-",C1555,1)+2,LEN(C1555)-FIND("-",C1555,1)+2))</f>
        <v>45622.169444444444</v>
      </c>
      <c r="P1555" s="18">
        <f>DATE(MID(D1555,FIND(",",D1555,1)+2,4),VLOOKUP(LEFT(B1555,3),General!$A$1:$B$12,2,0),MID(D1555,FIND(" ",D1555,1)+1,FIND(",",D1555,1)-FIND(" ",D1555,1)-1)) + TIMEVALUE(MID(D1555,FIND("-",D1555,1)+2,LEN(D1555)-FIND("-",D1555,1)+2))</f>
        <v>45622.211805555555</v>
      </c>
      <c r="Q1555" s="29">
        <f t="shared" si="203"/>
        <v>45622.170138888891</v>
      </c>
      <c r="R1555" t="str">
        <f t="shared" si="204"/>
        <v>4:04 am</v>
      </c>
      <c r="S1555" t="str">
        <f t="shared" si="205"/>
        <v>5:05 am</v>
      </c>
      <c r="T1555" s="29">
        <f t="shared" si="206"/>
        <v>45622.170138888891</v>
      </c>
      <c r="U1555" s="19">
        <f t="shared" si="207"/>
        <v>4057</v>
      </c>
      <c r="V1555" s="1">
        <f t="shared" si="208"/>
        <v>0.99690000000000001</v>
      </c>
      <c r="W1555" s="30">
        <f t="shared" si="209"/>
        <v>4.2361111110949423E-2</v>
      </c>
      <c r="X1555" s="18">
        <f>DATE(MID(B1555,FIND(",",B1555,1)+2,4),VLOOKUP(LEFT(B1555,3),General!$A$1:$B$12,2,0),MID(B1555,FIND(" ",B1555,1)+1,FIND(",",B1555,1)-FIND(" ",B1555,1)-1))</f>
        <v>45622</v>
      </c>
    </row>
    <row r="1556" spans="2:24">
      <c r="B1556" t="s">
        <v>7940</v>
      </c>
      <c r="C1556" t="s">
        <v>7941</v>
      </c>
      <c r="D1556" t="s">
        <v>7942</v>
      </c>
      <c r="E1556" s="1">
        <v>0.997</v>
      </c>
      <c r="F1556">
        <v>0</v>
      </c>
      <c r="G1556">
        <v>0</v>
      </c>
      <c r="H1556" s="19">
        <v>3960</v>
      </c>
      <c r="I1556" s="19">
        <v>1327918</v>
      </c>
      <c r="J1556">
        <v>0</v>
      </c>
      <c r="K1556">
        <v>0</v>
      </c>
      <c r="L1556">
        <v>0</v>
      </c>
      <c r="M1556" s="19">
        <v>1084</v>
      </c>
      <c r="N1556" s="29">
        <f>DATE(MID(B1556,FIND(",",B1556,1)+2,4),VLOOKUP(LEFT(B1556,3),General!$A$1:$B$12,2,0),MID(B1556,FIND(" ",B1556,1)+1,FIND(",",B1556,1)-FIND(" ",B1556,1)-1)) + TIMEVALUE(MID(B1556,FIND("-",B1556,1)+2,LEN(B1556)-FIND("-",B1556,1)+2))</f>
        <v>45622.211805555555</v>
      </c>
      <c r="O1556" s="18">
        <f>DATE(MID(C1556,FIND(",",C1556,1)+2,4),VLOOKUP(LEFT(B1556,3),General!$A$1:$B$12,2,0),MID(C1556,FIND(" ",C1556,1)+1,FIND(",",C1556,1)-FIND(" ",C1556,1)-1)) + TIMEVALUE(MID(C1556,FIND("-",C1556,1)+2,LEN(C1556)-FIND("-",C1556,1)+2))</f>
        <v>45622.211111111108</v>
      </c>
      <c r="P1556" s="18">
        <f>DATE(MID(D1556,FIND(",",D1556,1)+2,4),VLOOKUP(LEFT(B1556,3),General!$A$1:$B$12,2,0),MID(D1556,FIND(" ",D1556,1)+1,FIND(",",D1556,1)-FIND(" ",D1556,1)-1)) + TIMEVALUE(MID(D1556,FIND("-",D1556,1)+2,LEN(D1556)-FIND("-",D1556,1)+2))</f>
        <v>45622.238194444442</v>
      </c>
      <c r="Q1556" s="29">
        <f t="shared" si="203"/>
        <v>45622.211805555555</v>
      </c>
      <c r="R1556" t="str">
        <f t="shared" si="204"/>
        <v>5:04 am</v>
      </c>
      <c r="S1556" t="str">
        <f t="shared" si="205"/>
        <v>5:43 am</v>
      </c>
      <c r="T1556" s="29">
        <f t="shared" si="206"/>
        <v>45622.211805555555</v>
      </c>
      <c r="U1556" s="19">
        <f t="shared" si="207"/>
        <v>3960</v>
      </c>
      <c r="V1556" s="1">
        <f t="shared" si="208"/>
        <v>0.997</v>
      </c>
      <c r="W1556" s="30">
        <f t="shared" si="209"/>
        <v>2.7083333334303461E-2</v>
      </c>
      <c r="X1556" s="18">
        <f>DATE(MID(B1556,FIND(",",B1556,1)+2,4),VLOOKUP(LEFT(B1556,3),General!$A$1:$B$12,2,0),MID(B1556,FIND(" ",B1556,1)+1,FIND(",",B1556,1)-FIND(" ",B1556,1)-1))</f>
        <v>45622</v>
      </c>
    </row>
    <row r="1557" spans="2:24">
      <c r="B1557" t="s">
        <v>7943</v>
      </c>
      <c r="C1557" t="s">
        <v>7944</v>
      </c>
      <c r="D1557" t="s">
        <v>7945</v>
      </c>
      <c r="E1557" s="1">
        <v>0.99690000000000001</v>
      </c>
      <c r="F1557">
        <v>0</v>
      </c>
      <c r="G1557">
        <v>0</v>
      </c>
      <c r="H1557" s="19">
        <v>4169</v>
      </c>
      <c r="I1557" s="19">
        <v>1327925</v>
      </c>
      <c r="J1557">
        <v>0</v>
      </c>
      <c r="K1557">
        <v>0</v>
      </c>
      <c r="L1557">
        <v>0</v>
      </c>
      <c r="M1557" s="19">
        <v>1079</v>
      </c>
      <c r="N1557" s="29">
        <f>DATE(MID(B1557,FIND(",",B1557,1)+2,4),VLOOKUP(LEFT(B1557,3),General!$A$1:$B$12,2,0),MID(B1557,FIND(" ",B1557,1)+1,FIND(",",B1557,1)-FIND(" ",B1557,1)-1)) + TIMEVALUE(MID(B1557,FIND("-",B1557,1)+2,LEN(B1557)-FIND("-",B1557,1)+2))</f>
        <v>45622.253472222219</v>
      </c>
      <c r="O1557" s="18">
        <f>DATE(MID(C1557,FIND(",",C1557,1)+2,4),VLOOKUP(LEFT(B1557,3),General!$A$1:$B$12,2,0),MID(C1557,FIND(" ",C1557,1)+1,FIND(",",C1557,1)-FIND(" ",C1557,1)-1)) + TIMEVALUE(MID(C1557,FIND("-",C1557,1)+2,LEN(C1557)-FIND("-",C1557,1)+2))</f>
        <v>45622.25277777778</v>
      </c>
      <c r="P1557" s="18">
        <f>DATE(MID(D1557,FIND(",",D1557,1)+2,4),VLOOKUP(LEFT(B1557,3),General!$A$1:$B$12,2,0),MID(D1557,FIND(" ",D1557,1)+1,FIND(",",D1557,1)-FIND(" ",D1557,1)-1)) + TIMEVALUE(MID(D1557,FIND("-",D1557,1)+2,LEN(D1557)-FIND("-",D1557,1)+2))</f>
        <v>45622.279166666667</v>
      </c>
      <c r="Q1557" s="29">
        <f t="shared" si="203"/>
        <v>45622.253472222219</v>
      </c>
      <c r="R1557" t="str">
        <f t="shared" si="204"/>
        <v>6:04 am</v>
      </c>
      <c r="S1557" t="str">
        <f t="shared" si="205"/>
        <v>6:42 am</v>
      </c>
      <c r="T1557" s="29">
        <f t="shared" si="206"/>
        <v>45622.253472222219</v>
      </c>
      <c r="U1557" s="19">
        <f t="shared" si="207"/>
        <v>4169</v>
      </c>
      <c r="V1557" s="1">
        <f t="shared" si="208"/>
        <v>0.99690000000000001</v>
      </c>
      <c r="W1557" s="30">
        <f t="shared" si="209"/>
        <v>2.6388888887595385E-2</v>
      </c>
      <c r="X1557" s="18">
        <f>DATE(MID(B1557,FIND(",",B1557,1)+2,4),VLOOKUP(LEFT(B1557,3),General!$A$1:$B$12,2,0),MID(B1557,FIND(" ",B1557,1)+1,FIND(",",B1557,1)-FIND(" ",B1557,1)-1))</f>
        <v>45622</v>
      </c>
    </row>
    <row r="1558" spans="2:24">
      <c r="B1558" t="s">
        <v>7946</v>
      </c>
      <c r="C1558" t="s">
        <v>7946</v>
      </c>
      <c r="D1558" t="s">
        <v>7947</v>
      </c>
      <c r="E1558" s="1">
        <v>0.99670000000000003</v>
      </c>
      <c r="F1558">
        <v>0</v>
      </c>
      <c r="G1558">
        <v>0</v>
      </c>
      <c r="H1558" s="19">
        <v>4379</v>
      </c>
      <c r="I1558" s="19">
        <v>1327946</v>
      </c>
      <c r="J1558">
        <v>0</v>
      </c>
      <c r="K1558">
        <v>0</v>
      </c>
      <c r="L1558">
        <v>0</v>
      </c>
      <c r="M1558" s="19">
        <v>1075</v>
      </c>
      <c r="N1558" s="29">
        <f>DATE(MID(B1558,FIND(",",B1558,1)+2,4),VLOOKUP(LEFT(B1558,3),General!$A$1:$B$12,2,0),MID(B1558,FIND(" ",B1558,1)+1,FIND(",",B1558,1)-FIND(" ",B1558,1)-1)) + TIMEVALUE(MID(B1558,FIND("-",B1558,1)+2,LEN(B1558)-FIND("-",B1558,1)+2))</f>
        <v>45622.295138888891</v>
      </c>
      <c r="O1558" s="18">
        <f>DATE(MID(C1558,FIND(",",C1558,1)+2,4),VLOOKUP(LEFT(B1558,3),General!$A$1:$B$12,2,0),MID(C1558,FIND(" ",C1558,1)+1,FIND(",",C1558,1)-FIND(" ",C1558,1)-1)) + TIMEVALUE(MID(C1558,FIND("-",C1558,1)+2,LEN(C1558)-FIND("-",C1558,1)+2))</f>
        <v>45622.295138888891</v>
      </c>
      <c r="P1558" s="18">
        <f>DATE(MID(D1558,FIND(",",D1558,1)+2,4),VLOOKUP(LEFT(B1558,3),General!$A$1:$B$12,2,0),MID(D1558,FIND(" ",D1558,1)+1,FIND(",",D1558,1)-FIND(" ",D1558,1)-1)) + TIMEVALUE(MID(D1558,FIND("-",D1558,1)+2,LEN(D1558)-FIND("-",D1558,1)+2))</f>
        <v>45622.336805555555</v>
      </c>
      <c r="Q1558" s="29">
        <f t="shared" si="203"/>
        <v>45622.295138888891</v>
      </c>
      <c r="R1558" t="str">
        <f t="shared" si="204"/>
        <v>7:05 am</v>
      </c>
      <c r="S1558" t="str">
        <f t="shared" si="205"/>
        <v>8:05 am</v>
      </c>
      <c r="T1558" s="29">
        <f t="shared" si="206"/>
        <v>45622.295138888891</v>
      </c>
      <c r="U1558" s="19">
        <f t="shared" si="207"/>
        <v>4379</v>
      </c>
      <c r="V1558" s="1">
        <f t="shared" si="208"/>
        <v>0.99670000000000003</v>
      </c>
      <c r="W1558" s="30">
        <f t="shared" si="209"/>
        <v>4.1666666664241347E-2</v>
      </c>
      <c r="X1558" s="18">
        <f>DATE(MID(B1558,FIND(",",B1558,1)+2,4),VLOOKUP(LEFT(B1558,3),General!$A$1:$B$12,2,0),MID(B1558,FIND(" ",B1558,1)+1,FIND(",",B1558,1)-FIND(" ",B1558,1)-1))</f>
        <v>45622</v>
      </c>
    </row>
    <row r="1559" spans="2:24">
      <c r="B1559" t="s">
        <v>7947</v>
      </c>
      <c r="C1559" t="s">
        <v>7948</v>
      </c>
      <c r="D1559" t="s">
        <v>7949</v>
      </c>
      <c r="E1559" s="1">
        <v>0.99460000000000004</v>
      </c>
      <c r="F1559">
        <v>0</v>
      </c>
      <c r="G1559">
        <v>0</v>
      </c>
      <c r="H1559" s="19">
        <v>7165</v>
      </c>
      <c r="I1559" s="19">
        <v>1327950</v>
      </c>
      <c r="J1559">
        <v>0</v>
      </c>
      <c r="K1559">
        <v>0</v>
      </c>
      <c r="L1559">
        <v>0</v>
      </c>
      <c r="M1559">
        <v>0</v>
      </c>
      <c r="N1559" s="29">
        <f>DATE(MID(B1559,FIND(",",B1559,1)+2,4),VLOOKUP(LEFT(B1559,3),General!$A$1:$B$12,2,0),MID(B1559,FIND(" ",B1559,1)+1,FIND(",",B1559,1)-FIND(" ",B1559,1)-1)) + TIMEVALUE(MID(B1559,FIND("-",B1559,1)+2,LEN(B1559)-FIND("-",B1559,1)+2))</f>
        <v>45622.336805555555</v>
      </c>
      <c r="O1559" s="18">
        <f>DATE(MID(C1559,FIND(",",C1559,1)+2,4),VLOOKUP(LEFT(B1559,3),General!$A$1:$B$12,2,0),MID(C1559,FIND(" ",C1559,1)+1,FIND(",",C1559,1)-FIND(" ",C1559,1)-1)) + TIMEVALUE(MID(C1559,FIND("-",C1559,1)+2,LEN(C1559)-FIND("-",C1559,1)+2))</f>
        <v>45622.336111111108</v>
      </c>
      <c r="P1559" s="18">
        <f>DATE(MID(D1559,FIND(",",D1559,1)+2,4),VLOOKUP(LEFT(B1559,3),General!$A$1:$B$12,2,0),MID(D1559,FIND(" ",D1559,1)+1,FIND(",",D1559,1)-FIND(" ",D1559,1)-1)) + TIMEVALUE(MID(D1559,FIND("-",D1559,1)+2,LEN(D1559)-FIND("-",D1559,1)+2))</f>
        <v>45622.378472222219</v>
      </c>
      <c r="Q1559" s="29">
        <f t="shared" si="203"/>
        <v>45622.336805555555</v>
      </c>
      <c r="R1559" t="str">
        <f t="shared" si="204"/>
        <v>8:04 am</v>
      </c>
      <c r="S1559" t="str">
        <f t="shared" si="205"/>
        <v>9:05 am</v>
      </c>
      <c r="T1559" s="29">
        <f t="shared" si="206"/>
        <v>45622.336805555555</v>
      </c>
      <c r="U1559" s="19">
        <f t="shared" si="207"/>
        <v>7165</v>
      </c>
      <c r="V1559" s="1">
        <f t="shared" si="208"/>
        <v>0.99460000000000004</v>
      </c>
      <c r="W1559" s="30">
        <f t="shared" si="209"/>
        <v>4.2361111110949423E-2</v>
      </c>
      <c r="X1559" s="18">
        <f>DATE(MID(B1559,FIND(",",B1559,1)+2,4),VLOOKUP(LEFT(B1559,3),General!$A$1:$B$12,2,0),MID(B1559,FIND(" ",B1559,1)+1,FIND(",",B1559,1)-FIND(" ",B1559,1)-1))</f>
        <v>45622</v>
      </c>
    </row>
    <row r="1560" spans="2:24">
      <c r="B1560" t="s">
        <v>7949</v>
      </c>
      <c r="C1560" t="s">
        <v>7950</v>
      </c>
      <c r="D1560" t="s">
        <v>7951</v>
      </c>
      <c r="E1560" s="1">
        <v>0.996</v>
      </c>
      <c r="F1560">
        <v>0</v>
      </c>
      <c r="G1560">
        <v>0</v>
      </c>
      <c r="H1560" s="19">
        <v>5354</v>
      </c>
      <c r="I1560" s="19">
        <v>1327969</v>
      </c>
      <c r="J1560">
        <v>0</v>
      </c>
      <c r="K1560">
        <v>0</v>
      </c>
      <c r="L1560">
        <v>0</v>
      </c>
      <c r="M1560" s="19">
        <v>1079</v>
      </c>
      <c r="N1560" s="29">
        <f>DATE(MID(B1560,FIND(",",B1560,1)+2,4),VLOOKUP(LEFT(B1560,3),General!$A$1:$B$12,2,0),MID(B1560,FIND(" ",B1560,1)+1,FIND(",",B1560,1)-FIND(" ",B1560,1)-1)) + TIMEVALUE(MID(B1560,FIND("-",B1560,1)+2,LEN(B1560)-FIND("-",B1560,1)+2))</f>
        <v>45622.378472222219</v>
      </c>
      <c r="O1560" s="18">
        <f>DATE(MID(C1560,FIND(",",C1560,1)+2,4),VLOOKUP(LEFT(B1560,3),General!$A$1:$B$12,2,0),MID(C1560,FIND(" ",C1560,1)+1,FIND(",",C1560,1)-FIND(" ",C1560,1)-1)) + TIMEVALUE(MID(C1560,FIND("-",C1560,1)+2,LEN(C1560)-FIND("-",C1560,1)+2))</f>
        <v>45622.37777777778</v>
      </c>
      <c r="P1560" s="18">
        <f>DATE(MID(D1560,FIND(",",D1560,1)+2,4),VLOOKUP(LEFT(B1560,3),General!$A$1:$B$12,2,0),MID(D1560,FIND(" ",D1560,1)+1,FIND(",",D1560,1)-FIND(" ",D1560,1)-1)) + TIMEVALUE(MID(D1560,FIND("-",D1560,1)+2,LEN(D1560)-FIND("-",D1560,1)+2))</f>
        <v>45622.420138888891</v>
      </c>
      <c r="Q1560" s="29">
        <f t="shared" ref="Q1560:Q1591" si="210">N1560</f>
        <v>45622.378472222219</v>
      </c>
      <c r="R1560" t="str">
        <f t="shared" ref="R1560:R1591" si="211">IF(MID(RIGHT(C1560,8),1,1) = " ", RIGHT(C1560,7),RIGHT(C1560,8))</f>
        <v>9:04 am</v>
      </c>
      <c r="S1560" t="str">
        <f t="shared" ref="S1560:S1591" si="212">IF(MID(RIGHT(D1560,8),1,1) = " ", RIGHT(D1560,7),RIGHT(D1560,8))</f>
        <v>10:05 am</v>
      </c>
      <c r="T1560" s="29">
        <f t="shared" ref="T1560:T1591" si="213">N1560</f>
        <v>45622.378472222219</v>
      </c>
      <c r="U1560" s="19">
        <f t="shared" ref="U1560:U1591" si="214">H1560</f>
        <v>5354</v>
      </c>
      <c r="V1560" s="1">
        <f t="shared" ref="V1560:V1591" si="215">E1560</f>
        <v>0.996</v>
      </c>
      <c r="W1560" s="30">
        <f t="shared" ref="W1560:W1591" si="216">(P1560-O1560)</f>
        <v>4.2361111110949423E-2</v>
      </c>
      <c r="X1560" s="18">
        <f>DATE(MID(B1560,FIND(",",B1560,1)+2,4),VLOOKUP(LEFT(B1560,3),General!$A$1:$B$12,2,0),MID(B1560,FIND(" ",B1560,1)+1,FIND(",",B1560,1)-FIND(" ",B1560,1)-1))</f>
        <v>45622</v>
      </c>
    </row>
    <row r="1561" spans="2:24">
      <c r="B1561" t="s">
        <v>7951</v>
      </c>
      <c r="C1561" t="s">
        <v>7952</v>
      </c>
      <c r="D1561" t="s">
        <v>7953</v>
      </c>
      <c r="E1561" s="1">
        <v>0.99480000000000002</v>
      </c>
      <c r="F1561">
        <v>0</v>
      </c>
      <c r="G1561">
        <v>0</v>
      </c>
      <c r="H1561" s="19">
        <v>6847</v>
      </c>
      <c r="I1561" s="19">
        <v>1327974</v>
      </c>
      <c r="J1561">
        <v>0</v>
      </c>
      <c r="K1561">
        <v>0</v>
      </c>
      <c r="L1561">
        <v>0</v>
      </c>
      <c r="M1561" s="19">
        <v>1081</v>
      </c>
      <c r="N1561" s="29">
        <f>DATE(MID(B1561,FIND(",",B1561,1)+2,4),VLOOKUP(LEFT(B1561,3),General!$A$1:$B$12,2,0),MID(B1561,FIND(" ",B1561,1)+1,FIND(",",B1561,1)-FIND(" ",B1561,1)-1)) + TIMEVALUE(MID(B1561,FIND("-",B1561,1)+2,LEN(B1561)-FIND("-",B1561,1)+2))</f>
        <v>45622.420138888891</v>
      </c>
      <c r="O1561" s="18">
        <f>DATE(MID(C1561,FIND(",",C1561,1)+2,4),VLOOKUP(LEFT(B1561,3),General!$A$1:$B$12,2,0),MID(C1561,FIND(" ",C1561,1)+1,FIND(",",C1561,1)-FIND(" ",C1561,1)-1)) + TIMEVALUE(MID(C1561,FIND("-",C1561,1)+2,LEN(C1561)-FIND("-",C1561,1)+2))</f>
        <v>45622.419444444444</v>
      </c>
      <c r="P1561" s="18">
        <f>DATE(MID(D1561,FIND(",",D1561,1)+2,4),VLOOKUP(LEFT(B1561,3),General!$A$1:$B$12,2,0),MID(D1561,FIND(" ",D1561,1)+1,FIND(",",D1561,1)-FIND(" ",D1561,1)-1)) + TIMEVALUE(MID(D1561,FIND("-",D1561,1)+2,LEN(D1561)-FIND("-",D1561,1)+2))</f>
        <v>45622.460416666669</v>
      </c>
      <c r="Q1561" s="29">
        <f t="shared" si="210"/>
        <v>45622.420138888891</v>
      </c>
      <c r="R1561" t="str">
        <f t="shared" si="211"/>
        <v>10:04 am</v>
      </c>
      <c r="S1561" t="str">
        <f t="shared" si="212"/>
        <v>11:03 am</v>
      </c>
      <c r="T1561" s="29">
        <f t="shared" si="213"/>
        <v>45622.420138888891</v>
      </c>
      <c r="U1561" s="19">
        <f t="shared" si="214"/>
        <v>6847</v>
      </c>
      <c r="V1561" s="1">
        <f t="shared" si="215"/>
        <v>0.99480000000000002</v>
      </c>
      <c r="W1561" s="30">
        <f t="shared" si="216"/>
        <v>4.0972222224809229E-2</v>
      </c>
      <c r="X1561" s="18">
        <f>DATE(MID(B1561,FIND(",",B1561,1)+2,4),VLOOKUP(LEFT(B1561,3),General!$A$1:$B$12,2,0),MID(B1561,FIND(" ",B1561,1)+1,FIND(",",B1561,1)-FIND(" ",B1561,1)-1))</f>
        <v>45622</v>
      </c>
    </row>
    <row r="1562" spans="2:24">
      <c r="B1562" t="s">
        <v>7954</v>
      </c>
      <c r="C1562" t="s">
        <v>7955</v>
      </c>
      <c r="D1562" t="s">
        <v>7956</v>
      </c>
      <c r="E1562" s="1">
        <v>0.99490000000000001</v>
      </c>
      <c r="F1562">
        <v>0</v>
      </c>
      <c r="G1562">
        <v>0</v>
      </c>
      <c r="H1562" s="19">
        <v>6820</v>
      </c>
      <c r="I1562" s="19">
        <v>1327982</v>
      </c>
      <c r="J1562">
        <v>0</v>
      </c>
      <c r="K1562">
        <v>0</v>
      </c>
      <c r="L1562">
        <v>0</v>
      </c>
      <c r="M1562">
        <v>0</v>
      </c>
      <c r="N1562" s="29">
        <f>DATE(MID(B1562,FIND(",",B1562,1)+2,4),VLOOKUP(LEFT(B1562,3),General!$A$1:$B$12,2,0),MID(B1562,FIND(" ",B1562,1)+1,FIND(",",B1562,1)-FIND(" ",B1562,1)-1)) + TIMEVALUE(MID(B1562,FIND("-",B1562,1)+2,LEN(B1562)-FIND("-",B1562,1)+2))</f>
        <v>45622.461805555555</v>
      </c>
      <c r="O1562" s="18">
        <f>DATE(MID(C1562,FIND(",",C1562,1)+2,4),VLOOKUP(LEFT(B1562,3),General!$A$1:$B$12,2,0),MID(C1562,FIND(" ",C1562,1)+1,FIND(",",C1562,1)-FIND(" ",C1562,1)-1)) + TIMEVALUE(MID(C1562,FIND("-",C1562,1)+2,LEN(C1562)-FIND("-",C1562,1)+2))</f>
        <v>45622.461111111108</v>
      </c>
      <c r="P1562" s="18">
        <f>DATE(MID(D1562,FIND(",",D1562,1)+2,4),VLOOKUP(LEFT(B1562,3),General!$A$1:$B$12,2,0),MID(D1562,FIND(" ",D1562,1)+1,FIND(",",D1562,1)-FIND(" ",D1562,1)-1)) + TIMEVALUE(MID(D1562,FIND("-",D1562,1)+2,LEN(D1562)-FIND("-",D1562,1)+2))</f>
        <v>45622.503472222219</v>
      </c>
      <c r="Q1562" s="29">
        <f t="shared" si="210"/>
        <v>45622.461805555555</v>
      </c>
      <c r="R1562" t="str">
        <f t="shared" si="211"/>
        <v>11:04 am</v>
      </c>
      <c r="S1562" t="str">
        <f t="shared" si="212"/>
        <v>12:05 pm</v>
      </c>
      <c r="T1562" s="29">
        <f t="shared" si="213"/>
        <v>45622.461805555555</v>
      </c>
      <c r="U1562" s="19">
        <f t="shared" si="214"/>
        <v>6820</v>
      </c>
      <c r="V1562" s="1">
        <f t="shared" si="215"/>
        <v>0.99490000000000001</v>
      </c>
      <c r="W1562" s="30">
        <f t="shared" si="216"/>
        <v>4.2361111110949423E-2</v>
      </c>
      <c r="X1562" s="18">
        <f>DATE(MID(B1562,FIND(",",B1562,1)+2,4),VLOOKUP(LEFT(B1562,3),General!$A$1:$B$12,2,0),MID(B1562,FIND(" ",B1562,1)+1,FIND(",",B1562,1)-FIND(" ",B1562,1)-1))</f>
        <v>45622</v>
      </c>
    </row>
    <row r="1563" spans="2:24">
      <c r="B1563" t="s">
        <v>7956</v>
      </c>
      <c r="C1563" t="s">
        <v>7957</v>
      </c>
      <c r="D1563" t="s">
        <v>7958</v>
      </c>
      <c r="E1563" s="1">
        <v>0.99480000000000002</v>
      </c>
      <c r="F1563">
        <v>0</v>
      </c>
      <c r="G1563">
        <v>0</v>
      </c>
      <c r="H1563" s="19">
        <v>6849</v>
      </c>
      <c r="I1563" s="19">
        <v>1327997</v>
      </c>
      <c r="J1563">
        <v>0</v>
      </c>
      <c r="K1563">
        <v>0</v>
      </c>
      <c r="L1563">
        <v>0</v>
      </c>
      <c r="M1563" s="19">
        <v>1081</v>
      </c>
      <c r="N1563" s="29">
        <f>DATE(MID(B1563,FIND(",",B1563,1)+2,4),VLOOKUP(LEFT(B1563,3),General!$A$1:$B$12,2,0),MID(B1563,FIND(" ",B1563,1)+1,FIND(",",B1563,1)-FIND(" ",B1563,1)-1)) + TIMEVALUE(MID(B1563,FIND("-",B1563,1)+2,LEN(B1563)-FIND("-",B1563,1)+2))</f>
        <v>45622.503472222219</v>
      </c>
      <c r="O1563" s="18">
        <f>DATE(MID(C1563,FIND(",",C1563,1)+2,4),VLOOKUP(LEFT(B1563,3),General!$A$1:$B$12,2,0),MID(C1563,FIND(" ",C1563,1)+1,FIND(",",C1563,1)-FIND(" ",C1563,1)-1)) + TIMEVALUE(MID(C1563,FIND("-",C1563,1)+2,LEN(C1563)-FIND("-",C1563,1)+2))</f>
        <v>45622.50277777778</v>
      </c>
      <c r="P1563" s="18">
        <f>DATE(MID(D1563,FIND(",",D1563,1)+2,4),VLOOKUP(LEFT(B1563,3),General!$A$1:$B$12,2,0),MID(D1563,FIND(" ",D1563,1)+1,FIND(",",D1563,1)-FIND(" ",D1563,1)-1)) + TIMEVALUE(MID(D1563,FIND("-",D1563,1)+2,LEN(D1563)-FIND("-",D1563,1)+2))</f>
        <v>45622.545138888891</v>
      </c>
      <c r="Q1563" s="29">
        <f t="shared" si="210"/>
        <v>45622.503472222219</v>
      </c>
      <c r="R1563" t="str">
        <f t="shared" si="211"/>
        <v>12:04 pm</v>
      </c>
      <c r="S1563" t="str">
        <f t="shared" si="212"/>
        <v>1:05 pm</v>
      </c>
      <c r="T1563" s="29">
        <f t="shared" si="213"/>
        <v>45622.503472222219</v>
      </c>
      <c r="U1563" s="19">
        <f t="shared" si="214"/>
        <v>6849</v>
      </c>
      <c r="V1563" s="1">
        <f t="shared" si="215"/>
        <v>0.99480000000000002</v>
      </c>
      <c r="W1563" s="30">
        <f t="shared" si="216"/>
        <v>4.2361111110949423E-2</v>
      </c>
      <c r="X1563" s="18">
        <f>DATE(MID(B1563,FIND(",",B1563,1)+2,4),VLOOKUP(LEFT(B1563,3),General!$A$1:$B$12,2,0),MID(B1563,FIND(" ",B1563,1)+1,FIND(",",B1563,1)-FIND(" ",B1563,1)-1))</f>
        <v>45622</v>
      </c>
    </row>
    <row r="1564" spans="2:24">
      <c r="B1564" t="s">
        <v>7958</v>
      </c>
      <c r="C1564" t="s">
        <v>7959</v>
      </c>
      <c r="D1564" t="s">
        <v>7960</v>
      </c>
      <c r="E1564" s="1">
        <v>0.99539999999999995</v>
      </c>
      <c r="F1564">
        <v>0</v>
      </c>
      <c r="G1564">
        <v>0</v>
      </c>
      <c r="H1564" s="19">
        <v>6153</v>
      </c>
      <c r="I1564" s="19">
        <v>1328022</v>
      </c>
      <c r="J1564">
        <v>0</v>
      </c>
      <c r="K1564">
        <v>0</v>
      </c>
      <c r="L1564">
        <v>0</v>
      </c>
      <c r="M1564" s="19">
        <v>1092</v>
      </c>
      <c r="N1564" s="29">
        <f>DATE(MID(B1564,FIND(",",B1564,1)+2,4),VLOOKUP(LEFT(B1564,3),General!$A$1:$B$12,2,0),MID(B1564,FIND(" ",B1564,1)+1,FIND(",",B1564,1)-FIND(" ",B1564,1)-1)) + TIMEVALUE(MID(B1564,FIND("-",B1564,1)+2,LEN(B1564)-FIND("-",B1564,1)+2))</f>
        <v>45622.545138888891</v>
      </c>
      <c r="O1564" s="18">
        <f>DATE(MID(C1564,FIND(",",C1564,1)+2,4),VLOOKUP(LEFT(B1564,3),General!$A$1:$B$12,2,0),MID(C1564,FIND(" ",C1564,1)+1,FIND(",",C1564,1)-FIND(" ",C1564,1)-1)) + TIMEVALUE(MID(C1564,FIND("-",C1564,1)+2,LEN(C1564)-FIND("-",C1564,1)+2))</f>
        <v>45622.544444444444</v>
      </c>
      <c r="P1564" s="18">
        <f>DATE(MID(D1564,FIND(",",D1564,1)+2,4),VLOOKUP(LEFT(B1564,3),General!$A$1:$B$12,2,0),MID(D1564,FIND(" ",D1564,1)+1,FIND(",",D1564,1)-FIND(" ",D1564,1)-1)) + TIMEVALUE(MID(D1564,FIND("-",D1564,1)+2,LEN(D1564)-FIND("-",D1564,1)+2))</f>
        <v>45622.570833333331</v>
      </c>
      <c r="Q1564" s="29">
        <f t="shared" si="210"/>
        <v>45622.545138888891</v>
      </c>
      <c r="R1564" t="str">
        <f t="shared" si="211"/>
        <v>1:04 pm</v>
      </c>
      <c r="S1564" t="str">
        <f t="shared" si="212"/>
        <v>1:42 pm</v>
      </c>
      <c r="T1564" s="29">
        <f t="shared" si="213"/>
        <v>45622.545138888891</v>
      </c>
      <c r="U1564" s="19">
        <f t="shared" si="214"/>
        <v>6153</v>
      </c>
      <c r="V1564" s="1">
        <f t="shared" si="215"/>
        <v>0.99539999999999995</v>
      </c>
      <c r="W1564" s="30">
        <f t="shared" si="216"/>
        <v>2.6388888887595385E-2</v>
      </c>
      <c r="X1564" s="18">
        <f>DATE(MID(B1564,FIND(",",B1564,1)+2,4),VLOOKUP(LEFT(B1564,3),General!$A$1:$B$12,2,0),MID(B1564,FIND(" ",B1564,1)+1,FIND(",",B1564,1)-FIND(" ",B1564,1)-1))</f>
        <v>45622</v>
      </c>
    </row>
    <row r="1565" spans="2:24">
      <c r="B1565" t="s">
        <v>7961</v>
      </c>
      <c r="C1565" t="s">
        <v>7961</v>
      </c>
      <c r="D1565" t="s">
        <v>7962</v>
      </c>
      <c r="E1565" s="1">
        <v>0.99470000000000003</v>
      </c>
      <c r="F1565">
        <v>0</v>
      </c>
      <c r="G1565">
        <v>0</v>
      </c>
      <c r="H1565" s="19">
        <v>7075</v>
      </c>
      <c r="I1565" s="19">
        <v>1328044</v>
      </c>
      <c r="J1565">
        <v>0</v>
      </c>
      <c r="K1565">
        <v>0</v>
      </c>
      <c r="L1565">
        <v>0</v>
      </c>
      <c r="M1565" s="19">
        <v>1080</v>
      </c>
      <c r="N1565" s="29">
        <f>DATE(MID(B1565,FIND(",",B1565,1)+2,4),VLOOKUP(LEFT(B1565,3),General!$A$1:$B$12,2,0),MID(B1565,FIND(" ",B1565,1)+1,FIND(",",B1565,1)-FIND(" ",B1565,1)-1)) + TIMEVALUE(MID(B1565,FIND("-",B1565,1)+2,LEN(B1565)-FIND("-",B1565,1)+2))</f>
        <v>45622.586805555555</v>
      </c>
      <c r="O1565" s="18">
        <f>DATE(MID(C1565,FIND(",",C1565,1)+2,4),VLOOKUP(LEFT(B1565,3),General!$A$1:$B$12,2,0),MID(C1565,FIND(" ",C1565,1)+1,FIND(",",C1565,1)-FIND(" ",C1565,1)-1)) + TIMEVALUE(MID(C1565,FIND("-",C1565,1)+2,LEN(C1565)-FIND("-",C1565,1)+2))</f>
        <v>45622.586805555555</v>
      </c>
      <c r="P1565" s="18">
        <f>DATE(MID(D1565,FIND(",",D1565,1)+2,4),VLOOKUP(LEFT(B1565,3),General!$A$1:$B$12,2,0),MID(D1565,FIND(" ",D1565,1)+1,FIND(",",D1565,1)-FIND(" ",D1565,1)-1)) + TIMEVALUE(MID(D1565,FIND("-",D1565,1)+2,LEN(D1565)-FIND("-",D1565,1)+2))</f>
        <v>45622.613194444442</v>
      </c>
      <c r="Q1565" s="29">
        <f t="shared" si="210"/>
        <v>45622.586805555555</v>
      </c>
      <c r="R1565" t="str">
        <f t="shared" si="211"/>
        <v>2:05 pm</v>
      </c>
      <c r="S1565" t="str">
        <f t="shared" si="212"/>
        <v>2:43 pm</v>
      </c>
      <c r="T1565" s="29">
        <f t="shared" si="213"/>
        <v>45622.586805555555</v>
      </c>
      <c r="U1565" s="19">
        <f t="shared" si="214"/>
        <v>7075</v>
      </c>
      <c r="V1565" s="1">
        <f t="shared" si="215"/>
        <v>0.99470000000000003</v>
      </c>
      <c r="W1565" s="30">
        <f t="shared" si="216"/>
        <v>2.6388888887595385E-2</v>
      </c>
      <c r="X1565" s="18">
        <f>DATE(MID(B1565,FIND(",",B1565,1)+2,4),VLOOKUP(LEFT(B1565,3),General!$A$1:$B$12,2,0),MID(B1565,FIND(" ",B1565,1)+1,FIND(",",B1565,1)-FIND(" ",B1565,1)-1))</f>
        <v>45622</v>
      </c>
    </row>
    <row r="1566" spans="2:24">
      <c r="B1566" t="s">
        <v>7963</v>
      </c>
      <c r="C1566" t="s">
        <v>7964</v>
      </c>
      <c r="D1566" t="s">
        <v>7965</v>
      </c>
      <c r="E1566" s="1">
        <v>0.99539999999999995</v>
      </c>
      <c r="F1566">
        <v>0</v>
      </c>
      <c r="G1566">
        <v>0</v>
      </c>
      <c r="H1566" s="19">
        <v>6093</v>
      </c>
      <c r="I1566" s="19">
        <v>1328055</v>
      </c>
      <c r="J1566">
        <v>0</v>
      </c>
      <c r="K1566">
        <v>0</v>
      </c>
      <c r="L1566">
        <v>0</v>
      </c>
      <c r="M1566" s="19">
        <v>1080</v>
      </c>
      <c r="N1566" s="29">
        <f>DATE(MID(B1566,FIND(",",B1566,1)+2,4),VLOOKUP(LEFT(B1566,3),General!$A$1:$B$12,2,0),MID(B1566,FIND(" ",B1566,1)+1,FIND(",",B1566,1)-FIND(" ",B1566,1)-1)) + TIMEVALUE(MID(B1566,FIND("-",B1566,1)+2,LEN(B1566)-FIND("-",B1566,1)+2))</f>
        <v>45622.628472222219</v>
      </c>
      <c r="O1566" s="18">
        <f>DATE(MID(C1566,FIND(",",C1566,1)+2,4),VLOOKUP(LEFT(B1566,3),General!$A$1:$B$12,2,0),MID(C1566,FIND(" ",C1566,1)+1,FIND(",",C1566,1)-FIND(" ",C1566,1)-1)) + TIMEVALUE(MID(C1566,FIND("-",C1566,1)+2,LEN(C1566)-FIND("-",C1566,1)+2))</f>
        <v>45622.62777777778</v>
      </c>
      <c r="P1566" s="18">
        <f>DATE(MID(D1566,FIND(",",D1566,1)+2,4),VLOOKUP(LEFT(B1566,3),General!$A$1:$B$12,2,0),MID(D1566,FIND(" ",D1566,1)+1,FIND(",",D1566,1)-FIND(" ",D1566,1)-1)) + TIMEVALUE(MID(D1566,FIND("-",D1566,1)+2,LEN(D1566)-FIND("-",D1566,1)+2))</f>
        <v>45622.670138888891</v>
      </c>
      <c r="Q1566" s="29">
        <f t="shared" si="210"/>
        <v>45622.628472222219</v>
      </c>
      <c r="R1566" t="str">
        <f t="shared" si="211"/>
        <v>3:04 pm</v>
      </c>
      <c r="S1566" t="str">
        <f t="shared" si="212"/>
        <v>4:05 pm</v>
      </c>
      <c r="T1566" s="29">
        <f t="shared" si="213"/>
        <v>45622.628472222219</v>
      </c>
      <c r="U1566" s="19">
        <f t="shared" si="214"/>
        <v>6093</v>
      </c>
      <c r="V1566" s="1">
        <f t="shared" si="215"/>
        <v>0.99539999999999995</v>
      </c>
      <c r="W1566" s="30">
        <f t="shared" si="216"/>
        <v>4.2361111110949423E-2</v>
      </c>
      <c r="X1566" s="18">
        <f>DATE(MID(B1566,FIND(",",B1566,1)+2,4),VLOOKUP(LEFT(B1566,3),General!$A$1:$B$12,2,0),MID(B1566,FIND(" ",B1566,1)+1,FIND(",",B1566,1)-FIND(" ",B1566,1)-1))</f>
        <v>45622</v>
      </c>
    </row>
    <row r="1567" spans="2:24">
      <c r="B1567" t="s">
        <v>7965</v>
      </c>
      <c r="C1567" t="s">
        <v>7966</v>
      </c>
      <c r="D1567" t="s">
        <v>7967</v>
      </c>
      <c r="E1567" s="1">
        <v>0.99429999999999996</v>
      </c>
      <c r="F1567">
        <v>0</v>
      </c>
      <c r="G1567">
        <v>0</v>
      </c>
      <c r="H1567" s="19">
        <v>7586</v>
      </c>
      <c r="I1567" s="19">
        <v>1328060</v>
      </c>
      <c r="J1567">
        <v>0</v>
      </c>
      <c r="K1567">
        <v>0</v>
      </c>
      <c r="L1567">
        <v>0</v>
      </c>
      <c r="M1567">
        <v>0</v>
      </c>
      <c r="N1567" s="29">
        <f>DATE(MID(B1567,FIND(",",B1567,1)+2,4),VLOOKUP(LEFT(B1567,3),General!$A$1:$B$12,2,0),MID(B1567,FIND(" ",B1567,1)+1,FIND(",",B1567,1)-FIND(" ",B1567,1)-1)) + TIMEVALUE(MID(B1567,FIND("-",B1567,1)+2,LEN(B1567)-FIND("-",B1567,1)+2))</f>
        <v>45622.670138888891</v>
      </c>
      <c r="O1567" s="18">
        <f>DATE(MID(C1567,FIND(",",C1567,1)+2,4),VLOOKUP(LEFT(B1567,3),General!$A$1:$B$12,2,0),MID(C1567,FIND(" ",C1567,1)+1,FIND(",",C1567,1)-FIND(" ",C1567,1)-1)) + TIMEVALUE(MID(C1567,FIND("-",C1567,1)+2,LEN(C1567)-FIND("-",C1567,1)+2))</f>
        <v>45622.669444444444</v>
      </c>
      <c r="P1567" s="18">
        <f>DATE(MID(D1567,FIND(",",D1567,1)+2,4),VLOOKUP(LEFT(B1567,3),General!$A$1:$B$12,2,0),MID(D1567,FIND(" ",D1567,1)+1,FIND(",",D1567,1)-FIND(" ",D1567,1)-1)) + TIMEVALUE(MID(D1567,FIND("-",D1567,1)+2,LEN(D1567)-FIND("-",D1567,1)+2))</f>
        <v>45622.711805555555</v>
      </c>
      <c r="Q1567" s="29">
        <f t="shared" si="210"/>
        <v>45622.670138888891</v>
      </c>
      <c r="R1567" t="str">
        <f t="shared" si="211"/>
        <v>4:04 pm</v>
      </c>
      <c r="S1567" t="str">
        <f t="shared" si="212"/>
        <v>5:05 pm</v>
      </c>
      <c r="T1567" s="29">
        <f t="shared" si="213"/>
        <v>45622.670138888891</v>
      </c>
      <c r="U1567" s="19">
        <f t="shared" si="214"/>
        <v>7586</v>
      </c>
      <c r="V1567" s="1">
        <f t="shared" si="215"/>
        <v>0.99429999999999996</v>
      </c>
      <c r="W1567" s="30">
        <f t="shared" si="216"/>
        <v>4.2361111110949423E-2</v>
      </c>
      <c r="X1567" s="18">
        <f>DATE(MID(B1567,FIND(",",B1567,1)+2,4),VLOOKUP(LEFT(B1567,3),General!$A$1:$B$12,2,0),MID(B1567,FIND(" ",B1567,1)+1,FIND(",",B1567,1)-FIND(" ",B1567,1)-1))</f>
        <v>45622</v>
      </c>
    </row>
    <row r="1568" spans="2:24">
      <c r="B1568" t="s">
        <v>7967</v>
      </c>
      <c r="C1568" t="s">
        <v>7967</v>
      </c>
      <c r="D1568" t="s">
        <v>7968</v>
      </c>
      <c r="E1568" s="1">
        <v>0.99390000000000001</v>
      </c>
      <c r="F1568">
        <v>0</v>
      </c>
      <c r="G1568">
        <v>0</v>
      </c>
      <c r="H1568" s="19">
        <v>8058</v>
      </c>
      <c r="I1568" s="19">
        <v>1328071</v>
      </c>
      <c r="J1568">
        <v>0</v>
      </c>
      <c r="K1568">
        <v>0</v>
      </c>
      <c r="L1568">
        <v>0</v>
      </c>
      <c r="M1568">
        <v>0</v>
      </c>
      <c r="N1568" s="29">
        <f>DATE(MID(B1568,FIND(",",B1568,1)+2,4),VLOOKUP(LEFT(B1568,3),General!$A$1:$B$12,2,0),MID(B1568,FIND(" ",B1568,1)+1,FIND(",",B1568,1)-FIND(" ",B1568,1)-1)) + TIMEVALUE(MID(B1568,FIND("-",B1568,1)+2,LEN(B1568)-FIND("-",B1568,1)+2))</f>
        <v>45622.711805555555</v>
      </c>
      <c r="O1568" s="18">
        <f>DATE(MID(C1568,FIND(",",C1568,1)+2,4),VLOOKUP(LEFT(B1568,3),General!$A$1:$B$12,2,0),MID(C1568,FIND(" ",C1568,1)+1,FIND(",",C1568,1)-FIND(" ",C1568,1)-1)) + TIMEVALUE(MID(C1568,FIND("-",C1568,1)+2,LEN(C1568)-FIND("-",C1568,1)+2))</f>
        <v>45622.711805555555</v>
      </c>
      <c r="P1568" s="18">
        <f>DATE(MID(D1568,FIND(",",D1568,1)+2,4),VLOOKUP(LEFT(B1568,3),General!$A$1:$B$12,2,0),MID(D1568,FIND(" ",D1568,1)+1,FIND(",",D1568,1)-FIND(" ",D1568,1)-1)) + TIMEVALUE(MID(D1568,FIND("-",D1568,1)+2,LEN(D1568)-FIND("-",D1568,1)+2))</f>
        <v>45622.747916666667</v>
      </c>
      <c r="Q1568" s="29">
        <f t="shared" si="210"/>
        <v>45622.711805555555</v>
      </c>
      <c r="R1568" t="str">
        <f t="shared" si="211"/>
        <v>5:05 pm</v>
      </c>
      <c r="S1568" t="str">
        <f t="shared" si="212"/>
        <v>5:57 pm</v>
      </c>
      <c r="T1568" s="29">
        <f t="shared" si="213"/>
        <v>45622.711805555555</v>
      </c>
      <c r="U1568" s="19">
        <f t="shared" si="214"/>
        <v>8058</v>
      </c>
      <c r="V1568" s="1">
        <f t="shared" si="215"/>
        <v>0.99390000000000001</v>
      </c>
      <c r="W1568" s="30">
        <f t="shared" si="216"/>
        <v>3.6111111112404615E-2</v>
      </c>
      <c r="X1568" s="18">
        <f>DATE(MID(B1568,FIND(",",B1568,1)+2,4),VLOOKUP(LEFT(B1568,3),General!$A$1:$B$12,2,0),MID(B1568,FIND(" ",B1568,1)+1,FIND(",",B1568,1)-FIND(" ",B1568,1)-1))</f>
        <v>45622</v>
      </c>
    </row>
    <row r="1569" spans="2:24">
      <c r="B1569" t="s">
        <v>7969</v>
      </c>
      <c r="C1569" t="s">
        <v>7970</v>
      </c>
      <c r="D1569" t="s">
        <v>7971</v>
      </c>
      <c r="E1569" s="1">
        <v>0.99170000000000003</v>
      </c>
      <c r="F1569">
        <v>0</v>
      </c>
      <c r="G1569">
        <v>0</v>
      </c>
      <c r="H1569" s="19">
        <v>10986</v>
      </c>
      <c r="I1569" s="19">
        <v>1328070</v>
      </c>
      <c r="J1569">
        <v>0</v>
      </c>
      <c r="K1569">
        <v>0</v>
      </c>
      <c r="L1569">
        <v>0</v>
      </c>
      <c r="M1569">
        <v>0</v>
      </c>
      <c r="N1569" s="29">
        <f>DATE(MID(B1569,FIND(",",B1569,1)+2,4),VLOOKUP(LEFT(B1569,3),General!$A$1:$B$12,2,0),MID(B1569,FIND(" ",B1569,1)+1,FIND(",",B1569,1)-FIND(" ",B1569,1)-1)) + TIMEVALUE(MID(B1569,FIND("-",B1569,1)+2,LEN(B1569)-FIND("-",B1569,1)+2))</f>
        <v>45622.753472222219</v>
      </c>
      <c r="O1569" s="18">
        <f>DATE(MID(C1569,FIND(",",C1569,1)+2,4),VLOOKUP(LEFT(B1569,3),General!$A$1:$B$12,2,0),MID(C1569,FIND(" ",C1569,1)+1,FIND(",",C1569,1)-FIND(" ",C1569,1)-1)) + TIMEVALUE(MID(C1569,FIND("-",C1569,1)+2,LEN(C1569)-FIND("-",C1569,1)+2))</f>
        <v>45622.75277777778</v>
      </c>
      <c r="P1569" s="18">
        <f>DATE(MID(D1569,FIND(",",D1569,1)+2,4),VLOOKUP(LEFT(B1569,3),General!$A$1:$B$12,2,0),MID(D1569,FIND(" ",D1569,1)+1,FIND(",",D1569,1)-FIND(" ",D1569,1)-1)) + TIMEVALUE(MID(D1569,FIND("-",D1569,1)+2,LEN(D1569)-FIND("-",D1569,1)+2))</f>
        <v>45622.794444444444</v>
      </c>
      <c r="Q1569" s="29">
        <f t="shared" si="210"/>
        <v>45622.753472222219</v>
      </c>
      <c r="R1569" t="str">
        <f t="shared" si="211"/>
        <v>6:04 pm</v>
      </c>
      <c r="S1569" t="str">
        <f t="shared" si="212"/>
        <v>7:04 pm</v>
      </c>
      <c r="T1569" s="29">
        <f t="shared" si="213"/>
        <v>45622.753472222219</v>
      </c>
      <c r="U1569" s="19">
        <f t="shared" si="214"/>
        <v>10986</v>
      </c>
      <c r="V1569" s="1">
        <f t="shared" si="215"/>
        <v>0.99170000000000003</v>
      </c>
      <c r="W1569" s="30">
        <f t="shared" si="216"/>
        <v>4.1666666664241347E-2</v>
      </c>
      <c r="X1569" s="18">
        <f>DATE(MID(B1569,FIND(",",B1569,1)+2,4),VLOOKUP(LEFT(B1569,3),General!$A$1:$B$12,2,0),MID(B1569,FIND(" ",B1569,1)+1,FIND(",",B1569,1)-FIND(" ",B1569,1)-1))</f>
        <v>45622</v>
      </c>
    </row>
    <row r="1570" spans="2:24">
      <c r="B1570" t="s">
        <v>7972</v>
      </c>
      <c r="C1570" t="s">
        <v>7971</v>
      </c>
      <c r="D1570" t="s">
        <v>7973</v>
      </c>
      <c r="E1570" s="1">
        <v>0.98329999999999995</v>
      </c>
      <c r="F1570">
        <v>0</v>
      </c>
      <c r="G1570">
        <v>0</v>
      </c>
      <c r="H1570" s="19">
        <v>22161</v>
      </c>
      <c r="I1570" s="19">
        <v>1328069</v>
      </c>
      <c r="J1570">
        <v>0</v>
      </c>
      <c r="K1570">
        <v>0</v>
      </c>
      <c r="L1570">
        <v>0</v>
      </c>
      <c r="M1570">
        <v>0</v>
      </c>
      <c r="N1570" s="29">
        <f>DATE(MID(B1570,FIND(",",B1570,1)+2,4),VLOOKUP(LEFT(B1570,3),General!$A$1:$B$12,2,0),MID(B1570,FIND(" ",B1570,1)+1,FIND(",",B1570,1)-FIND(" ",B1570,1)-1)) + TIMEVALUE(MID(B1570,FIND("-",B1570,1)+2,LEN(B1570)-FIND("-",B1570,1)+2))</f>
        <v>45622.795138888891</v>
      </c>
      <c r="O1570" s="18">
        <f>DATE(MID(C1570,FIND(",",C1570,1)+2,4),VLOOKUP(LEFT(B1570,3),General!$A$1:$B$12,2,0),MID(C1570,FIND(" ",C1570,1)+1,FIND(",",C1570,1)-FIND(" ",C1570,1)-1)) + TIMEVALUE(MID(C1570,FIND("-",C1570,1)+2,LEN(C1570)-FIND("-",C1570,1)+2))</f>
        <v>45622.794444444444</v>
      </c>
      <c r="P1570" s="18">
        <f>DATE(MID(D1570,FIND(",",D1570,1)+2,4),VLOOKUP(LEFT(B1570,3),General!$A$1:$B$12,2,0),MID(D1570,FIND(" ",D1570,1)+1,FIND(",",D1570,1)-FIND(" ",D1570,1)-1)) + TIMEVALUE(MID(D1570,FIND("-",D1570,1)+2,LEN(D1570)-FIND("-",D1570,1)+2))</f>
        <v>45622.836805555555</v>
      </c>
      <c r="Q1570" s="29">
        <f t="shared" si="210"/>
        <v>45622.795138888891</v>
      </c>
      <c r="R1570" t="str">
        <f t="shared" si="211"/>
        <v>7:04 pm</v>
      </c>
      <c r="S1570" t="str">
        <f t="shared" si="212"/>
        <v>8:05 pm</v>
      </c>
      <c r="T1570" s="29">
        <f t="shared" si="213"/>
        <v>45622.795138888891</v>
      </c>
      <c r="U1570" s="19">
        <f t="shared" si="214"/>
        <v>22161</v>
      </c>
      <c r="V1570" s="1">
        <f t="shared" si="215"/>
        <v>0.98329999999999995</v>
      </c>
      <c r="W1570" s="30">
        <f t="shared" si="216"/>
        <v>4.2361111110949423E-2</v>
      </c>
      <c r="X1570" s="18">
        <f>DATE(MID(B1570,FIND(",",B1570,1)+2,4),VLOOKUP(LEFT(B1570,3),General!$A$1:$B$12,2,0),MID(B1570,FIND(" ",B1570,1)+1,FIND(",",B1570,1)-FIND(" ",B1570,1)-1))</f>
        <v>45622</v>
      </c>
    </row>
    <row r="1571" spans="2:24">
      <c r="B1571" t="s">
        <v>7973</v>
      </c>
      <c r="C1571" t="s">
        <v>7973</v>
      </c>
      <c r="D1571" t="s">
        <v>7974</v>
      </c>
      <c r="E1571" s="1">
        <v>0.99180000000000001</v>
      </c>
      <c r="F1571">
        <v>0</v>
      </c>
      <c r="G1571">
        <v>0</v>
      </c>
      <c r="H1571" s="19">
        <v>10849</v>
      </c>
      <c r="I1571" s="19">
        <v>1327863</v>
      </c>
      <c r="J1571">
        <v>0</v>
      </c>
      <c r="K1571">
        <v>0</v>
      </c>
      <c r="L1571">
        <v>0</v>
      </c>
      <c r="M1571">
        <v>0</v>
      </c>
      <c r="N1571" s="29">
        <f>DATE(MID(B1571,FIND(",",B1571,1)+2,4),VLOOKUP(LEFT(B1571,3),General!$A$1:$B$12,2,0),MID(B1571,FIND(" ",B1571,1)+1,FIND(",",B1571,1)-FIND(" ",B1571,1)-1)) + TIMEVALUE(MID(B1571,FIND("-",B1571,1)+2,LEN(B1571)-FIND("-",B1571,1)+2))</f>
        <v>45622.836805555555</v>
      </c>
      <c r="O1571" s="18">
        <f>DATE(MID(C1571,FIND(",",C1571,1)+2,4),VLOOKUP(LEFT(B1571,3),General!$A$1:$B$12,2,0),MID(C1571,FIND(" ",C1571,1)+1,FIND(",",C1571,1)-FIND(" ",C1571,1)-1)) + TIMEVALUE(MID(C1571,FIND("-",C1571,1)+2,LEN(C1571)-FIND("-",C1571,1)+2))</f>
        <v>45622.836805555555</v>
      </c>
      <c r="P1571" s="18">
        <f>DATE(MID(D1571,FIND(",",D1571,1)+2,4),VLOOKUP(LEFT(B1571,3),General!$A$1:$B$12,2,0),MID(D1571,FIND(" ",D1571,1)+1,FIND(",",D1571,1)-FIND(" ",D1571,1)-1)) + TIMEVALUE(MID(D1571,FIND("-",D1571,1)+2,LEN(D1571)-FIND("-",D1571,1)+2))</f>
        <v>45622.878472222219</v>
      </c>
      <c r="Q1571" s="29">
        <f t="shared" si="210"/>
        <v>45622.836805555555</v>
      </c>
      <c r="R1571" t="str">
        <f t="shared" si="211"/>
        <v>8:05 pm</v>
      </c>
      <c r="S1571" t="str">
        <f t="shared" si="212"/>
        <v>9:05 pm</v>
      </c>
      <c r="T1571" s="29">
        <f t="shared" si="213"/>
        <v>45622.836805555555</v>
      </c>
      <c r="U1571" s="19">
        <f t="shared" si="214"/>
        <v>10849</v>
      </c>
      <c r="V1571" s="1">
        <f t="shared" si="215"/>
        <v>0.99180000000000001</v>
      </c>
      <c r="W1571" s="30">
        <f t="shared" si="216"/>
        <v>4.1666666664241347E-2</v>
      </c>
      <c r="X1571" s="18">
        <f>DATE(MID(B1571,FIND(",",B1571,1)+2,4),VLOOKUP(LEFT(B1571,3),General!$A$1:$B$12,2,0),MID(B1571,FIND(" ",B1571,1)+1,FIND(",",B1571,1)-FIND(" ",B1571,1)-1))</f>
        <v>45622</v>
      </c>
    </row>
    <row r="1572" spans="2:24">
      <c r="B1572" t="s">
        <v>7974</v>
      </c>
      <c r="C1572" t="s">
        <v>7975</v>
      </c>
      <c r="D1572" t="s">
        <v>7976</v>
      </c>
      <c r="E1572" s="1">
        <v>0.99180000000000001</v>
      </c>
      <c r="F1572">
        <v>0</v>
      </c>
      <c r="G1572">
        <v>0</v>
      </c>
      <c r="H1572" s="19">
        <v>10913</v>
      </c>
      <c r="I1572" s="19">
        <v>1327873</v>
      </c>
      <c r="J1572">
        <v>0</v>
      </c>
      <c r="K1572">
        <v>0</v>
      </c>
      <c r="L1572">
        <v>0</v>
      </c>
      <c r="M1572">
        <v>0</v>
      </c>
      <c r="N1572" s="29">
        <f>DATE(MID(B1572,FIND(",",B1572,1)+2,4),VLOOKUP(LEFT(B1572,3),General!$A$1:$B$12,2,0),MID(B1572,FIND(" ",B1572,1)+1,FIND(",",B1572,1)-FIND(" ",B1572,1)-1)) + TIMEVALUE(MID(B1572,FIND("-",B1572,1)+2,LEN(B1572)-FIND("-",B1572,1)+2))</f>
        <v>45622.878472222219</v>
      </c>
      <c r="O1572" s="18">
        <f>DATE(MID(C1572,FIND(",",C1572,1)+2,4),VLOOKUP(LEFT(B1572,3),General!$A$1:$B$12,2,0),MID(C1572,FIND(" ",C1572,1)+1,FIND(",",C1572,1)-FIND(" ",C1572,1)-1)) + TIMEVALUE(MID(C1572,FIND("-",C1572,1)+2,LEN(C1572)-FIND("-",C1572,1)+2))</f>
        <v>45622.87777777778</v>
      </c>
      <c r="P1572" s="18">
        <f>DATE(MID(D1572,FIND(",",D1572,1)+2,4),VLOOKUP(LEFT(B1572,3),General!$A$1:$B$12,2,0),MID(D1572,FIND(" ",D1572,1)+1,FIND(",",D1572,1)-FIND(" ",D1572,1)-1)) + TIMEVALUE(MID(D1572,FIND("-",D1572,1)+2,LEN(D1572)-FIND("-",D1572,1)+2))</f>
        <v>45622.920138888891</v>
      </c>
      <c r="Q1572" s="29">
        <f t="shared" si="210"/>
        <v>45622.878472222219</v>
      </c>
      <c r="R1572" t="str">
        <f t="shared" si="211"/>
        <v>9:04 pm</v>
      </c>
      <c r="S1572" t="str">
        <f t="shared" si="212"/>
        <v>10:05 pm</v>
      </c>
      <c r="T1572" s="29">
        <f t="shared" si="213"/>
        <v>45622.878472222219</v>
      </c>
      <c r="U1572" s="19">
        <f t="shared" si="214"/>
        <v>10913</v>
      </c>
      <c r="V1572" s="1">
        <f t="shared" si="215"/>
        <v>0.99180000000000001</v>
      </c>
      <c r="W1572" s="30">
        <f t="shared" si="216"/>
        <v>4.2361111110949423E-2</v>
      </c>
      <c r="X1572" s="18">
        <f>DATE(MID(B1572,FIND(",",B1572,1)+2,4),VLOOKUP(LEFT(B1572,3),General!$A$1:$B$12,2,0),MID(B1572,FIND(" ",B1572,1)+1,FIND(",",B1572,1)-FIND(" ",B1572,1)-1))</f>
        <v>45622</v>
      </c>
    </row>
    <row r="1573" spans="2:24">
      <c r="B1573" t="s">
        <v>7976</v>
      </c>
      <c r="C1573" t="s">
        <v>7977</v>
      </c>
      <c r="D1573" t="s">
        <v>7978</v>
      </c>
      <c r="E1573" s="1">
        <v>0.98970000000000002</v>
      </c>
      <c r="F1573">
        <v>0</v>
      </c>
      <c r="G1573">
        <v>0</v>
      </c>
      <c r="H1573" s="19">
        <v>13704</v>
      </c>
      <c r="I1573" s="19">
        <v>1327873</v>
      </c>
      <c r="J1573">
        <v>0</v>
      </c>
      <c r="K1573">
        <v>0</v>
      </c>
      <c r="L1573">
        <v>0</v>
      </c>
      <c r="M1573">
        <v>0</v>
      </c>
      <c r="N1573" s="29">
        <f>DATE(MID(B1573,FIND(",",B1573,1)+2,4),VLOOKUP(LEFT(B1573,3),General!$A$1:$B$12,2,0),MID(B1573,FIND(" ",B1573,1)+1,FIND(",",B1573,1)-FIND(" ",B1573,1)-1)) + TIMEVALUE(MID(B1573,FIND("-",B1573,1)+2,LEN(B1573)-FIND("-",B1573,1)+2))</f>
        <v>45622.920138888891</v>
      </c>
      <c r="O1573" s="18">
        <f>DATE(MID(C1573,FIND(",",C1573,1)+2,4),VLOOKUP(LEFT(B1573,3),General!$A$1:$B$12,2,0),MID(C1573,FIND(" ",C1573,1)+1,FIND(",",C1573,1)-FIND(" ",C1573,1)-1)) + TIMEVALUE(MID(C1573,FIND("-",C1573,1)+2,LEN(C1573)-FIND("-",C1573,1)+2))</f>
        <v>45622.919444444444</v>
      </c>
      <c r="P1573" s="18">
        <f>DATE(MID(D1573,FIND(",",D1573,1)+2,4),VLOOKUP(LEFT(B1573,3),General!$A$1:$B$12,2,0),MID(D1573,FIND(" ",D1573,1)+1,FIND(",",D1573,1)-FIND(" ",D1573,1)-1)) + TIMEVALUE(MID(D1573,FIND("-",D1573,1)+2,LEN(D1573)-FIND("-",D1573,1)+2))</f>
        <v>45622.961805555555</v>
      </c>
      <c r="Q1573" s="29">
        <f t="shared" si="210"/>
        <v>45622.920138888891</v>
      </c>
      <c r="R1573" t="str">
        <f t="shared" si="211"/>
        <v>10:04 pm</v>
      </c>
      <c r="S1573" t="str">
        <f t="shared" si="212"/>
        <v>11:05 pm</v>
      </c>
      <c r="T1573" s="29">
        <f t="shared" si="213"/>
        <v>45622.920138888891</v>
      </c>
      <c r="U1573" s="19">
        <f t="shared" si="214"/>
        <v>13704</v>
      </c>
      <c r="V1573" s="1">
        <f t="shared" si="215"/>
        <v>0.98970000000000002</v>
      </c>
      <c r="W1573" s="30">
        <f t="shared" si="216"/>
        <v>4.2361111110949423E-2</v>
      </c>
      <c r="X1573" s="18">
        <f>DATE(MID(B1573,FIND(",",B1573,1)+2,4),VLOOKUP(LEFT(B1573,3),General!$A$1:$B$12,2,0),MID(B1573,FIND(" ",B1573,1)+1,FIND(",",B1573,1)-FIND(" ",B1573,1)-1))</f>
        <v>45622</v>
      </c>
    </row>
    <row r="1574" spans="2:24">
      <c r="B1574" t="s">
        <v>7978</v>
      </c>
      <c r="C1574" t="s">
        <v>7979</v>
      </c>
      <c r="D1574" t="s">
        <v>7980</v>
      </c>
      <c r="E1574" s="1">
        <v>0.99350000000000005</v>
      </c>
      <c r="F1574">
        <v>0</v>
      </c>
      <c r="G1574">
        <v>0</v>
      </c>
      <c r="H1574" s="19">
        <v>8608</v>
      </c>
      <c r="I1574" s="19">
        <v>1327870</v>
      </c>
      <c r="J1574">
        <v>0</v>
      </c>
      <c r="K1574">
        <v>0</v>
      </c>
      <c r="L1574">
        <v>0</v>
      </c>
      <c r="M1574">
        <v>0</v>
      </c>
      <c r="N1574" s="29">
        <f>DATE(MID(B1574,FIND(",",B1574,1)+2,4),VLOOKUP(LEFT(B1574,3),General!$A$1:$B$12,2,0),MID(B1574,FIND(" ",B1574,1)+1,FIND(",",B1574,1)-FIND(" ",B1574,1)-1)) + TIMEVALUE(MID(B1574,FIND("-",B1574,1)+2,LEN(B1574)-FIND("-",B1574,1)+2))</f>
        <v>45622.961805555555</v>
      </c>
      <c r="O1574" s="18">
        <f>DATE(MID(C1574,FIND(",",C1574,1)+2,4),VLOOKUP(LEFT(B1574,3),General!$A$1:$B$12,2,0),MID(C1574,FIND(" ",C1574,1)+1,FIND(",",C1574,1)-FIND(" ",C1574,1)-1)) + TIMEVALUE(MID(C1574,FIND("-",C1574,1)+2,LEN(C1574)-FIND("-",C1574,1)+2))</f>
        <v>45622.961111111108</v>
      </c>
      <c r="P1574" s="18">
        <f>DATE(MID(D1574,FIND(",",D1574,1)+2,4),VLOOKUP(LEFT(B1574,3),General!$A$1:$B$12,2,0),MID(D1574,FIND(" ",D1574,1)+1,FIND(",",D1574,1)-FIND(" ",D1574,1)-1)) + TIMEVALUE(MID(D1574,FIND("-",D1574,1)+2,LEN(D1574)-FIND("-",D1574,1)+2))</f>
        <v>45623.003472222219</v>
      </c>
      <c r="Q1574" s="29">
        <f t="shared" si="210"/>
        <v>45622.961805555555</v>
      </c>
      <c r="R1574" t="str">
        <f t="shared" si="211"/>
        <v>11:04 pm</v>
      </c>
      <c r="S1574" t="str">
        <f t="shared" si="212"/>
        <v>12:05 am</v>
      </c>
      <c r="T1574" s="29">
        <f t="shared" si="213"/>
        <v>45622.961805555555</v>
      </c>
      <c r="U1574" s="19">
        <f t="shared" si="214"/>
        <v>8608</v>
      </c>
      <c r="V1574" s="1">
        <f t="shared" si="215"/>
        <v>0.99350000000000005</v>
      </c>
      <c r="W1574" s="30">
        <f t="shared" si="216"/>
        <v>4.2361111110949423E-2</v>
      </c>
      <c r="X1574" s="18">
        <f>DATE(MID(B1574,FIND(",",B1574,1)+2,4),VLOOKUP(LEFT(B1574,3),General!$A$1:$B$12,2,0),MID(B1574,FIND(" ",B1574,1)+1,FIND(",",B1574,1)-FIND(" ",B1574,1)-1))</f>
        <v>45622</v>
      </c>
    </row>
    <row r="1575" spans="2:24">
      <c r="B1575" t="s">
        <v>7980</v>
      </c>
      <c r="C1575" t="s">
        <v>7981</v>
      </c>
      <c r="D1575" t="s">
        <v>7982</v>
      </c>
      <c r="E1575" s="1">
        <v>0.99050000000000005</v>
      </c>
      <c r="F1575">
        <v>0</v>
      </c>
      <c r="G1575">
        <v>0</v>
      </c>
      <c r="H1575" s="19">
        <v>12580</v>
      </c>
      <c r="I1575" s="19">
        <v>1327869</v>
      </c>
      <c r="J1575">
        <v>0</v>
      </c>
      <c r="K1575">
        <v>0</v>
      </c>
      <c r="L1575">
        <v>0</v>
      </c>
      <c r="M1575">
        <v>0</v>
      </c>
      <c r="N1575" s="29">
        <f>DATE(MID(B1575,FIND(",",B1575,1)+2,4),VLOOKUP(LEFT(B1575,3),General!$A$1:$B$12,2,0),MID(B1575,FIND(" ",B1575,1)+1,FIND(",",B1575,1)-FIND(" ",B1575,1)-1)) + TIMEVALUE(MID(B1575,FIND("-",B1575,1)+2,LEN(B1575)-FIND("-",B1575,1)+2))</f>
        <v>45623.003472222219</v>
      </c>
      <c r="O1575" s="18">
        <f>DATE(MID(C1575,FIND(",",C1575,1)+2,4),VLOOKUP(LEFT(B1575,3),General!$A$1:$B$12,2,0),MID(C1575,FIND(" ",C1575,1)+1,FIND(",",C1575,1)-FIND(" ",C1575,1)-1)) + TIMEVALUE(MID(C1575,FIND("-",C1575,1)+2,LEN(C1575)-FIND("-",C1575,1)+2))</f>
        <v>45623.00277777778</v>
      </c>
      <c r="P1575" s="18">
        <f>DATE(MID(D1575,FIND(",",D1575,1)+2,4),VLOOKUP(LEFT(B1575,3),General!$A$1:$B$12,2,0),MID(D1575,FIND(" ",D1575,1)+1,FIND(",",D1575,1)-FIND(" ",D1575,1)-1)) + TIMEVALUE(MID(D1575,FIND("-",D1575,1)+2,LEN(D1575)-FIND("-",D1575,1)+2))</f>
        <v>45623.045138888891</v>
      </c>
      <c r="Q1575" s="29">
        <f t="shared" si="210"/>
        <v>45623.003472222219</v>
      </c>
      <c r="R1575" t="str">
        <f t="shared" si="211"/>
        <v>12:04 am</v>
      </c>
      <c r="S1575" t="str">
        <f t="shared" si="212"/>
        <v>1:05 am</v>
      </c>
      <c r="T1575" s="29">
        <f t="shared" si="213"/>
        <v>45623.003472222219</v>
      </c>
      <c r="U1575" s="19">
        <f t="shared" si="214"/>
        <v>12580</v>
      </c>
      <c r="V1575" s="1">
        <f t="shared" si="215"/>
        <v>0.99050000000000005</v>
      </c>
      <c r="W1575" s="30">
        <f t="shared" si="216"/>
        <v>4.2361111110949423E-2</v>
      </c>
      <c r="X1575" s="18">
        <f>DATE(MID(B1575,FIND(",",B1575,1)+2,4),VLOOKUP(LEFT(B1575,3),General!$A$1:$B$12,2,0),MID(B1575,FIND(" ",B1575,1)+1,FIND(",",B1575,1)-FIND(" ",B1575,1)-1))</f>
        <v>45623</v>
      </c>
    </row>
    <row r="1576" spans="2:24">
      <c r="B1576" t="s">
        <v>7982</v>
      </c>
      <c r="C1576" t="s">
        <v>7983</v>
      </c>
      <c r="D1576" t="s">
        <v>7984</v>
      </c>
      <c r="E1576" s="1">
        <v>0.99629999999999996</v>
      </c>
      <c r="F1576">
        <v>0</v>
      </c>
      <c r="G1576">
        <v>0</v>
      </c>
      <c r="H1576" s="19">
        <v>4937</v>
      </c>
      <c r="I1576" s="19">
        <v>1327885</v>
      </c>
      <c r="J1576">
        <v>0</v>
      </c>
      <c r="K1576">
        <v>0</v>
      </c>
      <c r="L1576">
        <v>0</v>
      </c>
      <c r="M1576" s="19">
        <v>1077</v>
      </c>
      <c r="N1576" s="29">
        <f>DATE(MID(B1576,FIND(",",B1576,1)+2,4),VLOOKUP(LEFT(B1576,3),General!$A$1:$B$12,2,0),MID(B1576,FIND(" ",B1576,1)+1,FIND(",",B1576,1)-FIND(" ",B1576,1)-1)) + TIMEVALUE(MID(B1576,FIND("-",B1576,1)+2,LEN(B1576)-FIND("-",B1576,1)+2))</f>
        <v>45623.045138888891</v>
      </c>
      <c r="O1576" s="18">
        <f>DATE(MID(C1576,FIND(",",C1576,1)+2,4),VLOOKUP(LEFT(B1576,3),General!$A$1:$B$12,2,0),MID(C1576,FIND(" ",C1576,1)+1,FIND(",",C1576,1)-FIND(" ",C1576,1)-1)) + TIMEVALUE(MID(C1576,FIND("-",C1576,1)+2,LEN(C1576)-FIND("-",C1576,1)+2))</f>
        <v>45623.044444444444</v>
      </c>
      <c r="P1576" s="18">
        <f>DATE(MID(D1576,FIND(",",D1576,1)+2,4),VLOOKUP(LEFT(B1576,3),General!$A$1:$B$12,2,0),MID(D1576,FIND(" ",D1576,1)+1,FIND(",",D1576,1)-FIND(" ",D1576,1)-1)) + TIMEVALUE(MID(D1576,FIND("-",D1576,1)+2,LEN(D1576)-FIND("-",D1576,1)+2))</f>
        <v>45623.086805555555</v>
      </c>
      <c r="Q1576" s="29">
        <f t="shared" si="210"/>
        <v>45623.045138888891</v>
      </c>
      <c r="R1576" t="str">
        <f t="shared" si="211"/>
        <v>1:04 am</v>
      </c>
      <c r="S1576" t="str">
        <f t="shared" si="212"/>
        <v>2:05 am</v>
      </c>
      <c r="T1576" s="29">
        <f t="shared" si="213"/>
        <v>45623.045138888891</v>
      </c>
      <c r="U1576" s="19">
        <f t="shared" si="214"/>
        <v>4937</v>
      </c>
      <c r="V1576" s="1">
        <f t="shared" si="215"/>
        <v>0.99629999999999996</v>
      </c>
      <c r="W1576" s="30">
        <f t="shared" si="216"/>
        <v>4.2361111110949423E-2</v>
      </c>
      <c r="X1576" s="18">
        <f>DATE(MID(B1576,FIND(",",B1576,1)+2,4),VLOOKUP(LEFT(B1576,3),General!$A$1:$B$12,2,0),MID(B1576,FIND(" ",B1576,1)+1,FIND(",",B1576,1)-FIND(" ",B1576,1)-1))</f>
        <v>45623</v>
      </c>
    </row>
    <row r="1577" spans="2:24">
      <c r="B1577" t="s">
        <v>7984</v>
      </c>
      <c r="C1577" t="s">
        <v>7985</v>
      </c>
      <c r="D1577" t="s">
        <v>7986</v>
      </c>
      <c r="E1577" s="1">
        <v>0.99299999999999999</v>
      </c>
      <c r="F1577">
        <v>0</v>
      </c>
      <c r="G1577">
        <v>0</v>
      </c>
      <c r="H1577" s="19">
        <v>9297</v>
      </c>
      <c r="I1577" s="19">
        <v>1327884</v>
      </c>
      <c r="J1577">
        <v>0</v>
      </c>
      <c r="K1577">
        <v>0</v>
      </c>
      <c r="L1577">
        <v>0</v>
      </c>
      <c r="M1577">
        <v>0</v>
      </c>
      <c r="N1577" s="29">
        <f>DATE(MID(B1577,FIND(",",B1577,1)+2,4),VLOOKUP(LEFT(B1577,3),General!$A$1:$B$12,2,0),MID(B1577,FIND(" ",B1577,1)+1,FIND(",",B1577,1)-FIND(" ",B1577,1)-1)) + TIMEVALUE(MID(B1577,FIND("-",B1577,1)+2,LEN(B1577)-FIND("-",B1577,1)+2))</f>
        <v>45623.086805555555</v>
      </c>
      <c r="O1577" s="18">
        <f>DATE(MID(C1577,FIND(",",C1577,1)+2,4),VLOOKUP(LEFT(B1577,3),General!$A$1:$B$12,2,0),MID(C1577,FIND(" ",C1577,1)+1,FIND(",",C1577,1)-FIND(" ",C1577,1)-1)) + TIMEVALUE(MID(C1577,FIND("-",C1577,1)+2,LEN(C1577)-FIND("-",C1577,1)+2))</f>
        <v>45623.086111111108</v>
      </c>
      <c r="P1577" s="18">
        <f>DATE(MID(D1577,FIND(",",D1577,1)+2,4),VLOOKUP(LEFT(B1577,3),General!$A$1:$B$12,2,0),MID(D1577,FIND(" ",D1577,1)+1,FIND(",",D1577,1)-FIND(" ",D1577,1)-1)) + TIMEVALUE(MID(D1577,FIND("-",D1577,1)+2,LEN(D1577)-FIND("-",D1577,1)+2))</f>
        <v>45623.124305555553</v>
      </c>
      <c r="Q1577" s="29">
        <f t="shared" si="210"/>
        <v>45623.086805555555</v>
      </c>
      <c r="R1577" t="str">
        <f t="shared" si="211"/>
        <v>2:04 am</v>
      </c>
      <c r="S1577" t="str">
        <f t="shared" si="212"/>
        <v>2:59 am</v>
      </c>
      <c r="T1577" s="29">
        <f t="shared" si="213"/>
        <v>45623.086805555555</v>
      </c>
      <c r="U1577" s="19">
        <f t="shared" si="214"/>
        <v>9297</v>
      </c>
      <c r="V1577" s="1">
        <f t="shared" si="215"/>
        <v>0.99299999999999999</v>
      </c>
      <c r="W1577" s="30">
        <f t="shared" si="216"/>
        <v>3.8194444445252884E-2</v>
      </c>
      <c r="X1577" s="18">
        <f>DATE(MID(B1577,FIND(",",B1577,1)+2,4),VLOOKUP(LEFT(B1577,3),General!$A$1:$B$12,2,0),MID(B1577,FIND(" ",B1577,1)+1,FIND(",",B1577,1)-FIND(" ",B1577,1)-1))</f>
        <v>45623</v>
      </c>
    </row>
    <row r="1578" spans="2:24">
      <c r="B1578" t="s">
        <v>7987</v>
      </c>
      <c r="C1578" t="s">
        <v>7988</v>
      </c>
      <c r="D1578" t="s">
        <v>7989</v>
      </c>
      <c r="E1578" s="1">
        <v>0.99199999999999999</v>
      </c>
      <c r="F1578">
        <v>0</v>
      </c>
      <c r="G1578">
        <v>0</v>
      </c>
      <c r="H1578" s="19">
        <v>10602</v>
      </c>
      <c r="I1578" s="19">
        <v>1327885</v>
      </c>
      <c r="J1578">
        <v>0</v>
      </c>
      <c r="K1578">
        <v>0</v>
      </c>
      <c r="L1578">
        <v>0</v>
      </c>
      <c r="M1578">
        <v>0</v>
      </c>
      <c r="N1578" s="29">
        <f>DATE(MID(B1578,FIND(",",B1578,1)+2,4),VLOOKUP(LEFT(B1578,3),General!$A$1:$B$12,2,0),MID(B1578,FIND(" ",B1578,1)+1,FIND(",",B1578,1)-FIND(" ",B1578,1)-1)) + TIMEVALUE(MID(B1578,FIND("-",B1578,1)+2,LEN(B1578)-FIND("-",B1578,1)+2))</f>
        <v>45623.128472222219</v>
      </c>
      <c r="O1578" s="18">
        <f>DATE(MID(C1578,FIND(",",C1578,1)+2,4),VLOOKUP(LEFT(B1578,3),General!$A$1:$B$12,2,0),MID(C1578,FIND(" ",C1578,1)+1,FIND(",",C1578,1)-FIND(" ",C1578,1)-1)) + TIMEVALUE(MID(C1578,FIND("-",C1578,1)+2,LEN(C1578)-FIND("-",C1578,1)+2))</f>
        <v>45623.12777777778</v>
      </c>
      <c r="P1578" s="18">
        <f>DATE(MID(D1578,FIND(",",D1578,1)+2,4),VLOOKUP(LEFT(B1578,3),General!$A$1:$B$12,2,0),MID(D1578,FIND(" ",D1578,1)+1,FIND(",",D1578,1)-FIND(" ",D1578,1)-1)) + TIMEVALUE(MID(D1578,FIND("-",D1578,1)+2,LEN(D1578)-FIND("-",D1578,1)+2))</f>
        <v>45623.163888888892</v>
      </c>
      <c r="Q1578" s="29">
        <f t="shared" si="210"/>
        <v>45623.128472222219</v>
      </c>
      <c r="R1578" t="str">
        <f t="shared" si="211"/>
        <v>3:04 am</v>
      </c>
      <c r="S1578" t="str">
        <f t="shared" si="212"/>
        <v>3:56 am</v>
      </c>
      <c r="T1578" s="29">
        <f t="shared" si="213"/>
        <v>45623.128472222219</v>
      </c>
      <c r="U1578" s="19">
        <f t="shared" si="214"/>
        <v>10602</v>
      </c>
      <c r="V1578" s="1">
        <f t="shared" si="215"/>
        <v>0.99199999999999999</v>
      </c>
      <c r="W1578" s="30">
        <f t="shared" si="216"/>
        <v>3.6111111112404615E-2</v>
      </c>
      <c r="X1578" s="18">
        <f>DATE(MID(B1578,FIND(",",B1578,1)+2,4),VLOOKUP(LEFT(B1578,3),General!$A$1:$B$12,2,0),MID(B1578,FIND(" ",B1578,1)+1,FIND(",",B1578,1)-FIND(" ",B1578,1)-1))</f>
        <v>45623</v>
      </c>
    </row>
    <row r="1579" spans="2:24">
      <c r="B1579" t="s">
        <v>7990</v>
      </c>
      <c r="C1579" t="s">
        <v>7991</v>
      </c>
      <c r="D1579" t="s">
        <v>7992</v>
      </c>
      <c r="E1579" s="1">
        <v>0.99470000000000003</v>
      </c>
      <c r="F1579">
        <v>0</v>
      </c>
      <c r="G1579">
        <v>0</v>
      </c>
      <c r="H1579" s="19">
        <v>7094</v>
      </c>
      <c r="I1579" s="19">
        <v>1327883</v>
      </c>
      <c r="J1579">
        <v>0</v>
      </c>
      <c r="K1579">
        <v>0</v>
      </c>
      <c r="L1579">
        <v>0</v>
      </c>
      <c r="M1579" s="19">
        <v>1077</v>
      </c>
      <c r="N1579" s="29">
        <f>DATE(MID(B1579,FIND(",",B1579,1)+2,4),VLOOKUP(LEFT(B1579,3),General!$A$1:$B$12,2,0),MID(B1579,FIND(" ",B1579,1)+1,FIND(",",B1579,1)-FIND(" ",B1579,1)-1)) + TIMEVALUE(MID(B1579,FIND("-",B1579,1)+2,LEN(B1579)-FIND("-",B1579,1)+2))</f>
        <v>45623.170138888891</v>
      </c>
      <c r="O1579" s="18">
        <f>DATE(MID(C1579,FIND(",",C1579,1)+2,4),VLOOKUP(LEFT(B1579,3),General!$A$1:$B$12,2,0),MID(C1579,FIND(" ",C1579,1)+1,FIND(",",C1579,1)-FIND(" ",C1579,1)-1)) + TIMEVALUE(MID(C1579,FIND("-",C1579,1)+2,LEN(C1579)-FIND("-",C1579,1)+2))</f>
        <v>45623.169444444444</v>
      </c>
      <c r="P1579" s="18">
        <f>DATE(MID(D1579,FIND(",",D1579,1)+2,4),VLOOKUP(LEFT(B1579,3),General!$A$1:$B$12,2,0),MID(D1579,FIND(" ",D1579,1)+1,FIND(",",D1579,1)-FIND(" ",D1579,1)-1)) + TIMEVALUE(MID(D1579,FIND("-",D1579,1)+2,LEN(D1579)-FIND("-",D1579,1)+2))</f>
        <v>45623.211805555555</v>
      </c>
      <c r="Q1579" s="29">
        <f t="shared" si="210"/>
        <v>45623.170138888891</v>
      </c>
      <c r="R1579" t="str">
        <f t="shared" si="211"/>
        <v>4:04 am</v>
      </c>
      <c r="S1579" t="str">
        <f t="shared" si="212"/>
        <v>5:05 am</v>
      </c>
      <c r="T1579" s="29">
        <f t="shared" si="213"/>
        <v>45623.170138888891</v>
      </c>
      <c r="U1579" s="19">
        <f t="shared" si="214"/>
        <v>7094</v>
      </c>
      <c r="V1579" s="1">
        <f t="shared" si="215"/>
        <v>0.99470000000000003</v>
      </c>
      <c r="W1579" s="30">
        <f t="shared" si="216"/>
        <v>4.2361111110949423E-2</v>
      </c>
      <c r="X1579" s="18">
        <f>DATE(MID(B1579,FIND(",",B1579,1)+2,4),VLOOKUP(LEFT(B1579,3),General!$A$1:$B$12,2,0),MID(B1579,FIND(" ",B1579,1)+1,FIND(",",B1579,1)-FIND(" ",B1579,1)-1))</f>
        <v>45623</v>
      </c>
    </row>
    <row r="1580" spans="2:24">
      <c r="B1580" t="s">
        <v>7992</v>
      </c>
      <c r="C1580" t="s">
        <v>7993</v>
      </c>
      <c r="D1580" t="s">
        <v>7994</v>
      </c>
      <c r="E1580" s="1">
        <v>0.99480000000000002</v>
      </c>
      <c r="F1580">
        <v>0</v>
      </c>
      <c r="G1580">
        <v>0</v>
      </c>
      <c r="H1580" s="19">
        <v>6860</v>
      </c>
      <c r="I1580" s="19">
        <v>1327893</v>
      </c>
      <c r="J1580">
        <v>0</v>
      </c>
      <c r="K1580">
        <v>0</v>
      </c>
      <c r="L1580">
        <v>0</v>
      </c>
      <c r="M1580" s="19">
        <v>1079</v>
      </c>
      <c r="N1580" s="29">
        <f>DATE(MID(B1580,FIND(",",B1580,1)+2,4),VLOOKUP(LEFT(B1580,3),General!$A$1:$B$12,2,0),MID(B1580,FIND(" ",B1580,1)+1,FIND(",",B1580,1)-FIND(" ",B1580,1)-1)) + TIMEVALUE(MID(B1580,FIND("-",B1580,1)+2,LEN(B1580)-FIND("-",B1580,1)+2))</f>
        <v>45623.211805555555</v>
      </c>
      <c r="O1580" s="18">
        <f>DATE(MID(C1580,FIND(",",C1580,1)+2,4),VLOOKUP(LEFT(B1580,3),General!$A$1:$B$12,2,0),MID(C1580,FIND(" ",C1580,1)+1,FIND(",",C1580,1)-FIND(" ",C1580,1)-1)) + TIMEVALUE(MID(C1580,FIND("-",C1580,1)+2,LEN(C1580)-FIND("-",C1580,1)+2))</f>
        <v>45623.211111111108</v>
      </c>
      <c r="P1580" s="18">
        <f>DATE(MID(D1580,FIND(",",D1580,1)+2,4),VLOOKUP(LEFT(B1580,3),General!$A$1:$B$12,2,0),MID(D1580,FIND(" ",D1580,1)+1,FIND(",",D1580,1)-FIND(" ",D1580,1)-1)) + TIMEVALUE(MID(D1580,FIND("-",D1580,1)+2,LEN(D1580)-FIND("-",D1580,1)+2))</f>
        <v>45623.25277777778</v>
      </c>
      <c r="Q1580" s="29">
        <f t="shared" si="210"/>
        <v>45623.211805555555</v>
      </c>
      <c r="R1580" t="str">
        <f t="shared" si="211"/>
        <v>5:04 am</v>
      </c>
      <c r="S1580" t="str">
        <f t="shared" si="212"/>
        <v>6:04 am</v>
      </c>
      <c r="T1580" s="29">
        <f t="shared" si="213"/>
        <v>45623.211805555555</v>
      </c>
      <c r="U1580" s="19">
        <f t="shared" si="214"/>
        <v>6860</v>
      </c>
      <c r="V1580" s="1">
        <f t="shared" si="215"/>
        <v>0.99480000000000002</v>
      </c>
      <c r="W1580" s="30">
        <f t="shared" si="216"/>
        <v>4.1666666671517305E-2</v>
      </c>
      <c r="X1580" s="18">
        <f>DATE(MID(B1580,FIND(",",B1580,1)+2,4),VLOOKUP(LEFT(B1580,3),General!$A$1:$B$12,2,0),MID(B1580,FIND(" ",B1580,1)+1,FIND(",",B1580,1)-FIND(" ",B1580,1)-1))</f>
        <v>45623</v>
      </c>
    </row>
    <row r="1581" spans="2:24">
      <c r="B1581" t="s">
        <v>7995</v>
      </c>
      <c r="C1581" t="s">
        <v>7994</v>
      </c>
      <c r="D1581" t="s">
        <v>7996</v>
      </c>
      <c r="E1581" s="1">
        <v>0.99360000000000004</v>
      </c>
      <c r="F1581">
        <v>0</v>
      </c>
      <c r="G1581">
        <v>0</v>
      </c>
      <c r="H1581" s="19">
        <v>8510</v>
      </c>
      <c r="I1581" s="19">
        <v>1327891</v>
      </c>
      <c r="J1581">
        <v>0</v>
      </c>
      <c r="K1581">
        <v>0</v>
      </c>
      <c r="L1581">
        <v>0</v>
      </c>
      <c r="M1581" s="19">
        <v>1083</v>
      </c>
      <c r="N1581" s="29">
        <f>DATE(MID(B1581,FIND(",",B1581,1)+2,4),VLOOKUP(LEFT(B1581,3),General!$A$1:$B$12,2,0),MID(B1581,FIND(" ",B1581,1)+1,FIND(",",B1581,1)-FIND(" ",B1581,1)-1)) + TIMEVALUE(MID(B1581,FIND("-",B1581,1)+2,LEN(B1581)-FIND("-",B1581,1)+2))</f>
        <v>45623.253472222219</v>
      </c>
      <c r="O1581" s="18">
        <f>DATE(MID(C1581,FIND(",",C1581,1)+2,4),VLOOKUP(LEFT(B1581,3),General!$A$1:$B$12,2,0),MID(C1581,FIND(" ",C1581,1)+1,FIND(",",C1581,1)-FIND(" ",C1581,1)-1)) + TIMEVALUE(MID(C1581,FIND("-",C1581,1)+2,LEN(C1581)-FIND("-",C1581,1)+2))</f>
        <v>45623.25277777778</v>
      </c>
      <c r="P1581" s="18">
        <f>DATE(MID(D1581,FIND(",",D1581,1)+2,4),VLOOKUP(LEFT(B1581,3),General!$A$1:$B$12,2,0),MID(D1581,FIND(" ",D1581,1)+1,FIND(",",D1581,1)-FIND(" ",D1581,1)-1)) + TIMEVALUE(MID(D1581,FIND("-",D1581,1)+2,LEN(D1581)-FIND("-",D1581,1)+2))</f>
        <v>45623.282638888886</v>
      </c>
      <c r="Q1581" s="29">
        <f t="shared" si="210"/>
        <v>45623.253472222219</v>
      </c>
      <c r="R1581" t="str">
        <f t="shared" si="211"/>
        <v>6:04 am</v>
      </c>
      <c r="S1581" t="str">
        <f t="shared" si="212"/>
        <v>6:47 am</v>
      </c>
      <c r="T1581" s="29">
        <f t="shared" si="213"/>
        <v>45623.253472222219</v>
      </c>
      <c r="U1581" s="19">
        <f t="shared" si="214"/>
        <v>8510</v>
      </c>
      <c r="V1581" s="1">
        <f t="shared" si="215"/>
        <v>0.99360000000000004</v>
      </c>
      <c r="W1581" s="30">
        <f t="shared" si="216"/>
        <v>2.9861111106583849E-2</v>
      </c>
      <c r="X1581" s="18">
        <f>DATE(MID(B1581,FIND(",",B1581,1)+2,4),VLOOKUP(LEFT(B1581,3),General!$A$1:$B$12,2,0),MID(B1581,FIND(" ",B1581,1)+1,FIND(",",B1581,1)-FIND(" ",B1581,1)-1))</f>
        <v>45623</v>
      </c>
    </row>
    <row r="1582" spans="2:24">
      <c r="B1582" t="s">
        <v>7997</v>
      </c>
      <c r="C1582" t="s">
        <v>7997</v>
      </c>
      <c r="D1582" t="s">
        <v>7998</v>
      </c>
      <c r="E1582" s="1">
        <v>0.99450000000000005</v>
      </c>
      <c r="F1582">
        <v>0</v>
      </c>
      <c r="G1582">
        <v>0</v>
      </c>
      <c r="H1582" s="19">
        <v>7248</v>
      </c>
      <c r="I1582" s="19">
        <v>1327899</v>
      </c>
      <c r="J1582">
        <v>0</v>
      </c>
      <c r="K1582">
        <v>0</v>
      </c>
      <c r="L1582">
        <v>0</v>
      </c>
      <c r="M1582" s="19">
        <v>1080</v>
      </c>
      <c r="N1582" s="29">
        <f>DATE(MID(B1582,FIND(",",B1582,1)+2,4),VLOOKUP(LEFT(B1582,3),General!$A$1:$B$12,2,0),MID(B1582,FIND(" ",B1582,1)+1,FIND(",",B1582,1)-FIND(" ",B1582,1)-1)) + TIMEVALUE(MID(B1582,FIND("-",B1582,1)+2,LEN(B1582)-FIND("-",B1582,1)+2))</f>
        <v>45623.295138888891</v>
      </c>
      <c r="O1582" s="18">
        <f>DATE(MID(C1582,FIND(",",C1582,1)+2,4),VLOOKUP(LEFT(B1582,3),General!$A$1:$B$12,2,0),MID(C1582,FIND(" ",C1582,1)+1,FIND(",",C1582,1)-FIND(" ",C1582,1)-1)) + TIMEVALUE(MID(C1582,FIND("-",C1582,1)+2,LEN(C1582)-FIND("-",C1582,1)+2))</f>
        <v>45623.295138888891</v>
      </c>
      <c r="P1582" s="18">
        <f>DATE(MID(D1582,FIND(",",D1582,1)+2,4),VLOOKUP(LEFT(B1582,3),General!$A$1:$B$12,2,0),MID(D1582,FIND(" ",D1582,1)+1,FIND(",",D1582,1)-FIND(" ",D1582,1)-1)) + TIMEVALUE(MID(D1582,FIND("-",D1582,1)+2,LEN(D1582)-FIND("-",D1582,1)+2))</f>
        <v>45623.323611111111</v>
      </c>
      <c r="Q1582" s="29">
        <f t="shared" si="210"/>
        <v>45623.295138888891</v>
      </c>
      <c r="R1582" t="str">
        <f t="shared" si="211"/>
        <v>7:05 am</v>
      </c>
      <c r="S1582" t="str">
        <f t="shared" si="212"/>
        <v>7:46 am</v>
      </c>
      <c r="T1582" s="29">
        <f t="shared" si="213"/>
        <v>45623.295138888891</v>
      </c>
      <c r="U1582" s="19">
        <f t="shared" si="214"/>
        <v>7248</v>
      </c>
      <c r="V1582" s="1">
        <f t="shared" si="215"/>
        <v>0.99450000000000005</v>
      </c>
      <c r="W1582" s="30">
        <f t="shared" si="216"/>
        <v>2.8472222220443655E-2</v>
      </c>
      <c r="X1582" s="18">
        <f>DATE(MID(B1582,FIND(",",B1582,1)+2,4),VLOOKUP(LEFT(B1582,3),General!$A$1:$B$12,2,0),MID(B1582,FIND(" ",B1582,1)+1,FIND(",",B1582,1)-FIND(" ",B1582,1)-1))</f>
        <v>45623</v>
      </c>
    </row>
    <row r="1583" spans="2:24">
      <c r="B1583" t="s">
        <v>7999</v>
      </c>
      <c r="C1583" t="s">
        <v>8000</v>
      </c>
      <c r="D1583" t="s">
        <v>8001</v>
      </c>
      <c r="E1583" s="1">
        <v>0.99480000000000002</v>
      </c>
      <c r="F1583">
        <v>0</v>
      </c>
      <c r="G1583">
        <v>0</v>
      </c>
      <c r="H1583" s="19">
        <v>6957</v>
      </c>
      <c r="I1583" s="19">
        <v>1327914</v>
      </c>
      <c r="J1583">
        <v>0</v>
      </c>
      <c r="K1583">
        <v>0</v>
      </c>
      <c r="L1583">
        <v>0</v>
      </c>
      <c r="M1583" s="19">
        <v>1088</v>
      </c>
      <c r="N1583" s="29">
        <f>DATE(MID(B1583,FIND(",",B1583,1)+2,4),VLOOKUP(LEFT(B1583,3),General!$A$1:$B$12,2,0),MID(B1583,FIND(" ",B1583,1)+1,FIND(",",B1583,1)-FIND(" ",B1583,1)-1)) + TIMEVALUE(MID(B1583,FIND("-",B1583,1)+2,LEN(B1583)-FIND("-",B1583,1)+2))</f>
        <v>45623.336805555555</v>
      </c>
      <c r="O1583" s="18">
        <f>DATE(MID(C1583,FIND(",",C1583,1)+2,4),VLOOKUP(LEFT(B1583,3),General!$A$1:$B$12,2,0),MID(C1583,FIND(" ",C1583,1)+1,FIND(",",C1583,1)-FIND(" ",C1583,1)-1)) + TIMEVALUE(MID(C1583,FIND("-",C1583,1)+2,LEN(C1583)-FIND("-",C1583,1)+2))</f>
        <v>45623.336111111108</v>
      </c>
      <c r="P1583" s="18">
        <f>DATE(MID(D1583,FIND(",",D1583,1)+2,4),VLOOKUP(LEFT(B1583,3),General!$A$1:$B$12,2,0),MID(D1583,FIND(" ",D1583,1)+1,FIND(",",D1583,1)-FIND(" ",D1583,1)-1)) + TIMEVALUE(MID(D1583,FIND("-",D1583,1)+2,LEN(D1583)-FIND("-",D1583,1)+2))</f>
        <v>45623.362500000003</v>
      </c>
      <c r="Q1583" s="29">
        <f t="shared" si="210"/>
        <v>45623.336805555555</v>
      </c>
      <c r="R1583" t="str">
        <f t="shared" si="211"/>
        <v>8:04 am</v>
      </c>
      <c r="S1583" t="str">
        <f t="shared" si="212"/>
        <v>8:42 am</v>
      </c>
      <c r="T1583" s="29">
        <f t="shared" si="213"/>
        <v>45623.336805555555</v>
      </c>
      <c r="U1583" s="19">
        <f t="shared" si="214"/>
        <v>6957</v>
      </c>
      <c r="V1583" s="1">
        <f t="shared" si="215"/>
        <v>0.99480000000000002</v>
      </c>
      <c r="W1583" s="30">
        <f t="shared" si="216"/>
        <v>2.6388888894871343E-2</v>
      </c>
      <c r="X1583" s="18">
        <f>DATE(MID(B1583,FIND(",",B1583,1)+2,4),VLOOKUP(LEFT(B1583,3),General!$A$1:$B$12,2,0),MID(B1583,FIND(" ",B1583,1)+1,FIND(",",B1583,1)-FIND(" ",B1583,1)-1))</f>
        <v>45623</v>
      </c>
    </row>
    <row r="1584" spans="2:24">
      <c r="B1584" t="s">
        <v>8002</v>
      </c>
      <c r="C1584" t="s">
        <v>8003</v>
      </c>
      <c r="D1584" t="s">
        <v>8004</v>
      </c>
      <c r="E1584" s="1">
        <v>0.99450000000000005</v>
      </c>
      <c r="F1584">
        <v>0</v>
      </c>
      <c r="G1584">
        <v>0</v>
      </c>
      <c r="H1584" s="19">
        <v>7271</v>
      </c>
      <c r="I1584" s="19">
        <v>1327955</v>
      </c>
      <c r="J1584">
        <v>0</v>
      </c>
      <c r="K1584">
        <v>0</v>
      </c>
      <c r="L1584">
        <v>0</v>
      </c>
      <c r="M1584" s="19">
        <v>1093</v>
      </c>
      <c r="N1584" s="29">
        <f>DATE(MID(B1584,FIND(",",B1584,1)+2,4),VLOOKUP(LEFT(B1584,3),General!$A$1:$B$12,2,0),MID(B1584,FIND(" ",B1584,1)+1,FIND(",",B1584,1)-FIND(" ",B1584,1)-1)) + TIMEVALUE(MID(B1584,FIND("-",B1584,1)+2,LEN(B1584)-FIND("-",B1584,1)+2))</f>
        <v>45623.378472222219</v>
      </c>
      <c r="O1584" s="18">
        <f>DATE(MID(C1584,FIND(",",C1584,1)+2,4),VLOOKUP(LEFT(B1584,3),General!$A$1:$B$12,2,0),MID(C1584,FIND(" ",C1584,1)+1,FIND(",",C1584,1)-FIND(" ",C1584,1)-1)) + TIMEVALUE(MID(C1584,FIND("-",C1584,1)+2,LEN(C1584)-FIND("-",C1584,1)+2))</f>
        <v>45623.37777777778</v>
      </c>
      <c r="P1584" s="18">
        <f>DATE(MID(D1584,FIND(",",D1584,1)+2,4),VLOOKUP(LEFT(B1584,3),General!$A$1:$B$12,2,0),MID(D1584,FIND(" ",D1584,1)+1,FIND(",",D1584,1)-FIND(" ",D1584,1)-1)) + TIMEVALUE(MID(D1584,FIND("-",D1584,1)+2,LEN(D1584)-FIND("-",D1584,1)+2))</f>
        <v>45623.407638888886</v>
      </c>
      <c r="Q1584" s="29">
        <f t="shared" si="210"/>
        <v>45623.378472222219</v>
      </c>
      <c r="R1584" t="str">
        <f t="shared" si="211"/>
        <v>9:04 am</v>
      </c>
      <c r="S1584" t="str">
        <f t="shared" si="212"/>
        <v>9:47 am</v>
      </c>
      <c r="T1584" s="29">
        <f t="shared" si="213"/>
        <v>45623.378472222219</v>
      </c>
      <c r="U1584" s="19">
        <f t="shared" si="214"/>
        <v>7271</v>
      </c>
      <c r="V1584" s="1">
        <f t="shared" si="215"/>
        <v>0.99450000000000005</v>
      </c>
      <c r="W1584" s="30">
        <f t="shared" si="216"/>
        <v>2.9861111106583849E-2</v>
      </c>
      <c r="X1584" s="18">
        <f>DATE(MID(B1584,FIND(",",B1584,1)+2,4),VLOOKUP(LEFT(B1584,3),General!$A$1:$B$12,2,0),MID(B1584,FIND(" ",B1584,1)+1,FIND(",",B1584,1)-FIND(" ",B1584,1)-1))</f>
        <v>45623</v>
      </c>
    </row>
    <row r="1585" spans="2:24">
      <c r="B1585" t="s">
        <v>8005</v>
      </c>
      <c r="C1585" t="s">
        <v>8006</v>
      </c>
      <c r="D1585" t="s">
        <v>8007</v>
      </c>
      <c r="E1585" s="1">
        <v>0.99450000000000005</v>
      </c>
      <c r="F1585">
        <v>0</v>
      </c>
      <c r="G1585">
        <v>0</v>
      </c>
      <c r="H1585" s="19">
        <v>7298</v>
      </c>
      <c r="I1585" s="19">
        <v>1327960</v>
      </c>
      <c r="J1585">
        <v>0</v>
      </c>
      <c r="K1585">
        <v>0</v>
      </c>
      <c r="L1585">
        <v>0</v>
      </c>
      <c r="M1585" s="19">
        <v>1081</v>
      </c>
      <c r="N1585" s="29">
        <f>DATE(MID(B1585,FIND(",",B1585,1)+2,4),VLOOKUP(LEFT(B1585,3),General!$A$1:$B$12,2,0),MID(B1585,FIND(" ",B1585,1)+1,FIND(",",B1585,1)-FIND(" ",B1585,1)-1)) + TIMEVALUE(MID(B1585,FIND("-",B1585,1)+2,LEN(B1585)-FIND("-",B1585,1)+2))</f>
        <v>45623.420138888891</v>
      </c>
      <c r="O1585" s="18">
        <f>DATE(MID(C1585,FIND(",",C1585,1)+2,4),VLOOKUP(LEFT(B1585,3),General!$A$1:$B$12,2,0),MID(C1585,FIND(" ",C1585,1)+1,FIND(",",C1585,1)-FIND(" ",C1585,1)-1)) + TIMEVALUE(MID(C1585,FIND("-",C1585,1)+2,LEN(C1585)-FIND("-",C1585,1)+2))</f>
        <v>45623.419444444444</v>
      </c>
      <c r="P1585" s="18">
        <f>DATE(MID(D1585,FIND(",",D1585,1)+2,4),VLOOKUP(LEFT(B1585,3),General!$A$1:$B$12,2,0),MID(D1585,FIND(" ",D1585,1)+1,FIND(",",D1585,1)-FIND(" ",D1585,1)-1)) + TIMEVALUE(MID(D1585,FIND("-",D1585,1)+2,LEN(D1585)-FIND("-",D1585,1)+2))</f>
        <v>45623.448611111111</v>
      </c>
      <c r="Q1585" s="29">
        <f t="shared" si="210"/>
        <v>45623.420138888891</v>
      </c>
      <c r="R1585" t="str">
        <f t="shared" si="211"/>
        <v>10:04 am</v>
      </c>
      <c r="S1585" t="str">
        <f t="shared" si="212"/>
        <v>10:46 am</v>
      </c>
      <c r="T1585" s="29">
        <f t="shared" si="213"/>
        <v>45623.420138888891</v>
      </c>
      <c r="U1585" s="19">
        <f t="shared" si="214"/>
        <v>7298</v>
      </c>
      <c r="V1585" s="1">
        <f t="shared" si="215"/>
        <v>0.99450000000000005</v>
      </c>
      <c r="W1585" s="30">
        <f t="shared" si="216"/>
        <v>2.9166666667151731E-2</v>
      </c>
      <c r="X1585" s="18">
        <f>DATE(MID(B1585,FIND(",",B1585,1)+2,4),VLOOKUP(LEFT(B1585,3),General!$A$1:$B$12,2,0),MID(B1585,FIND(" ",B1585,1)+1,FIND(",",B1585,1)-FIND(" ",B1585,1)-1))</f>
        <v>45623</v>
      </c>
    </row>
    <row r="1586" spans="2:24">
      <c r="B1586" t="s">
        <v>8008</v>
      </c>
      <c r="C1586" t="s">
        <v>8009</v>
      </c>
      <c r="D1586" t="s">
        <v>8010</v>
      </c>
      <c r="E1586" s="1">
        <v>0.99209999999999998</v>
      </c>
      <c r="F1586">
        <v>0</v>
      </c>
      <c r="G1586">
        <v>0</v>
      </c>
      <c r="H1586" s="19">
        <v>10495</v>
      </c>
      <c r="I1586" s="19">
        <v>1327984</v>
      </c>
      <c r="J1586">
        <v>0</v>
      </c>
      <c r="K1586">
        <v>0</v>
      </c>
      <c r="L1586">
        <v>0</v>
      </c>
      <c r="M1586">
        <v>0</v>
      </c>
      <c r="N1586" s="29">
        <f>DATE(MID(B1586,FIND(",",B1586,1)+2,4),VLOOKUP(LEFT(B1586,3),General!$A$1:$B$12,2,0),MID(B1586,FIND(" ",B1586,1)+1,FIND(",",B1586,1)-FIND(" ",B1586,1)-1)) + TIMEVALUE(MID(B1586,FIND("-",B1586,1)+2,LEN(B1586)-FIND("-",B1586,1)+2))</f>
        <v>45623.461805555555</v>
      </c>
      <c r="O1586" s="18">
        <f>DATE(MID(C1586,FIND(",",C1586,1)+2,4),VLOOKUP(LEFT(B1586,3),General!$A$1:$B$12,2,0),MID(C1586,FIND(" ",C1586,1)+1,FIND(",",C1586,1)-FIND(" ",C1586,1)-1)) + TIMEVALUE(MID(C1586,FIND("-",C1586,1)+2,LEN(C1586)-FIND("-",C1586,1)+2))</f>
        <v>45623.461111111108</v>
      </c>
      <c r="P1586" s="18">
        <f>DATE(MID(D1586,FIND(",",D1586,1)+2,4),VLOOKUP(LEFT(B1586,3),General!$A$1:$B$12,2,0),MID(D1586,FIND(" ",D1586,1)+1,FIND(",",D1586,1)-FIND(" ",D1586,1)-1)) + TIMEVALUE(MID(D1586,FIND("-",D1586,1)+2,LEN(D1586)-FIND("-",D1586,1)+2))</f>
        <v>45623.503472222219</v>
      </c>
      <c r="Q1586" s="29">
        <f t="shared" si="210"/>
        <v>45623.461805555555</v>
      </c>
      <c r="R1586" t="str">
        <f t="shared" si="211"/>
        <v>11:04 am</v>
      </c>
      <c r="S1586" t="str">
        <f t="shared" si="212"/>
        <v>12:05 pm</v>
      </c>
      <c r="T1586" s="29">
        <f t="shared" si="213"/>
        <v>45623.461805555555</v>
      </c>
      <c r="U1586" s="19">
        <f t="shared" si="214"/>
        <v>10495</v>
      </c>
      <c r="V1586" s="1">
        <f t="shared" si="215"/>
        <v>0.99209999999999998</v>
      </c>
      <c r="W1586" s="30">
        <f t="shared" si="216"/>
        <v>4.2361111110949423E-2</v>
      </c>
      <c r="X1586" s="18">
        <f>DATE(MID(B1586,FIND(",",B1586,1)+2,4),VLOOKUP(LEFT(B1586,3),General!$A$1:$B$12,2,0),MID(B1586,FIND(" ",B1586,1)+1,FIND(",",B1586,1)-FIND(" ",B1586,1)-1))</f>
        <v>45623</v>
      </c>
    </row>
    <row r="1587" spans="2:24">
      <c r="B1587" t="s">
        <v>8010</v>
      </c>
      <c r="C1587" t="s">
        <v>8011</v>
      </c>
      <c r="D1587" t="s">
        <v>8012</v>
      </c>
      <c r="E1587" s="1">
        <v>0.995</v>
      </c>
      <c r="F1587">
        <v>0</v>
      </c>
      <c r="G1587">
        <v>0</v>
      </c>
      <c r="H1587" s="19">
        <v>6582</v>
      </c>
      <c r="I1587" s="19">
        <v>1327974</v>
      </c>
      <c r="J1587">
        <v>0</v>
      </c>
      <c r="K1587">
        <v>0</v>
      </c>
      <c r="L1587">
        <v>0</v>
      </c>
      <c r="M1587" s="19">
        <v>1083</v>
      </c>
      <c r="N1587" s="29">
        <f>DATE(MID(B1587,FIND(",",B1587,1)+2,4),VLOOKUP(LEFT(B1587,3),General!$A$1:$B$12,2,0),MID(B1587,FIND(" ",B1587,1)+1,FIND(",",B1587,1)-FIND(" ",B1587,1)-1)) + TIMEVALUE(MID(B1587,FIND("-",B1587,1)+2,LEN(B1587)-FIND("-",B1587,1)+2))</f>
        <v>45623.503472222219</v>
      </c>
      <c r="O1587" s="18">
        <f>DATE(MID(C1587,FIND(",",C1587,1)+2,4),VLOOKUP(LEFT(B1587,3),General!$A$1:$B$12,2,0),MID(C1587,FIND(" ",C1587,1)+1,FIND(",",C1587,1)-FIND(" ",C1587,1)-1)) + TIMEVALUE(MID(C1587,FIND("-",C1587,1)+2,LEN(C1587)-FIND("-",C1587,1)+2))</f>
        <v>45623.50277777778</v>
      </c>
      <c r="P1587" s="18">
        <f>DATE(MID(D1587,FIND(",",D1587,1)+2,4),VLOOKUP(LEFT(B1587,3),General!$A$1:$B$12,2,0),MID(D1587,FIND(" ",D1587,1)+1,FIND(",",D1587,1)-FIND(" ",D1587,1)-1)) + TIMEVALUE(MID(D1587,FIND("-",D1587,1)+2,LEN(D1587)-FIND("-",D1587,1)+2))</f>
        <v>45623.542361111111</v>
      </c>
      <c r="Q1587" s="29">
        <f t="shared" si="210"/>
        <v>45623.503472222219</v>
      </c>
      <c r="R1587" t="str">
        <f t="shared" si="211"/>
        <v>12:04 pm</v>
      </c>
      <c r="S1587" t="str">
        <f t="shared" si="212"/>
        <v>1:01 pm</v>
      </c>
      <c r="T1587" s="29">
        <f t="shared" si="213"/>
        <v>45623.503472222219</v>
      </c>
      <c r="U1587" s="19">
        <f t="shared" si="214"/>
        <v>6582</v>
      </c>
      <c r="V1587" s="1">
        <f t="shared" si="215"/>
        <v>0.995</v>
      </c>
      <c r="W1587" s="30">
        <f t="shared" si="216"/>
        <v>3.9583333331393078E-2</v>
      </c>
      <c r="X1587" s="18">
        <f>DATE(MID(B1587,FIND(",",B1587,1)+2,4),VLOOKUP(LEFT(B1587,3),General!$A$1:$B$12,2,0),MID(B1587,FIND(" ",B1587,1)+1,FIND(",",B1587,1)-FIND(" ",B1587,1)-1))</f>
        <v>45623</v>
      </c>
    </row>
    <row r="1588" spans="2:24">
      <c r="B1588" t="s">
        <v>8013</v>
      </c>
      <c r="C1588" t="s">
        <v>8014</v>
      </c>
      <c r="D1588" t="s">
        <v>8015</v>
      </c>
      <c r="E1588" s="1">
        <v>0.99380000000000002</v>
      </c>
      <c r="F1588">
        <v>0</v>
      </c>
      <c r="G1588">
        <v>0</v>
      </c>
      <c r="H1588" s="19">
        <v>8188</v>
      </c>
      <c r="I1588" s="19">
        <v>1327996</v>
      </c>
      <c r="J1588">
        <v>0</v>
      </c>
      <c r="K1588">
        <v>0</v>
      </c>
      <c r="L1588">
        <v>0</v>
      </c>
      <c r="M1588">
        <v>0</v>
      </c>
      <c r="N1588" s="29">
        <f>DATE(MID(B1588,FIND(",",B1588,1)+2,4),VLOOKUP(LEFT(B1588,3),General!$A$1:$B$12,2,0),MID(B1588,FIND(" ",B1588,1)+1,FIND(",",B1588,1)-FIND(" ",B1588,1)-1)) + TIMEVALUE(MID(B1588,FIND("-",B1588,1)+2,LEN(B1588)-FIND("-",B1588,1)+2))</f>
        <v>45623.545138888891</v>
      </c>
      <c r="O1588" s="18">
        <f>DATE(MID(C1588,FIND(",",C1588,1)+2,4),VLOOKUP(LEFT(B1588,3),General!$A$1:$B$12,2,0),MID(C1588,FIND(" ",C1588,1)+1,FIND(",",C1588,1)-FIND(" ",C1588,1)-1)) + TIMEVALUE(MID(C1588,FIND("-",C1588,1)+2,LEN(C1588)-FIND("-",C1588,1)+2))</f>
        <v>45623.544444444444</v>
      </c>
      <c r="P1588" s="18">
        <f>DATE(MID(D1588,FIND(",",D1588,1)+2,4),VLOOKUP(LEFT(B1588,3),General!$A$1:$B$12,2,0),MID(D1588,FIND(" ",D1588,1)+1,FIND(",",D1588,1)-FIND(" ",D1588,1)-1)) + TIMEVALUE(MID(D1588,FIND("-",D1588,1)+2,LEN(D1588)-FIND("-",D1588,1)+2))</f>
        <v>45623.584027777775</v>
      </c>
      <c r="Q1588" s="29">
        <f t="shared" si="210"/>
        <v>45623.545138888891</v>
      </c>
      <c r="R1588" t="str">
        <f t="shared" si="211"/>
        <v>1:04 pm</v>
      </c>
      <c r="S1588" t="str">
        <f t="shared" si="212"/>
        <v>2:01 pm</v>
      </c>
      <c r="T1588" s="29">
        <f t="shared" si="213"/>
        <v>45623.545138888891</v>
      </c>
      <c r="U1588" s="19">
        <f t="shared" si="214"/>
        <v>8188</v>
      </c>
      <c r="V1588" s="1">
        <f t="shared" si="215"/>
        <v>0.99380000000000002</v>
      </c>
      <c r="W1588" s="30">
        <f t="shared" si="216"/>
        <v>3.9583333331393078E-2</v>
      </c>
      <c r="X1588" s="18">
        <f>DATE(MID(B1588,FIND(",",B1588,1)+2,4),VLOOKUP(LEFT(B1588,3),General!$A$1:$B$12,2,0),MID(B1588,FIND(" ",B1588,1)+1,FIND(",",B1588,1)-FIND(" ",B1588,1)-1))</f>
        <v>45623</v>
      </c>
    </row>
    <row r="1589" spans="2:24">
      <c r="B1589" t="s">
        <v>8016</v>
      </c>
      <c r="C1589" t="s">
        <v>8017</v>
      </c>
      <c r="D1589" t="s">
        <v>8018</v>
      </c>
      <c r="E1589" s="1">
        <v>0.99229999999999996</v>
      </c>
      <c r="F1589">
        <v>0</v>
      </c>
      <c r="G1589">
        <v>0</v>
      </c>
      <c r="H1589" s="19">
        <v>10222</v>
      </c>
      <c r="I1589" s="19">
        <v>1328000</v>
      </c>
      <c r="J1589">
        <v>0</v>
      </c>
      <c r="K1589">
        <v>0</v>
      </c>
      <c r="L1589">
        <v>0</v>
      </c>
      <c r="M1589">
        <v>0</v>
      </c>
      <c r="N1589" s="29">
        <f>DATE(MID(B1589,FIND(",",B1589,1)+2,4),VLOOKUP(LEFT(B1589,3),General!$A$1:$B$12,2,0),MID(B1589,FIND(" ",B1589,1)+1,FIND(",",B1589,1)-FIND(" ",B1589,1)-1)) + TIMEVALUE(MID(B1589,FIND("-",B1589,1)+2,LEN(B1589)-FIND("-",B1589,1)+2))</f>
        <v>45623.586805555555</v>
      </c>
      <c r="O1589" s="18">
        <f>DATE(MID(C1589,FIND(",",C1589,1)+2,4),VLOOKUP(LEFT(B1589,3),General!$A$1:$B$12,2,0),MID(C1589,FIND(" ",C1589,1)+1,FIND(",",C1589,1)-FIND(" ",C1589,1)-1)) + TIMEVALUE(MID(C1589,FIND("-",C1589,1)+2,LEN(C1589)-FIND("-",C1589,1)+2))</f>
        <v>45623.586111111108</v>
      </c>
      <c r="P1589" s="18">
        <f>DATE(MID(D1589,FIND(",",D1589,1)+2,4),VLOOKUP(LEFT(B1589,3),General!$A$1:$B$12,2,0),MID(D1589,FIND(" ",D1589,1)+1,FIND(",",D1589,1)-FIND(" ",D1589,1)-1)) + TIMEVALUE(MID(D1589,FIND("-",D1589,1)+2,LEN(D1589)-FIND("-",D1589,1)+2))</f>
        <v>45623.628472222219</v>
      </c>
      <c r="Q1589" s="29">
        <f t="shared" si="210"/>
        <v>45623.586805555555</v>
      </c>
      <c r="R1589" t="str">
        <f t="shared" si="211"/>
        <v>2:04 pm</v>
      </c>
      <c r="S1589" t="str">
        <f t="shared" si="212"/>
        <v>3:05 pm</v>
      </c>
      <c r="T1589" s="29">
        <f t="shared" si="213"/>
        <v>45623.586805555555</v>
      </c>
      <c r="U1589" s="19">
        <f t="shared" si="214"/>
        <v>10222</v>
      </c>
      <c r="V1589" s="1">
        <f t="shared" si="215"/>
        <v>0.99229999999999996</v>
      </c>
      <c r="W1589" s="30">
        <f t="shared" si="216"/>
        <v>4.2361111110949423E-2</v>
      </c>
      <c r="X1589" s="18">
        <f>DATE(MID(B1589,FIND(",",B1589,1)+2,4),VLOOKUP(LEFT(B1589,3),General!$A$1:$B$12,2,0),MID(B1589,FIND(" ",B1589,1)+1,FIND(",",B1589,1)-FIND(" ",B1589,1)-1))</f>
        <v>45623</v>
      </c>
    </row>
    <row r="1590" spans="2:24">
      <c r="B1590" t="s">
        <v>8018</v>
      </c>
      <c r="C1590" t="s">
        <v>8019</v>
      </c>
      <c r="D1590" t="s">
        <v>8020</v>
      </c>
      <c r="E1590" s="1">
        <v>0.99219999999999997</v>
      </c>
      <c r="F1590">
        <v>0</v>
      </c>
      <c r="G1590">
        <v>0</v>
      </c>
      <c r="H1590" s="19">
        <v>10346</v>
      </c>
      <c r="I1590" s="19">
        <v>1328014</v>
      </c>
      <c r="J1590">
        <v>0</v>
      </c>
      <c r="K1590">
        <v>0</v>
      </c>
      <c r="L1590">
        <v>0</v>
      </c>
      <c r="M1590">
        <v>0</v>
      </c>
      <c r="N1590" s="29">
        <f>DATE(MID(B1590,FIND(",",B1590,1)+2,4),VLOOKUP(LEFT(B1590,3),General!$A$1:$B$12,2,0),MID(B1590,FIND(" ",B1590,1)+1,FIND(",",B1590,1)-FIND(" ",B1590,1)-1)) + TIMEVALUE(MID(B1590,FIND("-",B1590,1)+2,LEN(B1590)-FIND("-",B1590,1)+2))</f>
        <v>45623.628472222219</v>
      </c>
      <c r="O1590" s="18">
        <f>DATE(MID(C1590,FIND(",",C1590,1)+2,4),VLOOKUP(LEFT(B1590,3),General!$A$1:$B$12,2,0),MID(C1590,FIND(" ",C1590,1)+1,FIND(",",C1590,1)-FIND(" ",C1590,1)-1)) + TIMEVALUE(MID(C1590,FIND("-",C1590,1)+2,LEN(C1590)-FIND("-",C1590,1)+2))</f>
        <v>45623.62777777778</v>
      </c>
      <c r="P1590" s="18">
        <f>DATE(MID(D1590,FIND(",",D1590,1)+2,4),VLOOKUP(LEFT(B1590,3),General!$A$1:$B$12,2,0),MID(D1590,FIND(" ",D1590,1)+1,FIND(",",D1590,1)-FIND(" ",D1590,1)-1)) + TIMEVALUE(MID(D1590,FIND("-",D1590,1)+2,LEN(D1590)-FIND("-",D1590,1)+2))</f>
        <v>45623.670138888891</v>
      </c>
      <c r="Q1590" s="29">
        <f t="shared" si="210"/>
        <v>45623.628472222219</v>
      </c>
      <c r="R1590" t="str">
        <f t="shared" si="211"/>
        <v>3:04 pm</v>
      </c>
      <c r="S1590" t="str">
        <f t="shared" si="212"/>
        <v>4:05 pm</v>
      </c>
      <c r="T1590" s="29">
        <f t="shared" si="213"/>
        <v>45623.628472222219</v>
      </c>
      <c r="U1590" s="19">
        <f t="shared" si="214"/>
        <v>10346</v>
      </c>
      <c r="V1590" s="1">
        <f t="shared" si="215"/>
        <v>0.99219999999999997</v>
      </c>
      <c r="W1590" s="30">
        <f t="shared" si="216"/>
        <v>4.2361111110949423E-2</v>
      </c>
      <c r="X1590" s="18">
        <f>DATE(MID(B1590,FIND(",",B1590,1)+2,4),VLOOKUP(LEFT(B1590,3),General!$A$1:$B$12,2,0),MID(B1590,FIND(" ",B1590,1)+1,FIND(",",B1590,1)-FIND(" ",B1590,1)-1))</f>
        <v>45623</v>
      </c>
    </row>
    <row r="1591" spans="2:24">
      <c r="B1591" t="s">
        <v>8020</v>
      </c>
      <c r="C1591" t="s">
        <v>8021</v>
      </c>
      <c r="D1591" t="s">
        <v>8022</v>
      </c>
      <c r="E1591" s="1">
        <v>0.98839999999999995</v>
      </c>
      <c r="F1591">
        <v>0</v>
      </c>
      <c r="G1591">
        <v>0</v>
      </c>
      <c r="H1591" s="19">
        <v>15457</v>
      </c>
      <c r="I1591" s="19">
        <v>1328015</v>
      </c>
      <c r="J1591">
        <v>0</v>
      </c>
      <c r="K1591">
        <v>0</v>
      </c>
      <c r="L1591">
        <v>0</v>
      </c>
      <c r="M1591">
        <v>0</v>
      </c>
      <c r="N1591" s="29">
        <f>DATE(MID(B1591,FIND(",",B1591,1)+2,4),VLOOKUP(LEFT(B1591,3),General!$A$1:$B$12,2,0),MID(B1591,FIND(" ",B1591,1)+1,FIND(",",B1591,1)-FIND(" ",B1591,1)-1)) + TIMEVALUE(MID(B1591,FIND("-",B1591,1)+2,LEN(B1591)-FIND("-",B1591,1)+2))</f>
        <v>45623.670138888891</v>
      </c>
      <c r="O1591" s="18">
        <f>DATE(MID(C1591,FIND(",",C1591,1)+2,4),VLOOKUP(LEFT(B1591,3),General!$A$1:$B$12,2,0),MID(C1591,FIND(" ",C1591,1)+1,FIND(",",C1591,1)-FIND(" ",C1591,1)-1)) + TIMEVALUE(MID(C1591,FIND("-",C1591,1)+2,LEN(C1591)-FIND("-",C1591,1)+2))</f>
        <v>45623.669444444444</v>
      </c>
      <c r="P1591" s="18">
        <f>DATE(MID(D1591,FIND(",",D1591,1)+2,4),VLOOKUP(LEFT(B1591,3),General!$A$1:$B$12,2,0),MID(D1591,FIND(" ",D1591,1)+1,FIND(",",D1591,1)-FIND(" ",D1591,1)-1)) + TIMEVALUE(MID(D1591,FIND("-",D1591,1)+2,LEN(D1591)-FIND("-",D1591,1)+2))</f>
        <v>45623.706944444442</v>
      </c>
      <c r="Q1591" s="29">
        <f t="shared" si="210"/>
        <v>45623.670138888891</v>
      </c>
      <c r="R1591" t="str">
        <f t="shared" si="211"/>
        <v>4:04 pm</v>
      </c>
      <c r="S1591" t="str">
        <f t="shared" si="212"/>
        <v>4:58 pm</v>
      </c>
      <c r="T1591" s="29">
        <f t="shared" si="213"/>
        <v>45623.670138888891</v>
      </c>
      <c r="U1591" s="19">
        <f t="shared" si="214"/>
        <v>15457</v>
      </c>
      <c r="V1591" s="1">
        <f t="shared" si="215"/>
        <v>0.98839999999999995</v>
      </c>
      <c r="W1591" s="30">
        <f t="shared" si="216"/>
        <v>3.7499999998544808E-2</v>
      </c>
      <c r="X1591" s="18">
        <f>DATE(MID(B1591,FIND(",",B1591,1)+2,4),VLOOKUP(LEFT(B1591,3),General!$A$1:$B$12,2,0),MID(B1591,FIND(" ",B1591,1)+1,FIND(",",B1591,1)-FIND(" ",B1591,1)-1))</f>
        <v>45623</v>
      </c>
    </row>
    <row r="1592" spans="2:24">
      <c r="B1592" t="s">
        <v>8023</v>
      </c>
      <c r="C1592" t="s">
        <v>8024</v>
      </c>
      <c r="D1592" t="s">
        <v>8025</v>
      </c>
      <c r="E1592" s="1">
        <v>0.99529999999999996</v>
      </c>
      <c r="F1592">
        <v>0</v>
      </c>
      <c r="G1592">
        <v>0</v>
      </c>
      <c r="H1592" s="19">
        <v>6299</v>
      </c>
      <c r="I1592" s="19">
        <v>1328032</v>
      </c>
      <c r="J1592">
        <v>0</v>
      </c>
      <c r="K1592">
        <v>0</v>
      </c>
      <c r="L1592">
        <v>0</v>
      </c>
      <c r="M1592" s="19">
        <v>1079</v>
      </c>
      <c r="N1592" s="29">
        <f>DATE(MID(B1592,FIND(",",B1592,1)+2,4),VLOOKUP(LEFT(B1592,3),General!$A$1:$B$12,2,0),MID(B1592,FIND(" ",B1592,1)+1,FIND(",",B1592,1)-FIND(" ",B1592,1)-1)) + TIMEVALUE(MID(B1592,FIND("-",B1592,1)+2,LEN(B1592)-FIND("-",B1592,1)+2))</f>
        <v>45623.711805555555</v>
      </c>
      <c r="O1592" s="18">
        <f>DATE(MID(C1592,FIND(",",C1592,1)+2,4),VLOOKUP(LEFT(B1592,3),General!$A$1:$B$12,2,0),MID(C1592,FIND(" ",C1592,1)+1,FIND(",",C1592,1)-FIND(" ",C1592,1)-1)) + TIMEVALUE(MID(C1592,FIND("-",C1592,1)+2,LEN(C1592)-FIND("-",C1592,1)+2))</f>
        <v>45623.711111111108</v>
      </c>
      <c r="P1592" s="18">
        <f>DATE(MID(D1592,FIND(",",D1592,1)+2,4),VLOOKUP(LEFT(B1592,3),General!$A$1:$B$12,2,0),MID(D1592,FIND(" ",D1592,1)+1,FIND(",",D1592,1)-FIND(" ",D1592,1)-1)) + TIMEVALUE(MID(D1592,FIND("-",D1592,1)+2,LEN(D1592)-FIND("-",D1592,1)+2))</f>
        <v>45623.74722222222</v>
      </c>
      <c r="Q1592" s="29">
        <f t="shared" ref="Q1592:Q1623" si="217">N1592</f>
        <v>45623.711805555555</v>
      </c>
      <c r="R1592" t="str">
        <f t="shared" ref="R1592:R1623" si="218">IF(MID(RIGHT(C1592,8),1,1) = " ", RIGHT(C1592,7),RIGHT(C1592,8))</f>
        <v>5:04 pm</v>
      </c>
      <c r="S1592" t="str">
        <f t="shared" ref="S1592:S1623" si="219">IF(MID(RIGHT(D1592,8),1,1) = " ", RIGHT(D1592,7),RIGHT(D1592,8))</f>
        <v>5:56 pm</v>
      </c>
      <c r="T1592" s="29">
        <f t="shared" ref="T1592:T1623" si="220">N1592</f>
        <v>45623.711805555555</v>
      </c>
      <c r="U1592" s="19">
        <f t="shared" ref="U1592:U1623" si="221">H1592</f>
        <v>6299</v>
      </c>
      <c r="V1592" s="1">
        <f t="shared" ref="V1592:V1623" si="222">E1592</f>
        <v>0.99529999999999996</v>
      </c>
      <c r="W1592" s="30">
        <f t="shared" ref="W1592:W1623" si="223">(P1592-O1592)</f>
        <v>3.6111111112404615E-2</v>
      </c>
      <c r="X1592" s="18">
        <f>DATE(MID(B1592,FIND(",",B1592,1)+2,4),VLOOKUP(LEFT(B1592,3),General!$A$1:$B$12,2,0),MID(B1592,FIND(" ",B1592,1)+1,FIND(",",B1592,1)-FIND(" ",B1592,1)-1))</f>
        <v>45623</v>
      </c>
    </row>
    <row r="1593" spans="2:24">
      <c r="B1593" t="s">
        <v>8026</v>
      </c>
      <c r="C1593" t="s">
        <v>8027</v>
      </c>
      <c r="D1593" t="s">
        <v>8028</v>
      </c>
      <c r="E1593" s="1">
        <v>0.99580000000000002</v>
      </c>
      <c r="F1593">
        <v>0</v>
      </c>
      <c r="G1593">
        <v>0</v>
      </c>
      <c r="H1593" s="19">
        <v>5593</v>
      </c>
      <c r="I1593" s="19">
        <v>1328035</v>
      </c>
      <c r="J1593">
        <v>0</v>
      </c>
      <c r="K1593">
        <v>0</v>
      </c>
      <c r="L1593">
        <v>0</v>
      </c>
      <c r="M1593" s="19">
        <v>1083</v>
      </c>
      <c r="N1593" s="29">
        <f>DATE(MID(B1593,FIND(",",B1593,1)+2,4),VLOOKUP(LEFT(B1593,3),General!$A$1:$B$12,2,0),MID(B1593,FIND(" ",B1593,1)+1,FIND(",",B1593,1)-FIND(" ",B1593,1)-1)) + TIMEVALUE(MID(B1593,FIND("-",B1593,1)+2,LEN(B1593)-FIND("-",B1593,1)+2))</f>
        <v>45623.753472222219</v>
      </c>
      <c r="O1593" s="18">
        <f>DATE(MID(C1593,FIND(",",C1593,1)+2,4),VLOOKUP(LEFT(B1593,3),General!$A$1:$B$12,2,0),MID(C1593,FIND(" ",C1593,1)+1,FIND(",",C1593,1)-FIND(" ",C1593,1)-1)) + TIMEVALUE(MID(C1593,FIND("-",C1593,1)+2,LEN(C1593)-FIND("-",C1593,1)+2))</f>
        <v>45623.75277777778</v>
      </c>
      <c r="P1593" s="18">
        <f>DATE(MID(D1593,FIND(",",D1593,1)+2,4),VLOOKUP(LEFT(B1593,3),General!$A$1:$B$12,2,0),MID(D1593,FIND(" ",D1593,1)+1,FIND(",",D1593,1)-FIND(" ",D1593,1)-1)) + TIMEVALUE(MID(D1593,FIND("-",D1593,1)+2,LEN(D1593)-FIND("-",D1593,1)+2))</f>
        <v>45623.78125</v>
      </c>
      <c r="Q1593" s="29">
        <f t="shared" si="217"/>
        <v>45623.753472222219</v>
      </c>
      <c r="R1593" t="str">
        <f t="shared" si="218"/>
        <v>6:04 pm</v>
      </c>
      <c r="S1593" t="str">
        <f t="shared" si="219"/>
        <v>6:45 pm</v>
      </c>
      <c r="T1593" s="29">
        <f t="shared" si="220"/>
        <v>45623.753472222219</v>
      </c>
      <c r="U1593" s="19">
        <f t="shared" si="221"/>
        <v>5593</v>
      </c>
      <c r="V1593" s="1">
        <f t="shared" si="222"/>
        <v>0.99580000000000002</v>
      </c>
      <c r="W1593" s="30">
        <f t="shared" si="223"/>
        <v>2.8472222220443655E-2</v>
      </c>
      <c r="X1593" s="18">
        <f>DATE(MID(B1593,FIND(",",B1593,1)+2,4),VLOOKUP(LEFT(B1593,3),General!$A$1:$B$12,2,0),MID(B1593,FIND(" ",B1593,1)+1,FIND(",",B1593,1)-FIND(" ",B1593,1)-1))</f>
        <v>45623</v>
      </c>
    </row>
    <row r="1594" spans="2:24">
      <c r="B1594" t="s">
        <v>8029</v>
      </c>
      <c r="C1594" t="s">
        <v>8030</v>
      </c>
      <c r="D1594" t="s">
        <v>8031</v>
      </c>
      <c r="E1594" s="1">
        <v>0.99590000000000001</v>
      </c>
      <c r="F1594">
        <v>0</v>
      </c>
      <c r="G1594">
        <v>0</v>
      </c>
      <c r="H1594" s="19">
        <v>5450</v>
      </c>
      <c r="I1594" s="19">
        <v>1328033</v>
      </c>
      <c r="J1594">
        <v>0</v>
      </c>
      <c r="K1594">
        <v>0</v>
      </c>
      <c r="L1594">
        <v>0</v>
      </c>
      <c r="M1594" s="19">
        <v>1081</v>
      </c>
      <c r="N1594" s="29">
        <f>DATE(MID(B1594,FIND(",",B1594,1)+2,4),VLOOKUP(LEFT(B1594,3),General!$A$1:$B$12,2,0),MID(B1594,FIND(" ",B1594,1)+1,FIND(",",B1594,1)-FIND(" ",B1594,1)-1)) + TIMEVALUE(MID(B1594,FIND("-",B1594,1)+2,LEN(B1594)-FIND("-",B1594,1)+2))</f>
        <v>45623.795138888891</v>
      </c>
      <c r="O1594" s="18">
        <f>DATE(MID(C1594,FIND(",",C1594,1)+2,4),VLOOKUP(LEFT(B1594,3),General!$A$1:$B$12,2,0),MID(C1594,FIND(" ",C1594,1)+1,FIND(",",C1594,1)-FIND(" ",C1594,1)-1)) + TIMEVALUE(MID(C1594,FIND("-",C1594,1)+2,LEN(C1594)-FIND("-",C1594,1)+2))</f>
        <v>45623.794444444444</v>
      </c>
      <c r="P1594" s="18">
        <f>DATE(MID(D1594,FIND(",",D1594,1)+2,4),VLOOKUP(LEFT(B1594,3),General!$A$1:$B$12,2,0),MID(D1594,FIND(" ",D1594,1)+1,FIND(",",D1594,1)-FIND(" ",D1594,1)-1)) + TIMEVALUE(MID(D1594,FIND("-",D1594,1)+2,LEN(D1594)-FIND("-",D1594,1)+2))</f>
        <v>45623.823611111111</v>
      </c>
      <c r="Q1594" s="29">
        <f t="shared" si="217"/>
        <v>45623.795138888891</v>
      </c>
      <c r="R1594" t="str">
        <f t="shared" si="218"/>
        <v>7:04 pm</v>
      </c>
      <c r="S1594" t="str">
        <f t="shared" si="219"/>
        <v>7:46 pm</v>
      </c>
      <c r="T1594" s="29">
        <f t="shared" si="220"/>
        <v>45623.795138888891</v>
      </c>
      <c r="U1594" s="19">
        <f t="shared" si="221"/>
        <v>5450</v>
      </c>
      <c r="V1594" s="1">
        <f t="shared" si="222"/>
        <v>0.99590000000000001</v>
      </c>
      <c r="W1594" s="30">
        <f t="shared" si="223"/>
        <v>2.9166666667151731E-2</v>
      </c>
      <c r="X1594" s="18">
        <f>DATE(MID(B1594,FIND(",",B1594,1)+2,4),VLOOKUP(LEFT(B1594,3),General!$A$1:$B$12,2,0),MID(B1594,FIND(" ",B1594,1)+1,FIND(",",B1594,1)-FIND(" ",B1594,1)-1))</f>
        <v>45623</v>
      </c>
    </row>
    <row r="1595" spans="2:24">
      <c r="B1595" t="s">
        <v>8032</v>
      </c>
      <c r="C1595" t="s">
        <v>8033</v>
      </c>
      <c r="D1595" t="s">
        <v>8034</v>
      </c>
      <c r="E1595" s="1">
        <v>0.99580000000000002</v>
      </c>
      <c r="F1595">
        <v>0</v>
      </c>
      <c r="G1595">
        <v>0</v>
      </c>
      <c r="H1595" s="19">
        <v>5548</v>
      </c>
      <c r="I1595" s="19">
        <v>1327874</v>
      </c>
      <c r="J1595">
        <v>0</v>
      </c>
      <c r="K1595">
        <v>0</v>
      </c>
      <c r="L1595">
        <v>0</v>
      </c>
      <c r="M1595" s="19">
        <v>1082</v>
      </c>
      <c r="N1595" s="29">
        <f>DATE(MID(B1595,FIND(",",B1595,1)+2,4),VLOOKUP(LEFT(B1595,3),General!$A$1:$B$12,2,0),MID(B1595,FIND(" ",B1595,1)+1,FIND(",",B1595,1)-FIND(" ",B1595,1)-1)) + TIMEVALUE(MID(B1595,FIND("-",B1595,1)+2,LEN(B1595)-FIND("-",B1595,1)+2))</f>
        <v>45623.836805555555</v>
      </c>
      <c r="O1595" s="18">
        <f>DATE(MID(C1595,FIND(",",C1595,1)+2,4),VLOOKUP(LEFT(B1595,3),General!$A$1:$B$12,2,0),MID(C1595,FIND(" ",C1595,1)+1,FIND(",",C1595,1)-FIND(" ",C1595,1)-1)) + TIMEVALUE(MID(C1595,FIND("-",C1595,1)+2,LEN(C1595)-FIND("-",C1595,1)+2))</f>
        <v>45623.836111111108</v>
      </c>
      <c r="P1595" s="18">
        <f>DATE(MID(D1595,FIND(",",D1595,1)+2,4),VLOOKUP(LEFT(B1595,3),General!$A$1:$B$12,2,0),MID(D1595,FIND(" ",D1595,1)+1,FIND(",",D1595,1)-FIND(" ",D1595,1)-1)) + TIMEVALUE(MID(D1595,FIND("-",D1595,1)+2,LEN(D1595)-FIND("-",D1595,1)+2))</f>
        <v>45623.878472222219</v>
      </c>
      <c r="Q1595" s="29">
        <f t="shared" si="217"/>
        <v>45623.836805555555</v>
      </c>
      <c r="R1595" t="str">
        <f t="shared" si="218"/>
        <v>8:04 pm</v>
      </c>
      <c r="S1595" t="str">
        <f t="shared" si="219"/>
        <v>9:05 pm</v>
      </c>
      <c r="T1595" s="29">
        <f t="shared" si="220"/>
        <v>45623.836805555555</v>
      </c>
      <c r="U1595" s="19">
        <f t="shared" si="221"/>
        <v>5548</v>
      </c>
      <c r="V1595" s="1">
        <f t="shared" si="222"/>
        <v>0.99580000000000002</v>
      </c>
      <c r="W1595" s="30">
        <f t="shared" si="223"/>
        <v>4.2361111110949423E-2</v>
      </c>
      <c r="X1595" s="18">
        <f>DATE(MID(B1595,FIND(",",B1595,1)+2,4),VLOOKUP(LEFT(B1595,3),General!$A$1:$B$12,2,0),MID(B1595,FIND(" ",B1595,1)+1,FIND(",",B1595,1)-FIND(" ",B1595,1)-1))</f>
        <v>45623</v>
      </c>
    </row>
    <row r="1596" spans="2:24">
      <c r="B1596" t="s">
        <v>8034</v>
      </c>
      <c r="C1596" t="s">
        <v>8035</v>
      </c>
      <c r="D1596" t="s">
        <v>8036</v>
      </c>
      <c r="E1596" s="1">
        <v>0.99050000000000005</v>
      </c>
      <c r="F1596">
        <v>0</v>
      </c>
      <c r="G1596">
        <v>0</v>
      </c>
      <c r="H1596" s="19">
        <v>12621</v>
      </c>
      <c r="I1596" s="19">
        <v>1327899</v>
      </c>
      <c r="J1596">
        <v>0</v>
      </c>
      <c r="K1596">
        <v>0</v>
      </c>
      <c r="L1596">
        <v>0</v>
      </c>
      <c r="M1596">
        <v>0</v>
      </c>
      <c r="N1596" s="29">
        <f>DATE(MID(B1596,FIND(",",B1596,1)+2,4),VLOOKUP(LEFT(B1596,3),General!$A$1:$B$12,2,0),MID(B1596,FIND(" ",B1596,1)+1,FIND(",",B1596,1)-FIND(" ",B1596,1)-1)) + TIMEVALUE(MID(B1596,FIND("-",B1596,1)+2,LEN(B1596)-FIND("-",B1596,1)+2))</f>
        <v>45623.878472222219</v>
      </c>
      <c r="O1596" s="18">
        <f>DATE(MID(C1596,FIND(",",C1596,1)+2,4),VLOOKUP(LEFT(B1596,3),General!$A$1:$B$12,2,0),MID(C1596,FIND(" ",C1596,1)+1,FIND(",",C1596,1)-FIND(" ",C1596,1)-1)) + TIMEVALUE(MID(C1596,FIND("-",C1596,1)+2,LEN(C1596)-FIND("-",C1596,1)+2))</f>
        <v>45623.87777777778</v>
      </c>
      <c r="P1596" s="18">
        <f>DATE(MID(D1596,FIND(",",D1596,1)+2,4),VLOOKUP(LEFT(B1596,3),General!$A$1:$B$12,2,0),MID(D1596,FIND(" ",D1596,1)+1,FIND(",",D1596,1)-FIND(" ",D1596,1)-1)) + TIMEVALUE(MID(D1596,FIND("-",D1596,1)+2,LEN(D1596)-FIND("-",D1596,1)+2))</f>
        <v>45623.913194444445</v>
      </c>
      <c r="Q1596" s="29">
        <f t="shared" si="217"/>
        <v>45623.878472222219</v>
      </c>
      <c r="R1596" t="str">
        <f t="shared" si="218"/>
        <v>9:04 pm</v>
      </c>
      <c r="S1596" t="str">
        <f t="shared" si="219"/>
        <v>9:55 pm</v>
      </c>
      <c r="T1596" s="29">
        <f t="shared" si="220"/>
        <v>45623.878472222219</v>
      </c>
      <c r="U1596" s="19">
        <f t="shared" si="221"/>
        <v>12621</v>
      </c>
      <c r="V1596" s="1">
        <f t="shared" si="222"/>
        <v>0.99050000000000005</v>
      </c>
      <c r="W1596" s="30">
        <f t="shared" si="223"/>
        <v>3.5416666665696539E-2</v>
      </c>
      <c r="X1596" s="18">
        <f>DATE(MID(B1596,FIND(",",B1596,1)+2,4),VLOOKUP(LEFT(B1596,3),General!$A$1:$B$12,2,0),MID(B1596,FIND(" ",B1596,1)+1,FIND(",",B1596,1)-FIND(" ",B1596,1)-1))</f>
        <v>45623</v>
      </c>
    </row>
    <row r="1597" spans="2:24">
      <c r="B1597" t="s">
        <v>8037</v>
      </c>
      <c r="C1597" t="s">
        <v>8038</v>
      </c>
      <c r="D1597" t="s">
        <v>8039</v>
      </c>
      <c r="E1597" s="1">
        <v>0.99570000000000003</v>
      </c>
      <c r="F1597">
        <v>0</v>
      </c>
      <c r="G1597">
        <v>0</v>
      </c>
      <c r="H1597" s="19">
        <v>5653</v>
      </c>
      <c r="I1597" s="19">
        <v>1327898</v>
      </c>
      <c r="J1597">
        <v>0</v>
      </c>
      <c r="K1597">
        <v>0</v>
      </c>
      <c r="L1597">
        <v>0</v>
      </c>
      <c r="M1597">
        <v>0</v>
      </c>
      <c r="N1597" s="29">
        <f>DATE(MID(B1597,FIND(",",B1597,1)+2,4),VLOOKUP(LEFT(B1597,3),General!$A$1:$B$12,2,0),MID(B1597,FIND(" ",B1597,1)+1,FIND(",",B1597,1)-FIND(" ",B1597,1)-1)) + TIMEVALUE(MID(B1597,FIND("-",B1597,1)+2,LEN(B1597)-FIND("-",B1597,1)+2))</f>
        <v>45623.920138888891</v>
      </c>
      <c r="O1597" s="18">
        <f>DATE(MID(C1597,FIND(",",C1597,1)+2,4),VLOOKUP(LEFT(B1597,3),General!$A$1:$B$12,2,0),MID(C1597,FIND(" ",C1597,1)+1,FIND(",",C1597,1)-FIND(" ",C1597,1)-1)) + TIMEVALUE(MID(C1597,FIND("-",C1597,1)+2,LEN(C1597)-FIND("-",C1597,1)+2))</f>
        <v>45623.919444444444</v>
      </c>
      <c r="P1597" s="18">
        <f>DATE(MID(D1597,FIND(",",D1597,1)+2,4),VLOOKUP(LEFT(B1597,3),General!$A$1:$B$12,2,0),MID(D1597,FIND(" ",D1597,1)+1,FIND(",",D1597,1)-FIND(" ",D1597,1)-1)) + TIMEVALUE(MID(D1597,FIND("-",D1597,1)+2,LEN(D1597)-FIND("-",D1597,1)+2))</f>
        <v>45623.961805555555</v>
      </c>
      <c r="Q1597" s="29">
        <f t="shared" si="217"/>
        <v>45623.920138888891</v>
      </c>
      <c r="R1597" t="str">
        <f t="shared" si="218"/>
        <v>10:04 pm</v>
      </c>
      <c r="S1597" t="str">
        <f t="shared" si="219"/>
        <v>11:05 pm</v>
      </c>
      <c r="T1597" s="29">
        <f t="shared" si="220"/>
        <v>45623.920138888891</v>
      </c>
      <c r="U1597" s="19">
        <f t="shared" si="221"/>
        <v>5653</v>
      </c>
      <c r="V1597" s="1">
        <f t="shared" si="222"/>
        <v>0.99570000000000003</v>
      </c>
      <c r="W1597" s="30">
        <f t="shared" si="223"/>
        <v>4.2361111110949423E-2</v>
      </c>
      <c r="X1597" s="18">
        <f>DATE(MID(B1597,FIND(",",B1597,1)+2,4),VLOOKUP(LEFT(B1597,3),General!$A$1:$B$12,2,0),MID(B1597,FIND(" ",B1597,1)+1,FIND(",",B1597,1)-FIND(" ",B1597,1)-1))</f>
        <v>45623</v>
      </c>
    </row>
    <row r="1598" spans="2:24">
      <c r="B1598" t="s">
        <v>8039</v>
      </c>
      <c r="C1598" t="s">
        <v>8040</v>
      </c>
      <c r="D1598" t="s">
        <v>8041</v>
      </c>
      <c r="E1598" s="1">
        <v>0.99609999999999999</v>
      </c>
      <c r="F1598">
        <v>0</v>
      </c>
      <c r="G1598">
        <v>0</v>
      </c>
      <c r="H1598" s="19">
        <v>5150</v>
      </c>
      <c r="I1598" s="19">
        <v>1327895</v>
      </c>
      <c r="J1598">
        <v>0</v>
      </c>
      <c r="K1598">
        <v>0</v>
      </c>
      <c r="L1598">
        <v>0</v>
      </c>
      <c r="M1598" s="19">
        <v>1080</v>
      </c>
      <c r="N1598" s="29">
        <f>DATE(MID(B1598,FIND(",",B1598,1)+2,4),VLOOKUP(LEFT(B1598,3),General!$A$1:$B$12,2,0),MID(B1598,FIND(" ",B1598,1)+1,FIND(",",B1598,1)-FIND(" ",B1598,1)-1)) + TIMEVALUE(MID(B1598,FIND("-",B1598,1)+2,LEN(B1598)-FIND("-",B1598,1)+2))</f>
        <v>45623.961805555555</v>
      </c>
      <c r="O1598" s="18">
        <f>DATE(MID(C1598,FIND(",",C1598,1)+2,4),VLOOKUP(LEFT(B1598,3),General!$A$1:$B$12,2,0),MID(C1598,FIND(" ",C1598,1)+1,FIND(",",C1598,1)-FIND(" ",C1598,1)-1)) + TIMEVALUE(MID(C1598,FIND("-",C1598,1)+2,LEN(C1598)-FIND("-",C1598,1)+2))</f>
        <v>45623.961111111108</v>
      </c>
      <c r="P1598" s="18">
        <f>DATE(MID(D1598,FIND(",",D1598,1)+2,4),VLOOKUP(LEFT(B1598,3),General!$A$1:$B$12,2,0),MID(D1598,FIND(" ",D1598,1)+1,FIND(",",D1598,1)-FIND(" ",D1598,1)-1)) + TIMEVALUE(MID(D1598,FIND("-",D1598,1)+2,LEN(D1598)-FIND("-",D1598,1)+2))</f>
        <v>45623.993750000001</v>
      </c>
      <c r="Q1598" s="29">
        <f t="shared" si="217"/>
        <v>45623.961805555555</v>
      </c>
      <c r="R1598" t="str">
        <f t="shared" si="218"/>
        <v>11:04 pm</v>
      </c>
      <c r="S1598" t="str">
        <f t="shared" si="219"/>
        <v>11:51 pm</v>
      </c>
      <c r="T1598" s="29">
        <f t="shared" si="220"/>
        <v>45623.961805555555</v>
      </c>
      <c r="U1598" s="19">
        <f t="shared" si="221"/>
        <v>5150</v>
      </c>
      <c r="V1598" s="1">
        <f t="shared" si="222"/>
        <v>0.99609999999999999</v>
      </c>
      <c r="W1598" s="30">
        <f t="shared" si="223"/>
        <v>3.2638888893416151E-2</v>
      </c>
      <c r="X1598" s="18">
        <f>DATE(MID(B1598,FIND(",",B1598,1)+2,4),VLOOKUP(LEFT(B1598,3),General!$A$1:$B$12,2,0),MID(B1598,FIND(" ",B1598,1)+1,FIND(",",B1598,1)-FIND(" ",B1598,1)-1))</f>
        <v>45623</v>
      </c>
    </row>
    <row r="1599" spans="2:24">
      <c r="B1599" t="s">
        <v>8042</v>
      </c>
      <c r="C1599" t="s">
        <v>8043</v>
      </c>
      <c r="D1599" t="s">
        <v>8044</v>
      </c>
      <c r="E1599" s="1">
        <v>0.99399999999999999</v>
      </c>
      <c r="F1599">
        <v>0</v>
      </c>
      <c r="G1599">
        <v>0</v>
      </c>
      <c r="H1599" s="19">
        <v>8008</v>
      </c>
      <c r="I1599" s="19">
        <v>1327893</v>
      </c>
      <c r="J1599">
        <v>0</v>
      </c>
      <c r="K1599">
        <v>0</v>
      </c>
      <c r="L1599">
        <v>0</v>
      </c>
      <c r="M1599">
        <v>0</v>
      </c>
      <c r="N1599" s="29">
        <f>DATE(MID(B1599,FIND(",",B1599,1)+2,4),VLOOKUP(LEFT(B1599,3),General!$A$1:$B$12,2,0),MID(B1599,FIND(" ",B1599,1)+1,FIND(",",B1599,1)-FIND(" ",B1599,1)-1)) + TIMEVALUE(MID(B1599,FIND("-",B1599,1)+2,LEN(B1599)-FIND("-",B1599,1)+2))</f>
        <v>45624.003472222219</v>
      </c>
      <c r="O1599" s="18">
        <f>DATE(MID(C1599,FIND(",",C1599,1)+2,4),VLOOKUP(LEFT(B1599,3),General!$A$1:$B$12,2,0),MID(C1599,FIND(" ",C1599,1)+1,FIND(",",C1599,1)-FIND(" ",C1599,1)-1)) + TIMEVALUE(MID(C1599,FIND("-",C1599,1)+2,LEN(C1599)-FIND("-",C1599,1)+2))</f>
        <v>45624.00277777778</v>
      </c>
      <c r="P1599" s="18">
        <f>DATE(MID(D1599,FIND(",",D1599,1)+2,4),VLOOKUP(LEFT(B1599,3),General!$A$1:$B$12,2,0),MID(D1599,FIND(" ",D1599,1)+1,FIND(",",D1599,1)-FIND(" ",D1599,1)-1)) + TIMEVALUE(MID(D1599,FIND("-",D1599,1)+2,LEN(D1599)-FIND("-",D1599,1)+2))</f>
        <v>45624.045138888891</v>
      </c>
      <c r="Q1599" s="29">
        <f t="shared" si="217"/>
        <v>45624.003472222219</v>
      </c>
      <c r="R1599" t="str">
        <f t="shared" si="218"/>
        <v>12:04 am</v>
      </c>
      <c r="S1599" t="str">
        <f t="shared" si="219"/>
        <v>1:05 am</v>
      </c>
      <c r="T1599" s="29">
        <f t="shared" si="220"/>
        <v>45624.003472222219</v>
      </c>
      <c r="U1599" s="19">
        <f t="shared" si="221"/>
        <v>8008</v>
      </c>
      <c r="V1599" s="1">
        <f t="shared" si="222"/>
        <v>0.99399999999999999</v>
      </c>
      <c r="W1599" s="30">
        <f t="shared" si="223"/>
        <v>4.2361111110949423E-2</v>
      </c>
      <c r="X1599" s="18">
        <f>DATE(MID(B1599,FIND(",",B1599,1)+2,4),VLOOKUP(LEFT(B1599,3),General!$A$1:$B$12,2,0),MID(B1599,FIND(" ",B1599,1)+1,FIND(",",B1599,1)-FIND(" ",B1599,1)-1))</f>
        <v>45624</v>
      </c>
    </row>
    <row r="1600" spans="2:24">
      <c r="B1600" t="s">
        <v>8044</v>
      </c>
      <c r="C1600" t="s">
        <v>8045</v>
      </c>
      <c r="D1600" t="s">
        <v>8046</v>
      </c>
      <c r="E1600" s="1">
        <v>0.99260000000000004</v>
      </c>
      <c r="F1600">
        <v>0</v>
      </c>
      <c r="G1600">
        <v>0</v>
      </c>
      <c r="H1600" s="19">
        <v>9890</v>
      </c>
      <c r="I1600" s="19">
        <v>1327913</v>
      </c>
      <c r="J1600">
        <v>0</v>
      </c>
      <c r="K1600">
        <v>0</v>
      </c>
      <c r="L1600">
        <v>0</v>
      </c>
      <c r="M1600">
        <v>0</v>
      </c>
      <c r="N1600" s="29">
        <f>DATE(MID(B1600,FIND(",",B1600,1)+2,4),VLOOKUP(LEFT(B1600,3),General!$A$1:$B$12,2,0),MID(B1600,FIND(" ",B1600,1)+1,FIND(",",B1600,1)-FIND(" ",B1600,1)-1)) + TIMEVALUE(MID(B1600,FIND("-",B1600,1)+2,LEN(B1600)-FIND("-",B1600,1)+2))</f>
        <v>45624.045138888891</v>
      </c>
      <c r="O1600" s="18">
        <f>DATE(MID(C1600,FIND(",",C1600,1)+2,4),VLOOKUP(LEFT(B1600,3),General!$A$1:$B$12,2,0),MID(C1600,FIND(" ",C1600,1)+1,FIND(",",C1600,1)-FIND(" ",C1600,1)-1)) + TIMEVALUE(MID(C1600,FIND("-",C1600,1)+2,LEN(C1600)-FIND("-",C1600,1)+2))</f>
        <v>45624.044444444444</v>
      </c>
      <c r="P1600" s="18">
        <f>DATE(MID(D1600,FIND(",",D1600,1)+2,4),VLOOKUP(LEFT(B1600,3),General!$A$1:$B$12,2,0),MID(D1600,FIND(" ",D1600,1)+1,FIND(",",D1600,1)-FIND(" ",D1600,1)-1)) + TIMEVALUE(MID(D1600,FIND("-",D1600,1)+2,LEN(D1600)-FIND("-",D1600,1)+2))</f>
        <v>45624.084027777775</v>
      </c>
      <c r="Q1600" s="29">
        <f t="shared" si="217"/>
        <v>45624.045138888891</v>
      </c>
      <c r="R1600" t="str">
        <f t="shared" si="218"/>
        <v>1:04 am</v>
      </c>
      <c r="S1600" t="str">
        <f t="shared" si="219"/>
        <v>2:01 am</v>
      </c>
      <c r="T1600" s="29">
        <f t="shared" si="220"/>
        <v>45624.045138888891</v>
      </c>
      <c r="U1600" s="19">
        <f t="shared" si="221"/>
        <v>9890</v>
      </c>
      <c r="V1600" s="1">
        <f t="shared" si="222"/>
        <v>0.99260000000000004</v>
      </c>
      <c r="W1600" s="30">
        <f t="shared" si="223"/>
        <v>3.9583333331393078E-2</v>
      </c>
      <c r="X1600" s="18">
        <f>DATE(MID(B1600,FIND(",",B1600,1)+2,4),VLOOKUP(LEFT(B1600,3),General!$A$1:$B$12,2,0),MID(B1600,FIND(" ",B1600,1)+1,FIND(",",B1600,1)-FIND(" ",B1600,1)-1))</f>
        <v>45624</v>
      </c>
    </row>
    <row r="1601" spans="2:24">
      <c r="B1601" t="s">
        <v>8047</v>
      </c>
      <c r="C1601" t="s">
        <v>8048</v>
      </c>
      <c r="D1601" t="s">
        <v>8049</v>
      </c>
      <c r="E1601" s="1">
        <v>0.99309999999999998</v>
      </c>
      <c r="F1601">
        <v>0</v>
      </c>
      <c r="G1601">
        <v>0</v>
      </c>
      <c r="H1601" s="19">
        <v>9194</v>
      </c>
      <c r="I1601" s="19">
        <v>1327912</v>
      </c>
      <c r="J1601">
        <v>0</v>
      </c>
      <c r="K1601">
        <v>0</v>
      </c>
      <c r="L1601">
        <v>0</v>
      </c>
      <c r="M1601">
        <v>0</v>
      </c>
      <c r="N1601" s="29">
        <f>DATE(MID(B1601,FIND(",",B1601,1)+2,4),VLOOKUP(LEFT(B1601,3),General!$A$1:$B$12,2,0),MID(B1601,FIND(" ",B1601,1)+1,FIND(",",B1601,1)-FIND(" ",B1601,1)-1)) + TIMEVALUE(MID(B1601,FIND("-",B1601,1)+2,LEN(B1601)-FIND("-",B1601,1)+2))</f>
        <v>45624.086805555555</v>
      </c>
      <c r="O1601" s="18">
        <f>DATE(MID(C1601,FIND(",",C1601,1)+2,4),VLOOKUP(LEFT(B1601,3),General!$A$1:$B$12,2,0),MID(C1601,FIND(" ",C1601,1)+1,FIND(",",C1601,1)-FIND(" ",C1601,1)-1)) + TIMEVALUE(MID(C1601,FIND("-",C1601,1)+2,LEN(C1601)-FIND("-",C1601,1)+2))</f>
        <v>45624.086111111108</v>
      </c>
      <c r="P1601" s="18">
        <f>DATE(MID(D1601,FIND(",",D1601,1)+2,4),VLOOKUP(LEFT(B1601,3),General!$A$1:$B$12,2,0),MID(D1601,FIND(" ",D1601,1)+1,FIND(",",D1601,1)-FIND(" ",D1601,1)-1)) + TIMEVALUE(MID(D1601,FIND("-",D1601,1)+2,LEN(D1601)-FIND("-",D1601,1)+2))</f>
        <v>45624.120138888888</v>
      </c>
      <c r="Q1601" s="29">
        <f t="shared" si="217"/>
        <v>45624.086805555555</v>
      </c>
      <c r="R1601" t="str">
        <f t="shared" si="218"/>
        <v>2:04 am</v>
      </c>
      <c r="S1601" t="str">
        <f t="shared" si="219"/>
        <v>2:53 am</v>
      </c>
      <c r="T1601" s="29">
        <f t="shared" si="220"/>
        <v>45624.086805555555</v>
      </c>
      <c r="U1601" s="19">
        <f t="shared" si="221"/>
        <v>9194</v>
      </c>
      <c r="V1601" s="1">
        <f t="shared" si="222"/>
        <v>0.99309999999999998</v>
      </c>
      <c r="W1601" s="30">
        <f t="shared" si="223"/>
        <v>3.4027777779556345E-2</v>
      </c>
      <c r="X1601" s="18">
        <f>DATE(MID(B1601,FIND(",",B1601,1)+2,4),VLOOKUP(LEFT(B1601,3),General!$A$1:$B$12,2,0),MID(B1601,FIND(" ",B1601,1)+1,FIND(",",B1601,1)-FIND(" ",B1601,1)-1))</f>
        <v>45624</v>
      </c>
    </row>
    <row r="1602" spans="2:24">
      <c r="B1602" t="s">
        <v>8050</v>
      </c>
      <c r="C1602" t="s">
        <v>8051</v>
      </c>
      <c r="D1602" t="s">
        <v>8052</v>
      </c>
      <c r="E1602" s="1">
        <v>0.99629999999999996</v>
      </c>
      <c r="F1602">
        <v>0</v>
      </c>
      <c r="G1602">
        <v>0</v>
      </c>
      <c r="H1602" s="19">
        <v>4972</v>
      </c>
      <c r="I1602" s="19">
        <v>1327911</v>
      </c>
      <c r="J1602">
        <v>0</v>
      </c>
      <c r="K1602">
        <v>0</v>
      </c>
      <c r="L1602">
        <v>0</v>
      </c>
      <c r="M1602">
        <v>0</v>
      </c>
      <c r="N1602" s="29">
        <f>DATE(MID(B1602,FIND(",",B1602,1)+2,4),VLOOKUP(LEFT(B1602,3),General!$A$1:$B$12,2,0),MID(B1602,FIND(" ",B1602,1)+1,FIND(",",B1602,1)-FIND(" ",B1602,1)-1)) + TIMEVALUE(MID(B1602,FIND("-",B1602,1)+2,LEN(B1602)-FIND("-",B1602,1)+2))</f>
        <v>45624.128472222219</v>
      </c>
      <c r="O1602" s="18">
        <f>DATE(MID(C1602,FIND(",",C1602,1)+2,4),VLOOKUP(LEFT(B1602,3),General!$A$1:$B$12,2,0),MID(C1602,FIND(" ",C1602,1)+1,FIND(",",C1602,1)-FIND(" ",C1602,1)-1)) + TIMEVALUE(MID(C1602,FIND("-",C1602,1)+2,LEN(C1602)-FIND("-",C1602,1)+2))</f>
        <v>45624.12777777778</v>
      </c>
      <c r="P1602" s="18">
        <f>DATE(MID(D1602,FIND(",",D1602,1)+2,4),VLOOKUP(LEFT(B1602,3),General!$A$1:$B$12,2,0),MID(D1602,FIND(" ",D1602,1)+1,FIND(",",D1602,1)-FIND(" ",D1602,1)-1)) + TIMEVALUE(MID(D1602,FIND("-",D1602,1)+2,LEN(D1602)-FIND("-",D1602,1)+2))</f>
        <v>45624.170138888891</v>
      </c>
      <c r="Q1602" s="29">
        <f t="shared" si="217"/>
        <v>45624.128472222219</v>
      </c>
      <c r="R1602" t="str">
        <f t="shared" si="218"/>
        <v>3:04 am</v>
      </c>
      <c r="S1602" t="str">
        <f t="shared" si="219"/>
        <v>4:05 am</v>
      </c>
      <c r="T1602" s="29">
        <f t="shared" si="220"/>
        <v>45624.128472222219</v>
      </c>
      <c r="U1602" s="19">
        <f t="shared" si="221"/>
        <v>4972</v>
      </c>
      <c r="V1602" s="1">
        <f t="shared" si="222"/>
        <v>0.99629999999999996</v>
      </c>
      <c r="W1602" s="30">
        <f t="shared" si="223"/>
        <v>4.2361111110949423E-2</v>
      </c>
      <c r="X1602" s="18">
        <f>DATE(MID(B1602,FIND(",",B1602,1)+2,4),VLOOKUP(LEFT(B1602,3),General!$A$1:$B$12,2,0),MID(B1602,FIND(" ",B1602,1)+1,FIND(",",B1602,1)-FIND(" ",B1602,1)-1))</f>
        <v>45624</v>
      </c>
    </row>
    <row r="1603" spans="2:24">
      <c r="B1603" t="s">
        <v>8052</v>
      </c>
      <c r="C1603" t="s">
        <v>8053</v>
      </c>
      <c r="D1603" t="s">
        <v>8054</v>
      </c>
      <c r="E1603" s="1">
        <v>0.99739999999999995</v>
      </c>
      <c r="F1603">
        <v>0</v>
      </c>
      <c r="G1603">
        <v>0</v>
      </c>
      <c r="H1603" s="19">
        <v>3393</v>
      </c>
      <c r="I1603" s="19">
        <v>1327913</v>
      </c>
      <c r="J1603">
        <v>0</v>
      </c>
      <c r="K1603">
        <v>0</v>
      </c>
      <c r="L1603">
        <v>0</v>
      </c>
      <c r="M1603" s="19">
        <v>1077</v>
      </c>
      <c r="N1603" s="29">
        <f>DATE(MID(B1603,FIND(",",B1603,1)+2,4),VLOOKUP(LEFT(B1603,3),General!$A$1:$B$12,2,0),MID(B1603,FIND(" ",B1603,1)+1,FIND(",",B1603,1)-FIND(" ",B1603,1)-1)) + TIMEVALUE(MID(B1603,FIND("-",B1603,1)+2,LEN(B1603)-FIND("-",B1603,1)+2))</f>
        <v>45624.170138888891</v>
      </c>
      <c r="O1603" s="18">
        <f>DATE(MID(C1603,FIND(",",C1603,1)+2,4),VLOOKUP(LEFT(B1603,3),General!$A$1:$B$12,2,0),MID(C1603,FIND(" ",C1603,1)+1,FIND(",",C1603,1)-FIND(" ",C1603,1)-1)) + TIMEVALUE(MID(C1603,FIND("-",C1603,1)+2,LEN(C1603)-FIND("-",C1603,1)+2))</f>
        <v>45624.169444444444</v>
      </c>
      <c r="P1603" s="18">
        <f>DATE(MID(D1603,FIND(",",D1603,1)+2,4),VLOOKUP(LEFT(B1603,3),General!$A$1:$B$12,2,0),MID(D1603,FIND(" ",D1603,1)+1,FIND(",",D1603,1)-FIND(" ",D1603,1)-1)) + TIMEVALUE(MID(D1603,FIND("-",D1603,1)+2,LEN(D1603)-FIND("-",D1603,1)+2))</f>
        <v>45624.197222222225</v>
      </c>
      <c r="Q1603" s="29">
        <f t="shared" si="217"/>
        <v>45624.170138888891</v>
      </c>
      <c r="R1603" t="str">
        <f t="shared" si="218"/>
        <v>4:04 am</v>
      </c>
      <c r="S1603" t="str">
        <f t="shared" si="219"/>
        <v>4:44 am</v>
      </c>
      <c r="T1603" s="29">
        <f t="shared" si="220"/>
        <v>45624.170138888891</v>
      </c>
      <c r="U1603" s="19">
        <f t="shared" si="221"/>
        <v>3393</v>
      </c>
      <c r="V1603" s="1">
        <f t="shared" si="222"/>
        <v>0.99739999999999995</v>
      </c>
      <c r="W1603" s="30">
        <f t="shared" si="223"/>
        <v>2.7777777781011537E-2</v>
      </c>
      <c r="X1603" s="18">
        <f>DATE(MID(B1603,FIND(",",B1603,1)+2,4),VLOOKUP(LEFT(B1603,3),General!$A$1:$B$12,2,0),MID(B1603,FIND(" ",B1603,1)+1,FIND(",",B1603,1)-FIND(" ",B1603,1)-1))</f>
        <v>45624</v>
      </c>
    </row>
    <row r="1604" spans="2:24">
      <c r="B1604" t="s">
        <v>8055</v>
      </c>
      <c r="C1604" t="s">
        <v>8056</v>
      </c>
      <c r="D1604" t="s">
        <v>8057</v>
      </c>
      <c r="E1604" s="1">
        <v>0.99570000000000003</v>
      </c>
      <c r="F1604">
        <v>0</v>
      </c>
      <c r="G1604">
        <v>0</v>
      </c>
      <c r="H1604" s="19">
        <v>5669</v>
      </c>
      <c r="I1604" s="19">
        <v>1327930</v>
      </c>
      <c r="J1604">
        <v>0</v>
      </c>
      <c r="K1604">
        <v>0</v>
      </c>
      <c r="L1604">
        <v>0</v>
      </c>
      <c r="M1604">
        <v>0</v>
      </c>
      <c r="N1604" s="29">
        <f>DATE(MID(B1604,FIND(",",B1604,1)+2,4),VLOOKUP(LEFT(B1604,3),General!$A$1:$B$12,2,0),MID(B1604,FIND(" ",B1604,1)+1,FIND(",",B1604,1)-FIND(" ",B1604,1)-1)) + TIMEVALUE(MID(B1604,FIND("-",B1604,1)+2,LEN(B1604)-FIND("-",B1604,1)+2))</f>
        <v>45624.211805555555</v>
      </c>
      <c r="O1604" s="18">
        <f>DATE(MID(C1604,FIND(",",C1604,1)+2,4),VLOOKUP(LEFT(B1604,3),General!$A$1:$B$12,2,0),MID(C1604,FIND(" ",C1604,1)+1,FIND(",",C1604,1)-FIND(" ",C1604,1)-1)) + TIMEVALUE(MID(C1604,FIND("-",C1604,1)+2,LEN(C1604)-FIND("-",C1604,1)+2))</f>
        <v>45624.211111111108</v>
      </c>
      <c r="P1604" s="18">
        <f>DATE(MID(D1604,FIND(",",D1604,1)+2,4),VLOOKUP(LEFT(B1604,3),General!$A$1:$B$12,2,0),MID(D1604,FIND(" ",D1604,1)+1,FIND(",",D1604,1)-FIND(" ",D1604,1)-1)) + TIMEVALUE(MID(D1604,FIND("-",D1604,1)+2,LEN(D1604)-FIND("-",D1604,1)+2))</f>
        <v>45624.250694444447</v>
      </c>
      <c r="Q1604" s="29">
        <f t="shared" si="217"/>
        <v>45624.211805555555</v>
      </c>
      <c r="R1604" t="str">
        <f t="shared" si="218"/>
        <v>5:04 am</v>
      </c>
      <c r="S1604" t="str">
        <f t="shared" si="219"/>
        <v>6:01 am</v>
      </c>
      <c r="T1604" s="29">
        <f t="shared" si="220"/>
        <v>45624.211805555555</v>
      </c>
      <c r="U1604" s="19">
        <f t="shared" si="221"/>
        <v>5669</v>
      </c>
      <c r="V1604" s="1">
        <f t="shared" si="222"/>
        <v>0.99570000000000003</v>
      </c>
      <c r="W1604" s="30">
        <f t="shared" si="223"/>
        <v>3.9583333338669036E-2</v>
      </c>
      <c r="X1604" s="18">
        <f>DATE(MID(B1604,FIND(",",B1604,1)+2,4),VLOOKUP(LEFT(B1604,3),General!$A$1:$B$12,2,0),MID(B1604,FIND(" ",B1604,1)+1,FIND(",",B1604,1)-FIND(" ",B1604,1)-1))</f>
        <v>45624</v>
      </c>
    </row>
    <row r="1605" spans="2:24">
      <c r="B1605" t="s">
        <v>8058</v>
      </c>
      <c r="C1605" t="s">
        <v>8059</v>
      </c>
      <c r="D1605" t="s">
        <v>8060</v>
      </c>
      <c r="E1605" s="1">
        <v>0.99690000000000001</v>
      </c>
      <c r="F1605">
        <v>0</v>
      </c>
      <c r="G1605">
        <v>0</v>
      </c>
      <c r="H1605" s="19">
        <v>4125</v>
      </c>
      <c r="I1605" s="19">
        <v>1327936</v>
      </c>
      <c r="J1605">
        <v>0</v>
      </c>
      <c r="K1605">
        <v>0</v>
      </c>
      <c r="L1605">
        <v>0</v>
      </c>
      <c r="M1605" s="19">
        <v>1078</v>
      </c>
      <c r="N1605" s="29">
        <f>DATE(MID(B1605,FIND(",",B1605,1)+2,4),VLOOKUP(LEFT(B1605,3),General!$A$1:$B$12,2,0),MID(B1605,FIND(" ",B1605,1)+1,FIND(",",B1605,1)-FIND(" ",B1605,1)-1)) + TIMEVALUE(MID(B1605,FIND("-",B1605,1)+2,LEN(B1605)-FIND("-",B1605,1)+2))</f>
        <v>45624.253472222219</v>
      </c>
      <c r="O1605" s="18">
        <f>DATE(MID(C1605,FIND(",",C1605,1)+2,4),VLOOKUP(LEFT(B1605,3),General!$A$1:$B$12,2,0),MID(C1605,FIND(" ",C1605,1)+1,FIND(",",C1605,1)-FIND(" ",C1605,1)-1)) + TIMEVALUE(MID(C1605,FIND("-",C1605,1)+2,LEN(C1605)-FIND("-",C1605,1)+2))</f>
        <v>45624.25277777778</v>
      </c>
      <c r="P1605" s="18">
        <f>DATE(MID(D1605,FIND(",",D1605,1)+2,4),VLOOKUP(LEFT(B1605,3),General!$A$1:$B$12,2,0),MID(D1605,FIND(" ",D1605,1)+1,FIND(",",D1605,1)-FIND(" ",D1605,1)-1)) + TIMEVALUE(MID(D1605,FIND("-",D1605,1)+2,LEN(D1605)-FIND("-",D1605,1)+2))</f>
        <v>45624.295138888891</v>
      </c>
      <c r="Q1605" s="29">
        <f t="shared" si="217"/>
        <v>45624.253472222219</v>
      </c>
      <c r="R1605" t="str">
        <f t="shared" si="218"/>
        <v>6:04 am</v>
      </c>
      <c r="S1605" t="str">
        <f t="shared" si="219"/>
        <v>7:05 am</v>
      </c>
      <c r="T1605" s="29">
        <f t="shared" si="220"/>
        <v>45624.253472222219</v>
      </c>
      <c r="U1605" s="19">
        <f t="shared" si="221"/>
        <v>4125</v>
      </c>
      <c r="V1605" s="1">
        <f t="shared" si="222"/>
        <v>0.99690000000000001</v>
      </c>
      <c r="W1605" s="30">
        <f t="shared" si="223"/>
        <v>4.2361111110949423E-2</v>
      </c>
      <c r="X1605" s="18">
        <f>DATE(MID(B1605,FIND(",",B1605,1)+2,4),VLOOKUP(LEFT(B1605,3),General!$A$1:$B$12,2,0),MID(B1605,FIND(" ",B1605,1)+1,FIND(",",B1605,1)-FIND(" ",B1605,1)-1))</f>
        <v>45624</v>
      </c>
    </row>
    <row r="1606" spans="2:24">
      <c r="B1606" t="s">
        <v>8060</v>
      </c>
      <c r="C1606" t="s">
        <v>8060</v>
      </c>
      <c r="D1606" t="s">
        <v>8061</v>
      </c>
      <c r="E1606" s="1">
        <v>0.997</v>
      </c>
      <c r="F1606">
        <v>0</v>
      </c>
      <c r="G1606">
        <v>0</v>
      </c>
      <c r="H1606" s="19">
        <v>4002</v>
      </c>
      <c r="I1606" s="19">
        <v>1327943</v>
      </c>
      <c r="J1606">
        <v>0</v>
      </c>
      <c r="K1606">
        <v>0</v>
      </c>
      <c r="L1606">
        <v>0</v>
      </c>
      <c r="M1606" s="19">
        <v>1076</v>
      </c>
      <c r="N1606" s="29">
        <f>DATE(MID(B1606,FIND(",",B1606,1)+2,4),VLOOKUP(LEFT(B1606,3),General!$A$1:$B$12,2,0),MID(B1606,FIND(" ",B1606,1)+1,FIND(",",B1606,1)-FIND(" ",B1606,1)-1)) + TIMEVALUE(MID(B1606,FIND("-",B1606,1)+2,LEN(B1606)-FIND("-",B1606,1)+2))</f>
        <v>45624.295138888891</v>
      </c>
      <c r="O1606" s="18">
        <f>DATE(MID(C1606,FIND(",",C1606,1)+2,4),VLOOKUP(LEFT(B1606,3),General!$A$1:$B$12,2,0),MID(C1606,FIND(" ",C1606,1)+1,FIND(",",C1606,1)-FIND(" ",C1606,1)-1)) + TIMEVALUE(MID(C1606,FIND("-",C1606,1)+2,LEN(C1606)-FIND("-",C1606,1)+2))</f>
        <v>45624.295138888891</v>
      </c>
      <c r="P1606" s="18">
        <f>DATE(MID(D1606,FIND(",",D1606,1)+2,4),VLOOKUP(LEFT(B1606,3),General!$A$1:$B$12,2,0),MID(D1606,FIND(" ",D1606,1)+1,FIND(",",D1606,1)-FIND(" ",D1606,1)-1)) + TIMEVALUE(MID(D1606,FIND("-",D1606,1)+2,LEN(D1606)-FIND("-",D1606,1)+2))</f>
        <v>45624.336805555555</v>
      </c>
      <c r="Q1606" s="29">
        <f t="shared" si="217"/>
        <v>45624.295138888891</v>
      </c>
      <c r="R1606" t="str">
        <f t="shared" si="218"/>
        <v>7:05 am</v>
      </c>
      <c r="S1606" t="str">
        <f t="shared" si="219"/>
        <v>8:05 am</v>
      </c>
      <c r="T1606" s="29">
        <f t="shared" si="220"/>
        <v>45624.295138888891</v>
      </c>
      <c r="U1606" s="19">
        <f t="shared" si="221"/>
        <v>4002</v>
      </c>
      <c r="V1606" s="1">
        <f t="shared" si="222"/>
        <v>0.997</v>
      </c>
      <c r="W1606" s="30">
        <f t="shared" si="223"/>
        <v>4.1666666664241347E-2</v>
      </c>
      <c r="X1606" s="18">
        <f>DATE(MID(B1606,FIND(",",B1606,1)+2,4),VLOOKUP(LEFT(B1606,3),General!$A$1:$B$12,2,0),MID(B1606,FIND(" ",B1606,1)+1,FIND(",",B1606,1)-FIND(" ",B1606,1)-1))</f>
        <v>45624</v>
      </c>
    </row>
    <row r="1607" spans="2:24">
      <c r="B1607" t="s">
        <v>8061</v>
      </c>
      <c r="C1607" t="s">
        <v>8061</v>
      </c>
      <c r="D1607" t="s">
        <v>8062</v>
      </c>
      <c r="E1607" s="1">
        <v>0.99680000000000002</v>
      </c>
      <c r="F1607">
        <v>0</v>
      </c>
      <c r="G1607">
        <v>0</v>
      </c>
      <c r="H1607" s="19">
        <v>4277</v>
      </c>
      <c r="I1607" s="19">
        <v>1327998</v>
      </c>
      <c r="J1607">
        <v>0</v>
      </c>
      <c r="K1607">
        <v>0</v>
      </c>
      <c r="L1607">
        <v>0</v>
      </c>
      <c r="M1607" s="19">
        <v>1084</v>
      </c>
      <c r="N1607" s="29">
        <f>DATE(MID(B1607,FIND(",",B1607,1)+2,4),VLOOKUP(LEFT(B1607,3),General!$A$1:$B$12,2,0),MID(B1607,FIND(" ",B1607,1)+1,FIND(",",B1607,1)-FIND(" ",B1607,1)-1)) + TIMEVALUE(MID(B1607,FIND("-",B1607,1)+2,LEN(B1607)-FIND("-",B1607,1)+2))</f>
        <v>45624.336805555555</v>
      </c>
      <c r="O1607" s="18">
        <f>DATE(MID(C1607,FIND(",",C1607,1)+2,4),VLOOKUP(LEFT(B1607,3),General!$A$1:$B$12,2,0),MID(C1607,FIND(" ",C1607,1)+1,FIND(",",C1607,1)-FIND(" ",C1607,1)-1)) + TIMEVALUE(MID(C1607,FIND("-",C1607,1)+2,LEN(C1607)-FIND("-",C1607,1)+2))</f>
        <v>45624.336805555555</v>
      </c>
      <c r="P1607" s="18">
        <f>DATE(MID(D1607,FIND(",",D1607,1)+2,4),VLOOKUP(LEFT(B1607,3),General!$A$1:$B$12,2,0),MID(D1607,FIND(" ",D1607,1)+1,FIND(",",D1607,1)-FIND(" ",D1607,1)-1)) + TIMEVALUE(MID(D1607,FIND("-",D1607,1)+2,LEN(D1607)-FIND("-",D1607,1)+2))</f>
        <v>45624.363888888889</v>
      </c>
      <c r="Q1607" s="29">
        <f t="shared" si="217"/>
        <v>45624.336805555555</v>
      </c>
      <c r="R1607" t="str">
        <f t="shared" si="218"/>
        <v>8:05 am</v>
      </c>
      <c r="S1607" t="str">
        <f t="shared" si="219"/>
        <v>8:44 am</v>
      </c>
      <c r="T1607" s="29">
        <f t="shared" si="220"/>
        <v>45624.336805555555</v>
      </c>
      <c r="U1607" s="19">
        <f t="shared" si="221"/>
        <v>4277</v>
      </c>
      <c r="V1607" s="1">
        <f t="shared" si="222"/>
        <v>0.99680000000000002</v>
      </c>
      <c r="W1607" s="30">
        <f t="shared" si="223"/>
        <v>2.7083333334303461E-2</v>
      </c>
      <c r="X1607" s="18">
        <f>DATE(MID(B1607,FIND(",",B1607,1)+2,4),VLOOKUP(LEFT(B1607,3),General!$A$1:$B$12,2,0),MID(B1607,FIND(" ",B1607,1)+1,FIND(",",B1607,1)-FIND(" ",B1607,1)-1))</f>
        <v>45624</v>
      </c>
    </row>
    <row r="1608" spans="2:24">
      <c r="B1608" t="s">
        <v>8063</v>
      </c>
      <c r="C1608" t="s">
        <v>8064</v>
      </c>
      <c r="D1608" t="s">
        <v>8065</v>
      </c>
      <c r="E1608" s="1">
        <v>0.99629999999999996</v>
      </c>
      <c r="F1608">
        <v>0</v>
      </c>
      <c r="G1608">
        <v>0</v>
      </c>
      <c r="H1608" s="19">
        <v>4963</v>
      </c>
      <c r="I1608" s="19">
        <v>1328029</v>
      </c>
      <c r="J1608">
        <v>0</v>
      </c>
      <c r="K1608">
        <v>0</v>
      </c>
      <c r="L1608">
        <v>0</v>
      </c>
      <c r="M1608" s="19">
        <v>1084</v>
      </c>
      <c r="N1608" s="29">
        <f>DATE(MID(B1608,FIND(",",B1608,1)+2,4),VLOOKUP(LEFT(B1608,3),General!$A$1:$B$12,2,0),MID(B1608,FIND(" ",B1608,1)+1,FIND(",",B1608,1)-FIND(" ",B1608,1)-1)) + TIMEVALUE(MID(B1608,FIND("-",B1608,1)+2,LEN(B1608)-FIND("-",B1608,1)+2))</f>
        <v>45624.378472222219</v>
      </c>
      <c r="O1608" s="18">
        <f>DATE(MID(C1608,FIND(",",C1608,1)+2,4),VLOOKUP(LEFT(B1608,3),General!$A$1:$B$12,2,0),MID(C1608,FIND(" ",C1608,1)+1,FIND(",",C1608,1)-FIND(" ",C1608,1)-1)) + TIMEVALUE(MID(C1608,FIND("-",C1608,1)+2,LEN(C1608)-FIND("-",C1608,1)+2))</f>
        <v>45624.37777777778</v>
      </c>
      <c r="P1608" s="18">
        <f>DATE(MID(D1608,FIND(",",D1608,1)+2,4),VLOOKUP(LEFT(B1608,3),General!$A$1:$B$12,2,0),MID(D1608,FIND(" ",D1608,1)+1,FIND(",",D1608,1)-FIND(" ",D1608,1)-1)) + TIMEVALUE(MID(D1608,FIND("-",D1608,1)+2,LEN(D1608)-FIND("-",D1608,1)+2))</f>
        <v>45624.404861111114</v>
      </c>
      <c r="Q1608" s="29">
        <f t="shared" si="217"/>
        <v>45624.378472222219</v>
      </c>
      <c r="R1608" t="str">
        <f t="shared" si="218"/>
        <v>9:04 am</v>
      </c>
      <c r="S1608" t="str">
        <f t="shared" si="219"/>
        <v>9:43 am</v>
      </c>
      <c r="T1608" s="29">
        <f t="shared" si="220"/>
        <v>45624.378472222219</v>
      </c>
      <c r="U1608" s="19">
        <f t="shared" si="221"/>
        <v>4963</v>
      </c>
      <c r="V1608" s="1">
        <f t="shared" si="222"/>
        <v>0.99629999999999996</v>
      </c>
      <c r="W1608" s="30">
        <f t="shared" si="223"/>
        <v>2.7083333334303461E-2</v>
      </c>
      <c r="X1608" s="18">
        <f>DATE(MID(B1608,FIND(",",B1608,1)+2,4),VLOOKUP(LEFT(B1608,3),General!$A$1:$B$12,2,0),MID(B1608,FIND(" ",B1608,1)+1,FIND(",",B1608,1)-FIND(" ",B1608,1)-1))</f>
        <v>45624</v>
      </c>
    </row>
    <row r="1609" spans="2:24">
      <c r="B1609" t="s">
        <v>8066</v>
      </c>
      <c r="C1609" t="s">
        <v>8067</v>
      </c>
      <c r="D1609" t="s">
        <v>8068</v>
      </c>
      <c r="E1609" s="1">
        <v>0.99580000000000002</v>
      </c>
      <c r="F1609">
        <v>0</v>
      </c>
      <c r="G1609">
        <v>0</v>
      </c>
      <c r="H1609" s="19">
        <v>5627</v>
      </c>
      <c r="I1609" s="19">
        <v>1328026</v>
      </c>
      <c r="J1609">
        <v>0</v>
      </c>
      <c r="K1609">
        <v>0</v>
      </c>
      <c r="L1609">
        <v>0</v>
      </c>
      <c r="M1609">
        <v>0</v>
      </c>
      <c r="N1609" s="29">
        <f>DATE(MID(B1609,FIND(",",B1609,1)+2,4),VLOOKUP(LEFT(B1609,3),General!$A$1:$B$12,2,0),MID(B1609,FIND(" ",B1609,1)+1,FIND(",",B1609,1)-FIND(" ",B1609,1)-1)) + TIMEVALUE(MID(B1609,FIND("-",B1609,1)+2,LEN(B1609)-FIND("-",B1609,1)+2))</f>
        <v>45624.420138888891</v>
      </c>
      <c r="O1609" s="18">
        <f>DATE(MID(C1609,FIND(",",C1609,1)+2,4),VLOOKUP(LEFT(B1609,3),General!$A$1:$B$12,2,0),MID(C1609,FIND(" ",C1609,1)+1,FIND(",",C1609,1)-FIND(" ",C1609,1)-1)) + TIMEVALUE(MID(C1609,FIND("-",C1609,1)+2,LEN(C1609)-FIND("-",C1609,1)+2))</f>
        <v>45624.419444444444</v>
      </c>
      <c r="P1609" s="18">
        <f>DATE(MID(D1609,FIND(",",D1609,1)+2,4),VLOOKUP(LEFT(B1609,3),General!$A$1:$B$12,2,0),MID(D1609,FIND(" ",D1609,1)+1,FIND(",",D1609,1)-FIND(" ",D1609,1)-1)) + TIMEVALUE(MID(D1609,FIND("-",D1609,1)+2,LEN(D1609)-FIND("-",D1609,1)+2))</f>
        <v>45624.461805555555</v>
      </c>
      <c r="Q1609" s="29">
        <f t="shared" si="217"/>
        <v>45624.420138888891</v>
      </c>
      <c r="R1609" t="str">
        <f t="shared" si="218"/>
        <v>10:04 am</v>
      </c>
      <c r="S1609" t="str">
        <f t="shared" si="219"/>
        <v>11:05 am</v>
      </c>
      <c r="T1609" s="29">
        <f t="shared" si="220"/>
        <v>45624.420138888891</v>
      </c>
      <c r="U1609" s="19">
        <f t="shared" si="221"/>
        <v>5627</v>
      </c>
      <c r="V1609" s="1">
        <f t="shared" si="222"/>
        <v>0.99580000000000002</v>
      </c>
      <c r="W1609" s="30">
        <f t="shared" si="223"/>
        <v>4.2361111110949423E-2</v>
      </c>
      <c r="X1609" s="18">
        <f>DATE(MID(B1609,FIND(",",B1609,1)+2,4),VLOOKUP(LEFT(B1609,3),General!$A$1:$B$12,2,0),MID(B1609,FIND(" ",B1609,1)+1,FIND(",",B1609,1)-FIND(" ",B1609,1)-1))</f>
        <v>45624</v>
      </c>
    </row>
    <row r="1610" spans="2:24">
      <c r="B1610" t="s">
        <v>8068</v>
      </c>
      <c r="C1610" t="s">
        <v>8069</v>
      </c>
      <c r="D1610" t="s">
        <v>8070</v>
      </c>
      <c r="E1610" s="1">
        <v>0.99629999999999996</v>
      </c>
      <c r="F1610">
        <v>0</v>
      </c>
      <c r="G1610">
        <v>0</v>
      </c>
      <c r="H1610" s="19">
        <v>4978</v>
      </c>
      <c r="I1610" s="19">
        <v>1328033</v>
      </c>
      <c r="J1610">
        <v>0</v>
      </c>
      <c r="K1610">
        <v>0</v>
      </c>
      <c r="L1610">
        <v>0</v>
      </c>
      <c r="M1610" s="19">
        <v>1088</v>
      </c>
      <c r="N1610" s="29">
        <f>DATE(MID(B1610,FIND(",",B1610,1)+2,4),VLOOKUP(LEFT(B1610,3),General!$A$1:$B$12,2,0),MID(B1610,FIND(" ",B1610,1)+1,FIND(",",B1610,1)-FIND(" ",B1610,1)-1)) + TIMEVALUE(MID(B1610,FIND("-",B1610,1)+2,LEN(B1610)-FIND("-",B1610,1)+2))</f>
        <v>45624.461805555555</v>
      </c>
      <c r="O1610" s="18">
        <f>DATE(MID(C1610,FIND(",",C1610,1)+2,4),VLOOKUP(LEFT(B1610,3),General!$A$1:$B$12,2,0),MID(C1610,FIND(" ",C1610,1)+1,FIND(",",C1610,1)-FIND(" ",C1610,1)-1)) + TIMEVALUE(MID(C1610,FIND("-",C1610,1)+2,LEN(C1610)-FIND("-",C1610,1)+2))</f>
        <v>45624.461111111108</v>
      </c>
      <c r="P1610" s="18">
        <f>DATE(MID(D1610,FIND(",",D1610,1)+2,4),VLOOKUP(LEFT(B1610,3),General!$A$1:$B$12,2,0),MID(D1610,FIND(" ",D1610,1)+1,FIND(",",D1610,1)-FIND(" ",D1610,1)-1)) + TIMEVALUE(MID(D1610,FIND("-",D1610,1)+2,LEN(D1610)-FIND("-",D1610,1)+2))</f>
        <v>45624.503472222219</v>
      </c>
      <c r="Q1610" s="29">
        <f t="shared" si="217"/>
        <v>45624.461805555555</v>
      </c>
      <c r="R1610" t="str">
        <f t="shared" si="218"/>
        <v>11:04 am</v>
      </c>
      <c r="S1610" t="str">
        <f t="shared" si="219"/>
        <v>12:05 pm</v>
      </c>
      <c r="T1610" s="29">
        <f t="shared" si="220"/>
        <v>45624.461805555555</v>
      </c>
      <c r="U1610" s="19">
        <f t="shared" si="221"/>
        <v>4978</v>
      </c>
      <c r="V1610" s="1">
        <f t="shared" si="222"/>
        <v>0.99629999999999996</v>
      </c>
      <c r="W1610" s="30">
        <f t="shared" si="223"/>
        <v>4.2361111110949423E-2</v>
      </c>
      <c r="X1610" s="18">
        <f>DATE(MID(B1610,FIND(",",B1610,1)+2,4),VLOOKUP(LEFT(B1610,3),General!$A$1:$B$12,2,0),MID(B1610,FIND(" ",B1610,1)+1,FIND(",",B1610,1)-FIND(" ",B1610,1)-1))</f>
        <v>45624</v>
      </c>
    </row>
    <row r="1611" spans="2:24">
      <c r="B1611" t="s">
        <v>8070</v>
      </c>
      <c r="C1611" t="s">
        <v>8071</v>
      </c>
      <c r="D1611" t="s">
        <v>8072</v>
      </c>
      <c r="E1611" s="1">
        <v>0.94950000000000001</v>
      </c>
      <c r="F1611">
        <v>0</v>
      </c>
      <c r="G1611">
        <v>0</v>
      </c>
      <c r="H1611" s="19">
        <v>67014</v>
      </c>
      <c r="I1611" s="19">
        <v>1328038</v>
      </c>
      <c r="J1611">
        <v>0</v>
      </c>
      <c r="K1611">
        <v>0</v>
      </c>
      <c r="L1611">
        <v>0</v>
      </c>
      <c r="M1611">
        <v>0</v>
      </c>
      <c r="N1611" s="29">
        <f>DATE(MID(B1611,FIND(",",B1611,1)+2,4),VLOOKUP(LEFT(B1611,3),General!$A$1:$B$12,2,0),MID(B1611,FIND(" ",B1611,1)+1,FIND(",",B1611,1)-FIND(" ",B1611,1)-1)) + TIMEVALUE(MID(B1611,FIND("-",B1611,1)+2,LEN(B1611)-FIND("-",B1611,1)+2))</f>
        <v>45624.503472222219</v>
      </c>
      <c r="O1611" s="18">
        <f>DATE(MID(C1611,FIND(",",C1611,1)+2,4),VLOOKUP(LEFT(B1611,3),General!$A$1:$B$12,2,0),MID(C1611,FIND(" ",C1611,1)+1,FIND(",",C1611,1)-FIND(" ",C1611,1)-1)) + TIMEVALUE(MID(C1611,FIND("-",C1611,1)+2,LEN(C1611)-FIND("-",C1611,1)+2))</f>
        <v>45624.50277777778</v>
      </c>
      <c r="P1611" s="18">
        <f>DATE(MID(D1611,FIND(",",D1611,1)+2,4),VLOOKUP(LEFT(B1611,3),General!$A$1:$B$12,2,0),MID(D1611,FIND(" ",D1611,1)+1,FIND(",",D1611,1)-FIND(" ",D1611,1)-1)) + TIMEVALUE(MID(D1611,FIND("-",D1611,1)+2,LEN(D1611)-FIND("-",D1611,1)+2))</f>
        <v>45624.545138888891</v>
      </c>
      <c r="Q1611" s="29">
        <f t="shared" si="217"/>
        <v>45624.503472222219</v>
      </c>
      <c r="R1611" t="str">
        <f t="shared" si="218"/>
        <v>12:04 pm</v>
      </c>
      <c r="S1611" t="str">
        <f t="shared" si="219"/>
        <v>1:05 pm</v>
      </c>
      <c r="T1611" s="29">
        <f t="shared" si="220"/>
        <v>45624.503472222219</v>
      </c>
      <c r="U1611" s="19">
        <f t="shared" si="221"/>
        <v>67014</v>
      </c>
      <c r="V1611" s="1">
        <f t="shared" si="222"/>
        <v>0.94950000000000001</v>
      </c>
      <c r="W1611" s="30">
        <f t="shared" si="223"/>
        <v>4.2361111110949423E-2</v>
      </c>
      <c r="X1611" s="18">
        <f>DATE(MID(B1611,FIND(",",B1611,1)+2,4),VLOOKUP(LEFT(B1611,3),General!$A$1:$B$12,2,0),MID(B1611,FIND(" ",B1611,1)+1,FIND(",",B1611,1)-FIND(" ",B1611,1)-1))</f>
        <v>45624</v>
      </c>
    </row>
    <row r="1612" spans="2:24">
      <c r="B1612" t="s">
        <v>8072</v>
      </c>
      <c r="C1612" t="s">
        <v>8073</v>
      </c>
      <c r="D1612" t="s">
        <v>8074</v>
      </c>
      <c r="E1612" s="1">
        <v>0.99509999999999998</v>
      </c>
      <c r="F1612">
        <v>0</v>
      </c>
      <c r="G1612">
        <v>0</v>
      </c>
      <c r="H1612" s="19">
        <v>6493</v>
      </c>
      <c r="I1612" s="19">
        <v>1328032</v>
      </c>
      <c r="J1612">
        <v>0</v>
      </c>
      <c r="K1612">
        <v>0</v>
      </c>
      <c r="L1612">
        <v>0</v>
      </c>
      <c r="M1612" s="19">
        <v>1078</v>
      </c>
      <c r="N1612" s="29">
        <f>DATE(MID(B1612,FIND(",",B1612,1)+2,4),VLOOKUP(LEFT(B1612,3),General!$A$1:$B$12,2,0),MID(B1612,FIND(" ",B1612,1)+1,FIND(",",B1612,1)-FIND(" ",B1612,1)-1)) + TIMEVALUE(MID(B1612,FIND("-",B1612,1)+2,LEN(B1612)-FIND("-",B1612,1)+2))</f>
        <v>45624.545138888891</v>
      </c>
      <c r="O1612" s="18">
        <f>DATE(MID(C1612,FIND(",",C1612,1)+2,4),VLOOKUP(LEFT(B1612,3),General!$A$1:$B$12,2,0),MID(C1612,FIND(" ",C1612,1)+1,FIND(",",C1612,1)-FIND(" ",C1612,1)-1)) + TIMEVALUE(MID(C1612,FIND("-",C1612,1)+2,LEN(C1612)-FIND("-",C1612,1)+2))</f>
        <v>45624.544444444444</v>
      </c>
      <c r="P1612" s="18">
        <f>DATE(MID(D1612,FIND(",",D1612,1)+2,4),VLOOKUP(LEFT(B1612,3),General!$A$1:$B$12,2,0),MID(D1612,FIND(" ",D1612,1)+1,FIND(",",D1612,1)-FIND(" ",D1612,1)-1)) + TIMEVALUE(MID(D1612,FIND("-",D1612,1)+2,LEN(D1612)-FIND("-",D1612,1)+2))</f>
        <v>45624.581250000003</v>
      </c>
      <c r="Q1612" s="29">
        <f t="shared" si="217"/>
        <v>45624.545138888891</v>
      </c>
      <c r="R1612" t="str">
        <f t="shared" si="218"/>
        <v>1:04 pm</v>
      </c>
      <c r="S1612" t="str">
        <f t="shared" si="219"/>
        <v>1:57 pm</v>
      </c>
      <c r="T1612" s="29">
        <f t="shared" si="220"/>
        <v>45624.545138888891</v>
      </c>
      <c r="U1612" s="19">
        <f t="shared" si="221"/>
        <v>6493</v>
      </c>
      <c r="V1612" s="1">
        <f t="shared" si="222"/>
        <v>0.99509999999999998</v>
      </c>
      <c r="W1612" s="30">
        <f t="shared" si="223"/>
        <v>3.680555555911269E-2</v>
      </c>
      <c r="X1612" s="18">
        <f>DATE(MID(B1612,FIND(",",B1612,1)+2,4),VLOOKUP(LEFT(B1612,3),General!$A$1:$B$12,2,0),MID(B1612,FIND(" ",B1612,1)+1,FIND(",",B1612,1)-FIND(" ",B1612,1)-1))</f>
        <v>45624</v>
      </c>
    </row>
    <row r="1613" spans="2:24">
      <c r="B1613" t="s">
        <v>8075</v>
      </c>
      <c r="C1613" t="s">
        <v>8076</v>
      </c>
      <c r="D1613" t="s">
        <v>8077</v>
      </c>
      <c r="E1613" s="1">
        <v>0.99619999999999997</v>
      </c>
      <c r="F1613">
        <v>0</v>
      </c>
      <c r="G1613">
        <v>0</v>
      </c>
      <c r="H1613" s="19">
        <v>5043</v>
      </c>
      <c r="I1613" s="19">
        <v>1328048</v>
      </c>
      <c r="J1613">
        <v>0</v>
      </c>
      <c r="K1613">
        <v>0</v>
      </c>
      <c r="L1613">
        <v>0</v>
      </c>
      <c r="M1613" s="19">
        <v>1084</v>
      </c>
      <c r="N1613" s="29">
        <f>DATE(MID(B1613,FIND(",",B1613,1)+2,4),VLOOKUP(LEFT(B1613,3),General!$A$1:$B$12,2,0),MID(B1613,FIND(" ",B1613,1)+1,FIND(",",B1613,1)-FIND(" ",B1613,1)-1)) + TIMEVALUE(MID(B1613,FIND("-",B1613,1)+2,LEN(B1613)-FIND("-",B1613,1)+2))</f>
        <v>45624.586805555555</v>
      </c>
      <c r="O1613" s="18">
        <f>DATE(MID(C1613,FIND(",",C1613,1)+2,4),VLOOKUP(LEFT(B1613,3),General!$A$1:$B$12,2,0),MID(C1613,FIND(" ",C1613,1)+1,FIND(",",C1613,1)-FIND(" ",C1613,1)-1)) + TIMEVALUE(MID(C1613,FIND("-",C1613,1)+2,LEN(C1613)-FIND("-",C1613,1)+2))</f>
        <v>45624.586111111108</v>
      </c>
      <c r="P1613" s="18">
        <f>DATE(MID(D1613,FIND(",",D1613,1)+2,4),VLOOKUP(LEFT(B1613,3),General!$A$1:$B$12,2,0),MID(D1613,FIND(" ",D1613,1)+1,FIND(",",D1613,1)-FIND(" ",D1613,1)-1)) + TIMEVALUE(MID(D1613,FIND("-",D1613,1)+2,LEN(D1613)-FIND("-",D1613,1)+2))</f>
        <v>45624.627083333333</v>
      </c>
      <c r="Q1613" s="29">
        <f t="shared" si="217"/>
        <v>45624.586805555555</v>
      </c>
      <c r="R1613" t="str">
        <f t="shared" si="218"/>
        <v>2:04 pm</v>
      </c>
      <c r="S1613" t="str">
        <f t="shared" si="219"/>
        <v>3:03 pm</v>
      </c>
      <c r="T1613" s="29">
        <f t="shared" si="220"/>
        <v>45624.586805555555</v>
      </c>
      <c r="U1613" s="19">
        <f t="shared" si="221"/>
        <v>5043</v>
      </c>
      <c r="V1613" s="1">
        <f t="shared" si="222"/>
        <v>0.99619999999999997</v>
      </c>
      <c r="W1613" s="30">
        <f t="shared" si="223"/>
        <v>4.0972222224809229E-2</v>
      </c>
      <c r="X1613" s="18">
        <f>DATE(MID(B1613,FIND(",",B1613,1)+2,4),VLOOKUP(LEFT(B1613,3),General!$A$1:$B$12,2,0),MID(B1613,FIND(" ",B1613,1)+1,FIND(",",B1613,1)-FIND(" ",B1613,1)-1))</f>
        <v>45624</v>
      </c>
    </row>
    <row r="1614" spans="2:24">
      <c r="B1614" t="s">
        <v>8078</v>
      </c>
      <c r="C1614" t="s">
        <v>8079</v>
      </c>
      <c r="D1614" t="s">
        <v>8080</v>
      </c>
      <c r="E1614" s="1">
        <v>0.99070000000000003</v>
      </c>
      <c r="F1614">
        <v>0</v>
      </c>
      <c r="G1614">
        <v>0</v>
      </c>
      <c r="H1614" s="19">
        <v>12357</v>
      </c>
      <c r="I1614" s="19">
        <v>1328108</v>
      </c>
      <c r="J1614">
        <v>0</v>
      </c>
      <c r="K1614">
        <v>0</v>
      </c>
      <c r="L1614">
        <v>0</v>
      </c>
      <c r="M1614">
        <v>0</v>
      </c>
      <c r="N1614" s="29">
        <f>DATE(MID(B1614,FIND(",",B1614,1)+2,4),VLOOKUP(LEFT(B1614,3),General!$A$1:$B$12,2,0),MID(B1614,FIND(" ",B1614,1)+1,FIND(",",B1614,1)-FIND(" ",B1614,1)-1)) + TIMEVALUE(MID(B1614,FIND("-",B1614,1)+2,LEN(B1614)-FIND("-",B1614,1)+2))</f>
        <v>45624.628472222219</v>
      </c>
      <c r="O1614" s="18">
        <f>DATE(MID(C1614,FIND(",",C1614,1)+2,4),VLOOKUP(LEFT(B1614,3),General!$A$1:$B$12,2,0),MID(C1614,FIND(" ",C1614,1)+1,FIND(",",C1614,1)-FIND(" ",C1614,1)-1)) + TIMEVALUE(MID(C1614,FIND("-",C1614,1)+2,LEN(C1614)-FIND("-",C1614,1)+2))</f>
        <v>45624.62777777778</v>
      </c>
      <c r="P1614" s="18">
        <f>DATE(MID(D1614,FIND(",",D1614,1)+2,4),VLOOKUP(LEFT(B1614,3),General!$A$1:$B$12,2,0),MID(D1614,FIND(" ",D1614,1)+1,FIND(",",D1614,1)-FIND(" ",D1614,1)-1)) + TIMEVALUE(MID(D1614,FIND("-",D1614,1)+2,LEN(D1614)-FIND("-",D1614,1)+2))</f>
        <v>45624.670138888891</v>
      </c>
      <c r="Q1614" s="29">
        <f t="shared" si="217"/>
        <v>45624.628472222219</v>
      </c>
      <c r="R1614" t="str">
        <f t="shared" si="218"/>
        <v>3:04 pm</v>
      </c>
      <c r="S1614" t="str">
        <f t="shared" si="219"/>
        <v>4:05 pm</v>
      </c>
      <c r="T1614" s="29">
        <f t="shared" si="220"/>
        <v>45624.628472222219</v>
      </c>
      <c r="U1614" s="19">
        <f t="shared" si="221"/>
        <v>12357</v>
      </c>
      <c r="V1614" s="1">
        <f t="shared" si="222"/>
        <v>0.99070000000000003</v>
      </c>
      <c r="W1614" s="30">
        <f t="shared" si="223"/>
        <v>4.2361111110949423E-2</v>
      </c>
      <c r="X1614" s="18">
        <f>DATE(MID(B1614,FIND(",",B1614,1)+2,4),VLOOKUP(LEFT(B1614,3),General!$A$1:$B$12,2,0),MID(B1614,FIND(" ",B1614,1)+1,FIND(",",B1614,1)-FIND(" ",B1614,1)-1))</f>
        <v>45624</v>
      </c>
    </row>
    <row r="1615" spans="2:24">
      <c r="B1615" t="s">
        <v>8080</v>
      </c>
      <c r="C1615" t="s">
        <v>8081</v>
      </c>
      <c r="D1615" t="s">
        <v>8082</v>
      </c>
      <c r="E1615" s="1">
        <v>0.98950000000000005</v>
      </c>
      <c r="F1615">
        <v>0</v>
      </c>
      <c r="G1615">
        <v>0</v>
      </c>
      <c r="H1615" s="19">
        <v>13997</v>
      </c>
      <c r="I1615" s="19">
        <v>1328157</v>
      </c>
      <c r="J1615">
        <v>0</v>
      </c>
      <c r="K1615">
        <v>0</v>
      </c>
      <c r="L1615">
        <v>0</v>
      </c>
      <c r="M1615">
        <v>0</v>
      </c>
      <c r="N1615" s="29">
        <f>DATE(MID(B1615,FIND(",",B1615,1)+2,4),VLOOKUP(LEFT(B1615,3),General!$A$1:$B$12,2,0),MID(B1615,FIND(" ",B1615,1)+1,FIND(",",B1615,1)-FIND(" ",B1615,1)-1)) + TIMEVALUE(MID(B1615,FIND("-",B1615,1)+2,LEN(B1615)-FIND("-",B1615,1)+2))</f>
        <v>45624.670138888891</v>
      </c>
      <c r="O1615" s="18">
        <f>DATE(MID(C1615,FIND(",",C1615,1)+2,4),VLOOKUP(LEFT(B1615,3),General!$A$1:$B$12,2,0),MID(C1615,FIND(" ",C1615,1)+1,FIND(",",C1615,1)-FIND(" ",C1615,1)-1)) + TIMEVALUE(MID(C1615,FIND("-",C1615,1)+2,LEN(C1615)-FIND("-",C1615,1)+2))</f>
        <v>45624.669444444444</v>
      </c>
      <c r="P1615" s="18">
        <f>DATE(MID(D1615,FIND(",",D1615,1)+2,4),VLOOKUP(LEFT(B1615,3),General!$A$1:$B$12,2,0),MID(D1615,FIND(" ",D1615,1)+1,FIND(",",D1615,1)-FIND(" ",D1615,1)-1)) + TIMEVALUE(MID(D1615,FIND("-",D1615,1)+2,LEN(D1615)-FIND("-",D1615,1)+2))</f>
        <v>45624.711805555555</v>
      </c>
      <c r="Q1615" s="29">
        <f t="shared" si="217"/>
        <v>45624.670138888891</v>
      </c>
      <c r="R1615" t="str">
        <f t="shared" si="218"/>
        <v>4:04 pm</v>
      </c>
      <c r="S1615" t="str">
        <f t="shared" si="219"/>
        <v>5:05 pm</v>
      </c>
      <c r="T1615" s="29">
        <f t="shared" si="220"/>
        <v>45624.670138888891</v>
      </c>
      <c r="U1615" s="19">
        <f t="shared" si="221"/>
        <v>13997</v>
      </c>
      <c r="V1615" s="1">
        <f t="shared" si="222"/>
        <v>0.98950000000000005</v>
      </c>
      <c r="W1615" s="30">
        <f t="shared" si="223"/>
        <v>4.2361111110949423E-2</v>
      </c>
      <c r="X1615" s="18">
        <f>DATE(MID(B1615,FIND(",",B1615,1)+2,4),VLOOKUP(LEFT(B1615,3),General!$A$1:$B$12,2,0),MID(B1615,FIND(" ",B1615,1)+1,FIND(",",B1615,1)-FIND(" ",B1615,1)-1))</f>
        <v>45624</v>
      </c>
    </row>
    <row r="1616" spans="2:24">
      <c r="B1616" t="s">
        <v>8082</v>
      </c>
      <c r="C1616" t="s">
        <v>8083</v>
      </c>
      <c r="D1616" t="s">
        <v>8084</v>
      </c>
      <c r="E1616" s="1">
        <v>0.98929999999999996</v>
      </c>
      <c r="F1616">
        <v>0</v>
      </c>
      <c r="G1616">
        <v>0</v>
      </c>
      <c r="H1616" s="19">
        <v>14162</v>
      </c>
      <c r="I1616" s="19">
        <v>1328172</v>
      </c>
      <c r="J1616">
        <v>0</v>
      </c>
      <c r="K1616">
        <v>0</v>
      </c>
      <c r="L1616">
        <v>0</v>
      </c>
      <c r="M1616">
        <v>0</v>
      </c>
      <c r="N1616" s="29">
        <f>DATE(MID(B1616,FIND(",",B1616,1)+2,4),VLOOKUP(LEFT(B1616,3),General!$A$1:$B$12,2,0),MID(B1616,FIND(" ",B1616,1)+1,FIND(",",B1616,1)-FIND(" ",B1616,1)-1)) + TIMEVALUE(MID(B1616,FIND("-",B1616,1)+2,LEN(B1616)-FIND("-",B1616,1)+2))</f>
        <v>45624.711805555555</v>
      </c>
      <c r="O1616" s="18">
        <f>DATE(MID(C1616,FIND(",",C1616,1)+2,4),VLOOKUP(LEFT(B1616,3),General!$A$1:$B$12,2,0),MID(C1616,FIND(" ",C1616,1)+1,FIND(",",C1616,1)-FIND(" ",C1616,1)-1)) + TIMEVALUE(MID(C1616,FIND("-",C1616,1)+2,LEN(C1616)-FIND("-",C1616,1)+2))</f>
        <v>45624.711111111108</v>
      </c>
      <c r="P1616" s="18">
        <f>DATE(MID(D1616,FIND(",",D1616,1)+2,4),VLOOKUP(LEFT(B1616,3),General!$A$1:$B$12,2,0),MID(D1616,FIND(" ",D1616,1)+1,FIND(",",D1616,1)-FIND(" ",D1616,1)-1)) + TIMEVALUE(MID(D1616,FIND("-",D1616,1)+2,LEN(D1616)-FIND("-",D1616,1)+2))</f>
        <v>45624.753472222219</v>
      </c>
      <c r="Q1616" s="29">
        <f t="shared" si="217"/>
        <v>45624.711805555555</v>
      </c>
      <c r="R1616" t="str">
        <f t="shared" si="218"/>
        <v>5:04 pm</v>
      </c>
      <c r="S1616" t="str">
        <f t="shared" si="219"/>
        <v>6:05 pm</v>
      </c>
      <c r="T1616" s="29">
        <f t="shared" si="220"/>
        <v>45624.711805555555</v>
      </c>
      <c r="U1616" s="19">
        <f t="shared" si="221"/>
        <v>14162</v>
      </c>
      <c r="V1616" s="1">
        <f t="shared" si="222"/>
        <v>0.98929999999999996</v>
      </c>
      <c r="W1616" s="30">
        <f t="shared" si="223"/>
        <v>4.2361111110949423E-2</v>
      </c>
      <c r="X1616" s="18">
        <f>DATE(MID(B1616,FIND(",",B1616,1)+2,4),VLOOKUP(LEFT(B1616,3),General!$A$1:$B$12,2,0),MID(B1616,FIND(" ",B1616,1)+1,FIND(",",B1616,1)-FIND(" ",B1616,1)-1))</f>
        <v>45624</v>
      </c>
    </row>
    <row r="1617" spans="2:24">
      <c r="B1617" t="s">
        <v>8084</v>
      </c>
      <c r="C1617" t="s">
        <v>8085</v>
      </c>
      <c r="D1617" t="s">
        <v>8086</v>
      </c>
      <c r="E1617" s="1">
        <v>0.99250000000000005</v>
      </c>
      <c r="F1617">
        <v>0</v>
      </c>
      <c r="G1617">
        <v>0</v>
      </c>
      <c r="H1617" s="19">
        <v>9919</v>
      </c>
      <c r="I1617" s="19">
        <v>1328177</v>
      </c>
      <c r="J1617">
        <v>0</v>
      </c>
      <c r="K1617">
        <v>0</v>
      </c>
      <c r="L1617">
        <v>0</v>
      </c>
      <c r="M1617">
        <v>0</v>
      </c>
      <c r="N1617" s="29">
        <f>DATE(MID(B1617,FIND(",",B1617,1)+2,4),VLOOKUP(LEFT(B1617,3),General!$A$1:$B$12,2,0),MID(B1617,FIND(" ",B1617,1)+1,FIND(",",B1617,1)-FIND(" ",B1617,1)-1)) + TIMEVALUE(MID(B1617,FIND("-",B1617,1)+2,LEN(B1617)-FIND("-",B1617,1)+2))</f>
        <v>45624.753472222219</v>
      </c>
      <c r="O1617" s="18">
        <f>DATE(MID(C1617,FIND(",",C1617,1)+2,4),VLOOKUP(LEFT(B1617,3),General!$A$1:$B$12,2,0),MID(C1617,FIND(" ",C1617,1)+1,FIND(",",C1617,1)-FIND(" ",C1617,1)-1)) + TIMEVALUE(MID(C1617,FIND("-",C1617,1)+2,LEN(C1617)-FIND("-",C1617,1)+2))</f>
        <v>45624.75277777778</v>
      </c>
      <c r="P1617" s="18">
        <f>DATE(MID(D1617,FIND(",",D1617,1)+2,4),VLOOKUP(LEFT(B1617,3),General!$A$1:$B$12,2,0),MID(D1617,FIND(" ",D1617,1)+1,FIND(",",D1617,1)-FIND(" ",D1617,1)-1)) + TIMEVALUE(MID(D1617,FIND("-",D1617,1)+2,LEN(D1617)-FIND("-",D1617,1)+2))</f>
        <v>45624.793749999997</v>
      </c>
      <c r="Q1617" s="29">
        <f t="shared" si="217"/>
        <v>45624.753472222219</v>
      </c>
      <c r="R1617" t="str">
        <f t="shared" si="218"/>
        <v>6:04 pm</v>
      </c>
      <c r="S1617" t="str">
        <f t="shared" si="219"/>
        <v>7:03 pm</v>
      </c>
      <c r="T1617" s="29">
        <f t="shared" si="220"/>
        <v>45624.753472222219</v>
      </c>
      <c r="U1617" s="19">
        <f t="shared" si="221"/>
        <v>9919</v>
      </c>
      <c r="V1617" s="1">
        <f t="shared" si="222"/>
        <v>0.99250000000000005</v>
      </c>
      <c r="W1617" s="30">
        <f t="shared" si="223"/>
        <v>4.0972222217533272E-2</v>
      </c>
      <c r="X1617" s="18">
        <f>DATE(MID(B1617,FIND(",",B1617,1)+2,4),VLOOKUP(LEFT(B1617,3),General!$A$1:$B$12,2,0),MID(B1617,FIND(" ",B1617,1)+1,FIND(",",B1617,1)-FIND(" ",B1617,1)-1))</f>
        <v>45624</v>
      </c>
    </row>
    <row r="1618" spans="2:24">
      <c r="B1618" t="s">
        <v>8087</v>
      </c>
      <c r="C1618" t="s">
        <v>8088</v>
      </c>
      <c r="D1618" t="s">
        <v>8089</v>
      </c>
      <c r="E1618" s="1">
        <v>0.99390000000000001</v>
      </c>
      <c r="F1618">
        <v>0</v>
      </c>
      <c r="G1618">
        <v>0</v>
      </c>
      <c r="H1618" s="19">
        <v>8095</v>
      </c>
      <c r="I1618" s="19">
        <v>1328194</v>
      </c>
      <c r="J1618">
        <v>0</v>
      </c>
      <c r="K1618">
        <v>0</v>
      </c>
      <c r="L1618">
        <v>0</v>
      </c>
      <c r="M1618">
        <v>0</v>
      </c>
      <c r="N1618" s="29">
        <f>DATE(MID(B1618,FIND(",",B1618,1)+2,4),VLOOKUP(LEFT(B1618,3),General!$A$1:$B$12,2,0),MID(B1618,FIND(" ",B1618,1)+1,FIND(",",B1618,1)-FIND(" ",B1618,1)-1)) + TIMEVALUE(MID(B1618,FIND("-",B1618,1)+2,LEN(B1618)-FIND("-",B1618,1)+2))</f>
        <v>45624.795138888891</v>
      </c>
      <c r="O1618" s="18">
        <f>DATE(MID(C1618,FIND(",",C1618,1)+2,4),VLOOKUP(LEFT(B1618,3),General!$A$1:$B$12,2,0),MID(C1618,FIND(" ",C1618,1)+1,FIND(",",C1618,1)-FIND(" ",C1618,1)-1)) + TIMEVALUE(MID(C1618,FIND("-",C1618,1)+2,LEN(C1618)-FIND("-",C1618,1)+2))</f>
        <v>45624.794444444444</v>
      </c>
      <c r="P1618" s="18">
        <f>DATE(MID(D1618,FIND(",",D1618,1)+2,4),VLOOKUP(LEFT(B1618,3),General!$A$1:$B$12,2,0),MID(D1618,FIND(" ",D1618,1)+1,FIND(",",D1618,1)-FIND(" ",D1618,1)-1)) + TIMEVALUE(MID(D1618,FIND("-",D1618,1)+2,LEN(D1618)-FIND("-",D1618,1)+2))</f>
        <v>45624.836805555555</v>
      </c>
      <c r="Q1618" s="29">
        <f t="shared" si="217"/>
        <v>45624.795138888891</v>
      </c>
      <c r="R1618" t="str">
        <f t="shared" si="218"/>
        <v>7:04 pm</v>
      </c>
      <c r="S1618" t="str">
        <f t="shared" si="219"/>
        <v>8:05 pm</v>
      </c>
      <c r="T1618" s="29">
        <f t="shared" si="220"/>
        <v>45624.795138888891</v>
      </c>
      <c r="U1618" s="19">
        <f t="shared" si="221"/>
        <v>8095</v>
      </c>
      <c r="V1618" s="1">
        <f t="shared" si="222"/>
        <v>0.99390000000000001</v>
      </c>
      <c r="W1618" s="30">
        <f t="shared" si="223"/>
        <v>4.2361111110949423E-2</v>
      </c>
      <c r="X1618" s="18">
        <f>DATE(MID(B1618,FIND(",",B1618,1)+2,4),VLOOKUP(LEFT(B1618,3),General!$A$1:$B$12,2,0),MID(B1618,FIND(" ",B1618,1)+1,FIND(",",B1618,1)-FIND(" ",B1618,1)-1))</f>
        <v>45624</v>
      </c>
    </row>
    <row r="1619" spans="2:24">
      <c r="B1619" t="s">
        <v>8089</v>
      </c>
      <c r="C1619" t="s">
        <v>8090</v>
      </c>
      <c r="D1619" t="s">
        <v>8091</v>
      </c>
      <c r="E1619" s="1">
        <v>0.99409999999999998</v>
      </c>
      <c r="F1619">
        <v>0</v>
      </c>
      <c r="G1619">
        <v>0</v>
      </c>
      <c r="H1619" s="19">
        <v>7855</v>
      </c>
      <c r="I1619" s="19">
        <v>1328055</v>
      </c>
      <c r="J1619">
        <v>0</v>
      </c>
      <c r="K1619">
        <v>0</v>
      </c>
      <c r="L1619">
        <v>0</v>
      </c>
      <c r="M1619">
        <v>0</v>
      </c>
      <c r="N1619" s="29">
        <f>DATE(MID(B1619,FIND(",",B1619,1)+2,4),VLOOKUP(LEFT(B1619,3),General!$A$1:$B$12,2,0),MID(B1619,FIND(" ",B1619,1)+1,FIND(",",B1619,1)-FIND(" ",B1619,1)-1)) + TIMEVALUE(MID(B1619,FIND("-",B1619,1)+2,LEN(B1619)-FIND("-",B1619,1)+2))</f>
        <v>45624.836805555555</v>
      </c>
      <c r="O1619" s="18">
        <f>DATE(MID(C1619,FIND(",",C1619,1)+2,4),VLOOKUP(LEFT(B1619,3),General!$A$1:$B$12,2,0),MID(C1619,FIND(" ",C1619,1)+1,FIND(",",C1619,1)-FIND(" ",C1619,1)-1)) + TIMEVALUE(MID(C1619,FIND("-",C1619,1)+2,LEN(C1619)-FIND("-",C1619,1)+2))</f>
        <v>45624.836111111108</v>
      </c>
      <c r="P1619" s="18">
        <f>DATE(MID(D1619,FIND(",",D1619,1)+2,4),VLOOKUP(LEFT(B1619,3),General!$A$1:$B$12,2,0),MID(D1619,FIND(" ",D1619,1)+1,FIND(",",D1619,1)-FIND(" ",D1619,1)-1)) + TIMEVALUE(MID(D1619,FIND("-",D1619,1)+2,LEN(D1619)-FIND("-",D1619,1)+2))</f>
        <v>45624.878472222219</v>
      </c>
      <c r="Q1619" s="29">
        <f t="shared" si="217"/>
        <v>45624.836805555555</v>
      </c>
      <c r="R1619" t="str">
        <f t="shared" si="218"/>
        <v>8:04 pm</v>
      </c>
      <c r="S1619" t="str">
        <f t="shared" si="219"/>
        <v>9:05 pm</v>
      </c>
      <c r="T1619" s="29">
        <f t="shared" si="220"/>
        <v>45624.836805555555</v>
      </c>
      <c r="U1619" s="19">
        <f t="shared" si="221"/>
        <v>7855</v>
      </c>
      <c r="V1619" s="1">
        <f t="shared" si="222"/>
        <v>0.99409999999999998</v>
      </c>
      <c r="W1619" s="30">
        <f t="shared" si="223"/>
        <v>4.2361111110949423E-2</v>
      </c>
      <c r="X1619" s="18">
        <f>DATE(MID(B1619,FIND(",",B1619,1)+2,4),VLOOKUP(LEFT(B1619,3),General!$A$1:$B$12,2,0),MID(B1619,FIND(" ",B1619,1)+1,FIND(",",B1619,1)-FIND(" ",B1619,1)-1))</f>
        <v>45624</v>
      </c>
    </row>
    <row r="1620" spans="2:24">
      <c r="B1620" t="s">
        <v>8091</v>
      </c>
      <c r="C1620" t="s">
        <v>8092</v>
      </c>
      <c r="D1620" t="s">
        <v>8093</v>
      </c>
      <c r="E1620" s="1">
        <v>0.98909999999999998</v>
      </c>
      <c r="F1620">
        <v>0</v>
      </c>
      <c r="G1620">
        <v>0</v>
      </c>
      <c r="H1620" s="19">
        <v>14470</v>
      </c>
      <c r="I1620" s="19">
        <v>1328064</v>
      </c>
      <c r="J1620">
        <v>0</v>
      </c>
      <c r="K1620">
        <v>0</v>
      </c>
      <c r="L1620">
        <v>0</v>
      </c>
      <c r="M1620">
        <v>0</v>
      </c>
      <c r="N1620" s="29">
        <f>DATE(MID(B1620,FIND(",",B1620,1)+2,4),VLOOKUP(LEFT(B1620,3),General!$A$1:$B$12,2,0),MID(B1620,FIND(" ",B1620,1)+1,FIND(",",B1620,1)-FIND(" ",B1620,1)-1)) + TIMEVALUE(MID(B1620,FIND("-",B1620,1)+2,LEN(B1620)-FIND("-",B1620,1)+2))</f>
        <v>45624.878472222219</v>
      </c>
      <c r="O1620" s="18">
        <f>DATE(MID(C1620,FIND(",",C1620,1)+2,4),VLOOKUP(LEFT(B1620,3),General!$A$1:$B$12,2,0),MID(C1620,FIND(" ",C1620,1)+1,FIND(",",C1620,1)-FIND(" ",C1620,1)-1)) + TIMEVALUE(MID(C1620,FIND("-",C1620,1)+2,LEN(C1620)-FIND("-",C1620,1)+2))</f>
        <v>45624.87777777778</v>
      </c>
      <c r="P1620" s="18">
        <f>DATE(MID(D1620,FIND(",",D1620,1)+2,4),VLOOKUP(LEFT(B1620,3),General!$A$1:$B$12,2,0),MID(D1620,FIND(" ",D1620,1)+1,FIND(",",D1620,1)-FIND(" ",D1620,1)-1)) + TIMEVALUE(MID(D1620,FIND("-",D1620,1)+2,LEN(D1620)-FIND("-",D1620,1)+2))</f>
        <v>45624.916666666664</v>
      </c>
      <c r="Q1620" s="29">
        <f t="shared" si="217"/>
        <v>45624.878472222219</v>
      </c>
      <c r="R1620" t="str">
        <f t="shared" si="218"/>
        <v>9:04 pm</v>
      </c>
      <c r="S1620" t="str">
        <f t="shared" si="219"/>
        <v>10:00 pm</v>
      </c>
      <c r="T1620" s="29">
        <f t="shared" si="220"/>
        <v>45624.878472222219</v>
      </c>
      <c r="U1620" s="19">
        <f t="shared" si="221"/>
        <v>14470</v>
      </c>
      <c r="V1620" s="1">
        <f t="shared" si="222"/>
        <v>0.98909999999999998</v>
      </c>
      <c r="W1620" s="30">
        <f t="shared" si="223"/>
        <v>3.8888888884685002E-2</v>
      </c>
      <c r="X1620" s="18">
        <f>DATE(MID(B1620,FIND(",",B1620,1)+2,4),VLOOKUP(LEFT(B1620,3),General!$A$1:$B$12,2,0),MID(B1620,FIND(" ",B1620,1)+1,FIND(",",B1620,1)-FIND(" ",B1620,1)-1))</f>
        <v>45624</v>
      </c>
    </row>
    <row r="1621" spans="2:24">
      <c r="B1621" t="s">
        <v>8094</v>
      </c>
      <c r="C1621" t="s">
        <v>8095</v>
      </c>
      <c r="D1621" t="s">
        <v>8096</v>
      </c>
      <c r="E1621" s="1">
        <v>0.99670000000000003</v>
      </c>
      <c r="F1621">
        <v>0</v>
      </c>
      <c r="G1621">
        <v>0</v>
      </c>
      <c r="H1621" s="19">
        <v>4334</v>
      </c>
      <c r="I1621" s="19">
        <v>1328081</v>
      </c>
      <c r="J1621">
        <v>0</v>
      </c>
      <c r="K1621">
        <v>0</v>
      </c>
      <c r="L1621">
        <v>0</v>
      </c>
      <c r="M1621" s="19">
        <v>1085</v>
      </c>
      <c r="N1621" s="29">
        <f>DATE(MID(B1621,FIND(",",B1621,1)+2,4),VLOOKUP(LEFT(B1621,3),General!$A$1:$B$12,2,0),MID(B1621,FIND(" ",B1621,1)+1,FIND(",",B1621,1)-FIND(" ",B1621,1)-1)) + TIMEVALUE(MID(B1621,FIND("-",B1621,1)+2,LEN(B1621)-FIND("-",B1621,1)+2))</f>
        <v>45624.920138888891</v>
      </c>
      <c r="O1621" s="18">
        <f>DATE(MID(C1621,FIND(",",C1621,1)+2,4),VLOOKUP(LEFT(B1621,3),General!$A$1:$B$12,2,0),MID(C1621,FIND(" ",C1621,1)+1,FIND(",",C1621,1)-FIND(" ",C1621,1)-1)) + TIMEVALUE(MID(C1621,FIND("-",C1621,1)+2,LEN(C1621)-FIND("-",C1621,1)+2))</f>
        <v>45624.919444444444</v>
      </c>
      <c r="P1621" s="18">
        <f>DATE(MID(D1621,FIND(",",D1621,1)+2,4),VLOOKUP(LEFT(B1621,3),General!$A$1:$B$12,2,0),MID(D1621,FIND(" ",D1621,1)+1,FIND(",",D1621,1)-FIND(" ",D1621,1)-1)) + TIMEVALUE(MID(D1621,FIND("-",D1621,1)+2,LEN(D1621)-FIND("-",D1621,1)+2))</f>
        <v>45624.961111111108</v>
      </c>
      <c r="Q1621" s="29">
        <f t="shared" si="217"/>
        <v>45624.920138888891</v>
      </c>
      <c r="R1621" t="str">
        <f t="shared" si="218"/>
        <v>10:04 pm</v>
      </c>
      <c r="S1621" t="str">
        <f t="shared" si="219"/>
        <v>11:04 pm</v>
      </c>
      <c r="T1621" s="29">
        <f t="shared" si="220"/>
        <v>45624.920138888891</v>
      </c>
      <c r="U1621" s="19">
        <f t="shared" si="221"/>
        <v>4334</v>
      </c>
      <c r="V1621" s="1">
        <f t="shared" si="222"/>
        <v>0.99670000000000003</v>
      </c>
      <c r="W1621" s="30">
        <f t="shared" si="223"/>
        <v>4.1666666664241347E-2</v>
      </c>
      <c r="X1621" s="18">
        <f>DATE(MID(B1621,FIND(",",B1621,1)+2,4),VLOOKUP(LEFT(B1621,3),General!$A$1:$B$12,2,0),MID(B1621,FIND(" ",B1621,1)+1,FIND(",",B1621,1)-FIND(" ",B1621,1)-1))</f>
        <v>45624</v>
      </c>
    </row>
    <row r="1622" spans="2:24">
      <c r="B1622" t="s">
        <v>8097</v>
      </c>
      <c r="C1622" t="s">
        <v>8096</v>
      </c>
      <c r="D1622" t="s">
        <v>8098</v>
      </c>
      <c r="E1622" s="1">
        <v>0.98929999999999996</v>
      </c>
      <c r="F1622">
        <v>0</v>
      </c>
      <c r="G1622">
        <v>0</v>
      </c>
      <c r="H1622" s="19">
        <v>14183</v>
      </c>
      <c r="I1622" s="19">
        <v>1328083</v>
      </c>
      <c r="J1622">
        <v>0</v>
      </c>
      <c r="K1622">
        <v>0</v>
      </c>
      <c r="L1622">
        <v>0</v>
      </c>
      <c r="M1622">
        <v>0</v>
      </c>
      <c r="N1622" s="29">
        <f>DATE(MID(B1622,FIND(",",B1622,1)+2,4),VLOOKUP(LEFT(B1622,3),General!$A$1:$B$12,2,0),MID(B1622,FIND(" ",B1622,1)+1,FIND(",",B1622,1)-FIND(" ",B1622,1)-1)) + TIMEVALUE(MID(B1622,FIND("-",B1622,1)+2,LEN(B1622)-FIND("-",B1622,1)+2))</f>
        <v>45624.961805555555</v>
      </c>
      <c r="O1622" s="18">
        <f>DATE(MID(C1622,FIND(",",C1622,1)+2,4),VLOOKUP(LEFT(B1622,3),General!$A$1:$B$12,2,0),MID(C1622,FIND(" ",C1622,1)+1,FIND(",",C1622,1)-FIND(" ",C1622,1)-1)) + TIMEVALUE(MID(C1622,FIND("-",C1622,1)+2,LEN(C1622)-FIND("-",C1622,1)+2))</f>
        <v>45624.961111111108</v>
      </c>
      <c r="P1622" s="18">
        <f>DATE(MID(D1622,FIND(",",D1622,1)+2,4),VLOOKUP(LEFT(B1622,3),General!$A$1:$B$12,2,0),MID(D1622,FIND(" ",D1622,1)+1,FIND(",",D1622,1)-FIND(" ",D1622,1)-1)) + TIMEVALUE(MID(D1622,FIND("-",D1622,1)+2,LEN(D1622)-FIND("-",D1622,1)+2))</f>
        <v>45625.003472222219</v>
      </c>
      <c r="Q1622" s="29">
        <f t="shared" si="217"/>
        <v>45624.961805555555</v>
      </c>
      <c r="R1622" t="str">
        <f t="shared" si="218"/>
        <v>11:04 pm</v>
      </c>
      <c r="S1622" t="str">
        <f t="shared" si="219"/>
        <v>12:05 am</v>
      </c>
      <c r="T1622" s="29">
        <f t="shared" si="220"/>
        <v>45624.961805555555</v>
      </c>
      <c r="U1622" s="19">
        <f t="shared" si="221"/>
        <v>14183</v>
      </c>
      <c r="V1622" s="1">
        <f t="shared" si="222"/>
        <v>0.98929999999999996</v>
      </c>
      <c r="W1622" s="30">
        <f t="shared" si="223"/>
        <v>4.2361111110949423E-2</v>
      </c>
      <c r="X1622" s="18">
        <f>DATE(MID(B1622,FIND(",",B1622,1)+2,4),VLOOKUP(LEFT(B1622,3),General!$A$1:$B$12,2,0),MID(B1622,FIND(" ",B1622,1)+1,FIND(",",B1622,1)-FIND(" ",B1622,1)-1))</f>
        <v>45624</v>
      </c>
    </row>
    <row r="1623" spans="2:24">
      <c r="B1623" t="s">
        <v>8098</v>
      </c>
      <c r="C1623" t="s">
        <v>8099</v>
      </c>
      <c r="D1623" t="s">
        <v>8100</v>
      </c>
      <c r="E1623" s="1">
        <v>0.98870000000000002</v>
      </c>
      <c r="F1623">
        <v>0</v>
      </c>
      <c r="G1623">
        <v>0</v>
      </c>
      <c r="H1623" s="19">
        <v>14970</v>
      </c>
      <c r="I1623" s="19">
        <v>1328090</v>
      </c>
      <c r="J1623">
        <v>0</v>
      </c>
      <c r="K1623">
        <v>0</v>
      </c>
      <c r="L1623">
        <v>0</v>
      </c>
      <c r="M1623">
        <v>0</v>
      </c>
      <c r="N1623" s="29">
        <f>DATE(MID(B1623,FIND(",",B1623,1)+2,4),VLOOKUP(LEFT(B1623,3),General!$A$1:$B$12,2,0),MID(B1623,FIND(" ",B1623,1)+1,FIND(",",B1623,1)-FIND(" ",B1623,1)-1)) + TIMEVALUE(MID(B1623,FIND("-",B1623,1)+2,LEN(B1623)-FIND("-",B1623,1)+2))</f>
        <v>45625.003472222219</v>
      </c>
      <c r="O1623" s="18">
        <f>DATE(MID(C1623,FIND(",",C1623,1)+2,4),VLOOKUP(LEFT(B1623,3),General!$A$1:$B$12,2,0),MID(C1623,FIND(" ",C1623,1)+1,FIND(",",C1623,1)-FIND(" ",C1623,1)-1)) + TIMEVALUE(MID(C1623,FIND("-",C1623,1)+2,LEN(C1623)-FIND("-",C1623,1)+2))</f>
        <v>45625.00277777778</v>
      </c>
      <c r="P1623" s="18">
        <f>DATE(MID(D1623,FIND(",",D1623,1)+2,4),VLOOKUP(LEFT(B1623,3),General!$A$1:$B$12,2,0),MID(D1623,FIND(" ",D1623,1)+1,FIND(",",D1623,1)-FIND(" ",D1623,1)-1)) + TIMEVALUE(MID(D1623,FIND("-",D1623,1)+2,LEN(D1623)-FIND("-",D1623,1)+2))</f>
        <v>45625.045138888891</v>
      </c>
      <c r="Q1623" s="29">
        <f t="shared" si="217"/>
        <v>45625.003472222219</v>
      </c>
      <c r="R1623" t="str">
        <f t="shared" si="218"/>
        <v>12:04 am</v>
      </c>
      <c r="S1623" t="str">
        <f t="shared" si="219"/>
        <v>1:05 am</v>
      </c>
      <c r="T1623" s="29">
        <f t="shared" si="220"/>
        <v>45625.003472222219</v>
      </c>
      <c r="U1623" s="19">
        <f t="shared" si="221"/>
        <v>14970</v>
      </c>
      <c r="V1623" s="1">
        <f t="shared" si="222"/>
        <v>0.98870000000000002</v>
      </c>
      <c r="W1623" s="30">
        <f t="shared" si="223"/>
        <v>4.2361111110949423E-2</v>
      </c>
      <c r="X1623" s="18">
        <f>DATE(MID(B1623,FIND(",",B1623,1)+2,4),VLOOKUP(LEFT(B1623,3),General!$A$1:$B$12,2,0),MID(B1623,FIND(" ",B1623,1)+1,FIND(",",B1623,1)-FIND(" ",B1623,1)-1))</f>
        <v>45625</v>
      </c>
    </row>
    <row r="1624" spans="2:24">
      <c r="B1624" t="s">
        <v>8100</v>
      </c>
      <c r="C1624" t="s">
        <v>8101</v>
      </c>
      <c r="D1624" t="s">
        <v>8102</v>
      </c>
      <c r="E1624" s="1">
        <v>0.99180000000000001</v>
      </c>
      <c r="F1624">
        <v>0</v>
      </c>
      <c r="G1624">
        <v>0</v>
      </c>
      <c r="H1624" s="19">
        <v>10851</v>
      </c>
      <c r="I1624" s="19">
        <v>1328091</v>
      </c>
      <c r="J1624">
        <v>0</v>
      </c>
      <c r="K1624">
        <v>0</v>
      </c>
      <c r="L1624">
        <v>0</v>
      </c>
      <c r="M1624">
        <v>0</v>
      </c>
      <c r="N1624" s="29">
        <f>DATE(MID(B1624,FIND(",",B1624,1)+2,4),VLOOKUP(LEFT(B1624,3),General!$A$1:$B$12,2,0),MID(B1624,FIND(" ",B1624,1)+1,FIND(",",B1624,1)-FIND(" ",B1624,1)-1)) + TIMEVALUE(MID(B1624,FIND("-",B1624,1)+2,LEN(B1624)-FIND("-",B1624,1)+2))</f>
        <v>45625.045138888891</v>
      </c>
      <c r="O1624" s="18">
        <f>DATE(MID(C1624,FIND(",",C1624,1)+2,4),VLOOKUP(LEFT(B1624,3),General!$A$1:$B$12,2,0),MID(C1624,FIND(" ",C1624,1)+1,FIND(",",C1624,1)-FIND(" ",C1624,1)-1)) + TIMEVALUE(MID(C1624,FIND("-",C1624,1)+2,LEN(C1624)-FIND("-",C1624,1)+2))</f>
        <v>45625.044444444444</v>
      </c>
      <c r="P1624" s="18">
        <f>DATE(MID(D1624,FIND(",",D1624,1)+2,4),VLOOKUP(LEFT(B1624,3),General!$A$1:$B$12,2,0),MID(D1624,FIND(" ",D1624,1)+1,FIND(",",D1624,1)-FIND(" ",D1624,1)-1)) + TIMEVALUE(MID(D1624,FIND("-",D1624,1)+2,LEN(D1624)-FIND("-",D1624,1)+2))</f>
        <v>45625.082638888889</v>
      </c>
      <c r="Q1624" s="29">
        <f t="shared" ref="Q1624:Q1636" si="224">N1624</f>
        <v>45625.045138888891</v>
      </c>
      <c r="R1624" t="str">
        <f t="shared" ref="R1624:R1636" si="225">IF(MID(RIGHT(C1624,8),1,1) = " ", RIGHT(C1624,7),RIGHT(C1624,8))</f>
        <v>1:04 am</v>
      </c>
      <c r="S1624" t="str">
        <f t="shared" ref="S1624:S1636" si="226">IF(MID(RIGHT(D1624,8),1,1) = " ", RIGHT(D1624,7),RIGHT(D1624,8))</f>
        <v>1:59 am</v>
      </c>
      <c r="T1624" s="29">
        <f t="shared" ref="T1624:T1636" si="227">N1624</f>
        <v>45625.045138888891</v>
      </c>
      <c r="U1624" s="19">
        <f t="shared" ref="U1624:U1636" si="228">H1624</f>
        <v>10851</v>
      </c>
      <c r="V1624" s="1">
        <f t="shared" ref="V1624:V1636" si="229">E1624</f>
        <v>0.99180000000000001</v>
      </c>
      <c r="W1624" s="30">
        <f t="shared" ref="W1624:W1636" si="230">(P1624-O1624)</f>
        <v>3.8194444445252884E-2</v>
      </c>
      <c r="X1624" s="18">
        <f>DATE(MID(B1624,FIND(",",B1624,1)+2,4),VLOOKUP(LEFT(B1624,3),General!$A$1:$B$12,2,0),MID(B1624,FIND(" ",B1624,1)+1,FIND(",",B1624,1)-FIND(" ",B1624,1)-1))</f>
        <v>45625</v>
      </c>
    </row>
    <row r="1625" spans="2:24">
      <c r="B1625" t="s">
        <v>8103</v>
      </c>
      <c r="C1625" t="s">
        <v>8104</v>
      </c>
      <c r="D1625" t="s">
        <v>8105</v>
      </c>
      <c r="E1625" s="1">
        <v>0.99009999999999998</v>
      </c>
      <c r="F1625">
        <v>0</v>
      </c>
      <c r="G1625">
        <v>0</v>
      </c>
      <c r="H1625" s="19">
        <v>13174</v>
      </c>
      <c r="I1625" s="19">
        <v>1328102</v>
      </c>
      <c r="J1625">
        <v>0</v>
      </c>
      <c r="K1625">
        <v>0</v>
      </c>
      <c r="L1625">
        <v>0</v>
      </c>
      <c r="M1625">
        <v>0</v>
      </c>
      <c r="N1625" s="29">
        <f>DATE(MID(B1625,FIND(",",B1625,1)+2,4),VLOOKUP(LEFT(B1625,3),General!$A$1:$B$12,2,0),MID(B1625,FIND(" ",B1625,1)+1,FIND(",",B1625,1)-FIND(" ",B1625,1)-1)) + TIMEVALUE(MID(B1625,FIND("-",B1625,1)+2,LEN(B1625)-FIND("-",B1625,1)+2))</f>
        <v>45625.086805555555</v>
      </c>
      <c r="O1625" s="18">
        <f>DATE(MID(C1625,FIND(",",C1625,1)+2,4),VLOOKUP(LEFT(B1625,3),General!$A$1:$B$12,2,0),MID(C1625,FIND(" ",C1625,1)+1,FIND(",",C1625,1)-FIND(" ",C1625,1)-1)) + TIMEVALUE(MID(C1625,FIND("-",C1625,1)+2,LEN(C1625)-FIND("-",C1625,1)+2))</f>
        <v>45625.086111111108</v>
      </c>
      <c r="P1625" s="18">
        <f>DATE(MID(D1625,FIND(",",D1625,1)+2,4),VLOOKUP(LEFT(B1625,3),General!$A$1:$B$12,2,0),MID(D1625,FIND(" ",D1625,1)+1,FIND(",",D1625,1)-FIND(" ",D1625,1)-1)) + TIMEVALUE(MID(D1625,FIND("-",D1625,1)+2,LEN(D1625)-FIND("-",D1625,1)+2))</f>
        <v>45625.128472222219</v>
      </c>
      <c r="Q1625" s="29">
        <f t="shared" si="224"/>
        <v>45625.086805555555</v>
      </c>
      <c r="R1625" t="str">
        <f t="shared" si="225"/>
        <v>2:04 am</v>
      </c>
      <c r="S1625" t="str">
        <f t="shared" si="226"/>
        <v>3:05 am</v>
      </c>
      <c r="T1625" s="29">
        <f t="shared" si="227"/>
        <v>45625.086805555555</v>
      </c>
      <c r="U1625" s="19">
        <f t="shared" si="228"/>
        <v>13174</v>
      </c>
      <c r="V1625" s="1">
        <f t="shared" si="229"/>
        <v>0.99009999999999998</v>
      </c>
      <c r="W1625" s="30">
        <f t="shared" si="230"/>
        <v>4.2361111110949423E-2</v>
      </c>
      <c r="X1625" s="18">
        <f>DATE(MID(B1625,FIND(",",B1625,1)+2,4),VLOOKUP(LEFT(B1625,3),General!$A$1:$B$12,2,0),MID(B1625,FIND(" ",B1625,1)+1,FIND(",",B1625,1)-FIND(" ",B1625,1)-1))</f>
        <v>45625</v>
      </c>
    </row>
    <row r="1626" spans="2:24">
      <c r="B1626" t="s">
        <v>8105</v>
      </c>
      <c r="C1626" t="s">
        <v>8106</v>
      </c>
      <c r="D1626" t="s">
        <v>8107</v>
      </c>
      <c r="E1626" s="1">
        <v>0.99350000000000005</v>
      </c>
      <c r="F1626">
        <v>0</v>
      </c>
      <c r="G1626">
        <v>0</v>
      </c>
      <c r="H1626" s="19">
        <v>8620</v>
      </c>
      <c r="I1626" s="19">
        <v>1328112</v>
      </c>
      <c r="J1626">
        <v>0</v>
      </c>
      <c r="K1626">
        <v>0</v>
      </c>
      <c r="L1626">
        <v>0</v>
      </c>
      <c r="M1626">
        <v>0</v>
      </c>
      <c r="N1626" s="29">
        <f>DATE(MID(B1626,FIND(",",B1626,1)+2,4),VLOOKUP(LEFT(B1626,3),General!$A$1:$B$12,2,0),MID(B1626,FIND(" ",B1626,1)+1,FIND(",",B1626,1)-FIND(" ",B1626,1)-1)) + TIMEVALUE(MID(B1626,FIND("-",B1626,1)+2,LEN(B1626)-FIND("-",B1626,1)+2))</f>
        <v>45625.128472222219</v>
      </c>
      <c r="O1626" s="18">
        <f>DATE(MID(C1626,FIND(",",C1626,1)+2,4),VLOOKUP(LEFT(B1626,3),General!$A$1:$B$12,2,0),MID(C1626,FIND(" ",C1626,1)+1,FIND(",",C1626,1)-FIND(" ",C1626,1)-1)) + TIMEVALUE(MID(C1626,FIND("-",C1626,1)+2,LEN(C1626)-FIND("-",C1626,1)+2))</f>
        <v>45625.12777777778</v>
      </c>
      <c r="P1626" s="18">
        <f>DATE(MID(D1626,FIND(",",D1626,1)+2,4),VLOOKUP(LEFT(B1626,3),General!$A$1:$B$12,2,0),MID(D1626,FIND(" ",D1626,1)+1,FIND(",",D1626,1)-FIND(" ",D1626,1)-1)) + TIMEVALUE(MID(D1626,FIND("-",D1626,1)+2,LEN(D1626)-FIND("-",D1626,1)+2))</f>
        <v>45625.170138888891</v>
      </c>
      <c r="Q1626" s="29">
        <f t="shared" si="224"/>
        <v>45625.128472222219</v>
      </c>
      <c r="R1626" t="str">
        <f t="shared" si="225"/>
        <v>3:04 am</v>
      </c>
      <c r="S1626" t="str">
        <f t="shared" si="226"/>
        <v>4:05 am</v>
      </c>
      <c r="T1626" s="29">
        <f t="shared" si="227"/>
        <v>45625.128472222219</v>
      </c>
      <c r="U1626" s="19">
        <f t="shared" si="228"/>
        <v>8620</v>
      </c>
      <c r="V1626" s="1">
        <f t="shared" si="229"/>
        <v>0.99350000000000005</v>
      </c>
      <c r="W1626" s="30">
        <f t="shared" si="230"/>
        <v>4.2361111110949423E-2</v>
      </c>
      <c r="X1626" s="18">
        <f>DATE(MID(B1626,FIND(",",B1626,1)+2,4),VLOOKUP(LEFT(B1626,3),General!$A$1:$B$12,2,0),MID(B1626,FIND(" ",B1626,1)+1,FIND(",",B1626,1)-FIND(" ",B1626,1)-1))</f>
        <v>45625</v>
      </c>
    </row>
    <row r="1627" spans="2:24">
      <c r="B1627" t="s">
        <v>8107</v>
      </c>
      <c r="C1627" t="s">
        <v>8108</v>
      </c>
      <c r="D1627" t="s">
        <v>8109</v>
      </c>
      <c r="E1627" s="1">
        <v>0.99329999999999996</v>
      </c>
      <c r="F1627">
        <v>0</v>
      </c>
      <c r="G1627">
        <v>0</v>
      </c>
      <c r="H1627" s="19">
        <v>8844</v>
      </c>
      <c r="I1627" s="19">
        <v>1328118</v>
      </c>
      <c r="J1627">
        <v>0</v>
      </c>
      <c r="K1627">
        <v>0</v>
      </c>
      <c r="L1627">
        <v>0</v>
      </c>
      <c r="M1627">
        <v>0</v>
      </c>
      <c r="N1627" s="29">
        <f>DATE(MID(B1627,FIND(",",B1627,1)+2,4),VLOOKUP(LEFT(B1627,3),General!$A$1:$B$12,2,0),MID(B1627,FIND(" ",B1627,1)+1,FIND(",",B1627,1)-FIND(" ",B1627,1)-1)) + TIMEVALUE(MID(B1627,FIND("-",B1627,1)+2,LEN(B1627)-FIND("-",B1627,1)+2))</f>
        <v>45625.170138888891</v>
      </c>
      <c r="O1627" s="18">
        <f>DATE(MID(C1627,FIND(",",C1627,1)+2,4),VLOOKUP(LEFT(B1627,3),General!$A$1:$B$12,2,0),MID(C1627,FIND(" ",C1627,1)+1,FIND(",",C1627,1)-FIND(" ",C1627,1)-1)) + TIMEVALUE(MID(C1627,FIND("-",C1627,1)+2,LEN(C1627)-FIND("-",C1627,1)+2))</f>
        <v>45625.169444444444</v>
      </c>
      <c r="P1627" s="18">
        <f>DATE(MID(D1627,FIND(",",D1627,1)+2,4),VLOOKUP(LEFT(B1627,3),General!$A$1:$B$12,2,0),MID(D1627,FIND(" ",D1627,1)+1,FIND(",",D1627,1)-FIND(" ",D1627,1)-1)) + TIMEVALUE(MID(D1627,FIND("-",D1627,1)+2,LEN(D1627)-FIND("-",D1627,1)+2))</f>
        <v>45625.211805555555</v>
      </c>
      <c r="Q1627" s="29">
        <f t="shared" si="224"/>
        <v>45625.170138888891</v>
      </c>
      <c r="R1627" t="str">
        <f t="shared" si="225"/>
        <v>4:04 am</v>
      </c>
      <c r="S1627" t="str">
        <f t="shared" si="226"/>
        <v>5:05 am</v>
      </c>
      <c r="T1627" s="29">
        <f t="shared" si="227"/>
        <v>45625.170138888891</v>
      </c>
      <c r="U1627" s="19">
        <f t="shared" si="228"/>
        <v>8844</v>
      </c>
      <c r="V1627" s="1">
        <f t="shared" si="229"/>
        <v>0.99329999999999996</v>
      </c>
      <c r="W1627" s="30">
        <f t="shared" si="230"/>
        <v>4.2361111110949423E-2</v>
      </c>
      <c r="X1627" s="18">
        <f>DATE(MID(B1627,FIND(",",B1627,1)+2,4),VLOOKUP(LEFT(B1627,3),General!$A$1:$B$12,2,0),MID(B1627,FIND(" ",B1627,1)+1,FIND(",",B1627,1)-FIND(" ",B1627,1)-1))</f>
        <v>45625</v>
      </c>
    </row>
    <row r="1628" spans="2:24">
      <c r="B1628" t="s">
        <v>8109</v>
      </c>
      <c r="C1628" t="s">
        <v>8110</v>
      </c>
      <c r="D1628" t="s">
        <v>8111</v>
      </c>
      <c r="E1628" s="1">
        <v>0.99339999999999995</v>
      </c>
      <c r="F1628">
        <v>0</v>
      </c>
      <c r="G1628">
        <v>0</v>
      </c>
      <c r="H1628" s="19">
        <v>8821</v>
      </c>
      <c r="I1628" s="19">
        <v>1328124</v>
      </c>
      <c r="J1628">
        <v>0</v>
      </c>
      <c r="K1628">
        <v>0</v>
      </c>
      <c r="L1628">
        <v>0</v>
      </c>
      <c r="M1628">
        <v>0</v>
      </c>
      <c r="N1628" s="29">
        <f>DATE(MID(B1628,FIND(",",B1628,1)+2,4),VLOOKUP(LEFT(B1628,3),General!$A$1:$B$12,2,0),MID(B1628,FIND(" ",B1628,1)+1,FIND(",",B1628,1)-FIND(" ",B1628,1)-1)) + TIMEVALUE(MID(B1628,FIND("-",B1628,1)+2,LEN(B1628)-FIND("-",B1628,1)+2))</f>
        <v>45625.211805555555</v>
      </c>
      <c r="O1628" s="18">
        <f>DATE(MID(C1628,FIND(",",C1628,1)+2,4),VLOOKUP(LEFT(B1628,3),General!$A$1:$B$12,2,0),MID(C1628,FIND(" ",C1628,1)+1,FIND(",",C1628,1)-FIND(" ",C1628,1)-1)) + TIMEVALUE(MID(C1628,FIND("-",C1628,1)+2,LEN(C1628)-FIND("-",C1628,1)+2))</f>
        <v>45625.211111111108</v>
      </c>
      <c r="P1628" s="18">
        <f>DATE(MID(D1628,FIND(",",D1628,1)+2,4),VLOOKUP(LEFT(B1628,3),General!$A$1:$B$12,2,0),MID(D1628,FIND(" ",D1628,1)+1,FIND(",",D1628,1)-FIND(" ",D1628,1)-1)) + TIMEVALUE(MID(D1628,FIND("-",D1628,1)+2,LEN(D1628)-FIND("-",D1628,1)+2))</f>
        <v>45625.253472222219</v>
      </c>
      <c r="Q1628" s="29">
        <f t="shared" si="224"/>
        <v>45625.211805555555</v>
      </c>
      <c r="R1628" t="str">
        <f t="shared" si="225"/>
        <v>5:04 am</v>
      </c>
      <c r="S1628" t="str">
        <f t="shared" si="226"/>
        <v>6:05 am</v>
      </c>
      <c r="T1628" s="29">
        <f t="shared" si="227"/>
        <v>45625.211805555555</v>
      </c>
      <c r="U1628" s="19">
        <f t="shared" si="228"/>
        <v>8821</v>
      </c>
      <c r="V1628" s="1">
        <f t="shared" si="229"/>
        <v>0.99339999999999995</v>
      </c>
      <c r="W1628" s="30">
        <f t="shared" si="230"/>
        <v>4.2361111110949423E-2</v>
      </c>
      <c r="X1628" s="18">
        <f>DATE(MID(B1628,FIND(",",B1628,1)+2,4),VLOOKUP(LEFT(B1628,3),General!$A$1:$B$12,2,0),MID(B1628,FIND(" ",B1628,1)+1,FIND(",",B1628,1)-FIND(" ",B1628,1)-1))</f>
        <v>45625</v>
      </c>
    </row>
    <row r="1629" spans="2:24">
      <c r="B1629" t="s">
        <v>8111</v>
      </c>
      <c r="C1629" t="s">
        <v>8112</v>
      </c>
      <c r="D1629" t="s">
        <v>8113</v>
      </c>
      <c r="E1629" s="1">
        <v>0.99299999999999999</v>
      </c>
      <c r="F1629">
        <v>0</v>
      </c>
      <c r="G1629">
        <v>0</v>
      </c>
      <c r="H1629" s="19">
        <v>9306</v>
      </c>
      <c r="I1629" s="19">
        <v>1328130</v>
      </c>
      <c r="J1629">
        <v>0</v>
      </c>
      <c r="K1629">
        <v>0</v>
      </c>
      <c r="L1629">
        <v>0</v>
      </c>
      <c r="M1629">
        <v>0</v>
      </c>
      <c r="N1629" s="29">
        <f>DATE(MID(B1629,FIND(",",B1629,1)+2,4),VLOOKUP(LEFT(B1629,3),General!$A$1:$B$12,2,0),MID(B1629,FIND(" ",B1629,1)+1,FIND(",",B1629,1)-FIND(" ",B1629,1)-1)) + TIMEVALUE(MID(B1629,FIND("-",B1629,1)+2,LEN(B1629)-FIND("-",B1629,1)+2))</f>
        <v>45625.253472222219</v>
      </c>
      <c r="O1629" s="18">
        <f>DATE(MID(C1629,FIND(",",C1629,1)+2,4),VLOOKUP(LEFT(B1629,3),General!$A$1:$B$12,2,0),MID(C1629,FIND(" ",C1629,1)+1,FIND(",",C1629,1)-FIND(" ",C1629,1)-1)) + TIMEVALUE(MID(C1629,FIND("-",C1629,1)+2,LEN(C1629)-FIND("-",C1629,1)+2))</f>
        <v>45625.25277777778</v>
      </c>
      <c r="P1629" s="18">
        <f>DATE(MID(D1629,FIND(",",D1629,1)+2,4),VLOOKUP(LEFT(B1629,3),General!$A$1:$B$12,2,0),MID(D1629,FIND(" ",D1629,1)+1,FIND(",",D1629,1)-FIND(" ",D1629,1)-1)) + TIMEVALUE(MID(D1629,FIND("-",D1629,1)+2,LEN(D1629)-FIND("-",D1629,1)+2))</f>
        <v>45625.292361111111</v>
      </c>
      <c r="Q1629" s="29">
        <f t="shared" si="224"/>
        <v>45625.253472222219</v>
      </c>
      <c r="R1629" t="str">
        <f t="shared" si="225"/>
        <v>6:04 am</v>
      </c>
      <c r="S1629" t="str">
        <f t="shared" si="226"/>
        <v>7:01 am</v>
      </c>
      <c r="T1629" s="29">
        <f t="shared" si="227"/>
        <v>45625.253472222219</v>
      </c>
      <c r="U1629" s="19">
        <f t="shared" si="228"/>
        <v>9306</v>
      </c>
      <c r="V1629" s="1">
        <f t="shared" si="229"/>
        <v>0.99299999999999999</v>
      </c>
      <c r="W1629" s="30">
        <f t="shared" si="230"/>
        <v>3.9583333331393078E-2</v>
      </c>
      <c r="X1629" s="18">
        <f>DATE(MID(B1629,FIND(",",B1629,1)+2,4),VLOOKUP(LEFT(B1629,3),General!$A$1:$B$12,2,0),MID(B1629,FIND(" ",B1629,1)+1,FIND(",",B1629,1)-FIND(" ",B1629,1)-1))</f>
        <v>45625</v>
      </c>
    </row>
    <row r="1630" spans="2:24">
      <c r="B1630" t="s">
        <v>8114</v>
      </c>
      <c r="C1630" t="s">
        <v>8115</v>
      </c>
      <c r="D1630" t="s">
        <v>8116</v>
      </c>
      <c r="E1630" s="1">
        <v>0.99250000000000005</v>
      </c>
      <c r="F1630">
        <v>0</v>
      </c>
      <c r="G1630">
        <v>0</v>
      </c>
      <c r="H1630" s="19">
        <v>9914</v>
      </c>
      <c r="I1630" s="19">
        <v>1328135</v>
      </c>
      <c r="J1630">
        <v>0</v>
      </c>
      <c r="K1630">
        <v>0</v>
      </c>
      <c r="L1630">
        <v>0</v>
      </c>
      <c r="M1630">
        <v>0</v>
      </c>
      <c r="N1630" s="29">
        <f>DATE(MID(B1630,FIND(",",B1630,1)+2,4),VLOOKUP(LEFT(B1630,3),General!$A$1:$B$12,2,0),MID(B1630,FIND(" ",B1630,1)+1,FIND(",",B1630,1)-FIND(" ",B1630,1)-1)) + TIMEVALUE(MID(B1630,FIND("-",B1630,1)+2,LEN(B1630)-FIND("-",B1630,1)+2))</f>
        <v>45625.295138888891</v>
      </c>
      <c r="O1630" s="18">
        <f>DATE(MID(C1630,FIND(",",C1630,1)+2,4),VLOOKUP(LEFT(B1630,3),General!$A$1:$B$12,2,0),MID(C1630,FIND(" ",C1630,1)+1,FIND(",",C1630,1)-FIND(" ",C1630,1)-1)) + TIMEVALUE(MID(C1630,FIND("-",C1630,1)+2,LEN(C1630)-FIND("-",C1630,1)+2))</f>
        <v>45625.294444444444</v>
      </c>
      <c r="P1630" s="18">
        <f>DATE(MID(D1630,FIND(",",D1630,1)+2,4),VLOOKUP(LEFT(B1630,3),General!$A$1:$B$12,2,0),MID(D1630,FIND(" ",D1630,1)+1,FIND(",",D1630,1)-FIND(" ",D1630,1)-1)) + TIMEVALUE(MID(D1630,FIND("-",D1630,1)+2,LEN(D1630)-FIND("-",D1630,1)+2))</f>
        <v>45625.336805555555</v>
      </c>
      <c r="Q1630" s="29">
        <f t="shared" si="224"/>
        <v>45625.295138888891</v>
      </c>
      <c r="R1630" t="str">
        <f t="shared" si="225"/>
        <v>7:04 am</v>
      </c>
      <c r="S1630" t="str">
        <f t="shared" si="226"/>
        <v>8:05 am</v>
      </c>
      <c r="T1630" s="29">
        <f t="shared" si="227"/>
        <v>45625.295138888891</v>
      </c>
      <c r="U1630" s="19">
        <f t="shared" si="228"/>
        <v>9914</v>
      </c>
      <c r="V1630" s="1">
        <f t="shared" si="229"/>
        <v>0.99250000000000005</v>
      </c>
      <c r="W1630" s="30">
        <f t="shared" si="230"/>
        <v>4.2361111110949423E-2</v>
      </c>
      <c r="X1630" s="18">
        <f>DATE(MID(B1630,FIND(",",B1630,1)+2,4),VLOOKUP(LEFT(B1630,3),General!$A$1:$B$12,2,0),MID(B1630,FIND(" ",B1630,1)+1,FIND(",",B1630,1)-FIND(" ",B1630,1)-1))</f>
        <v>45625</v>
      </c>
    </row>
    <row r="1631" spans="2:24">
      <c r="B1631" t="s">
        <v>8116</v>
      </c>
      <c r="C1631" t="s">
        <v>8117</v>
      </c>
      <c r="D1631" t="s">
        <v>8118</v>
      </c>
      <c r="E1631" s="1">
        <v>0.99670000000000003</v>
      </c>
      <c r="F1631">
        <v>0</v>
      </c>
      <c r="G1631">
        <v>0</v>
      </c>
      <c r="H1631" s="19">
        <v>4325</v>
      </c>
      <c r="I1631" s="19">
        <v>1328160</v>
      </c>
      <c r="J1631">
        <v>0</v>
      </c>
      <c r="K1631">
        <v>0</v>
      </c>
      <c r="L1631">
        <v>0</v>
      </c>
      <c r="M1631" s="19">
        <v>1085</v>
      </c>
      <c r="N1631" s="29">
        <f>DATE(MID(B1631,FIND(",",B1631,1)+2,4),VLOOKUP(LEFT(B1631,3),General!$A$1:$B$12,2,0),MID(B1631,FIND(" ",B1631,1)+1,FIND(",",B1631,1)-FIND(" ",B1631,1)-1)) + TIMEVALUE(MID(B1631,FIND("-",B1631,1)+2,LEN(B1631)-FIND("-",B1631,1)+2))</f>
        <v>45625.336805555555</v>
      </c>
      <c r="O1631" s="18">
        <f>DATE(MID(C1631,FIND(",",C1631,1)+2,4),VLOOKUP(LEFT(B1631,3),General!$A$1:$B$12,2,0),MID(C1631,FIND(" ",C1631,1)+1,FIND(",",C1631,1)-FIND(" ",C1631,1)-1)) + TIMEVALUE(MID(C1631,FIND("-",C1631,1)+2,LEN(C1631)-FIND("-",C1631,1)+2))</f>
        <v>45625.336111111108</v>
      </c>
      <c r="P1631" s="18">
        <f>DATE(MID(D1631,FIND(",",D1631,1)+2,4),VLOOKUP(LEFT(B1631,3),General!$A$1:$B$12,2,0),MID(D1631,FIND(" ",D1631,1)+1,FIND(",",D1631,1)-FIND(" ",D1631,1)-1)) + TIMEVALUE(MID(D1631,FIND("-",D1631,1)+2,LEN(D1631)-FIND("-",D1631,1)+2))</f>
        <v>45625.378472222219</v>
      </c>
      <c r="Q1631" s="29">
        <f t="shared" si="224"/>
        <v>45625.336805555555</v>
      </c>
      <c r="R1631" t="str">
        <f t="shared" si="225"/>
        <v>8:04 am</v>
      </c>
      <c r="S1631" t="str">
        <f t="shared" si="226"/>
        <v>9:05 am</v>
      </c>
      <c r="T1631" s="29">
        <f t="shared" si="227"/>
        <v>45625.336805555555</v>
      </c>
      <c r="U1631" s="19">
        <f t="shared" si="228"/>
        <v>4325</v>
      </c>
      <c r="V1631" s="1">
        <f t="shared" si="229"/>
        <v>0.99670000000000003</v>
      </c>
      <c r="W1631" s="30">
        <f t="shared" si="230"/>
        <v>4.2361111110949423E-2</v>
      </c>
      <c r="X1631" s="18">
        <f>DATE(MID(B1631,FIND(",",B1631,1)+2,4),VLOOKUP(LEFT(B1631,3),General!$A$1:$B$12,2,0),MID(B1631,FIND(" ",B1631,1)+1,FIND(",",B1631,1)-FIND(" ",B1631,1)-1))</f>
        <v>45625</v>
      </c>
    </row>
    <row r="1632" spans="2:24">
      <c r="B1632" t="s">
        <v>8118</v>
      </c>
      <c r="C1632" t="s">
        <v>8119</v>
      </c>
      <c r="D1632" t="s">
        <v>8120</v>
      </c>
      <c r="E1632" s="1">
        <v>0.99119999999999997</v>
      </c>
      <c r="F1632">
        <v>0</v>
      </c>
      <c r="G1632">
        <v>0</v>
      </c>
      <c r="H1632" s="19">
        <v>11712</v>
      </c>
      <c r="I1632" s="19">
        <v>1328171</v>
      </c>
      <c r="J1632">
        <v>0</v>
      </c>
      <c r="K1632">
        <v>0</v>
      </c>
      <c r="L1632">
        <v>0</v>
      </c>
      <c r="M1632">
        <v>0</v>
      </c>
      <c r="N1632" s="29">
        <f>DATE(MID(B1632,FIND(",",B1632,1)+2,4),VLOOKUP(LEFT(B1632,3),General!$A$1:$B$12,2,0),MID(B1632,FIND(" ",B1632,1)+1,FIND(",",B1632,1)-FIND(" ",B1632,1)-1)) + TIMEVALUE(MID(B1632,FIND("-",B1632,1)+2,LEN(B1632)-FIND("-",B1632,1)+2))</f>
        <v>45625.378472222219</v>
      </c>
      <c r="O1632" s="18">
        <f>DATE(MID(C1632,FIND(",",C1632,1)+2,4),VLOOKUP(LEFT(B1632,3),General!$A$1:$B$12,2,0),MID(C1632,FIND(" ",C1632,1)+1,FIND(",",C1632,1)-FIND(" ",C1632,1)-1)) + TIMEVALUE(MID(C1632,FIND("-",C1632,1)+2,LEN(C1632)-FIND("-",C1632,1)+2))</f>
        <v>45625.37777777778</v>
      </c>
      <c r="P1632" s="18">
        <f>DATE(MID(D1632,FIND(",",D1632,1)+2,4),VLOOKUP(LEFT(B1632,3),General!$A$1:$B$12,2,0),MID(D1632,FIND(" ",D1632,1)+1,FIND(",",D1632,1)-FIND(" ",D1632,1)-1)) + TIMEVALUE(MID(D1632,FIND("-",D1632,1)+2,LEN(D1632)-FIND("-",D1632,1)+2))</f>
        <v>45625.420138888891</v>
      </c>
      <c r="Q1632" s="29">
        <f t="shared" si="224"/>
        <v>45625.378472222219</v>
      </c>
      <c r="R1632" t="str">
        <f t="shared" si="225"/>
        <v>9:04 am</v>
      </c>
      <c r="S1632" t="str">
        <f t="shared" si="226"/>
        <v>10:05 am</v>
      </c>
      <c r="T1632" s="29">
        <f t="shared" si="227"/>
        <v>45625.378472222219</v>
      </c>
      <c r="U1632" s="19">
        <f t="shared" si="228"/>
        <v>11712</v>
      </c>
      <c r="V1632" s="1">
        <f t="shared" si="229"/>
        <v>0.99119999999999997</v>
      </c>
      <c r="W1632" s="30">
        <f t="shared" si="230"/>
        <v>4.2361111110949423E-2</v>
      </c>
      <c r="X1632" s="18">
        <f>DATE(MID(B1632,FIND(",",B1632,1)+2,4),VLOOKUP(LEFT(B1632,3),General!$A$1:$B$12,2,0),MID(B1632,FIND(" ",B1632,1)+1,FIND(",",B1632,1)-FIND(" ",B1632,1)-1))</f>
        <v>45625</v>
      </c>
    </row>
    <row r="1633" spans="2:24">
      <c r="B1633" t="s">
        <v>8120</v>
      </c>
      <c r="C1633" t="s">
        <v>8121</v>
      </c>
      <c r="D1633" t="s">
        <v>8122</v>
      </c>
      <c r="E1633" s="1">
        <v>0.99539999999999995</v>
      </c>
      <c r="F1633">
        <v>0</v>
      </c>
      <c r="G1633">
        <v>0</v>
      </c>
      <c r="H1633" s="19">
        <v>6086</v>
      </c>
      <c r="I1633" s="19">
        <v>1328187</v>
      </c>
      <c r="J1633">
        <v>0</v>
      </c>
      <c r="K1633">
        <v>0</v>
      </c>
      <c r="L1633">
        <v>0</v>
      </c>
      <c r="M1633">
        <v>0</v>
      </c>
      <c r="N1633" s="29">
        <f>DATE(MID(B1633,FIND(",",B1633,1)+2,4),VLOOKUP(LEFT(B1633,3),General!$A$1:$B$12,2,0),MID(B1633,FIND(" ",B1633,1)+1,FIND(",",B1633,1)-FIND(" ",B1633,1)-1)) + TIMEVALUE(MID(B1633,FIND("-",B1633,1)+2,LEN(B1633)-FIND("-",B1633,1)+2))</f>
        <v>45625.420138888891</v>
      </c>
      <c r="O1633" s="18">
        <f>DATE(MID(C1633,FIND(",",C1633,1)+2,4),VLOOKUP(LEFT(B1633,3),General!$A$1:$B$12,2,0),MID(C1633,FIND(" ",C1633,1)+1,FIND(",",C1633,1)-FIND(" ",C1633,1)-1)) + TIMEVALUE(MID(C1633,FIND("-",C1633,1)+2,LEN(C1633)-FIND("-",C1633,1)+2))</f>
        <v>45625.419444444444</v>
      </c>
      <c r="P1633" s="18">
        <f>DATE(MID(D1633,FIND(",",D1633,1)+2,4),VLOOKUP(LEFT(B1633,3),General!$A$1:$B$12,2,0),MID(D1633,FIND(" ",D1633,1)+1,FIND(",",D1633,1)-FIND(" ",D1633,1)-1)) + TIMEVALUE(MID(D1633,FIND("-",D1633,1)+2,LEN(D1633)-FIND("-",D1633,1)+2))</f>
        <v>45625.461805555555</v>
      </c>
      <c r="Q1633" s="29">
        <f t="shared" si="224"/>
        <v>45625.420138888891</v>
      </c>
      <c r="R1633" t="str">
        <f t="shared" si="225"/>
        <v>10:04 am</v>
      </c>
      <c r="S1633" t="str">
        <f t="shared" si="226"/>
        <v>11:05 am</v>
      </c>
      <c r="T1633" s="29">
        <f t="shared" si="227"/>
        <v>45625.420138888891</v>
      </c>
      <c r="U1633" s="19">
        <f t="shared" si="228"/>
        <v>6086</v>
      </c>
      <c r="V1633" s="1">
        <f t="shared" si="229"/>
        <v>0.99539999999999995</v>
      </c>
      <c r="W1633" s="30">
        <f t="shared" si="230"/>
        <v>4.2361111110949423E-2</v>
      </c>
      <c r="X1633" s="18">
        <f>DATE(MID(B1633,FIND(",",B1633,1)+2,4),VLOOKUP(LEFT(B1633,3),General!$A$1:$B$12,2,0),MID(B1633,FIND(" ",B1633,1)+1,FIND(",",B1633,1)-FIND(" ",B1633,1)-1))</f>
        <v>45625</v>
      </c>
    </row>
    <row r="1634" spans="2:24">
      <c r="B1634" t="s">
        <v>8122</v>
      </c>
      <c r="C1634" t="s">
        <v>8123</v>
      </c>
      <c r="D1634" t="s">
        <v>8124</v>
      </c>
      <c r="E1634" s="1">
        <v>0.99570000000000003</v>
      </c>
      <c r="F1634">
        <v>0</v>
      </c>
      <c r="G1634">
        <v>0</v>
      </c>
      <c r="H1634" s="19">
        <v>5732</v>
      </c>
      <c r="I1634" s="19">
        <v>1328198</v>
      </c>
      <c r="J1634">
        <v>0</v>
      </c>
      <c r="K1634">
        <v>0</v>
      </c>
      <c r="L1634">
        <v>0</v>
      </c>
      <c r="M1634">
        <v>0</v>
      </c>
      <c r="N1634" s="29">
        <f>DATE(MID(B1634,FIND(",",B1634,1)+2,4),VLOOKUP(LEFT(B1634,3),General!$A$1:$B$12,2,0),MID(B1634,FIND(" ",B1634,1)+1,FIND(",",B1634,1)-FIND(" ",B1634,1)-1)) + TIMEVALUE(MID(B1634,FIND("-",B1634,1)+2,LEN(B1634)-FIND("-",B1634,1)+2))</f>
        <v>45625.461805555555</v>
      </c>
      <c r="O1634" s="18">
        <f>DATE(MID(C1634,FIND(",",C1634,1)+2,4),VLOOKUP(LEFT(B1634,3),General!$A$1:$B$12,2,0),MID(C1634,FIND(" ",C1634,1)+1,FIND(",",C1634,1)-FIND(" ",C1634,1)-1)) + TIMEVALUE(MID(C1634,FIND("-",C1634,1)+2,LEN(C1634)-FIND("-",C1634,1)+2))</f>
        <v>45625.461111111108</v>
      </c>
      <c r="P1634" s="18">
        <f>DATE(MID(D1634,FIND(",",D1634,1)+2,4),VLOOKUP(LEFT(B1634,3),General!$A$1:$B$12,2,0),MID(D1634,FIND(" ",D1634,1)+1,FIND(",",D1634,1)-FIND(" ",D1634,1)-1)) + TIMEVALUE(MID(D1634,FIND("-",D1634,1)+2,LEN(D1634)-FIND("-",D1634,1)+2))</f>
        <v>45625.503472222219</v>
      </c>
      <c r="Q1634" s="29">
        <f t="shared" si="224"/>
        <v>45625.461805555555</v>
      </c>
      <c r="R1634" t="str">
        <f t="shared" si="225"/>
        <v>11:04 am</v>
      </c>
      <c r="S1634" t="str">
        <f t="shared" si="226"/>
        <v>12:05 pm</v>
      </c>
      <c r="T1634" s="29">
        <f t="shared" si="227"/>
        <v>45625.461805555555</v>
      </c>
      <c r="U1634" s="19">
        <f t="shared" si="228"/>
        <v>5732</v>
      </c>
      <c r="V1634" s="1">
        <f t="shared" si="229"/>
        <v>0.99570000000000003</v>
      </c>
      <c r="W1634" s="30">
        <f t="shared" si="230"/>
        <v>4.2361111110949423E-2</v>
      </c>
      <c r="X1634" s="18">
        <f>DATE(MID(B1634,FIND(",",B1634,1)+2,4),VLOOKUP(LEFT(B1634,3),General!$A$1:$B$12,2,0),MID(B1634,FIND(" ",B1634,1)+1,FIND(",",B1634,1)-FIND(" ",B1634,1)-1))</f>
        <v>45625</v>
      </c>
    </row>
    <row r="1635" spans="2:24">
      <c r="B1635" t="s">
        <v>8124</v>
      </c>
      <c r="C1635" t="s">
        <v>8125</v>
      </c>
      <c r="D1635" t="s">
        <v>8126</v>
      </c>
      <c r="E1635" s="1">
        <v>0.99039999999999995</v>
      </c>
      <c r="F1635">
        <v>0</v>
      </c>
      <c r="G1635">
        <v>0</v>
      </c>
      <c r="H1635" s="19">
        <v>12808</v>
      </c>
      <c r="I1635" s="19">
        <v>1328215</v>
      </c>
      <c r="J1635">
        <v>0</v>
      </c>
      <c r="K1635">
        <v>0</v>
      </c>
      <c r="L1635">
        <v>0</v>
      </c>
      <c r="M1635">
        <v>0</v>
      </c>
      <c r="N1635" s="29">
        <f>DATE(MID(B1635,FIND(",",B1635,1)+2,4),VLOOKUP(LEFT(B1635,3),General!$A$1:$B$12,2,0),MID(B1635,FIND(" ",B1635,1)+1,FIND(",",B1635,1)-FIND(" ",B1635,1)-1)) + TIMEVALUE(MID(B1635,FIND("-",B1635,1)+2,LEN(B1635)-FIND("-",B1635,1)+2))</f>
        <v>45625.503472222219</v>
      </c>
      <c r="O1635" s="18">
        <f>DATE(MID(C1635,FIND(",",C1635,1)+2,4),VLOOKUP(LEFT(B1635,3),General!$A$1:$B$12,2,0),MID(C1635,FIND(" ",C1635,1)+1,FIND(",",C1635,1)-FIND(" ",C1635,1)-1)) + TIMEVALUE(MID(C1635,FIND("-",C1635,1)+2,LEN(C1635)-FIND("-",C1635,1)+2))</f>
        <v>45625.50277777778</v>
      </c>
      <c r="P1635" s="18">
        <f>DATE(MID(D1635,FIND(",",D1635,1)+2,4),VLOOKUP(LEFT(B1635,3),General!$A$1:$B$12,2,0),MID(D1635,FIND(" ",D1635,1)+1,FIND(",",D1635,1)-FIND(" ",D1635,1)-1)) + TIMEVALUE(MID(D1635,FIND("-",D1635,1)+2,LEN(D1635)-FIND("-",D1635,1)+2))</f>
        <v>45625.540277777778</v>
      </c>
      <c r="Q1635" s="29">
        <f t="shared" si="224"/>
        <v>45625.503472222219</v>
      </c>
      <c r="R1635" t="str">
        <f t="shared" si="225"/>
        <v>12:04 pm</v>
      </c>
      <c r="S1635" t="str">
        <f t="shared" si="226"/>
        <v>12:58 pm</v>
      </c>
      <c r="T1635" s="29">
        <f t="shared" si="227"/>
        <v>45625.503472222219</v>
      </c>
      <c r="U1635" s="19">
        <f t="shared" si="228"/>
        <v>12808</v>
      </c>
      <c r="V1635" s="1">
        <f t="shared" si="229"/>
        <v>0.99039999999999995</v>
      </c>
      <c r="W1635" s="30">
        <f t="shared" si="230"/>
        <v>3.7499999998544808E-2</v>
      </c>
      <c r="X1635" s="18">
        <f>DATE(MID(B1635,FIND(",",B1635,1)+2,4),VLOOKUP(LEFT(B1635,3),General!$A$1:$B$12,2,0),MID(B1635,FIND(" ",B1635,1)+1,FIND(",",B1635,1)-FIND(" ",B1635,1)-1))</f>
        <v>45625</v>
      </c>
    </row>
    <row r="1636" spans="2:24">
      <c r="B1636" t="s">
        <v>8127</v>
      </c>
      <c r="C1636" t="s">
        <v>8128</v>
      </c>
      <c r="D1636" t="s">
        <v>8129</v>
      </c>
      <c r="E1636" s="1">
        <v>0.99180000000000001</v>
      </c>
      <c r="F1636">
        <v>0</v>
      </c>
      <c r="G1636">
        <v>0</v>
      </c>
      <c r="H1636" s="19">
        <v>10829</v>
      </c>
      <c r="I1636" s="19">
        <v>1328260</v>
      </c>
      <c r="J1636">
        <v>0</v>
      </c>
      <c r="K1636">
        <v>0</v>
      </c>
      <c r="L1636">
        <v>0</v>
      </c>
      <c r="M1636">
        <v>0</v>
      </c>
      <c r="N1636" s="29">
        <f>DATE(MID(B1636,FIND(",",B1636,1)+2,4),VLOOKUP(LEFT(B1636,3),General!$A$1:$B$12,2,0),MID(B1636,FIND(" ",B1636,1)+1,FIND(",",B1636,1)-FIND(" ",B1636,1)-1)) + TIMEVALUE(MID(B1636,FIND("-",B1636,1)+2,LEN(B1636)-FIND("-",B1636,1)+2))</f>
        <v>45625.545138888891</v>
      </c>
      <c r="O1636" s="18">
        <f>DATE(MID(C1636,FIND(",",C1636,1)+2,4),VLOOKUP(LEFT(B1636,3),General!$A$1:$B$12,2,0),MID(C1636,FIND(" ",C1636,1)+1,FIND(",",C1636,1)-FIND(" ",C1636,1)-1)) + TIMEVALUE(MID(C1636,FIND("-",C1636,1)+2,LEN(C1636)-FIND("-",C1636,1)+2))</f>
        <v>45625.544444444444</v>
      </c>
      <c r="P1636" s="18">
        <f>DATE(MID(D1636,FIND(",",D1636,1)+2,4),VLOOKUP(LEFT(B1636,3),General!$A$1:$B$12,2,0),MID(D1636,FIND(" ",D1636,1)+1,FIND(",",D1636,1)-FIND(" ",D1636,1)-1)) + TIMEVALUE(MID(D1636,FIND("-",D1636,1)+2,LEN(D1636)-FIND("-",D1636,1)+2))</f>
        <v>45625.586805555555</v>
      </c>
      <c r="Q1636" s="29">
        <f t="shared" si="224"/>
        <v>45625.545138888891</v>
      </c>
      <c r="R1636" t="str">
        <f t="shared" si="225"/>
        <v>1:04 pm</v>
      </c>
      <c r="S1636" t="str">
        <f t="shared" si="226"/>
        <v>2:05 pm</v>
      </c>
      <c r="T1636" s="29">
        <f t="shared" si="227"/>
        <v>45625.545138888891</v>
      </c>
      <c r="U1636" s="19">
        <f t="shared" si="228"/>
        <v>10829</v>
      </c>
      <c r="V1636" s="1">
        <f t="shared" si="229"/>
        <v>0.99180000000000001</v>
      </c>
      <c r="W1636" s="30">
        <f t="shared" si="230"/>
        <v>4.2361111110949423E-2</v>
      </c>
      <c r="X1636" s="18">
        <f>DATE(MID(B1636,FIND(",",B1636,1)+2,4),VLOOKUP(LEFT(B1636,3),General!$A$1:$B$12,2,0),MID(B1636,FIND(" ",B1636,1)+1,FIND(",",B1636,1)-FIND(" ",B1636,1)-1))</f>
        <v>45625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N1539"/>
  <sheetViews>
    <sheetView topLeftCell="A1070" zoomScale="115" zoomScaleNormal="115" workbookViewId="0">
      <selection activeCell="K1117" sqref="K1117:N1124"/>
    </sheetView>
  </sheetViews>
  <sheetFormatPr defaultColWidth="9.140625" defaultRowHeight="13.5"/>
  <cols>
    <col min="1" max="1" width="20" style="2" customWidth="1"/>
    <col min="2" max="2" width="24.5703125" style="2" bestFit="1" customWidth="1"/>
    <col min="3" max="3" width="24" style="2" bestFit="1" customWidth="1"/>
    <col min="4" max="4" width="7" style="2" bestFit="1" customWidth="1"/>
    <col min="5" max="8" width="9.140625" style="2"/>
    <col min="9" max="9" width="9.28515625" style="2" customWidth="1"/>
    <col min="10" max="10" width="14.140625" style="2" bestFit="1" customWidth="1"/>
    <col min="11" max="11" width="13.7109375" style="3" bestFit="1" customWidth="1"/>
    <col min="12" max="13" width="9.140625" style="4"/>
    <col min="14" max="14" width="9.140625" style="3"/>
    <col min="15" max="24" width="9.140625" style="2"/>
    <col min="25" max="25" width="9.140625" style="2" customWidth="1"/>
    <col min="26" max="16384" width="9.140625" style="2"/>
  </cols>
  <sheetData>
    <row r="1" spans="1:14">
      <c r="K1" s="3" t="s">
        <v>8130</v>
      </c>
      <c r="N1" s="3" t="s">
        <v>96</v>
      </c>
    </row>
    <row r="2" spans="1:14">
      <c r="A2" s="2" t="s">
        <v>8131</v>
      </c>
      <c r="B2" s="2" t="s">
        <v>8122</v>
      </c>
      <c r="C2" s="5" t="s">
        <v>8132</v>
      </c>
      <c r="D2" s="5">
        <v>1</v>
      </c>
      <c r="F2" s="2">
        <v>0</v>
      </c>
      <c r="G2" s="2">
        <v>0</v>
      </c>
      <c r="H2" s="2">
        <v>0</v>
      </c>
      <c r="I2" s="2">
        <v>0</v>
      </c>
      <c r="J2" s="2" t="s">
        <v>3972</v>
      </c>
      <c r="K2" s="3">
        <f>VALUE(LEFT(J2,LEN(J2)-7))</f>
        <v>2</v>
      </c>
      <c r="L2" s="6">
        <f t="shared" ref="L2:M65" si="0">VALUE(RIGHT(B2,LEN(B2)-14))</f>
        <v>0.46180555555555558</v>
      </c>
      <c r="M2" s="6">
        <f t="shared" si="0"/>
        <v>0.46249999999999997</v>
      </c>
      <c r="N2" s="7">
        <f>M2-L2</f>
        <v>6.9444444444438647E-4</v>
      </c>
    </row>
    <row r="3" spans="1:14">
      <c r="A3" s="2" t="s">
        <v>8133</v>
      </c>
      <c r="B3" s="2" t="s">
        <v>8122</v>
      </c>
      <c r="C3" s="2" t="s">
        <v>8134</v>
      </c>
      <c r="D3" s="5">
        <v>0</v>
      </c>
      <c r="F3" s="2">
        <v>1</v>
      </c>
      <c r="G3" s="2">
        <v>0</v>
      </c>
      <c r="H3" s="2">
        <v>0</v>
      </c>
      <c r="I3" s="2">
        <v>2</v>
      </c>
      <c r="J3" s="2" t="s">
        <v>3972</v>
      </c>
      <c r="K3" s="3">
        <f t="shared" ref="K3:K66" si="1">VALUE(LEFT(J3,LEN(J3)-7))</f>
        <v>2</v>
      </c>
      <c r="L3" s="6">
        <f t="shared" si="0"/>
        <v>0.46180555555555558</v>
      </c>
      <c r="M3" s="6">
        <f t="shared" si="0"/>
        <v>0.47013888888888888</v>
      </c>
      <c r="N3" s="7">
        <f>M3-L3</f>
        <v>8.3333333333333037E-3</v>
      </c>
    </row>
    <row r="4" spans="1:14">
      <c r="A4" s="2" t="s">
        <v>8135</v>
      </c>
      <c r="B4" s="2" t="s">
        <v>8122</v>
      </c>
      <c r="C4" s="2" t="s">
        <v>8136</v>
      </c>
      <c r="D4" s="5">
        <v>1</v>
      </c>
      <c r="F4" s="2">
        <v>0</v>
      </c>
      <c r="G4" s="2">
        <v>0</v>
      </c>
      <c r="H4" s="2">
        <v>0</v>
      </c>
      <c r="I4" s="2">
        <v>0</v>
      </c>
      <c r="J4" s="2" t="s">
        <v>3992</v>
      </c>
      <c r="K4" s="3">
        <f t="shared" si="1"/>
        <v>3</v>
      </c>
      <c r="L4" s="6">
        <f t="shared" si="0"/>
        <v>0.46180555555555558</v>
      </c>
      <c r="M4" s="6">
        <f t="shared" si="0"/>
        <v>0.46388888888888885</v>
      </c>
      <c r="N4" s="7">
        <f t="shared" ref="N4:N67" si="2">M4-L4</f>
        <v>2.0833333333332704E-3</v>
      </c>
    </row>
    <row r="5" spans="1:14">
      <c r="A5" s="2" t="s">
        <v>8137</v>
      </c>
      <c r="B5" s="2" t="s">
        <v>8122</v>
      </c>
      <c r="C5" s="2" t="s">
        <v>8138</v>
      </c>
      <c r="D5" s="5">
        <v>1</v>
      </c>
      <c r="F5" s="2">
        <v>0</v>
      </c>
      <c r="G5" s="2">
        <v>0</v>
      </c>
      <c r="H5" s="2">
        <v>0</v>
      </c>
      <c r="I5" s="2">
        <v>0</v>
      </c>
      <c r="J5" s="2" t="s">
        <v>8139</v>
      </c>
      <c r="K5" s="3">
        <f t="shared" si="1"/>
        <v>5</v>
      </c>
      <c r="L5" s="6">
        <f t="shared" si="0"/>
        <v>0.46180555555555558</v>
      </c>
      <c r="M5" s="6">
        <f t="shared" si="0"/>
        <v>0.46458333333333335</v>
      </c>
      <c r="N5" s="7">
        <f t="shared" si="2"/>
        <v>2.7777777777777679E-3</v>
      </c>
    </row>
    <row r="6" spans="1:14">
      <c r="A6" s="2" t="s">
        <v>8140</v>
      </c>
      <c r="B6" s="2" t="s">
        <v>8122</v>
      </c>
      <c r="C6" s="2" t="s">
        <v>8122</v>
      </c>
      <c r="D6" s="5">
        <v>1</v>
      </c>
      <c r="F6" s="2">
        <v>0</v>
      </c>
      <c r="G6" s="2">
        <v>0</v>
      </c>
      <c r="H6" s="2">
        <v>0</v>
      </c>
      <c r="I6" s="2">
        <v>0</v>
      </c>
      <c r="J6" s="2" t="s">
        <v>3969</v>
      </c>
      <c r="K6" s="3">
        <f t="shared" si="1"/>
        <v>1</v>
      </c>
      <c r="L6" s="6">
        <f t="shared" si="0"/>
        <v>0.46180555555555558</v>
      </c>
      <c r="M6" s="6">
        <f t="shared" si="0"/>
        <v>0.46180555555555558</v>
      </c>
      <c r="N6" s="7">
        <f t="shared" si="2"/>
        <v>0</v>
      </c>
    </row>
    <row r="7" spans="1:14">
      <c r="A7" s="2" t="s">
        <v>8141</v>
      </c>
      <c r="B7" s="2" t="s">
        <v>8122</v>
      </c>
      <c r="C7" s="2" t="s">
        <v>8122</v>
      </c>
      <c r="D7" s="5">
        <v>1</v>
      </c>
      <c r="F7" s="2">
        <v>0</v>
      </c>
      <c r="G7" s="2">
        <v>0</v>
      </c>
      <c r="H7" s="2">
        <v>0</v>
      </c>
      <c r="I7" s="2">
        <v>0</v>
      </c>
      <c r="J7" s="2" t="s">
        <v>3969</v>
      </c>
      <c r="K7" s="3">
        <f t="shared" si="1"/>
        <v>1</v>
      </c>
      <c r="L7" s="6">
        <f t="shared" si="0"/>
        <v>0.46180555555555558</v>
      </c>
      <c r="M7" s="6">
        <f t="shared" si="0"/>
        <v>0.46180555555555558</v>
      </c>
      <c r="N7" s="7">
        <f t="shared" si="2"/>
        <v>0</v>
      </c>
    </row>
    <row r="8" spans="1:14">
      <c r="A8" s="2" t="s">
        <v>8142</v>
      </c>
      <c r="B8" s="2" t="s">
        <v>8122</v>
      </c>
      <c r="C8" s="2" t="s">
        <v>8132</v>
      </c>
      <c r="D8" s="5">
        <v>1</v>
      </c>
      <c r="F8" s="2">
        <v>0</v>
      </c>
      <c r="G8" s="2">
        <v>0</v>
      </c>
      <c r="H8" s="2">
        <v>0</v>
      </c>
      <c r="I8" s="2">
        <v>0</v>
      </c>
      <c r="J8" s="2" t="s">
        <v>3972</v>
      </c>
      <c r="K8" s="3">
        <f t="shared" si="1"/>
        <v>2</v>
      </c>
      <c r="L8" s="6">
        <f t="shared" si="0"/>
        <v>0.46180555555555558</v>
      </c>
      <c r="M8" s="6">
        <f t="shared" si="0"/>
        <v>0.46249999999999997</v>
      </c>
      <c r="N8" s="7">
        <f t="shared" si="2"/>
        <v>6.9444444444438647E-4</v>
      </c>
    </row>
    <row r="9" spans="1:14">
      <c r="A9" s="2" t="s">
        <v>8143</v>
      </c>
      <c r="B9" s="2" t="s">
        <v>8122</v>
      </c>
      <c r="C9" s="2" t="s">
        <v>8144</v>
      </c>
      <c r="D9" s="5">
        <v>1</v>
      </c>
      <c r="F9" s="2">
        <v>0</v>
      </c>
      <c r="G9" s="2">
        <v>0</v>
      </c>
      <c r="H9" s="2">
        <v>0</v>
      </c>
      <c r="I9" s="2">
        <v>0</v>
      </c>
      <c r="J9" s="2" t="s">
        <v>3969</v>
      </c>
      <c r="K9" s="3">
        <f t="shared" si="1"/>
        <v>1</v>
      </c>
      <c r="L9" s="6">
        <f t="shared" si="0"/>
        <v>0.46180555555555558</v>
      </c>
      <c r="M9" s="6">
        <f t="shared" si="0"/>
        <v>0.46527777777777773</v>
      </c>
      <c r="N9" s="7">
        <f t="shared" si="2"/>
        <v>3.4722222222221544E-3</v>
      </c>
    </row>
    <row r="10" spans="1:14">
      <c r="A10" s="2" t="s">
        <v>8145</v>
      </c>
      <c r="B10" s="2" t="s">
        <v>8122</v>
      </c>
      <c r="C10" s="2" t="s">
        <v>8132</v>
      </c>
      <c r="D10" s="5">
        <v>1</v>
      </c>
      <c r="F10" s="2">
        <v>0</v>
      </c>
      <c r="G10" s="2">
        <v>0</v>
      </c>
      <c r="H10" s="2">
        <v>0</v>
      </c>
      <c r="I10" s="2">
        <v>0</v>
      </c>
      <c r="J10" s="2" t="s">
        <v>8139</v>
      </c>
      <c r="K10" s="3">
        <f t="shared" si="1"/>
        <v>5</v>
      </c>
      <c r="L10" s="6">
        <f t="shared" si="0"/>
        <v>0.46180555555555558</v>
      </c>
      <c r="M10" s="6">
        <f t="shared" si="0"/>
        <v>0.46249999999999997</v>
      </c>
      <c r="N10" s="7">
        <f t="shared" si="2"/>
        <v>6.9444444444438647E-4</v>
      </c>
    </row>
    <row r="11" spans="1:14">
      <c r="A11" s="2" t="s">
        <v>8146</v>
      </c>
      <c r="B11" s="2" t="s">
        <v>8122</v>
      </c>
      <c r="C11" s="2" t="s">
        <v>8122</v>
      </c>
      <c r="D11" s="5">
        <v>1</v>
      </c>
      <c r="F11" s="2">
        <v>0</v>
      </c>
      <c r="G11" s="2">
        <v>0</v>
      </c>
      <c r="H11" s="2">
        <v>0</v>
      </c>
      <c r="I11" s="2">
        <v>0</v>
      </c>
      <c r="J11" s="2" t="s">
        <v>3969</v>
      </c>
      <c r="K11" s="3">
        <f t="shared" si="1"/>
        <v>1</v>
      </c>
      <c r="L11" s="6">
        <f t="shared" si="0"/>
        <v>0.46180555555555558</v>
      </c>
      <c r="M11" s="6">
        <f t="shared" si="0"/>
        <v>0.46180555555555558</v>
      </c>
      <c r="N11" s="7">
        <f t="shared" si="2"/>
        <v>0</v>
      </c>
    </row>
    <row r="12" spans="1:14">
      <c r="A12" s="2" t="s">
        <v>8147</v>
      </c>
      <c r="B12" s="2" t="s">
        <v>8122</v>
      </c>
      <c r="C12" s="2" t="s">
        <v>8132</v>
      </c>
      <c r="D12" s="5">
        <v>1</v>
      </c>
      <c r="F12" s="2">
        <v>0</v>
      </c>
      <c r="G12" s="2">
        <v>0</v>
      </c>
      <c r="H12" s="2">
        <v>0</v>
      </c>
      <c r="I12" s="2">
        <v>0</v>
      </c>
      <c r="J12" s="2" t="s">
        <v>8148</v>
      </c>
      <c r="K12" s="3">
        <f t="shared" si="1"/>
        <v>4</v>
      </c>
      <c r="L12" s="6">
        <f t="shared" si="0"/>
        <v>0.46180555555555558</v>
      </c>
      <c r="M12" s="6">
        <f t="shared" si="0"/>
        <v>0.46249999999999997</v>
      </c>
      <c r="N12" s="7">
        <f t="shared" si="2"/>
        <v>6.9444444444438647E-4</v>
      </c>
    </row>
    <row r="13" spans="1:14">
      <c r="A13" s="2" t="s">
        <v>8149</v>
      </c>
      <c r="B13" s="2" t="s">
        <v>8122</v>
      </c>
      <c r="C13" s="2" t="s">
        <v>8132</v>
      </c>
      <c r="D13" s="5">
        <v>1</v>
      </c>
      <c r="F13" s="2">
        <v>0</v>
      </c>
      <c r="G13" s="2">
        <v>0</v>
      </c>
      <c r="H13" s="2">
        <v>0</v>
      </c>
      <c r="I13" s="2">
        <v>0</v>
      </c>
      <c r="J13" s="2" t="s">
        <v>8148</v>
      </c>
      <c r="K13" s="3">
        <f t="shared" si="1"/>
        <v>4</v>
      </c>
      <c r="L13" s="6">
        <f t="shared" si="0"/>
        <v>0.46180555555555558</v>
      </c>
      <c r="M13" s="6">
        <f t="shared" si="0"/>
        <v>0.46249999999999997</v>
      </c>
      <c r="N13" s="7">
        <f t="shared" si="2"/>
        <v>6.9444444444438647E-4</v>
      </c>
    </row>
    <row r="14" spans="1:14">
      <c r="A14" s="2" t="s">
        <v>8150</v>
      </c>
      <c r="B14" s="2" t="s">
        <v>8122</v>
      </c>
      <c r="C14" s="2" t="s">
        <v>8122</v>
      </c>
      <c r="D14" s="5">
        <v>1</v>
      </c>
      <c r="F14" s="2">
        <v>0</v>
      </c>
      <c r="G14" s="2">
        <v>0</v>
      </c>
      <c r="H14" s="2">
        <v>0</v>
      </c>
      <c r="I14" s="2">
        <v>0</v>
      </c>
      <c r="J14" s="2" t="s">
        <v>3969</v>
      </c>
      <c r="K14" s="3">
        <f t="shared" si="1"/>
        <v>1</v>
      </c>
      <c r="L14" s="6">
        <f t="shared" si="0"/>
        <v>0.46180555555555558</v>
      </c>
      <c r="M14" s="6">
        <f t="shared" si="0"/>
        <v>0.46180555555555558</v>
      </c>
      <c r="N14" s="7">
        <f t="shared" si="2"/>
        <v>0</v>
      </c>
    </row>
    <row r="15" spans="1:14">
      <c r="A15" s="2" t="s">
        <v>8151</v>
      </c>
      <c r="B15" s="2" t="s">
        <v>8122</v>
      </c>
      <c r="C15" s="2" t="s">
        <v>8132</v>
      </c>
      <c r="D15" s="5">
        <v>1</v>
      </c>
      <c r="F15" s="2">
        <v>0</v>
      </c>
      <c r="G15" s="2">
        <v>0</v>
      </c>
      <c r="H15" s="2">
        <v>0</v>
      </c>
      <c r="I15" s="2">
        <v>0</v>
      </c>
      <c r="J15" s="2" t="s">
        <v>3992</v>
      </c>
      <c r="K15" s="3">
        <f t="shared" si="1"/>
        <v>3</v>
      </c>
      <c r="L15" s="6">
        <f t="shared" si="0"/>
        <v>0.46180555555555558</v>
      </c>
      <c r="M15" s="6">
        <f t="shared" si="0"/>
        <v>0.46249999999999997</v>
      </c>
      <c r="N15" s="7">
        <f t="shared" si="2"/>
        <v>6.9444444444438647E-4</v>
      </c>
    </row>
    <row r="16" spans="1:14">
      <c r="A16" s="2" t="s">
        <v>428</v>
      </c>
      <c r="B16" s="2" t="s">
        <v>8122</v>
      </c>
      <c r="C16" s="2" t="s">
        <v>8152</v>
      </c>
      <c r="D16" s="5">
        <v>0.98</v>
      </c>
      <c r="F16" s="2">
        <v>6</v>
      </c>
      <c r="G16" s="2">
        <v>0</v>
      </c>
      <c r="H16" s="2">
        <v>0</v>
      </c>
      <c r="I16" s="2">
        <v>36</v>
      </c>
      <c r="J16" s="2" t="s">
        <v>8153</v>
      </c>
      <c r="K16" s="3">
        <f t="shared" si="1"/>
        <v>3432</v>
      </c>
      <c r="L16" s="6">
        <f t="shared" si="0"/>
        <v>0.46180555555555558</v>
      </c>
      <c r="M16" s="6">
        <f t="shared" si="0"/>
        <v>0.48194444444444445</v>
      </c>
      <c r="N16" s="7">
        <f t="shared" si="2"/>
        <v>2.0138888888888873E-2</v>
      </c>
    </row>
    <row r="17" spans="1:14">
      <c r="A17" s="2" t="s">
        <v>1445</v>
      </c>
      <c r="B17" s="2" t="s">
        <v>8122</v>
      </c>
      <c r="C17" s="2" t="s">
        <v>8152</v>
      </c>
      <c r="D17" s="5">
        <v>0.99</v>
      </c>
      <c r="F17" s="2">
        <v>3</v>
      </c>
      <c r="G17" s="2">
        <v>0</v>
      </c>
      <c r="H17" s="2">
        <v>0</v>
      </c>
      <c r="I17" s="2">
        <v>19</v>
      </c>
      <c r="J17" s="2" t="s">
        <v>8154</v>
      </c>
      <c r="K17" s="3">
        <f t="shared" si="1"/>
        <v>2094</v>
      </c>
      <c r="L17" s="6">
        <f t="shared" si="0"/>
        <v>0.46180555555555558</v>
      </c>
      <c r="M17" s="6">
        <f t="shared" si="0"/>
        <v>0.48194444444444445</v>
      </c>
      <c r="N17" s="7">
        <f t="shared" si="2"/>
        <v>2.0138888888888873E-2</v>
      </c>
    </row>
    <row r="18" spans="1:14">
      <c r="A18" s="2" t="s">
        <v>3970</v>
      </c>
      <c r="B18" s="2" t="s">
        <v>8122</v>
      </c>
      <c r="C18" s="2" t="s">
        <v>8155</v>
      </c>
      <c r="D18" s="5">
        <v>0.98</v>
      </c>
      <c r="F18" s="2">
        <v>7</v>
      </c>
      <c r="G18" s="2">
        <v>0</v>
      </c>
      <c r="H18" s="2">
        <v>0</v>
      </c>
      <c r="I18" s="2">
        <v>25</v>
      </c>
      <c r="J18" s="2" t="s">
        <v>8156</v>
      </c>
      <c r="K18" s="3">
        <f t="shared" si="1"/>
        <v>2349</v>
      </c>
      <c r="L18" s="6">
        <f t="shared" si="0"/>
        <v>0.46180555555555558</v>
      </c>
      <c r="M18" s="6">
        <f t="shared" si="0"/>
        <v>0.48055555555555557</v>
      </c>
      <c r="N18" s="7">
        <f t="shared" si="2"/>
        <v>1.8749999999999989E-2</v>
      </c>
    </row>
    <row r="19" spans="1:14">
      <c r="A19" s="2" t="s">
        <v>1370</v>
      </c>
      <c r="B19" s="2" t="s">
        <v>8122</v>
      </c>
      <c r="C19" s="2" t="s">
        <v>8157</v>
      </c>
      <c r="D19" s="5">
        <v>0.98</v>
      </c>
      <c r="F19" s="2">
        <v>4</v>
      </c>
      <c r="G19" s="2">
        <v>0</v>
      </c>
      <c r="H19" s="2">
        <v>0</v>
      </c>
      <c r="I19" s="8">
        <v>20</v>
      </c>
      <c r="J19" s="2" t="s">
        <v>8158</v>
      </c>
      <c r="K19" s="3">
        <f t="shared" si="1"/>
        <v>1875</v>
      </c>
      <c r="L19" s="6">
        <f t="shared" si="0"/>
        <v>0.46180555555555558</v>
      </c>
      <c r="M19" s="6">
        <f t="shared" si="0"/>
        <v>0.47847222222222219</v>
      </c>
      <c r="N19" s="7">
        <f t="shared" si="2"/>
        <v>1.6666666666666607E-2</v>
      </c>
    </row>
    <row r="20" spans="1:14">
      <c r="A20" s="2" t="s">
        <v>1231</v>
      </c>
      <c r="B20" s="2" t="s">
        <v>8122</v>
      </c>
      <c r="C20" s="2" t="s">
        <v>8159</v>
      </c>
      <c r="D20" s="5">
        <v>0.97</v>
      </c>
      <c r="F20" s="2">
        <v>3</v>
      </c>
      <c r="G20" s="2">
        <v>0</v>
      </c>
      <c r="H20" s="2">
        <v>0</v>
      </c>
      <c r="I20" s="2">
        <v>22</v>
      </c>
      <c r="J20" s="2" t="s">
        <v>8160</v>
      </c>
      <c r="K20" s="3">
        <f t="shared" si="1"/>
        <v>778</v>
      </c>
      <c r="L20" s="6">
        <f t="shared" si="0"/>
        <v>0.46180555555555558</v>
      </c>
      <c r="M20" s="6">
        <f t="shared" si="0"/>
        <v>0.47500000000000003</v>
      </c>
      <c r="N20" s="7">
        <f t="shared" si="2"/>
        <v>1.3194444444444453E-2</v>
      </c>
    </row>
    <row r="21" spans="1:14">
      <c r="A21" s="2" t="s">
        <v>163</v>
      </c>
      <c r="B21" s="2" t="s">
        <v>8122</v>
      </c>
      <c r="C21" s="2" t="s">
        <v>8161</v>
      </c>
      <c r="D21" s="5">
        <v>0.99</v>
      </c>
      <c r="F21" s="2">
        <v>3</v>
      </c>
      <c r="G21" s="2">
        <v>0</v>
      </c>
      <c r="H21" s="2">
        <v>0</v>
      </c>
      <c r="I21" s="2">
        <v>8</v>
      </c>
      <c r="J21" s="2" t="s">
        <v>8162</v>
      </c>
      <c r="K21" s="3">
        <f t="shared" si="1"/>
        <v>1290</v>
      </c>
      <c r="L21" s="6">
        <f t="shared" si="0"/>
        <v>0.46180555555555558</v>
      </c>
      <c r="M21" s="6">
        <f t="shared" si="0"/>
        <v>0.47430555555555554</v>
      </c>
      <c r="N21" s="7">
        <f t="shared" si="2"/>
        <v>1.2499999999999956E-2</v>
      </c>
    </row>
    <row r="22" spans="1:14">
      <c r="A22" s="2" t="s">
        <v>3470</v>
      </c>
      <c r="B22" s="2" t="s">
        <v>8122</v>
      </c>
      <c r="C22" s="2" t="s">
        <v>8163</v>
      </c>
      <c r="D22" s="5">
        <v>0.99</v>
      </c>
      <c r="F22" s="2">
        <v>4</v>
      </c>
      <c r="G22" s="2">
        <v>0</v>
      </c>
      <c r="H22" s="2">
        <v>0</v>
      </c>
      <c r="I22" s="2">
        <v>5</v>
      </c>
      <c r="J22" s="2" t="s">
        <v>8164</v>
      </c>
      <c r="K22" s="3">
        <f t="shared" si="1"/>
        <v>2157</v>
      </c>
      <c r="L22" s="6">
        <f t="shared" si="0"/>
        <v>0.46180555555555558</v>
      </c>
      <c r="M22" s="6">
        <f t="shared" si="0"/>
        <v>0.47916666666666669</v>
      </c>
      <c r="N22" s="7">
        <f t="shared" si="2"/>
        <v>1.7361111111111105E-2</v>
      </c>
    </row>
    <row r="23" spans="1:14">
      <c r="A23" s="2" t="s">
        <v>1239</v>
      </c>
      <c r="B23" s="2" t="s">
        <v>8122</v>
      </c>
      <c r="C23" s="2" t="s">
        <v>8165</v>
      </c>
      <c r="D23" s="5">
        <v>0.97</v>
      </c>
      <c r="F23" s="2">
        <v>10</v>
      </c>
      <c r="G23" s="2">
        <v>0</v>
      </c>
      <c r="H23" s="2">
        <v>0</v>
      </c>
      <c r="I23" s="8">
        <v>13</v>
      </c>
      <c r="J23" s="2" t="s">
        <v>8166</v>
      </c>
      <c r="K23" s="3">
        <f t="shared" si="1"/>
        <v>504</v>
      </c>
      <c r="L23" s="6">
        <f t="shared" si="0"/>
        <v>0.46180555555555558</v>
      </c>
      <c r="M23" s="6">
        <f t="shared" si="0"/>
        <v>0.47083333333333338</v>
      </c>
      <c r="N23" s="7">
        <f t="shared" si="2"/>
        <v>9.0277777777778012E-3</v>
      </c>
    </row>
    <row r="24" spans="1:14">
      <c r="A24" s="2" t="s">
        <v>3426</v>
      </c>
      <c r="B24" s="2" t="s">
        <v>8122</v>
      </c>
      <c r="C24" s="2" t="s">
        <v>8167</v>
      </c>
      <c r="D24" s="5">
        <v>0.99</v>
      </c>
      <c r="F24" s="2">
        <v>3</v>
      </c>
      <c r="G24" s="2">
        <v>0</v>
      </c>
      <c r="H24" s="2">
        <v>0</v>
      </c>
      <c r="I24" s="2">
        <v>8</v>
      </c>
      <c r="J24" s="2" t="s">
        <v>8168</v>
      </c>
      <c r="K24" s="3">
        <f t="shared" si="1"/>
        <v>1573</v>
      </c>
      <c r="L24" s="6">
        <f t="shared" si="0"/>
        <v>0.46180555555555558</v>
      </c>
      <c r="M24" s="6">
        <f t="shared" si="0"/>
        <v>0.47986111111111113</v>
      </c>
      <c r="N24" s="7">
        <f t="shared" si="2"/>
        <v>1.8055555555555547E-2</v>
      </c>
    </row>
    <row r="25" spans="1:14">
      <c r="A25" s="2" t="s">
        <v>444</v>
      </c>
      <c r="B25" s="2" t="s">
        <v>8122</v>
      </c>
      <c r="C25" s="2" t="s">
        <v>8163</v>
      </c>
      <c r="D25" s="5">
        <v>0.99</v>
      </c>
      <c r="F25" s="2">
        <v>1</v>
      </c>
      <c r="G25" s="2">
        <v>0</v>
      </c>
      <c r="H25" s="2">
        <v>0</v>
      </c>
      <c r="I25" s="8">
        <v>15</v>
      </c>
      <c r="J25" s="2" t="s">
        <v>8169</v>
      </c>
      <c r="K25" s="3">
        <f t="shared" si="1"/>
        <v>2845</v>
      </c>
      <c r="L25" s="6">
        <f t="shared" si="0"/>
        <v>0.46180555555555558</v>
      </c>
      <c r="M25" s="6">
        <f t="shared" si="0"/>
        <v>0.47916666666666669</v>
      </c>
      <c r="N25" s="7">
        <f t="shared" si="2"/>
        <v>1.7361111111111105E-2</v>
      </c>
    </row>
    <row r="26" spans="1:14">
      <c r="A26" s="2" t="s">
        <v>3732</v>
      </c>
      <c r="B26" s="2" t="s">
        <v>8122</v>
      </c>
      <c r="C26" s="2" t="s">
        <v>8170</v>
      </c>
      <c r="D26" s="5">
        <v>0.99</v>
      </c>
      <c r="F26" s="8">
        <v>2</v>
      </c>
      <c r="G26" s="2">
        <v>0</v>
      </c>
      <c r="H26" s="2">
        <v>0</v>
      </c>
      <c r="I26" s="2">
        <v>18</v>
      </c>
      <c r="J26" s="2" t="s">
        <v>8171</v>
      </c>
      <c r="K26" s="3">
        <f t="shared" si="1"/>
        <v>2437</v>
      </c>
      <c r="L26" s="6">
        <f t="shared" si="0"/>
        <v>0.46180555555555558</v>
      </c>
      <c r="M26" s="6">
        <f t="shared" si="0"/>
        <v>0.48125000000000001</v>
      </c>
      <c r="N26" s="7">
        <f t="shared" si="2"/>
        <v>1.9444444444444431E-2</v>
      </c>
    </row>
    <row r="27" spans="1:14">
      <c r="A27" s="2" t="s">
        <v>353</v>
      </c>
      <c r="B27" s="2" t="s">
        <v>8122</v>
      </c>
      <c r="C27" s="2" t="s">
        <v>8167</v>
      </c>
      <c r="D27" s="5">
        <v>0.98</v>
      </c>
      <c r="F27" s="2">
        <v>4</v>
      </c>
      <c r="G27" s="2">
        <v>0</v>
      </c>
      <c r="H27" s="2">
        <v>0</v>
      </c>
      <c r="I27" s="2">
        <v>27</v>
      </c>
      <c r="J27" s="2" t="s">
        <v>8172</v>
      </c>
      <c r="K27" s="3">
        <f t="shared" si="1"/>
        <v>2206</v>
      </c>
      <c r="L27" s="6">
        <f t="shared" si="0"/>
        <v>0.46180555555555558</v>
      </c>
      <c r="M27" s="6">
        <f t="shared" si="0"/>
        <v>0.47986111111111113</v>
      </c>
      <c r="N27" s="7">
        <f t="shared" si="2"/>
        <v>1.8055555555555547E-2</v>
      </c>
    </row>
    <row r="28" spans="1:14">
      <c r="A28" s="2" t="s">
        <v>1482</v>
      </c>
      <c r="B28" s="2" t="s">
        <v>8122</v>
      </c>
      <c r="C28" s="2" t="s">
        <v>8157</v>
      </c>
      <c r="D28" s="5">
        <v>0.98</v>
      </c>
      <c r="F28" s="2">
        <v>3</v>
      </c>
      <c r="G28" s="2">
        <v>0</v>
      </c>
      <c r="H28" s="2">
        <v>0</v>
      </c>
      <c r="I28" s="2">
        <v>32</v>
      </c>
      <c r="J28" s="2" t="s">
        <v>8173</v>
      </c>
      <c r="K28" s="3">
        <f t="shared" si="1"/>
        <v>2308</v>
      </c>
      <c r="L28" s="6">
        <f t="shared" si="0"/>
        <v>0.46180555555555558</v>
      </c>
      <c r="M28" s="6">
        <f t="shared" si="0"/>
        <v>0.47847222222222219</v>
      </c>
      <c r="N28" s="7">
        <f t="shared" si="2"/>
        <v>1.6666666666666607E-2</v>
      </c>
    </row>
    <row r="29" spans="1:14">
      <c r="A29" s="2" t="s">
        <v>496</v>
      </c>
      <c r="B29" s="2" t="s">
        <v>8122</v>
      </c>
      <c r="C29" s="2" t="s">
        <v>8170</v>
      </c>
      <c r="D29" s="5">
        <v>0.98</v>
      </c>
      <c r="F29" s="2">
        <v>8</v>
      </c>
      <c r="G29" s="2">
        <v>0</v>
      </c>
      <c r="H29" s="2">
        <v>0</v>
      </c>
      <c r="I29" s="8">
        <v>24</v>
      </c>
      <c r="J29" s="2" t="s">
        <v>8174</v>
      </c>
      <c r="K29" s="3">
        <f t="shared" si="1"/>
        <v>2374</v>
      </c>
      <c r="L29" s="6">
        <f t="shared" si="0"/>
        <v>0.46180555555555558</v>
      </c>
      <c r="M29" s="6">
        <f t="shared" si="0"/>
        <v>0.48125000000000001</v>
      </c>
      <c r="N29" s="7">
        <f t="shared" si="2"/>
        <v>1.9444444444444431E-2</v>
      </c>
    </row>
    <row r="30" spans="1:14">
      <c r="A30" s="2" t="s">
        <v>3312</v>
      </c>
      <c r="B30" s="2" t="s">
        <v>8122</v>
      </c>
      <c r="C30" s="2" t="s">
        <v>8175</v>
      </c>
      <c r="D30" s="5">
        <v>0.99</v>
      </c>
      <c r="F30" s="2">
        <v>2</v>
      </c>
      <c r="G30" s="2">
        <v>0</v>
      </c>
      <c r="H30" s="2">
        <v>0</v>
      </c>
      <c r="I30" s="8">
        <v>17</v>
      </c>
      <c r="J30" s="2" t="s">
        <v>8176</v>
      </c>
      <c r="K30" s="3">
        <f t="shared" si="1"/>
        <v>1798</v>
      </c>
      <c r="L30" s="6">
        <f t="shared" si="0"/>
        <v>0.46180555555555558</v>
      </c>
      <c r="M30" s="6">
        <f t="shared" si="0"/>
        <v>0.4777777777777778</v>
      </c>
      <c r="N30" s="7">
        <f t="shared" si="2"/>
        <v>1.5972222222222221E-2</v>
      </c>
    </row>
    <row r="31" spans="1:14">
      <c r="A31" s="2" t="s">
        <v>379</v>
      </c>
      <c r="B31" s="2" t="s">
        <v>8122</v>
      </c>
      <c r="C31" s="2" t="s">
        <v>8155</v>
      </c>
      <c r="D31" s="5">
        <v>0.98</v>
      </c>
      <c r="F31" s="2">
        <v>4</v>
      </c>
      <c r="G31" s="2">
        <v>0</v>
      </c>
      <c r="H31" s="2">
        <v>0</v>
      </c>
      <c r="I31" s="2">
        <v>34</v>
      </c>
      <c r="J31" s="2" t="s">
        <v>8177</v>
      </c>
      <c r="K31" s="3">
        <f t="shared" si="1"/>
        <v>3051</v>
      </c>
      <c r="L31" s="6">
        <f t="shared" si="0"/>
        <v>0.46180555555555558</v>
      </c>
      <c r="M31" s="6">
        <f t="shared" si="0"/>
        <v>0.48055555555555557</v>
      </c>
      <c r="N31" s="7">
        <f t="shared" si="2"/>
        <v>1.8749999999999989E-2</v>
      </c>
    </row>
    <row r="32" spans="1:14">
      <c r="A32" s="2" t="s">
        <v>3856</v>
      </c>
      <c r="B32" s="2" t="s">
        <v>8122</v>
      </c>
      <c r="C32" s="2" t="s">
        <v>8157</v>
      </c>
      <c r="D32" s="5">
        <v>0.98</v>
      </c>
      <c r="F32" s="2">
        <v>1</v>
      </c>
      <c r="G32" s="2">
        <v>0</v>
      </c>
      <c r="H32" s="2">
        <v>0</v>
      </c>
      <c r="I32" s="8">
        <v>34</v>
      </c>
      <c r="J32" s="2" t="s">
        <v>8178</v>
      </c>
      <c r="K32" s="3">
        <f t="shared" si="1"/>
        <v>1774</v>
      </c>
      <c r="L32" s="6">
        <f t="shared" si="0"/>
        <v>0.46180555555555558</v>
      </c>
      <c r="M32" s="6">
        <f t="shared" si="0"/>
        <v>0.47847222222222219</v>
      </c>
      <c r="N32" s="7">
        <f t="shared" si="2"/>
        <v>1.6666666666666607E-2</v>
      </c>
    </row>
    <row r="33" spans="1:14">
      <c r="A33" s="2" t="s">
        <v>3039</v>
      </c>
      <c r="B33" s="2" t="s">
        <v>8122</v>
      </c>
      <c r="C33" s="2" t="s">
        <v>8161</v>
      </c>
      <c r="D33" s="5">
        <v>0.98</v>
      </c>
      <c r="F33" s="8">
        <v>5</v>
      </c>
      <c r="G33" s="2">
        <v>0</v>
      </c>
      <c r="H33" s="2">
        <v>0</v>
      </c>
      <c r="I33" s="8">
        <v>21</v>
      </c>
      <c r="J33" s="2" t="s">
        <v>8179</v>
      </c>
      <c r="K33" s="3">
        <f t="shared" si="1"/>
        <v>1328</v>
      </c>
      <c r="L33" s="6">
        <f t="shared" si="0"/>
        <v>0.46180555555555558</v>
      </c>
      <c r="M33" s="6">
        <f t="shared" si="0"/>
        <v>0.47430555555555554</v>
      </c>
      <c r="N33" s="7">
        <f t="shared" si="2"/>
        <v>1.2499999999999956E-2</v>
      </c>
    </row>
    <row r="34" spans="1:14">
      <c r="A34" s="2" t="s">
        <v>191</v>
      </c>
      <c r="B34" s="2" t="s">
        <v>8122</v>
      </c>
      <c r="C34" s="2" t="s">
        <v>8163</v>
      </c>
      <c r="D34" s="5">
        <v>0.99</v>
      </c>
      <c r="F34" s="8">
        <v>3</v>
      </c>
      <c r="G34" s="2">
        <v>0</v>
      </c>
      <c r="H34" s="2">
        <v>0</v>
      </c>
      <c r="I34" s="8">
        <v>7</v>
      </c>
      <c r="J34" s="2" t="s">
        <v>8180</v>
      </c>
      <c r="K34" s="3">
        <f t="shared" si="1"/>
        <v>1101</v>
      </c>
      <c r="L34" s="6">
        <f t="shared" si="0"/>
        <v>0.46180555555555558</v>
      </c>
      <c r="M34" s="6">
        <f t="shared" si="0"/>
        <v>0.47916666666666669</v>
      </c>
      <c r="N34" s="7">
        <f t="shared" si="2"/>
        <v>1.7361111111111105E-2</v>
      </c>
    </row>
    <row r="35" spans="1:14">
      <c r="A35" s="2" t="s">
        <v>1572</v>
      </c>
      <c r="B35" s="2" t="s">
        <v>8122</v>
      </c>
      <c r="C35" s="2" t="s">
        <v>8181</v>
      </c>
      <c r="D35" s="5">
        <v>0.99</v>
      </c>
      <c r="F35" s="8">
        <v>6</v>
      </c>
      <c r="G35" s="2">
        <v>0</v>
      </c>
      <c r="H35" s="2">
        <v>0</v>
      </c>
      <c r="I35" s="8">
        <v>19</v>
      </c>
      <c r="J35" s="2" t="s">
        <v>8182</v>
      </c>
      <c r="K35" s="3">
        <f t="shared" si="1"/>
        <v>2578</v>
      </c>
      <c r="L35" s="6">
        <f t="shared" si="0"/>
        <v>0.46180555555555558</v>
      </c>
      <c r="M35" s="6">
        <f t="shared" si="0"/>
        <v>0.4826388888888889</v>
      </c>
      <c r="N35" s="7">
        <f t="shared" si="2"/>
        <v>2.0833333333333315E-2</v>
      </c>
    </row>
    <row r="36" spans="1:14">
      <c r="A36" s="2" t="s">
        <v>172</v>
      </c>
      <c r="B36" s="2" t="s">
        <v>8122</v>
      </c>
      <c r="C36" s="2" t="s">
        <v>8155</v>
      </c>
      <c r="D36" s="5">
        <v>0.98</v>
      </c>
      <c r="F36" s="8">
        <v>5</v>
      </c>
      <c r="G36" s="2">
        <v>0</v>
      </c>
      <c r="H36" s="2">
        <v>0</v>
      </c>
      <c r="I36" s="8">
        <v>27</v>
      </c>
      <c r="J36" s="2" t="s">
        <v>8183</v>
      </c>
      <c r="K36" s="3">
        <f t="shared" si="1"/>
        <v>2394</v>
      </c>
      <c r="L36" s="6">
        <f t="shared" si="0"/>
        <v>0.46180555555555558</v>
      </c>
      <c r="M36" s="6">
        <f t="shared" si="0"/>
        <v>0.48055555555555557</v>
      </c>
      <c r="N36" s="7">
        <f t="shared" si="2"/>
        <v>1.8749999999999989E-2</v>
      </c>
    </row>
    <row r="37" spans="1:14">
      <c r="A37" s="2" t="s">
        <v>1441</v>
      </c>
      <c r="B37" s="2" t="s">
        <v>8122</v>
      </c>
      <c r="C37" s="2" t="s">
        <v>8175</v>
      </c>
      <c r="D37" s="5">
        <v>0.99</v>
      </c>
      <c r="F37" s="8">
        <v>2</v>
      </c>
      <c r="G37" s="2">
        <v>0</v>
      </c>
      <c r="H37" s="2">
        <v>0</v>
      </c>
      <c r="I37" s="8">
        <v>8</v>
      </c>
      <c r="J37" s="2" t="s">
        <v>8184</v>
      </c>
      <c r="K37" s="3">
        <f t="shared" si="1"/>
        <v>1835</v>
      </c>
      <c r="L37" s="6">
        <f t="shared" si="0"/>
        <v>0.46180555555555558</v>
      </c>
      <c r="M37" s="6">
        <f t="shared" si="0"/>
        <v>0.4777777777777778</v>
      </c>
      <c r="N37" s="7">
        <f t="shared" si="2"/>
        <v>1.5972222222222221E-2</v>
      </c>
    </row>
    <row r="38" spans="1:14">
      <c r="A38" s="2" t="s">
        <v>1541</v>
      </c>
      <c r="B38" s="2" t="s">
        <v>8122</v>
      </c>
      <c r="C38" s="2" t="s">
        <v>8181</v>
      </c>
      <c r="D38" s="5">
        <v>0.98</v>
      </c>
      <c r="F38" s="2">
        <v>5</v>
      </c>
      <c r="G38" s="2">
        <v>0</v>
      </c>
      <c r="H38" s="2">
        <v>0</v>
      </c>
      <c r="I38" s="2">
        <v>24</v>
      </c>
      <c r="J38" s="2" t="s">
        <v>8185</v>
      </c>
      <c r="K38" s="3">
        <f t="shared" si="1"/>
        <v>2368</v>
      </c>
      <c r="L38" s="6">
        <f t="shared" si="0"/>
        <v>0.46180555555555558</v>
      </c>
      <c r="M38" s="6">
        <f t="shared" si="0"/>
        <v>0.4826388888888889</v>
      </c>
      <c r="N38" s="7">
        <f t="shared" si="2"/>
        <v>2.0833333333333315E-2</v>
      </c>
    </row>
    <row r="39" spans="1:14">
      <c r="A39" s="2" t="s">
        <v>482</v>
      </c>
      <c r="B39" s="2" t="s">
        <v>8122</v>
      </c>
      <c r="C39" s="2" t="s">
        <v>8186</v>
      </c>
      <c r="D39" s="5">
        <v>0.99</v>
      </c>
      <c r="F39" s="2">
        <v>6</v>
      </c>
      <c r="G39" s="2">
        <v>0</v>
      </c>
      <c r="H39" s="2">
        <v>0</v>
      </c>
      <c r="I39" s="8">
        <v>20</v>
      </c>
      <c r="J39" s="2" t="s">
        <v>8187</v>
      </c>
      <c r="K39" s="3">
        <f t="shared" si="1"/>
        <v>3043</v>
      </c>
      <c r="L39" s="6">
        <f t="shared" si="0"/>
        <v>0.46180555555555558</v>
      </c>
      <c r="M39" s="6">
        <f t="shared" si="0"/>
        <v>0.48402777777777778</v>
      </c>
      <c r="N39" s="7">
        <f t="shared" si="2"/>
        <v>2.2222222222222199E-2</v>
      </c>
    </row>
    <row r="40" spans="1:14">
      <c r="A40" s="2" t="s">
        <v>3036</v>
      </c>
      <c r="B40" s="2" t="s">
        <v>8122</v>
      </c>
      <c r="C40" s="2" t="s">
        <v>8188</v>
      </c>
      <c r="D40" s="5">
        <v>0.98</v>
      </c>
      <c r="F40" s="8">
        <v>2</v>
      </c>
      <c r="G40" s="2">
        <v>0</v>
      </c>
      <c r="H40" s="2">
        <v>0</v>
      </c>
      <c r="I40" s="8">
        <v>15</v>
      </c>
      <c r="J40" s="2" t="s">
        <v>8189</v>
      </c>
      <c r="K40" s="3">
        <f t="shared" si="1"/>
        <v>1343</v>
      </c>
      <c r="L40" s="6">
        <f t="shared" si="0"/>
        <v>0.46180555555555558</v>
      </c>
      <c r="M40" s="6">
        <f t="shared" si="0"/>
        <v>0.47222222222222227</v>
      </c>
      <c r="N40" s="7">
        <f t="shared" si="2"/>
        <v>1.0416666666666685E-2</v>
      </c>
    </row>
    <row r="41" spans="1:14">
      <c r="A41" s="2" t="s">
        <v>311</v>
      </c>
      <c r="B41" s="2" t="s">
        <v>8122</v>
      </c>
      <c r="C41" s="2" t="s">
        <v>8167</v>
      </c>
      <c r="D41" s="5">
        <v>0.98</v>
      </c>
      <c r="F41" s="2">
        <v>3</v>
      </c>
      <c r="G41" s="2">
        <v>0</v>
      </c>
      <c r="H41" s="2">
        <v>0</v>
      </c>
      <c r="I41" s="2">
        <v>26</v>
      </c>
      <c r="J41" s="2" t="s">
        <v>8190</v>
      </c>
      <c r="K41" s="3">
        <f t="shared" si="1"/>
        <v>2451</v>
      </c>
      <c r="L41" s="6">
        <f t="shared" si="0"/>
        <v>0.46180555555555558</v>
      </c>
      <c r="M41" s="6">
        <f t="shared" si="0"/>
        <v>0.47986111111111113</v>
      </c>
      <c r="N41" s="7">
        <f t="shared" si="2"/>
        <v>1.8055555555555547E-2</v>
      </c>
    </row>
    <row r="42" spans="1:14">
      <c r="A42" s="2" t="s">
        <v>1619</v>
      </c>
      <c r="B42" s="2" t="s">
        <v>8122</v>
      </c>
      <c r="C42" s="2" t="s">
        <v>8191</v>
      </c>
      <c r="D42" s="5">
        <v>0.99</v>
      </c>
      <c r="F42" s="2">
        <v>5</v>
      </c>
      <c r="G42" s="2">
        <v>0</v>
      </c>
      <c r="H42" s="2">
        <v>0</v>
      </c>
      <c r="I42" s="2">
        <v>20</v>
      </c>
      <c r="J42" s="2" t="s">
        <v>8192</v>
      </c>
      <c r="K42" s="3">
        <f t="shared" si="1"/>
        <v>4239</v>
      </c>
      <c r="L42" s="6">
        <f t="shared" si="0"/>
        <v>0.46180555555555558</v>
      </c>
      <c r="M42" s="6">
        <f t="shared" si="0"/>
        <v>0.4861111111111111</v>
      </c>
      <c r="N42" s="7">
        <f t="shared" si="2"/>
        <v>2.4305555555555525E-2</v>
      </c>
    </row>
    <row r="43" spans="1:14">
      <c r="A43" s="2" t="s">
        <v>2178</v>
      </c>
      <c r="B43" s="2" t="s">
        <v>8122</v>
      </c>
      <c r="C43" s="2" t="s">
        <v>8165</v>
      </c>
      <c r="D43" s="5">
        <v>0.99</v>
      </c>
      <c r="F43" s="2">
        <v>1</v>
      </c>
      <c r="G43" s="2">
        <v>0</v>
      </c>
      <c r="H43" s="2">
        <v>0</v>
      </c>
      <c r="I43" s="2">
        <v>3</v>
      </c>
      <c r="J43" s="2" t="s">
        <v>8193</v>
      </c>
      <c r="K43" s="3">
        <f t="shared" si="1"/>
        <v>363</v>
      </c>
      <c r="L43" s="6">
        <f t="shared" si="0"/>
        <v>0.46180555555555558</v>
      </c>
      <c r="M43" s="6">
        <f t="shared" si="0"/>
        <v>0.47083333333333338</v>
      </c>
      <c r="N43" s="7">
        <f t="shared" si="2"/>
        <v>9.0277777777778012E-3</v>
      </c>
    </row>
    <row r="44" spans="1:14">
      <c r="A44" s="2" t="s">
        <v>3617</v>
      </c>
      <c r="B44" s="2" t="s">
        <v>8122</v>
      </c>
      <c r="C44" s="2" t="s">
        <v>8181</v>
      </c>
      <c r="D44" s="5">
        <v>0.98</v>
      </c>
      <c r="F44" s="2">
        <v>9</v>
      </c>
      <c r="G44" s="2">
        <v>0</v>
      </c>
      <c r="H44" s="2">
        <v>0</v>
      </c>
      <c r="I44" s="8">
        <v>26</v>
      </c>
      <c r="J44" s="2" t="s">
        <v>8194</v>
      </c>
      <c r="K44" s="3">
        <f t="shared" si="1"/>
        <v>2163</v>
      </c>
      <c r="L44" s="6">
        <f t="shared" si="0"/>
        <v>0.46180555555555558</v>
      </c>
      <c r="M44" s="6">
        <f t="shared" si="0"/>
        <v>0.4826388888888889</v>
      </c>
      <c r="N44" s="7">
        <f t="shared" si="2"/>
        <v>2.0833333333333315E-2</v>
      </c>
    </row>
    <row r="45" spans="1:14">
      <c r="A45" s="2" t="s">
        <v>3692</v>
      </c>
      <c r="B45" s="2" t="s">
        <v>8122</v>
      </c>
      <c r="C45" s="2" t="s">
        <v>8155</v>
      </c>
      <c r="D45" s="5">
        <v>0.99</v>
      </c>
      <c r="F45" s="2">
        <v>4</v>
      </c>
      <c r="G45" s="2">
        <v>0</v>
      </c>
      <c r="H45" s="2">
        <v>0</v>
      </c>
      <c r="I45" s="8">
        <v>11</v>
      </c>
      <c r="J45" s="2" t="s">
        <v>8195</v>
      </c>
      <c r="K45" s="3">
        <f t="shared" si="1"/>
        <v>1801</v>
      </c>
      <c r="L45" s="6">
        <f t="shared" si="0"/>
        <v>0.46180555555555558</v>
      </c>
      <c r="M45" s="6">
        <f t="shared" si="0"/>
        <v>0.48055555555555557</v>
      </c>
      <c r="N45" s="7">
        <f t="shared" si="2"/>
        <v>1.8749999999999989E-2</v>
      </c>
    </row>
    <row r="46" spans="1:14">
      <c r="A46" s="2" t="s">
        <v>3244</v>
      </c>
      <c r="B46" s="2" t="s">
        <v>8122</v>
      </c>
      <c r="C46" s="2" t="s">
        <v>8155</v>
      </c>
      <c r="D46" s="5">
        <v>0.99</v>
      </c>
      <c r="F46" s="2">
        <v>4</v>
      </c>
      <c r="G46" s="2">
        <v>0</v>
      </c>
      <c r="H46" s="2">
        <v>0</v>
      </c>
      <c r="I46" s="2">
        <v>14</v>
      </c>
      <c r="J46" s="2" t="s">
        <v>8196</v>
      </c>
      <c r="K46" s="3">
        <f t="shared" si="1"/>
        <v>1580</v>
      </c>
      <c r="L46" s="6">
        <f t="shared" si="0"/>
        <v>0.46180555555555558</v>
      </c>
      <c r="M46" s="6">
        <f t="shared" si="0"/>
        <v>0.48055555555555557</v>
      </c>
      <c r="N46" s="7">
        <f t="shared" si="2"/>
        <v>1.8749999999999989E-2</v>
      </c>
    </row>
    <row r="47" spans="1:14">
      <c r="A47" s="2" t="s">
        <v>207</v>
      </c>
      <c r="B47" s="2" t="s">
        <v>8122</v>
      </c>
      <c r="C47" s="2" t="s">
        <v>8197</v>
      </c>
      <c r="D47" s="5">
        <v>0.99</v>
      </c>
      <c r="F47" s="2">
        <v>0</v>
      </c>
      <c r="G47" s="2">
        <v>0</v>
      </c>
      <c r="H47" s="2">
        <v>0</v>
      </c>
      <c r="I47" s="8">
        <v>14</v>
      </c>
      <c r="J47" s="2" t="s">
        <v>8198</v>
      </c>
      <c r="K47" s="3">
        <f t="shared" si="1"/>
        <v>2140</v>
      </c>
      <c r="L47" s="6">
        <f t="shared" si="0"/>
        <v>0.46180555555555558</v>
      </c>
      <c r="M47" s="6">
        <f t="shared" si="0"/>
        <v>0.47152777777777777</v>
      </c>
      <c r="N47" s="7">
        <f t="shared" si="2"/>
        <v>9.7222222222221877E-3</v>
      </c>
    </row>
    <row r="48" spans="1:14">
      <c r="A48" s="2" t="s">
        <v>3685</v>
      </c>
      <c r="B48" s="2" t="s">
        <v>8122</v>
      </c>
      <c r="C48" s="2" t="s">
        <v>8157</v>
      </c>
      <c r="D48" s="5">
        <v>0.99</v>
      </c>
      <c r="F48" s="2">
        <v>7</v>
      </c>
      <c r="G48" s="2">
        <v>0</v>
      </c>
      <c r="H48" s="2">
        <v>0</v>
      </c>
      <c r="I48" s="2">
        <v>17</v>
      </c>
      <c r="J48" s="2" t="s">
        <v>8199</v>
      </c>
      <c r="K48" s="3">
        <f t="shared" si="1"/>
        <v>2353</v>
      </c>
      <c r="L48" s="6">
        <f t="shared" si="0"/>
        <v>0.46180555555555558</v>
      </c>
      <c r="M48" s="6">
        <f t="shared" si="0"/>
        <v>0.47847222222222219</v>
      </c>
      <c r="N48" s="7">
        <f t="shared" si="2"/>
        <v>1.6666666666666607E-2</v>
      </c>
    </row>
    <row r="49" spans="1:14">
      <c r="A49" s="2" t="s">
        <v>237</v>
      </c>
      <c r="B49" s="2" t="s">
        <v>8122</v>
      </c>
      <c r="C49" s="2" t="s">
        <v>8163</v>
      </c>
      <c r="D49" s="5">
        <v>0.98</v>
      </c>
      <c r="F49" s="2">
        <v>3</v>
      </c>
      <c r="G49" s="2">
        <v>0</v>
      </c>
      <c r="H49" s="2">
        <v>0</v>
      </c>
      <c r="I49" s="2">
        <v>31</v>
      </c>
      <c r="J49" s="2" t="s">
        <v>8200</v>
      </c>
      <c r="K49" s="3">
        <f t="shared" si="1"/>
        <v>1970</v>
      </c>
      <c r="L49" s="6">
        <f t="shared" si="0"/>
        <v>0.46180555555555558</v>
      </c>
      <c r="M49" s="6">
        <f t="shared" si="0"/>
        <v>0.47916666666666669</v>
      </c>
      <c r="N49" s="7">
        <f t="shared" si="2"/>
        <v>1.7361111111111105E-2</v>
      </c>
    </row>
    <row r="50" spans="1:14">
      <c r="A50" s="2" t="s">
        <v>383</v>
      </c>
      <c r="B50" s="2" t="s">
        <v>8122</v>
      </c>
      <c r="C50" s="2" t="s">
        <v>8191</v>
      </c>
      <c r="D50" s="5">
        <v>0.98</v>
      </c>
      <c r="F50" s="2">
        <v>3</v>
      </c>
      <c r="G50" s="2">
        <v>0</v>
      </c>
      <c r="H50" s="2">
        <v>0</v>
      </c>
      <c r="I50" s="2">
        <v>37</v>
      </c>
      <c r="J50" s="2" t="s">
        <v>8201</v>
      </c>
      <c r="K50" s="3">
        <f t="shared" si="1"/>
        <v>3170</v>
      </c>
      <c r="L50" s="6">
        <f t="shared" si="0"/>
        <v>0.46180555555555558</v>
      </c>
      <c r="M50" s="6">
        <f t="shared" si="0"/>
        <v>0.4861111111111111</v>
      </c>
      <c r="N50" s="7">
        <f t="shared" si="2"/>
        <v>2.4305555555555525E-2</v>
      </c>
    </row>
    <row r="51" spans="1:14">
      <c r="A51" s="2" t="s">
        <v>2938</v>
      </c>
      <c r="B51" s="2" t="s">
        <v>8122</v>
      </c>
      <c r="C51" s="2" t="s">
        <v>8202</v>
      </c>
      <c r="D51" s="5">
        <v>0.99</v>
      </c>
      <c r="F51" s="2">
        <v>6</v>
      </c>
      <c r="G51" s="2">
        <v>0</v>
      </c>
      <c r="H51" s="2">
        <v>0</v>
      </c>
      <c r="I51" s="2">
        <v>19</v>
      </c>
      <c r="J51" s="2" t="s">
        <v>8203</v>
      </c>
      <c r="K51" s="3">
        <f t="shared" si="1"/>
        <v>2058</v>
      </c>
      <c r="L51" s="6">
        <f t="shared" si="0"/>
        <v>0.46180555555555558</v>
      </c>
      <c r="M51" s="6">
        <f t="shared" si="0"/>
        <v>0.48819444444444443</v>
      </c>
      <c r="N51" s="7">
        <f t="shared" si="2"/>
        <v>2.6388888888888851E-2</v>
      </c>
    </row>
    <row r="52" spans="1:14">
      <c r="A52" s="2" t="s">
        <v>485</v>
      </c>
      <c r="B52" s="2" t="s">
        <v>8122</v>
      </c>
      <c r="C52" s="2" t="s">
        <v>8191</v>
      </c>
      <c r="D52" s="5">
        <v>0.99</v>
      </c>
      <c r="F52" s="2">
        <v>2</v>
      </c>
      <c r="G52" s="2">
        <v>0</v>
      </c>
      <c r="H52" s="2">
        <v>0</v>
      </c>
      <c r="I52" s="2">
        <v>11</v>
      </c>
      <c r="J52" s="2" t="s">
        <v>8204</v>
      </c>
      <c r="K52" s="3">
        <f t="shared" si="1"/>
        <v>4368</v>
      </c>
      <c r="L52" s="6">
        <f t="shared" si="0"/>
        <v>0.46180555555555558</v>
      </c>
      <c r="M52" s="6">
        <f t="shared" si="0"/>
        <v>0.4861111111111111</v>
      </c>
      <c r="N52" s="7">
        <f t="shared" si="2"/>
        <v>2.4305555555555525E-2</v>
      </c>
    </row>
    <row r="53" spans="1:14">
      <c r="A53" s="2" t="s">
        <v>300</v>
      </c>
      <c r="B53" s="2" t="s">
        <v>8122</v>
      </c>
      <c r="C53" s="2" t="s">
        <v>8167</v>
      </c>
      <c r="D53" s="5">
        <v>0.98</v>
      </c>
      <c r="F53" s="2">
        <v>3</v>
      </c>
      <c r="G53" s="2">
        <v>0</v>
      </c>
      <c r="H53" s="2">
        <v>0</v>
      </c>
      <c r="I53" s="2">
        <v>40</v>
      </c>
      <c r="J53" s="2" t="s">
        <v>8205</v>
      </c>
      <c r="K53" s="3">
        <f t="shared" si="1"/>
        <v>2250</v>
      </c>
      <c r="L53" s="6">
        <f t="shared" si="0"/>
        <v>0.46180555555555558</v>
      </c>
      <c r="M53" s="6">
        <f t="shared" si="0"/>
        <v>0.47986111111111113</v>
      </c>
      <c r="N53" s="7">
        <f t="shared" si="2"/>
        <v>1.8055555555555547E-2</v>
      </c>
    </row>
    <row r="54" spans="1:14">
      <c r="A54" s="2" t="s">
        <v>3349</v>
      </c>
      <c r="B54" s="2" t="s">
        <v>8122</v>
      </c>
      <c r="C54" s="2" t="s">
        <v>8155</v>
      </c>
      <c r="D54" s="5">
        <v>0.99</v>
      </c>
      <c r="F54" s="2">
        <v>5</v>
      </c>
      <c r="G54" s="2">
        <v>0</v>
      </c>
      <c r="H54" s="2">
        <v>0</v>
      </c>
      <c r="I54" s="8">
        <v>18</v>
      </c>
      <c r="J54" s="2" t="s">
        <v>8206</v>
      </c>
      <c r="K54" s="3">
        <f t="shared" si="1"/>
        <v>2600</v>
      </c>
      <c r="L54" s="6">
        <f t="shared" si="0"/>
        <v>0.46180555555555558</v>
      </c>
      <c r="M54" s="6">
        <f t="shared" si="0"/>
        <v>0.48055555555555557</v>
      </c>
      <c r="N54" s="7">
        <f t="shared" si="2"/>
        <v>1.8749999999999989E-2</v>
      </c>
    </row>
    <row r="55" spans="1:14">
      <c r="A55" s="2" t="s">
        <v>255</v>
      </c>
      <c r="B55" s="2" t="s">
        <v>8122</v>
      </c>
      <c r="C55" s="2" t="s">
        <v>8163</v>
      </c>
      <c r="D55" s="5">
        <v>0.99</v>
      </c>
      <c r="F55" s="2">
        <v>0</v>
      </c>
      <c r="G55" s="2">
        <v>0</v>
      </c>
      <c r="H55" s="2">
        <v>0</v>
      </c>
      <c r="I55" s="2">
        <v>15</v>
      </c>
      <c r="J55" s="2" t="s">
        <v>8207</v>
      </c>
      <c r="K55" s="3">
        <f t="shared" si="1"/>
        <v>2037</v>
      </c>
      <c r="L55" s="6">
        <f t="shared" si="0"/>
        <v>0.46180555555555558</v>
      </c>
      <c r="M55" s="6">
        <f t="shared" si="0"/>
        <v>0.47916666666666669</v>
      </c>
      <c r="N55" s="7">
        <f t="shared" si="2"/>
        <v>1.7361111111111105E-2</v>
      </c>
    </row>
    <row r="56" spans="1:14">
      <c r="A56" s="2" t="s">
        <v>441</v>
      </c>
      <c r="B56" s="2" t="s">
        <v>8122</v>
      </c>
      <c r="C56" s="2" t="s">
        <v>8208</v>
      </c>
      <c r="D56" s="5">
        <v>0.99</v>
      </c>
      <c r="F56" s="2">
        <v>1</v>
      </c>
      <c r="G56" s="2">
        <v>0</v>
      </c>
      <c r="H56" s="2">
        <v>0</v>
      </c>
      <c r="I56" s="8">
        <v>21</v>
      </c>
      <c r="J56" s="2" t="s">
        <v>8209</v>
      </c>
      <c r="K56" s="3">
        <f t="shared" si="1"/>
        <v>2728</v>
      </c>
      <c r="L56" s="6">
        <f t="shared" si="0"/>
        <v>0.46180555555555558</v>
      </c>
      <c r="M56" s="6">
        <f t="shared" si="0"/>
        <v>0.48333333333333334</v>
      </c>
      <c r="N56" s="7">
        <f t="shared" si="2"/>
        <v>2.1527777777777757E-2</v>
      </c>
    </row>
    <row r="57" spans="1:14">
      <c r="A57" s="2" t="s">
        <v>346</v>
      </c>
      <c r="B57" s="2" t="s">
        <v>8122</v>
      </c>
      <c r="C57" s="2" t="s">
        <v>8167</v>
      </c>
      <c r="D57" s="5">
        <v>0.99</v>
      </c>
      <c r="F57" s="2">
        <v>0</v>
      </c>
      <c r="G57" s="2">
        <v>0</v>
      </c>
      <c r="H57" s="2">
        <v>0</v>
      </c>
      <c r="I57" s="8">
        <v>21</v>
      </c>
      <c r="J57" s="2" t="s">
        <v>8210</v>
      </c>
      <c r="K57" s="3">
        <f t="shared" si="1"/>
        <v>2538</v>
      </c>
      <c r="L57" s="6">
        <f t="shared" si="0"/>
        <v>0.46180555555555558</v>
      </c>
      <c r="M57" s="6">
        <f t="shared" si="0"/>
        <v>0.47986111111111113</v>
      </c>
      <c r="N57" s="7">
        <f t="shared" si="2"/>
        <v>1.8055555555555547E-2</v>
      </c>
    </row>
    <row r="58" spans="1:14">
      <c r="A58" s="2" t="s">
        <v>3538</v>
      </c>
      <c r="B58" s="2" t="s">
        <v>8122</v>
      </c>
      <c r="C58" s="2" t="s">
        <v>8211</v>
      </c>
      <c r="D58" s="5">
        <v>0.98</v>
      </c>
      <c r="F58" s="2">
        <v>0</v>
      </c>
      <c r="G58" s="2">
        <v>0</v>
      </c>
      <c r="H58" s="2">
        <v>0</v>
      </c>
      <c r="I58" s="2">
        <v>34</v>
      </c>
      <c r="J58" s="2" t="s">
        <v>8177</v>
      </c>
      <c r="K58" s="3">
        <f t="shared" si="1"/>
        <v>3051</v>
      </c>
      <c r="L58" s="6">
        <f t="shared" si="0"/>
        <v>0.46180555555555558</v>
      </c>
      <c r="M58" s="6">
        <f t="shared" si="0"/>
        <v>0.48541666666666666</v>
      </c>
      <c r="N58" s="7">
        <f t="shared" si="2"/>
        <v>2.3611111111111083E-2</v>
      </c>
    </row>
    <row r="59" spans="1:14">
      <c r="A59" s="2" t="s">
        <v>1723</v>
      </c>
      <c r="B59" s="2" t="s">
        <v>8122</v>
      </c>
      <c r="C59" s="2" t="s">
        <v>8212</v>
      </c>
      <c r="D59" s="5">
        <v>1</v>
      </c>
      <c r="F59" s="2">
        <v>0</v>
      </c>
      <c r="G59" s="2">
        <v>0</v>
      </c>
      <c r="H59" s="2">
        <v>0</v>
      </c>
      <c r="I59" s="2">
        <v>0</v>
      </c>
      <c r="J59" s="2" t="s">
        <v>8213</v>
      </c>
      <c r="K59" s="3">
        <f t="shared" si="1"/>
        <v>41</v>
      </c>
      <c r="L59" s="6">
        <f t="shared" si="0"/>
        <v>0.46180555555555558</v>
      </c>
      <c r="M59" s="6">
        <f t="shared" si="0"/>
        <v>0.4694444444444445</v>
      </c>
      <c r="N59" s="7">
        <f t="shared" si="2"/>
        <v>7.6388888888889173E-3</v>
      </c>
    </row>
    <row r="60" spans="1:14">
      <c r="A60" s="2" t="s">
        <v>2053</v>
      </c>
      <c r="B60" s="2" t="s">
        <v>8122</v>
      </c>
      <c r="C60" s="2" t="s">
        <v>8188</v>
      </c>
      <c r="D60" s="5">
        <v>1</v>
      </c>
      <c r="F60" s="2">
        <v>0</v>
      </c>
      <c r="G60" s="2">
        <v>0</v>
      </c>
      <c r="H60" s="2">
        <v>0</v>
      </c>
      <c r="I60" s="2">
        <v>0</v>
      </c>
      <c r="J60" s="2" t="s">
        <v>8214</v>
      </c>
      <c r="K60" s="3">
        <f t="shared" si="1"/>
        <v>85</v>
      </c>
      <c r="L60" s="6">
        <f t="shared" si="0"/>
        <v>0.46180555555555558</v>
      </c>
      <c r="M60" s="6">
        <f t="shared" si="0"/>
        <v>0.47222222222222227</v>
      </c>
      <c r="N60" s="7">
        <f t="shared" si="2"/>
        <v>1.0416666666666685E-2</v>
      </c>
    </row>
    <row r="61" spans="1:14">
      <c r="A61" s="2" t="s">
        <v>3413</v>
      </c>
      <c r="B61" s="2" t="s">
        <v>8122</v>
      </c>
      <c r="C61" s="2" t="s">
        <v>8170</v>
      </c>
      <c r="D61" s="5">
        <v>0.99</v>
      </c>
      <c r="F61" s="2">
        <v>6</v>
      </c>
      <c r="G61" s="2">
        <v>0</v>
      </c>
      <c r="H61" s="2">
        <v>0</v>
      </c>
      <c r="I61" s="2">
        <v>7</v>
      </c>
      <c r="J61" s="2" t="s">
        <v>8215</v>
      </c>
      <c r="K61" s="3">
        <f t="shared" si="1"/>
        <v>2193</v>
      </c>
      <c r="L61" s="6">
        <f t="shared" si="0"/>
        <v>0.46180555555555558</v>
      </c>
      <c r="M61" s="6">
        <f t="shared" si="0"/>
        <v>0.48125000000000001</v>
      </c>
      <c r="N61" s="7">
        <f t="shared" si="2"/>
        <v>1.9444444444444431E-2</v>
      </c>
    </row>
    <row r="62" spans="1:14">
      <c r="A62" s="2" t="s">
        <v>2293</v>
      </c>
      <c r="B62" s="2" t="s">
        <v>8122</v>
      </c>
      <c r="C62" s="2" t="s">
        <v>8165</v>
      </c>
      <c r="D62" s="5">
        <v>0.98</v>
      </c>
      <c r="F62" s="2">
        <v>8</v>
      </c>
      <c r="G62" s="2">
        <v>0</v>
      </c>
      <c r="H62" s="2">
        <v>0</v>
      </c>
      <c r="I62" s="2">
        <v>5</v>
      </c>
      <c r="J62" s="2" t="s">
        <v>8216</v>
      </c>
      <c r="K62" s="3">
        <f t="shared" si="1"/>
        <v>351</v>
      </c>
      <c r="L62" s="6">
        <f t="shared" si="0"/>
        <v>0.46180555555555558</v>
      </c>
      <c r="M62" s="6">
        <f t="shared" si="0"/>
        <v>0.47083333333333338</v>
      </c>
      <c r="N62" s="7">
        <f t="shared" si="2"/>
        <v>9.0277777777778012E-3</v>
      </c>
    </row>
    <row r="63" spans="1:14">
      <c r="A63" s="2" t="s">
        <v>2460</v>
      </c>
      <c r="B63" s="2" t="s">
        <v>8122</v>
      </c>
      <c r="C63" s="2" t="s">
        <v>8167</v>
      </c>
      <c r="D63" s="5">
        <v>0.98</v>
      </c>
      <c r="F63" s="2">
        <v>7</v>
      </c>
      <c r="G63" s="2">
        <v>0</v>
      </c>
      <c r="H63" s="2">
        <v>0</v>
      </c>
      <c r="I63" s="2">
        <v>8</v>
      </c>
      <c r="J63" s="2" t="s">
        <v>8217</v>
      </c>
      <c r="K63" s="3">
        <f t="shared" si="1"/>
        <v>515</v>
      </c>
      <c r="L63" s="6">
        <f t="shared" si="0"/>
        <v>0.46180555555555558</v>
      </c>
      <c r="M63" s="6">
        <f t="shared" si="0"/>
        <v>0.47986111111111113</v>
      </c>
      <c r="N63" s="7">
        <f t="shared" si="2"/>
        <v>1.8055555555555547E-2</v>
      </c>
    </row>
    <row r="64" spans="1:14">
      <c r="A64" s="2" t="s">
        <v>1641</v>
      </c>
      <c r="B64" s="2" t="s">
        <v>8122</v>
      </c>
      <c r="C64" s="2" t="s">
        <v>8132</v>
      </c>
      <c r="D64" s="5">
        <v>1</v>
      </c>
      <c r="F64" s="2">
        <v>0</v>
      </c>
      <c r="G64" s="2">
        <v>0</v>
      </c>
      <c r="H64" s="2">
        <v>0</v>
      </c>
      <c r="I64" s="2">
        <v>0</v>
      </c>
      <c r="J64" s="2" t="s">
        <v>8218</v>
      </c>
      <c r="K64" s="3">
        <f t="shared" si="1"/>
        <v>8</v>
      </c>
      <c r="L64" s="6">
        <f t="shared" si="0"/>
        <v>0.46180555555555558</v>
      </c>
      <c r="M64" s="6">
        <f t="shared" si="0"/>
        <v>0.46249999999999997</v>
      </c>
      <c r="N64" s="7">
        <f t="shared" si="2"/>
        <v>6.9444444444438647E-4</v>
      </c>
    </row>
    <row r="65" spans="1:14">
      <c r="A65" s="2" t="s">
        <v>3518</v>
      </c>
      <c r="B65" s="2" t="s">
        <v>8122</v>
      </c>
      <c r="C65" s="2" t="s">
        <v>8155</v>
      </c>
      <c r="D65" s="5">
        <v>0.98</v>
      </c>
      <c r="F65" s="2">
        <v>3</v>
      </c>
      <c r="G65" s="2">
        <v>0</v>
      </c>
      <c r="H65" s="2">
        <v>0</v>
      </c>
      <c r="I65" s="2">
        <v>25</v>
      </c>
      <c r="J65" s="2" t="s">
        <v>8219</v>
      </c>
      <c r="K65" s="3">
        <f t="shared" si="1"/>
        <v>1807</v>
      </c>
      <c r="L65" s="6">
        <f t="shared" si="0"/>
        <v>0.46180555555555558</v>
      </c>
      <c r="M65" s="6">
        <f t="shared" si="0"/>
        <v>0.48055555555555557</v>
      </c>
      <c r="N65" s="7">
        <f t="shared" si="2"/>
        <v>1.8749999999999989E-2</v>
      </c>
    </row>
    <row r="66" spans="1:14">
      <c r="A66" s="2" t="s">
        <v>1767</v>
      </c>
      <c r="B66" s="2" t="s">
        <v>8122</v>
      </c>
      <c r="C66" s="2" t="s">
        <v>8165</v>
      </c>
      <c r="D66" s="5">
        <v>0.94</v>
      </c>
      <c r="F66" s="2">
        <v>3</v>
      </c>
      <c r="G66" s="2">
        <v>0</v>
      </c>
      <c r="H66" s="2">
        <v>0</v>
      </c>
      <c r="I66" s="8">
        <v>4</v>
      </c>
      <c r="J66" s="2" t="s">
        <v>8220</v>
      </c>
      <c r="K66" s="3">
        <f t="shared" si="1"/>
        <v>76</v>
      </c>
      <c r="L66" s="6">
        <f t="shared" ref="L66:M129" si="3">VALUE(RIGHT(B66,LEN(B66)-14))</f>
        <v>0.46180555555555558</v>
      </c>
      <c r="M66" s="6">
        <f t="shared" si="3"/>
        <v>0.47083333333333338</v>
      </c>
      <c r="N66" s="7">
        <f t="shared" si="2"/>
        <v>9.0277777777778012E-3</v>
      </c>
    </row>
    <row r="67" spans="1:14">
      <c r="A67" s="2" t="s">
        <v>2793</v>
      </c>
      <c r="B67" s="2" t="s">
        <v>8122</v>
      </c>
      <c r="C67" s="2" t="s">
        <v>8197</v>
      </c>
      <c r="D67" s="5">
        <v>0.98</v>
      </c>
      <c r="F67" s="2">
        <v>9</v>
      </c>
      <c r="G67" s="2">
        <v>0</v>
      </c>
      <c r="H67" s="2">
        <v>0</v>
      </c>
      <c r="I67" s="8">
        <v>14</v>
      </c>
      <c r="J67" s="2" t="s">
        <v>8221</v>
      </c>
      <c r="K67" s="3">
        <f t="shared" ref="K67:K130" si="4">VALUE(LEFT(J67,LEN(J67)-7))</f>
        <v>1131</v>
      </c>
      <c r="L67" s="6">
        <f t="shared" si="3"/>
        <v>0.46180555555555558</v>
      </c>
      <c r="M67" s="6">
        <f t="shared" si="3"/>
        <v>0.47152777777777777</v>
      </c>
      <c r="N67" s="7">
        <f t="shared" si="2"/>
        <v>9.7222222222221877E-3</v>
      </c>
    </row>
    <row r="68" spans="1:14">
      <c r="A68" s="2" t="s">
        <v>2021</v>
      </c>
      <c r="B68" s="2" t="s">
        <v>8122</v>
      </c>
      <c r="C68" s="2" t="s">
        <v>8165</v>
      </c>
      <c r="D68" s="5">
        <v>0.97</v>
      </c>
      <c r="F68" s="2">
        <v>4</v>
      </c>
      <c r="G68" s="2">
        <v>0</v>
      </c>
      <c r="H68" s="2">
        <v>0</v>
      </c>
      <c r="I68" s="2">
        <v>4</v>
      </c>
      <c r="J68" s="2" t="s">
        <v>8222</v>
      </c>
      <c r="K68" s="3">
        <f t="shared" si="4"/>
        <v>164</v>
      </c>
      <c r="L68" s="6">
        <f t="shared" si="3"/>
        <v>0.46180555555555558</v>
      </c>
      <c r="M68" s="6">
        <f t="shared" si="3"/>
        <v>0.47083333333333338</v>
      </c>
      <c r="N68" s="7">
        <f t="shared" ref="N68:N131" si="5">M68-L68</f>
        <v>9.0277777777778012E-3</v>
      </c>
    </row>
    <row r="69" spans="1:14">
      <c r="A69" s="2" t="s">
        <v>1086</v>
      </c>
      <c r="B69" s="2" t="s">
        <v>8122</v>
      </c>
      <c r="C69" s="2" t="s">
        <v>8165</v>
      </c>
      <c r="D69" s="5">
        <v>0.97</v>
      </c>
      <c r="F69" s="2">
        <v>8</v>
      </c>
      <c r="G69" s="2">
        <v>0</v>
      </c>
      <c r="H69" s="2">
        <v>0</v>
      </c>
      <c r="I69" s="2">
        <v>14</v>
      </c>
      <c r="J69" s="2" t="s">
        <v>8223</v>
      </c>
      <c r="K69" s="3">
        <f t="shared" si="4"/>
        <v>669</v>
      </c>
      <c r="L69" s="6">
        <f t="shared" si="3"/>
        <v>0.46180555555555558</v>
      </c>
      <c r="M69" s="6">
        <f t="shared" si="3"/>
        <v>0.47083333333333338</v>
      </c>
      <c r="N69" s="7">
        <f t="shared" si="5"/>
        <v>9.0277777777778012E-3</v>
      </c>
    </row>
    <row r="70" spans="1:14">
      <c r="A70" s="2" t="s">
        <v>689</v>
      </c>
      <c r="B70" s="2" t="s">
        <v>8122</v>
      </c>
      <c r="C70" s="2" t="s">
        <v>8165</v>
      </c>
      <c r="D70" s="5">
        <v>0.97</v>
      </c>
      <c r="F70" s="8">
        <v>0</v>
      </c>
      <c r="G70" s="2">
        <v>0</v>
      </c>
      <c r="H70" s="2">
        <v>0</v>
      </c>
      <c r="I70" s="8">
        <v>3</v>
      </c>
      <c r="J70" s="2" t="s">
        <v>8224</v>
      </c>
      <c r="K70" s="3">
        <f t="shared" si="4"/>
        <v>132</v>
      </c>
      <c r="L70" s="6">
        <f t="shared" si="3"/>
        <v>0.46180555555555558</v>
      </c>
      <c r="M70" s="6">
        <f t="shared" si="3"/>
        <v>0.47083333333333338</v>
      </c>
      <c r="N70" s="7">
        <f t="shared" si="5"/>
        <v>9.0277777777778012E-3</v>
      </c>
    </row>
    <row r="71" spans="1:14">
      <c r="A71" s="2" t="s">
        <v>550</v>
      </c>
      <c r="B71" s="2" t="s">
        <v>8122</v>
      </c>
      <c r="C71" s="2" t="s">
        <v>8134</v>
      </c>
      <c r="D71" s="5">
        <v>0.98</v>
      </c>
      <c r="F71" s="8">
        <v>0</v>
      </c>
      <c r="G71" s="2">
        <v>0</v>
      </c>
      <c r="H71" s="2">
        <v>0</v>
      </c>
      <c r="I71" s="2">
        <v>1</v>
      </c>
      <c r="J71" s="2" t="s">
        <v>8225</v>
      </c>
      <c r="K71" s="3">
        <f t="shared" si="4"/>
        <v>54</v>
      </c>
      <c r="L71" s="6">
        <f t="shared" si="3"/>
        <v>0.46180555555555558</v>
      </c>
      <c r="M71" s="6">
        <f t="shared" si="3"/>
        <v>0.47013888888888888</v>
      </c>
      <c r="N71" s="7">
        <f t="shared" si="5"/>
        <v>8.3333333333333037E-3</v>
      </c>
    </row>
    <row r="72" spans="1:14">
      <c r="A72" s="2" t="s">
        <v>1652</v>
      </c>
      <c r="B72" s="2" t="s">
        <v>8122</v>
      </c>
      <c r="C72" s="2" t="s">
        <v>8132</v>
      </c>
      <c r="D72" s="5">
        <v>1</v>
      </c>
      <c r="F72" s="8">
        <v>0</v>
      </c>
      <c r="G72" s="2">
        <v>0</v>
      </c>
      <c r="H72" s="2">
        <v>0</v>
      </c>
      <c r="I72" s="8">
        <v>0</v>
      </c>
      <c r="J72" s="2" t="s">
        <v>8226</v>
      </c>
      <c r="K72" s="3">
        <f t="shared" si="4"/>
        <v>14</v>
      </c>
      <c r="L72" s="6">
        <f t="shared" si="3"/>
        <v>0.46180555555555558</v>
      </c>
      <c r="M72" s="6">
        <f t="shared" si="3"/>
        <v>0.46249999999999997</v>
      </c>
      <c r="N72" s="7">
        <f t="shared" si="5"/>
        <v>6.9444444444438647E-4</v>
      </c>
    </row>
    <row r="73" spans="1:14">
      <c r="A73" s="2" t="s">
        <v>2887</v>
      </c>
      <c r="B73" s="2" t="s">
        <v>8122</v>
      </c>
      <c r="C73" s="2" t="s">
        <v>8165</v>
      </c>
      <c r="D73" s="5">
        <v>0.97</v>
      </c>
      <c r="F73" s="2">
        <v>10</v>
      </c>
      <c r="G73" s="2">
        <v>0</v>
      </c>
      <c r="H73" s="2">
        <v>0</v>
      </c>
      <c r="I73" s="8">
        <v>31</v>
      </c>
      <c r="J73" s="2" t="s">
        <v>8227</v>
      </c>
      <c r="K73" s="3">
        <f t="shared" si="4"/>
        <v>1089</v>
      </c>
      <c r="L73" s="6">
        <f t="shared" si="3"/>
        <v>0.46180555555555558</v>
      </c>
      <c r="M73" s="6">
        <f t="shared" si="3"/>
        <v>0.47083333333333338</v>
      </c>
      <c r="N73" s="7">
        <f t="shared" si="5"/>
        <v>9.0277777777778012E-3</v>
      </c>
    </row>
    <row r="74" spans="1:14">
      <c r="A74" s="2" t="s">
        <v>3134</v>
      </c>
      <c r="B74" s="2" t="s">
        <v>8122</v>
      </c>
      <c r="C74" s="2" t="s">
        <v>8228</v>
      </c>
      <c r="D74" s="5">
        <v>0.99</v>
      </c>
      <c r="F74" s="2">
        <v>0</v>
      </c>
      <c r="G74" s="2">
        <v>0</v>
      </c>
      <c r="H74" s="2">
        <v>0</v>
      </c>
      <c r="I74" s="8">
        <v>8</v>
      </c>
      <c r="J74" s="2" t="s">
        <v>8229</v>
      </c>
      <c r="K74" s="3">
        <f t="shared" si="4"/>
        <v>1420</v>
      </c>
      <c r="L74" s="6">
        <f t="shared" si="3"/>
        <v>0.46180555555555558</v>
      </c>
      <c r="M74" s="6">
        <f t="shared" si="3"/>
        <v>0.47291666666666665</v>
      </c>
      <c r="N74" s="7">
        <f t="shared" si="5"/>
        <v>1.1111111111111072E-2</v>
      </c>
    </row>
    <row r="75" spans="1:14">
      <c r="A75" s="2" t="s">
        <v>670</v>
      </c>
      <c r="B75" s="2" t="s">
        <v>8122</v>
      </c>
      <c r="C75" s="2" t="s">
        <v>8212</v>
      </c>
      <c r="D75" s="5">
        <v>1</v>
      </c>
      <c r="F75" s="2">
        <v>4</v>
      </c>
      <c r="G75" s="2">
        <v>0</v>
      </c>
      <c r="H75" s="2">
        <v>0</v>
      </c>
      <c r="I75" s="8">
        <v>0</v>
      </c>
      <c r="J75" s="2" t="s">
        <v>8230</v>
      </c>
      <c r="K75" s="3">
        <f t="shared" si="4"/>
        <v>111</v>
      </c>
      <c r="L75" s="6">
        <f t="shared" si="3"/>
        <v>0.46180555555555558</v>
      </c>
      <c r="M75" s="6">
        <f t="shared" si="3"/>
        <v>0.4694444444444445</v>
      </c>
      <c r="N75" s="7">
        <f t="shared" si="5"/>
        <v>7.6388888888889173E-3</v>
      </c>
    </row>
    <row r="76" spans="1:14">
      <c r="A76" s="2" t="s">
        <v>1954</v>
      </c>
      <c r="B76" s="2" t="s">
        <v>8122</v>
      </c>
      <c r="C76" s="2" t="s">
        <v>8170</v>
      </c>
      <c r="D76" s="5">
        <v>0.96</v>
      </c>
      <c r="F76" s="2">
        <v>2</v>
      </c>
      <c r="G76" s="2">
        <v>0</v>
      </c>
      <c r="H76" s="2">
        <v>0</v>
      </c>
      <c r="I76" s="8">
        <v>6</v>
      </c>
      <c r="J76" s="2" t="s">
        <v>8231</v>
      </c>
      <c r="K76" s="3">
        <f t="shared" si="4"/>
        <v>188</v>
      </c>
      <c r="L76" s="6">
        <f t="shared" si="3"/>
        <v>0.46180555555555558</v>
      </c>
      <c r="M76" s="6">
        <f t="shared" si="3"/>
        <v>0.48125000000000001</v>
      </c>
      <c r="N76" s="7">
        <f t="shared" si="5"/>
        <v>1.9444444444444431E-2</v>
      </c>
    </row>
    <row r="77" spans="1:14">
      <c r="A77" s="2" t="s">
        <v>3668</v>
      </c>
      <c r="B77" s="2" t="s">
        <v>8122</v>
      </c>
      <c r="C77" s="2" t="s">
        <v>8188</v>
      </c>
      <c r="D77" s="5">
        <v>0.99</v>
      </c>
      <c r="F77" s="2">
        <v>1</v>
      </c>
      <c r="G77" s="2">
        <v>0</v>
      </c>
      <c r="H77" s="2">
        <v>0</v>
      </c>
      <c r="I77" s="8">
        <v>13</v>
      </c>
      <c r="J77" s="2" t="s">
        <v>8232</v>
      </c>
      <c r="K77" s="3">
        <f t="shared" si="4"/>
        <v>1623</v>
      </c>
      <c r="L77" s="6">
        <f t="shared" si="3"/>
        <v>0.46180555555555558</v>
      </c>
      <c r="M77" s="6">
        <f t="shared" si="3"/>
        <v>0.47222222222222227</v>
      </c>
      <c r="N77" s="7">
        <f t="shared" si="5"/>
        <v>1.0416666666666685E-2</v>
      </c>
    </row>
    <row r="78" spans="1:14">
      <c r="A78" s="2" t="s">
        <v>3281</v>
      </c>
      <c r="B78" s="2" t="s">
        <v>8122</v>
      </c>
      <c r="C78" s="2" t="s">
        <v>8163</v>
      </c>
      <c r="D78" s="5">
        <v>0.98</v>
      </c>
      <c r="F78" s="2">
        <v>6</v>
      </c>
      <c r="G78" s="2">
        <v>0</v>
      </c>
      <c r="H78" s="2">
        <v>0</v>
      </c>
      <c r="I78" s="8">
        <v>31</v>
      </c>
      <c r="J78" s="2" t="s">
        <v>8233</v>
      </c>
      <c r="K78" s="3">
        <f t="shared" si="4"/>
        <v>1933</v>
      </c>
      <c r="L78" s="6">
        <f t="shared" si="3"/>
        <v>0.46180555555555558</v>
      </c>
      <c r="M78" s="6">
        <f t="shared" si="3"/>
        <v>0.47916666666666669</v>
      </c>
      <c r="N78" s="7">
        <f t="shared" si="5"/>
        <v>1.7361111111111105E-2</v>
      </c>
    </row>
    <row r="79" spans="1:14">
      <c r="A79" s="2" t="s">
        <v>1286</v>
      </c>
      <c r="B79" s="2" t="s">
        <v>8122</v>
      </c>
      <c r="C79" s="2" t="s">
        <v>8152</v>
      </c>
      <c r="D79" s="5">
        <v>0.96</v>
      </c>
      <c r="F79" s="2">
        <v>11</v>
      </c>
      <c r="G79" s="2">
        <v>0</v>
      </c>
      <c r="H79" s="2">
        <v>0</v>
      </c>
      <c r="I79" s="8">
        <v>29</v>
      </c>
      <c r="J79" s="2" t="s">
        <v>8234</v>
      </c>
      <c r="K79" s="3">
        <f t="shared" si="4"/>
        <v>965</v>
      </c>
      <c r="L79" s="6">
        <f t="shared" si="3"/>
        <v>0.46180555555555558</v>
      </c>
      <c r="M79" s="6">
        <f t="shared" si="3"/>
        <v>0.48194444444444445</v>
      </c>
      <c r="N79" s="7">
        <f t="shared" si="5"/>
        <v>2.0138888888888873E-2</v>
      </c>
    </row>
    <row r="80" spans="1:14">
      <c r="A80" s="2" t="s">
        <v>2671</v>
      </c>
      <c r="B80" s="2" t="s">
        <v>8122</v>
      </c>
      <c r="C80" s="2" t="s">
        <v>8161</v>
      </c>
      <c r="D80" s="5">
        <v>0.96</v>
      </c>
      <c r="F80" s="2">
        <v>14</v>
      </c>
      <c r="G80" s="2">
        <v>0</v>
      </c>
      <c r="H80" s="2">
        <v>0</v>
      </c>
      <c r="I80" s="2">
        <v>28</v>
      </c>
      <c r="J80" s="2" t="s">
        <v>8235</v>
      </c>
      <c r="K80" s="3">
        <f t="shared" si="4"/>
        <v>790</v>
      </c>
      <c r="L80" s="6">
        <f t="shared" si="3"/>
        <v>0.46180555555555558</v>
      </c>
      <c r="M80" s="6">
        <f t="shared" si="3"/>
        <v>0.47430555555555554</v>
      </c>
      <c r="N80" s="7">
        <f t="shared" si="5"/>
        <v>1.2499999999999956E-2</v>
      </c>
    </row>
    <row r="81" spans="1:14">
      <c r="A81" s="2" t="s">
        <v>3939</v>
      </c>
      <c r="B81" s="2" t="s">
        <v>8122</v>
      </c>
      <c r="C81" s="2" t="s">
        <v>8236</v>
      </c>
      <c r="D81" s="5">
        <v>0.99</v>
      </c>
      <c r="F81" s="2">
        <v>0</v>
      </c>
      <c r="G81" s="2">
        <v>0</v>
      </c>
      <c r="H81" s="2">
        <v>0</v>
      </c>
      <c r="I81" s="8">
        <v>9</v>
      </c>
      <c r="J81" s="2" t="s">
        <v>8237</v>
      </c>
      <c r="K81" s="3">
        <f t="shared" si="4"/>
        <v>3665</v>
      </c>
      <c r="L81" s="6">
        <f t="shared" si="3"/>
        <v>0.46180555555555558</v>
      </c>
      <c r="M81" s="6">
        <f t="shared" si="3"/>
        <v>0.48680555555555555</v>
      </c>
      <c r="N81" s="7">
        <f t="shared" si="5"/>
        <v>2.4999999999999967E-2</v>
      </c>
    </row>
    <row r="82" spans="1:14">
      <c r="A82" s="2" t="s">
        <v>2857</v>
      </c>
      <c r="B82" s="2" t="s">
        <v>8122</v>
      </c>
      <c r="C82" s="2" t="s">
        <v>8175</v>
      </c>
      <c r="D82" s="5">
        <v>0.99</v>
      </c>
      <c r="F82" s="2">
        <v>0</v>
      </c>
      <c r="G82" s="2">
        <v>0</v>
      </c>
      <c r="H82" s="2">
        <v>0</v>
      </c>
      <c r="I82" s="8">
        <v>7</v>
      </c>
      <c r="J82" s="2" t="s">
        <v>8238</v>
      </c>
      <c r="K82" s="3">
        <f t="shared" si="4"/>
        <v>1566</v>
      </c>
      <c r="L82" s="6">
        <f t="shared" si="3"/>
        <v>0.46180555555555558</v>
      </c>
      <c r="M82" s="6">
        <f t="shared" si="3"/>
        <v>0.4777777777777778</v>
      </c>
      <c r="N82" s="7">
        <f t="shared" si="5"/>
        <v>1.5972222222222221E-2</v>
      </c>
    </row>
    <row r="83" spans="1:14">
      <c r="A83" s="2" t="s">
        <v>2001</v>
      </c>
      <c r="B83" s="2" t="s">
        <v>8122</v>
      </c>
      <c r="C83" s="2" t="s">
        <v>8165</v>
      </c>
      <c r="D83" s="5">
        <v>0.96</v>
      </c>
      <c r="F83" s="2">
        <v>5</v>
      </c>
      <c r="G83" s="2">
        <v>0</v>
      </c>
      <c r="H83" s="2">
        <v>0</v>
      </c>
      <c r="I83" s="8">
        <v>5</v>
      </c>
      <c r="J83" s="2" t="s">
        <v>8239</v>
      </c>
      <c r="K83" s="3">
        <f t="shared" si="4"/>
        <v>152</v>
      </c>
      <c r="L83" s="6">
        <f t="shared" si="3"/>
        <v>0.46180555555555558</v>
      </c>
      <c r="M83" s="6">
        <f t="shared" si="3"/>
        <v>0.47083333333333338</v>
      </c>
      <c r="N83" s="7">
        <f t="shared" si="5"/>
        <v>9.0277777777778012E-3</v>
      </c>
    </row>
    <row r="84" spans="1:14">
      <c r="A84" s="2" t="s">
        <v>3974</v>
      </c>
      <c r="B84" s="2" t="s">
        <v>8122</v>
      </c>
      <c r="C84" s="2" t="s">
        <v>8240</v>
      </c>
      <c r="D84" s="5">
        <v>1</v>
      </c>
      <c r="F84" s="2">
        <v>0</v>
      </c>
      <c r="G84" s="2">
        <v>0</v>
      </c>
      <c r="H84" s="2">
        <v>0</v>
      </c>
      <c r="I84" s="8">
        <v>0</v>
      </c>
      <c r="J84" s="2" t="s">
        <v>8241</v>
      </c>
      <c r="K84" s="3">
        <f t="shared" si="4"/>
        <v>93</v>
      </c>
      <c r="L84" s="6">
        <f t="shared" si="3"/>
        <v>0.46180555555555558</v>
      </c>
      <c r="M84" s="6">
        <f t="shared" si="3"/>
        <v>0.46319444444444446</v>
      </c>
      <c r="N84" s="7">
        <f t="shared" si="5"/>
        <v>1.388888888888884E-3</v>
      </c>
    </row>
    <row r="85" spans="1:14">
      <c r="A85" s="2" t="s">
        <v>2411</v>
      </c>
      <c r="B85" s="2" t="s">
        <v>8122</v>
      </c>
      <c r="C85" s="2" t="s">
        <v>8134</v>
      </c>
      <c r="D85" s="5">
        <v>0.97</v>
      </c>
      <c r="F85" s="2">
        <v>2</v>
      </c>
      <c r="G85" s="2">
        <v>0</v>
      </c>
      <c r="H85" s="2">
        <v>0</v>
      </c>
      <c r="I85" s="2">
        <v>7</v>
      </c>
      <c r="J85" s="2" t="s">
        <v>8242</v>
      </c>
      <c r="K85" s="3">
        <f t="shared" si="4"/>
        <v>337</v>
      </c>
      <c r="L85" s="6">
        <f t="shared" si="3"/>
        <v>0.46180555555555558</v>
      </c>
      <c r="M85" s="6">
        <f t="shared" si="3"/>
        <v>0.47013888888888888</v>
      </c>
      <c r="N85" s="7">
        <f t="shared" si="5"/>
        <v>8.3333333333333037E-3</v>
      </c>
    </row>
    <row r="86" spans="1:14">
      <c r="A86" s="2" t="s">
        <v>3403</v>
      </c>
      <c r="B86" s="2" t="s">
        <v>8122</v>
      </c>
      <c r="C86" s="2" t="s">
        <v>8167</v>
      </c>
      <c r="D86" s="5">
        <v>0.97</v>
      </c>
      <c r="F86" s="2">
        <v>32</v>
      </c>
      <c r="G86" s="2">
        <v>0</v>
      </c>
      <c r="H86" s="2">
        <v>0</v>
      </c>
      <c r="I86" s="8">
        <v>44</v>
      </c>
      <c r="J86" s="2" t="s">
        <v>8243</v>
      </c>
      <c r="K86" s="3">
        <f t="shared" si="4"/>
        <v>1695</v>
      </c>
      <c r="L86" s="6">
        <f t="shared" si="3"/>
        <v>0.46180555555555558</v>
      </c>
      <c r="M86" s="6">
        <f t="shared" si="3"/>
        <v>0.47986111111111113</v>
      </c>
      <c r="N86" s="7">
        <f t="shared" si="5"/>
        <v>1.8055555555555547E-2</v>
      </c>
    </row>
    <row r="87" spans="1:14">
      <c r="A87" s="2" t="s">
        <v>524</v>
      </c>
      <c r="B87" s="2" t="s">
        <v>8122</v>
      </c>
      <c r="C87" s="2" t="s">
        <v>8132</v>
      </c>
      <c r="D87" s="5">
        <v>1</v>
      </c>
      <c r="F87" s="2">
        <v>0</v>
      </c>
      <c r="G87" s="2">
        <v>0</v>
      </c>
      <c r="H87" s="2">
        <v>0</v>
      </c>
      <c r="I87" s="2">
        <v>0</v>
      </c>
      <c r="J87" s="2" t="s">
        <v>8244</v>
      </c>
      <c r="K87" s="3">
        <f t="shared" si="4"/>
        <v>21</v>
      </c>
      <c r="L87" s="6">
        <f t="shared" si="3"/>
        <v>0.46180555555555558</v>
      </c>
      <c r="M87" s="6">
        <f t="shared" si="3"/>
        <v>0.46249999999999997</v>
      </c>
      <c r="N87" s="7">
        <f t="shared" si="5"/>
        <v>6.9444444444438647E-4</v>
      </c>
    </row>
    <row r="88" spans="1:14">
      <c r="A88" s="2" t="s">
        <v>2340</v>
      </c>
      <c r="B88" s="2" t="s">
        <v>8122</v>
      </c>
      <c r="C88" s="2" t="s">
        <v>8165</v>
      </c>
      <c r="D88" s="5">
        <v>0.93</v>
      </c>
      <c r="F88" s="8">
        <v>10</v>
      </c>
      <c r="G88" s="2">
        <v>0</v>
      </c>
      <c r="H88" s="2">
        <v>0</v>
      </c>
      <c r="I88" s="8">
        <v>19</v>
      </c>
      <c r="J88" s="2" t="s">
        <v>8245</v>
      </c>
      <c r="K88" s="3">
        <f t="shared" si="4"/>
        <v>289</v>
      </c>
      <c r="L88" s="6">
        <f t="shared" si="3"/>
        <v>0.46180555555555558</v>
      </c>
      <c r="M88" s="6">
        <f t="shared" si="3"/>
        <v>0.47083333333333338</v>
      </c>
      <c r="N88" s="7">
        <f t="shared" si="5"/>
        <v>9.0277777777778012E-3</v>
      </c>
    </row>
    <row r="89" spans="1:14">
      <c r="A89" s="2" t="s">
        <v>2045</v>
      </c>
      <c r="B89" s="2" t="s">
        <v>8122</v>
      </c>
      <c r="C89" s="2" t="s">
        <v>8170</v>
      </c>
      <c r="D89" s="5">
        <v>0.97</v>
      </c>
      <c r="F89" s="8">
        <v>1</v>
      </c>
      <c r="G89" s="2">
        <v>0</v>
      </c>
      <c r="H89" s="2">
        <v>0</v>
      </c>
      <c r="I89" s="8">
        <v>3</v>
      </c>
      <c r="J89" s="2" t="s">
        <v>8246</v>
      </c>
      <c r="K89" s="3">
        <f t="shared" si="4"/>
        <v>143</v>
      </c>
      <c r="L89" s="6">
        <f t="shared" si="3"/>
        <v>0.46180555555555558</v>
      </c>
      <c r="M89" s="6">
        <f t="shared" si="3"/>
        <v>0.48125000000000001</v>
      </c>
      <c r="N89" s="7">
        <f t="shared" si="5"/>
        <v>1.9444444444444431E-2</v>
      </c>
    </row>
    <row r="90" spans="1:14">
      <c r="A90" s="2" t="s">
        <v>1672</v>
      </c>
      <c r="B90" s="2" t="s">
        <v>8122</v>
      </c>
      <c r="C90" s="2" t="s">
        <v>8212</v>
      </c>
      <c r="D90" s="5">
        <v>0.92</v>
      </c>
      <c r="F90" s="2">
        <v>1</v>
      </c>
      <c r="G90" s="2">
        <v>0</v>
      </c>
      <c r="H90" s="2">
        <v>0</v>
      </c>
      <c r="I90" s="8">
        <v>1</v>
      </c>
      <c r="J90" s="2" t="s">
        <v>8247</v>
      </c>
      <c r="K90" s="3">
        <f t="shared" si="4"/>
        <v>13</v>
      </c>
      <c r="L90" s="6">
        <f t="shared" si="3"/>
        <v>0.46180555555555558</v>
      </c>
      <c r="M90" s="6">
        <f t="shared" si="3"/>
        <v>0.4694444444444445</v>
      </c>
      <c r="N90" s="7">
        <f t="shared" si="5"/>
        <v>7.6388888888889173E-3</v>
      </c>
    </row>
    <row r="91" spans="1:14">
      <c r="A91" s="2" t="s">
        <v>2419</v>
      </c>
      <c r="B91" s="2" t="s">
        <v>8122</v>
      </c>
      <c r="C91" s="2" t="s">
        <v>8165</v>
      </c>
      <c r="D91" s="5">
        <v>0.97</v>
      </c>
      <c r="F91" s="8">
        <v>5</v>
      </c>
      <c r="G91" s="2">
        <v>0</v>
      </c>
      <c r="H91" s="2">
        <v>0</v>
      </c>
      <c r="I91" s="8">
        <v>6</v>
      </c>
      <c r="J91" s="2" t="s">
        <v>8248</v>
      </c>
      <c r="K91" s="3">
        <f t="shared" si="4"/>
        <v>296</v>
      </c>
      <c r="L91" s="6">
        <f t="shared" si="3"/>
        <v>0.46180555555555558</v>
      </c>
      <c r="M91" s="6">
        <f t="shared" si="3"/>
        <v>0.47083333333333338</v>
      </c>
      <c r="N91" s="7">
        <f t="shared" si="5"/>
        <v>9.0277777777778012E-3</v>
      </c>
    </row>
    <row r="92" spans="1:14">
      <c r="A92" s="2" t="s">
        <v>862</v>
      </c>
      <c r="B92" s="2" t="s">
        <v>8122</v>
      </c>
      <c r="C92" s="2" t="s">
        <v>8134</v>
      </c>
      <c r="D92" s="5">
        <v>1</v>
      </c>
      <c r="F92" s="2">
        <v>2</v>
      </c>
      <c r="G92" s="2">
        <v>0</v>
      </c>
      <c r="H92" s="2">
        <v>0</v>
      </c>
      <c r="I92" s="8">
        <v>0</v>
      </c>
      <c r="J92" s="2" t="s">
        <v>8249</v>
      </c>
      <c r="K92" s="3">
        <f t="shared" si="4"/>
        <v>217</v>
      </c>
      <c r="L92" s="6">
        <f t="shared" si="3"/>
        <v>0.46180555555555558</v>
      </c>
      <c r="M92" s="6">
        <f t="shared" si="3"/>
        <v>0.47013888888888888</v>
      </c>
      <c r="N92" s="7">
        <f t="shared" si="5"/>
        <v>8.3333333333333037E-3</v>
      </c>
    </row>
    <row r="93" spans="1:14">
      <c r="A93" s="2" t="s">
        <v>2137</v>
      </c>
      <c r="B93" s="2" t="s">
        <v>8122</v>
      </c>
      <c r="C93" s="2" t="s">
        <v>8197</v>
      </c>
      <c r="D93" s="5">
        <v>0.92</v>
      </c>
      <c r="F93" s="2">
        <v>13</v>
      </c>
      <c r="G93" s="2">
        <v>0</v>
      </c>
      <c r="H93" s="2">
        <v>0</v>
      </c>
      <c r="I93" s="8">
        <v>15</v>
      </c>
      <c r="J93" s="2" t="s">
        <v>8250</v>
      </c>
      <c r="K93" s="3">
        <f t="shared" si="4"/>
        <v>194</v>
      </c>
      <c r="L93" s="6">
        <f t="shared" si="3"/>
        <v>0.46180555555555558</v>
      </c>
      <c r="M93" s="6">
        <f t="shared" si="3"/>
        <v>0.47152777777777777</v>
      </c>
      <c r="N93" s="7">
        <f t="shared" si="5"/>
        <v>9.7222222222221877E-3</v>
      </c>
    </row>
    <row r="94" spans="1:14">
      <c r="A94" s="2" t="s">
        <v>3477</v>
      </c>
      <c r="B94" s="2" t="s">
        <v>8122</v>
      </c>
      <c r="C94" s="2" t="s">
        <v>8163</v>
      </c>
      <c r="D94" s="5">
        <v>0.98</v>
      </c>
      <c r="F94" s="2">
        <v>2</v>
      </c>
      <c r="G94" s="2">
        <v>0</v>
      </c>
      <c r="H94" s="2">
        <v>0</v>
      </c>
      <c r="I94" s="8">
        <v>21</v>
      </c>
      <c r="J94" s="2" t="s">
        <v>8251</v>
      </c>
      <c r="K94" s="3">
        <f t="shared" si="4"/>
        <v>1851</v>
      </c>
      <c r="L94" s="6">
        <f t="shared" si="3"/>
        <v>0.46180555555555558</v>
      </c>
      <c r="M94" s="6">
        <f t="shared" si="3"/>
        <v>0.47916666666666669</v>
      </c>
      <c r="N94" s="7">
        <f t="shared" si="5"/>
        <v>1.7361111111111105E-2</v>
      </c>
    </row>
    <row r="95" spans="1:14">
      <c r="A95" s="2" t="s">
        <v>3710</v>
      </c>
      <c r="B95" s="2" t="s">
        <v>8122</v>
      </c>
      <c r="C95" s="2" t="s">
        <v>8155</v>
      </c>
      <c r="D95" s="5">
        <v>0.98</v>
      </c>
      <c r="F95" s="2">
        <v>20</v>
      </c>
      <c r="G95" s="2">
        <v>0</v>
      </c>
      <c r="H95" s="2">
        <v>0</v>
      </c>
      <c r="I95" s="8">
        <v>36</v>
      </c>
      <c r="J95" s="2" t="s">
        <v>8252</v>
      </c>
      <c r="K95" s="3">
        <f t="shared" si="4"/>
        <v>2175</v>
      </c>
      <c r="L95" s="6">
        <f t="shared" si="3"/>
        <v>0.46180555555555558</v>
      </c>
      <c r="M95" s="6">
        <f t="shared" si="3"/>
        <v>0.48055555555555557</v>
      </c>
      <c r="N95" s="7">
        <f t="shared" si="5"/>
        <v>1.8749999999999989E-2</v>
      </c>
    </row>
    <row r="96" spans="1:14">
      <c r="A96" s="2" t="s">
        <v>2061</v>
      </c>
      <c r="B96" s="2" t="s">
        <v>8122</v>
      </c>
      <c r="C96" s="2" t="s">
        <v>8212</v>
      </c>
      <c r="D96" s="5">
        <v>0.97</v>
      </c>
      <c r="F96" s="2">
        <v>0</v>
      </c>
      <c r="G96" s="2">
        <v>0</v>
      </c>
      <c r="H96" s="2">
        <v>0</v>
      </c>
      <c r="I96" s="2">
        <v>3</v>
      </c>
      <c r="J96" s="2" t="s">
        <v>8253</v>
      </c>
      <c r="K96" s="3">
        <f t="shared" si="4"/>
        <v>130</v>
      </c>
      <c r="L96" s="6">
        <f t="shared" si="3"/>
        <v>0.46180555555555558</v>
      </c>
      <c r="M96" s="6">
        <f t="shared" si="3"/>
        <v>0.4694444444444445</v>
      </c>
      <c r="N96" s="7">
        <f t="shared" si="5"/>
        <v>7.6388888888889173E-3</v>
      </c>
    </row>
    <row r="97" spans="1:14">
      <c r="A97" s="2" t="s">
        <v>2880</v>
      </c>
      <c r="B97" s="2" t="s">
        <v>8122</v>
      </c>
      <c r="C97" s="2" t="s">
        <v>8167</v>
      </c>
      <c r="D97" s="5">
        <v>0.99</v>
      </c>
      <c r="F97" s="2">
        <v>2</v>
      </c>
      <c r="G97" s="2">
        <v>0</v>
      </c>
      <c r="H97" s="2">
        <v>0</v>
      </c>
      <c r="I97" s="2">
        <v>14</v>
      </c>
      <c r="J97" s="2" t="s">
        <v>8254</v>
      </c>
      <c r="K97" s="3">
        <f t="shared" si="4"/>
        <v>2449</v>
      </c>
      <c r="L97" s="6">
        <f t="shared" si="3"/>
        <v>0.46180555555555558</v>
      </c>
      <c r="M97" s="6">
        <f t="shared" si="3"/>
        <v>0.47986111111111113</v>
      </c>
      <c r="N97" s="7">
        <f t="shared" si="5"/>
        <v>1.8055555555555547E-2</v>
      </c>
    </row>
    <row r="98" spans="1:14">
      <c r="A98" s="2" t="s">
        <v>2959</v>
      </c>
      <c r="B98" s="2" t="s">
        <v>8122</v>
      </c>
      <c r="C98" s="2" t="s">
        <v>8175</v>
      </c>
      <c r="D98" s="5">
        <v>0.98</v>
      </c>
      <c r="F98" s="2">
        <v>3</v>
      </c>
      <c r="G98" s="2">
        <v>0</v>
      </c>
      <c r="H98" s="2">
        <v>0</v>
      </c>
      <c r="I98" s="8">
        <v>22</v>
      </c>
      <c r="J98" s="2" t="s">
        <v>8255</v>
      </c>
      <c r="K98" s="3">
        <f t="shared" si="4"/>
        <v>1661</v>
      </c>
      <c r="L98" s="6">
        <f t="shared" si="3"/>
        <v>0.46180555555555558</v>
      </c>
      <c r="M98" s="6">
        <f t="shared" si="3"/>
        <v>0.4777777777777778</v>
      </c>
      <c r="N98" s="7">
        <f t="shared" si="5"/>
        <v>1.5972222222222221E-2</v>
      </c>
    </row>
    <row r="99" spans="1:14">
      <c r="A99" s="2" t="s">
        <v>1811</v>
      </c>
      <c r="B99" s="2" t="s">
        <v>8122</v>
      </c>
      <c r="C99" s="2" t="s">
        <v>8134</v>
      </c>
      <c r="D99" s="5">
        <v>1</v>
      </c>
      <c r="F99" s="2">
        <v>1</v>
      </c>
      <c r="G99" s="2">
        <v>0</v>
      </c>
      <c r="H99" s="2">
        <v>0</v>
      </c>
      <c r="I99" s="8">
        <v>0</v>
      </c>
      <c r="J99" s="2" t="s">
        <v>8256</v>
      </c>
      <c r="K99" s="3">
        <f t="shared" si="4"/>
        <v>47</v>
      </c>
      <c r="L99" s="6">
        <f t="shared" si="3"/>
        <v>0.46180555555555558</v>
      </c>
      <c r="M99" s="6">
        <f t="shared" si="3"/>
        <v>0.47013888888888888</v>
      </c>
      <c r="N99" s="7">
        <f t="shared" si="5"/>
        <v>8.3333333333333037E-3</v>
      </c>
    </row>
    <row r="100" spans="1:14">
      <c r="A100" s="2" t="s">
        <v>1145</v>
      </c>
      <c r="B100" s="2" t="s">
        <v>8122</v>
      </c>
      <c r="C100" s="2" t="s">
        <v>8165</v>
      </c>
      <c r="D100" s="5">
        <v>0.98</v>
      </c>
      <c r="F100" s="2">
        <v>6</v>
      </c>
      <c r="G100" s="2">
        <v>0</v>
      </c>
      <c r="H100" s="2">
        <v>0</v>
      </c>
      <c r="I100" s="8">
        <v>8</v>
      </c>
      <c r="J100" s="2" t="s">
        <v>8257</v>
      </c>
      <c r="K100" s="3">
        <f t="shared" si="4"/>
        <v>468</v>
      </c>
      <c r="L100" s="6">
        <f t="shared" si="3"/>
        <v>0.46180555555555558</v>
      </c>
      <c r="M100" s="6">
        <f t="shared" si="3"/>
        <v>0.47083333333333338</v>
      </c>
      <c r="N100" s="7">
        <f t="shared" si="5"/>
        <v>9.0277777777778012E-3</v>
      </c>
    </row>
    <row r="101" spans="1:14">
      <c r="A101" s="2" t="s">
        <v>1962</v>
      </c>
      <c r="B101" s="2" t="s">
        <v>8122</v>
      </c>
      <c r="C101" s="2" t="s">
        <v>8197</v>
      </c>
      <c r="D101" s="5">
        <v>0.95</v>
      </c>
      <c r="F101" s="2">
        <v>9</v>
      </c>
      <c r="G101" s="2">
        <v>0</v>
      </c>
      <c r="H101" s="2">
        <v>0</v>
      </c>
      <c r="I101" s="8">
        <v>5</v>
      </c>
      <c r="J101" s="2" t="s">
        <v>8258</v>
      </c>
      <c r="K101" s="3">
        <f t="shared" si="4"/>
        <v>109</v>
      </c>
      <c r="L101" s="6">
        <f t="shared" si="3"/>
        <v>0.46180555555555558</v>
      </c>
      <c r="M101" s="6">
        <f t="shared" si="3"/>
        <v>0.47152777777777777</v>
      </c>
      <c r="N101" s="7">
        <f t="shared" si="5"/>
        <v>9.7222222222221877E-3</v>
      </c>
    </row>
    <row r="102" spans="1:14">
      <c r="A102" s="2" t="s">
        <v>3529</v>
      </c>
      <c r="B102" s="2" t="s">
        <v>8122</v>
      </c>
      <c r="C102" s="2" t="s">
        <v>8170</v>
      </c>
      <c r="D102" s="5">
        <v>0.98</v>
      </c>
      <c r="F102" s="2">
        <v>10</v>
      </c>
      <c r="G102" s="2">
        <v>0</v>
      </c>
      <c r="H102" s="2">
        <v>0</v>
      </c>
      <c r="I102" s="8">
        <v>18</v>
      </c>
      <c r="J102" s="2" t="s">
        <v>8259</v>
      </c>
      <c r="K102" s="3">
        <f t="shared" si="4"/>
        <v>900</v>
      </c>
      <c r="L102" s="6">
        <f t="shared" si="3"/>
        <v>0.46180555555555558</v>
      </c>
      <c r="M102" s="6">
        <f t="shared" si="3"/>
        <v>0.48125000000000001</v>
      </c>
      <c r="N102" s="7">
        <f t="shared" si="5"/>
        <v>1.9444444444444431E-2</v>
      </c>
    </row>
    <row r="103" spans="1:14">
      <c r="A103" s="2" t="s">
        <v>3386</v>
      </c>
      <c r="B103" s="2" t="s">
        <v>8122</v>
      </c>
      <c r="C103" s="2" t="s">
        <v>8175</v>
      </c>
      <c r="D103" s="5">
        <v>0.98</v>
      </c>
      <c r="F103" s="2">
        <v>3</v>
      </c>
      <c r="G103" s="2">
        <v>0</v>
      </c>
      <c r="H103" s="2">
        <v>0</v>
      </c>
      <c r="I103" s="8">
        <v>20</v>
      </c>
      <c r="J103" s="2" t="s">
        <v>8260</v>
      </c>
      <c r="K103" s="3">
        <f t="shared" si="4"/>
        <v>1757</v>
      </c>
      <c r="L103" s="6">
        <f t="shared" si="3"/>
        <v>0.46180555555555558</v>
      </c>
      <c r="M103" s="6">
        <f t="shared" si="3"/>
        <v>0.4777777777777778</v>
      </c>
      <c r="N103" s="7">
        <f t="shared" si="5"/>
        <v>1.5972222222222221E-2</v>
      </c>
    </row>
    <row r="104" spans="1:14">
      <c r="A104" s="2" t="s">
        <v>3976</v>
      </c>
      <c r="B104" s="2" t="s">
        <v>8122</v>
      </c>
      <c r="C104" s="2" t="s">
        <v>8261</v>
      </c>
      <c r="D104" s="5">
        <v>0.98</v>
      </c>
      <c r="F104" s="2">
        <v>17</v>
      </c>
      <c r="G104" s="2">
        <v>0</v>
      </c>
      <c r="H104" s="2">
        <v>0</v>
      </c>
      <c r="I104" s="8">
        <v>39</v>
      </c>
      <c r="J104" s="2" t="s">
        <v>8262</v>
      </c>
      <c r="K104" s="3">
        <f t="shared" si="4"/>
        <v>3022</v>
      </c>
      <c r="L104" s="6">
        <f t="shared" si="3"/>
        <v>0.46180555555555558</v>
      </c>
      <c r="M104" s="6">
        <f t="shared" si="3"/>
        <v>0.48472222222222222</v>
      </c>
      <c r="N104" s="7">
        <f t="shared" si="5"/>
        <v>2.2916666666666641E-2</v>
      </c>
    </row>
    <row r="105" spans="1:14">
      <c r="A105" s="2" t="s">
        <v>3977</v>
      </c>
      <c r="B105" s="2" t="s">
        <v>8122</v>
      </c>
      <c r="C105" s="2" t="s">
        <v>8170</v>
      </c>
      <c r="D105" s="5">
        <v>0.99</v>
      </c>
      <c r="F105" s="2">
        <v>3</v>
      </c>
      <c r="G105" s="2">
        <v>0</v>
      </c>
      <c r="H105" s="2">
        <v>0</v>
      </c>
      <c r="I105" s="2">
        <v>18</v>
      </c>
      <c r="J105" s="2" t="s">
        <v>8263</v>
      </c>
      <c r="K105" s="3">
        <f t="shared" si="4"/>
        <v>2165</v>
      </c>
      <c r="L105" s="6">
        <f t="shared" si="3"/>
        <v>0.46180555555555558</v>
      </c>
      <c r="M105" s="6">
        <f t="shared" si="3"/>
        <v>0.48125000000000001</v>
      </c>
      <c r="N105" s="7">
        <f t="shared" si="5"/>
        <v>1.9444444444444431E-2</v>
      </c>
    </row>
    <row r="106" spans="1:14">
      <c r="A106" s="2" t="s">
        <v>2623</v>
      </c>
      <c r="B106" s="2" t="s">
        <v>8122</v>
      </c>
      <c r="C106" s="2" t="s">
        <v>8161</v>
      </c>
      <c r="D106" s="5">
        <v>0.97</v>
      </c>
      <c r="F106" s="8">
        <v>10</v>
      </c>
      <c r="G106" s="2">
        <v>0</v>
      </c>
      <c r="H106" s="2">
        <v>0</v>
      </c>
      <c r="I106" s="8">
        <v>18</v>
      </c>
      <c r="J106" s="2" t="s">
        <v>8264</v>
      </c>
      <c r="K106" s="3">
        <f t="shared" si="4"/>
        <v>816</v>
      </c>
      <c r="L106" s="6">
        <f t="shared" si="3"/>
        <v>0.46180555555555558</v>
      </c>
      <c r="M106" s="6">
        <f t="shared" si="3"/>
        <v>0.47430555555555554</v>
      </c>
      <c r="N106" s="7">
        <f t="shared" si="5"/>
        <v>1.2499999999999956E-2</v>
      </c>
    </row>
    <row r="107" spans="1:14">
      <c r="A107" s="2" t="s">
        <v>3704</v>
      </c>
      <c r="B107" s="2" t="s">
        <v>8122</v>
      </c>
      <c r="C107" s="2" t="s">
        <v>8155</v>
      </c>
      <c r="D107" s="5">
        <v>0.98</v>
      </c>
      <c r="F107" s="2">
        <v>2</v>
      </c>
      <c r="G107" s="2">
        <v>0</v>
      </c>
      <c r="H107" s="2">
        <v>0</v>
      </c>
      <c r="I107" s="2">
        <v>27</v>
      </c>
      <c r="J107" s="2" t="s">
        <v>8265</v>
      </c>
      <c r="K107" s="3">
        <f t="shared" si="4"/>
        <v>1741</v>
      </c>
      <c r="L107" s="6">
        <f t="shared" si="3"/>
        <v>0.46180555555555558</v>
      </c>
      <c r="M107" s="6">
        <f t="shared" si="3"/>
        <v>0.48055555555555557</v>
      </c>
      <c r="N107" s="7">
        <f t="shared" si="5"/>
        <v>1.8749999999999989E-2</v>
      </c>
    </row>
    <row r="108" spans="1:14">
      <c r="A108" s="2" t="s">
        <v>2894</v>
      </c>
      <c r="B108" s="2" t="s">
        <v>8122</v>
      </c>
      <c r="C108" s="2" t="s">
        <v>8228</v>
      </c>
      <c r="D108" s="5">
        <v>0.98</v>
      </c>
      <c r="F108" s="2">
        <v>0</v>
      </c>
      <c r="G108" s="2">
        <v>0</v>
      </c>
      <c r="H108" s="2">
        <v>0</v>
      </c>
      <c r="I108" s="8">
        <v>15</v>
      </c>
      <c r="J108" s="2" t="s">
        <v>8266</v>
      </c>
      <c r="K108" s="3">
        <f t="shared" si="4"/>
        <v>1426</v>
      </c>
      <c r="L108" s="6">
        <f t="shared" si="3"/>
        <v>0.46180555555555558</v>
      </c>
      <c r="M108" s="6">
        <f t="shared" si="3"/>
        <v>0.47291666666666665</v>
      </c>
      <c r="N108" s="7">
        <f t="shared" si="5"/>
        <v>1.1111111111111072E-2</v>
      </c>
    </row>
    <row r="109" spans="1:14">
      <c r="A109" s="2" t="s">
        <v>3978</v>
      </c>
      <c r="B109" s="2" t="s">
        <v>8122</v>
      </c>
      <c r="C109" s="2" t="s">
        <v>8170</v>
      </c>
      <c r="D109" s="5">
        <v>0.99</v>
      </c>
      <c r="F109" s="2">
        <v>2</v>
      </c>
      <c r="G109" s="2">
        <v>0</v>
      </c>
      <c r="H109" s="2">
        <v>0</v>
      </c>
      <c r="I109" s="2">
        <v>17</v>
      </c>
      <c r="J109" s="2" t="s">
        <v>8267</v>
      </c>
      <c r="K109" s="3">
        <f t="shared" si="4"/>
        <v>2268</v>
      </c>
      <c r="L109" s="6">
        <f t="shared" si="3"/>
        <v>0.46180555555555558</v>
      </c>
      <c r="M109" s="6">
        <f t="shared" si="3"/>
        <v>0.48125000000000001</v>
      </c>
      <c r="N109" s="7">
        <f t="shared" si="5"/>
        <v>1.9444444444444431E-2</v>
      </c>
    </row>
    <row r="110" spans="1:14">
      <c r="A110" s="2" t="s">
        <v>3879</v>
      </c>
      <c r="B110" s="2" t="s">
        <v>8122</v>
      </c>
      <c r="C110" s="2" t="s">
        <v>8167</v>
      </c>
      <c r="D110" s="5">
        <v>0.99</v>
      </c>
      <c r="F110" s="2">
        <v>4</v>
      </c>
      <c r="G110" s="2">
        <v>0</v>
      </c>
      <c r="H110" s="2">
        <v>0</v>
      </c>
      <c r="I110" s="2">
        <v>18</v>
      </c>
      <c r="J110" s="2" t="s">
        <v>8268</v>
      </c>
      <c r="K110" s="3">
        <f t="shared" si="4"/>
        <v>2526</v>
      </c>
      <c r="L110" s="6">
        <f t="shared" si="3"/>
        <v>0.46180555555555558</v>
      </c>
      <c r="M110" s="6">
        <f t="shared" si="3"/>
        <v>0.47986111111111113</v>
      </c>
      <c r="N110" s="7">
        <f t="shared" si="5"/>
        <v>1.8055555555555547E-2</v>
      </c>
    </row>
    <row r="111" spans="1:14">
      <c r="A111" s="2" t="s">
        <v>3112</v>
      </c>
      <c r="B111" s="2" t="s">
        <v>8122</v>
      </c>
      <c r="C111" s="2" t="s">
        <v>8157</v>
      </c>
      <c r="D111" s="5">
        <v>0.99</v>
      </c>
      <c r="F111" s="2">
        <v>1</v>
      </c>
      <c r="G111" s="2">
        <v>0</v>
      </c>
      <c r="H111" s="2">
        <v>0</v>
      </c>
      <c r="I111" s="8">
        <v>11</v>
      </c>
      <c r="J111" s="2" t="s">
        <v>8269</v>
      </c>
      <c r="K111" s="3">
        <f t="shared" si="4"/>
        <v>1779</v>
      </c>
      <c r="L111" s="6">
        <f t="shared" si="3"/>
        <v>0.46180555555555558</v>
      </c>
      <c r="M111" s="6">
        <f t="shared" si="3"/>
        <v>0.47847222222222219</v>
      </c>
      <c r="N111" s="7">
        <f t="shared" si="5"/>
        <v>1.6666666666666607E-2</v>
      </c>
    </row>
    <row r="112" spans="1:14">
      <c r="A112" s="2" t="s">
        <v>3933</v>
      </c>
      <c r="B112" s="2" t="s">
        <v>8122</v>
      </c>
      <c r="C112" s="2" t="s">
        <v>8170</v>
      </c>
      <c r="D112" s="5">
        <v>0.99</v>
      </c>
      <c r="F112" s="2">
        <v>1</v>
      </c>
      <c r="G112" s="2">
        <v>0</v>
      </c>
      <c r="H112" s="2">
        <v>0</v>
      </c>
      <c r="I112" s="8">
        <v>7</v>
      </c>
      <c r="J112" s="2" t="s">
        <v>8270</v>
      </c>
      <c r="K112" s="3">
        <f t="shared" si="4"/>
        <v>3223</v>
      </c>
      <c r="L112" s="6">
        <f t="shared" si="3"/>
        <v>0.46180555555555558</v>
      </c>
      <c r="M112" s="6">
        <f t="shared" si="3"/>
        <v>0.48125000000000001</v>
      </c>
      <c r="N112" s="7">
        <f t="shared" si="5"/>
        <v>1.9444444444444431E-2</v>
      </c>
    </row>
    <row r="113" spans="1:14">
      <c r="A113" s="2" t="s">
        <v>3288</v>
      </c>
      <c r="B113" s="2" t="s">
        <v>8122</v>
      </c>
      <c r="C113" s="2" t="s">
        <v>8271</v>
      </c>
      <c r="D113" s="5">
        <v>0.99</v>
      </c>
      <c r="F113" s="2">
        <v>0</v>
      </c>
      <c r="G113" s="2">
        <v>0</v>
      </c>
      <c r="H113" s="2">
        <v>0</v>
      </c>
      <c r="I113" s="8">
        <v>7</v>
      </c>
      <c r="J113" s="2" t="s">
        <v>8272</v>
      </c>
      <c r="K113" s="3">
        <f t="shared" si="4"/>
        <v>1589</v>
      </c>
      <c r="L113" s="6">
        <f t="shared" si="3"/>
        <v>0.46180555555555558</v>
      </c>
      <c r="M113" s="6">
        <f t="shared" si="3"/>
        <v>0.47361111111111115</v>
      </c>
      <c r="N113" s="7">
        <f t="shared" si="5"/>
        <v>1.1805555555555569E-2</v>
      </c>
    </row>
    <row r="114" spans="1:14">
      <c r="A114" s="2" t="s">
        <v>2916</v>
      </c>
      <c r="B114" s="2" t="s">
        <v>8122</v>
      </c>
      <c r="C114" s="2" t="s">
        <v>8175</v>
      </c>
      <c r="D114" s="5">
        <v>0.97</v>
      </c>
      <c r="F114" s="2">
        <v>4</v>
      </c>
      <c r="G114" s="2">
        <v>0</v>
      </c>
      <c r="H114" s="2">
        <v>0</v>
      </c>
      <c r="I114" s="2">
        <v>17</v>
      </c>
      <c r="J114" s="2" t="s">
        <v>8273</v>
      </c>
      <c r="K114" s="3">
        <f t="shared" si="4"/>
        <v>785</v>
      </c>
      <c r="L114" s="6">
        <f t="shared" si="3"/>
        <v>0.46180555555555558</v>
      </c>
      <c r="M114" s="6">
        <f t="shared" si="3"/>
        <v>0.4777777777777778</v>
      </c>
      <c r="N114" s="7">
        <f t="shared" si="5"/>
        <v>1.5972222222222221E-2</v>
      </c>
    </row>
    <row r="115" spans="1:14">
      <c r="A115" s="2" t="s">
        <v>2088</v>
      </c>
      <c r="B115" s="2" t="s">
        <v>8122</v>
      </c>
      <c r="C115" s="2" t="s">
        <v>8165</v>
      </c>
      <c r="D115" s="5">
        <v>0.94</v>
      </c>
      <c r="F115" s="2">
        <v>2</v>
      </c>
      <c r="G115" s="2">
        <v>0</v>
      </c>
      <c r="H115" s="2">
        <v>0</v>
      </c>
      <c r="I115" s="2">
        <v>4</v>
      </c>
      <c r="J115" s="2" t="s">
        <v>8274</v>
      </c>
      <c r="K115" s="3">
        <f t="shared" si="4"/>
        <v>69</v>
      </c>
      <c r="L115" s="6">
        <f t="shared" si="3"/>
        <v>0.46180555555555558</v>
      </c>
      <c r="M115" s="6">
        <f t="shared" si="3"/>
        <v>0.47083333333333338</v>
      </c>
      <c r="N115" s="7">
        <f t="shared" si="5"/>
        <v>9.0277777777778012E-3</v>
      </c>
    </row>
    <row r="116" spans="1:14">
      <c r="A116" s="2" t="s">
        <v>3579</v>
      </c>
      <c r="B116" s="2" t="s">
        <v>8122</v>
      </c>
      <c r="C116" s="2" t="s">
        <v>8163</v>
      </c>
      <c r="D116" s="5">
        <v>0.99</v>
      </c>
      <c r="F116" s="2">
        <v>6</v>
      </c>
      <c r="G116" s="2">
        <v>0</v>
      </c>
      <c r="H116" s="2">
        <v>0</v>
      </c>
      <c r="I116" s="2">
        <v>14</v>
      </c>
      <c r="J116" s="2" t="s">
        <v>8275</v>
      </c>
      <c r="K116" s="3">
        <f t="shared" si="4"/>
        <v>2178</v>
      </c>
      <c r="L116" s="6">
        <f t="shared" si="3"/>
        <v>0.46180555555555558</v>
      </c>
      <c r="M116" s="6">
        <f t="shared" si="3"/>
        <v>0.47916666666666669</v>
      </c>
      <c r="N116" s="7">
        <f t="shared" si="5"/>
        <v>1.7361111111111105E-2</v>
      </c>
    </row>
    <row r="117" spans="1:14">
      <c r="A117" s="2" t="s">
        <v>3661</v>
      </c>
      <c r="B117" s="2" t="s">
        <v>8122</v>
      </c>
      <c r="C117" s="2" t="s">
        <v>8157</v>
      </c>
      <c r="D117" s="5">
        <v>0.99</v>
      </c>
      <c r="F117" s="2">
        <v>3</v>
      </c>
      <c r="G117" s="2">
        <v>0</v>
      </c>
      <c r="H117" s="2">
        <v>0</v>
      </c>
      <c r="I117" s="2">
        <v>9</v>
      </c>
      <c r="J117" s="2" t="s">
        <v>8276</v>
      </c>
      <c r="K117" s="3">
        <f t="shared" si="4"/>
        <v>1987</v>
      </c>
      <c r="L117" s="6">
        <f t="shared" si="3"/>
        <v>0.46180555555555558</v>
      </c>
      <c r="M117" s="6">
        <f t="shared" si="3"/>
        <v>0.47847222222222219</v>
      </c>
      <c r="N117" s="7">
        <f t="shared" si="5"/>
        <v>1.6666666666666607E-2</v>
      </c>
    </row>
    <row r="118" spans="1:14">
      <c r="A118" s="2" t="s">
        <v>3822</v>
      </c>
      <c r="B118" s="2" t="s">
        <v>8122</v>
      </c>
      <c r="C118" s="2" t="s">
        <v>8155</v>
      </c>
      <c r="D118" s="5">
        <v>0.99</v>
      </c>
      <c r="F118" s="2">
        <v>1</v>
      </c>
      <c r="G118" s="2">
        <v>0</v>
      </c>
      <c r="H118" s="2">
        <v>0</v>
      </c>
      <c r="I118" s="2">
        <v>11</v>
      </c>
      <c r="J118" s="2" t="s">
        <v>8277</v>
      </c>
      <c r="K118" s="3">
        <f t="shared" si="4"/>
        <v>2603</v>
      </c>
      <c r="L118" s="6">
        <f t="shared" si="3"/>
        <v>0.46180555555555558</v>
      </c>
      <c r="M118" s="6">
        <f t="shared" si="3"/>
        <v>0.48055555555555557</v>
      </c>
      <c r="N118" s="7">
        <f t="shared" si="5"/>
        <v>1.8749999999999989E-2</v>
      </c>
    </row>
    <row r="119" spans="1:14">
      <c r="A119" s="2" t="s">
        <v>3868</v>
      </c>
      <c r="B119" s="2" t="s">
        <v>8122</v>
      </c>
      <c r="C119" s="2" t="s">
        <v>8155</v>
      </c>
      <c r="D119" s="5">
        <v>0.99</v>
      </c>
      <c r="F119" s="2">
        <v>3</v>
      </c>
      <c r="G119" s="2">
        <v>0</v>
      </c>
      <c r="H119" s="2">
        <v>0</v>
      </c>
      <c r="I119" s="8">
        <v>14</v>
      </c>
      <c r="J119" s="2" t="s">
        <v>8278</v>
      </c>
      <c r="K119" s="3">
        <f t="shared" si="4"/>
        <v>2804</v>
      </c>
      <c r="L119" s="6">
        <f t="shared" si="3"/>
        <v>0.46180555555555558</v>
      </c>
      <c r="M119" s="6">
        <f t="shared" si="3"/>
        <v>0.48055555555555557</v>
      </c>
      <c r="N119" s="7">
        <f t="shared" si="5"/>
        <v>1.8749999999999989E-2</v>
      </c>
    </row>
    <row r="120" spans="1:14">
      <c r="A120" s="2" t="s">
        <v>3894</v>
      </c>
      <c r="B120" s="2" t="s">
        <v>8122</v>
      </c>
      <c r="C120" s="2" t="s">
        <v>8155</v>
      </c>
      <c r="D120" s="5">
        <v>0.99</v>
      </c>
      <c r="F120" s="2">
        <v>9</v>
      </c>
      <c r="G120" s="2">
        <v>0</v>
      </c>
      <c r="H120" s="2">
        <v>0</v>
      </c>
      <c r="I120" s="2">
        <v>16</v>
      </c>
      <c r="J120" s="2" t="s">
        <v>8279</v>
      </c>
      <c r="K120" s="3">
        <f t="shared" si="4"/>
        <v>2809</v>
      </c>
      <c r="L120" s="6">
        <f t="shared" si="3"/>
        <v>0.46180555555555558</v>
      </c>
      <c r="M120" s="6">
        <f t="shared" si="3"/>
        <v>0.48055555555555557</v>
      </c>
      <c r="N120" s="7">
        <f t="shared" si="5"/>
        <v>1.8749999999999989E-2</v>
      </c>
    </row>
    <row r="121" spans="1:14">
      <c r="A121" s="2" t="s">
        <v>2250</v>
      </c>
      <c r="B121" s="2" t="s">
        <v>8122</v>
      </c>
      <c r="C121" s="2" t="s">
        <v>8159</v>
      </c>
      <c r="D121" s="5">
        <v>0.98</v>
      </c>
      <c r="F121" s="2">
        <v>6</v>
      </c>
      <c r="G121" s="2">
        <v>0</v>
      </c>
      <c r="H121" s="2">
        <v>0</v>
      </c>
      <c r="I121" s="8">
        <v>10</v>
      </c>
      <c r="J121" s="2" t="s">
        <v>8280</v>
      </c>
      <c r="K121" s="3">
        <f t="shared" si="4"/>
        <v>796</v>
      </c>
      <c r="L121" s="6">
        <f t="shared" si="3"/>
        <v>0.46180555555555558</v>
      </c>
      <c r="M121" s="6">
        <f t="shared" si="3"/>
        <v>0.47500000000000003</v>
      </c>
      <c r="N121" s="7">
        <f t="shared" si="5"/>
        <v>1.3194444444444453E-2</v>
      </c>
    </row>
    <row r="122" spans="1:14">
      <c r="A122" s="2" t="s">
        <v>3589</v>
      </c>
      <c r="B122" s="2" t="s">
        <v>8122</v>
      </c>
      <c r="C122" s="2" t="s">
        <v>8170</v>
      </c>
      <c r="D122" s="5">
        <v>0.99</v>
      </c>
      <c r="F122" s="2">
        <v>2</v>
      </c>
      <c r="G122" s="2">
        <v>0</v>
      </c>
      <c r="H122" s="2">
        <v>0</v>
      </c>
      <c r="I122" s="8">
        <v>6</v>
      </c>
      <c r="J122" s="2" t="s">
        <v>8281</v>
      </c>
      <c r="K122" s="3">
        <f t="shared" si="4"/>
        <v>2116</v>
      </c>
      <c r="L122" s="6">
        <f t="shared" si="3"/>
        <v>0.46180555555555558</v>
      </c>
      <c r="M122" s="6">
        <f t="shared" si="3"/>
        <v>0.48125000000000001</v>
      </c>
      <c r="N122" s="7">
        <f t="shared" si="5"/>
        <v>1.9444444444444431E-2</v>
      </c>
    </row>
    <row r="123" spans="1:14">
      <c r="A123" s="2" t="s">
        <v>3278</v>
      </c>
      <c r="B123" s="2" t="s">
        <v>8122</v>
      </c>
      <c r="C123" s="2" t="s">
        <v>8170</v>
      </c>
      <c r="D123" s="5">
        <v>0.99</v>
      </c>
      <c r="F123" s="2">
        <v>4</v>
      </c>
      <c r="G123" s="2">
        <v>0</v>
      </c>
      <c r="H123" s="2">
        <v>0</v>
      </c>
      <c r="I123" s="8">
        <v>15</v>
      </c>
      <c r="J123" s="2" t="s">
        <v>8282</v>
      </c>
      <c r="K123" s="3">
        <f t="shared" si="4"/>
        <v>2007</v>
      </c>
      <c r="L123" s="6">
        <f t="shared" si="3"/>
        <v>0.46180555555555558</v>
      </c>
      <c r="M123" s="6">
        <f t="shared" si="3"/>
        <v>0.48125000000000001</v>
      </c>
      <c r="N123" s="7">
        <f t="shared" si="5"/>
        <v>1.9444444444444431E-2</v>
      </c>
    </row>
    <row r="124" spans="1:14">
      <c r="A124" s="2" t="s">
        <v>3979</v>
      </c>
      <c r="B124" s="2" t="s">
        <v>8122</v>
      </c>
      <c r="C124" s="2" t="s">
        <v>8211</v>
      </c>
      <c r="D124" s="5">
        <v>0.93</v>
      </c>
      <c r="F124" s="2">
        <v>93</v>
      </c>
      <c r="G124" s="2">
        <v>0</v>
      </c>
      <c r="H124" s="2">
        <v>0</v>
      </c>
      <c r="I124" s="8">
        <v>167</v>
      </c>
      <c r="J124" s="2" t="s">
        <v>8283</v>
      </c>
      <c r="K124" s="3">
        <f t="shared" si="4"/>
        <v>2721</v>
      </c>
      <c r="L124" s="6">
        <f t="shared" si="3"/>
        <v>0.46180555555555558</v>
      </c>
      <c r="M124" s="6">
        <f t="shared" si="3"/>
        <v>0.48541666666666666</v>
      </c>
      <c r="N124" s="7">
        <f t="shared" si="5"/>
        <v>2.3611111111111083E-2</v>
      </c>
    </row>
    <row r="125" spans="1:14">
      <c r="A125" s="2" t="s">
        <v>3980</v>
      </c>
      <c r="B125" s="2" t="s">
        <v>8122</v>
      </c>
      <c r="C125" s="2" t="s">
        <v>8170</v>
      </c>
      <c r="D125" s="5">
        <v>0.98</v>
      </c>
      <c r="F125" s="2">
        <v>3</v>
      </c>
      <c r="G125" s="2">
        <v>0</v>
      </c>
      <c r="H125" s="2">
        <v>0</v>
      </c>
      <c r="I125" s="8">
        <v>27</v>
      </c>
      <c r="J125" s="2" t="s">
        <v>8284</v>
      </c>
      <c r="K125" s="3">
        <f t="shared" si="4"/>
        <v>2143</v>
      </c>
      <c r="L125" s="6">
        <f t="shared" si="3"/>
        <v>0.46180555555555558</v>
      </c>
      <c r="M125" s="6">
        <f t="shared" si="3"/>
        <v>0.48125000000000001</v>
      </c>
      <c r="N125" s="7">
        <f t="shared" si="5"/>
        <v>1.9444444444444431E-2</v>
      </c>
    </row>
    <row r="126" spans="1:14">
      <c r="A126" s="2" t="s">
        <v>3026</v>
      </c>
      <c r="B126" s="2" t="s">
        <v>8122</v>
      </c>
      <c r="C126" s="2" t="s">
        <v>8175</v>
      </c>
      <c r="D126" s="5">
        <v>0.99</v>
      </c>
      <c r="F126" s="2">
        <v>2</v>
      </c>
      <c r="G126" s="2">
        <v>0</v>
      </c>
      <c r="H126" s="2">
        <v>0</v>
      </c>
      <c r="I126" s="8">
        <v>8</v>
      </c>
      <c r="J126" s="2" t="s">
        <v>8285</v>
      </c>
      <c r="K126" s="3">
        <f t="shared" si="4"/>
        <v>1660</v>
      </c>
      <c r="L126" s="6">
        <f t="shared" si="3"/>
        <v>0.46180555555555558</v>
      </c>
      <c r="M126" s="6">
        <f t="shared" si="3"/>
        <v>0.4777777777777778</v>
      </c>
      <c r="N126" s="7">
        <f t="shared" si="5"/>
        <v>1.5972222222222221E-2</v>
      </c>
    </row>
    <row r="127" spans="1:14">
      <c r="A127" s="2" t="s">
        <v>2155</v>
      </c>
      <c r="B127" s="2" t="s">
        <v>8122</v>
      </c>
      <c r="C127" s="2" t="s">
        <v>8208</v>
      </c>
      <c r="D127" s="5">
        <v>0.97</v>
      </c>
      <c r="F127" s="2">
        <v>3</v>
      </c>
      <c r="G127" s="2">
        <v>0</v>
      </c>
      <c r="H127" s="2">
        <v>0</v>
      </c>
      <c r="I127" s="2">
        <v>4</v>
      </c>
      <c r="J127" s="2" t="s">
        <v>8239</v>
      </c>
      <c r="K127" s="3">
        <f t="shared" si="4"/>
        <v>152</v>
      </c>
      <c r="L127" s="6">
        <f t="shared" si="3"/>
        <v>0.46180555555555558</v>
      </c>
      <c r="M127" s="6">
        <f t="shared" si="3"/>
        <v>0.48333333333333334</v>
      </c>
      <c r="N127" s="7">
        <f t="shared" si="5"/>
        <v>2.1527777777777757E-2</v>
      </c>
    </row>
    <row r="128" spans="1:14">
      <c r="A128" s="2" t="s">
        <v>2566</v>
      </c>
      <c r="B128" s="2" t="s">
        <v>8122</v>
      </c>
      <c r="C128" s="2" t="s">
        <v>8163</v>
      </c>
      <c r="D128" s="5">
        <v>0.99</v>
      </c>
      <c r="F128" s="2">
        <v>8</v>
      </c>
      <c r="G128" s="2">
        <v>0</v>
      </c>
      <c r="H128" s="2">
        <v>0</v>
      </c>
      <c r="I128" s="8">
        <v>9</v>
      </c>
      <c r="J128" s="2" t="s">
        <v>8286</v>
      </c>
      <c r="K128" s="3">
        <f t="shared" si="4"/>
        <v>935</v>
      </c>
      <c r="L128" s="6">
        <f t="shared" si="3"/>
        <v>0.46180555555555558</v>
      </c>
      <c r="M128" s="6">
        <f t="shared" si="3"/>
        <v>0.47916666666666669</v>
      </c>
      <c r="N128" s="7">
        <f t="shared" si="5"/>
        <v>1.7361111111111105E-2</v>
      </c>
    </row>
    <row r="129" spans="1:14">
      <c r="A129" s="2" t="s">
        <v>2685</v>
      </c>
      <c r="B129" s="2" t="s">
        <v>8122</v>
      </c>
      <c r="C129" s="2" t="s">
        <v>8165</v>
      </c>
      <c r="D129" s="5">
        <v>0.98</v>
      </c>
      <c r="F129" s="2">
        <v>3</v>
      </c>
      <c r="G129" s="2">
        <v>0</v>
      </c>
      <c r="H129" s="2">
        <v>0</v>
      </c>
      <c r="I129" s="2">
        <v>6</v>
      </c>
      <c r="J129" s="2" t="s">
        <v>8287</v>
      </c>
      <c r="K129" s="3">
        <f t="shared" si="4"/>
        <v>598</v>
      </c>
      <c r="L129" s="6">
        <f t="shared" si="3"/>
        <v>0.46180555555555558</v>
      </c>
      <c r="M129" s="6">
        <f t="shared" si="3"/>
        <v>0.47083333333333338</v>
      </c>
      <c r="N129" s="7">
        <f t="shared" si="5"/>
        <v>9.0277777777778012E-3</v>
      </c>
    </row>
    <row r="130" spans="1:14">
      <c r="A130" s="2" t="s">
        <v>3723</v>
      </c>
      <c r="B130" s="2" t="s">
        <v>8122</v>
      </c>
      <c r="C130" s="2" t="s">
        <v>8211</v>
      </c>
      <c r="D130" s="5">
        <v>0.99</v>
      </c>
      <c r="F130" s="2">
        <v>8</v>
      </c>
      <c r="G130" s="2">
        <v>0</v>
      </c>
      <c r="H130" s="2">
        <v>0</v>
      </c>
      <c r="I130" s="8">
        <v>28</v>
      </c>
      <c r="J130" s="2" t="s">
        <v>8288</v>
      </c>
      <c r="K130" s="3">
        <f t="shared" si="4"/>
        <v>3232</v>
      </c>
      <c r="L130" s="6">
        <f t="shared" ref="L130:M193" si="6">VALUE(RIGHT(B130,LEN(B130)-14))</f>
        <v>0.46180555555555558</v>
      </c>
      <c r="M130" s="6">
        <f t="shared" si="6"/>
        <v>0.48541666666666666</v>
      </c>
      <c r="N130" s="7">
        <f t="shared" si="5"/>
        <v>2.3611111111111083E-2</v>
      </c>
    </row>
    <row r="131" spans="1:14">
      <c r="A131" s="2" t="s">
        <v>3006</v>
      </c>
      <c r="B131" s="2" t="s">
        <v>8122</v>
      </c>
      <c r="C131" s="2" t="s">
        <v>8157</v>
      </c>
      <c r="D131" s="5">
        <v>0.98</v>
      </c>
      <c r="F131" s="2">
        <v>5</v>
      </c>
      <c r="G131" s="2">
        <v>0</v>
      </c>
      <c r="H131" s="2">
        <v>0</v>
      </c>
      <c r="I131" s="8">
        <v>25</v>
      </c>
      <c r="J131" s="2" t="s">
        <v>8289</v>
      </c>
      <c r="K131" s="3">
        <f t="shared" ref="K131:K194" si="7">VALUE(LEFT(J131,LEN(J131)-7))</f>
        <v>1922</v>
      </c>
      <c r="L131" s="6">
        <f t="shared" si="6"/>
        <v>0.46180555555555558</v>
      </c>
      <c r="M131" s="6">
        <f t="shared" si="6"/>
        <v>0.47847222222222219</v>
      </c>
      <c r="N131" s="7">
        <f t="shared" si="5"/>
        <v>1.6666666666666607E-2</v>
      </c>
    </row>
    <row r="132" spans="1:14">
      <c r="A132" s="2" t="s">
        <v>3216</v>
      </c>
      <c r="B132" s="2" t="s">
        <v>8122</v>
      </c>
      <c r="C132" s="2" t="s">
        <v>8157</v>
      </c>
      <c r="D132" s="5">
        <v>0.97</v>
      </c>
      <c r="F132" s="2">
        <v>2</v>
      </c>
      <c r="G132" s="2">
        <v>0</v>
      </c>
      <c r="H132" s="2">
        <v>0</v>
      </c>
      <c r="I132" s="2">
        <v>49</v>
      </c>
      <c r="J132" s="2" t="s">
        <v>8290</v>
      </c>
      <c r="K132" s="3">
        <f t="shared" si="7"/>
        <v>1839</v>
      </c>
      <c r="L132" s="6">
        <f t="shared" si="6"/>
        <v>0.46180555555555558</v>
      </c>
      <c r="M132" s="6">
        <f t="shared" si="6"/>
        <v>0.47847222222222219</v>
      </c>
      <c r="N132" s="7">
        <f t="shared" ref="N132:N195" si="8">M132-L132</f>
        <v>1.6666666666666607E-2</v>
      </c>
    </row>
    <row r="133" spans="1:14">
      <c r="A133" s="2" t="s">
        <v>3189</v>
      </c>
      <c r="B133" s="2" t="s">
        <v>8122</v>
      </c>
      <c r="C133" s="2" t="s">
        <v>8175</v>
      </c>
      <c r="D133" s="5">
        <v>0.99</v>
      </c>
      <c r="F133" s="2">
        <v>0</v>
      </c>
      <c r="G133" s="2">
        <v>0</v>
      </c>
      <c r="H133" s="2">
        <v>0</v>
      </c>
      <c r="I133" s="8">
        <v>4</v>
      </c>
      <c r="J133" s="2" t="s">
        <v>8291</v>
      </c>
      <c r="K133" s="3">
        <f t="shared" si="7"/>
        <v>1631</v>
      </c>
      <c r="L133" s="6">
        <f t="shared" si="6"/>
        <v>0.46180555555555558</v>
      </c>
      <c r="M133" s="6">
        <f t="shared" si="6"/>
        <v>0.4777777777777778</v>
      </c>
      <c r="N133" s="7">
        <f t="shared" si="8"/>
        <v>1.5972222222222221E-2</v>
      </c>
    </row>
    <row r="134" spans="1:14">
      <c r="A134" s="2" t="s">
        <v>2861</v>
      </c>
      <c r="B134" s="2" t="s">
        <v>8122</v>
      </c>
      <c r="C134" s="2" t="s">
        <v>8163</v>
      </c>
      <c r="D134" s="5">
        <v>0.99</v>
      </c>
      <c r="F134" s="2">
        <v>4</v>
      </c>
      <c r="G134" s="2">
        <v>0</v>
      </c>
      <c r="H134" s="2">
        <v>0</v>
      </c>
      <c r="I134" s="8">
        <v>12</v>
      </c>
      <c r="J134" s="2" t="s">
        <v>8292</v>
      </c>
      <c r="K134" s="3">
        <f t="shared" si="7"/>
        <v>1888</v>
      </c>
      <c r="L134" s="6">
        <f t="shared" si="6"/>
        <v>0.46180555555555558</v>
      </c>
      <c r="M134" s="6">
        <f t="shared" si="6"/>
        <v>0.47916666666666669</v>
      </c>
      <c r="N134" s="7">
        <f t="shared" si="8"/>
        <v>1.7361111111111105E-2</v>
      </c>
    </row>
    <row r="135" spans="1:14">
      <c r="A135" s="2" t="s">
        <v>2472</v>
      </c>
      <c r="B135" s="2" t="s">
        <v>8122</v>
      </c>
      <c r="C135" s="2" t="s">
        <v>8165</v>
      </c>
      <c r="D135" s="5">
        <v>0.99</v>
      </c>
      <c r="F135" s="2">
        <v>2</v>
      </c>
      <c r="G135" s="2">
        <v>0</v>
      </c>
      <c r="H135" s="2">
        <v>0</v>
      </c>
      <c r="I135" s="2">
        <v>4</v>
      </c>
      <c r="J135" s="2" t="s">
        <v>8293</v>
      </c>
      <c r="K135" s="3">
        <f t="shared" si="7"/>
        <v>403</v>
      </c>
      <c r="L135" s="6">
        <f t="shared" si="6"/>
        <v>0.46180555555555558</v>
      </c>
      <c r="M135" s="6">
        <f t="shared" si="6"/>
        <v>0.47083333333333338</v>
      </c>
      <c r="N135" s="7">
        <f t="shared" si="8"/>
        <v>9.0277777777778012E-3</v>
      </c>
    </row>
    <row r="136" spans="1:14">
      <c r="A136" s="2" t="s">
        <v>132</v>
      </c>
      <c r="B136" s="2" t="s">
        <v>8122</v>
      </c>
      <c r="C136" s="2" t="s">
        <v>8186</v>
      </c>
      <c r="D136" s="5">
        <v>0.98</v>
      </c>
      <c r="F136" s="2">
        <v>6</v>
      </c>
      <c r="G136" s="2">
        <v>0</v>
      </c>
      <c r="H136" s="2">
        <v>0</v>
      </c>
      <c r="I136" s="2">
        <v>36</v>
      </c>
      <c r="J136" s="2" t="s">
        <v>8294</v>
      </c>
      <c r="K136" s="3">
        <f t="shared" si="7"/>
        <v>3524</v>
      </c>
      <c r="L136" s="6">
        <f t="shared" si="6"/>
        <v>0.46180555555555558</v>
      </c>
      <c r="M136" s="6">
        <f t="shared" si="6"/>
        <v>0.48402777777777778</v>
      </c>
      <c r="N136" s="7">
        <f t="shared" si="8"/>
        <v>2.2222222222222199E-2</v>
      </c>
    </row>
    <row r="137" spans="1:14">
      <c r="A137" s="2" t="s">
        <v>2475</v>
      </c>
      <c r="B137" s="2" t="s">
        <v>8122</v>
      </c>
      <c r="C137" s="2" t="s">
        <v>8165</v>
      </c>
      <c r="D137" s="5">
        <v>0.96</v>
      </c>
      <c r="F137" s="2">
        <v>22</v>
      </c>
      <c r="G137" s="2">
        <v>0</v>
      </c>
      <c r="H137" s="2">
        <v>0</v>
      </c>
      <c r="I137" s="8">
        <v>18</v>
      </c>
      <c r="J137" s="2" t="s">
        <v>8295</v>
      </c>
      <c r="K137" s="3">
        <f t="shared" si="7"/>
        <v>516</v>
      </c>
      <c r="L137" s="6">
        <f t="shared" si="6"/>
        <v>0.46180555555555558</v>
      </c>
      <c r="M137" s="6">
        <f t="shared" si="6"/>
        <v>0.47083333333333338</v>
      </c>
      <c r="N137" s="7">
        <f t="shared" si="8"/>
        <v>9.0277777777778012E-3</v>
      </c>
    </row>
    <row r="138" spans="1:14">
      <c r="A138" s="2" t="s">
        <v>3158</v>
      </c>
      <c r="B138" s="2" t="s">
        <v>8122</v>
      </c>
      <c r="C138" s="2" t="s">
        <v>8159</v>
      </c>
      <c r="D138" s="5">
        <v>0.95</v>
      </c>
      <c r="F138" s="2">
        <v>3</v>
      </c>
      <c r="G138" s="2">
        <v>0</v>
      </c>
      <c r="H138" s="2">
        <v>0</v>
      </c>
      <c r="I138" s="2">
        <v>43</v>
      </c>
      <c r="J138" s="2" t="s">
        <v>8296</v>
      </c>
      <c r="K138" s="3">
        <f t="shared" si="7"/>
        <v>1052</v>
      </c>
      <c r="L138" s="6">
        <f t="shared" si="6"/>
        <v>0.46180555555555558</v>
      </c>
      <c r="M138" s="6">
        <f t="shared" si="6"/>
        <v>0.47500000000000003</v>
      </c>
      <c r="N138" s="7">
        <f t="shared" si="8"/>
        <v>1.3194444444444453E-2</v>
      </c>
    </row>
    <row r="139" spans="1:14">
      <c r="A139" s="2" t="s">
        <v>2005</v>
      </c>
      <c r="B139" s="2" t="s">
        <v>8122</v>
      </c>
      <c r="C139" s="2" t="s">
        <v>8197</v>
      </c>
      <c r="D139" s="5">
        <v>0.9</v>
      </c>
      <c r="F139" s="2">
        <v>7</v>
      </c>
      <c r="G139" s="2">
        <v>0</v>
      </c>
      <c r="H139" s="2">
        <v>0</v>
      </c>
      <c r="I139" s="2">
        <v>12</v>
      </c>
      <c r="J139" s="2" t="s">
        <v>8297</v>
      </c>
      <c r="K139" s="3">
        <f t="shared" si="7"/>
        <v>124</v>
      </c>
      <c r="L139" s="6">
        <f t="shared" si="6"/>
        <v>0.46180555555555558</v>
      </c>
      <c r="M139" s="6">
        <f t="shared" si="6"/>
        <v>0.47152777777777777</v>
      </c>
      <c r="N139" s="7">
        <f t="shared" si="8"/>
        <v>9.7222222222221877E-3</v>
      </c>
    </row>
    <row r="140" spans="1:14">
      <c r="A140" s="2" t="s">
        <v>3485</v>
      </c>
      <c r="B140" s="2" t="s">
        <v>8122</v>
      </c>
      <c r="C140" s="2" t="s">
        <v>8155</v>
      </c>
      <c r="D140" s="5">
        <v>0.99</v>
      </c>
      <c r="F140" s="2">
        <v>5</v>
      </c>
      <c r="G140" s="2">
        <v>0</v>
      </c>
      <c r="H140" s="2">
        <v>0</v>
      </c>
      <c r="I140" s="2">
        <v>25</v>
      </c>
      <c r="J140" s="2" t="s">
        <v>8298</v>
      </c>
      <c r="K140" s="3">
        <f t="shared" si="7"/>
        <v>2560</v>
      </c>
      <c r="L140" s="6">
        <f t="shared" si="6"/>
        <v>0.46180555555555558</v>
      </c>
      <c r="M140" s="6">
        <f t="shared" si="6"/>
        <v>0.48055555555555557</v>
      </c>
      <c r="N140" s="7">
        <f t="shared" si="8"/>
        <v>1.8749999999999989E-2</v>
      </c>
    </row>
    <row r="141" spans="1:14">
      <c r="A141" s="2" t="s">
        <v>2884</v>
      </c>
      <c r="B141" s="2" t="s">
        <v>8122</v>
      </c>
      <c r="C141" s="2" t="s">
        <v>8228</v>
      </c>
      <c r="D141" s="5">
        <v>0.99</v>
      </c>
      <c r="F141" s="2">
        <v>0</v>
      </c>
      <c r="G141" s="2">
        <v>0</v>
      </c>
      <c r="H141" s="2">
        <v>0</v>
      </c>
      <c r="I141" s="8">
        <v>4</v>
      </c>
      <c r="J141" s="2" t="s">
        <v>8299</v>
      </c>
      <c r="K141" s="3">
        <f t="shared" si="7"/>
        <v>1094</v>
      </c>
      <c r="L141" s="6">
        <f t="shared" si="6"/>
        <v>0.46180555555555558</v>
      </c>
      <c r="M141" s="6">
        <f t="shared" si="6"/>
        <v>0.47291666666666665</v>
      </c>
      <c r="N141" s="7">
        <f t="shared" si="8"/>
        <v>1.1111111111111072E-2</v>
      </c>
    </row>
    <row r="142" spans="1:14">
      <c r="A142" s="2" t="s">
        <v>2498</v>
      </c>
      <c r="B142" s="2" t="s">
        <v>8122</v>
      </c>
      <c r="C142" s="2" t="s">
        <v>8188</v>
      </c>
      <c r="D142" s="5">
        <v>0.98</v>
      </c>
      <c r="F142" s="2">
        <v>6</v>
      </c>
      <c r="G142" s="2">
        <v>0</v>
      </c>
      <c r="H142" s="2">
        <v>0</v>
      </c>
      <c r="I142" s="2">
        <v>7</v>
      </c>
      <c r="J142" s="2" t="s">
        <v>8300</v>
      </c>
      <c r="K142" s="3">
        <f t="shared" si="7"/>
        <v>622</v>
      </c>
      <c r="L142" s="6">
        <f t="shared" si="6"/>
        <v>0.46180555555555558</v>
      </c>
      <c r="M142" s="6">
        <f t="shared" si="6"/>
        <v>0.47222222222222227</v>
      </c>
      <c r="N142" s="7">
        <f t="shared" si="8"/>
        <v>1.0416666666666685E-2</v>
      </c>
    </row>
    <row r="143" spans="1:14">
      <c r="A143" s="2" t="s">
        <v>3639</v>
      </c>
      <c r="B143" s="2" t="s">
        <v>8122</v>
      </c>
      <c r="C143" s="2" t="s">
        <v>8155</v>
      </c>
      <c r="D143" s="5">
        <v>0.99</v>
      </c>
      <c r="F143" s="2">
        <v>1</v>
      </c>
      <c r="G143" s="2">
        <v>0</v>
      </c>
      <c r="H143" s="2">
        <v>0</v>
      </c>
      <c r="I143" s="2">
        <v>12</v>
      </c>
      <c r="J143" s="2" t="s">
        <v>8301</v>
      </c>
      <c r="K143" s="3">
        <f t="shared" si="7"/>
        <v>1943</v>
      </c>
      <c r="L143" s="6">
        <f t="shared" si="6"/>
        <v>0.46180555555555558</v>
      </c>
      <c r="M143" s="6">
        <f t="shared" si="6"/>
        <v>0.48055555555555557</v>
      </c>
      <c r="N143" s="7">
        <f t="shared" si="8"/>
        <v>1.8749999999999989E-2</v>
      </c>
    </row>
    <row r="144" spans="1:14">
      <c r="A144" s="2" t="s">
        <v>3229</v>
      </c>
      <c r="B144" s="2" t="s">
        <v>8122</v>
      </c>
      <c r="C144" s="2" t="s">
        <v>8155</v>
      </c>
      <c r="D144" s="5">
        <v>0.99</v>
      </c>
      <c r="F144" s="2">
        <v>2</v>
      </c>
      <c r="G144" s="2">
        <v>0</v>
      </c>
      <c r="H144" s="2">
        <v>0</v>
      </c>
      <c r="I144" s="8">
        <v>9</v>
      </c>
      <c r="J144" s="2" t="s">
        <v>8302</v>
      </c>
      <c r="K144" s="3">
        <f t="shared" si="7"/>
        <v>2624</v>
      </c>
      <c r="L144" s="6">
        <f t="shared" si="6"/>
        <v>0.46180555555555558</v>
      </c>
      <c r="M144" s="6">
        <f t="shared" si="6"/>
        <v>0.48055555555555557</v>
      </c>
      <c r="N144" s="7">
        <f t="shared" si="8"/>
        <v>1.8749999999999989E-2</v>
      </c>
    </row>
    <row r="145" spans="1:14">
      <c r="A145" s="2" t="s">
        <v>3745</v>
      </c>
      <c r="B145" s="2" t="s">
        <v>8122</v>
      </c>
      <c r="C145" s="2" t="s">
        <v>8155</v>
      </c>
      <c r="D145" s="5">
        <v>0.99</v>
      </c>
      <c r="F145" s="2">
        <v>0</v>
      </c>
      <c r="G145" s="2">
        <v>0</v>
      </c>
      <c r="H145" s="2">
        <v>0</v>
      </c>
      <c r="I145" s="2">
        <v>17</v>
      </c>
      <c r="J145" s="2" t="s">
        <v>8303</v>
      </c>
      <c r="K145" s="3">
        <f t="shared" si="7"/>
        <v>2050</v>
      </c>
      <c r="L145" s="6">
        <f t="shared" si="6"/>
        <v>0.46180555555555558</v>
      </c>
      <c r="M145" s="6">
        <f t="shared" si="6"/>
        <v>0.48055555555555557</v>
      </c>
      <c r="N145" s="7">
        <f t="shared" si="8"/>
        <v>1.8749999999999989E-2</v>
      </c>
    </row>
    <row r="146" spans="1:14">
      <c r="A146" s="2" t="s">
        <v>2973</v>
      </c>
      <c r="B146" s="2" t="s">
        <v>8122</v>
      </c>
      <c r="C146" s="2" t="s">
        <v>8228</v>
      </c>
      <c r="D146" s="5">
        <v>0.99</v>
      </c>
      <c r="F146" s="2">
        <v>1</v>
      </c>
      <c r="G146" s="2">
        <v>0</v>
      </c>
      <c r="H146" s="2">
        <v>0</v>
      </c>
      <c r="I146" s="8">
        <v>6</v>
      </c>
      <c r="J146" s="2" t="s">
        <v>8304</v>
      </c>
      <c r="K146" s="3">
        <f t="shared" si="7"/>
        <v>1547</v>
      </c>
      <c r="L146" s="6">
        <f t="shared" si="6"/>
        <v>0.46180555555555558</v>
      </c>
      <c r="M146" s="6">
        <f t="shared" si="6"/>
        <v>0.47291666666666665</v>
      </c>
      <c r="N146" s="7">
        <f t="shared" si="8"/>
        <v>1.1111111111111072E-2</v>
      </c>
    </row>
    <row r="147" spans="1:14">
      <c r="A147" s="2" t="s">
        <v>3371</v>
      </c>
      <c r="B147" s="2" t="s">
        <v>8122</v>
      </c>
      <c r="C147" s="2" t="s">
        <v>8159</v>
      </c>
      <c r="D147" s="5">
        <v>0.98</v>
      </c>
      <c r="F147" s="2">
        <v>1</v>
      </c>
      <c r="G147" s="2">
        <v>0</v>
      </c>
      <c r="H147" s="2">
        <v>0</v>
      </c>
      <c r="I147" s="8">
        <v>22</v>
      </c>
      <c r="J147" s="2" t="s">
        <v>8305</v>
      </c>
      <c r="K147" s="3">
        <f t="shared" si="7"/>
        <v>1425</v>
      </c>
      <c r="L147" s="6">
        <f t="shared" si="6"/>
        <v>0.46180555555555558</v>
      </c>
      <c r="M147" s="6">
        <f t="shared" si="6"/>
        <v>0.47500000000000003</v>
      </c>
      <c r="N147" s="7">
        <f t="shared" si="8"/>
        <v>1.3194444444444453E-2</v>
      </c>
    </row>
    <row r="148" spans="1:14">
      <c r="A148" s="2" t="s">
        <v>1775</v>
      </c>
      <c r="B148" s="2" t="s">
        <v>8122</v>
      </c>
      <c r="C148" s="2" t="s">
        <v>8134</v>
      </c>
      <c r="D148" s="5">
        <v>0.97</v>
      </c>
      <c r="F148" s="2">
        <v>2</v>
      </c>
      <c r="G148" s="2">
        <v>0</v>
      </c>
      <c r="H148" s="2">
        <v>0</v>
      </c>
      <c r="I148" s="2">
        <v>1</v>
      </c>
      <c r="J148" s="2" t="s">
        <v>8306</v>
      </c>
      <c r="K148" s="3">
        <f t="shared" si="7"/>
        <v>40</v>
      </c>
      <c r="L148" s="6">
        <f t="shared" si="6"/>
        <v>0.46180555555555558</v>
      </c>
      <c r="M148" s="6">
        <f t="shared" si="6"/>
        <v>0.47013888888888888</v>
      </c>
      <c r="N148" s="7">
        <f t="shared" si="8"/>
        <v>8.3333333333333037E-3</v>
      </c>
    </row>
    <row r="149" spans="1:14">
      <c r="A149" s="2" t="s">
        <v>3175</v>
      </c>
      <c r="B149" s="2" t="s">
        <v>8122</v>
      </c>
      <c r="C149" s="2" t="s">
        <v>8157</v>
      </c>
      <c r="D149" s="5">
        <v>0.98</v>
      </c>
      <c r="F149" s="8">
        <v>2</v>
      </c>
      <c r="G149" s="2">
        <v>0</v>
      </c>
      <c r="H149" s="2">
        <v>0</v>
      </c>
      <c r="I149" s="2">
        <v>18</v>
      </c>
      <c r="J149" s="2" t="s">
        <v>8307</v>
      </c>
      <c r="K149" s="3">
        <f t="shared" si="7"/>
        <v>1578</v>
      </c>
      <c r="L149" s="6">
        <f t="shared" si="6"/>
        <v>0.46180555555555558</v>
      </c>
      <c r="M149" s="6">
        <f t="shared" si="6"/>
        <v>0.47847222222222219</v>
      </c>
      <c r="N149" s="7">
        <f t="shared" si="8"/>
        <v>1.6666666666666607E-2</v>
      </c>
    </row>
    <row r="150" spans="1:14">
      <c r="A150" s="2" t="s">
        <v>3606</v>
      </c>
      <c r="B150" s="2" t="s">
        <v>8122</v>
      </c>
      <c r="C150" s="2" t="s">
        <v>8181</v>
      </c>
      <c r="D150" s="5">
        <v>0.99</v>
      </c>
      <c r="F150" s="2">
        <v>6</v>
      </c>
      <c r="G150" s="2">
        <v>0</v>
      </c>
      <c r="H150" s="2">
        <v>0</v>
      </c>
      <c r="I150" s="8">
        <v>22</v>
      </c>
      <c r="J150" s="2" t="s">
        <v>8308</v>
      </c>
      <c r="K150" s="3">
        <f t="shared" si="7"/>
        <v>3681</v>
      </c>
      <c r="L150" s="6">
        <f t="shared" si="6"/>
        <v>0.46180555555555558</v>
      </c>
      <c r="M150" s="6">
        <f t="shared" si="6"/>
        <v>0.4826388888888889</v>
      </c>
      <c r="N150" s="7">
        <f t="shared" si="8"/>
        <v>2.0833333333333315E-2</v>
      </c>
    </row>
    <row r="151" spans="1:14">
      <c r="A151" s="2" t="s">
        <v>3053</v>
      </c>
      <c r="B151" s="2" t="s">
        <v>8122</v>
      </c>
      <c r="C151" s="2" t="s">
        <v>8161</v>
      </c>
      <c r="D151" s="5">
        <v>0.99</v>
      </c>
      <c r="F151" s="2">
        <v>1</v>
      </c>
      <c r="G151" s="2">
        <v>0</v>
      </c>
      <c r="H151" s="2">
        <v>0</v>
      </c>
      <c r="I151" s="2">
        <v>11</v>
      </c>
      <c r="J151" s="2" t="s">
        <v>8309</v>
      </c>
      <c r="K151" s="3">
        <f t="shared" si="7"/>
        <v>1428</v>
      </c>
      <c r="L151" s="6">
        <f t="shared" si="6"/>
        <v>0.46180555555555558</v>
      </c>
      <c r="M151" s="6">
        <f t="shared" si="6"/>
        <v>0.47430555555555554</v>
      </c>
      <c r="N151" s="7">
        <f t="shared" si="8"/>
        <v>1.2499999999999956E-2</v>
      </c>
    </row>
    <row r="152" spans="1:14">
      <c r="A152" s="2" t="s">
        <v>3847</v>
      </c>
      <c r="B152" s="2" t="s">
        <v>8122</v>
      </c>
      <c r="C152" s="2" t="s">
        <v>8163</v>
      </c>
      <c r="D152" s="5">
        <v>0.98</v>
      </c>
      <c r="F152" s="2">
        <v>10</v>
      </c>
      <c r="G152" s="2">
        <v>0</v>
      </c>
      <c r="H152" s="2">
        <v>0</v>
      </c>
      <c r="I152" s="2">
        <v>33</v>
      </c>
      <c r="J152" s="2" t="s">
        <v>8310</v>
      </c>
      <c r="K152" s="3">
        <f t="shared" si="7"/>
        <v>2068</v>
      </c>
      <c r="L152" s="6">
        <f t="shared" si="6"/>
        <v>0.46180555555555558</v>
      </c>
      <c r="M152" s="6">
        <f t="shared" si="6"/>
        <v>0.47916666666666669</v>
      </c>
      <c r="N152" s="7">
        <f t="shared" si="8"/>
        <v>1.7361111111111105E-2</v>
      </c>
    </row>
    <row r="153" spans="1:14">
      <c r="A153" s="2" t="s">
        <v>2844</v>
      </c>
      <c r="B153" s="2" t="s">
        <v>8122</v>
      </c>
      <c r="C153" s="2" t="s">
        <v>8197</v>
      </c>
      <c r="D153" s="5">
        <v>0.99</v>
      </c>
      <c r="F153" s="2">
        <v>2</v>
      </c>
      <c r="G153" s="2">
        <v>0</v>
      </c>
      <c r="H153" s="2">
        <v>0</v>
      </c>
      <c r="I153" s="8">
        <v>5</v>
      </c>
      <c r="J153" s="2" t="s">
        <v>8311</v>
      </c>
      <c r="K153" s="3">
        <f t="shared" si="7"/>
        <v>1255</v>
      </c>
      <c r="L153" s="6">
        <f t="shared" si="6"/>
        <v>0.46180555555555558</v>
      </c>
      <c r="M153" s="6">
        <f t="shared" si="6"/>
        <v>0.47152777777777777</v>
      </c>
      <c r="N153" s="7">
        <f t="shared" si="8"/>
        <v>9.7222222222221877E-3</v>
      </c>
    </row>
    <row r="154" spans="1:14">
      <c r="A154" s="2" t="s">
        <v>3688</v>
      </c>
      <c r="B154" s="2" t="s">
        <v>8122</v>
      </c>
      <c r="C154" s="2" t="s">
        <v>8271</v>
      </c>
      <c r="D154" s="5">
        <v>0.99</v>
      </c>
      <c r="F154" s="2">
        <v>4</v>
      </c>
      <c r="G154" s="2">
        <v>0</v>
      </c>
      <c r="H154" s="2">
        <v>0</v>
      </c>
      <c r="I154" s="8">
        <v>12</v>
      </c>
      <c r="J154" s="2" t="s">
        <v>8312</v>
      </c>
      <c r="K154" s="3">
        <f t="shared" si="7"/>
        <v>1345</v>
      </c>
      <c r="L154" s="6">
        <f t="shared" si="6"/>
        <v>0.46180555555555558</v>
      </c>
      <c r="M154" s="6">
        <f t="shared" si="6"/>
        <v>0.47361111111111115</v>
      </c>
      <c r="N154" s="7">
        <f t="shared" si="8"/>
        <v>1.1805555555555569E-2</v>
      </c>
    </row>
    <row r="155" spans="1:14">
      <c r="A155" s="2" t="s">
        <v>3981</v>
      </c>
      <c r="B155" s="2" t="s">
        <v>8122</v>
      </c>
      <c r="C155" s="2" t="s">
        <v>8152</v>
      </c>
      <c r="D155" s="5">
        <v>0.96</v>
      </c>
      <c r="F155" s="2">
        <v>17</v>
      </c>
      <c r="G155" s="2">
        <v>0</v>
      </c>
      <c r="H155" s="2">
        <v>0</v>
      </c>
      <c r="I155" s="2">
        <v>50</v>
      </c>
      <c r="J155" s="2" t="s">
        <v>8313</v>
      </c>
      <c r="K155" s="3">
        <f t="shared" si="7"/>
        <v>1645</v>
      </c>
      <c r="L155" s="6">
        <f t="shared" si="6"/>
        <v>0.46180555555555558</v>
      </c>
      <c r="M155" s="6">
        <f t="shared" si="6"/>
        <v>0.48194444444444445</v>
      </c>
      <c r="N155" s="7">
        <f t="shared" si="8"/>
        <v>2.0138888888888873E-2</v>
      </c>
    </row>
    <row r="156" spans="1:14">
      <c r="A156" s="2" t="s">
        <v>2355</v>
      </c>
      <c r="B156" s="2" t="s">
        <v>8122</v>
      </c>
      <c r="C156" s="2" t="s">
        <v>8197</v>
      </c>
      <c r="D156" s="5">
        <v>0.95</v>
      </c>
      <c r="F156" s="2">
        <v>5</v>
      </c>
      <c r="G156" s="2">
        <v>0</v>
      </c>
      <c r="H156" s="2">
        <v>0</v>
      </c>
      <c r="I156" s="8">
        <v>12</v>
      </c>
      <c r="J156" s="2" t="s">
        <v>8314</v>
      </c>
      <c r="K156" s="3">
        <f t="shared" si="7"/>
        <v>242</v>
      </c>
      <c r="L156" s="6">
        <f t="shared" si="6"/>
        <v>0.46180555555555558</v>
      </c>
      <c r="M156" s="6">
        <f t="shared" si="6"/>
        <v>0.47152777777777777</v>
      </c>
      <c r="N156" s="7">
        <f t="shared" si="8"/>
        <v>9.7222222222221877E-3</v>
      </c>
    </row>
    <row r="157" spans="1:14">
      <c r="A157" s="2" t="s">
        <v>1764</v>
      </c>
      <c r="B157" s="2" t="s">
        <v>8122</v>
      </c>
      <c r="C157" s="2" t="s">
        <v>8165</v>
      </c>
      <c r="D157" s="5">
        <v>0.96</v>
      </c>
      <c r="F157" s="2">
        <v>0</v>
      </c>
      <c r="G157" s="2">
        <v>0</v>
      </c>
      <c r="H157" s="2">
        <v>0</v>
      </c>
      <c r="I157" s="2">
        <v>2</v>
      </c>
      <c r="J157" s="2" t="s">
        <v>8315</v>
      </c>
      <c r="K157" s="3">
        <f t="shared" si="7"/>
        <v>55</v>
      </c>
      <c r="L157" s="6">
        <f t="shared" si="6"/>
        <v>0.46180555555555558</v>
      </c>
      <c r="M157" s="6">
        <f t="shared" si="6"/>
        <v>0.47083333333333338</v>
      </c>
      <c r="N157" s="7">
        <f t="shared" si="8"/>
        <v>9.0277777777778012E-3</v>
      </c>
    </row>
    <row r="158" spans="1:14">
      <c r="A158" s="2" t="s">
        <v>2635</v>
      </c>
      <c r="B158" s="2" t="s">
        <v>8122</v>
      </c>
      <c r="C158" s="2" t="s">
        <v>8161</v>
      </c>
      <c r="D158" s="5">
        <v>0.98</v>
      </c>
      <c r="F158" s="2">
        <v>4</v>
      </c>
      <c r="G158" s="2">
        <v>0</v>
      </c>
      <c r="H158" s="2">
        <v>0</v>
      </c>
      <c r="I158" s="2">
        <v>10</v>
      </c>
      <c r="J158" s="2" t="s">
        <v>8316</v>
      </c>
      <c r="K158" s="3">
        <f t="shared" si="7"/>
        <v>954</v>
      </c>
      <c r="L158" s="6">
        <f t="shared" si="6"/>
        <v>0.46180555555555558</v>
      </c>
      <c r="M158" s="6">
        <f t="shared" si="6"/>
        <v>0.47430555555555554</v>
      </c>
      <c r="N158" s="7">
        <f t="shared" si="8"/>
        <v>1.2499999999999956E-2</v>
      </c>
    </row>
    <row r="159" spans="1:14">
      <c r="A159" s="2" t="s">
        <v>2170</v>
      </c>
      <c r="B159" s="2" t="s">
        <v>8122</v>
      </c>
      <c r="C159" s="2" t="s">
        <v>8197</v>
      </c>
      <c r="D159" s="5">
        <v>0.9</v>
      </c>
      <c r="F159" s="2">
        <v>9</v>
      </c>
      <c r="G159" s="2">
        <v>0</v>
      </c>
      <c r="H159" s="2">
        <v>0</v>
      </c>
      <c r="I159" s="2">
        <v>21</v>
      </c>
      <c r="J159" s="2" t="s">
        <v>8317</v>
      </c>
      <c r="K159" s="3">
        <f t="shared" si="7"/>
        <v>232</v>
      </c>
      <c r="L159" s="6">
        <f t="shared" si="6"/>
        <v>0.46180555555555558</v>
      </c>
      <c r="M159" s="6">
        <f t="shared" si="6"/>
        <v>0.47152777777777777</v>
      </c>
      <c r="N159" s="7">
        <f t="shared" si="8"/>
        <v>9.7222222222221877E-3</v>
      </c>
    </row>
    <row r="160" spans="1:14">
      <c r="A160" s="2" t="s">
        <v>3936</v>
      </c>
      <c r="B160" s="2" t="s">
        <v>8122</v>
      </c>
      <c r="C160" s="2" t="s">
        <v>8167</v>
      </c>
      <c r="D160" s="5">
        <v>0.99</v>
      </c>
      <c r="F160" s="2">
        <v>2</v>
      </c>
      <c r="G160" s="2">
        <v>0</v>
      </c>
      <c r="H160" s="2">
        <v>0</v>
      </c>
      <c r="I160" s="8">
        <v>14</v>
      </c>
      <c r="J160" s="2" t="s">
        <v>8318</v>
      </c>
      <c r="K160" s="3">
        <f t="shared" si="7"/>
        <v>2370</v>
      </c>
      <c r="L160" s="6">
        <f t="shared" si="6"/>
        <v>0.46180555555555558</v>
      </c>
      <c r="M160" s="6">
        <f t="shared" si="6"/>
        <v>0.47986111111111113</v>
      </c>
      <c r="N160" s="7">
        <f t="shared" si="8"/>
        <v>1.8055555555555547E-2</v>
      </c>
    </row>
    <row r="161" spans="1:14">
      <c r="A161" s="2" t="s">
        <v>3982</v>
      </c>
      <c r="B161" s="2" t="s">
        <v>8122</v>
      </c>
      <c r="C161" s="2" t="s">
        <v>8157</v>
      </c>
      <c r="D161" s="5">
        <v>0.98</v>
      </c>
      <c r="F161" s="2">
        <v>3</v>
      </c>
      <c r="G161" s="2">
        <v>0</v>
      </c>
      <c r="H161" s="2">
        <v>0</v>
      </c>
      <c r="I161" s="2">
        <v>26</v>
      </c>
      <c r="J161" s="2" t="s">
        <v>8319</v>
      </c>
      <c r="K161" s="3">
        <f t="shared" si="7"/>
        <v>1725</v>
      </c>
      <c r="L161" s="6">
        <f t="shared" si="6"/>
        <v>0.46180555555555558</v>
      </c>
      <c r="M161" s="6">
        <f t="shared" si="6"/>
        <v>0.47847222222222219</v>
      </c>
      <c r="N161" s="7">
        <f t="shared" si="8"/>
        <v>1.6666666666666607E-2</v>
      </c>
    </row>
    <row r="162" spans="1:14">
      <c r="A162" s="2" t="s">
        <v>1700</v>
      </c>
      <c r="B162" s="2" t="s">
        <v>8122</v>
      </c>
      <c r="C162" s="2" t="s">
        <v>8165</v>
      </c>
      <c r="D162" s="5">
        <v>0.98</v>
      </c>
      <c r="F162" s="2">
        <v>1</v>
      </c>
      <c r="G162" s="2">
        <v>0</v>
      </c>
      <c r="H162" s="2">
        <v>0</v>
      </c>
      <c r="I162" s="2">
        <v>1</v>
      </c>
      <c r="J162" s="2" t="s">
        <v>8320</v>
      </c>
      <c r="K162" s="3">
        <f t="shared" si="7"/>
        <v>53</v>
      </c>
      <c r="L162" s="6">
        <f t="shared" si="6"/>
        <v>0.46180555555555558</v>
      </c>
      <c r="M162" s="6">
        <f t="shared" si="6"/>
        <v>0.47083333333333338</v>
      </c>
      <c r="N162" s="7">
        <f t="shared" si="8"/>
        <v>9.0277777777778012E-3</v>
      </c>
    </row>
    <row r="163" spans="1:14">
      <c r="A163" s="2" t="s">
        <v>3086</v>
      </c>
      <c r="B163" s="2" t="s">
        <v>8122</v>
      </c>
      <c r="C163" s="2" t="s">
        <v>8163</v>
      </c>
      <c r="D163" s="5">
        <v>0.98</v>
      </c>
      <c r="F163" s="2">
        <v>11</v>
      </c>
      <c r="G163" s="2">
        <v>0</v>
      </c>
      <c r="H163" s="2">
        <v>0</v>
      </c>
      <c r="I163" s="8">
        <v>20</v>
      </c>
      <c r="J163" s="2" t="s">
        <v>8321</v>
      </c>
      <c r="K163" s="3">
        <f t="shared" si="7"/>
        <v>1510</v>
      </c>
      <c r="L163" s="6">
        <f t="shared" si="6"/>
        <v>0.46180555555555558</v>
      </c>
      <c r="M163" s="6">
        <f t="shared" si="6"/>
        <v>0.47916666666666669</v>
      </c>
      <c r="N163" s="7">
        <f t="shared" si="8"/>
        <v>1.7361111111111105E-2</v>
      </c>
    </row>
    <row r="164" spans="1:14">
      <c r="A164" s="2" t="s">
        <v>1636</v>
      </c>
      <c r="B164" s="2" t="s">
        <v>8122</v>
      </c>
      <c r="C164" s="2" t="s">
        <v>8132</v>
      </c>
      <c r="D164" s="5">
        <v>1</v>
      </c>
      <c r="F164" s="8">
        <v>0</v>
      </c>
      <c r="G164" s="2">
        <v>0</v>
      </c>
      <c r="H164" s="2">
        <v>0</v>
      </c>
      <c r="I164" s="2">
        <v>0</v>
      </c>
      <c r="J164" s="2" t="s">
        <v>8139</v>
      </c>
      <c r="K164" s="3">
        <f t="shared" si="7"/>
        <v>5</v>
      </c>
      <c r="L164" s="6">
        <f t="shared" si="6"/>
        <v>0.46180555555555558</v>
      </c>
      <c r="M164" s="6">
        <f t="shared" si="6"/>
        <v>0.46249999999999997</v>
      </c>
      <c r="N164" s="7">
        <f t="shared" si="8"/>
        <v>6.9444444444438647E-4</v>
      </c>
    </row>
    <row r="165" spans="1:14">
      <c r="A165" s="2" t="s">
        <v>2593</v>
      </c>
      <c r="B165" s="2" t="s">
        <v>8122</v>
      </c>
      <c r="C165" s="2" t="s">
        <v>8165</v>
      </c>
      <c r="D165" s="5">
        <v>0.98</v>
      </c>
      <c r="F165" s="2">
        <v>2</v>
      </c>
      <c r="G165" s="2">
        <v>0</v>
      </c>
      <c r="H165" s="2">
        <v>0</v>
      </c>
      <c r="I165" s="2">
        <v>11</v>
      </c>
      <c r="J165" s="2" t="s">
        <v>8322</v>
      </c>
      <c r="K165" s="3">
        <f t="shared" si="7"/>
        <v>748</v>
      </c>
      <c r="L165" s="6">
        <f t="shared" si="6"/>
        <v>0.46180555555555558</v>
      </c>
      <c r="M165" s="6">
        <f t="shared" si="6"/>
        <v>0.47083333333333338</v>
      </c>
      <c r="N165" s="7">
        <f t="shared" si="8"/>
        <v>9.0277777777778012E-3</v>
      </c>
    </row>
    <row r="166" spans="1:14">
      <c r="A166" s="2" t="s">
        <v>3429</v>
      </c>
      <c r="B166" s="2" t="s">
        <v>8122</v>
      </c>
      <c r="C166" s="2" t="s">
        <v>8208</v>
      </c>
      <c r="D166" s="5">
        <v>0.99</v>
      </c>
      <c r="F166" s="2">
        <v>4</v>
      </c>
      <c r="G166" s="2">
        <v>0</v>
      </c>
      <c r="H166" s="2">
        <v>0</v>
      </c>
      <c r="I166" s="2">
        <v>13</v>
      </c>
      <c r="J166" s="2" t="s">
        <v>8323</v>
      </c>
      <c r="K166" s="3">
        <f t="shared" si="7"/>
        <v>1710</v>
      </c>
      <c r="L166" s="6">
        <f t="shared" si="6"/>
        <v>0.46180555555555558</v>
      </c>
      <c r="M166" s="6">
        <f t="shared" si="6"/>
        <v>0.48333333333333334</v>
      </c>
      <c r="N166" s="7">
        <f t="shared" si="8"/>
        <v>2.1527777777777757E-2</v>
      </c>
    </row>
    <row r="167" spans="1:14">
      <c r="A167" s="2" t="s">
        <v>2344</v>
      </c>
      <c r="B167" s="2" t="s">
        <v>8122</v>
      </c>
      <c r="C167" s="2" t="s">
        <v>8197</v>
      </c>
      <c r="D167" s="5">
        <v>0.98</v>
      </c>
      <c r="F167" s="2">
        <v>6</v>
      </c>
      <c r="G167" s="2">
        <v>0</v>
      </c>
      <c r="H167" s="2">
        <v>0</v>
      </c>
      <c r="I167" s="2">
        <v>9</v>
      </c>
      <c r="J167" s="2" t="s">
        <v>8324</v>
      </c>
      <c r="K167" s="3">
        <f t="shared" si="7"/>
        <v>627</v>
      </c>
      <c r="L167" s="6">
        <f t="shared" si="6"/>
        <v>0.46180555555555558</v>
      </c>
      <c r="M167" s="6">
        <f t="shared" si="6"/>
        <v>0.47152777777777777</v>
      </c>
      <c r="N167" s="7">
        <f t="shared" si="8"/>
        <v>9.7222222222221877E-3</v>
      </c>
    </row>
    <row r="168" spans="1:14">
      <c r="A168" s="2" t="s">
        <v>3620</v>
      </c>
      <c r="B168" s="2" t="s">
        <v>8122</v>
      </c>
      <c r="C168" s="2" t="s">
        <v>8157</v>
      </c>
      <c r="D168" s="5">
        <v>0.98</v>
      </c>
      <c r="F168" s="2">
        <v>5</v>
      </c>
      <c r="G168" s="2">
        <v>0</v>
      </c>
      <c r="H168" s="2">
        <v>0</v>
      </c>
      <c r="I168" s="2">
        <v>21</v>
      </c>
      <c r="J168" s="2" t="s">
        <v>8325</v>
      </c>
      <c r="K168" s="3">
        <f t="shared" si="7"/>
        <v>1946</v>
      </c>
      <c r="L168" s="6">
        <f t="shared" si="6"/>
        <v>0.46180555555555558</v>
      </c>
      <c r="M168" s="6">
        <f t="shared" si="6"/>
        <v>0.47847222222222219</v>
      </c>
      <c r="N168" s="7">
        <f t="shared" si="8"/>
        <v>1.6666666666666607E-2</v>
      </c>
    </row>
    <row r="169" spans="1:14">
      <c r="A169" s="2" t="s">
        <v>2803</v>
      </c>
      <c r="B169" s="2" t="s">
        <v>8122</v>
      </c>
      <c r="C169" s="2" t="s">
        <v>8186</v>
      </c>
      <c r="D169" s="5">
        <v>0.98</v>
      </c>
      <c r="F169" s="2">
        <v>11</v>
      </c>
      <c r="G169" s="2">
        <v>0</v>
      </c>
      <c r="H169" s="2">
        <v>0</v>
      </c>
      <c r="I169" s="8">
        <v>26</v>
      </c>
      <c r="J169" s="2" t="s">
        <v>8326</v>
      </c>
      <c r="K169" s="3">
        <f t="shared" si="7"/>
        <v>1873</v>
      </c>
      <c r="L169" s="6">
        <f t="shared" si="6"/>
        <v>0.46180555555555558</v>
      </c>
      <c r="M169" s="6">
        <f t="shared" si="6"/>
        <v>0.48402777777777778</v>
      </c>
      <c r="N169" s="7">
        <f t="shared" si="8"/>
        <v>2.2222222222222199E-2</v>
      </c>
    </row>
    <row r="170" spans="1:14">
      <c r="A170" s="2" t="s">
        <v>1779</v>
      </c>
      <c r="B170" s="2" t="s">
        <v>8122</v>
      </c>
      <c r="C170" s="2" t="s">
        <v>8132</v>
      </c>
      <c r="D170" s="5">
        <v>1</v>
      </c>
      <c r="F170" s="2">
        <v>0</v>
      </c>
      <c r="G170" s="2">
        <v>0</v>
      </c>
      <c r="H170" s="2">
        <v>0</v>
      </c>
      <c r="I170" s="2">
        <v>0</v>
      </c>
      <c r="J170" s="2" t="s">
        <v>8327</v>
      </c>
      <c r="K170" s="3">
        <f t="shared" si="7"/>
        <v>51</v>
      </c>
      <c r="L170" s="6">
        <f t="shared" si="6"/>
        <v>0.46180555555555558</v>
      </c>
      <c r="M170" s="6">
        <f t="shared" si="6"/>
        <v>0.46249999999999997</v>
      </c>
      <c r="N170" s="7">
        <f t="shared" si="8"/>
        <v>6.9444444444438647E-4</v>
      </c>
    </row>
    <row r="171" spans="1:14">
      <c r="A171" s="2" t="s">
        <v>3502</v>
      </c>
      <c r="B171" s="2" t="s">
        <v>8122</v>
      </c>
      <c r="C171" s="2" t="s">
        <v>8261</v>
      </c>
      <c r="D171" s="5">
        <v>0.99</v>
      </c>
      <c r="F171" s="2">
        <v>0</v>
      </c>
      <c r="G171" s="2">
        <v>0</v>
      </c>
      <c r="H171" s="2">
        <v>0</v>
      </c>
      <c r="I171" s="2">
        <v>14</v>
      </c>
      <c r="J171" s="2" t="s">
        <v>8328</v>
      </c>
      <c r="K171" s="3">
        <f t="shared" si="7"/>
        <v>2778</v>
      </c>
      <c r="L171" s="6">
        <f t="shared" si="6"/>
        <v>0.46180555555555558</v>
      </c>
      <c r="M171" s="6">
        <f t="shared" si="6"/>
        <v>0.48472222222222222</v>
      </c>
      <c r="N171" s="7">
        <f t="shared" si="8"/>
        <v>2.2916666666666641E-2</v>
      </c>
    </row>
    <row r="172" spans="1:14">
      <c r="A172" s="2" t="s">
        <v>1840</v>
      </c>
      <c r="B172" s="2" t="s">
        <v>8122</v>
      </c>
      <c r="C172" s="2" t="s">
        <v>8134</v>
      </c>
      <c r="D172" s="5">
        <v>0.96</v>
      </c>
      <c r="F172" s="2">
        <v>1</v>
      </c>
      <c r="G172" s="2">
        <v>0</v>
      </c>
      <c r="H172" s="2">
        <v>0</v>
      </c>
      <c r="I172" s="2">
        <v>2</v>
      </c>
      <c r="J172" s="2" t="s">
        <v>8225</v>
      </c>
      <c r="K172" s="3">
        <f t="shared" si="7"/>
        <v>54</v>
      </c>
      <c r="L172" s="6">
        <f t="shared" si="6"/>
        <v>0.46180555555555558</v>
      </c>
      <c r="M172" s="6">
        <f t="shared" si="6"/>
        <v>0.47013888888888888</v>
      </c>
      <c r="N172" s="7">
        <f t="shared" si="8"/>
        <v>8.3333333333333037E-3</v>
      </c>
    </row>
    <row r="173" spans="1:14">
      <c r="A173" s="2" t="s">
        <v>2222</v>
      </c>
      <c r="B173" s="2" t="s">
        <v>8122</v>
      </c>
      <c r="C173" s="2" t="s">
        <v>8165</v>
      </c>
      <c r="D173" s="5">
        <v>0.98</v>
      </c>
      <c r="F173" s="2">
        <v>2</v>
      </c>
      <c r="G173" s="2">
        <v>0</v>
      </c>
      <c r="H173" s="2">
        <v>0</v>
      </c>
      <c r="I173" s="2">
        <v>3</v>
      </c>
      <c r="J173" s="2" t="s">
        <v>8329</v>
      </c>
      <c r="K173" s="3">
        <f t="shared" si="7"/>
        <v>214</v>
      </c>
      <c r="L173" s="6">
        <f t="shared" si="6"/>
        <v>0.46180555555555558</v>
      </c>
      <c r="M173" s="6">
        <f t="shared" si="6"/>
        <v>0.47083333333333338</v>
      </c>
      <c r="N173" s="7">
        <f t="shared" si="8"/>
        <v>9.0277777777778012E-3</v>
      </c>
    </row>
    <row r="174" spans="1:14">
      <c r="A174" s="2" t="s">
        <v>3340</v>
      </c>
      <c r="B174" s="2" t="s">
        <v>8122</v>
      </c>
      <c r="C174" s="2" t="s">
        <v>8157</v>
      </c>
      <c r="D174" s="5">
        <v>0.99</v>
      </c>
      <c r="F174" s="2">
        <v>2</v>
      </c>
      <c r="G174" s="2">
        <v>0</v>
      </c>
      <c r="H174" s="2">
        <v>0</v>
      </c>
      <c r="I174" s="2">
        <v>11</v>
      </c>
      <c r="J174" s="2" t="s">
        <v>8330</v>
      </c>
      <c r="K174" s="3">
        <f t="shared" si="7"/>
        <v>1988</v>
      </c>
      <c r="L174" s="6">
        <f t="shared" si="6"/>
        <v>0.46180555555555558</v>
      </c>
      <c r="M174" s="6">
        <f t="shared" si="6"/>
        <v>0.47847222222222219</v>
      </c>
      <c r="N174" s="7">
        <f t="shared" si="8"/>
        <v>1.6666666666666607E-2</v>
      </c>
    </row>
    <row r="175" spans="1:14">
      <c r="A175" s="2" t="s">
        <v>2717</v>
      </c>
      <c r="B175" s="2" t="s">
        <v>8122</v>
      </c>
      <c r="C175" s="2" t="s">
        <v>8157</v>
      </c>
      <c r="D175" s="5">
        <v>0.98</v>
      </c>
      <c r="F175" s="2">
        <v>2</v>
      </c>
      <c r="G175" s="2">
        <v>0</v>
      </c>
      <c r="H175" s="2">
        <v>0</v>
      </c>
      <c r="I175" s="2">
        <v>13</v>
      </c>
      <c r="J175" s="2" t="s">
        <v>8331</v>
      </c>
      <c r="K175" s="3">
        <f t="shared" si="7"/>
        <v>969</v>
      </c>
      <c r="L175" s="6">
        <f t="shared" si="6"/>
        <v>0.46180555555555558</v>
      </c>
      <c r="M175" s="6">
        <f t="shared" si="6"/>
        <v>0.47847222222222219</v>
      </c>
      <c r="N175" s="7">
        <f t="shared" si="8"/>
        <v>1.6666666666666607E-2</v>
      </c>
    </row>
    <row r="176" spans="1:14">
      <c r="A176" s="2" t="s">
        <v>1927</v>
      </c>
      <c r="B176" s="2" t="s">
        <v>8122</v>
      </c>
      <c r="C176" s="2" t="s">
        <v>8165</v>
      </c>
      <c r="D176" s="5">
        <v>0.96</v>
      </c>
      <c r="F176" s="2">
        <v>1</v>
      </c>
      <c r="G176" s="2">
        <v>0</v>
      </c>
      <c r="H176" s="2">
        <v>0</v>
      </c>
      <c r="I176" s="8">
        <v>3</v>
      </c>
      <c r="J176" s="2" t="s">
        <v>8332</v>
      </c>
      <c r="K176" s="3">
        <f t="shared" si="7"/>
        <v>88</v>
      </c>
      <c r="L176" s="6">
        <f t="shared" si="6"/>
        <v>0.46180555555555558</v>
      </c>
      <c r="M176" s="6">
        <f t="shared" si="6"/>
        <v>0.47083333333333338</v>
      </c>
      <c r="N176" s="7">
        <f t="shared" si="8"/>
        <v>9.0277777777778012E-3</v>
      </c>
    </row>
    <row r="177" spans="1:14">
      <c r="A177" s="2" t="s">
        <v>2464</v>
      </c>
      <c r="B177" s="2" t="s">
        <v>8122</v>
      </c>
      <c r="C177" s="2" t="s">
        <v>8157</v>
      </c>
      <c r="D177" s="5">
        <v>0.96</v>
      </c>
      <c r="F177" s="2">
        <v>15</v>
      </c>
      <c r="G177" s="2">
        <v>0</v>
      </c>
      <c r="H177" s="2">
        <v>0</v>
      </c>
      <c r="I177" s="2">
        <v>15</v>
      </c>
      <c r="J177" s="2" t="s">
        <v>8333</v>
      </c>
      <c r="K177" s="3">
        <f t="shared" si="7"/>
        <v>455</v>
      </c>
      <c r="L177" s="6">
        <f t="shared" si="6"/>
        <v>0.46180555555555558</v>
      </c>
      <c r="M177" s="6">
        <f t="shared" si="6"/>
        <v>0.47847222222222219</v>
      </c>
      <c r="N177" s="7">
        <f t="shared" si="8"/>
        <v>1.6666666666666607E-2</v>
      </c>
    </row>
    <row r="178" spans="1:14">
      <c r="A178" s="2" t="s">
        <v>2739</v>
      </c>
      <c r="B178" s="2" t="s">
        <v>8122</v>
      </c>
      <c r="C178" s="2" t="s">
        <v>8165</v>
      </c>
      <c r="D178" s="5">
        <v>0.98</v>
      </c>
      <c r="F178" s="2">
        <v>11</v>
      </c>
      <c r="G178" s="2">
        <v>0</v>
      </c>
      <c r="H178" s="2">
        <v>0</v>
      </c>
      <c r="I178" s="2">
        <v>12</v>
      </c>
      <c r="J178" s="2" t="s">
        <v>8334</v>
      </c>
      <c r="K178" s="3">
        <f t="shared" si="7"/>
        <v>769</v>
      </c>
      <c r="L178" s="6">
        <f t="shared" si="6"/>
        <v>0.46180555555555558</v>
      </c>
      <c r="M178" s="6">
        <f t="shared" si="6"/>
        <v>0.47083333333333338</v>
      </c>
      <c r="N178" s="7">
        <f t="shared" si="8"/>
        <v>9.0277777777778012E-3</v>
      </c>
    </row>
    <row r="179" spans="1:14">
      <c r="A179" s="2" t="s">
        <v>3492</v>
      </c>
      <c r="B179" s="2" t="s">
        <v>8122</v>
      </c>
      <c r="C179" s="2" t="s">
        <v>8181</v>
      </c>
      <c r="D179" s="5">
        <v>0.99</v>
      </c>
      <c r="F179" s="2">
        <v>1</v>
      </c>
      <c r="G179" s="2">
        <v>0</v>
      </c>
      <c r="H179" s="2">
        <v>0</v>
      </c>
      <c r="I179" s="8">
        <v>10</v>
      </c>
      <c r="J179" s="2" t="s">
        <v>8335</v>
      </c>
      <c r="K179" s="3">
        <f t="shared" si="7"/>
        <v>2123</v>
      </c>
      <c r="L179" s="6">
        <f t="shared" si="6"/>
        <v>0.46180555555555558</v>
      </c>
      <c r="M179" s="6">
        <f t="shared" si="6"/>
        <v>0.4826388888888889</v>
      </c>
      <c r="N179" s="7">
        <f t="shared" si="8"/>
        <v>2.0833333333333315E-2</v>
      </c>
    </row>
    <row r="180" spans="1:14">
      <c r="A180" s="2" t="s">
        <v>2962</v>
      </c>
      <c r="B180" s="2" t="s">
        <v>8122</v>
      </c>
      <c r="C180" s="2" t="s">
        <v>8157</v>
      </c>
      <c r="D180" s="5">
        <v>0.98</v>
      </c>
      <c r="F180" s="2">
        <v>5</v>
      </c>
      <c r="G180" s="2">
        <v>0</v>
      </c>
      <c r="H180" s="2">
        <v>0</v>
      </c>
      <c r="I180" s="2">
        <v>18</v>
      </c>
      <c r="J180" s="2" t="s">
        <v>8336</v>
      </c>
      <c r="K180" s="3">
        <f t="shared" si="7"/>
        <v>1747</v>
      </c>
      <c r="L180" s="6">
        <f t="shared" si="6"/>
        <v>0.46180555555555558</v>
      </c>
      <c r="M180" s="6">
        <f t="shared" si="6"/>
        <v>0.47847222222222219</v>
      </c>
      <c r="N180" s="7">
        <f t="shared" si="8"/>
        <v>1.6666666666666607E-2</v>
      </c>
    </row>
    <row r="181" spans="1:14">
      <c r="A181" s="2" t="s">
        <v>1970</v>
      </c>
      <c r="B181" s="2" t="s">
        <v>8122</v>
      </c>
      <c r="C181" s="2" t="s">
        <v>8165</v>
      </c>
      <c r="D181" s="5">
        <v>0.97</v>
      </c>
      <c r="F181" s="2">
        <v>6</v>
      </c>
      <c r="G181" s="2">
        <v>0</v>
      </c>
      <c r="H181" s="2">
        <v>0</v>
      </c>
      <c r="I181" s="8">
        <v>4</v>
      </c>
      <c r="J181" s="2" t="s">
        <v>8337</v>
      </c>
      <c r="K181" s="3">
        <f t="shared" si="7"/>
        <v>145</v>
      </c>
      <c r="L181" s="6">
        <f t="shared" si="6"/>
        <v>0.46180555555555558</v>
      </c>
      <c r="M181" s="6">
        <f t="shared" si="6"/>
        <v>0.47083333333333338</v>
      </c>
      <c r="N181" s="7">
        <f t="shared" si="8"/>
        <v>9.0277777777778012E-3</v>
      </c>
    </row>
    <row r="182" spans="1:14">
      <c r="A182" s="2" t="s">
        <v>3352</v>
      </c>
      <c r="B182" s="2" t="s">
        <v>8122</v>
      </c>
      <c r="C182" s="2" t="s">
        <v>8157</v>
      </c>
      <c r="D182" s="5">
        <v>0.99</v>
      </c>
      <c r="F182" s="8">
        <v>2</v>
      </c>
      <c r="G182" s="2">
        <v>0</v>
      </c>
      <c r="H182" s="2">
        <v>0</v>
      </c>
      <c r="I182" s="8">
        <v>12</v>
      </c>
      <c r="J182" s="2" t="s">
        <v>8338</v>
      </c>
      <c r="K182" s="3">
        <f t="shared" si="7"/>
        <v>2031</v>
      </c>
      <c r="L182" s="6">
        <f t="shared" si="6"/>
        <v>0.46180555555555558</v>
      </c>
      <c r="M182" s="6">
        <f t="shared" si="6"/>
        <v>0.47847222222222219</v>
      </c>
      <c r="N182" s="7">
        <f t="shared" si="8"/>
        <v>1.6666666666666607E-2</v>
      </c>
    </row>
    <row r="183" spans="1:14">
      <c r="A183" s="2" t="s">
        <v>2797</v>
      </c>
      <c r="B183" s="2" t="s">
        <v>8122</v>
      </c>
      <c r="C183" s="2" t="s">
        <v>8188</v>
      </c>
      <c r="D183" s="5">
        <v>0.97</v>
      </c>
      <c r="F183" s="2">
        <v>4</v>
      </c>
      <c r="G183" s="2">
        <v>0</v>
      </c>
      <c r="H183" s="2">
        <v>0</v>
      </c>
      <c r="I183" s="2">
        <v>38</v>
      </c>
      <c r="J183" s="2" t="s">
        <v>8339</v>
      </c>
      <c r="K183" s="3">
        <f t="shared" si="7"/>
        <v>1599</v>
      </c>
      <c r="L183" s="6">
        <f t="shared" si="6"/>
        <v>0.46180555555555558</v>
      </c>
      <c r="M183" s="6">
        <f t="shared" si="6"/>
        <v>0.47222222222222227</v>
      </c>
      <c r="N183" s="7">
        <f t="shared" si="8"/>
        <v>1.0416666666666685E-2</v>
      </c>
    </row>
    <row r="184" spans="1:14">
      <c r="A184" s="2" t="s">
        <v>2955</v>
      </c>
      <c r="B184" s="2" t="s">
        <v>8122</v>
      </c>
      <c r="C184" s="2" t="s">
        <v>8197</v>
      </c>
      <c r="D184" s="5">
        <v>0.99</v>
      </c>
      <c r="F184" s="2">
        <v>1</v>
      </c>
      <c r="G184" s="2">
        <v>0</v>
      </c>
      <c r="H184" s="2">
        <v>0</v>
      </c>
      <c r="I184" s="2">
        <v>13</v>
      </c>
      <c r="J184" s="2" t="s">
        <v>8340</v>
      </c>
      <c r="K184" s="3">
        <f t="shared" si="7"/>
        <v>1519</v>
      </c>
      <c r="L184" s="6">
        <f t="shared" si="6"/>
        <v>0.46180555555555558</v>
      </c>
      <c r="M184" s="6">
        <f t="shared" si="6"/>
        <v>0.47152777777777777</v>
      </c>
      <c r="N184" s="7">
        <f t="shared" si="8"/>
        <v>9.7222222222221877E-3</v>
      </c>
    </row>
    <row r="185" spans="1:14">
      <c r="A185" s="2" t="s">
        <v>3298</v>
      </c>
      <c r="B185" s="2" t="s">
        <v>8122</v>
      </c>
      <c r="C185" s="2" t="s">
        <v>8155</v>
      </c>
      <c r="D185" s="5">
        <v>0.98</v>
      </c>
      <c r="F185" s="2">
        <v>4</v>
      </c>
      <c r="G185" s="2">
        <v>0</v>
      </c>
      <c r="H185" s="2">
        <v>0</v>
      </c>
      <c r="I185" s="2">
        <v>34</v>
      </c>
      <c r="J185" s="2" t="s">
        <v>8341</v>
      </c>
      <c r="K185" s="3">
        <f t="shared" si="7"/>
        <v>2004</v>
      </c>
      <c r="L185" s="6">
        <f t="shared" si="6"/>
        <v>0.46180555555555558</v>
      </c>
      <c r="M185" s="6">
        <f t="shared" si="6"/>
        <v>0.48055555555555557</v>
      </c>
      <c r="N185" s="7">
        <f t="shared" si="8"/>
        <v>1.8749999999999989E-2</v>
      </c>
    </row>
    <row r="186" spans="1:14">
      <c r="A186" s="2" t="s">
        <v>3410</v>
      </c>
      <c r="B186" s="2" t="s">
        <v>8122</v>
      </c>
      <c r="C186" s="2" t="s">
        <v>8191</v>
      </c>
      <c r="D186" s="5">
        <v>0.96</v>
      </c>
      <c r="F186" s="2">
        <v>60</v>
      </c>
      <c r="G186" s="2">
        <v>0</v>
      </c>
      <c r="H186" s="2">
        <v>0</v>
      </c>
      <c r="I186" s="2">
        <v>90</v>
      </c>
      <c r="J186" s="2" t="s">
        <v>8342</v>
      </c>
      <c r="K186" s="3">
        <f t="shared" si="7"/>
        <v>2256</v>
      </c>
      <c r="L186" s="6">
        <f t="shared" si="6"/>
        <v>0.46180555555555558</v>
      </c>
      <c r="M186" s="6">
        <f t="shared" si="6"/>
        <v>0.4861111111111111</v>
      </c>
      <c r="N186" s="7">
        <f t="shared" si="8"/>
        <v>2.4305555555555525E-2</v>
      </c>
    </row>
    <row r="187" spans="1:14">
      <c r="A187" s="2" t="s">
        <v>2033</v>
      </c>
      <c r="B187" s="2" t="s">
        <v>8122</v>
      </c>
      <c r="C187" s="2" t="s">
        <v>8212</v>
      </c>
      <c r="D187" s="5">
        <v>0.99</v>
      </c>
      <c r="F187" s="2">
        <v>0</v>
      </c>
      <c r="G187" s="2">
        <v>0</v>
      </c>
      <c r="H187" s="2">
        <v>0</v>
      </c>
      <c r="I187" s="8">
        <v>1</v>
      </c>
      <c r="J187" s="2" t="s">
        <v>8297</v>
      </c>
      <c r="K187" s="3">
        <f t="shared" si="7"/>
        <v>124</v>
      </c>
      <c r="L187" s="6">
        <f t="shared" si="6"/>
        <v>0.46180555555555558</v>
      </c>
      <c r="M187" s="6">
        <f t="shared" si="6"/>
        <v>0.4694444444444445</v>
      </c>
      <c r="N187" s="7">
        <f t="shared" si="8"/>
        <v>7.6388888888889173E-3</v>
      </c>
    </row>
    <row r="188" spans="1:14">
      <c r="A188" s="2" t="s">
        <v>2837</v>
      </c>
      <c r="B188" s="2" t="s">
        <v>8122</v>
      </c>
      <c r="C188" s="2" t="s">
        <v>8271</v>
      </c>
      <c r="D188" s="5">
        <v>0.98</v>
      </c>
      <c r="F188" s="2">
        <v>4</v>
      </c>
      <c r="G188" s="2">
        <v>0</v>
      </c>
      <c r="H188" s="2">
        <v>0</v>
      </c>
      <c r="I188" s="2">
        <v>13</v>
      </c>
      <c r="J188" s="2" t="s">
        <v>8343</v>
      </c>
      <c r="K188" s="3">
        <f t="shared" si="7"/>
        <v>1147</v>
      </c>
      <c r="L188" s="6">
        <f t="shared" si="6"/>
        <v>0.46180555555555558</v>
      </c>
      <c r="M188" s="6">
        <f t="shared" si="6"/>
        <v>0.47361111111111115</v>
      </c>
      <c r="N188" s="7">
        <f t="shared" si="8"/>
        <v>1.1805555555555569E-2</v>
      </c>
    </row>
    <row r="189" spans="1:14">
      <c r="A189" s="2" t="s">
        <v>1989</v>
      </c>
      <c r="B189" s="2" t="s">
        <v>8122</v>
      </c>
      <c r="C189" s="2" t="s">
        <v>8165</v>
      </c>
      <c r="D189" s="5">
        <v>0.95</v>
      </c>
      <c r="F189" s="2">
        <v>2</v>
      </c>
      <c r="G189" s="2">
        <v>0</v>
      </c>
      <c r="H189" s="2">
        <v>0</v>
      </c>
      <c r="I189" s="2">
        <v>5</v>
      </c>
      <c r="J189" s="2" t="s">
        <v>8344</v>
      </c>
      <c r="K189" s="3">
        <f t="shared" si="7"/>
        <v>118</v>
      </c>
      <c r="L189" s="6">
        <f t="shared" si="6"/>
        <v>0.46180555555555558</v>
      </c>
      <c r="M189" s="6">
        <f t="shared" si="6"/>
        <v>0.47083333333333338</v>
      </c>
      <c r="N189" s="7">
        <f t="shared" si="8"/>
        <v>9.0277777777778012E-3</v>
      </c>
    </row>
    <row r="190" spans="1:14">
      <c r="A190" s="2" t="s">
        <v>3109</v>
      </c>
      <c r="B190" s="2" t="s">
        <v>8122</v>
      </c>
      <c r="C190" s="2" t="s">
        <v>8271</v>
      </c>
      <c r="D190" s="5">
        <v>0.98</v>
      </c>
      <c r="F190" s="2">
        <v>3</v>
      </c>
      <c r="G190" s="2">
        <v>0</v>
      </c>
      <c r="H190" s="2">
        <v>0</v>
      </c>
      <c r="I190" s="2">
        <v>18</v>
      </c>
      <c r="J190" s="2" t="s">
        <v>8345</v>
      </c>
      <c r="K190" s="3">
        <f t="shared" si="7"/>
        <v>1074</v>
      </c>
      <c r="L190" s="6">
        <f t="shared" si="6"/>
        <v>0.46180555555555558</v>
      </c>
      <c r="M190" s="6">
        <f t="shared" si="6"/>
        <v>0.47361111111111115</v>
      </c>
      <c r="N190" s="7">
        <f t="shared" si="8"/>
        <v>1.1805555555555569E-2</v>
      </c>
    </row>
    <row r="191" spans="1:14">
      <c r="A191" s="2" t="s">
        <v>3763</v>
      </c>
      <c r="B191" s="2" t="s">
        <v>8122</v>
      </c>
      <c r="C191" s="2" t="s">
        <v>8152</v>
      </c>
      <c r="D191" s="5">
        <v>0.98</v>
      </c>
      <c r="F191" s="2">
        <v>8</v>
      </c>
      <c r="G191" s="2">
        <v>0</v>
      </c>
      <c r="H191" s="2">
        <v>0</v>
      </c>
      <c r="I191" s="2">
        <v>24</v>
      </c>
      <c r="J191" s="2" t="s">
        <v>8346</v>
      </c>
      <c r="K191" s="3">
        <f t="shared" si="7"/>
        <v>1650</v>
      </c>
      <c r="L191" s="6">
        <f t="shared" si="6"/>
        <v>0.46180555555555558</v>
      </c>
      <c r="M191" s="6">
        <f t="shared" si="6"/>
        <v>0.48194444444444445</v>
      </c>
      <c r="N191" s="7">
        <f t="shared" si="8"/>
        <v>2.0138888888888873E-2</v>
      </c>
    </row>
    <row r="192" spans="1:14">
      <c r="A192" s="2" t="s">
        <v>2864</v>
      </c>
      <c r="B192" s="2" t="s">
        <v>8122</v>
      </c>
      <c r="C192" s="2" t="s">
        <v>8161</v>
      </c>
      <c r="D192" s="5">
        <v>0.98</v>
      </c>
      <c r="F192" s="2">
        <v>0</v>
      </c>
      <c r="G192" s="2">
        <v>0</v>
      </c>
      <c r="H192" s="2">
        <v>0</v>
      </c>
      <c r="I192" s="2">
        <v>13</v>
      </c>
      <c r="J192" s="2" t="s">
        <v>8347</v>
      </c>
      <c r="K192" s="3">
        <f t="shared" si="7"/>
        <v>1208</v>
      </c>
      <c r="L192" s="6">
        <f t="shared" si="6"/>
        <v>0.46180555555555558</v>
      </c>
      <c r="M192" s="6">
        <f t="shared" si="6"/>
        <v>0.47430555555555554</v>
      </c>
      <c r="N192" s="7">
        <f t="shared" si="8"/>
        <v>1.2499999999999956E-2</v>
      </c>
    </row>
    <row r="193" spans="1:14">
      <c r="A193" s="2" t="s">
        <v>1935</v>
      </c>
      <c r="B193" s="2" t="s">
        <v>8122</v>
      </c>
      <c r="C193" s="2" t="s">
        <v>8165</v>
      </c>
      <c r="D193" s="5">
        <v>0.95</v>
      </c>
      <c r="F193" s="8">
        <v>5</v>
      </c>
      <c r="G193" s="2">
        <v>0</v>
      </c>
      <c r="H193" s="2">
        <v>0</v>
      </c>
      <c r="I193" s="8">
        <v>3</v>
      </c>
      <c r="J193" s="2" t="s">
        <v>8274</v>
      </c>
      <c r="K193" s="3">
        <f t="shared" si="7"/>
        <v>69</v>
      </c>
      <c r="L193" s="6">
        <f t="shared" si="6"/>
        <v>0.46180555555555558</v>
      </c>
      <c r="M193" s="6">
        <f t="shared" si="6"/>
        <v>0.47083333333333338</v>
      </c>
      <c r="N193" s="7">
        <f t="shared" si="8"/>
        <v>9.0277777777778012E-3</v>
      </c>
    </row>
    <row r="194" spans="1:14">
      <c r="A194" s="2" t="s">
        <v>3983</v>
      </c>
      <c r="B194" s="2" t="s">
        <v>8122</v>
      </c>
      <c r="C194" s="2" t="s">
        <v>8163</v>
      </c>
      <c r="D194" s="5">
        <v>0.99</v>
      </c>
      <c r="F194" s="2">
        <v>1</v>
      </c>
      <c r="G194" s="2">
        <v>0</v>
      </c>
      <c r="H194" s="2">
        <v>0</v>
      </c>
      <c r="I194" s="2">
        <v>17</v>
      </c>
      <c r="J194" s="2" t="s">
        <v>8348</v>
      </c>
      <c r="K194" s="3">
        <f t="shared" si="7"/>
        <v>2348</v>
      </c>
      <c r="L194" s="6">
        <f t="shared" ref="L194:M257" si="9">VALUE(RIGHT(B194,LEN(B194)-14))</f>
        <v>0.46180555555555558</v>
      </c>
      <c r="M194" s="6">
        <f t="shared" si="9"/>
        <v>0.47916666666666669</v>
      </c>
      <c r="N194" s="7">
        <f t="shared" si="8"/>
        <v>1.7361111111111105E-2</v>
      </c>
    </row>
    <row r="195" spans="1:14">
      <c r="A195" s="2" t="s">
        <v>2166</v>
      </c>
      <c r="B195" s="2" t="s">
        <v>8122</v>
      </c>
      <c r="C195" s="2" t="s">
        <v>8197</v>
      </c>
      <c r="D195" s="5">
        <v>0.96</v>
      </c>
      <c r="F195" s="2">
        <v>9</v>
      </c>
      <c r="G195" s="2">
        <v>0</v>
      </c>
      <c r="H195" s="2">
        <v>0</v>
      </c>
      <c r="I195" s="2">
        <v>20</v>
      </c>
      <c r="J195" s="2" t="s">
        <v>8349</v>
      </c>
      <c r="K195" s="3">
        <f t="shared" ref="K195:K258" si="10">VALUE(LEFT(J195,LEN(J195)-7))</f>
        <v>596</v>
      </c>
      <c r="L195" s="6">
        <f t="shared" si="9"/>
        <v>0.46180555555555558</v>
      </c>
      <c r="M195" s="6">
        <f t="shared" si="9"/>
        <v>0.47152777777777777</v>
      </c>
      <c r="N195" s="7">
        <f t="shared" si="8"/>
        <v>9.7222222222221877E-3</v>
      </c>
    </row>
    <row r="196" spans="1:14">
      <c r="A196" s="2" t="s">
        <v>3138</v>
      </c>
      <c r="B196" s="2" t="s">
        <v>8122</v>
      </c>
      <c r="C196" s="2" t="s">
        <v>8271</v>
      </c>
      <c r="D196" s="5">
        <v>0.98</v>
      </c>
      <c r="F196" s="2">
        <v>0</v>
      </c>
      <c r="G196" s="2">
        <v>0</v>
      </c>
      <c r="H196" s="2">
        <v>0</v>
      </c>
      <c r="I196" s="2">
        <v>11</v>
      </c>
      <c r="J196" s="2" t="s">
        <v>8350</v>
      </c>
      <c r="K196" s="3">
        <f t="shared" si="10"/>
        <v>906</v>
      </c>
      <c r="L196" s="6">
        <f t="shared" si="9"/>
        <v>0.46180555555555558</v>
      </c>
      <c r="M196" s="6">
        <f t="shared" si="9"/>
        <v>0.47361111111111115</v>
      </c>
      <c r="N196" s="7">
        <f t="shared" ref="N196:N259" si="11">M196-L196</f>
        <v>1.1805555555555569E-2</v>
      </c>
    </row>
    <row r="197" spans="1:14">
      <c r="A197" s="2" t="s">
        <v>3208</v>
      </c>
      <c r="B197" s="2" t="s">
        <v>8122</v>
      </c>
      <c r="C197" s="2" t="s">
        <v>8157</v>
      </c>
      <c r="D197" s="5">
        <v>0.98</v>
      </c>
      <c r="F197" s="2">
        <v>9</v>
      </c>
      <c r="G197" s="2">
        <v>0</v>
      </c>
      <c r="H197" s="2">
        <v>0</v>
      </c>
      <c r="I197" s="2">
        <v>22</v>
      </c>
      <c r="J197" s="2" t="s">
        <v>8351</v>
      </c>
      <c r="K197" s="3">
        <f t="shared" si="10"/>
        <v>1841</v>
      </c>
      <c r="L197" s="6">
        <f t="shared" si="9"/>
        <v>0.46180555555555558</v>
      </c>
      <c r="M197" s="6">
        <f t="shared" si="9"/>
        <v>0.47847222222222219</v>
      </c>
      <c r="N197" s="7">
        <f t="shared" si="11"/>
        <v>1.6666666666666607E-2</v>
      </c>
    </row>
    <row r="198" spans="1:14">
      <c r="A198" s="2" t="s">
        <v>2713</v>
      </c>
      <c r="B198" s="2" t="s">
        <v>8122</v>
      </c>
      <c r="C198" s="2" t="s">
        <v>8167</v>
      </c>
      <c r="D198" s="5">
        <v>0.98</v>
      </c>
      <c r="F198" s="2">
        <v>3</v>
      </c>
      <c r="G198" s="2">
        <v>0</v>
      </c>
      <c r="H198" s="2">
        <v>0</v>
      </c>
      <c r="I198" s="2">
        <v>17</v>
      </c>
      <c r="J198" s="2" t="s">
        <v>8352</v>
      </c>
      <c r="K198" s="3">
        <f t="shared" si="10"/>
        <v>1348</v>
      </c>
      <c r="L198" s="6">
        <f t="shared" si="9"/>
        <v>0.46180555555555558</v>
      </c>
      <c r="M198" s="6">
        <f t="shared" si="9"/>
        <v>0.47986111111111113</v>
      </c>
      <c r="N198" s="7">
        <f t="shared" si="11"/>
        <v>1.8055555555555547E-2</v>
      </c>
    </row>
    <row r="199" spans="1:14">
      <c r="A199" s="2" t="s">
        <v>2897</v>
      </c>
      <c r="B199" s="2" t="s">
        <v>8122</v>
      </c>
      <c r="C199" s="2" t="s">
        <v>8161</v>
      </c>
      <c r="D199" s="5">
        <v>0.98</v>
      </c>
      <c r="F199" s="2">
        <v>1</v>
      </c>
      <c r="G199" s="2">
        <v>0</v>
      </c>
      <c r="H199" s="2">
        <v>0</v>
      </c>
      <c r="I199" s="2">
        <v>13</v>
      </c>
      <c r="J199" s="2" t="s">
        <v>8353</v>
      </c>
      <c r="K199" s="3">
        <f t="shared" si="10"/>
        <v>834</v>
      </c>
      <c r="L199" s="6">
        <f t="shared" si="9"/>
        <v>0.46180555555555558</v>
      </c>
      <c r="M199" s="6">
        <f t="shared" si="9"/>
        <v>0.47430555555555554</v>
      </c>
      <c r="N199" s="7">
        <f t="shared" si="11"/>
        <v>1.2499999999999956E-2</v>
      </c>
    </row>
    <row r="200" spans="1:14">
      <c r="A200" s="2" t="s">
        <v>2144</v>
      </c>
      <c r="B200" s="2" t="s">
        <v>8122</v>
      </c>
      <c r="C200" s="2" t="s">
        <v>8212</v>
      </c>
      <c r="D200" s="5">
        <v>1</v>
      </c>
      <c r="F200" s="2">
        <v>0</v>
      </c>
      <c r="G200" s="2">
        <v>0</v>
      </c>
      <c r="H200" s="2">
        <v>0</v>
      </c>
      <c r="I200" s="2">
        <v>0</v>
      </c>
      <c r="J200" s="2" t="s">
        <v>8354</v>
      </c>
      <c r="K200" s="3">
        <f t="shared" si="10"/>
        <v>169</v>
      </c>
      <c r="L200" s="6">
        <f t="shared" si="9"/>
        <v>0.46180555555555558</v>
      </c>
      <c r="M200" s="6">
        <f t="shared" si="9"/>
        <v>0.4694444444444445</v>
      </c>
      <c r="N200" s="7">
        <f t="shared" si="11"/>
        <v>7.6388888888889173E-3</v>
      </c>
    </row>
    <row r="201" spans="1:14">
      <c r="A201" s="2" t="s">
        <v>3984</v>
      </c>
      <c r="B201" s="2" t="s">
        <v>8122</v>
      </c>
      <c r="C201" s="2" t="s">
        <v>8132</v>
      </c>
      <c r="D201" s="5">
        <v>1</v>
      </c>
      <c r="F201" s="2">
        <v>0</v>
      </c>
      <c r="G201" s="2">
        <v>0</v>
      </c>
      <c r="H201" s="2">
        <v>0</v>
      </c>
      <c r="I201" s="2">
        <v>0</v>
      </c>
      <c r="J201" s="2" t="s">
        <v>3992</v>
      </c>
      <c r="K201" s="3">
        <f t="shared" si="10"/>
        <v>3</v>
      </c>
      <c r="L201" s="6">
        <f t="shared" si="9"/>
        <v>0.46180555555555558</v>
      </c>
      <c r="M201" s="6">
        <f t="shared" si="9"/>
        <v>0.46249999999999997</v>
      </c>
      <c r="N201" s="7">
        <f t="shared" si="11"/>
        <v>6.9444444444438647E-4</v>
      </c>
    </row>
    <row r="202" spans="1:14">
      <c r="A202" s="2" t="s">
        <v>2025</v>
      </c>
      <c r="B202" s="2" t="s">
        <v>8122</v>
      </c>
      <c r="C202" s="2" t="s">
        <v>8165</v>
      </c>
      <c r="D202" s="5">
        <v>0.97</v>
      </c>
      <c r="F202" s="2">
        <v>1</v>
      </c>
      <c r="G202" s="2">
        <v>0</v>
      </c>
      <c r="H202" s="2">
        <v>0</v>
      </c>
      <c r="I202" s="2">
        <v>3</v>
      </c>
      <c r="J202" s="2" t="s">
        <v>8355</v>
      </c>
      <c r="K202" s="3">
        <f t="shared" si="10"/>
        <v>129</v>
      </c>
      <c r="L202" s="6">
        <f t="shared" si="9"/>
        <v>0.46180555555555558</v>
      </c>
      <c r="M202" s="6">
        <f t="shared" si="9"/>
        <v>0.47083333333333338</v>
      </c>
      <c r="N202" s="7">
        <f t="shared" si="11"/>
        <v>9.0277777777778012E-3</v>
      </c>
    </row>
    <row r="203" spans="1:14">
      <c r="A203" s="2" t="s">
        <v>3309</v>
      </c>
      <c r="B203" s="2" t="s">
        <v>8122</v>
      </c>
      <c r="C203" s="2" t="s">
        <v>8175</v>
      </c>
      <c r="D203" s="5">
        <v>0.99</v>
      </c>
      <c r="F203" s="2">
        <v>2</v>
      </c>
      <c r="G203" s="2">
        <v>0</v>
      </c>
      <c r="H203" s="2">
        <v>0</v>
      </c>
      <c r="I203" s="2">
        <v>13</v>
      </c>
      <c r="J203" s="2" t="s">
        <v>8356</v>
      </c>
      <c r="K203" s="3">
        <f t="shared" si="10"/>
        <v>1684</v>
      </c>
      <c r="L203" s="6">
        <f t="shared" si="9"/>
        <v>0.46180555555555558</v>
      </c>
      <c r="M203" s="6">
        <f t="shared" si="9"/>
        <v>0.4777777777777778</v>
      </c>
      <c r="N203" s="7">
        <f t="shared" si="11"/>
        <v>1.5972222222222221E-2</v>
      </c>
    </row>
    <row r="204" spans="1:14">
      <c r="A204" s="2" t="s">
        <v>1844</v>
      </c>
      <c r="B204" s="2" t="s">
        <v>8122</v>
      </c>
      <c r="C204" s="2" t="s">
        <v>8165</v>
      </c>
      <c r="D204" s="5">
        <v>0.88</v>
      </c>
      <c r="F204" s="2">
        <v>4</v>
      </c>
      <c r="G204" s="2">
        <v>0</v>
      </c>
      <c r="H204" s="2">
        <v>0</v>
      </c>
      <c r="I204" s="2">
        <v>4</v>
      </c>
      <c r="J204" s="2" t="s">
        <v>8357</v>
      </c>
      <c r="K204" s="3">
        <f t="shared" si="10"/>
        <v>34</v>
      </c>
      <c r="L204" s="6">
        <f t="shared" si="9"/>
        <v>0.46180555555555558</v>
      </c>
      <c r="M204" s="6">
        <f t="shared" si="9"/>
        <v>0.47083333333333338</v>
      </c>
      <c r="N204" s="7">
        <f t="shared" si="11"/>
        <v>9.0277777777778012E-3</v>
      </c>
    </row>
    <row r="205" spans="1:14">
      <c r="A205" s="2" t="s">
        <v>3089</v>
      </c>
      <c r="B205" s="2" t="s">
        <v>8122</v>
      </c>
      <c r="C205" s="2" t="s">
        <v>8271</v>
      </c>
      <c r="D205" s="5">
        <v>0.98</v>
      </c>
      <c r="F205" s="2">
        <v>11</v>
      </c>
      <c r="G205" s="2">
        <v>0</v>
      </c>
      <c r="H205" s="2">
        <v>0</v>
      </c>
      <c r="I205" s="2">
        <v>15</v>
      </c>
      <c r="J205" s="2" t="s">
        <v>8358</v>
      </c>
      <c r="K205" s="3">
        <f t="shared" si="10"/>
        <v>1278</v>
      </c>
      <c r="L205" s="6">
        <f t="shared" si="9"/>
        <v>0.46180555555555558</v>
      </c>
      <c r="M205" s="6">
        <f t="shared" si="9"/>
        <v>0.47361111111111115</v>
      </c>
      <c r="N205" s="7">
        <f t="shared" si="11"/>
        <v>1.1805555555555569E-2</v>
      </c>
    </row>
    <row r="206" spans="1:14">
      <c r="A206" s="2" t="s">
        <v>2122</v>
      </c>
      <c r="B206" s="2" t="s">
        <v>8122</v>
      </c>
      <c r="C206" s="2" t="s">
        <v>8211</v>
      </c>
      <c r="D206" s="5">
        <v>0.92</v>
      </c>
      <c r="F206" s="2">
        <v>7</v>
      </c>
      <c r="G206" s="2">
        <v>0</v>
      </c>
      <c r="H206" s="2">
        <v>0</v>
      </c>
      <c r="I206" s="2">
        <v>18</v>
      </c>
      <c r="J206" s="2" t="s">
        <v>8317</v>
      </c>
      <c r="K206" s="3">
        <f t="shared" si="10"/>
        <v>232</v>
      </c>
      <c r="L206" s="6">
        <f t="shared" si="9"/>
        <v>0.46180555555555558</v>
      </c>
      <c r="M206" s="6">
        <f t="shared" si="9"/>
        <v>0.48541666666666666</v>
      </c>
      <c r="N206" s="7">
        <f t="shared" si="11"/>
        <v>2.3611111111111083E-2</v>
      </c>
    </row>
    <row r="207" spans="1:14">
      <c r="A207" s="2" t="s">
        <v>3193</v>
      </c>
      <c r="B207" s="2" t="s">
        <v>8122</v>
      </c>
      <c r="C207" s="2" t="s">
        <v>8167</v>
      </c>
      <c r="D207" s="5">
        <v>0.98</v>
      </c>
      <c r="F207" s="2">
        <v>4</v>
      </c>
      <c r="G207" s="2">
        <v>0</v>
      </c>
      <c r="H207" s="2">
        <v>0</v>
      </c>
      <c r="I207" s="2">
        <v>27</v>
      </c>
      <c r="J207" s="2" t="s">
        <v>8359</v>
      </c>
      <c r="K207" s="3">
        <f t="shared" si="10"/>
        <v>1772</v>
      </c>
      <c r="L207" s="6">
        <f t="shared" si="9"/>
        <v>0.46180555555555558</v>
      </c>
      <c r="M207" s="6">
        <f t="shared" si="9"/>
        <v>0.47986111111111113</v>
      </c>
      <c r="N207" s="7">
        <f t="shared" si="11"/>
        <v>1.8055555555555547E-2</v>
      </c>
    </row>
    <row r="208" spans="1:14">
      <c r="A208" s="2" t="s">
        <v>3985</v>
      </c>
      <c r="B208" s="2" t="s">
        <v>8122</v>
      </c>
      <c r="C208" s="2" t="s">
        <v>8165</v>
      </c>
      <c r="D208" s="5">
        <v>0.95</v>
      </c>
      <c r="F208" s="2">
        <v>8</v>
      </c>
      <c r="G208" s="2">
        <v>0</v>
      </c>
      <c r="H208" s="2">
        <v>0</v>
      </c>
      <c r="I208" s="2">
        <v>8</v>
      </c>
      <c r="J208" s="2" t="s">
        <v>8222</v>
      </c>
      <c r="K208" s="3">
        <f t="shared" si="10"/>
        <v>164</v>
      </c>
      <c r="L208" s="6">
        <f t="shared" si="9"/>
        <v>0.46180555555555558</v>
      </c>
      <c r="M208" s="6">
        <f t="shared" si="9"/>
        <v>0.47083333333333338</v>
      </c>
      <c r="N208" s="7">
        <f t="shared" si="11"/>
        <v>9.0277777777778012E-3</v>
      </c>
    </row>
    <row r="209" spans="1:14">
      <c r="A209" s="2" t="s">
        <v>867</v>
      </c>
      <c r="B209" s="2" t="s">
        <v>8122</v>
      </c>
      <c r="C209" s="2" t="s">
        <v>8134</v>
      </c>
      <c r="D209" s="5">
        <v>0.97</v>
      </c>
      <c r="F209" s="2">
        <v>6</v>
      </c>
      <c r="G209" s="2">
        <v>0</v>
      </c>
      <c r="H209" s="2">
        <v>0</v>
      </c>
      <c r="I209" s="2">
        <v>4</v>
      </c>
      <c r="J209" s="2" t="s">
        <v>8360</v>
      </c>
      <c r="K209" s="3">
        <f t="shared" si="10"/>
        <v>154</v>
      </c>
      <c r="L209" s="6">
        <f t="shared" si="9"/>
        <v>0.46180555555555558</v>
      </c>
      <c r="M209" s="6">
        <f t="shared" si="9"/>
        <v>0.47013888888888888</v>
      </c>
      <c r="N209" s="7">
        <f t="shared" si="11"/>
        <v>8.3333333333333037E-3</v>
      </c>
    </row>
    <row r="210" spans="1:14">
      <c r="A210" s="2" t="s">
        <v>2751</v>
      </c>
      <c r="B210" s="2" t="s">
        <v>8122</v>
      </c>
      <c r="C210" s="2" t="s">
        <v>8197</v>
      </c>
      <c r="D210" s="5">
        <v>0.99</v>
      </c>
      <c r="F210" s="2">
        <v>0</v>
      </c>
      <c r="G210" s="2">
        <v>0</v>
      </c>
      <c r="H210" s="2">
        <v>0</v>
      </c>
      <c r="I210" s="8">
        <v>4</v>
      </c>
      <c r="J210" s="2" t="s">
        <v>8361</v>
      </c>
      <c r="K210" s="3">
        <f t="shared" si="10"/>
        <v>829</v>
      </c>
      <c r="L210" s="6">
        <f t="shared" si="9"/>
        <v>0.46180555555555558</v>
      </c>
      <c r="M210" s="6">
        <f t="shared" si="9"/>
        <v>0.47152777777777777</v>
      </c>
      <c r="N210" s="7">
        <f t="shared" si="11"/>
        <v>9.7222222222221877E-3</v>
      </c>
    </row>
    <row r="211" spans="1:14">
      <c r="A211" s="2" t="s">
        <v>3850</v>
      </c>
      <c r="B211" s="2" t="s">
        <v>8122</v>
      </c>
      <c r="C211" s="2" t="s">
        <v>8167</v>
      </c>
      <c r="D211" s="5">
        <v>0.99</v>
      </c>
      <c r="F211" s="2">
        <v>2</v>
      </c>
      <c r="G211" s="2">
        <v>0</v>
      </c>
      <c r="H211" s="2">
        <v>0</v>
      </c>
      <c r="I211" s="2">
        <v>16</v>
      </c>
      <c r="J211" s="2" t="s">
        <v>8362</v>
      </c>
      <c r="K211" s="3">
        <f t="shared" si="10"/>
        <v>3589</v>
      </c>
      <c r="L211" s="6">
        <f t="shared" si="9"/>
        <v>0.46180555555555558</v>
      </c>
      <c r="M211" s="6">
        <f t="shared" si="9"/>
        <v>0.47986111111111113</v>
      </c>
      <c r="N211" s="7">
        <f t="shared" si="11"/>
        <v>1.8055555555555547E-2</v>
      </c>
    </row>
    <row r="212" spans="1:14">
      <c r="A212" s="2" t="s">
        <v>3541</v>
      </c>
      <c r="B212" s="2" t="s">
        <v>8122</v>
      </c>
      <c r="C212" s="2" t="s">
        <v>8208</v>
      </c>
      <c r="D212" s="5">
        <v>0.98</v>
      </c>
      <c r="F212" s="2">
        <v>4</v>
      </c>
      <c r="G212" s="2">
        <v>0</v>
      </c>
      <c r="H212" s="2">
        <v>0</v>
      </c>
      <c r="I212" s="8">
        <v>25</v>
      </c>
      <c r="J212" s="2" t="s">
        <v>8363</v>
      </c>
      <c r="K212" s="3">
        <f t="shared" si="10"/>
        <v>2059</v>
      </c>
      <c r="L212" s="6">
        <f t="shared" si="9"/>
        <v>0.46180555555555558</v>
      </c>
      <c r="M212" s="6">
        <f t="shared" si="9"/>
        <v>0.48333333333333334</v>
      </c>
      <c r="N212" s="7">
        <f t="shared" si="11"/>
        <v>2.1527777777777757E-2</v>
      </c>
    </row>
    <row r="213" spans="1:14">
      <c r="A213" s="2" t="s">
        <v>3671</v>
      </c>
      <c r="B213" s="2" t="s">
        <v>8122</v>
      </c>
      <c r="C213" s="2" t="s">
        <v>8261</v>
      </c>
      <c r="D213" s="5">
        <v>0.99</v>
      </c>
      <c r="F213" s="2">
        <v>0</v>
      </c>
      <c r="G213" s="2">
        <v>0</v>
      </c>
      <c r="H213" s="2">
        <v>0</v>
      </c>
      <c r="I213" s="2">
        <v>12</v>
      </c>
      <c r="J213" s="2" t="s">
        <v>8364</v>
      </c>
      <c r="K213" s="3">
        <f t="shared" si="10"/>
        <v>2372</v>
      </c>
      <c r="L213" s="6">
        <f t="shared" si="9"/>
        <v>0.46180555555555558</v>
      </c>
      <c r="M213" s="6">
        <f t="shared" si="9"/>
        <v>0.48472222222222222</v>
      </c>
      <c r="N213" s="7">
        <f t="shared" si="11"/>
        <v>2.2916666666666641E-2</v>
      </c>
    </row>
    <row r="214" spans="1:14">
      <c r="A214" s="2" t="s">
        <v>2558</v>
      </c>
      <c r="B214" s="2" t="s">
        <v>8122</v>
      </c>
      <c r="C214" s="2" t="s">
        <v>8197</v>
      </c>
      <c r="D214" s="5">
        <v>0.98</v>
      </c>
      <c r="F214" s="2">
        <v>11</v>
      </c>
      <c r="G214" s="2">
        <v>0</v>
      </c>
      <c r="H214" s="2">
        <v>0</v>
      </c>
      <c r="I214" s="2">
        <v>6</v>
      </c>
      <c r="J214" s="2" t="s">
        <v>8365</v>
      </c>
      <c r="K214" s="3">
        <f t="shared" si="10"/>
        <v>444</v>
      </c>
      <c r="L214" s="6">
        <f t="shared" si="9"/>
        <v>0.46180555555555558</v>
      </c>
      <c r="M214" s="6">
        <f t="shared" si="9"/>
        <v>0.47152777777777777</v>
      </c>
      <c r="N214" s="7">
        <f t="shared" si="11"/>
        <v>9.7222222222221877E-3</v>
      </c>
    </row>
    <row r="215" spans="1:14">
      <c r="A215" s="2" t="s">
        <v>456</v>
      </c>
      <c r="B215" s="2" t="s">
        <v>8122</v>
      </c>
      <c r="C215" s="2" t="s">
        <v>8152</v>
      </c>
      <c r="D215" s="5">
        <v>0.99</v>
      </c>
      <c r="F215" s="2">
        <v>3</v>
      </c>
      <c r="G215" s="2">
        <v>0</v>
      </c>
      <c r="H215" s="2">
        <v>0</v>
      </c>
      <c r="I215" s="2">
        <v>21</v>
      </c>
      <c r="J215" s="2" t="s">
        <v>8366</v>
      </c>
      <c r="K215" s="3">
        <f t="shared" si="10"/>
        <v>3482</v>
      </c>
      <c r="L215" s="6">
        <f t="shared" si="9"/>
        <v>0.46180555555555558</v>
      </c>
      <c r="M215" s="6">
        <f t="shared" si="9"/>
        <v>0.48194444444444445</v>
      </c>
      <c r="N215" s="7">
        <f t="shared" si="11"/>
        <v>2.0138888888888873E-2</v>
      </c>
    </row>
    <row r="216" spans="1:14">
      <c r="A216" s="2" t="s">
        <v>3576</v>
      </c>
      <c r="B216" s="2" t="s">
        <v>8122</v>
      </c>
      <c r="C216" s="2" t="s">
        <v>8175</v>
      </c>
      <c r="D216" s="5">
        <v>0.98</v>
      </c>
      <c r="F216" s="2">
        <v>3</v>
      </c>
      <c r="G216" s="2">
        <v>0</v>
      </c>
      <c r="H216" s="2">
        <v>0</v>
      </c>
      <c r="I216" s="2">
        <v>33</v>
      </c>
      <c r="J216" s="2" t="s">
        <v>8367</v>
      </c>
      <c r="K216" s="3">
        <f t="shared" si="10"/>
        <v>2243</v>
      </c>
      <c r="L216" s="6">
        <f t="shared" si="9"/>
        <v>0.46180555555555558</v>
      </c>
      <c r="M216" s="6">
        <f t="shared" si="9"/>
        <v>0.4777777777777778</v>
      </c>
      <c r="N216" s="7">
        <f t="shared" si="11"/>
        <v>1.5972222222222221E-2</v>
      </c>
    </row>
    <row r="217" spans="1:14">
      <c r="A217" s="2" t="s">
        <v>709</v>
      </c>
      <c r="B217" s="2" t="s">
        <v>8122</v>
      </c>
      <c r="C217" s="2" t="s">
        <v>8165</v>
      </c>
      <c r="D217" s="5">
        <v>0.97</v>
      </c>
      <c r="F217" s="2">
        <v>1</v>
      </c>
      <c r="G217" s="2">
        <v>0</v>
      </c>
      <c r="H217" s="2">
        <v>0</v>
      </c>
      <c r="I217" s="8">
        <v>3</v>
      </c>
      <c r="J217" s="2" t="s">
        <v>8368</v>
      </c>
      <c r="K217" s="3">
        <f t="shared" si="10"/>
        <v>131</v>
      </c>
      <c r="L217" s="6">
        <f t="shared" si="9"/>
        <v>0.46180555555555558</v>
      </c>
      <c r="M217" s="6">
        <f t="shared" si="9"/>
        <v>0.47083333333333338</v>
      </c>
      <c r="N217" s="7">
        <f t="shared" si="11"/>
        <v>9.0277777777778012E-3</v>
      </c>
    </row>
    <row r="218" spans="1:14">
      <c r="A218" s="2" t="s">
        <v>1836</v>
      </c>
      <c r="B218" s="2" t="s">
        <v>8122</v>
      </c>
      <c r="C218" s="2" t="s">
        <v>8212</v>
      </c>
      <c r="D218" s="5">
        <v>1</v>
      </c>
      <c r="F218" s="2">
        <v>0</v>
      </c>
      <c r="G218" s="2">
        <v>0</v>
      </c>
      <c r="H218" s="2">
        <v>0</v>
      </c>
      <c r="I218" s="2">
        <v>0</v>
      </c>
      <c r="J218" s="2" t="s">
        <v>8369</v>
      </c>
      <c r="K218" s="3">
        <f t="shared" si="10"/>
        <v>72</v>
      </c>
      <c r="L218" s="6">
        <f t="shared" si="9"/>
        <v>0.46180555555555558</v>
      </c>
      <c r="M218" s="6">
        <f t="shared" si="9"/>
        <v>0.4694444444444445</v>
      </c>
      <c r="N218" s="7">
        <f t="shared" si="11"/>
        <v>7.6388888888889173E-3</v>
      </c>
    </row>
    <row r="219" spans="1:14">
      <c r="A219" s="2" t="s">
        <v>289</v>
      </c>
      <c r="B219" s="2" t="s">
        <v>8122</v>
      </c>
      <c r="C219" s="2" t="s">
        <v>8157</v>
      </c>
      <c r="D219" s="5">
        <v>0.98</v>
      </c>
      <c r="F219" s="2">
        <v>1</v>
      </c>
      <c r="G219" s="2">
        <v>0</v>
      </c>
      <c r="H219" s="2">
        <v>0</v>
      </c>
      <c r="I219" s="2">
        <v>26</v>
      </c>
      <c r="J219" s="2" t="s">
        <v>8370</v>
      </c>
      <c r="K219" s="3">
        <f t="shared" si="10"/>
        <v>1931</v>
      </c>
      <c r="L219" s="6">
        <f t="shared" si="9"/>
        <v>0.46180555555555558</v>
      </c>
      <c r="M219" s="6">
        <f t="shared" si="9"/>
        <v>0.47847222222222219</v>
      </c>
      <c r="N219" s="7">
        <f t="shared" si="11"/>
        <v>1.6666666666666607E-2</v>
      </c>
    </row>
    <row r="220" spans="1:14">
      <c r="A220" s="2" t="s">
        <v>1795</v>
      </c>
      <c r="B220" s="2" t="s">
        <v>8122</v>
      </c>
      <c r="C220" s="2" t="s">
        <v>8212</v>
      </c>
      <c r="D220" s="5">
        <v>0.99</v>
      </c>
      <c r="F220" s="2">
        <v>0</v>
      </c>
      <c r="G220" s="2">
        <v>0</v>
      </c>
      <c r="H220" s="2">
        <v>0</v>
      </c>
      <c r="I220" s="2">
        <v>1</v>
      </c>
      <c r="J220" s="2" t="s">
        <v>8371</v>
      </c>
      <c r="K220" s="3">
        <f t="shared" si="10"/>
        <v>114</v>
      </c>
      <c r="L220" s="6">
        <f t="shared" si="9"/>
        <v>0.46180555555555558</v>
      </c>
      <c r="M220" s="6">
        <f t="shared" si="9"/>
        <v>0.4694444444444445</v>
      </c>
      <c r="N220" s="7">
        <f t="shared" si="11"/>
        <v>7.6388888888889173E-3</v>
      </c>
    </row>
    <row r="221" spans="1:14">
      <c r="A221" s="2" t="s">
        <v>2422</v>
      </c>
      <c r="B221" s="2" t="s">
        <v>8122</v>
      </c>
      <c r="C221" s="2" t="s">
        <v>8197</v>
      </c>
      <c r="D221" s="5">
        <v>0.93</v>
      </c>
      <c r="F221" s="2">
        <v>8</v>
      </c>
      <c r="G221" s="2">
        <v>0</v>
      </c>
      <c r="H221" s="2">
        <v>0</v>
      </c>
      <c r="I221" s="2">
        <v>21</v>
      </c>
      <c r="J221" s="2" t="s">
        <v>8372</v>
      </c>
      <c r="K221" s="3">
        <f t="shared" si="10"/>
        <v>316</v>
      </c>
      <c r="L221" s="6">
        <f t="shared" si="9"/>
        <v>0.46180555555555558</v>
      </c>
      <c r="M221" s="6">
        <f t="shared" si="9"/>
        <v>0.47152777777777777</v>
      </c>
      <c r="N221" s="7">
        <f t="shared" si="11"/>
        <v>9.7222222222221877E-3</v>
      </c>
    </row>
    <row r="222" spans="1:14">
      <c r="A222" s="2" t="s">
        <v>1716</v>
      </c>
      <c r="B222" s="2" t="s">
        <v>8122</v>
      </c>
      <c r="C222" s="2" t="s">
        <v>8165</v>
      </c>
      <c r="D222" s="5">
        <v>0</v>
      </c>
      <c r="F222" s="2">
        <v>3</v>
      </c>
      <c r="G222" s="2">
        <v>0</v>
      </c>
      <c r="H222" s="2">
        <v>0</v>
      </c>
      <c r="I222" s="2">
        <v>10</v>
      </c>
      <c r="J222" s="2" t="s">
        <v>8373</v>
      </c>
      <c r="K222" s="3">
        <f t="shared" si="10"/>
        <v>10</v>
      </c>
      <c r="L222" s="6">
        <f t="shared" si="9"/>
        <v>0.46180555555555558</v>
      </c>
      <c r="M222" s="6">
        <f t="shared" si="9"/>
        <v>0.47083333333333338</v>
      </c>
      <c r="N222" s="7">
        <f t="shared" si="11"/>
        <v>9.0277777777778012E-3</v>
      </c>
    </row>
    <row r="223" spans="1:14">
      <c r="A223" s="2" t="s">
        <v>2920</v>
      </c>
      <c r="B223" s="2" t="s">
        <v>8122</v>
      </c>
      <c r="C223" s="2" t="s">
        <v>8170</v>
      </c>
      <c r="D223" s="5">
        <v>0.98</v>
      </c>
      <c r="F223" s="2">
        <v>1</v>
      </c>
      <c r="G223" s="2">
        <v>0</v>
      </c>
      <c r="H223" s="2">
        <v>0</v>
      </c>
      <c r="I223" s="2">
        <v>18</v>
      </c>
      <c r="J223" s="2" t="s">
        <v>8374</v>
      </c>
      <c r="K223" s="3">
        <f t="shared" si="10"/>
        <v>1037</v>
      </c>
      <c r="L223" s="6">
        <f t="shared" si="9"/>
        <v>0.46180555555555558</v>
      </c>
      <c r="M223" s="6">
        <f t="shared" si="9"/>
        <v>0.48125000000000001</v>
      </c>
      <c r="N223" s="7">
        <f t="shared" si="11"/>
        <v>1.9444444444444431E-2</v>
      </c>
    </row>
    <row r="224" spans="1:14">
      <c r="A224" s="2" t="s">
        <v>2407</v>
      </c>
      <c r="B224" s="2" t="s">
        <v>8122</v>
      </c>
      <c r="C224" s="2" t="s">
        <v>8134</v>
      </c>
      <c r="D224" s="5">
        <v>0.99</v>
      </c>
      <c r="F224" s="2">
        <v>1</v>
      </c>
      <c r="G224" s="2">
        <v>0</v>
      </c>
      <c r="H224" s="2">
        <v>0</v>
      </c>
      <c r="I224" s="8">
        <v>3</v>
      </c>
      <c r="J224" s="2" t="s">
        <v>8375</v>
      </c>
      <c r="K224" s="3">
        <f t="shared" si="10"/>
        <v>381</v>
      </c>
      <c r="L224" s="6">
        <f t="shared" si="9"/>
        <v>0.46180555555555558</v>
      </c>
      <c r="M224" s="6">
        <f t="shared" si="9"/>
        <v>0.47013888888888888</v>
      </c>
      <c r="N224" s="7">
        <f t="shared" si="11"/>
        <v>8.3333333333333037E-3</v>
      </c>
    </row>
    <row r="225" spans="1:14">
      <c r="A225" s="2" t="s">
        <v>2941</v>
      </c>
      <c r="B225" s="2" t="s">
        <v>8122</v>
      </c>
      <c r="C225" s="2" t="s">
        <v>8167</v>
      </c>
      <c r="D225" s="5">
        <v>0.96</v>
      </c>
      <c r="F225" s="2">
        <v>5</v>
      </c>
      <c r="G225" s="2">
        <v>0</v>
      </c>
      <c r="H225" s="2">
        <v>0</v>
      </c>
      <c r="I225" s="2">
        <v>31</v>
      </c>
      <c r="J225" s="2" t="s">
        <v>8376</v>
      </c>
      <c r="K225" s="3">
        <f t="shared" si="10"/>
        <v>967</v>
      </c>
      <c r="L225" s="6">
        <f t="shared" si="9"/>
        <v>0.46180555555555558</v>
      </c>
      <c r="M225" s="6">
        <f t="shared" si="9"/>
        <v>0.47986111111111113</v>
      </c>
      <c r="N225" s="7">
        <f t="shared" si="11"/>
        <v>1.8055555555555547E-2</v>
      </c>
    </row>
    <row r="226" spans="1:14">
      <c r="A226" s="2" t="s">
        <v>3950</v>
      </c>
      <c r="B226" s="2" t="s">
        <v>8122</v>
      </c>
      <c r="C226" s="2" t="s">
        <v>8261</v>
      </c>
      <c r="D226" s="5">
        <v>0.99</v>
      </c>
      <c r="F226" s="2">
        <v>9</v>
      </c>
      <c r="G226" s="2">
        <v>0</v>
      </c>
      <c r="H226" s="2">
        <v>0</v>
      </c>
      <c r="I226" s="2">
        <v>24</v>
      </c>
      <c r="J226" s="2" t="s">
        <v>8377</v>
      </c>
      <c r="K226" s="3">
        <f t="shared" si="10"/>
        <v>2898</v>
      </c>
      <c r="L226" s="6">
        <f t="shared" si="9"/>
        <v>0.46180555555555558</v>
      </c>
      <c r="M226" s="6">
        <f t="shared" si="9"/>
        <v>0.48472222222222222</v>
      </c>
      <c r="N226" s="7">
        <f t="shared" si="11"/>
        <v>2.2916666666666641E-2</v>
      </c>
    </row>
    <row r="227" spans="1:14">
      <c r="A227" s="2" t="s">
        <v>1537</v>
      </c>
      <c r="B227" s="2" t="s">
        <v>8122</v>
      </c>
      <c r="C227" s="2" t="s">
        <v>8181</v>
      </c>
      <c r="D227" s="5">
        <v>0.99</v>
      </c>
      <c r="F227" s="2">
        <v>8</v>
      </c>
      <c r="G227" s="2">
        <v>0</v>
      </c>
      <c r="H227" s="2">
        <v>0</v>
      </c>
      <c r="I227" s="8">
        <v>14</v>
      </c>
      <c r="J227" s="2" t="s">
        <v>8378</v>
      </c>
      <c r="K227" s="3">
        <f t="shared" si="10"/>
        <v>2481</v>
      </c>
      <c r="L227" s="6">
        <f t="shared" si="9"/>
        <v>0.46180555555555558</v>
      </c>
      <c r="M227" s="6">
        <f t="shared" si="9"/>
        <v>0.4826388888888889</v>
      </c>
      <c r="N227" s="7">
        <f t="shared" si="11"/>
        <v>2.0833333333333315E-2</v>
      </c>
    </row>
    <row r="228" spans="1:14">
      <c r="A228" s="2" t="s">
        <v>3547</v>
      </c>
      <c r="B228" s="2" t="s">
        <v>8122</v>
      </c>
      <c r="C228" s="2" t="s">
        <v>8152</v>
      </c>
      <c r="D228" s="5">
        <v>0.98</v>
      </c>
      <c r="F228" s="2">
        <v>5</v>
      </c>
      <c r="G228" s="2">
        <v>0</v>
      </c>
      <c r="H228" s="2">
        <v>0</v>
      </c>
      <c r="I228" s="2">
        <v>30</v>
      </c>
      <c r="J228" s="2" t="s">
        <v>8379</v>
      </c>
      <c r="K228" s="3">
        <f t="shared" si="10"/>
        <v>2205</v>
      </c>
      <c r="L228" s="6">
        <f t="shared" si="9"/>
        <v>0.46180555555555558</v>
      </c>
      <c r="M228" s="6">
        <f t="shared" si="9"/>
        <v>0.48194444444444445</v>
      </c>
      <c r="N228" s="7">
        <f t="shared" si="11"/>
        <v>2.0138888888888873E-2</v>
      </c>
    </row>
    <row r="229" spans="1:14">
      <c r="A229" s="2" t="s">
        <v>1859</v>
      </c>
      <c r="B229" s="2" t="s">
        <v>8122</v>
      </c>
      <c r="C229" s="2" t="s">
        <v>8212</v>
      </c>
      <c r="D229" s="5">
        <v>1</v>
      </c>
      <c r="F229" s="2">
        <v>0</v>
      </c>
      <c r="G229" s="2">
        <v>0</v>
      </c>
      <c r="H229" s="2">
        <v>0</v>
      </c>
      <c r="I229" s="8">
        <v>0</v>
      </c>
      <c r="J229" s="2" t="s">
        <v>8380</v>
      </c>
      <c r="K229" s="3">
        <f t="shared" si="10"/>
        <v>83</v>
      </c>
      <c r="L229" s="6">
        <f t="shared" si="9"/>
        <v>0.46180555555555558</v>
      </c>
      <c r="M229" s="6">
        <f t="shared" si="9"/>
        <v>0.4694444444444445</v>
      </c>
      <c r="N229" s="7">
        <f t="shared" si="11"/>
        <v>7.6388888888889173E-3</v>
      </c>
    </row>
    <row r="230" spans="1:14">
      <c r="A230" s="2" t="s">
        <v>3633</v>
      </c>
      <c r="B230" s="2" t="s">
        <v>8122</v>
      </c>
      <c r="C230" s="2" t="s">
        <v>8167</v>
      </c>
      <c r="D230" s="5">
        <v>0.99</v>
      </c>
      <c r="F230" s="2">
        <v>6</v>
      </c>
      <c r="G230" s="2">
        <v>0</v>
      </c>
      <c r="H230" s="2">
        <v>0</v>
      </c>
      <c r="I230" s="2">
        <v>17</v>
      </c>
      <c r="J230" s="2" t="s">
        <v>8381</v>
      </c>
      <c r="K230" s="3">
        <f t="shared" si="10"/>
        <v>2126</v>
      </c>
      <c r="L230" s="6">
        <f t="shared" si="9"/>
        <v>0.46180555555555558</v>
      </c>
      <c r="M230" s="6">
        <f t="shared" si="9"/>
        <v>0.47986111111111113</v>
      </c>
      <c r="N230" s="7">
        <f t="shared" si="11"/>
        <v>1.8055555555555547E-2</v>
      </c>
    </row>
    <row r="231" spans="1:14">
      <c r="A231" s="2" t="s">
        <v>2363</v>
      </c>
      <c r="B231" s="2" t="s">
        <v>8122</v>
      </c>
      <c r="C231" s="2" t="s">
        <v>8165</v>
      </c>
      <c r="D231" s="5">
        <v>0.95</v>
      </c>
      <c r="F231" s="2">
        <v>2</v>
      </c>
      <c r="G231" s="2">
        <v>0</v>
      </c>
      <c r="H231" s="2">
        <v>0</v>
      </c>
      <c r="I231" s="2">
        <v>4</v>
      </c>
      <c r="J231" s="2" t="s">
        <v>8382</v>
      </c>
      <c r="K231" s="3">
        <f t="shared" si="10"/>
        <v>92</v>
      </c>
      <c r="L231" s="6">
        <f t="shared" si="9"/>
        <v>0.46180555555555558</v>
      </c>
      <c r="M231" s="6">
        <f t="shared" si="9"/>
        <v>0.47083333333333338</v>
      </c>
      <c r="N231" s="7">
        <f t="shared" si="11"/>
        <v>9.0277777777778012E-3</v>
      </c>
    </row>
    <row r="232" spans="1:14">
      <c r="A232" s="2" t="s">
        <v>2932</v>
      </c>
      <c r="B232" s="2" t="s">
        <v>8122</v>
      </c>
      <c r="C232" s="2" t="s">
        <v>8163</v>
      </c>
      <c r="D232" s="5">
        <v>0.98</v>
      </c>
      <c r="F232" s="2">
        <v>2</v>
      </c>
      <c r="G232" s="2">
        <v>0</v>
      </c>
      <c r="H232" s="2">
        <v>0</v>
      </c>
      <c r="I232" s="2">
        <v>21</v>
      </c>
      <c r="J232" s="2" t="s">
        <v>8162</v>
      </c>
      <c r="K232" s="3">
        <f t="shared" si="10"/>
        <v>1290</v>
      </c>
      <c r="L232" s="6">
        <f t="shared" si="9"/>
        <v>0.46180555555555558</v>
      </c>
      <c r="M232" s="6">
        <f t="shared" si="9"/>
        <v>0.47916666666666669</v>
      </c>
      <c r="N232" s="7">
        <f t="shared" si="11"/>
        <v>1.7361111111111105E-2</v>
      </c>
    </row>
    <row r="233" spans="1:14">
      <c r="A233" s="2" t="s">
        <v>3596</v>
      </c>
      <c r="B233" s="2" t="s">
        <v>8122</v>
      </c>
      <c r="C233" s="2" t="s">
        <v>8186</v>
      </c>
      <c r="D233" s="5">
        <v>0.98</v>
      </c>
      <c r="F233" s="2">
        <v>10</v>
      </c>
      <c r="G233" s="2">
        <v>0</v>
      </c>
      <c r="H233" s="2">
        <v>0</v>
      </c>
      <c r="I233" s="2">
        <v>38</v>
      </c>
      <c r="J233" s="2" t="s">
        <v>8383</v>
      </c>
      <c r="K233" s="3">
        <f t="shared" si="10"/>
        <v>2299</v>
      </c>
      <c r="L233" s="6">
        <f t="shared" si="9"/>
        <v>0.46180555555555558</v>
      </c>
      <c r="M233" s="6">
        <f t="shared" si="9"/>
        <v>0.48402777777777778</v>
      </c>
      <c r="N233" s="7">
        <f t="shared" si="11"/>
        <v>2.2222222222222199E-2</v>
      </c>
    </row>
    <row r="234" spans="1:14">
      <c r="A234" s="2" t="s">
        <v>3682</v>
      </c>
      <c r="B234" s="2" t="s">
        <v>8122</v>
      </c>
      <c r="C234" s="2" t="s">
        <v>8157</v>
      </c>
      <c r="D234" s="5">
        <v>0.99</v>
      </c>
      <c r="F234" s="2">
        <v>3</v>
      </c>
      <c r="G234" s="2">
        <v>0</v>
      </c>
      <c r="H234" s="2">
        <v>0</v>
      </c>
      <c r="I234" s="2">
        <v>14</v>
      </c>
      <c r="J234" s="2" t="s">
        <v>8265</v>
      </c>
      <c r="K234" s="3">
        <f t="shared" si="10"/>
        <v>1741</v>
      </c>
      <c r="L234" s="6">
        <f t="shared" si="9"/>
        <v>0.46180555555555558</v>
      </c>
      <c r="M234" s="6">
        <f t="shared" si="9"/>
        <v>0.47847222222222219</v>
      </c>
      <c r="N234" s="7">
        <f t="shared" si="11"/>
        <v>1.6666666666666607E-2</v>
      </c>
    </row>
    <row r="235" spans="1:14">
      <c r="A235" s="2" t="s">
        <v>3726</v>
      </c>
      <c r="B235" s="2" t="s">
        <v>8122</v>
      </c>
      <c r="C235" s="2" t="s">
        <v>8163</v>
      </c>
      <c r="D235" s="5">
        <v>0.99</v>
      </c>
      <c r="F235" s="2">
        <v>0</v>
      </c>
      <c r="G235" s="2">
        <v>0</v>
      </c>
      <c r="H235" s="2">
        <v>0</v>
      </c>
      <c r="I235" s="8">
        <v>14</v>
      </c>
      <c r="J235" s="2" t="s">
        <v>8384</v>
      </c>
      <c r="K235" s="3">
        <f t="shared" si="10"/>
        <v>2505</v>
      </c>
      <c r="L235" s="6">
        <f t="shared" si="9"/>
        <v>0.46180555555555558</v>
      </c>
      <c r="M235" s="6">
        <f t="shared" si="9"/>
        <v>0.47916666666666669</v>
      </c>
      <c r="N235" s="7">
        <f t="shared" si="11"/>
        <v>1.7361111111111105E-2</v>
      </c>
    </row>
    <row r="236" spans="1:14">
      <c r="A236" s="2" t="s">
        <v>3719</v>
      </c>
      <c r="B236" s="2" t="s">
        <v>8122</v>
      </c>
      <c r="C236" s="2" t="s">
        <v>8157</v>
      </c>
      <c r="D236" s="5">
        <v>0.98</v>
      </c>
      <c r="F236" s="2">
        <v>1</v>
      </c>
      <c r="G236" s="2">
        <v>0</v>
      </c>
      <c r="H236" s="2">
        <v>0</v>
      </c>
      <c r="I236" s="2">
        <v>24</v>
      </c>
      <c r="J236" s="2" t="s">
        <v>8385</v>
      </c>
      <c r="K236" s="3">
        <f t="shared" si="10"/>
        <v>1397</v>
      </c>
      <c r="L236" s="6">
        <f t="shared" si="9"/>
        <v>0.46180555555555558</v>
      </c>
      <c r="M236" s="6">
        <f t="shared" si="9"/>
        <v>0.47847222222222219</v>
      </c>
      <c r="N236" s="7">
        <f t="shared" si="11"/>
        <v>1.6666666666666607E-2</v>
      </c>
    </row>
    <row r="237" spans="1:14">
      <c r="A237" s="2" t="s">
        <v>2800</v>
      </c>
      <c r="B237" s="2" t="s">
        <v>8122</v>
      </c>
      <c r="C237" s="2" t="s">
        <v>8228</v>
      </c>
      <c r="D237" s="5">
        <v>0.99</v>
      </c>
      <c r="F237" s="2">
        <v>0</v>
      </c>
      <c r="G237" s="2">
        <v>0</v>
      </c>
      <c r="H237" s="2">
        <v>0</v>
      </c>
      <c r="I237" s="2">
        <v>8</v>
      </c>
      <c r="J237" s="2" t="s">
        <v>8352</v>
      </c>
      <c r="K237" s="3">
        <f t="shared" si="10"/>
        <v>1348</v>
      </c>
      <c r="L237" s="6">
        <f t="shared" si="9"/>
        <v>0.46180555555555558</v>
      </c>
      <c r="M237" s="6">
        <f t="shared" si="9"/>
        <v>0.47291666666666665</v>
      </c>
      <c r="N237" s="7">
        <f t="shared" si="11"/>
        <v>1.1111111111111072E-2</v>
      </c>
    </row>
    <row r="238" spans="1:14">
      <c r="A238" s="2" t="s">
        <v>3506</v>
      </c>
      <c r="B238" s="2" t="s">
        <v>8122</v>
      </c>
      <c r="C238" s="2" t="s">
        <v>8161</v>
      </c>
      <c r="D238" s="5">
        <v>0.98</v>
      </c>
      <c r="F238" s="2">
        <v>2</v>
      </c>
      <c r="G238" s="2">
        <v>0</v>
      </c>
      <c r="H238" s="2">
        <v>0</v>
      </c>
      <c r="I238" s="2">
        <v>13</v>
      </c>
      <c r="J238" s="2" t="s">
        <v>8386</v>
      </c>
      <c r="K238" s="3">
        <f t="shared" si="10"/>
        <v>1112</v>
      </c>
      <c r="L238" s="6">
        <f t="shared" si="9"/>
        <v>0.46180555555555558</v>
      </c>
      <c r="M238" s="6">
        <f t="shared" si="9"/>
        <v>0.47430555555555554</v>
      </c>
      <c r="N238" s="7">
        <f t="shared" si="11"/>
        <v>1.2499999999999956E-2</v>
      </c>
    </row>
    <row r="239" spans="1:14">
      <c r="A239" s="2" t="s">
        <v>3792</v>
      </c>
      <c r="B239" s="2" t="s">
        <v>8122</v>
      </c>
      <c r="C239" s="2" t="s">
        <v>8155</v>
      </c>
      <c r="D239" s="5">
        <v>0.97</v>
      </c>
      <c r="F239" s="2">
        <v>6</v>
      </c>
      <c r="G239" s="2">
        <v>0</v>
      </c>
      <c r="H239" s="2">
        <v>0</v>
      </c>
      <c r="I239" s="2">
        <v>36</v>
      </c>
      <c r="J239" s="2" t="s">
        <v>8387</v>
      </c>
      <c r="K239" s="3">
        <f t="shared" si="10"/>
        <v>1731</v>
      </c>
      <c r="L239" s="6">
        <f t="shared" si="9"/>
        <v>0.46180555555555558</v>
      </c>
      <c r="M239" s="6">
        <f t="shared" si="9"/>
        <v>0.48055555555555557</v>
      </c>
      <c r="N239" s="7">
        <f t="shared" si="11"/>
        <v>1.8749999999999989E-2</v>
      </c>
    </row>
    <row r="240" spans="1:14">
      <c r="A240" s="2" t="s">
        <v>2667</v>
      </c>
      <c r="B240" s="2" t="s">
        <v>8122</v>
      </c>
      <c r="C240" s="2" t="s">
        <v>8155</v>
      </c>
      <c r="D240" s="5">
        <v>0.95</v>
      </c>
      <c r="F240" s="2">
        <v>15</v>
      </c>
      <c r="G240" s="2">
        <v>0</v>
      </c>
      <c r="H240" s="2">
        <v>0</v>
      </c>
      <c r="I240" s="2">
        <v>40</v>
      </c>
      <c r="J240" s="2" t="s">
        <v>8388</v>
      </c>
      <c r="K240" s="3">
        <f t="shared" si="10"/>
        <v>910</v>
      </c>
      <c r="L240" s="6">
        <f t="shared" si="9"/>
        <v>0.46180555555555558</v>
      </c>
      <c r="M240" s="6">
        <f t="shared" si="9"/>
        <v>0.48055555555555557</v>
      </c>
      <c r="N240" s="7">
        <f t="shared" si="11"/>
        <v>1.8749999999999989E-2</v>
      </c>
    </row>
    <row r="241" spans="1:14">
      <c r="A241" s="2" t="s">
        <v>1807</v>
      </c>
      <c r="B241" s="2" t="s">
        <v>8122</v>
      </c>
      <c r="C241" s="2" t="s">
        <v>8165</v>
      </c>
      <c r="D241" s="5">
        <v>0.87</v>
      </c>
      <c r="F241" s="2">
        <v>12</v>
      </c>
      <c r="G241" s="2">
        <v>0</v>
      </c>
      <c r="H241" s="2">
        <v>0</v>
      </c>
      <c r="I241" s="2">
        <v>11</v>
      </c>
      <c r="J241" s="2" t="s">
        <v>8389</v>
      </c>
      <c r="K241" s="3">
        <f t="shared" si="10"/>
        <v>89</v>
      </c>
      <c r="L241" s="6">
        <f t="shared" si="9"/>
        <v>0.46180555555555558</v>
      </c>
      <c r="M241" s="6">
        <f t="shared" si="9"/>
        <v>0.47083333333333338</v>
      </c>
      <c r="N241" s="7">
        <f t="shared" si="11"/>
        <v>9.0277777777778012E-3</v>
      </c>
    </row>
    <row r="242" spans="1:14">
      <c r="A242" s="2" t="s">
        <v>1958</v>
      </c>
      <c r="B242" s="2" t="s">
        <v>8122</v>
      </c>
      <c r="C242" s="2" t="s">
        <v>8165</v>
      </c>
      <c r="D242" s="5">
        <v>0.97</v>
      </c>
      <c r="F242" s="2">
        <v>0</v>
      </c>
      <c r="G242" s="2">
        <v>0</v>
      </c>
      <c r="H242" s="2">
        <v>0</v>
      </c>
      <c r="I242" s="2">
        <v>3</v>
      </c>
      <c r="J242" s="2" t="s">
        <v>8390</v>
      </c>
      <c r="K242" s="3">
        <f t="shared" si="10"/>
        <v>104</v>
      </c>
      <c r="L242" s="6">
        <f t="shared" si="9"/>
        <v>0.46180555555555558</v>
      </c>
      <c r="M242" s="6">
        <f t="shared" si="9"/>
        <v>0.47083333333333338</v>
      </c>
      <c r="N242" s="7">
        <f t="shared" si="11"/>
        <v>9.0277777777778012E-3</v>
      </c>
    </row>
    <row r="243" spans="1:14">
      <c r="A243" s="2" t="s">
        <v>3835</v>
      </c>
      <c r="B243" s="2" t="s">
        <v>8122</v>
      </c>
      <c r="C243" s="2" t="s">
        <v>8167</v>
      </c>
      <c r="D243" s="5">
        <v>0.98</v>
      </c>
      <c r="F243" s="2">
        <v>3</v>
      </c>
      <c r="G243" s="2">
        <v>0</v>
      </c>
      <c r="H243" s="2">
        <v>0</v>
      </c>
      <c r="I243" s="2">
        <v>26</v>
      </c>
      <c r="J243" s="2" t="s">
        <v>8391</v>
      </c>
      <c r="K243" s="3">
        <f t="shared" si="10"/>
        <v>2148</v>
      </c>
      <c r="L243" s="6">
        <f t="shared" si="9"/>
        <v>0.46180555555555558</v>
      </c>
      <c r="M243" s="6">
        <f t="shared" si="9"/>
        <v>0.47986111111111113</v>
      </c>
      <c r="N243" s="7">
        <f t="shared" si="11"/>
        <v>1.8055555555555547E-2</v>
      </c>
    </row>
    <row r="244" spans="1:14">
      <c r="A244" s="2" t="s">
        <v>3525</v>
      </c>
      <c r="B244" s="2" t="s">
        <v>8122</v>
      </c>
      <c r="C244" s="2" t="s">
        <v>8163</v>
      </c>
      <c r="D244" s="5">
        <v>0.98</v>
      </c>
      <c r="F244" s="2">
        <v>3</v>
      </c>
      <c r="G244" s="2">
        <v>0</v>
      </c>
      <c r="H244" s="2">
        <v>0</v>
      </c>
      <c r="I244" s="2">
        <v>19</v>
      </c>
      <c r="J244" s="2" t="s">
        <v>8392</v>
      </c>
      <c r="K244" s="3">
        <f t="shared" si="10"/>
        <v>1823</v>
      </c>
      <c r="L244" s="6">
        <f t="shared" si="9"/>
        <v>0.46180555555555558</v>
      </c>
      <c r="M244" s="6">
        <f t="shared" si="9"/>
        <v>0.47916666666666669</v>
      </c>
      <c r="N244" s="7">
        <f t="shared" si="11"/>
        <v>1.7361111111111105E-2</v>
      </c>
    </row>
    <row r="245" spans="1:14">
      <c r="A245" s="2" t="s">
        <v>3261</v>
      </c>
      <c r="B245" s="2" t="s">
        <v>8122</v>
      </c>
      <c r="C245" s="2" t="s">
        <v>8163</v>
      </c>
      <c r="D245" s="5">
        <v>0.99</v>
      </c>
      <c r="F245" s="2">
        <v>2</v>
      </c>
      <c r="G245" s="2">
        <v>0</v>
      </c>
      <c r="H245" s="2">
        <v>0</v>
      </c>
      <c r="I245" s="2">
        <v>7</v>
      </c>
      <c r="J245" s="2" t="s">
        <v>8393</v>
      </c>
      <c r="K245" s="3">
        <f t="shared" si="10"/>
        <v>2049</v>
      </c>
      <c r="L245" s="6">
        <f t="shared" si="9"/>
        <v>0.46180555555555558</v>
      </c>
      <c r="M245" s="6">
        <f t="shared" si="9"/>
        <v>0.47916666666666669</v>
      </c>
      <c r="N245" s="7">
        <f t="shared" si="11"/>
        <v>1.7361111111111105E-2</v>
      </c>
    </row>
    <row r="246" spans="1:14">
      <c r="A246" s="2" t="s">
        <v>1903</v>
      </c>
      <c r="B246" s="2" t="s">
        <v>8122</v>
      </c>
      <c r="C246" s="2" t="s">
        <v>8165</v>
      </c>
      <c r="D246" s="5">
        <v>0.9</v>
      </c>
      <c r="F246" s="2">
        <v>7</v>
      </c>
      <c r="G246" s="2">
        <v>0</v>
      </c>
      <c r="H246" s="2">
        <v>0</v>
      </c>
      <c r="I246" s="2">
        <v>11</v>
      </c>
      <c r="J246" s="2" t="s">
        <v>8394</v>
      </c>
      <c r="K246" s="3">
        <f t="shared" si="10"/>
        <v>113</v>
      </c>
      <c r="L246" s="6">
        <f t="shared" si="9"/>
        <v>0.46180555555555558</v>
      </c>
      <c r="M246" s="6">
        <f t="shared" si="9"/>
        <v>0.47083333333333338</v>
      </c>
      <c r="N246" s="7">
        <f t="shared" si="11"/>
        <v>9.0277777777778012E-3</v>
      </c>
    </row>
    <row r="247" spans="1:14">
      <c r="A247" s="2" t="s">
        <v>3953</v>
      </c>
      <c r="B247" s="2" t="s">
        <v>8122</v>
      </c>
      <c r="C247" s="2" t="s">
        <v>8208</v>
      </c>
      <c r="D247" s="5">
        <v>0.97</v>
      </c>
      <c r="F247" s="2">
        <v>20</v>
      </c>
      <c r="G247" s="2">
        <v>0</v>
      </c>
      <c r="H247" s="2">
        <v>0</v>
      </c>
      <c r="I247" s="2">
        <v>42</v>
      </c>
      <c r="J247" s="2" t="s">
        <v>8370</v>
      </c>
      <c r="K247" s="3">
        <f t="shared" si="10"/>
        <v>1931</v>
      </c>
      <c r="L247" s="6">
        <f t="shared" si="9"/>
        <v>0.46180555555555558</v>
      </c>
      <c r="M247" s="6">
        <f t="shared" si="9"/>
        <v>0.48333333333333334</v>
      </c>
      <c r="N247" s="7">
        <f t="shared" si="11"/>
        <v>2.1527777777777757E-2</v>
      </c>
    </row>
    <row r="248" spans="1:14">
      <c r="A248" s="2" t="s">
        <v>2660</v>
      </c>
      <c r="B248" s="2" t="s">
        <v>8122</v>
      </c>
      <c r="C248" s="2" t="s">
        <v>8271</v>
      </c>
      <c r="D248" s="5">
        <v>0.96</v>
      </c>
      <c r="F248" s="2">
        <v>27</v>
      </c>
      <c r="G248" s="2">
        <v>0</v>
      </c>
      <c r="H248" s="2">
        <v>0</v>
      </c>
      <c r="I248" s="2">
        <v>42</v>
      </c>
      <c r="J248" s="2" t="s">
        <v>8395</v>
      </c>
      <c r="K248" s="3">
        <f t="shared" si="10"/>
        <v>1119</v>
      </c>
      <c r="L248" s="6">
        <f t="shared" si="9"/>
        <v>0.46180555555555558</v>
      </c>
      <c r="M248" s="6">
        <f t="shared" si="9"/>
        <v>0.47361111111111115</v>
      </c>
      <c r="N248" s="7">
        <f t="shared" si="11"/>
        <v>1.1805555555555569E-2</v>
      </c>
    </row>
    <row r="249" spans="1:14">
      <c r="A249" s="2" t="s">
        <v>3295</v>
      </c>
      <c r="B249" s="2" t="s">
        <v>8122</v>
      </c>
      <c r="C249" s="2" t="s">
        <v>8228</v>
      </c>
      <c r="D249" s="5">
        <v>0.99</v>
      </c>
      <c r="F249" s="2">
        <v>0</v>
      </c>
      <c r="G249" s="2">
        <v>0</v>
      </c>
      <c r="H249" s="2">
        <v>0</v>
      </c>
      <c r="I249" s="2">
        <v>7</v>
      </c>
      <c r="J249" s="2" t="s">
        <v>8396</v>
      </c>
      <c r="K249" s="3">
        <f t="shared" si="10"/>
        <v>1850</v>
      </c>
      <c r="L249" s="6">
        <f t="shared" si="9"/>
        <v>0.46180555555555558</v>
      </c>
      <c r="M249" s="6">
        <f t="shared" si="9"/>
        <v>0.47291666666666665</v>
      </c>
      <c r="N249" s="7">
        <f t="shared" si="11"/>
        <v>1.1111111111111072E-2</v>
      </c>
    </row>
    <row r="250" spans="1:14">
      <c r="A250" s="2" t="s">
        <v>3422</v>
      </c>
      <c r="B250" s="2" t="s">
        <v>8122</v>
      </c>
      <c r="C250" s="2" t="s">
        <v>8155</v>
      </c>
      <c r="D250" s="5">
        <v>0.98</v>
      </c>
      <c r="F250" s="2">
        <v>6</v>
      </c>
      <c r="G250" s="2">
        <v>0</v>
      </c>
      <c r="H250" s="2">
        <v>0</v>
      </c>
      <c r="I250" s="2">
        <v>16</v>
      </c>
      <c r="J250" s="2" t="s">
        <v>8397</v>
      </c>
      <c r="K250" s="3">
        <f t="shared" si="10"/>
        <v>1427</v>
      </c>
      <c r="L250" s="6">
        <f t="shared" si="9"/>
        <v>0.46180555555555558</v>
      </c>
      <c r="M250" s="6">
        <f t="shared" si="9"/>
        <v>0.48055555555555557</v>
      </c>
      <c r="N250" s="7">
        <f t="shared" si="11"/>
        <v>1.8749999999999989E-2</v>
      </c>
    </row>
    <row r="251" spans="1:14">
      <c r="A251" s="2" t="s">
        <v>2608</v>
      </c>
      <c r="B251" s="2" t="s">
        <v>8122</v>
      </c>
      <c r="C251" s="2" t="s">
        <v>8165</v>
      </c>
      <c r="D251" s="5">
        <v>0.98</v>
      </c>
      <c r="F251" s="8">
        <v>2</v>
      </c>
      <c r="G251" s="2">
        <v>0</v>
      </c>
      <c r="H251" s="2">
        <v>0</v>
      </c>
      <c r="I251" s="8">
        <v>9</v>
      </c>
      <c r="J251" s="2" t="s">
        <v>8398</v>
      </c>
      <c r="K251" s="3">
        <f t="shared" si="10"/>
        <v>649</v>
      </c>
      <c r="L251" s="6">
        <f t="shared" si="9"/>
        <v>0.46180555555555558</v>
      </c>
      <c r="M251" s="6">
        <f t="shared" si="9"/>
        <v>0.47083333333333338</v>
      </c>
      <c r="N251" s="7">
        <f t="shared" si="11"/>
        <v>9.0277777777778012E-3</v>
      </c>
    </row>
    <row r="252" spans="1:14">
      <c r="A252" s="2" t="s">
        <v>2693</v>
      </c>
      <c r="B252" s="2" t="s">
        <v>8122</v>
      </c>
      <c r="C252" s="2" t="s">
        <v>8399</v>
      </c>
      <c r="D252" s="5">
        <v>0.98</v>
      </c>
      <c r="F252" s="2">
        <v>1</v>
      </c>
      <c r="G252" s="2">
        <v>0</v>
      </c>
      <c r="H252" s="2">
        <v>0</v>
      </c>
      <c r="I252" s="2">
        <v>13</v>
      </c>
      <c r="J252" s="2" t="s">
        <v>8400</v>
      </c>
      <c r="K252" s="3">
        <f t="shared" si="10"/>
        <v>792</v>
      </c>
      <c r="L252" s="6">
        <f t="shared" si="9"/>
        <v>0.46180555555555558</v>
      </c>
      <c r="M252" s="6">
        <f t="shared" si="9"/>
        <v>0.47638888888888892</v>
      </c>
      <c r="N252" s="7">
        <f t="shared" si="11"/>
        <v>1.4583333333333337E-2</v>
      </c>
    </row>
    <row r="253" spans="1:14">
      <c r="A253" s="2" t="s">
        <v>2387</v>
      </c>
      <c r="B253" s="2" t="s">
        <v>8122</v>
      </c>
      <c r="C253" s="2" t="s">
        <v>8165</v>
      </c>
      <c r="D253" s="5">
        <v>0.99</v>
      </c>
      <c r="F253" s="2">
        <v>3</v>
      </c>
      <c r="G253" s="2">
        <v>0</v>
      </c>
      <c r="H253" s="2">
        <v>0</v>
      </c>
      <c r="I253" s="8">
        <v>2</v>
      </c>
      <c r="J253" s="2" t="s">
        <v>8401</v>
      </c>
      <c r="K253" s="3">
        <f t="shared" si="10"/>
        <v>387</v>
      </c>
      <c r="L253" s="6">
        <f t="shared" si="9"/>
        <v>0.46180555555555558</v>
      </c>
      <c r="M253" s="6">
        <f t="shared" si="9"/>
        <v>0.47083333333333338</v>
      </c>
      <c r="N253" s="7">
        <f t="shared" si="11"/>
        <v>9.0277777777778012E-3</v>
      </c>
    </row>
    <row r="254" spans="1:14">
      <c r="A254" s="2" t="s">
        <v>2656</v>
      </c>
      <c r="B254" s="2" t="s">
        <v>8122</v>
      </c>
      <c r="C254" s="2" t="s">
        <v>8271</v>
      </c>
      <c r="D254" s="5">
        <v>0.95</v>
      </c>
      <c r="F254" s="2">
        <v>1</v>
      </c>
      <c r="G254" s="2">
        <v>0</v>
      </c>
      <c r="H254" s="2">
        <v>0</v>
      </c>
      <c r="I254" s="2">
        <v>23</v>
      </c>
      <c r="J254" s="2" t="s">
        <v>8402</v>
      </c>
      <c r="K254" s="3">
        <f t="shared" si="10"/>
        <v>560</v>
      </c>
      <c r="L254" s="6">
        <f t="shared" si="9"/>
        <v>0.46180555555555558</v>
      </c>
      <c r="M254" s="6">
        <f t="shared" si="9"/>
        <v>0.47361111111111115</v>
      </c>
      <c r="N254" s="7">
        <f t="shared" si="11"/>
        <v>1.1805555555555569E-2</v>
      </c>
    </row>
    <row r="255" spans="1:14">
      <c r="A255" s="2" t="s">
        <v>2329</v>
      </c>
      <c r="B255" s="2" t="s">
        <v>8122</v>
      </c>
      <c r="C255" s="2" t="s">
        <v>8197</v>
      </c>
      <c r="D255" s="5">
        <v>0.96</v>
      </c>
      <c r="F255" s="2">
        <v>14</v>
      </c>
      <c r="G255" s="2">
        <v>0</v>
      </c>
      <c r="H255" s="2">
        <v>0</v>
      </c>
      <c r="I255" s="2">
        <v>10</v>
      </c>
      <c r="J255" s="2" t="s">
        <v>8248</v>
      </c>
      <c r="K255" s="3">
        <f t="shared" si="10"/>
        <v>296</v>
      </c>
      <c r="L255" s="6">
        <f t="shared" si="9"/>
        <v>0.46180555555555558</v>
      </c>
      <c r="M255" s="6">
        <f t="shared" si="9"/>
        <v>0.47152777777777777</v>
      </c>
      <c r="N255" s="7">
        <f t="shared" si="11"/>
        <v>9.7222222222221877E-3</v>
      </c>
    </row>
    <row r="256" spans="1:14">
      <c r="A256" s="2" t="s">
        <v>1184</v>
      </c>
      <c r="B256" s="2" t="s">
        <v>8122</v>
      </c>
      <c r="C256" s="2" t="s">
        <v>8197</v>
      </c>
      <c r="D256" s="5">
        <v>0</v>
      </c>
      <c r="F256" s="2">
        <v>30</v>
      </c>
      <c r="G256" s="2">
        <v>0</v>
      </c>
      <c r="H256" s="2">
        <v>0</v>
      </c>
      <c r="I256" s="2">
        <v>39</v>
      </c>
      <c r="J256" s="2" t="s">
        <v>8403</v>
      </c>
      <c r="K256" s="3">
        <f t="shared" si="10"/>
        <v>39</v>
      </c>
      <c r="L256" s="6">
        <f t="shared" si="9"/>
        <v>0.46180555555555558</v>
      </c>
      <c r="M256" s="6">
        <f t="shared" si="9"/>
        <v>0.47152777777777777</v>
      </c>
      <c r="N256" s="7">
        <f t="shared" si="11"/>
        <v>9.7222222222221877E-3</v>
      </c>
    </row>
    <row r="257" spans="1:14">
      <c r="A257" s="2" t="s">
        <v>1684</v>
      </c>
      <c r="B257" s="2" t="s">
        <v>8122</v>
      </c>
      <c r="C257" s="2" t="s">
        <v>8197</v>
      </c>
      <c r="D257" s="5">
        <v>0.94</v>
      </c>
      <c r="F257" s="2">
        <v>3</v>
      </c>
      <c r="G257" s="2">
        <v>0</v>
      </c>
      <c r="H257" s="2">
        <v>0</v>
      </c>
      <c r="I257" s="2">
        <v>3</v>
      </c>
      <c r="J257" s="2" t="s">
        <v>8315</v>
      </c>
      <c r="K257" s="3">
        <f t="shared" si="10"/>
        <v>55</v>
      </c>
      <c r="L257" s="6">
        <f t="shared" si="9"/>
        <v>0.46180555555555558</v>
      </c>
      <c r="M257" s="6">
        <f t="shared" si="9"/>
        <v>0.47152777777777777</v>
      </c>
      <c r="N257" s="7">
        <f t="shared" si="11"/>
        <v>9.7222222222221877E-3</v>
      </c>
    </row>
    <row r="258" spans="1:14">
      <c r="A258" s="2" t="s">
        <v>218</v>
      </c>
      <c r="B258" s="2" t="s">
        <v>8122</v>
      </c>
      <c r="C258" s="2" t="s">
        <v>8157</v>
      </c>
      <c r="D258" s="5">
        <v>0.99</v>
      </c>
      <c r="F258" s="2">
        <v>0</v>
      </c>
      <c r="G258" s="2">
        <v>0</v>
      </c>
      <c r="H258" s="2">
        <v>0</v>
      </c>
      <c r="I258" s="2">
        <v>18</v>
      </c>
      <c r="J258" s="2" t="s">
        <v>8404</v>
      </c>
      <c r="K258" s="3">
        <f t="shared" si="10"/>
        <v>1916</v>
      </c>
      <c r="L258" s="6">
        <f t="shared" ref="L258:M321" si="12">VALUE(RIGHT(B258,LEN(B258)-14))</f>
        <v>0.46180555555555558</v>
      </c>
      <c r="M258" s="6">
        <f t="shared" si="12"/>
        <v>0.47847222222222219</v>
      </c>
      <c r="N258" s="7">
        <f t="shared" si="11"/>
        <v>1.6666666666666607E-2</v>
      </c>
    </row>
    <row r="259" spans="1:14">
      <c r="A259" s="2" t="s">
        <v>3986</v>
      </c>
      <c r="B259" s="2" t="s">
        <v>8122</v>
      </c>
      <c r="C259" s="2" t="s">
        <v>8165</v>
      </c>
      <c r="D259" s="5">
        <v>0</v>
      </c>
      <c r="F259" s="2">
        <v>0</v>
      </c>
      <c r="G259" s="2">
        <v>0</v>
      </c>
      <c r="H259" s="2">
        <v>0</v>
      </c>
      <c r="I259" s="8">
        <v>2</v>
      </c>
      <c r="J259" s="2" t="s">
        <v>3972</v>
      </c>
      <c r="K259" s="3">
        <f t="shared" ref="K259:K322" si="13">VALUE(LEFT(J259,LEN(J259)-7))</f>
        <v>2</v>
      </c>
      <c r="L259" s="6">
        <f t="shared" si="12"/>
        <v>0.46180555555555558</v>
      </c>
      <c r="M259" s="6">
        <f t="shared" si="12"/>
        <v>0.47083333333333338</v>
      </c>
      <c r="N259" s="7">
        <f t="shared" si="11"/>
        <v>9.0277777777778012E-3</v>
      </c>
    </row>
    <row r="260" spans="1:14">
      <c r="A260" s="2" t="s">
        <v>2013</v>
      </c>
      <c r="B260" s="2" t="s">
        <v>8122</v>
      </c>
      <c r="C260" s="2" t="s">
        <v>8134</v>
      </c>
      <c r="D260" s="5">
        <v>0.98</v>
      </c>
      <c r="F260" s="2">
        <v>15</v>
      </c>
      <c r="G260" s="2">
        <v>0</v>
      </c>
      <c r="H260" s="2">
        <v>0</v>
      </c>
      <c r="I260" s="2">
        <v>7</v>
      </c>
      <c r="J260" s="2" t="s">
        <v>8405</v>
      </c>
      <c r="K260" s="3">
        <f t="shared" si="13"/>
        <v>546</v>
      </c>
      <c r="L260" s="6">
        <f t="shared" si="12"/>
        <v>0.46180555555555558</v>
      </c>
      <c r="M260" s="6">
        <f t="shared" si="12"/>
        <v>0.47013888888888888</v>
      </c>
      <c r="N260" s="7">
        <f t="shared" ref="N260:N323" si="14">M260-L260</f>
        <v>8.3333333333333037E-3</v>
      </c>
    </row>
    <row r="261" spans="1:14">
      <c r="A261" s="2" t="s">
        <v>3735</v>
      </c>
      <c r="B261" s="2" t="s">
        <v>8122</v>
      </c>
      <c r="C261" s="2" t="s">
        <v>8186</v>
      </c>
      <c r="D261" s="5">
        <v>0.99</v>
      </c>
      <c r="F261" s="2">
        <v>6</v>
      </c>
      <c r="G261" s="2">
        <v>0</v>
      </c>
      <c r="H261" s="2">
        <v>0</v>
      </c>
      <c r="I261" s="2">
        <v>24</v>
      </c>
      <c r="J261" s="2" t="s">
        <v>8406</v>
      </c>
      <c r="K261" s="3">
        <f t="shared" si="13"/>
        <v>3400</v>
      </c>
      <c r="L261" s="6">
        <f t="shared" si="12"/>
        <v>0.46180555555555558</v>
      </c>
      <c r="M261" s="6">
        <f t="shared" si="12"/>
        <v>0.48402777777777778</v>
      </c>
      <c r="N261" s="7">
        <f t="shared" si="14"/>
        <v>2.2222222222222199E-2</v>
      </c>
    </row>
    <row r="262" spans="1:14">
      <c r="A262" s="2" t="s">
        <v>1977</v>
      </c>
      <c r="B262" s="2" t="s">
        <v>8122</v>
      </c>
      <c r="C262" s="2" t="s">
        <v>8188</v>
      </c>
      <c r="D262" s="5">
        <v>0.94</v>
      </c>
      <c r="F262" s="2">
        <v>15</v>
      </c>
      <c r="G262" s="2">
        <v>0</v>
      </c>
      <c r="H262" s="2">
        <v>0</v>
      </c>
      <c r="I262" s="2">
        <v>19</v>
      </c>
      <c r="J262" s="2" t="s">
        <v>8407</v>
      </c>
      <c r="K262" s="3">
        <f t="shared" si="13"/>
        <v>354</v>
      </c>
      <c r="L262" s="6">
        <f t="shared" si="12"/>
        <v>0.46180555555555558</v>
      </c>
      <c r="M262" s="6">
        <f t="shared" si="12"/>
        <v>0.47222222222222227</v>
      </c>
      <c r="N262" s="7">
        <f t="shared" si="14"/>
        <v>1.0416666666666685E-2</v>
      </c>
    </row>
    <row r="263" spans="1:14">
      <c r="A263" s="2" t="s">
        <v>3389</v>
      </c>
      <c r="B263" s="2" t="s">
        <v>8122</v>
      </c>
      <c r="C263" s="2" t="s">
        <v>8155</v>
      </c>
      <c r="D263" s="5">
        <v>0.98</v>
      </c>
      <c r="F263" s="2">
        <v>2</v>
      </c>
      <c r="G263" s="2">
        <v>0</v>
      </c>
      <c r="H263" s="2">
        <v>0</v>
      </c>
      <c r="I263" s="2">
        <v>24</v>
      </c>
      <c r="J263" s="2" t="s">
        <v>8408</v>
      </c>
      <c r="K263" s="3">
        <f t="shared" si="13"/>
        <v>2227</v>
      </c>
      <c r="L263" s="6">
        <f t="shared" si="12"/>
        <v>0.46180555555555558</v>
      </c>
      <c r="M263" s="6">
        <f t="shared" si="12"/>
        <v>0.48055555555555557</v>
      </c>
      <c r="N263" s="7">
        <f t="shared" si="14"/>
        <v>1.8749999999999989E-2</v>
      </c>
    </row>
    <row r="264" spans="1:14">
      <c r="A264" s="2" t="s">
        <v>3162</v>
      </c>
      <c r="B264" s="2" t="s">
        <v>8122</v>
      </c>
      <c r="C264" s="2" t="s">
        <v>8167</v>
      </c>
      <c r="D264" s="5">
        <v>0.99</v>
      </c>
      <c r="F264" s="2">
        <v>2</v>
      </c>
      <c r="G264" s="2">
        <v>0</v>
      </c>
      <c r="H264" s="2">
        <v>0</v>
      </c>
      <c r="I264" s="2">
        <v>10</v>
      </c>
      <c r="J264" s="2" t="s">
        <v>8199</v>
      </c>
      <c r="K264" s="3">
        <f t="shared" si="13"/>
        <v>2353</v>
      </c>
      <c r="L264" s="6">
        <f t="shared" si="12"/>
        <v>0.46180555555555558</v>
      </c>
      <c r="M264" s="6">
        <f t="shared" si="12"/>
        <v>0.47986111111111113</v>
      </c>
      <c r="N264" s="7">
        <f t="shared" si="14"/>
        <v>1.8055555555555547E-2</v>
      </c>
    </row>
    <row r="265" spans="1:14">
      <c r="A265" s="2" t="s">
        <v>2826</v>
      </c>
      <c r="B265" s="2" t="s">
        <v>8122</v>
      </c>
      <c r="C265" s="2" t="s">
        <v>8165</v>
      </c>
      <c r="D265" s="5">
        <v>0.98</v>
      </c>
      <c r="F265" s="2">
        <v>2</v>
      </c>
      <c r="G265" s="2">
        <v>0</v>
      </c>
      <c r="H265" s="2">
        <v>0</v>
      </c>
      <c r="I265" s="8">
        <v>11</v>
      </c>
      <c r="J265" s="2" t="s">
        <v>8409</v>
      </c>
      <c r="K265" s="3">
        <f t="shared" si="13"/>
        <v>1030</v>
      </c>
      <c r="L265" s="6">
        <f t="shared" si="12"/>
        <v>0.46180555555555558</v>
      </c>
      <c r="M265" s="6">
        <f t="shared" si="12"/>
        <v>0.47083333333333338</v>
      </c>
      <c r="N265" s="7">
        <f t="shared" si="14"/>
        <v>9.0277777777778012E-3</v>
      </c>
    </row>
    <row r="266" spans="1:14">
      <c r="A266" s="2" t="s">
        <v>1757</v>
      </c>
      <c r="B266" s="2" t="s">
        <v>8122</v>
      </c>
      <c r="C266" s="2" t="s">
        <v>8132</v>
      </c>
      <c r="D266" s="5">
        <v>0.98</v>
      </c>
      <c r="F266" s="2">
        <v>0</v>
      </c>
      <c r="G266" s="2">
        <v>0</v>
      </c>
      <c r="H266" s="2">
        <v>0</v>
      </c>
      <c r="I266" s="2">
        <v>1</v>
      </c>
      <c r="J266" s="2" t="s">
        <v>8410</v>
      </c>
      <c r="K266" s="3">
        <f t="shared" si="13"/>
        <v>56</v>
      </c>
      <c r="L266" s="6">
        <f t="shared" si="12"/>
        <v>0.46180555555555558</v>
      </c>
      <c r="M266" s="6">
        <f t="shared" si="12"/>
        <v>0.46249999999999997</v>
      </c>
      <c r="N266" s="7">
        <f t="shared" si="14"/>
        <v>6.9444444444438647E-4</v>
      </c>
    </row>
    <row r="267" spans="1:14">
      <c r="A267" s="2" t="s">
        <v>3645</v>
      </c>
      <c r="B267" s="2" t="s">
        <v>8122</v>
      </c>
      <c r="C267" s="2" t="s">
        <v>8163</v>
      </c>
      <c r="D267" s="5">
        <v>0.97</v>
      </c>
      <c r="F267" s="2">
        <v>6</v>
      </c>
      <c r="G267" s="2">
        <v>0</v>
      </c>
      <c r="H267" s="2">
        <v>0</v>
      </c>
      <c r="I267" s="2">
        <v>33</v>
      </c>
      <c r="J267" s="2" t="s">
        <v>8411</v>
      </c>
      <c r="K267" s="3">
        <f t="shared" si="13"/>
        <v>1567</v>
      </c>
      <c r="L267" s="6">
        <f t="shared" si="12"/>
        <v>0.46180555555555558</v>
      </c>
      <c r="M267" s="6">
        <f t="shared" si="12"/>
        <v>0.47916666666666669</v>
      </c>
      <c r="N267" s="7">
        <f t="shared" si="14"/>
        <v>1.7361111111111105E-2</v>
      </c>
    </row>
    <row r="268" spans="1:14">
      <c r="A268" s="2" t="s">
        <v>2242</v>
      </c>
      <c r="B268" s="2" t="s">
        <v>8122</v>
      </c>
      <c r="C268" s="2" t="s">
        <v>8165</v>
      </c>
      <c r="D268" s="5">
        <v>0.99</v>
      </c>
      <c r="F268" s="2">
        <v>0</v>
      </c>
      <c r="G268" s="2">
        <v>0</v>
      </c>
      <c r="H268" s="2">
        <v>0</v>
      </c>
      <c r="I268" s="2">
        <v>2</v>
      </c>
      <c r="J268" s="2" t="s">
        <v>8412</v>
      </c>
      <c r="K268" s="3">
        <f t="shared" si="13"/>
        <v>219</v>
      </c>
      <c r="L268" s="6">
        <f t="shared" si="12"/>
        <v>0.46180555555555558</v>
      </c>
      <c r="M268" s="6">
        <f t="shared" si="12"/>
        <v>0.47083333333333338</v>
      </c>
      <c r="N268" s="7">
        <f t="shared" si="14"/>
        <v>9.0277777777778012E-3</v>
      </c>
    </row>
    <row r="269" spans="1:14">
      <c r="A269" s="2" t="s">
        <v>3623</v>
      </c>
      <c r="B269" s="2" t="s">
        <v>8122</v>
      </c>
      <c r="C269" s="2" t="s">
        <v>8152</v>
      </c>
      <c r="D269" s="5">
        <v>0.99</v>
      </c>
      <c r="F269" s="2">
        <v>7</v>
      </c>
      <c r="G269" s="2">
        <v>0</v>
      </c>
      <c r="H269" s="2">
        <v>0</v>
      </c>
      <c r="I269" s="2">
        <v>12</v>
      </c>
      <c r="J269" s="2" t="s">
        <v>8413</v>
      </c>
      <c r="K269" s="3">
        <f t="shared" si="13"/>
        <v>2334</v>
      </c>
      <c r="L269" s="6">
        <f t="shared" si="12"/>
        <v>0.46180555555555558</v>
      </c>
      <c r="M269" s="6">
        <f t="shared" si="12"/>
        <v>0.48194444444444445</v>
      </c>
      <c r="N269" s="7">
        <f t="shared" si="14"/>
        <v>2.0138888888888873E-2</v>
      </c>
    </row>
    <row r="270" spans="1:14">
      <c r="A270" s="2" t="s">
        <v>2321</v>
      </c>
      <c r="B270" s="2" t="s">
        <v>8122</v>
      </c>
      <c r="C270" s="2" t="s">
        <v>8157</v>
      </c>
      <c r="D270" s="5">
        <v>0.96</v>
      </c>
      <c r="F270" s="2">
        <v>12</v>
      </c>
      <c r="G270" s="2">
        <v>0</v>
      </c>
      <c r="H270" s="2">
        <v>0</v>
      </c>
      <c r="I270" s="8">
        <v>15</v>
      </c>
      <c r="J270" s="2" t="s">
        <v>8414</v>
      </c>
      <c r="K270" s="3">
        <f t="shared" si="13"/>
        <v>466</v>
      </c>
      <c r="L270" s="6">
        <f t="shared" si="12"/>
        <v>0.46180555555555558</v>
      </c>
      <c r="M270" s="6">
        <f t="shared" si="12"/>
        <v>0.47847222222222219</v>
      </c>
      <c r="N270" s="7">
        <f t="shared" si="14"/>
        <v>1.6666666666666607E-2</v>
      </c>
    </row>
    <row r="271" spans="1:14">
      <c r="A271" s="2" t="s">
        <v>2073</v>
      </c>
      <c r="B271" s="2" t="s">
        <v>8122</v>
      </c>
      <c r="C271" s="2" t="s">
        <v>8165</v>
      </c>
      <c r="D271" s="5">
        <v>0.89</v>
      </c>
      <c r="F271" s="2">
        <v>7</v>
      </c>
      <c r="G271" s="2">
        <v>0</v>
      </c>
      <c r="H271" s="2">
        <v>0</v>
      </c>
      <c r="I271" s="2">
        <v>15</v>
      </c>
      <c r="J271" s="2" t="s">
        <v>8246</v>
      </c>
      <c r="K271" s="3">
        <f t="shared" si="13"/>
        <v>143</v>
      </c>
      <c r="L271" s="6">
        <f t="shared" si="12"/>
        <v>0.46180555555555558</v>
      </c>
      <c r="M271" s="6">
        <f t="shared" si="12"/>
        <v>0.47083333333333338</v>
      </c>
      <c r="N271" s="7">
        <f t="shared" si="14"/>
        <v>9.0277777777778012E-3</v>
      </c>
    </row>
    <row r="272" spans="1:14">
      <c r="A272" s="2" t="s">
        <v>3569</v>
      </c>
      <c r="B272" s="2" t="s">
        <v>8122</v>
      </c>
      <c r="C272" s="2" t="s">
        <v>8261</v>
      </c>
      <c r="D272" s="5">
        <v>0.98</v>
      </c>
      <c r="F272" s="2">
        <v>3</v>
      </c>
      <c r="G272" s="2">
        <v>0</v>
      </c>
      <c r="H272" s="2">
        <v>0</v>
      </c>
      <c r="I272" s="2">
        <v>18</v>
      </c>
      <c r="J272" s="2" t="s">
        <v>8415</v>
      </c>
      <c r="K272" s="3">
        <f t="shared" si="13"/>
        <v>1553</v>
      </c>
      <c r="L272" s="6">
        <f t="shared" si="12"/>
        <v>0.46180555555555558</v>
      </c>
      <c r="M272" s="6">
        <f t="shared" si="12"/>
        <v>0.48472222222222222</v>
      </c>
      <c r="N272" s="7">
        <f t="shared" si="14"/>
        <v>2.2916666666666641E-2</v>
      </c>
    </row>
    <row r="273" spans="1:14">
      <c r="A273" s="2" t="s">
        <v>2069</v>
      </c>
      <c r="B273" s="2" t="s">
        <v>8122</v>
      </c>
      <c r="C273" s="2" t="s">
        <v>8134</v>
      </c>
      <c r="D273" s="5">
        <v>0.97</v>
      </c>
      <c r="F273" s="2">
        <v>0</v>
      </c>
      <c r="G273" s="2">
        <v>0</v>
      </c>
      <c r="H273" s="2">
        <v>0</v>
      </c>
      <c r="I273" s="8">
        <v>4</v>
      </c>
      <c r="J273" s="2" t="s">
        <v>8239</v>
      </c>
      <c r="K273" s="3">
        <f t="shared" si="13"/>
        <v>152</v>
      </c>
      <c r="L273" s="6">
        <f t="shared" si="12"/>
        <v>0.46180555555555558</v>
      </c>
      <c r="M273" s="6">
        <f t="shared" si="12"/>
        <v>0.47013888888888888</v>
      </c>
      <c r="N273" s="7">
        <f t="shared" si="14"/>
        <v>8.3333333333333037E-3</v>
      </c>
    </row>
    <row r="274" spans="1:14">
      <c r="A274" s="2" t="s">
        <v>3382</v>
      </c>
      <c r="B274" s="2" t="s">
        <v>8122</v>
      </c>
      <c r="C274" s="2" t="s">
        <v>8163</v>
      </c>
      <c r="D274" s="5">
        <v>0.98</v>
      </c>
      <c r="F274" s="8">
        <v>18</v>
      </c>
      <c r="G274" s="2">
        <v>0</v>
      </c>
      <c r="H274" s="2">
        <v>0</v>
      </c>
      <c r="I274" s="8">
        <v>30</v>
      </c>
      <c r="J274" s="2" t="s">
        <v>8391</v>
      </c>
      <c r="K274" s="3">
        <f t="shared" si="13"/>
        <v>2148</v>
      </c>
      <c r="L274" s="6">
        <f t="shared" si="12"/>
        <v>0.46180555555555558</v>
      </c>
      <c r="M274" s="6">
        <f t="shared" si="12"/>
        <v>0.47916666666666669</v>
      </c>
      <c r="N274" s="7">
        <f t="shared" si="14"/>
        <v>1.7361111111111105E-2</v>
      </c>
    </row>
    <row r="275" spans="1:14">
      <c r="A275" s="2" t="s">
        <v>2134</v>
      </c>
      <c r="B275" s="2" t="s">
        <v>8122</v>
      </c>
      <c r="C275" s="2" t="s">
        <v>8197</v>
      </c>
      <c r="D275" s="5">
        <v>0.93</v>
      </c>
      <c r="F275" s="2">
        <v>15</v>
      </c>
      <c r="G275" s="2">
        <v>0</v>
      </c>
      <c r="H275" s="2">
        <v>0</v>
      </c>
      <c r="I275" s="2">
        <v>13</v>
      </c>
      <c r="J275" s="2" t="s">
        <v>8416</v>
      </c>
      <c r="K275" s="3">
        <f t="shared" si="13"/>
        <v>202</v>
      </c>
      <c r="L275" s="6">
        <f t="shared" si="12"/>
        <v>0.46180555555555558</v>
      </c>
      <c r="M275" s="6">
        <f t="shared" si="12"/>
        <v>0.47152777777777777</v>
      </c>
      <c r="N275" s="7">
        <f t="shared" si="14"/>
        <v>9.7222222222221877E-3</v>
      </c>
    </row>
    <row r="276" spans="1:14">
      <c r="A276" s="2" t="s">
        <v>3987</v>
      </c>
      <c r="B276" s="2" t="s">
        <v>8122</v>
      </c>
      <c r="C276" s="2" t="s">
        <v>8181</v>
      </c>
      <c r="D276" s="5">
        <v>0.99</v>
      </c>
      <c r="F276" s="2">
        <v>4</v>
      </c>
      <c r="G276" s="2">
        <v>0</v>
      </c>
      <c r="H276" s="2">
        <v>0</v>
      </c>
      <c r="I276" s="2">
        <v>24</v>
      </c>
      <c r="J276" s="2" t="s">
        <v>8417</v>
      </c>
      <c r="K276" s="3">
        <f t="shared" si="13"/>
        <v>2676</v>
      </c>
      <c r="L276" s="6">
        <f t="shared" si="12"/>
        <v>0.46180555555555558</v>
      </c>
      <c r="M276" s="6">
        <f t="shared" si="12"/>
        <v>0.4826388888888889</v>
      </c>
      <c r="N276" s="7">
        <f t="shared" si="14"/>
        <v>2.0833333333333315E-2</v>
      </c>
    </row>
    <row r="277" spans="1:14">
      <c r="A277" s="2" t="s">
        <v>2456</v>
      </c>
      <c r="B277" s="2" t="s">
        <v>8122</v>
      </c>
      <c r="C277" s="2" t="s">
        <v>8163</v>
      </c>
      <c r="D277" s="5">
        <v>0.96</v>
      </c>
      <c r="F277" s="2">
        <v>10</v>
      </c>
      <c r="G277" s="2">
        <v>0</v>
      </c>
      <c r="H277" s="2">
        <v>0</v>
      </c>
      <c r="I277" s="2">
        <v>33</v>
      </c>
      <c r="J277" s="2" t="s">
        <v>8418</v>
      </c>
      <c r="K277" s="3">
        <f t="shared" si="13"/>
        <v>1064</v>
      </c>
      <c r="L277" s="6">
        <f t="shared" si="12"/>
        <v>0.46180555555555558</v>
      </c>
      <c r="M277" s="6">
        <f t="shared" si="12"/>
        <v>0.47916666666666669</v>
      </c>
      <c r="N277" s="7">
        <f t="shared" si="14"/>
        <v>1.7361111111111105E-2</v>
      </c>
    </row>
    <row r="278" spans="1:14">
      <c r="A278" s="2" t="s">
        <v>1708</v>
      </c>
      <c r="B278" s="2" t="s">
        <v>8122</v>
      </c>
      <c r="C278" s="2" t="s">
        <v>8134</v>
      </c>
      <c r="D278" s="5">
        <v>1</v>
      </c>
      <c r="F278" s="2">
        <v>2</v>
      </c>
      <c r="G278" s="2">
        <v>0</v>
      </c>
      <c r="H278" s="2">
        <v>0</v>
      </c>
      <c r="I278" s="2">
        <v>0</v>
      </c>
      <c r="J278" s="2" t="s">
        <v>8419</v>
      </c>
      <c r="K278" s="3">
        <f t="shared" si="13"/>
        <v>42</v>
      </c>
      <c r="L278" s="6">
        <f t="shared" si="12"/>
        <v>0.46180555555555558</v>
      </c>
      <c r="M278" s="6">
        <f t="shared" si="12"/>
        <v>0.47013888888888888</v>
      </c>
      <c r="N278" s="7">
        <f t="shared" si="14"/>
        <v>8.3333333333333037E-3</v>
      </c>
    </row>
    <row r="279" spans="1:14">
      <c r="A279" s="2" t="s">
        <v>3695</v>
      </c>
      <c r="B279" s="2" t="s">
        <v>8122</v>
      </c>
      <c r="C279" s="2" t="s">
        <v>8163</v>
      </c>
      <c r="D279" s="5">
        <v>0.98</v>
      </c>
      <c r="F279" s="2">
        <v>3</v>
      </c>
      <c r="G279" s="2">
        <v>0</v>
      </c>
      <c r="H279" s="2">
        <v>0</v>
      </c>
      <c r="I279" s="2">
        <v>24</v>
      </c>
      <c r="J279" s="2" t="s">
        <v>8420</v>
      </c>
      <c r="K279" s="3">
        <f t="shared" si="13"/>
        <v>2119</v>
      </c>
      <c r="L279" s="6">
        <f t="shared" si="12"/>
        <v>0.46180555555555558</v>
      </c>
      <c r="M279" s="6">
        <f t="shared" si="12"/>
        <v>0.47916666666666669</v>
      </c>
      <c r="N279" s="7">
        <f t="shared" si="14"/>
        <v>1.7361111111111105E-2</v>
      </c>
    </row>
    <row r="280" spans="1:14">
      <c r="A280" s="2" t="s">
        <v>1883</v>
      </c>
      <c r="B280" s="2" t="s">
        <v>8122</v>
      </c>
      <c r="C280" s="2" t="s">
        <v>8165</v>
      </c>
      <c r="D280" s="5">
        <v>0.92</v>
      </c>
      <c r="F280" s="2">
        <v>3</v>
      </c>
      <c r="G280" s="2">
        <v>0</v>
      </c>
      <c r="H280" s="2">
        <v>0</v>
      </c>
      <c r="I280" s="2">
        <v>7</v>
      </c>
      <c r="J280" s="2" t="s">
        <v>8332</v>
      </c>
      <c r="K280" s="3">
        <f t="shared" si="13"/>
        <v>88</v>
      </c>
      <c r="L280" s="6">
        <f t="shared" si="12"/>
        <v>0.46180555555555558</v>
      </c>
      <c r="M280" s="6">
        <f t="shared" si="12"/>
        <v>0.47083333333333338</v>
      </c>
      <c r="N280" s="7">
        <f t="shared" si="14"/>
        <v>9.0277777777778012E-3</v>
      </c>
    </row>
    <row r="281" spans="1:14">
      <c r="A281" s="2" t="s">
        <v>2554</v>
      </c>
      <c r="B281" s="2" t="s">
        <v>8122</v>
      </c>
      <c r="C281" s="2" t="s">
        <v>8159</v>
      </c>
      <c r="D281" s="5">
        <v>0.99</v>
      </c>
      <c r="F281" s="2">
        <v>0</v>
      </c>
      <c r="G281" s="2">
        <v>0</v>
      </c>
      <c r="H281" s="2">
        <v>0</v>
      </c>
      <c r="I281" s="8">
        <v>4</v>
      </c>
      <c r="J281" s="2" t="s">
        <v>8421</v>
      </c>
      <c r="K281" s="3">
        <f t="shared" si="13"/>
        <v>697</v>
      </c>
      <c r="L281" s="6">
        <f t="shared" si="12"/>
        <v>0.46180555555555558</v>
      </c>
      <c r="M281" s="6">
        <f t="shared" si="12"/>
        <v>0.47500000000000003</v>
      </c>
      <c r="N281" s="7">
        <f t="shared" si="14"/>
        <v>1.3194444444444453E-2</v>
      </c>
    </row>
    <row r="282" spans="1:14">
      <c r="A282" s="2" t="s">
        <v>2578</v>
      </c>
      <c r="B282" s="2" t="s">
        <v>8122</v>
      </c>
      <c r="C282" s="2" t="s">
        <v>8155</v>
      </c>
      <c r="D282" s="5">
        <v>0.97</v>
      </c>
      <c r="F282" s="8">
        <v>4</v>
      </c>
      <c r="G282" s="2">
        <v>0</v>
      </c>
      <c r="H282" s="2">
        <v>0</v>
      </c>
      <c r="I282" s="8">
        <v>14</v>
      </c>
      <c r="J282" s="2" t="s">
        <v>8422</v>
      </c>
      <c r="K282" s="3">
        <f t="shared" si="13"/>
        <v>491</v>
      </c>
      <c r="L282" s="6">
        <f t="shared" si="12"/>
        <v>0.46180555555555558</v>
      </c>
      <c r="M282" s="6">
        <f t="shared" si="12"/>
        <v>0.48055555555555557</v>
      </c>
      <c r="N282" s="7">
        <f t="shared" si="14"/>
        <v>1.8749999999999989E-2</v>
      </c>
    </row>
    <row r="283" spans="1:14">
      <c r="A283" s="2" t="s">
        <v>3233</v>
      </c>
      <c r="B283" s="2" t="s">
        <v>8122</v>
      </c>
      <c r="C283" s="2" t="s">
        <v>8228</v>
      </c>
      <c r="D283" s="5">
        <v>0.99</v>
      </c>
      <c r="F283" s="2">
        <v>2</v>
      </c>
      <c r="G283" s="2">
        <v>0</v>
      </c>
      <c r="H283" s="2">
        <v>0</v>
      </c>
      <c r="I283" s="8">
        <v>13</v>
      </c>
      <c r="J283" s="2" t="s">
        <v>8423</v>
      </c>
      <c r="K283" s="3">
        <f t="shared" si="13"/>
        <v>1711</v>
      </c>
      <c r="L283" s="6">
        <f t="shared" si="12"/>
        <v>0.46180555555555558</v>
      </c>
      <c r="M283" s="6">
        <f t="shared" si="12"/>
        <v>0.47291666666666665</v>
      </c>
      <c r="N283" s="7">
        <f t="shared" si="14"/>
        <v>1.1111111111111072E-2</v>
      </c>
    </row>
    <row r="284" spans="1:14">
      <c r="A284" s="2" t="s">
        <v>1720</v>
      </c>
      <c r="B284" s="2" t="s">
        <v>8122</v>
      </c>
      <c r="C284" s="2" t="s">
        <v>8159</v>
      </c>
      <c r="D284" s="5">
        <v>0.96</v>
      </c>
      <c r="F284" s="2">
        <v>1</v>
      </c>
      <c r="G284" s="2">
        <v>0</v>
      </c>
      <c r="H284" s="2">
        <v>0</v>
      </c>
      <c r="I284" s="2">
        <v>1</v>
      </c>
      <c r="J284" s="2" t="s">
        <v>8424</v>
      </c>
      <c r="K284" s="3">
        <f t="shared" si="13"/>
        <v>30</v>
      </c>
      <c r="L284" s="6">
        <f t="shared" si="12"/>
        <v>0.46180555555555558</v>
      </c>
      <c r="M284" s="6">
        <f t="shared" si="12"/>
        <v>0.47500000000000003</v>
      </c>
      <c r="N284" s="7">
        <f t="shared" si="14"/>
        <v>1.3194444444444453E-2</v>
      </c>
    </row>
    <row r="285" spans="1:14">
      <c r="A285" s="2" t="s">
        <v>2194</v>
      </c>
      <c r="B285" s="2" t="s">
        <v>8122</v>
      </c>
      <c r="C285" s="2" t="s">
        <v>8134</v>
      </c>
      <c r="D285" s="5">
        <v>0.96</v>
      </c>
      <c r="F285" s="2">
        <v>1</v>
      </c>
      <c r="G285" s="2">
        <v>0</v>
      </c>
      <c r="H285" s="2">
        <v>0</v>
      </c>
      <c r="I285" s="8">
        <v>6</v>
      </c>
      <c r="J285" s="2" t="s">
        <v>8425</v>
      </c>
      <c r="K285" s="3">
        <f t="shared" si="13"/>
        <v>180</v>
      </c>
      <c r="L285" s="6">
        <f t="shared" si="12"/>
        <v>0.46180555555555558</v>
      </c>
      <c r="M285" s="6">
        <f t="shared" si="12"/>
        <v>0.47013888888888888</v>
      </c>
      <c r="N285" s="7">
        <f t="shared" si="14"/>
        <v>8.3333333333333037E-3</v>
      </c>
    </row>
    <row r="286" spans="1:14">
      <c r="A286" s="2" t="s">
        <v>1669</v>
      </c>
      <c r="B286" s="2" t="s">
        <v>8122</v>
      </c>
      <c r="C286" s="2" t="s">
        <v>8136</v>
      </c>
      <c r="D286" s="5">
        <v>1</v>
      </c>
      <c r="F286" s="8">
        <v>0</v>
      </c>
      <c r="G286" s="2">
        <v>0</v>
      </c>
      <c r="H286" s="2">
        <v>0</v>
      </c>
      <c r="I286" s="2">
        <v>0</v>
      </c>
      <c r="J286" s="2" t="s">
        <v>8426</v>
      </c>
      <c r="K286" s="3">
        <f t="shared" si="13"/>
        <v>19</v>
      </c>
      <c r="L286" s="6">
        <f t="shared" si="12"/>
        <v>0.46180555555555558</v>
      </c>
      <c r="M286" s="6">
        <f t="shared" si="12"/>
        <v>0.46388888888888885</v>
      </c>
      <c r="N286" s="7">
        <f t="shared" si="14"/>
        <v>2.0833333333332704E-3</v>
      </c>
    </row>
    <row r="287" spans="1:14">
      <c r="A287" s="2" t="s">
        <v>3701</v>
      </c>
      <c r="B287" s="2" t="s">
        <v>8122</v>
      </c>
      <c r="C287" s="2" t="s">
        <v>8155</v>
      </c>
      <c r="D287" s="5">
        <v>0.98</v>
      </c>
      <c r="F287" s="8">
        <v>2</v>
      </c>
      <c r="G287" s="2">
        <v>0</v>
      </c>
      <c r="H287" s="2">
        <v>0</v>
      </c>
      <c r="I287" s="8">
        <v>24</v>
      </c>
      <c r="J287" s="2" t="s">
        <v>8427</v>
      </c>
      <c r="K287" s="3">
        <f t="shared" si="13"/>
        <v>1863</v>
      </c>
      <c r="L287" s="6">
        <f t="shared" si="12"/>
        <v>0.46180555555555558</v>
      </c>
      <c r="M287" s="6">
        <f t="shared" si="12"/>
        <v>0.48055555555555557</v>
      </c>
      <c r="N287" s="7">
        <f t="shared" si="14"/>
        <v>1.8749999999999989E-2</v>
      </c>
    </row>
    <row r="288" spans="1:14">
      <c r="A288" s="2" t="s">
        <v>2309</v>
      </c>
      <c r="B288" s="2" t="s">
        <v>8122</v>
      </c>
      <c r="C288" s="2" t="s">
        <v>8134</v>
      </c>
      <c r="D288" s="5">
        <v>0.98</v>
      </c>
      <c r="F288" s="2">
        <v>1</v>
      </c>
      <c r="G288" s="2">
        <v>0</v>
      </c>
      <c r="H288" s="2">
        <v>0</v>
      </c>
      <c r="I288" s="2">
        <v>3</v>
      </c>
      <c r="J288" s="2" t="s">
        <v>8428</v>
      </c>
      <c r="K288" s="3">
        <f t="shared" si="13"/>
        <v>255</v>
      </c>
      <c r="L288" s="6">
        <f t="shared" si="12"/>
        <v>0.46180555555555558</v>
      </c>
      <c r="M288" s="6">
        <f t="shared" si="12"/>
        <v>0.47013888888888888</v>
      </c>
      <c r="N288" s="7">
        <f t="shared" si="14"/>
        <v>8.3333333333333037E-3</v>
      </c>
    </row>
    <row r="289" spans="1:14">
      <c r="A289" s="2" t="s">
        <v>3406</v>
      </c>
      <c r="B289" s="2" t="s">
        <v>8122</v>
      </c>
      <c r="C289" s="2" t="s">
        <v>8157</v>
      </c>
      <c r="D289" s="5">
        <v>0.98</v>
      </c>
      <c r="F289" s="2">
        <v>4</v>
      </c>
      <c r="G289" s="2">
        <v>0</v>
      </c>
      <c r="H289" s="2">
        <v>0</v>
      </c>
      <c r="I289" s="8">
        <v>21</v>
      </c>
      <c r="J289" s="2" t="s">
        <v>8233</v>
      </c>
      <c r="K289" s="3">
        <f t="shared" si="13"/>
        <v>1933</v>
      </c>
      <c r="L289" s="6">
        <f t="shared" si="12"/>
        <v>0.46180555555555558</v>
      </c>
      <c r="M289" s="6">
        <f t="shared" si="12"/>
        <v>0.47847222222222219</v>
      </c>
      <c r="N289" s="7">
        <f t="shared" si="14"/>
        <v>1.6666666666666607E-2</v>
      </c>
    </row>
    <row r="290" spans="1:14">
      <c r="A290" s="2" t="s">
        <v>1819</v>
      </c>
      <c r="B290" s="2" t="s">
        <v>8122</v>
      </c>
      <c r="C290" s="2" t="s">
        <v>8212</v>
      </c>
      <c r="D290" s="5">
        <v>1</v>
      </c>
      <c r="F290" s="2">
        <v>0</v>
      </c>
      <c r="G290" s="2">
        <v>0</v>
      </c>
      <c r="H290" s="2">
        <v>0</v>
      </c>
      <c r="I290" s="8">
        <v>0</v>
      </c>
      <c r="J290" s="2" t="s">
        <v>8429</v>
      </c>
      <c r="K290" s="3">
        <f t="shared" si="13"/>
        <v>81</v>
      </c>
      <c r="L290" s="6">
        <f t="shared" si="12"/>
        <v>0.46180555555555558</v>
      </c>
      <c r="M290" s="6">
        <f t="shared" si="12"/>
        <v>0.4694444444444445</v>
      </c>
      <c r="N290" s="7">
        <f t="shared" si="14"/>
        <v>7.6388888888889173E-3</v>
      </c>
    </row>
    <row r="291" spans="1:14">
      <c r="A291" s="2" t="s">
        <v>1815</v>
      </c>
      <c r="B291" s="2" t="s">
        <v>8122</v>
      </c>
      <c r="C291" s="2" t="s">
        <v>8134</v>
      </c>
      <c r="D291" s="5">
        <v>0.95</v>
      </c>
      <c r="F291" s="2">
        <v>3</v>
      </c>
      <c r="G291" s="2">
        <v>0</v>
      </c>
      <c r="H291" s="2">
        <v>0</v>
      </c>
      <c r="I291" s="2">
        <v>4</v>
      </c>
      <c r="J291" s="2" t="s">
        <v>8430</v>
      </c>
      <c r="K291" s="3">
        <f t="shared" si="13"/>
        <v>90</v>
      </c>
      <c r="L291" s="6">
        <f t="shared" si="12"/>
        <v>0.46180555555555558</v>
      </c>
      <c r="M291" s="6">
        <f t="shared" si="12"/>
        <v>0.47013888888888888</v>
      </c>
      <c r="N291" s="7">
        <f t="shared" si="14"/>
        <v>8.3333333333333037E-3</v>
      </c>
    </row>
    <row r="292" spans="1:14">
      <c r="A292" s="2" t="s">
        <v>2518</v>
      </c>
      <c r="B292" s="2" t="s">
        <v>8122</v>
      </c>
      <c r="C292" s="2" t="s">
        <v>8188</v>
      </c>
      <c r="D292" s="5">
        <v>0.99</v>
      </c>
      <c r="F292" s="2">
        <v>2</v>
      </c>
      <c r="G292" s="2">
        <v>0</v>
      </c>
      <c r="H292" s="2">
        <v>0</v>
      </c>
      <c r="I292" s="2">
        <v>3</v>
      </c>
      <c r="J292" s="2" t="s">
        <v>8431</v>
      </c>
      <c r="K292" s="3">
        <f t="shared" si="13"/>
        <v>527</v>
      </c>
      <c r="L292" s="6">
        <f t="shared" si="12"/>
        <v>0.46180555555555558</v>
      </c>
      <c r="M292" s="6">
        <f t="shared" si="12"/>
        <v>0.47222222222222227</v>
      </c>
      <c r="N292" s="7">
        <f t="shared" si="14"/>
        <v>1.0416666666666685E-2</v>
      </c>
    </row>
    <row r="293" spans="1:14">
      <c r="A293" s="2" t="s">
        <v>3481</v>
      </c>
      <c r="B293" s="2" t="s">
        <v>8122</v>
      </c>
      <c r="C293" s="2" t="s">
        <v>8155</v>
      </c>
      <c r="D293" s="5">
        <v>0.98</v>
      </c>
      <c r="F293" s="2">
        <v>7</v>
      </c>
      <c r="G293" s="2">
        <v>0</v>
      </c>
      <c r="H293" s="2">
        <v>0</v>
      </c>
      <c r="I293" s="2">
        <v>22</v>
      </c>
      <c r="J293" s="2" t="s">
        <v>8432</v>
      </c>
      <c r="K293" s="3">
        <f t="shared" si="13"/>
        <v>1859</v>
      </c>
      <c r="L293" s="6">
        <f t="shared" si="12"/>
        <v>0.46180555555555558</v>
      </c>
      <c r="M293" s="6">
        <f t="shared" si="12"/>
        <v>0.48055555555555557</v>
      </c>
      <c r="N293" s="7">
        <f t="shared" si="14"/>
        <v>1.8749999999999989E-2</v>
      </c>
    </row>
    <row r="294" spans="1:14">
      <c r="A294" s="2" t="s">
        <v>2103</v>
      </c>
      <c r="B294" s="2" t="s">
        <v>8122</v>
      </c>
      <c r="C294" s="2" t="s">
        <v>8165</v>
      </c>
      <c r="D294" s="5">
        <v>0.9</v>
      </c>
      <c r="F294" s="2">
        <v>2</v>
      </c>
      <c r="G294" s="2">
        <v>0</v>
      </c>
      <c r="H294" s="2">
        <v>0</v>
      </c>
      <c r="I294" s="2">
        <v>15</v>
      </c>
      <c r="J294" s="2" t="s">
        <v>8433</v>
      </c>
      <c r="K294" s="3">
        <f t="shared" si="13"/>
        <v>166</v>
      </c>
      <c r="L294" s="6">
        <f t="shared" si="12"/>
        <v>0.46180555555555558</v>
      </c>
      <c r="M294" s="6">
        <f t="shared" si="12"/>
        <v>0.47083333333333338</v>
      </c>
      <c r="N294" s="7">
        <f t="shared" si="14"/>
        <v>9.0277777777778012E-3</v>
      </c>
    </row>
    <row r="295" spans="1:14">
      <c r="A295" s="2" t="s">
        <v>3329</v>
      </c>
      <c r="B295" s="2" t="s">
        <v>8122</v>
      </c>
      <c r="C295" s="2" t="s">
        <v>8152</v>
      </c>
      <c r="D295" s="5">
        <v>0.99</v>
      </c>
      <c r="F295" s="2">
        <v>9</v>
      </c>
      <c r="G295" s="2">
        <v>0</v>
      </c>
      <c r="H295" s="2">
        <v>0</v>
      </c>
      <c r="I295" s="2">
        <v>21</v>
      </c>
      <c r="J295" s="2" t="s">
        <v>8434</v>
      </c>
      <c r="K295" s="3">
        <f t="shared" si="13"/>
        <v>2549</v>
      </c>
      <c r="L295" s="6">
        <f t="shared" si="12"/>
        <v>0.46180555555555558</v>
      </c>
      <c r="M295" s="6">
        <f t="shared" si="12"/>
        <v>0.48194444444444445</v>
      </c>
      <c r="N295" s="7">
        <f t="shared" si="14"/>
        <v>2.0138888888888873E-2</v>
      </c>
    </row>
    <row r="296" spans="1:14">
      <c r="A296" s="2" t="s">
        <v>1803</v>
      </c>
      <c r="B296" s="2" t="s">
        <v>8122</v>
      </c>
      <c r="C296" s="2" t="s">
        <v>8136</v>
      </c>
      <c r="D296" s="5">
        <v>1</v>
      </c>
      <c r="F296" s="2">
        <v>0</v>
      </c>
      <c r="G296" s="2">
        <v>0</v>
      </c>
      <c r="H296" s="2">
        <v>0</v>
      </c>
      <c r="I296" s="2">
        <v>0</v>
      </c>
      <c r="J296" s="2" t="s">
        <v>8380</v>
      </c>
      <c r="K296" s="3">
        <f t="shared" si="13"/>
        <v>83</v>
      </c>
      <c r="L296" s="6">
        <f t="shared" si="12"/>
        <v>0.46180555555555558</v>
      </c>
      <c r="M296" s="6">
        <f t="shared" si="12"/>
        <v>0.46388888888888885</v>
      </c>
      <c r="N296" s="7">
        <f t="shared" si="14"/>
        <v>2.0833333333332704E-3</v>
      </c>
    </row>
    <row r="297" spans="1:14">
      <c r="A297" s="2" t="s">
        <v>2755</v>
      </c>
      <c r="B297" s="2" t="s">
        <v>8122</v>
      </c>
      <c r="C297" s="2" t="s">
        <v>8165</v>
      </c>
      <c r="D297" s="5">
        <v>0.99</v>
      </c>
      <c r="F297" s="2">
        <v>1</v>
      </c>
      <c r="G297" s="2">
        <v>0</v>
      </c>
      <c r="H297" s="2">
        <v>0</v>
      </c>
      <c r="I297" s="2">
        <v>5</v>
      </c>
      <c r="J297" s="2" t="s">
        <v>8435</v>
      </c>
      <c r="K297" s="3">
        <f t="shared" si="13"/>
        <v>1135</v>
      </c>
      <c r="L297" s="6">
        <f t="shared" si="12"/>
        <v>0.46180555555555558</v>
      </c>
      <c r="M297" s="6">
        <f t="shared" si="12"/>
        <v>0.47083333333333338</v>
      </c>
      <c r="N297" s="7">
        <f t="shared" si="14"/>
        <v>9.0277777777778012E-3</v>
      </c>
    </row>
    <row r="298" spans="1:14">
      <c r="A298" s="2" t="s">
        <v>3777</v>
      </c>
      <c r="B298" s="2" t="s">
        <v>8122</v>
      </c>
      <c r="C298" s="2" t="s">
        <v>8152</v>
      </c>
      <c r="D298" s="5">
        <v>0.98</v>
      </c>
      <c r="F298" s="2">
        <v>5</v>
      </c>
      <c r="G298" s="2">
        <v>0</v>
      </c>
      <c r="H298" s="2">
        <v>0</v>
      </c>
      <c r="I298" s="2">
        <v>21</v>
      </c>
      <c r="J298" s="2" t="s">
        <v>8436</v>
      </c>
      <c r="K298" s="3">
        <f t="shared" si="13"/>
        <v>2014</v>
      </c>
      <c r="L298" s="6">
        <f t="shared" si="12"/>
        <v>0.46180555555555558</v>
      </c>
      <c r="M298" s="6">
        <f t="shared" si="12"/>
        <v>0.48194444444444445</v>
      </c>
      <c r="N298" s="7">
        <f t="shared" si="14"/>
        <v>2.0138888888888873E-2</v>
      </c>
    </row>
    <row r="299" spans="1:14">
      <c r="A299" s="2" t="s">
        <v>927</v>
      </c>
      <c r="B299" s="2" t="s">
        <v>8122</v>
      </c>
      <c r="C299" s="2" t="s">
        <v>8165</v>
      </c>
      <c r="D299" s="5">
        <v>0.97</v>
      </c>
      <c r="F299" s="2">
        <v>5</v>
      </c>
      <c r="G299" s="2">
        <v>0</v>
      </c>
      <c r="H299" s="2">
        <v>0</v>
      </c>
      <c r="I299" s="8">
        <v>6</v>
      </c>
      <c r="J299" s="2" t="s">
        <v>8437</v>
      </c>
      <c r="K299" s="3">
        <f t="shared" si="13"/>
        <v>240</v>
      </c>
      <c r="L299" s="6">
        <f t="shared" si="12"/>
        <v>0.46180555555555558</v>
      </c>
      <c r="M299" s="6">
        <f t="shared" si="12"/>
        <v>0.47083333333333338</v>
      </c>
      <c r="N299" s="7">
        <f t="shared" si="14"/>
        <v>9.0277777777778012E-3</v>
      </c>
    </row>
    <row r="300" spans="1:14">
      <c r="A300" s="2" t="s">
        <v>1950</v>
      </c>
      <c r="B300" s="2" t="s">
        <v>8122</v>
      </c>
      <c r="C300" s="2" t="s">
        <v>8165</v>
      </c>
      <c r="D300" s="5">
        <v>0.95</v>
      </c>
      <c r="F300" s="2">
        <v>4</v>
      </c>
      <c r="G300" s="2">
        <v>0</v>
      </c>
      <c r="H300" s="2">
        <v>0</v>
      </c>
      <c r="I300" s="8">
        <v>7</v>
      </c>
      <c r="J300" s="2" t="s">
        <v>8438</v>
      </c>
      <c r="K300" s="3">
        <f t="shared" si="13"/>
        <v>156</v>
      </c>
      <c r="L300" s="6">
        <f t="shared" si="12"/>
        <v>0.46180555555555558</v>
      </c>
      <c r="M300" s="6">
        <f t="shared" si="12"/>
        <v>0.47083333333333338</v>
      </c>
      <c r="N300" s="7">
        <f t="shared" si="14"/>
        <v>9.0277777777778012E-3</v>
      </c>
    </row>
    <row r="301" spans="1:14">
      <c r="A301" s="2" t="s">
        <v>2226</v>
      </c>
      <c r="B301" s="2" t="s">
        <v>8122</v>
      </c>
      <c r="C301" s="2" t="s">
        <v>8197</v>
      </c>
      <c r="D301" s="5">
        <v>0.9</v>
      </c>
      <c r="F301" s="2">
        <v>21</v>
      </c>
      <c r="G301" s="2">
        <v>0</v>
      </c>
      <c r="H301" s="2">
        <v>0</v>
      </c>
      <c r="I301" s="2">
        <v>19</v>
      </c>
      <c r="J301" s="2" t="s">
        <v>8416</v>
      </c>
      <c r="K301" s="3">
        <f t="shared" si="13"/>
        <v>202</v>
      </c>
      <c r="L301" s="6">
        <f t="shared" si="12"/>
        <v>0.46180555555555558</v>
      </c>
      <c r="M301" s="6">
        <f t="shared" si="12"/>
        <v>0.47152777777777777</v>
      </c>
      <c r="N301" s="7">
        <f t="shared" si="14"/>
        <v>9.7222222222221877E-3</v>
      </c>
    </row>
    <row r="302" spans="1:14">
      <c r="A302" s="2" t="s">
        <v>3988</v>
      </c>
      <c r="B302" s="2" t="s">
        <v>8122</v>
      </c>
      <c r="C302" s="2" t="s">
        <v>8167</v>
      </c>
      <c r="D302" s="5">
        <v>0.98</v>
      </c>
      <c r="F302" s="2">
        <v>5</v>
      </c>
      <c r="G302" s="2">
        <v>0</v>
      </c>
      <c r="H302" s="2">
        <v>0</v>
      </c>
      <c r="I302" s="8">
        <v>21</v>
      </c>
      <c r="J302" s="2" t="s">
        <v>8439</v>
      </c>
      <c r="K302" s="3">
        <f t="shared" si="13"/>
        <v>1574</v>
      </c>
      <c r="L302" s="6">
        <f t="shared" si="12"/>
        <v>0.46180555555555558</v>
      </c>
      <c r="M302" s="6">
        <f t="shared" si="12"/>
        <v>0.47986111111111113</v>
      </c>
      <c r="N302" s="7">
        <f t="shared" si="14"/>
        <v>1.8055555555555547E-2</v>
      </c>
    </row>
    <row r="303" spans="1:14">
      <c r="A303" s="2" t="s">
        <v>3989</v>
      </c>
      <c r="B303" s="2" t="s">
        <v>8122</v>
      </c>
      <c r="C303" s="2" t="s">
        <v>8165</v>
      </c>
      <c r="D303" s="5">
        <v>0.99</v>
      </c>
      <c r="F303" s="2">
        <v>0</v>
      </c>
      <c r="G303" s="2">
        <v>0</v>
      </c>
      <c r="H303" s="2">
        <v>0</v>
      </c>
      <c r="I303" s="8">
        <v>1</v>
      </c>
      <c r="J303" s="2" t="s">
        <v>8440</v>
      </c>
      <c r="K303" s="3">
        <f t="shared" si="13"/>
        <v>163</v>
      </c>
      <c r="L303" s="6">
        <f t="shared" si="12"/>
        <v>0.46180555555555558</v>
      </c>
      <c r="M303" s="6">
        <f t="shared" si="12"/>
        <v>0.47083333333333338</v>
      </c>
      <c r="N303" s="7">
        <f t="shared" si="14"/>
        <v>9.0277777777778012E-3</v>
      </c>
    </row>
    <row r="304" spans="1:14">
      <c r="A304" s="2" t="s">
        <v>2285</v>
      </c>
      <c r="B304" s="2" t="s">
        <v>8122</v>
      </c>
      <c r="C304" s="2" t="s">
        <v>8165</v>
      </c>
      <c r="D304" s="5">
        <v>0.94</v>
      </c>
      <c r="F304" s="2">
        <v>7</v>
      </c>
      <c r="G304" s="2">
        <v>0</v>
      </c>
      <c r="H304" s="2">
        <v>0</v>
      </c>
      <c r="I304" s="8">
        <v>15</v>
      </c>
      <c r="J304" s="2" t="s">
        <v>8441</v>
      </c>
      <c r="K304" s="3">
        <f t="shared" si="13"/>
        <v>273</v>
      </c>
      <c r="L304" s="6">
        <f t="shared" si="12"/>
        <v>0.46180555555555558</v>
      </c>
      <c r="M304" s="6">
        <f t="shared" si="12"/>
        <v>0.47083333333333338</v>
      </c>
      <c r="N304" s="7">
        <f t="shared" si="14"/>
        <v>9.0277777777778012E-3</v>
      </c>
    </row>
    <row r="305" spans="1:14">
      <c r="A305" s="2" t="s">
        <v>2638</v>
      </c>
      <c r="B305" s="2" t="s">
        <v>8122</v>
      </c>
      <c r="C305" s="2" t="s">
        <v>8161</v>
      </c>
      <c r="D305" s="5">
        <v>0.98</v>
      </c>
      <c r="F305" s="2">
        <v>2</v>
      </c>
      <c r="G305" s="2">
        <v>0</v>
      </c>
      <c r="H305" s="2">
        <v>0</v>
      </c>
      <c r="I305" s="2">
        <v>8</v>
      </c>
      <c r="J305" s="2" t="s">
        <v>8442</v>
      </c>
      <c r="K305" s="3">
        <f t="shared" si="13"/>
        <v>708</v>
      </c>
      <c r="L305" s="6">
        <f t="shared" si="12"/>
        <v>0.46180555555555558</v>
      </c>
      <c r="M305" s="6">
        <f t="shared" si="12"/>
        <v>0.47430555555555554</v>
      </c>
      <c r="N305" s="7">
        <f t="shared" si="14"/>
        <v>1.2499999999999956E-2</v>
      </c>
    </row>
    <row r="306" spans="1:14">
      <c r="A306" s="2" t="s">
        <v>3061</v>
      </c>
      <c r="B306" s="2" t="s">
        <v>8122</v>
      </c>
      <c r="C306" s="2" t="s">
        <v>8167</v>
      </c>
      <c r="D306" s="5">
        <v>0.97</v>
      </c>
      <c r="F306" s="2">
        <v>14</v>
      </c>
      <c r="G306" s="2">
        <v>0</v>
      </c>
      <c r="H306" s="2">
        <v>0</v>
      </c>
      <c r="I306" s="2">
        <v>29</v>
      </c>
      <c r="J306" s="2" t="s">
        <v>8443</v>
      </c>
      <c r="K306" s="3">
        <f t="shared" si="13"/>
        <v>1187</v>
      </c>
      <c r="L306" s="6">
        <f t="shared" si="12"/>
        <v>0.46180555555555558</v>
      </c>
      <c r="M306" s="6">
        <f t="shared" si="12"/>
        <v>0.47986111111111113</v>
      </c>
      <c r="N306" s="7">
        <f t="shared" si="14"/>
        <v>1.8055555555555547E-2</v>
      </c>
    </row>
    <row r="307" spans="1:14">
      <c r="A307" s="2" t="s">
        <v>1985</v>
      </c>
      <c r="B307" s="2" t="s">
        <v>8122</v>
      </c>
      <c r="C307" s="2" t="s">
        <v>8165</v>
      </c>
      <c r="D307" s="5">
        <v>0.97</v>
      </c>
      <c r="F307" s="2">
        <v>2</v>
      </c>
      <c r="G307" s="2">
        <v>0</v>
      </c>
      <c r="H307" s="2">
        <v>0</v>
      </c>
      <c r="I307" s="8">
        <v>3</v>
      </c>
      <c r="J307" s="2" t="s">
        <v>8246</v>
      </c>
      <c r="K307" s="3">
        <f t="shared" si="13"/>
        <v>143</v>
      </c>
      <c r="L307" s="6">
        <f t="shared" si="12"/>
        <v>0.46180555555555558</v>
      </c>
      <c r="M307" s="6">
        <f t="shared" si="12"/>
        <v>0.47083333333333338</v>
      </c>
      <c r="N307" s="7">
        <f t="shared" si="14"/>
        <v>9.0277777777778012E-3</v>
      </c>
    </row>
    <row r="308" spans="1:14">
      <c r="A308" s="2" t="s">
        <v>2615</v>
      </c>
      <c r="B308" s="2" t="s">
        <v>8122</v>
      </c>
      <c r="C308" s="2" t="s">
        <v>8165</v>
      </c>
      <c r="D308" s="5">
        <v>0.98</v>
      </c>
      <c r="F308" s="2">
        <v>2</v>
      </c>
      <c r="G308" s="2">
        <v>0</v>
      </c>
      <c r="H308" s="2">
        <v>0</v>
      </c>
      <c r="I308" s="2">
        <v>11</v>
      </c>
      <c r="J308" s="2" t="s">
        <v>8444</v>
      </c>
      <c r="K308" s="3">
        <f t="shared" si="13"/>
        <v>974</v>
      </c>
      <c r="L308" s="6">
        <f t="shared" si="12"/>
        <v>0.46180555555555558</v>
      </c>
      <c r="M308" s="6">
        <f t="shared" si="12"/>
        <v>0.47083333333333338</v>
      </c>
      <c r="N308" s="7">
        <f t="shared" si="14"/>
        <v>9.0277777777778012E-3</v>
      </c>
    </row>
    <row r="309" spans="1:14">
      <c r="A309" s="2" t="s">
        <v>2017</v>
      </c>
      <c r="B309" s="2" t="s">
        <v>8122</v>
      </c>
      <c r="C309" s="2" t="s">
        <v>8165</v>
      </c>
      <c r="D309" s="5">
        <v>0.92</v>
      </c>
      <c r="F309" s="2">
        <v>4</v>
      </c>
      <c r="G309" s="2">
        <v>0</v>
      </c>
      <c r="H309" s="2">
        <v>0</v>
      </c>
      <c r="I309" s="2">
        <v>11</v>
      </c>
      <c r="J309" s="2" t="s">
        <v>8445</v>
      </c>
      <c r="K309" s="3">
        <f t="shared" si="13"/>
        <v>142</v>
      </c>
      <c r="L309" s="6">
        <f t="shared" si="12"/>
        <v>0.46180555555555558</v>
      </c>
      <c r="M309" s="6">
        <f t="shared" si="12"/>
        <v>0.47083333333333338</v>
      </c>
      <c r="N309" s="7">
        <f t="shared" si="14"/>
        <v>9.0277777777778012E-3</v>
      </c>
    </row>
    <row r="310" spans="1:14">
      <c r="A310" s="2" t="s">
        <v>1799</v>
      </c>
      <c r="B310" s="2" t="s">
        <v>8122</v>
      </c>
      <c r="C310" s="2" t="s">
        <v>8197</v>
      </c>
      <c r="D310" s="5">
        <v>0.12</v>
      </c>
      <c r="F310" s="2">
        <v>3</v>
      </c>
      <c r="G310" s="2">
        <v>0</v>
      </c>
      <c r="H310" s="2">
        <v>0</v>
      </c>
      <c r="I310" s="2">
        <v>22</v>
      </c>
      <c r="J310" s="2" t="s">
        <v>8446</v>
      </c>
      <c r="K310" s="3">
        <f t="shared" si="13"/>
        <v>25</v>
      </c>
      <c r="L310" s="6">
        <f t="shared" si="12"/>
        <v>0.46180555555555558</v>
      </c>
      <c r="M310" s="6">
        <f t="shared" si="12"/>
        <v>0.47152777777777777</v>
      </c>
      <c r="N310" s="7">
        <f t="shared" si="14"/>
        <v>9.7222222222221877E-3</v>
      </c>
    </row>
    <row r="311" spans="1:14">
      <c r="A311" s="2" t="s">
        <v>3585</v>
      </c>
      <c r="B311" s="2" t="s">
        <v>8122</v>
      </c>
      <c r="C311" s="2" t="s">
        <v>8152</v>
      </c>
      <c r="D311" s="5">
        <v>0.99</v>
      </c>
      <c r="F311" s="2">
        <v>0</v>
      </c>
      <c r="G311" s="2">
        <v>0</v>
      </c>
      <c r="H311" s="2">
        <v>0</v>
      </c>
      <c r="I311" s="2">
        <v>7</v>
      </c>
      <c r="J311" s="2" t="s">
        <v>8447</v>
      </c>
      <c r="K311" s="3">
        <f t="shared" si="13"/>
        <v>2700</v>
      </c>
      <c r="L311" s="6">
        <f t="shared" si="12"/>
        <v>0.46180555555555558</v>
      </c>
      <c r="M311" s="6">
        <f t="shared" si="12"/>
        <v>0.48194444444444445</v>
      </c>
      <c r="N311" s="7">
        <f t="shared" si="14"/>
        <v>2.0138888888888873E-2</v>
      </c>
    </row>
    <row r="312" spans="1:14">
      <c r="A312" s="2" t="s">
        <v>3853</v>
      </c>
      <c r="B312" s="2" t="s">
        <v>8122</v>
      </c>
      <c r="C312" s="2" t="s">
        <v>8163</v>
      </c>
      <c r="D312" s="5">
        <v>0.99</v>
      </c>
      <c r="F312" s="8">
        <v>1</v>
      </c>
      <c r="G312" s="2">
        <v>0</v>
      </c>
      <c r="H312" s="2">
        <v>0</v>
      </c>
      <c r="I312" s="8">
        <v>19</v>
      </c>
      <c r="J312" s="2" t="s">
        <v>8448</v>
      </c>
      <c r="K312" s="3">
        <f t="shared" si="13"/>
        <v>1921</v>
      </c>
      <c r="L312" s="6">
        <f t="shared" si="12"/>
        <v>0.46180555555555558</v>
      </c>
      <c r="M312" s="6">
        <f t="shared" si="12"/>
        <v>0.47916666666666669</v>
      </c>
      <c r="N312" s="7">
        <f t="shared" si="14"/>
        <v>1.7361111111111105E-2</v>
      </c>
    </row>
    <row r="313" spans="1:14">
      <c r="A313" s="2" t="s">
        <v>2834</v>
      </c>
      <c r="B313" s="2" t="s">
        <v>8122</v>
      </c>
      <c r="C313" s="2" t="s">
        <v>8181</v>
      </c>
      <c r="D313" s="5">
        <v>0.99</v>
      </c>
      <c r="F313" s="2">
        <v>5</v>
      </c>
      <c r="G313" s="2">
        <v>0</v>
      </c>
      <c r="H313" s="2">
        <v>0</v>
      </c>
      <c r="I313" s="2">
        <v>8</v>
      </c>
      <c r="J313" s="2" t="s">
        <v>8449</v>
      </c>
      <c r="K313" s="3">
        <f t="shared" si="13"/>
        <v>1340</v>
      </c>
      <c r="L313" s="6">
        <f t="shared" si="12"/>
        <v>0.46180555555555558</v>
      </c>
      <c r="M313" s="6">
        <f t="shared" si="12"/>
        <v>0.4826388888888889</v>
      </c>
      <c r="N313" s="7">
        <f t="shared" si="14"/>
        <v>2.0833333333333315E-2</v>
      </c>
    </row>
    <row r="314" spans="1:14">
      <c r="A314" s="2" t="s">
        <v>2391</v>
      </c>
      <c r="B314" s="2" t="s">
        <v>8122</v>
      </c>
      <c r="C314" s="2" t="s">
        <v>8165</v>
      </c>
      <c r="D314" s="5">
        <v>0.97</v>
      </c>
      <c r="F314" s="2">
        <v>4</v>
      </c>
      <c r="G314" s="2">
        <v>0</v>
      </c>
      <c r="H314" s="2">
        <v>0</v>
      </c>
      <c r="I314" s="8">
        <v>8</v>
      </c>
      <c r="J314" s="2" t="s">
        <v>8450</v>
      </c>
      <c r="K314" s="3">
        <f t="shared" si="13"/>
        <v>322</v>
      </c>
      <c r="L314" s="6">
        <f t="shared" si="12"/>
        <v>0.46180555555555558</v>
      </c>
      <c r="M314" s="6">
        <f t="shared" si="12"/>
        <v>0.47083333333333338</v>
      </c>
      <c r="N314" s="7">
        <f t="shared" si="14"/>
        <v>9.0277777777778012E-3</v>
      </c>
    </row>
    <row r="315" spans="1:14">
      <c r="A315" s="2" t="s">
        <v>2631</v>
      </c>
      <c r="B315" s="2" t="s">
        <v>8122</v>
      </c>
      <c r="C315" s="2" t="s">
        <v>8163</v>
      </c>
      <c r="D315" s="5">
        <v>0.97</v>
      </c>
      <c r="F315" s="2">
        <v>10</v>
      </c>
      <c r="G315" s="2">
        <v>0</v>
      </c>
      <c r="H315" s="2">
        <v>0</v>
      </c>
      <c r="I315" s="8">
        <v>10</v>
      </c>
      <c r="J315" s="2" t="s">
        <v>8451</v>
      </c>
      <c r="K315" s="3">
        <f t="shared" si="13"/>
        <v>342</v>
      </c>
      <c r="L315" s="6">
        <f t="shared" si="12"/>
        <v>0.46180555555555558</v>
      </c>
      <c r="M315" s="6">
        <f t="shared" si="12"/>
        <v>0.47916666666666669</v>
      </c>
      <c r="N315" s="7">
        <f t="shared" si="14"/>
        <v>1.7361111111111105E-2</v>
      </c>
    </row>
    <row r="316" spans="1:14">
      <c r="A316" s="2" t="s">
        <v>2281</v>
      </c>
      <c r="B316" s="2" t="s">
        <v>8122</v>
      </c>
      <c r="C316" s="2" t="s">
        <v>8165</v>
      </c>
      <c r="D316" s="5">
        <v>0.87</v>
      </c>
      <c r="F316" s="2">
        <v>28</v>
      </c>
      <c r="G316" s="2">
        <v>0</v>
      </c>
      <c r="H316" s="2">
        <v>0</v>
      </c>
      <c r="I316" s="8">
        <v>36</v>
      </c>
      <c r="J316" s="2" t="s">
        <v>8452</v>
      </c>
      <c r="K316" s="3">
        <f t="shared" si="13"/>
        <v>297</v>
      </c>
      <c r="L316" s="6">
        <f t="shared" si="12"/>
        <v>0.46180555555555558</v>
      </c>
      <c r="M316" s="6">
        <f t="shared" si="12"/>
        <v>0.47083333333333338</v>
      </c>
      <c r="N316" s="7">
        <f t="shared" si="14"/>
        <v>9.0277777777778012E-3</v>
      </c>
    </row>
    <row r="317" spans="1:14">
      <c r="A317" s="2" t="s">
        <v>2258</v>
      </c>
      <c r="B317" s="2" t="s">
        <v>8122</v>
      </c>
      <c r="C317" s="2" t="s">
        <v>8170</v>
      </c>
      <c r="D317" s="5">
        <v>0.93</v>
      </c>
      <c r="F317" s="2">
        <v>10</v>
      </c>
      <c r="G317" s="2">
        <v>0</v>
      </c>
      <c r="H317" s="2">
        <v>0</v>
      </c>
      <c r="I317" s="8">
        <v>14</v>
      </c>
      <c r="J317" s="2" t="s">
        <v>8453</v>
      </c>
      <c r="K317" s="3">
        <f t="shared" si="13"/>
        <v>206</v>
      </c>
      <c r="L317" s="6">
        <f t="shared" si="12"/>
        <v>0.46180555555555558</v>
      </c>
      <c r="M317" s="6">
        <f t="shared" si="12"/>
        <v>0.48125000000000001</v>
      </c>
      <c r="N317" s="7">
        <f t="shared" si="14"/>
        <v>1.9444444444444431E-2</v>
      </c>
    </row>
    <row r="318" spans="1:14">
      <c r="A318" s="2" t="s">
        <v>3990</v>
      </c>
      <c r="B318" s="2" t="s">
        <v>8122</v>
      </c>
      <c r="C318" s="2" t="s">
        <v>8165</v>
      </c>
      <c r="D318" s="5">
        <v>0.95</v>
      </c>
      <c r="F318" s="2">
        <v>0</v>
      </c>
      <c r="G318" s="2">
        <v>0</v>
      </c>
      <c r="H318" s="2">
        <v>0</v>
      </c>
      <c r="I318" s="8">
        <v>6</v>
      </c>
      <c r="J318" s="2" t="s">
        <v>8454</v>
      </c>
      <c r="K318" s="3">
        <f t="shared" si="13"/>
        <v>128</v>
      </c>
      <c r="L318" s="6">
        <f t="shared" si="12"/>
        <v>0.46180555555555558</v>
      </c>
      <c r="M318" s="6">
        <f t="shared" si="12"/>
        <v>0.47083333333333338</v>
      </c>
      <c r="N318" s="7">
        <f t="shared" si="14"/>
        <v>9.0277777777778012E-3</v>
      </c>
    </row>
    <row r="319" spans="1:14">
      <c r="A319" s="2" t="s">
        <v>2009</v>
      </c>
      <c r="B319" s="2" t="s">
        <v>8122</v>
      </c>
      <c r="C319" s="2" t="s">
        <v>8228</v>
      </c>
      <c r="D319" s="5">
        <v>0.99</v>
      </c>
      <c r="F319" s="2">
        <v>2</v>
      </c>
      <c r="G319" s="2">
        <v>0</v>
      </c>
      <c r="H319" s="2">
        <v>0</v>
      </c>
      <c r="I319" s="2">
        <v>3</v>
      </c>
      <c r="J319" s="2" t="s">
        <v>8455</v>
      </c>
      <c r="K319" s="3">
        <f t="shared" si="13"/>
        <v>305</v>
      </c>
      <c r="L319" s="6">
        <f t="shared" si="12"/>
        <v>0.46180555555555558</v>
      </c>
      <c r="M319" s="6">
        <f t="shared" si="12"/>
        <v>0.47291666666666665</v>
      </c>
      <c r="N319" s="7">
        <f t="shared" si="14"/>
        <v>1.1111111111111072E-2</v>
      </c>
    </row>
    <row r="320" spans="1:14">
      <c r="A320" s="2" t="s">
        <v>1645</v>
      </c>
      <c r="B320" s="2" t="s">
        <v>8122</v>
      </c>
      <c r="C320" s="2" t="s">
        <v>8132</v>
      </c>
      <c r="D320" s="5">
        <v>1</v>
      </c>
      <c r="F320" s="2">
        <v>0</v>
      </c>
      <c r="G320" s="2">
        <v>0</v>
      </c>
      <c r="H320" s="2">
        <v>0</v>
      </c>
      <c r="I320" s="2">
        <v>0</v>
      </c>
      <c r="J320" s="2" t="s">
        <v>8456</v>
      </c>
      <c r="K320" s="3">
        <f t="shared" si="13"/>
        <v>9</v>
      </c>
      <c r="L320" s="6">
        <f t="shared" si="12"/>
        <v>0.46180555555555558</v>
      </c>
      <c r="M320" s="6">
        <f t="shared" si="12"/>
        <v>0.46249999999999997</v>
      </c>
      <c r="N320" s="7">
        <f t="shared" si="14"/>
        <v>6.9444444444438647E-4</v>
      </c>
    </row>
    <row r="321" spans="1:14">
      <c r="A321" s="2" t="s">
        <v>3105</v>
      </c>
      <c r="B321" s="2" t="s">
        <v>8122</v>
      </c>
      <c r="C321" s="2" t="s">
        <v>8191</v>
      </c>
      <c r="D321" s="5">
        <v>0.99</v>
      </c>
      <c r="F321" s="2">
        <v>4</v>
      </c>
      <c r="G321" s="2">
        <v>0</v>
      </c>
      <c r="H321" s="2">
        <v>0</v>
      </c>
      <c r="I321" s="2">
        <v>18</v>
      </c>
      <c r="J321" s="2" t="s">
        <v>8457</v>
      </c>
      <c r="K321" s="3">
        <f t="shared" si="13"/>
        <v>1912</v>
      </c>
      <c r="L321" s="6">
        <f t="shared" si="12"/>
        <v>0.46180555555555558</v>
      </c>
      <c r="M321" s="6">
        <f t="shared" si="12"/>
        <v>0.4861111111111111</v>
      </c>
      <c r="N321" s="7">
        <f t="shared" si="14"/>
        <v>2.4305555555555525E-2</v>
      </c>
    </row>
    <row r="322" spans="1:14">
      <c r="A322" s="2" t="s">
        <v>987</v>
      </c>
      <c r="B322" s="2" t="s">
        <v>8122</v>
      </c>
      <c r="C322" s="2" t="s">
        <v>8197</v>
      </c>
      <c r="D322" s="5">
        <v>0.97</v>
      </c>
      <c r="F322" s="2">
        <v>11</v>
      </c>
      <c r="G322" s="2">
        <v>0</v>
      </c>
      <c r="H322" s="2">
        <v>0</v>
      </c>
      <c r="I322" s="2">
        <v>10</v>
      </c>
      <c r="J322" s="2" t="s">
        <v>8458</v>
      </c>
      <c r="K322" s="3">
        <f t="shared" si="13"/>
        <v>353</v>
      </c>
      <c r="L322" s="6">
        <f t="shared" ref="L322:M385" si="15">VALUE(RIGHT(B322,LEN(B322)-14))</f>
        <v>0.46180555555555558</v>
      </c>
      <c r="M322" s="6">
        <f t="shared" si="15"/>
        <v>0.47152777777777777</v>
      </c>
      <c r="N322" s="7">
        <f t="shared" si="14"/>
        <v>9.7222222222221877E-3</v>
      </c>
    </row>
    <row r="323" spans="1:14">
      <c r="A323" s="2" t="s">
        <v>3766</v>
      </c>
      <c r="B323" s="2" t="s">
        <v>8122</v>
      </c>
      <c r="C323" s="2" t="s">
        <v>8155</v>
      </c>
      <c r="D323" s="5">
        <v>0.99</v>
      </c>
      <c r="F323" s="2">
        <v>2</v>
      </c>
      <c r="G323" s="2">
        <v>0</v>
      </c>
      <c r="H323" s="2">
        <v>0</v>
      </c>
      <c r="I323" s="2">
        <v>14</v>
      </c>
      <c r="J323" s="2" t="s">
        <v>8459</v>
      </c>
      <c r="K323" s="3">
        <f t="shared" ref="K323:K386" si="16">VALUE(LEFT(J323,LEN(J323)-7))</f>
        <v>2681</v>
      </c>
      <c r="L323" s="6">
        <f t="shared" si="15"/>
        <v>0.46180555555555558</v>
      </c>
      <c r="M323" s="6">
        <f t="shared" si="15"/>
        <v>0.48055555555555557</v>
      </c>
      <c r="N323" s="7">
        <f t="shared" si="14"/>
        <v>1.8749999999999989E-2</v>
      </c>
    </row>
    <row r="324" spans="1:14">
      <c r="A324" s="2" t="s">
        <v>1947</v>
      </c>
      <c r="B324" s="2" t="s">
        <v>8122</v>
      </c>
      <c r="C324" s="2" t="s">
        <v>8165</v>
      </c>
      <c r="D324" s="5">
        <v>0.98</v>
      </c>
      <c r="F324" s="2">
        <v>6</v>
      </c>
      <c r="G324" s="2">
        <v>0</v>
      </c>
      <c r="H324" s="2">
        <v>0</v>
      </c>
      <c r="I324" s="2">
        <v>2</v>
      </c>
      <c r="J324" s="2" t="s">
        <v>8460</v>
      </c>
      <c r="K324" s="3">
        <f t="shared" si="16"/>
        <v>120</v>
      </c>
      <c r="L324" s="6">
        <f t="shared" si="15"/>
        <v>0.46180555555555558</v>
      </c>
      <c r="M324" s="6">
        <f t="shared" si="15"/>
        <v>0.47083333333333338</v>
      </c>
      <c r="N324" s="7">
        <f t="shared" ref="N324:N387" si="17">M324-L324</f>
        <v>9.0277777777778012E-3</v>
      </c>
    </row>
    <row r="325" spans="1:14">
      <c r="A325" s="2" t="s">
        <v>3323</v>
      </c>
      <c r="B325" s="2" t="s">
        <v>8122</v>
      </c>
      <c r="C325" s="2" t="s">
        <v>8167</v>
      </c>
      <c r="D325" s="5">
        <v>0.99</v>
      </c>
      <c r="F325" s="2">
        <v>4</v>
      </c>
      <c r="G325" s="2">
        <v>0</v>
      </c>
      <c r="H325" s="2">
        <v>0</v>
      </c>
      <c r="I325" s="2">
        <v>11</v>
      </c>
      <c r="J325" s="2" t="s">
        <v>8461</v>
      </c>
      <c r="K325" s="3">
        <f t="shared" si="16"/>
        <v>1994</v>
      </c>
      <c r="L325" s="6">
        <f t="shared" si="15"/>
        <v>0.46180555555555558</v>
      </c>
      <c r="M325" s="6">
        <f t="shared" si="15"/>
        <v>0.47986111111111113</v>
      </c>
      <c r="N325" s="7">
        <f t="shared" si="17"/>
        <v>1.8055555555555547E-2</v>
      </c>
    </row>
    <row r="326" spans="1:14">
      <c r="A326" s="2" t="s">
        <v>3444</v>
      </c>
      <c r="B326" s="2" t="s">
        <v>8122</v>
      </c>
      <c r="C326" s="2" t="s">
        <v>8163</v>
      </c>
      <c r="D326" s="5">
        <v>0.99</v>
      </c>
      <c r="F326" s="2">
        <v>3</v>
      </c>
      <c r="G326" s="2">
        <v>0</v>
      </c>
      <c r="H326" s="2">
        <v>0</v>
      </c>
      <c r="I326" s="2">
        <v>15</v>
      </c>
      <c r="J326" s="2" t="s">
        <v>8462</v>
      </c>
      <c r="K326" s="3">
        <f t="shared" si="16"/>
        <v>1923</v>
      </c>
      <c r="L326" s="6">
        <f t="shared" si="15"/>
        <v>0.46180555555555558</v>
      </c>
      <c r="M326" s="6">
        <f t="shared" si="15"/>
        <v>0.47916666666666669</v>
      </c>
      <c r="N326" s="7">
        <f t="shared" si="17"/>
        <v>1.7361111111111105E-2</v>
      </c>
    </row>
    <row r="327" spans="1:14">
      <c r="A327" s="2" t="s">
        <v>3079</v>
      </c>
      <c r="B327" s="2" t="s">
        <v>8122</v>
      </c>
      <c r="C327" s="2" t="s">
        <v>8157</v>
      </c>
      <c r="D327" s="5">
        <v>0.99</v>
      </c>
      <c r="F327" s="2">
        <v>4</v>
      </c>
      <c r="G327" s="2">
        <v>0</v>
      </c>
      <c r="H327" s="2">
        <v>0</v>
      </c>
      <c r="I327" s="2">
        <v>14</v>
      </c>
      <c r="J327" s="2" t="s">
        <v>8463</v>
      </c>
      <c r="K327" s="3">
        <f t="shared" si="16"/>
        <v>1607</v>
      </c>
      <c r="L327" s="6">
        <f t="shared" si="15"/>
        <v>0.46180555555555558</v>
      </c>
      <c r="M327" s="6">
        <f t="shared" si="15"/>
        <v>0.47847222222222219</v>
      </c>
      <c r="N327" s="7">
        <f t="shared" si="17"/>
        <v>1.6666666666666607E-2</v>
      </c>
    </row>
    <row r="328" spans="1:14">
      <c r="A328" s="2" t="s">
        <v>3416</v>
      </c>
      <c r="B328" s="2" t="s">
        <v>8122</v>
      </c>
      <c r="C328" s="2" t="s">
        <v>8152</v>
      </c>
      <c r="D328" s="5">
        <v>0.99</v>
      </c>
      <c r="F328" s="2">
        <v>7</v>
      </c>
      <c r="G328" s="2">
        <v>0</v>
      </c>
      <c r="H328" s="2">
        <v>0</v>
      </c>
      <c r="I328" s="2">
        <v>22</v>
      </c>
      <c r="J328" s="2" t="s">
        <v>8464</v>
      </c>
      <c r="K328" s="3">
        <f t="shared" si="16"/>
        <v>2661</v>
      </c>
      <c r="L328" s="6">
        <f t="shared" si="15"/>
        <v>0.46180555555555558</v>
      </c>
      <c r="M328" s="6">
        <f t="shared" si="15"/>
        <v>0.48194444444444445</v>
      </c>
      <c r="N328" s="7">
        <f t="shared" si="17"/>
        <v>2.0138888888888873E-2</v>
      </c>
    </row>
    <row r="329" spans="1:14">
      <c r="A329" s="2" t="s">
        <v>2590</v>
      </c>
      <c r="B329" s="2" t="s">
        <v>8122</v>
      </c>
      <c r="C329" s="2" t="s">
        <v>8155</v>
      </c>
      <c r="D329" s="5">
        <v>0.97</v>
      </c>
      <c r="F329" s="2">
        <v>2</v>
      </c>
      <c r="G329" s="2">
        <v>0</v>
      </c>
      <c r="H329" s="2">
        <v>0</v>
      </c>
      <c r="I329" s="2">
        <v>16</v>
      </c>
      <c r="J329" s="2" t="s">
        <v>8465</v>
      </c>
      <c r="K329" s="3">
        <f t="shared" si="16"/>
        <v>738</v>
      </c>
      <c r="L329" s="6">
        <f t="shared" si="15"/>
        <v>0.46180555555555558</v>
      </c>
      <c r="M329" s="6">
        <f t="shared" si="15"/>
        <v>0.48055555555555557</v>
      </c>
      <c r="N329" s="7">
        <f t="shared" si="17"/>
        <v>1.8749999999999989E-2</v>
      </c>
    </row>
    <row r="330" spans="1:14">
      <c r="A330" s="2" t="s">
        <v>3566</v>
      </c>
      <c r="B330" s="2" t="s">
        <v>8122</v>
      </c>
      <c r="C330" s="2" t="s">
        <v>8170</v>
      </c>
      <c r="D330" s="5">
        <v>0.97</v>
      </c>
      <c r="F330" s="2">
        <v>4</v>
      </c>
      <c r="G330" s="2">
        <v>0</v>
      </c>
      <c r="H330" s="2">
        <v>0</v>
      </c>
      <c r="I330" s="2">
        <v>25</v>
      </c>
      <c r="J330" s="2" t="s">
        <v>8466</v>
      </c>
      <c r="K330" s="3">
        <f t="shared" si="16"/>
        <v>1158</v>
      </c>
      <c r="L330" s="6">
        <f t="shared" si="15"/>
        <v>0.46180555555555558</v>
      </c>
      <c r="M330" s="6">
        <f t="shared" si="15"/>
        <v>0.48125000000000001</v>
      </c>
      <c r="N330" s="7">
        <f t="shared" si="17"/>
        <v>1.9444444444444431E-2</v>
      </c>
    </row>
    <row r="331" spans="1:14">
      <c r="A331" s="2" t="s">
        <v>1871</v>
      </c>
      <c r="B331" s="2" t="s">
        <v>8122</v>
      </c>
      <c r="C331" s="2" t="s">
        <v>8165</v>
      </c>
      <c r="D331" s="5">
        <v>0.98</v>
      </c>
      <c r="F331" s="2">
        <v>1</v>
      </c>
      <c r="G331" s="2">
        <v>0</v>
      </c>
      <c r="H331" s="2">
        <v>0</v>
      </c>
      <c r="I331" s="2">
        <v>2</v>
      </c>
      <c r="J331" s="2" t="s">
        <v>8433</v>
      </c>
      <c r="K331" s="3">
        <f t="shared" si="16"/>
        <v>166</v>
      </c>
      <c r="L331" s="6">
        <f t="shared" si="15"/>
        <v>0.46180555555555558</v>
      </c>
      <c r="M331" s="6">
        <f t="shared" si="15"/>
        <v>0.47083333333333338</v>
      </c>
      <c r="N331" s="7">
        <f t="shared" si="17"/>
        <v>9.0277777777778012E-3</v>
      </c>
    </row>
    <row r="332" spans="1:14">
      <c r="A332" s="2" t="s">
        <v>2483</v>
      </c>
      <c r="B332" s="2" t="s">
        <v>8122</v>
      </c>
      <c r="C332" s="2" t="s">
        <v>8124</v>
      </c>
      <c r="D332" s="5">
        <v>0.98</v>
      </c>
      <c r="F332" s="2">
        <v>1</v>
      </c>
      <c r="G332" s="2">
        <v>0</v>
      </c>
      <c r="H332" s="2">
        <v>0</v>
      </c>
      <c r="I332" s="8">
        <v>6</v>
      </c>
      <c r="J332" s="2" t="s">
        <v>8467</v>
      </c>
      <c r="K332" s="3">
        <f t="shared" si="16"/>
        <v>562</v>
      </c>
      <c r="L332" s="6">
        <f t="shared" si="15"/>
        <v>0.46180555555555558</v>
      </c>
      <c r="M332" s="6">
        <f t="shared" si="15"/>
        <v>0.50347222222222221</v>
      </c>
      <c r="N332" s="7">
        <f t="shared" si="17"/>
        <v>4.166666666666663E-2</v>
      </c>
    </row>
    <row r="333" spans="1:14">
      <c r="A333" s="2" t="s">
        <v>1680</v>
      </c>
      <c r="B333" s="2" t="s">
        <v>8122</v>
      </c>
      <c r="C333" s="2" t="s">
        <v>8134</v>
      </c>
      <c r="D333" s="5">
        <v>1</v>
      </c>
      <c r="F333" s="2">
        <v>1</v>
      </c>
      <c r="G333" s="2">
        <v>0</v>
      </c>
      <c r="H333" s="2">
        <v>0</v>
      </c>
      <c r="I333" s="2">
        <v>0</v>
      </c>
      <c r="J333" s="2" t="s">
        <v>8468</v>
      </c>
      <c r="K333" s="3">
        <f t="shared" si="16"/>
        <v>11</v>
      </c>
      <c r="L333" s="6">
        <f t="shared" si="15"/>
        <v>0.46180555555555558</v>
      </c>
      <c r="M333" s="6">
        <f t="shared" si="15"/>
        <v>0.47013888888888888</v>
      </c>
      <c r="N333" s="7">
        <f t="shared" si="17"/>
        <v>8.3333333333333037E-3</v>
      </c>
    </row>
    <row r="334" spans="1:14">
      <c r="A334" s="2" t="s">
        <v>3030</v>
      </c>
      <c r="B334" s="2" t="s">
        <v>8122</v>
      </c>
      <c r="C334" s="2" t="s">
        <v>8175</v>
      </c>
      <c r="D334" s="5">
        <v>0.99</v>
      </c>
      <c r="F334" s="2">
        <v>2</v>
      </c>
      <c r="G334" s="2">
        <v>0</v>
      </c>
      <c r="H334" s="2">
        <v>0</v>
      </c>
      <c r="I334" s="2">
        <v>5</v>
      </c>
      <c r="J334" s="2" t="s">
        <v>8469</v>
      </c>
      <c r="K334" s="3">
        <f t="shared" si="16"/>
        <v>1551</v>
      </c>
      <c r="L334" s="6">
        <f t="shared" si="15"/>
        <v>0.46180555555555558</v>
      </c>
      <c r="M334" s="6">
        <f t="shared" si="15"/>
        <v>0.4777777777777778</v>
      </c>
      <c r="N334" s="7">
        <f t="shared" si="17"/>
        <v>1.5972222222222221E-2</v>
      </c>
    </row>
    <row r="335" spans="1:14">
      <c r="A335" s="2" t="s">
        <v>2601</v>
      </c>
      <c r="B335" s="2" t="s">
        <v>8122</v>
      </c>
      <c r="C335" s="2" t="s">
        <v>8165</v>
      </c>
      <c r="D335" s="5">
        <v>0.97</v>
      </c>
      <c r="F335" s="2">
        <v>14</v>
      </c>
      <c r="G335" s="2">
        <v>0</v>
      </c>
      <c r="H335" s="2">
        <v>0</v>
      </c>
      <c r="I335" s="2">
        <v>19</v>
      </c>
      <c r="J335" s="2" t="s">
        <v>8470</v>
      </c>
      <c r="K335" s="3">
        <f t="shared" si="16"/>
        <v>908</v>
      </c>
      <c r="L335" s="6">
        <f t="shared" si="15"/>
        <v>0.46180555555555558</v>
      </c>
      <c r="M335" s="6">
        <f t="shared" si="15"/>
        <v>0.47083333333333338</v>
      </c>
      <c r="N335" s="7">
        <f t="shared" si="17"/>
        <v>9.0277777777778012E-3</v>
      </c>
    </row>
    <row r="336" spans="1:14">
      <c r="A336" s="2" t="s">
        <v>3254</v>
      </c>
      <c r="B336" s="2" t="s">
        <v>8122</v>
      </c>
      <c r="C336" s="2" t="s">
        <v>8175</v>
      </c>
      <c r="D336" s="5">
        <v>0.98</v>
      </c>
      <c r="F336" s="2">
        <v>1</v>
      </c>
      <c r="G336" s="2">
        <v>0</v>
      </c>
      <c r="H336" s="2">
        <v>0</v>
      </c>
      <c r="I336" s="2">
        <v>19</v>
      </c>
      <c r="J336" s="2" t="s">
        <v>8471</v>
      </c>
      <c r="K336" s="3">
        <f t="shared" si="16"/>
        <v>1886</v>
      </c>
      <c r="L336" s="6">
        <f t="shared" si="15"/>
        <v>0.46180555555555558</v>
      </c>
      <c r="M336" s="6">
        <f t="shared" si="15"/>
        <v>0.4777777777777778</v>
      </c>
      <c r="N336" s="7">
        <f t="shared" si="17"/>
        <v>1.5972222222222221E-2</v>
      </c>
    </row>
    <row r="337" spans="1:14">
      <c r="A337" s="2" t="s">
        <v>1855</v>
      </c>
      <c r="B337" s="2" t="s">
        <v>8122</v>
      </c>
      <c r="C337" s="2" t="s">
        <v>8134</v>
      </c>
      <c r="D337" s="5">
        <v>0.97</v>
      </c>
      <c r="F337" s="2">
        <v>6</v>
      </c>
      <c r="G337" s="2">
        <v>0</v>
      </c>
      <c r="H337" s="2">
        <v>0</v>
      </c>
      <c r="I337" s="2">
        <v>3</v>
      </c>
      <c r="J337" s="2" t="s">
        <v>8472</v>
      </c>
      <c r="K337" s="3">
        <f t="shared" si="16"/>
        <v>116</v>
      </c>
      <c r="L337" s="6">
        <f t="shared" si="15"/>
        <v>0.46180555555555558</v>
      </c>
      <c r="M337" s="6">
        <f t="shared" si="15"/>
        <v>0.47013888888888888</v>
      </c>
      <c r="N337" s="7">
        <f t="shared" si="17"/>
        <v>8.3333333333333037E-3</v>
      </c>
    </row>
    <row r="338" spans="1:14">
      <c r="A338" s="2" t="s">
        <v>2186</v>
      </c>
      <c r="B338" s="2" t="s">
        <v>8122</v>
      </c>
      <c r="C338" s="2" t="s">
        <v>8165</v>
      </c>
      <c r="D338" s="5">
        <v>0.99</v>
      </c>
      <c r="F338" s="2">
        <v>0</v>
      </c>
      <c r="G338" s="2">
        <v>0</v>
      </c>
      <c r="H338" s="2">
        <v>0</v>
      </c>
      <c r="I338" s="8">
        <v>1</v>
      </c>
      <c r="J338" s="2" t="s">
        <v>8473</v>
      </c>
      <c r="K338" s="3">
        <f t="shared" si="16"/>
        <v>195</v>
      </c>
      <c r="L338" s="6">
        <f t="shared" si="15"/>
        <v>0.46180555555555558</v>
      </c>
      <c r="M338" s="6">
        <f t="shared" si="15"/>
        <v>0.47083333333333338</v>
      </c>
      <c r="N338" s="7">
        <f t="shared" si="17"/>
        <v>9.0277777777778012E-3</v>
      </c>
    </row>
    <row r="339" spans="1:14">
      <c r="A339" s="2" t="s">
        <v>1740</v>
      </c>
      <c r="B339" s="2" t="s">
        <v>8122</v>
      </c>
      <c r="C339" s="2" t="s">
        <v>8136</v>
      </c>
      <c r="D339" s="5">
        <v>0.97</v>
      </c>
      <c r="F339" s="2">
        <v>0</v>
      </c>
      <c r="G339" s="2">
        <v>0</v>
      </c>
      <c r="H339" s="2">
        <v>0</v>
      </c>
      <c r="I339" s="2">
        <v>1</v>
      </c>
      <c r="J339" s="2" t="s">
        <v>8306</v>
      </c>
      <c r="K339" s="3">
        <f t="shared" si="16"/>
        <v>40</v>
      </c>
      <c r="L339" s="6">
        <f t="shared" si="15"/>
        <v>0.46180555555555558</v>
      </c>
      <c r="M339" s="6">
        <f t="shared" si="15"/>
        <v>0.46388888888888885</v>
      </c>
      <c r="N339" s="7">
        <f t="shared" si="17"/>
        <v>2.0833333333332704E-3</v>
      </c>
    </row>
    <row r="340" spans="1:14">
      <c r="A340" s="2" t="s">
        <v>2641</v>
      </c>
      <c r="B340" s="2" t="s">
        <v>8122</v>
      </c>
      <c r="C340" s="2" t="s">
        <v>8188</v>
      </c>
      <c r="D340" s="5">
        <v>0.96</v>
      </c>
      <c r="F340" s="2">
        <v>13</v>
      </c>
      <c r="G340" s="2">
        <v>0</v>
      </c>
      <c r="H340" s="2">
        <v>0</v>
      </c>
      <c r="I340" s="8">
        <v>20</v>
      </c>
      <c r="J340" s="2" t="s">
        <v>8474</v>
      </c>
      <c r="K340" s="3">
        <f t="shared" si="16"/>
        <v>660</v>
      </c>
      <c r="L340" s="6">
        <f t="shared" si="15"/>
        <v>0.46180555555555558</v>
      </c>
      <c r="M340" s="6">
        <f t="shared" si="15"/>
        <v>0.47222222222222227</v>
      </c>
      <c r="N340" s="7">
        <f t="shared" si="17"/>
        <v>1.0416666666666685E-2</v>
      </c>
    </row>
    <row r="341" spans="1:14">
      <c r="A341" s="2" t="s">
        <v>3636</v>
      </c>
      <c r="B341" s="2" t="s">
        <v>8122</v>
      </c>
      <c r="C341" s="2" t="s">
        <v>8181</v>
      </c>
      <c r="D341" s="5">
        <v>0.99</v>
      </c>
      <c r="F341" s="2">
        <v>5</v>
      </c>
      <c r="G341" s="2">
        <v>0</v>
      </c>
      <c r="H341" s="2">
        <v>0</v>
      </c>
      <c r="I341" s="2">
        <v>12</v>
      </c>
      <c r="J341" s="2" t="s">
        <v>8285</v>
      </c>
      <c r="K341" s="3">
        <f t="shared" si="16"/>
        <v>1660</v>
      </c>
      <c r="L341" s="6">
        <f t="shared" si="15"/>
        <v>0.46180555555555558</v>
      </c>
      <c r="M341" s="6">
        <f t="shared" si="15"/>
        <v>0.4826388888888889</v>
      </c>
      <c r="N341" s="7">
        <f t="shared" si="17"/>
        <v>2.0833333333333315E-2</v>
      </c>
    </row>
    <row r="342" spans="1:14">
      <c r="A342" s="2" t="s">
        <v>3757</v>
      </c>
      <c r="B342" s="2" t="s">
        <v>8122</v>
      </c>
      <c r="C342" s="2" t="s">
        <v>8157</v>
      </c>
      <c r="D342" s="5">
        <v>0.98</v>
      </c>
      <c r="F342" s="2">
        <v>8</v>
      </c>
      <c r="G342" s="2">
        <v>0</v>
      </c>
      <c r="H342" s="2">
        <v>0</v>
      </c>
      <c r="I342" s="2">
        <v>26</v>
      </c>
      <c r="J342" s="2" t="s">
        <v>8284</v>
      </c>
      <c r="K342" s="3">
        <f t="shared" si="16"/>
        <v>2143</v>
      </c>
      <c r="L342" s="6">
        <f t="shared" si="15"/>
        <v>0.46180555555555558</v>
      </c>
      <c r="M342" s="6">
        <f t="shared" si="15"/>
        <v>0.47847222222222219</v>
      </c>
      <c r="N342" s="7">
        <f t="shared" si="17"/>
        <v>1.6666666666666607E-2</v>
      </c>
    </row>
    <row r="343" spans="1:14">
      <c r="A343" s="2" t="s">
        <v>3452</v>
      </c>
      <c r="B343" s="2" t="s">
        <v>8122</v>
      </c>
      <c r="C343" s="2" t="s">
        <v>8211</v>
      </c>
      <c r="D343" s="5">
        <v>0.93</v>
      </c>
      <c r="F343" s="2">
        <v>55</v>
      </c>
      <c r="G343" s="2">
        <v>0</v>
      </c>
      <c r="H343" s="2">
        <v>0</v>
      </c>
      <c r="I343" s="2">
        <v>145</v>
      </c>
      <c r="J343" s="2" t="s">
        <v>8475</v>
      </c>
      <c r="K343" s="3">
        <f t="shared" si="16"/>
        <v>2302</v>
      </c>
      <c r="L343" s="6">
        <f t="shared" si="15"/>
        <v>0.46180555555555558</v>
      </c>
      <c r="M343" s="6">
        <f t="shared" si="15"/>
        <v>0.48541666666666666</v>
      </c>
      <c r="N343" s="7">
        <f t="shared" si="17"/>
        <v>2.3611111111111083E-2</v>
      </c>
    </row>
    <row r="344" spans="1:14">
      <c r="A344" s="2" t="s">
        <v>2562</v>
      </c>
      <c r="B344" s="2" t="s">
        <v>8122</v>
      </c>
      <c r="C344" s="2" t="s">
        <v>8134</v>
      </c>
      <c r="D344" s="5">
        <v>0.93</v>
      </c>
      <c r="F344" s="2">
        <v>23</v>
      </c>
      <c r="G344" s="2">
        <v>0</v>
      </c>
      <c r="H344" s="2">
        <v>0</v>
      </c>
      <c r="I344" s="2">
        <v>39</v>
      </c>
      <c r="J344" s="2" t="s">
        <v>8300</v>
      </c>
      <c r="K344" s="3">
        <f t="shared" si="16"/>
        <v>622</v>
      </c>
      <c r="L344" s="6">
        <f t="shared" si="15"/>
        <v>0.46180555555555558</v>
      </c>
      <c r="M344" s="6">
        <f t="shared" si="15"/>
        <v>0.47013888888888888</v>
      </c>
      <c r="N344" s="7">
        <f t="shared" si="17"/>
        <v>8.3333333333333037E-3</v>
      </c>
    </row>
    <row r="345" spans="1:14">
      <c r="A345" s="2" t="s">
        <v>3521</v>
      </c>
      <c r="B345" s="2" t="s">
        <v>8122</v>
      </c>
      <c r="C345" s="2" t="s">
        <v>8261</v>
      </c>
      <c r="D345" s="5">
        <v>0.98</v>
      </c>
      <c r="F345" s="2">
        <v>7</v>
      </c>
      <c r="G345" s="2">
        <v>0</v>
      </c>
      <c r="H345" s="2">
        <v>0</v>
      </c>
      <c r="I345" s="8">
        <v>22</v>
      </c>
      <c r="J345" s="2" t="s">
        <v>8476</v>
      </c>
      <c r="K345" s="3">
        <f t="shared" si="16"/>
        <v>2006</v>
      </c>
      <c r="L345" s="6">
        <f t="shared" si="15"/>
        <v>0.46180555555555558</v>
      </c>
      <c r="M345" s="6">
        <f t="shared" si="15"/>
        <v>0.48472222222222222</v>
      </c>
      <c r="N345" s="7">
        <f t="shared" si="17"/>
        <v>2.2916666666666641E-2</v>
      </c>
    </row>
    <row r="346" spans="1:14">
      <c r="A346" s="2" t="s">
        <v>2049</v>
      </c>
      <c r="B346" s="2" t="s">
        <v>8122</v>
      </c>
      <c r="C346" s="2" t="s">
        <v>8134</v>
      </c>
      <c r="D346" s="5">
        <v>0.97</v>
      </c>
      <c r="F346" s="2">
        <v>3</v>
      </c>
      <c r="G346" s="2">
        <v>0</v>
      </c>
      <c r="H346" s="2">
        <v>0</v>
      </c>
      <c r="I346" s="2">
        <v>4</v>
      </c>
      <c r="J346" s="2" t="s">
        <v>8477</v>
      </c>
      <c r="K346" s="3">
        <f t="shared" si="16"/>
        <v>140</v>
      </c>
      <c r="L346" s="6">
        <f t="shared" si="15"/>
        <v>0.46180555555555558</v>
      </c>
      <c r="M346" s="6">
        <f t="shared" si="15"/>
        <v>0.47013888888888888</v>
      </c>
      <c r="N346" s="7">
        <f t="shared" si="17"/>
        <v>8.3333333333333037E-3</v>
      </c>
    </row>
    <row r="347" spans="1:14">
      <c r="A347" s="2" t="s">
        <v>3831</v>
      </c>
      <c r="B347" s="2" t="s">
        <v>8122</v>
      </c>
      <c r="C347" s="2" t="s">
        <v>8170</v>
      </c>
      <c r="D347" s="5">
        <v>0.99</v>
      </c>
      <c r="F347" s="2">
        <v>0</v>
      </c>
      <c r="G347" s="2">
        <v>0</v>
      </c>
      <c r="H347" s="2">
        <v>0</v>
      </c>
      <c r="I347" s="2">
        <v>17</v>
      </c>
      <c r="J347" s="2" t="s">
        <v>8478</v>
      </c>
      <c r="K347" s="3">
        <f t="shared" si="16"/>
        <v>2742</v>
      </c>
      <c r="L347" s="6">
        <f t="shared" si="15"/>
        <v>0.46180555555555558</v>
      </c>
      <c r="M347" s="6">
        <f t="shared" si="15"/>
        <v>0.48125000000000001</v>
      </c>
      <c r="N347" s="7">
        <f t="shared" si="17"/>
        <v>1.9444444444444431E-2</v>
      </c>
    </row>
    <row r="348" spans="1:14">
      <c r="A348" s="2" t="s">
        <v>3554</v>
      </c>
      <c r="B348" s="2" t="s">
        <v>8122</v>
      </c>
      <c r="C348" s="2" t="s">
        <v>8167</v>
      </c>
      <c r="D348" s="5">
        <v>0.99</v>
      </c>
      <c r="F348" s="2">
        <v>1</v>
      </c>
      <c r="G348" s="2">
        <v>0</v>
      </c>
      <c r="H348" s="2">
        <v>0</v>
      </c>
      <c r="I348" s="2">
        <v>14</v>
      </c>
      <c r="J348" s="2" t="s">
        <v>8479</v>
      </c>
      <c r="K348" s="3">
        <f t="shared" si="16"/>
        <v>2029</v>
      </c>
      <c r="L348" s="6">
        <f t="shared" si="15"/>
        <v>0.46180555555555558</v>
      </c>
      <c r="M348" s="6">
        <f t="shared" si="15"/>
        <v>0.47986111111111113</v>
      </c>
      <c r="N348" s="7">
        <f t="shared" si="17"/>
        <v>1.8055555555555547E-2</v>
      </c>
    </row>
    <row r="349" spans="1:14">
      <c r="A349" s="2" t="s">
        <v>3392</v>
      </c>
      <c r="B349" s="2" t="s">
        <v>8122</v>
      </c>
      <c r="C349" s="2" t="s">
        <v>8167</v>
      </c>
      <c r="D349" s="5">
        <v>0.99</v>
      </c>
      <c r="F349" s="2">
        <v>0</v>
      </c>
      <c r="G349" s="2">
        <v>0</v>
      </c>
      <c r="H349" s="2">
        <v>0</v>
      </c>
      <c r="I349" s="8">
        <v>10</v>
      </c>
      <c r="J349" s="2" t="s">
        <v>8480</v>
      </c>
      <c r="K349" s="3">
        <f t="shared" si="16"/>
        <v>1151</v>
      </c>
      <c r="L349" s="6">
        <f t="shared" si="15"/>
        <v>0.46180555555555558</v>
      </c>
      <c r="M349" s="6">
        <f t="shared" si="15"/>
        <v>0.47986111111111113</v>
      </c>
      <c r="N349" s="7">
        <f t="shared" si="17"/>
        <v>1.8055555555555547E-2</v>
      </c>
    </row>
    <row r="350" spans="1:14">
      <c r="A350" s="2" t="s">
        <v>3068</v>
      </c>
      <c r="B350" s="2" t="s">
        <v>8122</v>
      </c>
      <c r="C350" s="2" t="s">
        <v>8208</v>
      </c>
      <c r="D350" s="5">
        <v>0.98</v>
      </c>
      <c r="F350" s="2">
        <v>3</v>
      </c>
      <c r="G350" s="2">
        <v>0</v>
      </c>
      <c r="H350" s="2">
        <v>0</v>
      </c>
      <c r="I350" s="2">
        <v>32</v>
      </c>
      <c r="J350" s="2" t="s">
        <v>8481</v>
      </c>
      <c r="K350" s="3">
        <f t="shared" si="16"/>
        <v>1813</v>
      </c>
      <c r="L350" s="6">
        <f t="shared" si="15"/>
        <v>0.46180555555555558</v>
      </c>
      <c r="M350" s="6">
        <f t="shared" si="15"/>
        <v>0.48333333333333334</v>
      </c>
      <c r="N350" s="7">
        <f t="shared" si="17"/>
        <v>2.1527777777777757E-2</v>
      </c>
    </row>
    <row r="351" spans="1:14">
      <c r="A351" s="2" t="s">
        <v>3151</v>
      </c>
      <c r="B351" s="2" t="s">
        <v>8122</v>
      </c>
      <c r="C351" s="2" t="s">
        <v>8155</v>
      </c>
      <c r="D351" s="5">
        <v>0.98</v>
      </c>
      <c r="F351" s="2">
        <v>4</v>
      </c>
      <c r="G351" s="2">
        <v>0</v>
      </c>
      <c r="H351" s="2">
        <v>0</v>
      </c>
      <c r="I351" s="2">
        <v>15</v>
      </c>
      <c r="J351" s="2" t="s">
        <v>8482</v>
      </c>
      <c r="K351" s="3">
        <f t="shared" si="16"/>
        <v>1271</v>
      </c>
      <c r="L351" s="6">
        <f t="shared" si="15"/>
        <v>0.46180555555555558</v>
      </c>
      <c r="M351" s="6">
        <f t="shared" si="15"/>
        <v>0.48055555555555557</v>
      </c>
      <c r="N351" s="7">
        <f t="shared" si="17"/>
        <v>1.8749999999999989E-2</v>
      </c>
    </row>
    <row r="352" spans="1:14">
      <c r="A352" s="2" t="s">
        <v>3629</v>
      </c>
      <c r="B352" s="2" t="s">
        <v>8122</v>
      </c>
      <c r="C352" s="2" t="s">
        <v>8155</v>
      </c>
      <c r="D352" s="5">
        <v>0.98</v>
      </c>
      <c r="F352" s="2">
        <v>3</v>
      </c>
      <c r="G352" s="2">
        <v>0</v>
      </c>
      <c r="H352" s="2">
        <v>0</v>
      </c>
      <c r="I352" s="8">
        <v>27</v>
      </c>
      <c r="J352" s="2" t="s">
        <v>8483</v>
      </c>
      <c r="K352" s="3">
        <f t="shared" si="16"/>
        <v>1945</v>
      </c>
      <c r="L352" s="6">
        <f t="shared" si="15"/>
        <v>0.46180555555555558</v>
      </c>
      <c r="M352" s="6">
        <f t="shared" si="15"/>
        <v>0.48055555555555557</v>
      </c>
      <c r="N352" s="7">
        <f t="shared" si="17"/>
        <v>1.8749999999999989E-2</v>
      </c>
    </row>
    <row r="353" spans="1:14">
      <c r="A353" s="2" t="s">
        <v>2218</v>
      </c>
      <c r="B353" s="2" t="s">
        <v>8122</v>
      </c>
      <c r="C353" s="2" t="s">
        <v>8197</v>
      </c>
      <c r="D353" s="5">
        <v>0.97</v>
      </c>
      <c r="F353" s="2">
        <v>11</v>
      </c>
      <c r="G353" s="2">
        <v>0</v>
      </c>
      <c r="H353" s="2">
        <v>0</v>
      </c>
      <c r="I353" s="2">
        <v>10</v>
      </c>
      <c r="J353" s="2" t="s">
        <v>8375</v>
      </c>
      <c r="K353" s="3">
        <f t="shared" si="16"/>
        <v>381</v>
      </c>
      <c r="L353" s="6">
        <f t="shared" si="15"/>
        <v>0.46180555555555558</v>
      </c>
      <c r="M353" s="6">
        <f t="shared" si="15"/>
        <v>0.47152777777777777</v>
      </c>
      <c r="N353" s="7">
        <f t="shared" si="17"/>
        <v>9.7222222222221877E-3</v>
      </c>
    </row>
    <row r="354" spans="1:14">
      <c r="A354" s="2" t="s">
        <v>3825</v>
      </c>
      <c r="B354" s="2" t="s">
        <v>8122</v>
      </c>
      <c r="C354" s="2" t="s">
        <v>8211</v>
      </c>
      <c r="D354" s="5">
        <v>0.99</v>
      </c>
      <c r="F354" s="2">
        <v>1</v>
      </c>
      <c r="G354" s="2">
        <v>0</v>
      </c>
      <c r="H354" s="2">
        <v>0</v>
      </c>
      <c r="I354" s="8">
        <v>11</v>
      </c>
      <c r="J354" s="2" t="s">
        <v>8484</v>
      </c>
      <c r="K354" s="3">
        <f t="shared" si="16"/>
        <v>2854</v>
      </c>
      <c r="L354" s="6">
        <f t="shared" si="15"/>
        <v>0.46180555555555558</v>
      </c>
      <c r="M354" s="6">
        <f t="shared" si="15"/>
        <v>0.48541666666666666</v>
      </c>
      <c r="N354" s="7">
        <f t="shared" si="17"/>
        <v>2.3611111111111083E-2</v>
      </c>
    </row>
    <row r="355" spans="1:14">
      <c r="A355" s="2" t="s">
        <v>2506</v>
      </c>
      <c r="B355" s="2" t="s">
        <v>8122</v>
      </c>
      <c r="C355" s="2" t="s">
        <v>8155</v>
      </c>
      <c r="D355" s="5">
        <v>0.98</v>
      </c>
      <c r="F355" s="2">
        <v>5</v>
      </c>
      <c r="G355" s="2">
        <v>0</v>
      </c>
      <c r="H355" s="2">
        <v>0</v>
      </c>
      <c r="I355" s="2">
        <v>11</v>
      </c>
      <c r="J355" s="2" t="s">
        <v>8485</v>
      </c>
      <c r="K355" s="3">
        <f t="shared" si="16"/>
        <v>804</v>
      </c>
      <c r="L355" s="6">
        <f t="shared" si="15"/>
        <v>0.46180555555555558</v>
      </c>
      <c r="M355" s="6">
        <f t="shared" si="15"/>
        <v>0.48055555555555557</v>
      </c>
      <c r="N355" s="7">
        <f t="shared" si="17"/>
        <v>1.8749999999999989E-2</v>
      </c>
    </row>
    <row r="356" spans="1:14">
      <c r="A356" s="2" t="s">
        <v>2983</v>
      </c>
      <c r="B356" s="2" t="s">
        <v>8122</v>
      </c>
      <c r="C356" s="2" t="s">
        <v>8175</v>
      </c>
      <c r="D356" s="5">
        <v>0.99</v>
      </c>
      <c r="F356" s="2">
        <v>1</v>
      </c>
      <c r="G356" s="2">
        <v>0</v>
      </c>
      <c r="H356" s="2">
        <v>0</v>
      </c>
      <c r="I356" s="8">
        <v>10</v>
      </c>
      <c r="J356" s="2" t="s">
        <v>8486</v>
      </c>
      <c r="K356" s="3">
        <f t="shared" si="16"/>
        <v>1483</v>
      </c>
      <c r="L356" s="6">
        <f t="shared" si="15"/>
        <v>0.46180555555555558</v>
      </c>
      <c r="M356" s="6">
        <f t="shared" si="15"/>
        <v>0.4777777777777778</v>
      </c>
      <c r="N356" s="7">
        <f t="shared" si="17"/>
        <v>1.5972222222222221E-2</v>
      </c>
    </row>
    <row r="357" spans="1:14">
      <c r="A357" s="2" t="s">
        <v>1648</v>
      </c>
      <c r="B357" s="2" t="s">
        <v>8122</v>
      </c>
      <c r="C357" s="2" t="s">
        <v>8134</v>
      </c>
      <c r="D357" s="5">
        <v>1</v>
      </c>
      <c r="F357" s="2">
        <v>1</v>
      </c>
      <c r="G357" s="2">
        <v>0</v>
      </c>
      <c r="H357" s="2">
        <v>0</v>
      </c>
      <c r="I357" s="2">
        <v>0</v>
      </c>
      <c r="J357" s="2" t="s">
        <v>8247</v>
      </c>
      <c r="K357" s="3">
        <f t="shared" si="16"/>
        <v>13</v>
      </c>
      <c r="L357" s="6">
        <f t="shared" si="15"/>
        <v>0.46180555555555558</v>
      </c>
      <c r="M357" s="6">
        <f t="shared" si="15"/>
        <v>0.47013888888888888</v>
      </c>
      <c r="N357" s="7">
        <f t="shared" si="17"/>
        <v>8.3333333333333037E-3</v>
      </c>
    </row>
    <row r="358" spans="1:14">
      <c r="A358" s="2" t="s">
        <v>2313</v>
      </c>
      <c r="B358" s="2" t="s">
        <v>8122</v>
      </c>
      <c r="C358" s="2" t="s">
        <v>8197</v>
      </c>
      <c r="D358" s="5">
        <v>0.96</v>
      </c>
      <c r="F358" s="2">
        <v>6</v>
      </c>
      <c r="G358" s="2">
        <v>0</v>
      </c>
      <c r="H358" s="2">
        <v>0</v>
      </c>
      <c r="I358" s="8">
        <v>11</v>
      </c>
      <c r="J358" s="2" t="s">
        <v>8487</v>
      </c>
      <c r="K358" s="3">
        <f t="shared" si="16"/>
        <v>313</v>
      </c>
      <c r="L358" s="6">
        <f t="shared" si="15"/>
        <v>0.46180555555555558</v>
      </c>
      <c r="M358" s="6">
        <f t="shared" si="15"/>
        <v>0.47152777777777777</v>
      </c>
      <c r="N358" s="7">
        <f t="shared" si="17"/>
        <v>9.7222222222221877E-3</v>
      </c>
    </row>
    <row r="359" spans="1:14">
      <c r="A359" s="2" t="s">
        <v>3119</v>
      </c>
      <c r="B359" s="2" t="s">
        <v>8122</v>
      </c>
      <c r="C359" s="2" t="s">
        <v>8155</v>
      </c>
      <c r="D359" s="5">
        <v>0.99</v>
      </c>
      <c r="F359" s="2">
        <v>4</v>
      </c>
      <c r="G359" s="2">
        <v>0</v>
      </c>
      <c r="H359" s="2">
        <v>0</v>
      </c>
      <c r="I359" s="8">
        <v>13</v>
      </c>
      <c r="J359" s="2" t="s">
        <v>8488</v>
      </c>
      <c r="K359" s="3">
        <f t="shared" si="16"/>
        <v>1816</v>
      </c>
      <c r="L359" s="6">
        <f t="shared" si="15"/>
        <v>0.46180555555555558</v>
      </c>
      <c r="M359" s="6">
        <f t="shared" si="15"/>
        <v>0.48055555555555557</v>
      </c>
      <c r="N359" s="7">
        <f t="shared" si="17"/>
        <v>1.8749999999999989E-2</v>
      </c>
    </row>
    <row r="360" spans="1:14">
      <c r="A360" s="2" t="s">
        <v>2767</v>
      </c>
      <c r="B360" s="2" t="s">
        <v>8122</v>
      </c>
      <c r="C360" s="2" t="s">
        <v>8157</v>
      </c>
      <c r="D360" s="5">
        <v>0.98</v>
      </c>
      <c r="F360" s="2">
        <v>13</v>
      </c>
      <c r="G360" s="2">
        <v>0</v>
      </c>
      <c r="H360" s="2">
        <v>0</v>
      </c>
      <c r="I360" s="2">
        <v>20</v>
      </c>
      <c r="J360" s="2" t="s">
        <v>8489</v>
      </c>
      <c r="K360" s="3">
        <f t="shared" si="16"/>
        <v>1812</v>
      </c>
      <c r="L360" s="6">
        <f t="shared" si="15"/>
        <v>0.46180555555555558</v>
      </c>
      <c r="M360" s="6">
        <f t="shared" si="15"/>
        <v>0.47847222222222219</v>
      </c>
      <c r="N360" s="7">
        <f t="shared" si="17"/>
        <v>1.6666666666666607E-2</v>
      </c>
    </row>
    <row r="361" spans="1:14">
      <c r="A361" s="2" t="s">
        <v>3050</v>
      </c>
      <c r="B361" s="2" t="s">
        <v>8122</v>
      </c>
      <c r="C361" s="2" t="s">
        <v>8170</v>
      </c>
      <c r="D361" s="5">
        <v>0.99</v>
      </c>
      <c r="F361" s="2">
        <v>1</v>
      </c>
      <c r="G361" s="2">
        <v>0</v>
      </c>
      <c r="H361" s="2">
        <v>0</v>
      </c>
      <c r="I361" s="2">
        <v>9</v>
      </c>
      <c r="J361" s="2" t="s">
        <v>8490</v>
      </c>
      <c r="K361" s="3">
        <f t="shared" si="16"/>
        <v>1508</v>
      </c>
      <c r="L361" s="6">
        <f t="shared" si="15"/>
        <v>0.46180555555555558</v>
      </c>
      <c r="M361" s="6">
        <f t="shared" si="15"/>
        <v>0.48125000000000001</v>
      </c>
      <c r="N361" s="7">
        <f t="shared" si="17"/>
        <v>1.9444444444444431E-2</v>
      </c>
    </row>
    <row r="362" spans="1:14">
      <c r="A362" s="2" t="s">
        <v>3751</v>
      </c>
      <c r="B362" s="2" t="s">
        <v>8122</v>
      </c>
      <c r="C362" s="2" t="s">
        <v>8152</v>
      </c>
      <c r="D362" s="5">
        <v>0.98</v>
      </c>
      <c r="F362" s="2">
        <v>3</v>
      </c>
      <c r="G362" s="2">
        <v>0</v>
      </c>
      <c r="H362" s="2">
        <v>0</v>
      </c>
      <c r="I362" s="2">
        <v>23</v>
      </c>
      <c r="J362" s="2" t="s">
        <v>8491</v>
      </c>
      <c r="K362" s="3">
        <f t="shared" si="16"/>
        <v>2027</v>
      </c>
      <c r="L362" s="6">
        <f t="shared" si="15"/>
        <v>0.46180555555555558</v>
      </c>
      <c r="M362" s="6">
        <f t="shared" si="15"/>
        <v>0.48194444444444445</v>
      </c>
      <c r="N362" s="7">
        <f t="shared" si="17"/>
        <v>2.0138888888888873E-2</v>
      </c>
    </row>
    <row r="363" spans="1:14">
      <c r="A363" s="2" t="s">
        <v>3795</v>
      </c>
      <c r="B363" s="2" t="s">
        <v>8122</v>
      </c>
      <c r="C363" s="2" t="s">
        <v>8208</v>
      </c>
      <c r="D363" s="5">
        <v>0.99</v>
      </c>
      <c r="F363" s="2">
        <v>1</v>
      </c>
      <c r="G363" s="2">
        <v>0</v>
      </c>
      <c r="H363" s="2">
        <v>0</v>
      </c>
      <c r="I363" s="2">
        <v>17</v>
      </c>
      <c r="J363" s="2" t="s">
        <v>8492</v>
      </c>
      <c r="K363" s="3">
        <f t="shared" si="16"/>
        <v>2871</v>
      </c>
      <c r="L363" s="6">
        <f t="shared" si="15"/>
        <v>0.46180555555555558</v>
      </c>
      <c r="M363" s="6">
        <f t="shared" si="15"/>
        <v>0.48333333333333334</v>
      </c>
      <c r="N363" s="7">
        <f t="shared" si="17"/>
        <v>2.1527777777777757E-2</v>
      </c>
    </row>
    <row r="364" spans="1:14">
      <c r="A364" s="2" t="s">
        <v>2720</v>
      </c>
      <c r="B364" s="2" t="s">
        <v>8122</v>
      </c>
      <c r="C364" s="2" t="s">
        <v>8271</v>
      </c>
      <c r="D364" s="5">
        <v>0.98</v>
      </c>
      <c r="F364" s="2">
        <v>6</v>
      </c>
      <c r="G364" s="2">
        <v>0</v>
      </c>
      <c r="H364" s="2">
        <v>0</v>
      </c>
      <c r="I364" s="8">
        <v>18</v>
      </c>
      <c r="J364" s="2" t="s">
        <v>8493</v>
      </c>
      <c r="K364" s="3">
        <f t="shared" si="16"/>
        <v>995</v>
      </c>
      <c r="L364" s="6">
        <f t="shared" si="15"/>
        <v>0.46180555555555558</v>
      </c>
      <c r="M364" s="6">
        <f t="shared" si="15"/>
        <v>0.47361111111111115</v>
      </c>
      <c r="N364" s="7">
        <f t="shared" si="17"/>
        <v>1.1805555555555569E-2</v>
      </c>
    </row>
    <row r="365" spans="1:14">
      <c r="A365" s="2" t="s">
        <v>2627</v>
      </c>
      <c r="B365" s="2" t="s">
        <v>8122</v>
      </c>
      <c r="C365" s="2" t="s">
        <v>8165</v>
      </c>
      <c r="D365" s="5">
        <v>0.98</v>
      </c>
      <c r="F365" s="2">
        <v>11</v>
      </c>
      <c r="G365" s="2">
        <v>0</v>
      </c>
      <c r="H365" s="2">
        <v>0</v>
      </c>
      <c r="I365" s="2">
        <v>13</v>
      </c>
      <c r="J365" s="2" t="s">
        <v>8494</v>
      </c>
      <c r="K365" s="3">
        <f t="shared" si="16"/>
        <v>688</v>
      </c>
      <c r="L365" s="6">
        <f t="shared" si="15"/>
        <v>0.46180555555555558</v>
      </c>
      <c r="M365" s="6">
        <f t="shared" si="15"/>
        <v>0.47083333333333338</v>
      </c>
      <c r="N365" s="7">
        <f t="shared" si="17"/>
        <v>9.0277777777778012E-3</v>
      </c>
    </row>
    <row r="366" spans="1:14">
      <c r="A366" s="2" t="s">
        <v>2979</v>
      </c>
      <c r="B366" s="2" t="s">
        <v>8122</v>
      </c>
      <c r="C366" s="2" t="s">
        <v>8175</v>
      </c>
      <c r="D366" s="5">
        <v>0.99</v>
      </c>
      <c r="F366" s="2">
        <v>3</v>
      </c>
      <c r="G366" s="2">
        <v>0</v>
      </c>
      <c r="H366" s="2">
        <v>0</v>
      </c>
      <c r="I366" s="8">
        <v>9</v>
      </c>
      <c r="J366" s="2" t="s">
        <v>8495</v>
      </c>
      <c r="K366" s="3">
        <f t="shared" si="16"/>
        <v>1495</v>
      </c>
      <c r="L366" s="6">
        <f t="shared" si="15"/>
        <v>0.46180555555555558</v>
      </c>
      <c r="M366" s="6">
        <f t="shared" si="15"/>
        <v>0.4777777777777778</v>
      </c>
      <c r="N366" s="7">
        <f t="shared" si="17"/>
        <v>1.5972222222222221E-2</v>
      </c>
    </row>
    <row r="367" spans="1:14">
      <c r="A367" s="2" t="s">
        <v>3828</v>
      </c>
      <c r="B367" s="2" t="s">
        <v>8122</v>
      </c>
      <c r="C367" s="2" t="s">
        <v>8167</v>
      </c>
      <c r="D367" s="5">
        <v>0.99</v>
      </c>
      <c r="F367" s="2">
        <v>2</v>
      </c>
      <c r="G367" s="2">
        <v>0</v>
      </c>
      <c r="H367" s="2">
        <v>0</v>
      </c>
      <c r="I367" s="2">
        <v>16</v>
      </c>
      <c r="J367" s="2" t="s">
        <v>8496</v>
      </c>
      <c r="K367" s="3">
        <f t="shared" si="16"/>
        <v>2111</v>
      </c>
      <c r="L367" s="6">
        <f t="shared" si="15"/>
        <v>0.46180555555555558</v>
      </c>
      <c r="M367" s="6">
        <f t="shared" si="15"/>
        <v>0.47986111111111113</v>
      </c>
      <c r="N367" s="7">
        <f t="shared" si="17"/>
        <v>1.8055555555555547E-2</v>
      </c>
    </row>
    <row r="368" spans="1:14">
      <c r="A368" s="2" t="s">
        <v>3364</v>
      </c>
      <c r="B368" s="2" t="s">
        <v>8122</v>
      </c>
      <c r="C368" s="2" t="s">
        <v>8157</v>
      </c>
      <c r="D368" s="5">
        <v>0.98</v>
      </c>
      <c r="F368" s="2">
        <v>1</v>
      </c>
      <c r="G368" s="2">
        <v>0</v>
      </c>
      <c r="H368" s="2">
        <v>0</v>
      </c>
      <c r="I368" s="2">
        <v>19</v>
      </c>
      <c r="J368" s="2" t="s">
        <v>8432</v>
      </c>
      <c r="K368" s="3">
        <f t="shared" si="16"/>
        <v>1859</v>
      </c>
      <c r="L368" s="6">
        <f t="shared" si="15"/>
        <v>0.46180555555555558</v>
      </c>
      <c r="M368" s="6">
        <f t="shared" si="15"/>
        <v>0.47847222222222219</v>
      </c>
      <c r="N368" s="7">
        <f t="shared" si="17"/>
        <v>1.6666666666666607E-2</v>
      </c>
    </row>
    <row r="369" spans="1:14">
      <c r="A369" s="2" t="s">
        <v>2701</v>
      </c>
      <c r="B369" s="2" t="s">
        <v>8122</v>
      </c>
      <c r="C369" s="2" t="s">
        <v>8165</v>
      </c>
      <c r="D369" s="5">
        <v>0.99</v>
      </c>
      <c r="F369" s="2">
        <v>0</v>
      </c>
      <c r="G369" s="2">
        <v>0</v>
      </c>
      <c r="H369" s="2">
        <v>0</v>
      </c>
      <c r="I369" s="2">
        <v>2</v>
      </c>
      <c r="J369" s="2" t="s">
        <v>8497</v>
      </c>
      <c r="K369" s="3">
        <f t="shared" si="16"/>
        <v>855</v>
      </c>
      <c r="L369" s="6">
        <f t="shared" si="15"/>
        <v>0.46180555555555558</v>
      </c>
      <c r="M369" s="6">
        <f t="shared" si="15"/>
        <v>0.47083333333333338</v>
      </c>
      <c r="N369" s="7">
        <f t="shared" si="17"/>
        <v>9.0277777777778012E-3</v>
      </c>
    </row>
    <row r="370" spans="1:14">
      <c r="A370" s="2" t="s">
        <v>3838</v>
      </c>
      <c r="B370" s="2" t="s">
        <v>8122</v>
      </c>
      <c r="C370" s="2" t="s">
        <v>8163</v>
      </c>
      <c r="D370" s="5">
        <v>0.98</v>
      </c>
      <c r="F370" s="2">
        <v>8</v>
      </c>
      <c r="G370" s="2">
        <v>0</v>
      </c>
      <c r="H370" s="2">
        <v>0</v>
      </c>
      <c r="I370" s="8">
        <v>34</v>
      </c>
      <c r="J370" s="2" t="s">
        <v>8498</v>
      </c>
      <c r="K370" s="3">
        <f t="shared" si="16"/>
        <v>2860</v>
      </c>
      <c r="L370" s="6">
        <f t="shared" si="15"/>
        <v>0.46180555555555558</v>
      </c>
      <c r="M370" s="6">
        <f t="shared" si="15"/>
        <v>0.47916666666666669</v>
      </c>
      <c r="N370" s="7">
        <f t="shared" si="17"/>
        <v>1.7361111111111105E-2</v>
      </c>
    </row>
    <row r="371" spans="1:14">
      <c r="A371" s="2" t="s">
        <v>2785</v>
      </c>
      <c r="B371" s="2" t="s">
        <v>8122</v>
      </c>
      <c r="C371" s="2" t="s">
        <v>8188</v>
      </c>
      <c r="D371" s="5">
        <v>0.97</v>
      </c>
      <c r="F371" s="2">
        <v>3</v>
      </c>
      <c r="G371" s="2">
        <v>0</v>
      </c>
      <c r="H371" s="2">
        <v>0</v>
      </c>
      <c r="I371" s="8">
        <v>17</v>
      </c>
      <c r="J371" s="2" t="s">
        <v>8499</v>
      </c>
      <c r="K371" s="3">
        <f t="shared" si="16"/>
        <v>803</v>
      </c>
      <c r="L371" s="6">
        <f t="shared" si="15"/>
        <v>0.46180555555555558</v>
      </c>
      <c r="M371" s="6">
        <f t="shared" si="15"/>
        <v>0.47222222222222227</v>
      </c>
      <c r="N371" s="7">
        <f t="shared" si="17"/>
        <v>1.0416666666666685E-2</v>
      </c>
    </row>
    <row r="372" spans="1:14">
      <c r="A372" s="2" t="s">
        <v>2510</v>
      </c>
      <c r="B372" s="2" t="s">
        <v>8122</v>
      </c>
      <c r="C372" s="2" t="s">
        <v>8165</v>
      </c>
      <c r="D372" s="5">
        <v>0.99</v>
      </c>
      <c r="F372" s="2">
        <v>2</v>
      </c>
      <c r="G372" s="2">
        <v>0</v>
      </c>
      <c r="H372" s="2">
        <v>0</v>
      </c>
      <c r="I372" s="8">
        <v>1</v>
      </c>
      <c r="J372" s="2" t="s">
        <v>8500</v>
      </c>
      <c r="K372" s="3">
        <f t="shared" si="16"/>
        <v>543</v>
      </c>
      <c r="L372" s="6">
        <f t="shared" si="15"/>
        <v>0.46180555555555558</v>
      </c>
      <c r="M372" s="6">
        <f t="shared" si="15"/>
        <v>0.47083333333333338</v>
      </c>
      <c r="N372" s="7">
        <f t="shared" si="17"/>
        <v>9.0277777777778012E-3</v>
      </c>
    </row>
    <row r="373" spans="1:14">
      <c r="A373" s="2" t="s">
        <v>3186</v>
      </c>
      <c r="B373" s="2" t="s">
        <v>8122</v>
      </c>
      <c r="C373" s="2" t="s">
        <v>8208</v>
      </c>
      <c r="D373" s="5">
        <v>0.98</v>
      </c>
      <c r="F373" s="2">
        <v>5</v>
      </c>
      <c r="G373" s="2">
        <v>0</v>
      </c>
      <c r="H373" s="2">
        <v>0</v>
      </c>
      <c r="I373" s="8">
        <v>31</v>
      </c>
      <c r="J373" s="2" t="s">
        <v>8501</v>
      </c>
      <c r="K373" s="3">
        <f t="shared" si="16"/>
        <v>2154</v>
      </c>
      <c r="L373" s="6">
        <f t="shared" si="15"/>
        <v>0.46180555555555558</v>
      </c>
      <c r="M373" s="6">
        <f t="shared" si="15"/>
        <v>0.48333333333333334</v>
      </c>
      <c r="N373" s="7">
        <f t="shared" si="17"/>
        <v>2.1527777777777757E-2</v>
      </c>
    </row>
    <row r="374" spans="1:14">
      <c r="A374" s="2" t="s">
        <v>3270</v>
      </c>
      <c r="B374" s="2" t="s">
        <v>8122</v>
      </c>
      <c r="C374" s="2" t="s">
        <v>8228</v>
      </c>
      <c r="D374" s="5">
        <v>0.98</v>
      </c>
      <c r="F374" s="2">
        <v>17</v>
      </c>
      <c r="G374" s="2">
        <v>0</v>
      </c>
      <c r="H374" s="2">
        <v>0</v>
      </c>
      <c r="I374" s="8">
        <v>31</v>
      </c>
      <c r="J374" s="2" t="s">
        <v>8502</v>
      </c>
      <c r="K374" s="3">
        <f t="shared" si="16"/>
        <v>1854</v>
      </c>
      <c r="L374" s="6">
        <f t="shared" si="15"/>
        <v>0.46180555555555558</v>
      </c>
      <c r="M374" s="6">
        <f t="shared" si="15"/>
        <v>0.47291666666666665</v>
      </c>
      <c r="N374" s="7">
        <f t="shared" si="17"/>
        <v>1.1111111111111072E-2</v>
      </c>
    </row>
    <row r="375" spans="1:14">
      <c r="A375" s="2" t="s">
        <v>2847</v>
      </c>
      <c r="B375" s="2" t="s">
        <v>8122</v>
      </c>
      <c r="C375" s="2" t="s">
        <v>8503</v>
      </c>
      <c r="D375" s="5">
        <v>0.99</v>
      </c>
      <c r="F375" s="2">
        <v>2</v>
      </c>
      <c r="G375" s="2">
        <v>0</v>
      </c>
      <c r="H375" s="2">
        <v>0</v>
      </c>
      <c r="I375" s="8">
        <v>9</v>
      </c>
      <c r="J375" s="2" t="s">
        <v>8504</v>
      </c>
      <c r="K375" s="3">
        <f t="shared" si="16"/>
        <v>913</v>
      </c>
      <c r="L375" s="6">
        <f t="shared" si="15"/>
        <v>0.46180555555555558</v>
      </c>
      <c r="M375" s="6">
        <f t="shared" si="15"/>
        <v>0.4770833333333333</v>
      </c>
      <c r="N375" s="7">
        <f t="shared" si="17"/>
        <v>1.5277777777777724E-2</v>
      </c>
    </row>
    <row r="376" spans="1:14">
      <c r="A376" s="2" t="s">
        <v>3993</v>
      </c>
      <c r="B376" s="2" t="s">
        <v>8122</v>
      </c>
      <c r="C376" s="2" t="s">
        <v>8165</v>
      </c>
      <c r="D376" s="5">
        <v>0.97</v>
      </c>
      <c r="F376" s="2">
        <v>7</v>
      </c>
      <c r="G376" s="2">
        <v>0</v>
      </c>
      <c r="H376" s="2">
        <v>0</v>
      </c>
      <c r="I376" s="2">
        <v>10</v>
      </c>
      <c r="J376" s="2" t="s">
        <v>8242</v>
      </c>
      <c r="K376" s="3">
        <f t="shared" si="16"/>
        <v>337</v>
      </c>
      <c r="L376" s="6">
        <f t="shared" si="15"/>
        <v>0.46180555555555558</v>
      </c>
      <c r="M376" s="6">
        <f t="shared" si="15"/>
        <v>0.47083333333333338</v>
      </c>
      <c r="N376" s="7">
        <f t="shared" si="17"/>
        <v>9.0277777777778012E-3</v>
      </c>
    </row>
    <row r="377" spans="1:14">
      <c r="A377" s="2" t="s">
        <v>1752</v>
      </c>
      <c r="B377" s="2" t="s">
        <v>8122</v>
      </c>
      <c r="C377" s="2" t="s">
        <v>8165</v>
      </c>
      <c r="D377" s="5">
        <v>0.96</v>
      </c>
      <c r="F377" s="2">
        <v>2</v>
      </c>
      <c r="G377" s="2">
        <v>0</v>
      </c>
      <c r="H377" s="2">
        <v>0</v>
      </c>
      <c r="I377" s="2">
        <v>6</v>
      </c>
      <c r="J377" s="2" t="s">
        <v>8505</v>
      </c>
      <c r="K377" s="3">
        <f t="shared" si="16"/>
        <v>160</v>
      </c>
      <c r="L377" s="6">
        <f t="shared" si="15"/>
        <v>0.46180555555555558</v>
      </c>
      <c r="M377" s="6">
        <f t="shared" si="15"/>
        <v>0.47083333333333338</v>
      </c>
      <c r="N377" s="7">
        <f t="shared" si="17"/>
        <v>9.0277777777778012E-3</v>
      </c>
    </row>
    <row r="378" spans="1:14">
      <c r="A378" s="2" t="s">
        <v>3316</v>
      </c>
      <c r="B378" s="2" t="s">
        <v>8122</v>
      </c>
      <c r="C378" s="2" t="s">
        <v>8163</v>
      </c>
      <c r="D378" s="5">
        <v>0.99</v>
      </c>
      <c r="F378" s="2">
        <v>7</v>
      </c>
      <c r="G378" s="2">
        <v>0</v>
      </c>
      <c r="H378" s="2">
        <v>0</v>
      </c>
      <c r="I378" s="8">
        <v>17</v>
      </c>
      <c r="J378" s="2" t="s">
        <v>8506</v>
      </c>
      <c r="K378" s="3">
        <f t="shared" si="16"/>
        <v>1707</v>
      </c>
      <c r="L378" s="6">
        <f t="shared" si="15"/>
        <v>0.46180555555555558</v>
      </c>
      <c r="M378" s="6">
        <f t="shared" si="15"/>
        <v>0.47916666666666669</v>
      </c>
      <c r="N378" s="7">
        <f t="shared" si="17"/>
        <v>1.7361111111111105E-2</v>
      </c>
    </row>
    <row r="379" spans="1:14">
      <c r="A379" s="2" t="s">
        <v>414</v>
      </c>
      <c r="B379" s="2" t="s">
        <v>8122</v>
      </c>
      <c r="C379" s="2" t="s">
        <v>8155</v>
      </c>
      <c r="D379" s="5">
        <v>0.99</v>
      </c>
      <c r="F379" s="2">
        <v>5</v>
      </c>
      <c r="G379" s="2">
        <v>0</v>
      </c>
      <c r="H379" s="2">
        <v>0</v>
      </c>
      <c r="I379" s="2">
        <v>24</v>
      </c>
      <c r="J379" s="2" t="s">
        <v>8507</v>
      </c>
      <c r="K379" s="3">
        <f t="shared" si="16"/>
        <v>2465</v>
      </c>
      <c r="L379" s="6">
        <f t="shared" si="15"/>
        <v>0.46180555555555558</v>
      </c>
      <c r="M379" s="6">
        <f t="shared" si="15"/>
        <v>0.48055555555555557</v>
      </c>
      <c r="N379" s="7">
        <f t="shared" si="17"/>
        <v>1.8749999999999989E-2</v>
      </c>
    </row>
    <row r="380" spans="1:14">
      <c r="A380" s="2" t="s">
        <v>3994</v>
      </c>
      <c r="B380" s="2" t="s">
        <v>8122</v>
      </c>
      <c r="C380" s="2" t="s">
        <v>8208</v>
      </c>
      <c r="D380" s="5">
        <v>0.95</v>
      </c>
      <c r="F380" s="2">
        <v>4</v>
      </c>
      <c r="G380" s="2">
        <v>0</v>
      </c>
      <c r="H380" s="2">
        <v>0</v>
      </c>
      <c r="I380" s="2">
        <v>16</v>
      </c>
      <c r="J380" s="2" t="s">
        <v>8508</v>
      </c>
      <c r="K380" s="3">
        <f t="shared" si="16"/>
        <v>347</v>
      </c>
      <c r="L380" s="6">
        <f t="shared" si="15"/>
        <v>0.46180555555555558</v>
      </c>
      <c r="M380" s="6">
        <f t="shared" si="15"/>
        <v>0.48333333333333334</v>
      </c>
      <c r="N380" s="7">
        <f t="shared" si="17"/>
        <v>2.1527777777777757E-2</v>
      </c>
    </row>
    <row r="381" spans="1:14">
      <c r="A381" s="2" t="s">
        <v>2494</v>
      </c>
      <c r="B381" s="2" t="s">
        <v>8122</v>
      </c>
      <c r="C381" s="2" t="s">
        <v>8134</v>
      </c>
      <c r="D381" s="5">
        <v>0.94</v>
      </c>
      <c r="F381" s="8">
        <v>43</v>
      </c>
      <c r="G381" s="2">
        <v>0</v>
      </c>
      <c r="H381" s="2">
        <v>0</v>
      </c>
      <c r="I381" s="2">
        <v>34</v>
      </c>
      <c r="J381" s="2" t="s">
        <v>8509</v>
      </c>
      <c r="K381" s="3">
        <f t="shared" si="16"/>
        <v>575</v>
      </c>
      <c r="L381" s="6">
        <f t="shared" si="15"/>
        <v>0.46180555555555558</v>
      </c>
      <c r="M381" s="6">
        <f t="shared" si="15"/>
        <v>0.47013888888888888</v>
      </c>
      <c r="N381" s="7">
        <f t="shared" si="17"/>
        <v>8.3333333333333037E-3</v>
      </c>
    </row>
    <row r="382" spans="1:14">
      <c r="A382" s="2" t="s">
        <v>3742</v>
      </c>
      <c r="B382" s="2" t="s">
        <v>8122</v>
      </c>
      <c r="C382" s="2" t="s">
        <v>8155</v>
      </c>
      <c r="D382" s="5">
        <v>0.98</v>
      </c>
      <c r="F382" s="2">
        <v>18</v>
      </c>
      <c r="G382" s="2">
        <v>0</v>
      </c>
      <c r="H382" s="2">
        <v>0</v>
      </c>
      <c r="I382" s="2">
        <v>33</v>
      </c>
      <c r="J382" s="2" t="s">
        <v>8510</v>
      </c>
      <c r="K382" s="3">
        <f t="shared" si="16"/>
        <v>2651</v>
      </c>
      <c r="L382" s="6">
        <f t="shared" si="15"/>
        <v>0.46180555555555558</v>
      </c>
      <c r="M382" s="6">
        <f t="shared" si="15"/>
        <v>0.48055555555555557</v>
      </c>
      <c r="N382" s="7">
        <f t="shared" si="17"/>
        <v>1.8749999999999989E-2</v>
      </c>
    </row>
    <row r="383" spans="1:14">
      <c r="A383" s="2" t="s">
        <v>2289</v>
      </c>
      <c r="B383" s="2" t="s">
        <v>8122</v>
      </c>
      <c r="C383" s="2" t="s">
        <v>8165</v>
      </c>
      <c r="D383" s="5">
        <v>0.99</v>
      </c>
      <c r="F383" s="2">
        <v>1</v>
      </c>
      <c r="G383" s="2">
        <v>0</v>
      </c>
      <c r="H383" s="2">
        <v>0</v>
      </c>
      <c r="I383" s="2">
        <v>2</v>
      </c>
      <c r="J383" s="2" t="s">
        <v>8511</v>
      </c>
      <c r="K383" s="3">
        <f t="shared" si="16"/>
        <v>290</v>
      </c>
      <c r="L383" s="6">
        <f t="shared" si="15"/>
        <v>0.46180555555555558</v>
      </c>
      <c r="M383" s="6">
        <f t="shared" si="15"/>
        <v>0.47083333333333338</v>
      </c>
      <c r="N383" s="7">
        <f t="shared" si="17"/>
        <v>9.0277777777778012E-3</v>
      </c>
    </row>
    <row r="384" spans="1:14">
      <c r="A384" s="2" t="s">
        <v>3147</v>
      </c>
      <c r="B384" s="2" t="s">
        <v>8122</v>
      </c>
      <c r="C384" s="2" t="s">
        <v>8271</v>
      </c>
      <c r="D384" s="5">
        <v>0.97</v>
      </c>
      <c r="F384" s="8">
        <v>1</v>
      </c>
      <c r="G384" s="2">
        <v>0</v>
      </c>
      <c r="H384" s="2">
        <v>0</v>
      </c>
      <c r="I384" s="2">
        <v>19</v>
      </c>
      <c r="J384" s="2" t="s">
        <v>8512</v>
      </c>
      <c r="K384" s="3">
        <f t="shared" si="16"/>
        <v>895</v>
      </c>
      <c r="L384" s="6">
        <f t="shared" si="15"/>
        <v>0.46180555555555558</v>
      </c>
      <c r="M384" s="6">
        <f t="shared" si="15"/>
        <v>0.47361111111111115</v>
      </c>
      <c r="N384" s="7">
        <f t="shared" si="17"/>
        <v>1.1805555555555569E-2</v>
      </c>
    </row>
    <row r="385" spans="1:14">
      <c r="A385" s="2" t="s">
        <v>3250</v>
      </c>
      <c r="B385" s="2" t="s">
        <v>8122</v>
      </c>
      <c r="C385" s="2" t="s">
        <v>8503</v>
      </c>
      <c r="D385" s="5">
        <v>0.98</v>
      </c>
      <c r="F385" s="2">
        <v>0</v>
      </c>
      <c r="G385" s="2">
        <v>0</v>
      </c>
      <c r="H385" s="2">
        <v>0</v>
      </c>
      <c r="I385" s="2">
        <v>15</v>
      </c>
      <c r="J385" s="2" t="s">
        <v>8513</v>
      </c>
      <c r="K385" s="3">
        <f t="shared" si="16"/>
        <v>841</v>
      </c>
      <c r="L385" s="6">
        <f t="shared" si="15"/>
        <v>0.46180555555555558</v>
      </c>
      <c r="M385" s="6">
        <f t="shared" si="15"/>
        <v>0.4770833333333333</v>
      </c>
      <c r="N385" s="7">
        <f t="shared" si="17"/>
        <v>1.5277777777777724E-2</v>
      </c>
    </row>
    <row r="386" spans="1:14">
      <c r="A386" s="2" t="s">
        <v>3285</v>
      </c>
      <c r="B386" s="2" t="s">
        <v>8122</v>
      </c>
      <c r="C386" s="2" t="s">
        <v>8186</v>
      </c>
      <c r="D386" s="5">
        <v>0.99</v>
      </c>
      <c r="F386" s="2">
        <v>1</v>
      </c>
      <c r="G386" s="2">
        <v>0</v>
      </c>
      <c r="H386" s="2">
        <v>0</v>
      </c>
      <c r="I386" s="2">
        <v>12</v>
      </c>
      <c r="J386" s="2" t="s">
        <v>8514</v>
      </c>
      <c r="K386" s="3">
        <f t="shared" si="16"/>
        <v>1764</v>
      </c>
      <c r="L386" s="6">
        <f t="shared" ref="L386:M449" si="18">VALUE(RIGHT(B386,LEN(B386)-14))</f>
        <v>0.46180555555555558</v>
      </c>
      <c r="M386" s="6">
        <f t="shared" si="18"/>
        <v>0.48402777777777778</v>
      </c>
      <c r="N386" s="7">
        <f t="shared" si="17"/>
        <v>2.2222222222222199E-2</v>
      </c>
    </row>
    <row r="387" spans="1:14">
      <c r="A387" s="2" t="s">
        <v>2441</v>
      </c>
      <c r="B387" s="2" t="s">
        <v>8122</v>
      </c>
      <c r="C387" s="2" t="s">
        <v>8165</v>
      </c>
      <c r="D387" s="5">
        <v>0.98</v>
      </c>
      <c r="F387" s="2">
        <v>5</v>
      </c>
      <c r="G387" s="2">
        <v>0</v>
      </c>
      <c r="H387" s="2">
        <v>0</v>
      </c>
      <c r="I387" s="8">
        <v>8</v>
      </c>
      <c r="J387" s="2" t="s">
        <v>8515</v>
      </c>
      <c r="K387" s="3">
        <f t="shared" ref="K387:K450" si="19">VALUE(LEFT(J387,LEN(J387)-7))</f>
        <v>514</v>
      </c>
      <c r="L387" s="6">
        <f t="shared" si="18"/>
        <v>0.46180555555555558</v>
      </c>
      <c r="M387" s="6">
        <f t="shared" si="18"/>
        <v>0.47083333333333338</v>
      </c>
      <c r="N387" s="7">
        <f t="shared" si="17"/>
        <v>9.0277777777778012E-3</v>
      </c>
    </row>
    <row r="388" spans="1:14">
      <c r="A388" s="2" t="s">
        <v>3786</v>
      </c>
      <c r="B388" s="2" t="s">
        <v>8122</v>
      </c>
      <c r="C388" s="2" t="s">
        <v>8181</v>
      </c>
      <c r="D388" s="5">
        <v>0.98</v>
      </c>
      <c r="F388" s="2">
        <v>3</v>
      </c>
      <c r="G388" s="2">
        <v>0</v>
      </c>
      <c r="H388" s="2">
        <v>0</v>
      </c>
      <c r="I388" s="8">
        <v>33</v>
      </c>
      <c r="J388" s="2" t="s">
        <v>8516</v>
      </c>
      <c r="K388" s="3">
        <f t="shared" si="19"/>
        <v>2335</v>
      </c>
      <c r="L388" s="6">
        <f t="shared" si="18"/>
        <v>0.46180555555555558</v>
      </c>
      <c r="M388" s="6">
        <f t="shared" si="18"/>
        <v>0.4826388888888889</v>
      </c>
      <c r="N388" s="7">
        <f t="shared" ref="N388:N451" si="20">M388-L388</f>
        <v>2.0833333333333315E-2</v>
      </c>
    </row>
    <row r="389" spans="1:14">
      <c r="A389" s="2" t="s">
        <v>3995</v>
      </c>
      <c r="B389" s="2" t="s">
        <v>8122</v>
      </c>
      <c r="C389" s="2" t="s">
        <v>8165</v>
      </c>
      <c r="D389" s="5">
        <v>0.98</v>
      </c>
      <c r="F389" s="2">
        <v>5</v>
      </c>
      <c r="G389" s="2">
        <v>0</v>
      </c>
      <c r="H389" s="2">
        <v>0</v>
      </c>
      <c r="I389" s="2">
        <v>14</v>
      </c>
      <c r="J389" s="2" t="s">
        <v>8517</v>
      </c>
      <c r="K389" s="3">
        <f t="shared" si="19"/>
        <v>894</v>
      </c>
      <c r="L389" s="6">
        <f t="shared" si="18"/>
        <v>0.46180555555555558</v>
      </c>
      <c r="M389" s="6">
        <f t="shared" si="18"/>
        <v>0.47083333333333338</v>
      </c>
      <c r="N389" s="7">
        <f t="shared" si="20"/>
        <v>9.0277777777778012E-3</v>
      </c>
    </row>
    <row r="390" spans="1:14">
      <c r="A390" s="2" t="s">
        <v>3076</v>
      </c>
      <c r="B390" s="2" t="s">
        <v>8122</v>
      </c>
      <c r="C390" s="2" t="s">
        <v>8271</v>
      </c>
      <c r="D390" s="5">
        <v>0.99</v>
      </c>
      <c r="F390" s="2">
        <v>0</v>
      </c>
      <c r="G390" s="2">
        <v>0</v>
      </c>
      <c r="H390" s="2">
        <v>0</v>
      </c>
      <c r="I390" s="2">
        <v>9</v>
      </c>
      <c r="J390" s="2" t="s">
        <v>8518</v>
      </c>
      <c r="K390" s="3">
        <f t="shared" si="19"/>
        <v>1456</v>
      </c>
      <c r="L390" s="6">
        <f t="shared" si="18"/>
        <v>0.46180555555555558</v>
      </c>
      <c r="M390" s="6">
        <f t="shared" si="18"/>
        <v>0.47361111111111115</v>
      </c>
      <c r="N390" s="7">
        <f t="shared" si="20"/>
        <v>1.1805555555555569E-2</v>
      </c>
    </row>
    <row r="391" spans="1:14">
      <c r="A391" s="2" t="s">
        <v>125</v>
      </c>
      <c r="B391" s="2" t="s">
        <v>8122</v>
      </c>
      <c r="C391" s="2" t="s">
        <v>8261</v>
      </c>
      <c r="D391" s="5">
        <v>0.98</v>
      </c>
      <c r="F391" s="2">
        <v>16</v>
      </c>
      <c r="G391" s="2">
        <v>0</v>
      </c>
      <c r="H391" s="2">
        <v>0</v>
      </c>
      <c r="I391" s="2">
        <v>51</v>
      </c>
      <c r="J391" s="2" t="s">
        <v>8519</v>
      </c>
      <c r="K391" s="3">
        <f t="shared" si="19"/>
        <v>2887</v>
      </c>
      <c r="L391" s="6">
        <f t="shared" si="18"/>
        <v>0.46180555555555558</v>
      </c>
      <c r="M391" s="6">
        <f t="shared" si="18"/>
        <v>0.48472222222222222</v>
      </c>
      <c r="N391" s="7">
        <f t="shared" si="20"/>
        <v>2.2916666666666641E-2</v>
      </c>
    </row>
    <row r="392" spans="1:14">
      <c r="A392" s="2" t="s">
        <v>2597</v>
      </c>
      <c r="B392" s="2" t="s">
        <v>8122</v>
      </c>
      <c r="C392" s="2" t="s">
        <v>8165</v>
      </c>
      <c r="D392" s="5">
        <v>0.99</v>
      </c>
      <c r="F392" s="2">
        <v>0</v>
      </c>
      <c r="G392" s="2">
        <v>0</v>
      </c>
      <c r="H392" s="2">
        <v>0</v>
      </c>
      <c r="I392" s="8">
        <v>6</v>
      </c>
      <c r="J392" s="2" t="s">
        <v>8520</v>
      </c>
      <c r="K392" s="3">
        <f t="shared" si="19"/>
        <v>651</v>
      </c>
      <c r="L392" s="6">
        <f t="shared" si="18"/>
        <v>0.46180555555555558</v>
      </c>
      <c r="M392" s="6">
        <f t="shared" si="18"/>
        <v>0.47083333333333338</v>
      </c>
      <c r="N392" s="7">
        <f t="shared" si="20"/>
        <v>9.0277777777778012E-3</v>
      </c>
    </row>
    <row r="393" spans="1:14">
      <c r="A393" s="2" t="s">
        <v>3169</v>
      </c>
      <c r="B393" s="2" t="s">
        <v>8122</v>
      </c>
      <c r="C393" s="2" t="s">
        <v>8175</v>
      </c>
      <c r="D393" s="5">
        <v>0.98</v>
      </c>
      <c r="F393" s="8">
        <v>0</v>
      </c>
      <c r="G393" s="2">
        <v>0</v>
      </c>
      <c r="H393" s="2">
        <v>0</v>
      </c>
      <c r="I393" s="8">
        <v>18</v>
      </c>
      <c r="J393" s="2" t="s">
        <v>8521</v>
      </c>
      <c r="K393" s="3">
        <f t="shared" si="19"/>
        <v>1692</v>
      </c>
      <c r="L393" s="6">
        <f t="shared" si="18"/>
        <v>0.46180555555555558</v>
      </c>
      <c r="M393" s="6">
        <f t="shared" si="18"/>
        <v>0.4777777777777778</v>
      </c>
      <c r="N393" s="7">
        <f t="shared" si="20"/>
        <v>1.5972222222222221E-2</v>
      </c>
    </row>
    <row r="394" spans="1:14">
      <c r="A394" s="2" t="s">
        <v>3996</v>
      </c>
      <c r="B394" s="2" t="s">
        <v>8122</v>
      </c>
      <c r="C394" s="2" t="s">
        <v>8522</v>
      </c>
      <c r="D394" s="5">
        <v>0.99</v>
      </c>
      <c r="F394" s="2">
        <v>0</v>
      </c>
      <c r="G394" s="2">
        <v>0</v>
      </c>
      <c r="H394" s="2">
        <v>0</v>
      </c>
      <c r="I394" s="8">
        <v>7</v>
      </c>
      <c r="J394" s="2" t="s">
        <v>8523</v>
      </c>
      <c r="K394" s="3">
        <f t="shared" si="19"/>
        <v>997</v>
      </c>
      <c r="L394" s="6">
        <f t="shared" si="18"/>
        <v>0.46180555555555558</v>
      </c>
      <c r="M394" s="6">
        <f t="shared" si="18"/>
        <v>0.47569444444444442</v>
      </c>
      <c r="N394" s="7">
        <f t="shared" si="20"/>
        <v>1.388888888888884E-2</v>
      </c>
    </row>
    <row r="395" spans="1:14">
      <c r="A395" s="2" t="s">
        <v>2823</v>
      </c>
      <c r="B395" s="2" t="s">
        <v>8122</v>
      </c>
      <c r="C395" s="2" t="s">
        <v>8163</v>
      </c>
      <c r="D395" s="5">
        <v>0.98</v>
      </c>
      <c r="F395" s="2">
        <v>3</v>
      </c>
      <c r="G395" s="2">
        <v>0</v>
      </c>
      <c r="H395" s="2">
        <v>0</v>
      </c>
      <c r="I395" s="8">
        <v>20</v>
      </c>
      <c r="J395" s="2" t="s">
        <v>8524</v>
      </c>
      <c r="K395" s="3">
        <f t="shared" si="19"/>
        <v>1843</v>
      </c>
      <c r="L395" s="6">
        <f t="shared" si="18"/>
        <v>0.46180555555555558</v>
      </c>
      <c r="M395" s="6">
        <f t="shared" si="18"/>
        <v>0.47916666666666669</v>
      </c>
      <c r="N395" s="7">
        <f t="shared" si="20"/>
        <v>1.7361111111111105E-2</v>
      </c>
    </row>
    <row r="396" spans="1:14">
      <c r="A396" s="2" t="s">
        <v>2663</v>
      </c>
      <c r="B396" s="2" t="s">
        <v>8122</v>
      </c>
      <c r="C396" s="2" t="s">
        <v>8261</v>
      </c>
      <c r="D396" s="5">
        <v>0.91</v>
      </c>
      <c r="F396" s="2">
        <v>57</v>
      </c>
      <c r="G396" s="2">
        <v>0</v>
      </c>
      <c r="H396" s="2">
        <v>0</v>
      </c>
      <c r="I396" s="8">
        <v>68</v>
      </c>
      <c r="J396" s="2" t="s">
        <v>8525</v>
      </c>
      <c r="K396" s="3">
        <f t="shared" si="19"/>
        <v>822</v>
      </c>
      <c r="L396" s="6">
        <f t="shared" si="18"/>
        <v>0.46180555555555558</v>
      </c>
      <c r="M396" s="6">
        <f t="shared" si="18"/>
        <v>0.48472222222222222</v>
      </c>
      <c r="N396" s="7">
        <f t="shared" si="20"/>
        <v>2.2916666666666641E-2</v>
      </c>
    </row>
    <row r="397" spans="1:14">
      <c r="A397" s="2" t="s">
        <v>3901</v>
      </c>
      <c r="B397" s="2" t="s">
        <v>8122</v>
      </c>
      <c r="C397" s="2" t="s">
        <v>8211</v>
      </c>
      <c r="D397" s="5">
        <v>0.97</v>
      </c>
      <c r="F397" s="2">
        <v>41</v>
      </c>
      <c r="G397" s="2">
        <v>0</v>
      </c>
      <c r="H397" s="2">
        <v>0</v>
      </c>
      <c r="I397" s="2">
        <v>72</v>
      </c>
      <c r="J397" s="2" t="s">
        <v>8526</v>
      </c>
      <c r="K397" s="3">
        <f t="shared" si="19"/>
        <v>2621</v>
      </c>
      <c r="L397" s="6">
        <f t="shared" si="18"/>
        <v>0.46180555555555558</v>
      </c>
      <c r="M397" s="6">
        <f t="shared" si="18"/>
        <v>0.48541666666666666</v>
      </c>
      <c r="N397" s="7">
        <f t="shared" si="20"/>
        <v>2.3611111111111083E-2</v>
      </c>
    </row>
    <row r="398" spans="1:14">
      <c r="A398" s="2" t="s">
        <v>3783</v>
      </c>
      <c r="B398" s="2" t="s">
        <v>8122</v>
      </c>
      <c r="C398" s="2" t="s">
        <v>8170</v>
      </c>
      <c r="D398" s="5">
        <v>0.99</v>
      </c>
      <c r="F398" s="2">
        <v>3</v>
      </c>
      <c r="G398" s="2">
        <v>0</v>
      </c>
      <c r="H398" s="2">
        <v>0</v>
      </c>
      <c r="I398" s="8">
        <v>10</v>
      </c>
      <c r="J398" s="2" t="s">
        <v>8527</v>
      </c>
      <c r="K398" s="3">
        <f t="shared" si="19"/>
        <v>2966</v>
      </c>
      <c r="L398" s="6">
        <f t="shared" si="18"/>
        <v>0.46180555555555558</v>
      </c>
      <c r="M398" s="6">
        <f t="shared" si="18"/>
        <v>0.48125000000000001</v>
      </c>
      <c r="N398" s="7">
        <f t="shared" si="20"/>
        <v>1.9444444444444431E-2</v>
      </c>
    </row>
    <row r="399" spans="1:14">
      <c r="A399" s="2" t="s">
        <v>2731</v>
      </c>
      <c r="B399" s="2" t="s">
        <v>8122</v>
      </c>
      <c r="C399" s="2" t="s">
        <v>8188</v>
      </c>
      <c r="D399" s="5">
        <v>0.98</v>
      </c>
      <c r="F399" s="2">
        <v>5</v>
      </c>
      <c r="G399" s="2">
        <v>0</v>
      </c>
      <c r="H399" s="2">
        <v>0</v>
      </c>
      <c r="I399" s="2">
        <v>16</v>
      </c>
      <c r="J399" s="2" t="s">
        <v>8528</v>
      </c>
      <c r="K399" s="3">
        <f t="shared" si="19"/>
        <v>825</v>
      </c>
      <c r="L399" s="6">
        <f t="shared" si="18"/>
        <v>0.46180555555555558</v>
      </c>
      <c r="M399" s="6">
        <f t="shared" si="18"/>
        <v>0.47222222222222227</v>
      </c>
      <c r="N399" s="7">
        <f t="shared" si="20"/>
        <v>1.0416666666666685E-2</v>
      </c>
    </row>
    <row r="400" spans="1:14">
      <c r="A400" s="2" t="s">
        <v>478</v>
      </c>
      <c r="B400" s="2" t="s">
        <v>8122</v>
      </c>
      <c r="C400" s="2" t="s">
        <v>8503</v>
      </c>
      <c r="D400" s="5">
        <v>0.99</v>
      </c>
      <c r="F400" s="2">
        <v>0</v>
      </c>
      <c r="G400" s="2">
        <v>0</v>
      </c>
      <c r="H400" s="2">
        <v>0</v>
      </c>
      <c r="I400" s="8">
        <v>13</v>
      </c>
      <c r="J400" s="2" t="s">
        <v>8529</v>
      </c>
      <c r="K400" s="3">
        <f t="shared" si="19"/>
        <v>2660</v>
      </c>
      <c r="L400" s="6">
        <f t="shared" si="18"/>
        <v>0.46180555555555558</v>
      </c>
      <c r="M400" s="6">
        <f t="shared" si="18"/>
        <v>0.4770833333333333</v>
      </c>
      <c r="N400" s="7">
        <f t="shared" si="20"/>
        <v>1.5277777777777724E-2</v>
      </c>
    </row>
    <row r="401" spans="1:14">
      <c r="A401" s="2" t="s">
        <v>3367</v>
      </c>
      <c r="B401" s="2" t="s">
        <v>8122</v>
      </c>
      <c r="C401" s="2" t="s">
        <v>8152</v>
      </c>
      <c r="D401" s="5">
        <v>0.99</v>
      </c>
      <c r="F401" s="2">
        <v>1</v>
      </c>
      <c r="G401" s="2">
        <v>0</v>
      </c>
      <c r="H401" s="2">
        <v>0</v>
      </c>
      <c r="I401" s="2">
        <v>19</v>
      </c>
      <c r="J401" s="2" t="s">
        <v>8530</v>
      </c>
      <c r="K401" s="3">
        <f t="shared" si="19"/>
        <v>2602</v>
      </c>
      <c r="L401" s="6">
        <f t="shared" si="18"/>
        <v>0.46180555555555558</v>
      </c>
      <c r="M401" s="6">
        <f t="shared" si="18"/>
        <v>0.48194444444444445</v>
      </c>
      <c r="N401" s="7">
        <f t="shared" si="20"/>
        <v>2.0138888888888873E-2</v>
      </c>
    </row>
    <row r="402" spans="1:14">
      <c r="A402" s="2" t="s">
        <v>2426</v>
      </c>
      <c r="B402" s="2" t="s">
        <v>8122</v>
      </c>
      <c r="C402" s="2" t="s">
        <v>8165</v>
      </c>
      <c r="D402" s="5">
        <v>0.99</v>
      </c>
      <c r="F402" s="2">
        <v>0</v>
      </c>
      <c r="G402" s="2">
        <v>0</v>
      </c>
      <c r="H402" s="2">
        <v>0</v>
      </c>
      <c r="I402" s="8">
        <v>2</v>
      </c>
      <c r="J402" s="2" t="s">
        <v>8531</v>
      </c>
      <c r="K402" s="3">
        <f t="shared" si="19"/>
        <v>454</v>
      </c>
      <c r="L402" s="6">
        <f t="shared" si="18"/>
        <v>0.46180555555555558</v>
      </c>
      <c r="M402" s="6">
        <f t="shared" si="18"/>
        <v>0.47083333333333338</v>
      </c>
      <c r="N402" s="7">
        <f t="shared" si="20"/>
        <v>9.0277777777778012E-3</v>
      </c>
    </row>
    <row r="403" spans="1:14">
      <c r="A403" s="2" t="s">
        <v>2301</v>
      </c>
      <c r="B403" s="2" t="s">
        <v>8122</v>
      </c>
      <c r="C403" s="2" t="s">
        <v>8165</v>
      </c>
      <c r="D403" s="5">
        <v>0.98</v>
      </c>
      <c r="F403" s="2">
        <v>2</v>
      </c>
      <c r="G403" s="2">
        <v>0</v>
      </c>
      <c r="H403" s="2">
        <v>0</v>
      </c>
      <c r="I403" s="8">
        <v>5</v>
      </c>
      <c r="J403" s="2" t="s">
        <v>8532</v>
      </c>
      <c r="K403" s="3">
        <f t="shared" si="19"/>
        <v>250</v>
      </c>
      <c r="L403" s="6">
        <f t="shared" si="18"/>
        <v>0.46180555555555558</v>
      </c>
      <c r="M403" s="6">
        <f t="shared" si="18"/>
        <v>0.47083333333333338</v>
      </c>
      <c r="N403" s="7">
        <f t="shared" si="20"/>
        <v>9.0277777777778012E-3</v>
      </c>
    </row>
    <row r="404" spans="1:14">
      <c r="A404" s="2" t="s">
        <v>2735</v>
      </c>
      <c r="B404" s="2" t="s">
        <v>8122</v>
      </c>
      <c r="C404" s="2" t="s">
        <v>8165</v>
      </c>
      <c r="D404" s="5">
        <v>0.99</v>
      </c>
      <c r="F404" s="2">
        <v>3</v>
      </c>
      <c r="G404" s="2">
        <v>0</v>
      </c>
      <c r="H404" s="2">
        <v>0</v>
      </c>
      <c r="I404" s="8">
        <v>6</v>
      </c>
      <c r="J404" s="2" t="s">
        <v>8533</v>
      </c>
      <c r="K404" s="3">
        <f t="shared" si="19"/>
        <v>867</v>
      </c>
      <c r="L404" s="6">
        <f t="shared" si="18"/>
        <v>0.46180555555555558</v>
      </c>
      <c r="M404" s="6">
        <f t="shared" si="18"/>
        <v>0.47083333333333338</v>
      </c>
      <c r="N404" s="7">
        <f t="shared" si="20"/>
        <v>9.0277777777778012E-3</v>
      </c>
    </row>
    <row r="405" spans="1:14">
      <c r="A405" s="2" t="s">
        <v>3914</v>
      </c>
      <c r="B405" s="2" t="s">
        <v>8122</v>
      </c>
      <c r="C405" s="2" t="s">
        <v>8170</v>
      </c>
      <c r="D405" s="5">
        <v>0.98</v>
      </c>
      <c r="F405" s="2">
        <v>5</v>
      </c>
      <c r="G405" s="2">
        <v>0</v>
      </c>
      <c r="H405" s="2">
        <v>0</v>
      </c>
      <c r="I405" s="2">
        <v>32</v>
      </c>
      <c r="J405" s="2" t="s">
        <v>8534</v>
      </c>
      <c r="K405" s="3">
        <f t="shared" si="19"/>
        <v>2138</v>
      </c>
      <c r="L405" s="6">
        <f t="shared" si="18"/>
        <v>0.46180555555555558</v>
      </c>
      <c r="M405" s="6">
        <f t="shared" si="18"/>
        <v>0.48125000000000001</v>
      </c>
      <c r="N405" s="7">
        <f t="shared" si="20"/>
        <v>1.9444444444444431E-2</v>
      </c>
    </row>
    <row r="406" spans="1:14">
      <c r="A406" s="2" t="s">
        <v>3092</v>
      </c>
      <c r="B406" s="2" t="s">
        <v>8122</v>
      </c>
      <c r="C406" s="2" t="s">
        <v>8181</v>
      </c>
      <c r="D406" s="5">
        <v>0.98</v>
      </c>
      <c r="F406" s="2">
        <v>39</v>
      </c>
      <c r="G406" s="2">
        <v>0</v>
      </c>
      <c r="H406" s="2">
        <v>0</v>
      </c>
      <c r="I406" s="8">
        <v>40</v>
      </c>
      <c r="J406" s="2" t="s">
        <v>8535</v>
      </c>
      <c r="K406" s="3">
        <f t="shared" si="19"/>
        <v>3126</v>
      </c>
      <c r="L406" s="6">
        <f t="shared" si="18"/>
        <v>0.46180555555555558</v>
      </c>
      <c r="M406" s="6">
        <f t="shared" si="18"/>
        <v>0.4826388888888889</v>
      </c>
      <c r="N406" s="7">
        <f t="shared" si="20"/>
        <v>2.0833333333333315E-2</v>
      </c>
    </row>
    <row r="407" spans="1:14">
      <c r="A407" s="2" t="s">
        <v>3200</v>
      </c>
      <c r="B407" s="2" t="s">
        <v>8122</v>
      </c>
      <c r="C407" s="2" t="s">
        <v>8175</v>
      </c>
      <c r="D407" s="5">
        <v>0.99</v>
      </c>
      <c r="F407" s="2">
        <v>2</v>
      </c>
      <c r="G407" s="2">
        <v>0</v>
      </c>
      <c r="H407" s="2">
        <v>0</v>
      </c>
      <c r="I407" s="8">
        <v>7</v>
      </c>
      <c r="J407" s="2" t="s">
        <v>8536</v>
      </c>
      <c r="K407" s="3">
        <f t="shared" si="19"/>
        <v>1234</v>
      </c>
      <c r="L407" s="6">
        <f t="shared" si="18"/>
        <v>0.46180555555555558</v>
      </c>
      <c r="M407" s="6">
        <f t="shared" si="18"/>
        <v>0.4777777777777778</v>
      </c>
      <c r="N407" s="7">
        <f t="shared" si="20"/>
        <v>1.5972222222222221E-2</v>
      </c>
    </row>
    <row r="408" spans="1:14">
      <c r="A408" s="2" t="s">
        <v>3748</v>
      </c>
      <c r="B408" s="2" t="s">
        <v>8122</v>
      </c>
      <c r="C408" s="2" t="s">
        <v>8170</v>
      </c>
      <c r="D408" s="5">
        <v>0.99</v>
      </c>
      <c r="F408" s="2">
        <v>8</v>
      </c>
      <c r="G408" s="2">
        <v>0</v>
      </c>
      <c r="H408" s="2">
        <v>0</v>
      </c>
      <c r="I408" s="8">
        <v>25</v>
      </c>
      <c r="J408" s="2" t="s">
        <v>8537</v>
      </c>
      <c r="K408" s="3">
        <f t="shared" si="19"/>
        <v>2546</v>
      </c>
      <c r="L408" s="6">
        <f t="shared" si="18"/>
        <v>0.46180555555555558</v>
      </c>
      <c r="M408" s="6">
        <f t="shared" si="18"/>
        <v>0.48125000000000001</v>
      </c>
      <c r="N408" s="7">
        <f t="shared" si="20"/>
        <v>1.9444444444444431E-2</v>
      </c>
    </row>
    <row r="409" spans="1:14">
      <c r="A409" s="2" t="s">
        <v>3419</v>
      </c>
      <c r="B409" s="2" t="s">
        <v>8122</v>
      </c>
      <c r="C409" s="2" t="s">
        <v>8161</v>
      </c>
      <c r="D409" s="5">
        <v>0.98</v>
      </c>
      <c r="F409" s="2">
        <v>1</v>
      </c>
      <c r="G409" s="2">
        <v>0</v>
      </c>
      <c r="H409" s="2">
        <v>0</v>
      </c>
      <c r="I409" s="8">
        <v>22</v>
      </c>
      <c r="J409" s="2" t="s">
        <v>8538</v>
      </c>
      <c r="K409" s="3">
        <f t="shared" si="19"/>
        <v>1337</v>
      </c>
      <c r="L409" s="6">
        <f t="shared" si="18"/>
        <v>0.46180555555555558</v>
      </c>
      <c r="M409" s="6">
        <f t="shared" si="18"/>
        <v>0.47430555555555554</v>
      </c>
      <c r="N409" s="7">
        <f t="shared" si="20"/>
        <v>1.2499999999999956E-2</v>
      </c>
    </row>
    <row r="410" spans="1:14">
      <c r="A410" s="2" t="s">
        <v>1863</v>
      </c>
      <c r="B410" s="2" t="s">
        <v>8122</v>
      </c>
      <c r="C410" s="2" t="s">
        <v>8134</v>
      </c>
      <c r="D410" s="5">
        <v>0.98</v>
      </c>
      <c r="F410" s="2">
        <v>1</v>
      </c>
      <c r="G410" s="2">
        <v>0</v>
      </c>
      <c r="H410" s="2">
        <v>0</v>
      </c>
      <c r="I410" s="8">
        <v>1</v>
      </c>
      <c r="J410" s="2" t="s">
        <v>8274</v>
      </c>
      <c r="K410" s="3">
        <f t="shared" si="19"/>
        <v>69</v>
      </c>
      <c r="L410" s="6">
        <f t="shared" si="18"/>
        <v>0.46180555555555558</v>
      </c>
      <c r="M410" s="6">
        <f t="shared" si="18"/>
        <v>0.47013888888888888</v>
      </c>
      <c r="N410" s="7">
        <f t="shared" si="20"/>
        <v>8.3333333333333037E-3</v>
      </c>
    </row>
    <row r="411" spans="1:14">
      <c r="A411" s="2" t="s">
        <v>2781</v>
      </c>
      <c r="B411" s="2" t="s">
        <v>8122</v>
      </c>
      <c r="C411" s="2" t="s">
        <v>8399</v>
      </c>
      <c r="D411" s="5">
        <v>0.98</v>
      </c>
      <c r="F411" s="2">
        <v>2</v>
      </c>
      <c r="G411" s="2">
        <v>0</v>
      </c>
      <c r="H411" s="2">
        <v>0</v>
      </c>
      <c r="I411" s="2">
        <v>14</v>
      </c>
      <c r="J411" s="2" t="s">
        <v>8539</v>
      </c>
      <c r="K411" s="3">
        <f t="shared" si="19"/>
        <v>782</v>
      </c>
      <c r="L411" s="6">
        <f t="shared" si="18"/>
        <v>0.46180555555555558</v>
      </c>
      <c r="M411" s="6">
        <f t="shared" si="18"/>
        <v>0.47638888888888892</v>
      </c>
      <c r="N411" s="7">
        <f t="shared" si="20"/>
        <v>1.4583333333333337E-2</v>
      </c>
    </row>
    <row r="412" spans="1:14">
      <c r="A412" s="2" t="s">
        <v>2815</v>
      </c>
      <c r="B412" s="2" t="s">
        <v>8122</v>
      </c>
      <c r="C412" s="2" t="s">
        <v>8211</v>
      </c>
      <c r="D412" s="5">
        <v>0.95</v>
      </c>
      <c r="F412" s="2">
        <v>39</v>
      </c>
      <c r="G412" s="2">
        <v>0</v>
      </c>
      <c r="H412" s="2">
        <v>0</v>
      </c>
      <c r="I412" s="2">
        <v>49</v>
      </c>
      <c r="J412" s="2" t="s">
        <v>8540</v>
      </c>
      <c r="K412" s="3">
        <f t="shared" si="19"/>
        <v>1104</v>
      </c>
      <c r="L412" s="6">
        <f t="shared" si="18"/>
        <v>0.46180555555555558</v>
      </c>
      <c r="M412" s="6">
        <f t="shared" si="18"/>
        <v>0.48541666666666666</v>
      </c>
      <c r="N412" s="7">
        <f t="shared" si="20"/>
        <v>2.3611111111111083E-2</v>
      </c>
    </row>
    <row r="413" spans="1:14">
      <c r="A413" s="2" t="s">
        <v>2375</v>
      </c>
      <c r="B413" s="2" t="s">
        <v>8122</v>
      </c>
      <c r="C413" s="2" t="s">
        <v>8163</v>
      </c>
      <c r="D413" s="5">
        <v>0.95</v>
      </c>
      <c r="F413" s="2">
        <v>2</v>
      </c>
      <c r="G413" s="2">
        <v>0</v>
      </c>
      <c r="H413" s="2">
        <v>0</v>
      </c>
      <c r="I413" s="2">
        <v>6</v>
      </c>
      <c r="J413" s="2" t="s">
        <v>8541</v>
      </c>
      <c r="K413" s="3">
        <f t="shared" si="19"/>
        <v>149</v>
      </c>
      <c r="L413" s="6">
        <f t="shared" si="18"/>
        <v>0.46180555555555558</v>
      </c>
      <c r="M413" s="6">
        <f t="shared" si="18"/>
        <v>0.47916666666666669</v>
      </c>
      <c r="N413" s="7">
        <f t="shared" si="20"/>
        <v>1.7361111111111105E-2</v>
      </c>
    </row>
    <row r="414" spans="1:14">
      <c r="A414" s="2" t="s">
        <v>3165</v>
      </c>
      <c r="B414" s="2" t="s">
        <v>8122</v>
      </c>
      <c r="C414" s="2" t="s">
        <v>8503</v>
      </c>
      <c r="D414" s="5">
        <v>0.99</v>
      </c>
      <c r="F414" s="2">
        <v>2</v>
      </c>
      <c r="G414" s="2">
        <v>0</v>
      </c>
      <c r="H414" s="2">
        <v>0</v>
      </c>
      <c r="I414" s="2">
        <v>11</v>
      </c>
      <c r="J414" s="2" t="s">
        <v>8542</v>
      </c>
      <c r="K414" s="3">
        <f t="shared" si="19"/>
        <v>1663</v>
      </c>
      <c r="L414" s="6">
        <f t="shared" si="18"/>
        <v>0.46180555555555558</v>
      </c>
      <c r="M414" s="6">
        <f t="shared" si="18"/>
        <v>0.4770833333333333</v>
      </c>
      <c r="N414" s="7">
        <f t="shared" si="20"/>
        <v>1.5277777777777724E-2</v>
      </c>
    </row>
    <row r="415" spans="1:14">
      <c r="A415" s="2" t="s">
        <v>2854</v>
      </c>
      <c r="B415" s="2" t="s">
        <v>8122</v>
      </c>
      <c r="C415" s="2" t="s">
        <v>8208</v>
      </c>
      <c r="D415" s="5">
        <v>0.98</v>
      </c>
      <c r="F415" s="2">
        <v>8</v>
      </c>
      <c r="G415" s="2">
        <v>0</v>
      </c>
      <c r="H415" s="2">
        <v>0</v>
      </c>
      <c r="I415" s="8">
        <v>18</v>
      </c>
      <c r="J415" s="2" t="s">
        <v>8543</v>
      </c>
      <c r="K415" s="3">
        <f t="shared" si="19"/>
        <v>1349</v>
      </c>
      <c r="L415" s="6">
        <f t="shared" si="18"/>
        <v>0.46180555555555558</v>
      </c>
      <c r="M415" s="6">
        <f t="shared" si="18"/>
        <v>0.48333333333333334</v>
      </c>
      <c r="N415" s="7">
        <f t="shared" si="20"/>
        <v>2.1527777777777757E-2</v>
      </c>
    </row>
    <row r="416" spans="1:14">
      <c r="A416" s="2" t="s">
        <v>3002</v>
      </c>
      <c r="B416" s="2" t="s">
        <v>8122</v>
      </c>
      <c r="C416" s="2" t="s">
        <v>8175</v>
      </c>
      <c r="D416" s="5">
        <v>0.99</v>
      </c>
      <c r="F416" s="2">
        <v>3</v>
      </c>
      <c r="G416" s="2">
        <v>0</v>
      </c>
      <c r="H416" s="2">
        <v>0</v>
      </c>
      <c r="I416" s="8">
        <v>8</v>
      </c>
      <c r="J416" s="2" t="s">
        <v>8544</v>
      </c>
      <c r="K416" s="3">
        <f t="shared" si="19"/>
        <v>1849</v>
      </c>
      <c r="L416" s="6">
        <f t="shared" si="18"/>
        <v>0.46180555555555558</v>
      </c>
      <c r="M416" s="6">
        <f t="shared" si="18"/>
        <v>0.4777777777777778</v>
      </c>
      <c r="N416" s="7">
        <f t="shared" si="20"/>
        <v>1.5972222222222221E-2</v>
      </c>
    </row>
    <row r="417" spans="1:14">
      <c r="A417" s="2" t="s">
        <v>1748</v>
      </c>
      <c r="B417" s="2" t="s">
        <v>8122</v>
      </c>
      <c r="C417" s="2" t="s">
        <v>8134</v>
      </c>
      <c r="D417" s="5">
        <v>0.91</v>
      </c>
      <c r="F417" s="2">
        <v>2</v>
      </c>
      <c r="G417" s="2">
        <v>0</v>
      </c>
      <c r="H417" s="2">
        <v>0</v>
      </c>
      <c r="I417" s="2">
        <v>4</v>
      </c>
      <c r="J417" s="2" t="s">
        <v>8545</v>
      </c>
      <c r="K417" s="3">
        <f t="shared" si="19"/>
        <v>49</v>
      </c>
      <c r="L417" s="6">
        <f t="shared" si="18"/>
        <v>0.46180555555555558</v>
      </c>
      <c r="M417" s="6">
        <f t="shared" si="18"/>
        <v>0.47013888888888888</v>
      </c>
      <c r="N417" s="7">
        <f t="shared" si="20"/>
        <v>8.3333333333333037E-3</v>
      </c>
    </row>
    <row r="418" spans="1:14">
      <c r="A418" s="2" t="s">
        <v>2254</v>
      </c>
      <c r="B418" s="2" t="s">
        <v>8122</v>
      </c>
      <c r="C418" s="2" t="s">
        <v>8124</v>
      </c>
      <c r="D418" s="5">
        <v>0.98</v>
      </c>
      <c r="F418" s="2">
        <v>1</v>
      </c>
      <c r="G418" s="2">
        <v>0</v>
      </c>
      <c r="H418" s="2">
        <v>0</v>
      </c>
      <c r="I418" s="2">
        <v>5</v>
      </c>
      <c r="J418" s="2" t="s">
        <v>8546</v>
      </c>
      <c r="K418" s="3">
        <f t="shared" si="19"/>
        <v>325</v>
      </c>
      <c r="L418" s="6">
        <f t="shared" si="18"/>
        <v>0.46180555555555558</v>
      </c>
      <c r="M418" s="6">
        <f t="shared" si="18"/>
        <v>0.50347222222222221</v>
      </c>
      <c r="N418" s="7">
        <f t="shared" si="20"/>
        <v>4.166666666666663E-2</v>
      </c>
    </row>
    <row r="419" spans="1:14">
      <c r="A419" s="2" t="s">
        <v>3172</v>
      </c>
      <c r="B419" s="2" t="s">
        <v>8122</v>
      </c>
      <c r="C419" s="2" t="s">
        <v>8175</v>
      </c>
      <c r="D419" s="5">
        <v>0.98</v>
      </c>
      <c r="F419" s="2">
        <v>2</v>
      </c>
      <c r="G419" s="2">
        <v>0</v>
      </c>
      <c r="H419" s="2">
        <v>0</v>
      </c>
      <c r="I419" s="2">
        <v>25</v>
      </c>
      <c r="J419" s="2" t="s">
        <v>8547</v>
      </c>
      <c r="K419" s="3">
        <f t="shared" si="19"/>
        <v>1529</v>
      </c>
      <c r="L419" s="6">
        <f t="shared" si="18"/>
        <v>0.46180555555555558</v>
      </c>
      <c r="M419" s="6">
        <f t="shared" si="18"/>
        <v>0.4777777777777778</v>
      </c>
      <c r="N419" s="7">
        <f t="shared" si="20"/>
        <v>1.5972222222222221E-2</v>
      </c>
    </row>
    <row r="420" spans="1:14">
      <c r="A420" s="2" t="s">
        <v>2148</v>
      </c>
      <c r="B420" s="2" t="s">
        <v>8122</v>
      </c>
      <c r="C420" s="2" t="s">
        <v>8165</v>
      </c>
      <c r="D420" s="5">
        <v>0.87</v>
      </c>
      <c r="F420" s="2">
        <v>117</v>
      </c>
      <c r="G420" s="2">
        <v>0</v>
      </c>
      <c r="H420" s="2">
        <v>0</v>
      </c>
      <c r="I420" s="2">
        <v>38</v>
      </c>
      <c r="J420" s="2" t="s">
        <v>8487</v>
      </c>
      <c r="K420" s="3">
        <f t="shared" si="19"/>
        <v>313</v>
      </c>
      <c r="L420" s="6">
        <f t="shared" si="18"/>
        <v>0.46180555555555558</v>
      </c>
      <c r="M420" s="6">
        <f t="shared" si="18"/>
        <v>0.47083333333333338</v>
      </c>
      <c r="N420" s="7">
        <f t="shared" si="20"/>
        <v>9.0277777777778012E-3</v>
      </c>
    </row>
    <row r="421" spans="1:14">
      <c r="A421" s="2" t="s">
        <v>1791</v>
      </c>
      <c r="B421" s="2" t="s">
        <v>8122</v>
      </c>
      <c r="C421" s="2" t="s">
        <v>8228</v>
      </c>
      <c r="D421" s="5">
        <v>0.97</v>
      </c>
      <c r="F421" s="2">
        <v>4</v>
      </c>
      <c r="G421" s="2">
        <v>0</v>
      </c>
      <c r="H421" s="2">
        <v>0</v>
      </c>
      <c r="I421" s="8">
        <v>10</v>
      </c>
      <c r="J421" s="2" t="s">
        <v>8216</v>
      </c>
      <c r="K421" s="3">
        <f t="shared" si="19"/>
        <v>351</v>
      </c>
      <c r="L421" s="6">
        <f t="shared" si="18"/>
        <v>0.46180555555555558</v>
      </c>
      <c r="M421" s="6">
        <f t="shared" si="18"/>
        <v>0.47291666666666665</v>
      </c>
      <c r="N421" s="7">
        <f t="shared" si="20"/>
        <v>1.1111111111111072E-2</v>
      </c>
    </row>
    <row r="422" spans="1:14">
      <c r="A422" s="2" t="s">
        <v>3997</v>
      </c>
      <c r="B422" s="2" t="s">
        <v>8122</v>
      </c>
      <c r="C422" s="2" t="s">
        <v>8165</v>
      </c>
      <c r="D422" s="5">
        <v>0.95</v>
      </c>
      <c r="F422" s="8">
        <v>2</v>
      </c>
      <c r="G422" s="2">
        <v>0</v>
      </c>
      <c r="H422" s="2">
        <v>0</v>
      </c>
      <c r="I422" s="8">
        <v>5</v>
      </c>
      <c r="J422" s="2" t="s">
        <v>8548</v>
      </c>
      <c r="K422" s="3">
        <f t="shared" si="19"/>
        <v>105</v>
      </c>
      <c r="L422" s="6">
        <f t="shared" si="18"/>
        <v>0.46180555555555558</v>
      </c>
      <c r="M422" s="6">
        <f t="shared" si="18"/>
        <v>0.47083333333333338</v>
      </c>
      <c r="N422" s="7">
        <f t="shared" si="20"/>
        <v>9.0277777777778012E-3</v>
      </c>
    </row>
    <row r="423" spans="1:14">
      <c r="A423" s="2" t="s">
        <v>3455</v>
      </c>
      <c r="B423" s="2" t="s">
        <v>8122</v>
      </c>
      <c r="C423" s="2" t="s">
        <v>8152</v>
      </c>
      <c r="D423" s="5">
        <v>0.94</v>
      </c>
      <c r="F423" s="2">
        <v>36</v>
      </c>
      <c r="G423" s="2">
        <v>0</v>
      </c>
      <c r="H423" s="2">
        <v>0</v>
      </c>
      <c r="I423" s="2">
        <v>49</v>
      </c>
      <c r="J423" s="2" t="s">
        <v>8549</v>
      </c>
      <c r="K423" s="3">
        <f t="shared" si="19"/>
        <v>922</v>
      </c>
      <c r="L423" s="6">
        <f t="shared" si="18"/>
        <v>0.46180555555555558</v>
      </c>
      <c r="M423" s="6">
        <f t="shared" si="18"/>
        <v>0.48194444444444445</v>
      </c>
      <c r="N423" s="7">
        <f t="shared" si="20"/>
        <v>2.0138888888888873E-2</v>
      </c>
    </row>
    <row r="424" spans="1:14">
      <c r="A424" s="2" t="s">
        <v>2095</v>
      </c>
      <c r="B424" s="2" t="s">
        <v>8122</v>
      </c>
      <c r="C424" s="2" t="s">
        <v>8165</v>
      </c>
      <c r="D424" s="5">
        <v>0.96</v>
      </c>
      <c r="F424" s="2">
        <v>3</v>
      </c>
      <c r="G424" s="2">
        <v>0</v>
      </c>
      <c r="H424" s="2">
        <v>0</v>
      </c>
      <c r="I424" s="2">
        <v>5</v>
      </c>
      <c r="J424" s="2" t="s">
        <v>8222</v>
      </c>
      <c r="K424" s="3">
        <f t="shared" si="19"/>
        <v>164</v>
      </c>
      <c r="L424" s="6">
        <f t="shared" si="18"/>
        <v>0.46180555555555558</v>
      </c>
      <c r="M424" s="6">
        <f t="shared" si="18"/>
        <v>0.47083333333333338</v>
      </c>
      <c r="N424" s="7">
        <f t="shared" si="20"/>
        <v>9.0277777777778012E-3</v>
      </c>
    </row>
    <row r="425" spans="1:14">
      <c r="A425" s="2" t="s">
        <v>3862</v>
      </c>
      <c r="B425" s="2" t="s">
        <v>8122</v>
      </c>
      <c r="C425" s="2" t="s">
        <v>8167</v>
      </c>
      <c r="D425" s="5">
        <v>0.99</v>
      </c>
      <c r="F425" s="2">
        <v>4</v>
      </c>
      <c r="G425" s="2">
        <v>0</v>
      </c>
      <c r="H425" s="2">
        <v>0</v>
      </c>
      <c r="I425" s="8">
        <v>11</v>
      </c>
      <c r="J425" s="2" t="s">
        <v>8550</v>
      </c>
      <c r="K425" s="3">
        <f t="shared" si="19"/>
        <v>2429</v>
      </c>
      <c r="L425" s="6">
        <f t="shared" si="18"/>
        <v>0.46180555555555558</v>
      </c>
      <c r="M425" s="6">
        <f t="shared" si="18"/>
        <v>0.47986111111111113</v>
      </c>
      <c r="N425" s="7">
        <f t="shared" si="20"/>
        <v>1.8055555555555547E-2</v>
      </c>
    </row>
    <row r="426" spans="1:14">
      <c r="A426" s="2" t="s">
        <v>3946</v>
      </c>
      <c r="B426" s="2" t="s">
        <v>8122</v>
      </c>
      <c r="C426" s="2" t="s">
        <v>8211</v>
      </c>
      <c r="D426" s="5">
        <v>0.99</v>
      </c>
      <c r="F426" s="8">
        <v>3</v>
      </c>
      <c r="G426" s="2">
        <v>0</v>
      </c>
      <c r="H426" s="2">
        <v>0</v>
      </c>
      <c r="I426" s="2">
        <v>14</v>
      </c>
      <c r="J426" s="2" t="s">
        <v>8551</v>
      </c>
      <c r="K426" s="3">
        <f t="shared" si="19"/>
        <v>3136</v>
      </c>
      <c r="L426" s="6">
        <f t="shared" si="18"/>
        <v>0.46180555555555558</v>
      </c>
      <c r="M426" s="6">
        <f t="shared" si="18"/>
        <v>0.48541666666666666</v>
      </c>
      <c r="N426" s="7">
        <f t="shared" si="20"/>
        <v>2.3611111111111083E-2</v>
      </c>
    </row>
    <row r="427" spans="1:14">
      <c r="A427" s="2" t="s">
        <v>1823</v>
      </c>
      <c r="B427" s="2" t="s">
        <v>8122</v>
      </c>
      <c r="C427" s="2" t="s">
        <v>8134</v>
      </c>
      <c r="D427" s="5">
        <v>0.9</v>
      </c>
      <c r="F427" s="2">
        <v>3</v>
      </c>
      <c r="G427" s="2">
        <v>0</v>
      </c>
      <c r="H427" s="2">
        <v>0</v>
      </c>
      <c r="I427" s="8">
        <v>5</v>
      </c>
      <c r="J427" s="2" t="s">
        <v>8225</v>
      </c>
      <c r="K427" s="3">
        <f t="shared" si="19"/>
        <v>54</v>
      </c>
      <c r="L427" s="6">
        <f t="shared" si="18"/>
        <v>0.46180555555555558</v>
      </c>
      <c r="M427" s="6">
        <f t="shared" si="18"/>
        <v>0.47013888888888888</v>
      </c>
      <c r="N427" s="7">
        <f t="shared" si="20"/>
        <v>8.3333333333333037E-3</v>
      </c>
    </row>
    <row r="428" spans="1:14">
      <c r="A428" s="2" t="s">
        <v>3292</v>
      </c>
      <c r="B428" s="2" t="s">
        <v>8122</v>
      </c>
      <c r="C428" s="2" t="s">
        <v>8163</v>
      </c>
      <c r="D428" s="5">
        <v>0.99</v>
      </c>
      <c r="F428" s="2">
        <v>1</v>
      </c>
      <c r="G428" s="2">
        <v>0</v>
      </c>
      <c r="H428" s="2">
        <v>0</v>
      </c>
      <c r="I428" s="8">
        <v>10</v>
      </c>
      <c r="J428" s="2" t="s">
        <v>8552</v>
      </c>
      <c r="K428" s="3">
        <f t="shared" si="19"/>
        <v>2144</v>
      </c>
      <c r="L428" s="6">
        <f t="shared" si="18"/>
        <v>0.46180555555555558</v>
      </c>
      <c r="M428" s="6">
        <f t="shared" si="18"/>
        <v>0.47916666666666669</v>
      </c>
      <c r="N428" s="7">
        <f t="shared" si="20"/>
        <v>1.7361111111111105E-2</v>
      </c>
    </row>
    <row r="429" spans="1:14">
      <c r="A429" s="2" t="s">
        <v>2084</v>
      </c>
      <c r="B429" s="2" t="s">
        <v>8122</v>
      </c>
      <c r="C429" s="2" t="s">
        <v>8134</v>
      </c>
      <c r="D429" s="5">
        <v>1</v>
      </c>
      <c r="F429" s="2">
        <v>1</v>
      </c>
      <c r="G429" s="2">
        <v>0</v>
      </c>
      <c r="H429" s="2">
        <v>0</v>
      </c>
      <c r="I429" s="8">
        <v>0</v>
      </c>
      <c r="J429" s="2" t="s">
        <v>8253</v>
      </c>
      <c r="K429" s="3">
        <f t="shared" si="19"/>
        <v>130</v>
      </c>
      <c r="L429" s="6">
        <f t="shared" si="18"/>
        <v>0.46180555555555558</v>
      </c>
      <c r="M429" s="6">
        <f t="shared" si="18"/>
        <v>0.47013888888888888</v>
      </c>
      <c r="N429" s="7">
        <f t="shared" si="20"/>
        <v>8.3333333333333037E-3</v>
      </c>
    </row>
    <row r="430" spans="1:14">
      <c r="A430" s="2" t="s">
        <v>1386</v>
      </c>
      <c r="B430" s="2" t="s">
        <v>8122</v>
      </c>
      <c r="C430" s="2" t="s">
        <v>8155</v>
      </c>
      <c r="D430" s="5">
        <v>0.98</v>
      </c>
      <c r="F430" s="2">
        <v>9</v>
      </c>
      <c r="G430" s="2">
        <v>0</v>
      </c>
      <c r="H430" s="2">
        <v>0</v>
      </c>
      <c r="I430" s="2">
        <v>23</v>
      </c>
      <c r="J430" s="2" t="s">
        <v>8323</v>
      </c>
      <c r="K430" s="3">
        <f t="shared" si="19"/>
        <v>1710</v>
      </c>
      <c r="L430" s="6">
        <f t="shared" si="18"/>
        <v>0.46180555555555558</v>
      </c>
      <c r="M430" s="6">
        <f t="shared" si="18"/>
        <v>0.48055555555555557</v>
      </c>
      <c r="N430" s="7">
        <f t="shared" si="20"/>
        <v>1.8749999999999989E-2</v>
      </c>
    </row>
    <row r="431" spans="1:14">
      <c r="A431" s="2" t="s">
        <v>98</v>
      </c>
      <c r="B431" s="2" t="s">
        <v>8122</v>
      </c>
      <c r="C431" s="2" t="s">
        <v>8167</v>
      </c>
      <c r="D431" s="5">
        <v>0.98</v>
      </c>
      <c r="F431" s="2">
        <v>3</v>
      </c>
      <c r="G431" s="2">
        <v>0</v>
      </c>
      <c r="H431" s="2">
        <v>0</v>
      </c>
      <c r="I431" s="8">
        <v>18</v>
      </c>
      <c r="J431" s="2" t="s">
        <v>8553</v>
      </c>
      <c r="K431" s="3">
        <f t="shared" si="19"/>
        <v>1443</v>
      </c>
      <c r="L431" s="6">
        <f t="shared" si="18"/>
        <v>0.46180555555555558</v>
      </c>
      <c r="M431" s="6">
        <f t="shared" si="18"/>
        <v>0.47986111111111113</v>
      </c>
      <c r="N431" s="7">
        <f t="shared" si="20"/>
        <v>1.8055555555555547E-2</v>
      </c>
    </row>
    <row r="432" spans="1:14">
      <c r="A432" s="2" t="s">
        <v>754</v>
      </c>
      <c r="B432" s="2" t="s">
        <v>8122</v>
      </c>
      <c r="C432" s="2" t="s">
        <v>8165</v>
      </c>
      <c r="D432" s="5">
        <v>0.98</v>
      </c>
      <c r="F432" s="2">
        <v>8</v>
      </c>
      <c r="G432" s="2">
        <v>0</v>
      </c>
      <c r="H432" s="2">
        <v>0</v>
      </c>
      <c r="I432" s="8">
        <v>3</v>
      </c>
      <c r="J432" s="2" t="s">
        <v>8554</v>
      </c>
      <c r="K432" s="3">
        <f t="shared" si="19"/>
        <v>204</v>
      </c>
      <c r="L432" s="6">
        <f t="shared" si="18"/>
        <v>0.46180555555555558</v>
      </c>
      <c r="M432" s="6">
        <f t="shared" si="18"/>
        <v>0.47083333333333338</v>
      </c>
      <c r="N432" s="7">
        <f t="shared" si="20"/>
        <v>9.0277777777778012E-3</v>
      </c>
    </row>
    <row r="433" spans="1:14">
      <c r="A433" s="2" t="s">
        <v>211</v>
      </c>
      <c r="B433" s="2" t="s">
        <v>8122</v>
      </c>
      <c r="C433" s="2" t="s">
        <v>8155</v>
      </c>
      <c r="D433" s="5">
        <v>0.98</v>
      </c>
      <c r="F433" s="2">
        <v>5</v>
      </c>
      <c r="G433" s="2">
        <v>0</v>
      </c>
      <c r="H433" s="2">
        <v>0</v>
      </c>
      <c r="I433" s="8">
        <v>23</v>
      </c>
      <c r="J433" s="2" t="s">
        <v>8196</v>
      </c>
      <c r="K433" s="3">
        <f t="shared" si="19"/>
        <v>1580</v>
      </c>
      <c r="L433" s="6">
        <f t="shared" si="18"/>
        <v>0.46180555555555558</v>
      </c>
      <c r="M433" s="6">
        <f t="shared" si="18"/>
        <v>0.48055555555555557</v>
      </c>
      <c r="N433" s="7">
        <f t="shared" si="20"/>
        <v>1.8749999999999989E-2</v>
      </c>
    </row>
    <row r="434" spans="1:14">
      <c r="A434" s="2" t="s">
        <v>3998</v>
      </c>
      <c r="B434" s="2" t="s">
        <v>8122</v>
      </c>
      <c r="C434" s="2" t="s">
        <v>8165</v>
      </c>
      <c r="D434" s="5">
        <v>0.96</v>
      </c>
      <c r="F434" s="2">
        <v>4</v>
      </c>
      <c r="G434" s="2">
        <v>0</v>
      </c>
      <c r="H434" s="2">
        <v>0</v>
      </c>
      <c r="I434" s="8">
        <v>5</v>
      </c>
      <c r="J434" s="2" t="s">
        <v>8555</v>
      </c>
      <c r="K434" s="3">
        <f t="shared" si="19"/>
        <v>126</v>
      </c>
      <c r="L434" s="6">
        <f t="shared" si="18"/>
        <v>0.46180555555555558</v>
      </c>
      <c r="M434" s="6">
        <f t="shared" si="18"/>
        <v>0.47083333333333338</v>
      </c>
      <c r="N434" s="7">
        <f t="shared" si="20"/>
        <v>9.0277777777778012E-3</v>
      </c>
    </row>
    <row r="435" spans="1:14">
      <c r="A435" s="2" t="s">
        <v>1033</v>
      </c>
      <c r="B435" s="2" t="s">
        <v>8122</v>
      </c>
      <c r="C435" s="2" t="s">
        <v>8170</v>
      </c>
      <c r="D435" s="5">
        <v>0.95</v>
      </c>
      <c r="F435" s="2">
        <v>6</v>
      </c>
      <c r="G435" s="2">
        <v>0</v>
      </c>
      <c r="H435" s="2">
        <v>0</v>
      </c>
      <c r="I435" s="2">
        <v>17</v>
      </c>
      <c r="J435" s="2" t="s">
        <v>8556</v>
      </c>
      <c r="K435" s="3">
        <f t="shared" si="19"/>
        <v>361</v>
      </c>
      <c r="L435" s="6">
        <f t="shared" si="18"/>
        <v>0.46180555555555558</v>
      </c>
      <c r="M435" s="6">
        <f t="shared" si="18"/>
        <v>0.48125000000000001</v>
      </c>
      <c r="N435" s="7">
        <f t="shared" si="20"/>
        <v>1.9444444444444431E-2</v>
      </c>
    </row>
    <row r="436" spans="1:14">
      <c r="A436" s="2" t="s">
        <v>1235</v>
      </c>
      <c r="B436" s="2" t="s">
        <v>8122</v>
      </c>
      <c r="C436" s="2" t="s">
        <v>8165</v>
      </c>
      <c r="D436" s="5">
        <v>0.98</v>
      </c>
      <c r="F436" s="2">
        <v>6</v>
      </c>
      <c r="G436" s="2">
        <v>0</v>
      </c>
      <c r="H436" s="2">
        <v>0</v>
      </c>
      <c r="I436" s="2">
        <v>16</v>
      </c>
      <c r="J436" s="2" t="s">
        <v>8557</v>
      </c>
      <c r="K436" s="3">
        <f t="shared" si="19"/>
        <v>866</v>
      </c>
      <c r="L436" s="6">
        <f t="shared" si="18"/>
        <v>0.46180555555555558</v>
      </c>
      <c r="M436" s="6">
        <f t="shared" si="18"/>
        <v>0.47083333333333338</v>
      </c>
      <c r="N436" s="7">
        <f t="shared" si="20"/>
        <v>9.0277777777778012E-3</v>
      </c>
    </row>
    <row r="437" spans="1:14">
      <c r="A437" s="2" t="s">
        <v>1558</v>
      </c>
      <c r="B437" s="2" t="s">
        <v>8122</v>
      </c>
      <c r="C437" s="2" t="s">
        <v>8208</v>
      </c>
      <c r="D437" s="5">
        <v>0.98</v>
      </c>
      <c r="F437" s="2">
        <v>19</v>
      </c>
      <c r="G437" s="2">
        <v>0</v>
      </c>
      <c r="H437" s="2">
        <v>0</v>
      </c>
      <c r="I437" s="2">
        <v>52</v>
      </c>
      <c r="J437" s="2" t="s">
        <v>8558</v>
      </c>
      <c r="K437" s="3">
        <f t="shared" si="19"/>
        <v>3254</v>
      </c>
      <c r="L437" s="6">
        <f t="shared" si="18"/>
        <v>0.46180555555555558</v>
      </c>
      <c r="M437" s="6">
        <f t="shared" si="18"/>
        <v>0.48333333333333334</v>
      </c>
      <c r="N437" s="7">
        <f t="shared" si="20"/>
        <v>2.1527777777777757E-2</v>
      </c>
    </row>
    <row r="438" spans="1:14">
      <c r="A438" s="2" t="s">
        <v>1604</v>
      </c>
      <c r="B438" s="2" t="s">
        <v>8122</v>
      </c>
      <c r="C438" s="2" t="s">
        <v>8163</v>
      </c>
      <c r="D438" s="5">
        <v>0.98</v>
      </c>
      <c r="F438" s="2">
        <v>0</v>
      </c>
      <c r="G438" s="2">
        <v>0</v>
      </c>
      <c r="H438" s="2">
        <v>0</v>
      </c>
      <c r="I438" s="2">
        <v>24</v>
      </c>
      <c r="J438" s="2" t="s">
        <v>8559</v>
      </c>
      <c r="K438" s="3">
        <f t="shared" si="19"/>
        <v>1978</v>
      </c>
      <c r="L438" s="6">
        <f t="shared" si="18"/>
        <v>0.46180555555555558</v>
      </c>
      <c r="M438" s="6">
        <f t="shared" si="18"/>
        <v>0.47916666666666669</v>
      </c>
      <c r="N438" s="7">
        <f t="shared" si="20"/>
        <v>1.7361111111111105E-2</v>
      </c>
    </row>
    <row r="439" spans="1:14">
      <c r="A439" s="2" t="s">
        <v>122</v>
      </c>
      <c r="B439" s="2" t="s">
        <v>8122</v>
      </c>
      <c r="C439" s="2" t="s">
        <v>8152</v>
      </c>
      <c r="D439" s="5">
        <v>0.98</v>
      </c>
      <c r="F439" s="2">
        <v>14</v>
      </c>
      <c r="G439" s="2">
        <v>0</v>
      </c>
      <c r="H439" s="2">
        <v>0</v>
      </c>
      <c r="I439" s="2">
        <v>46</v>
      </c>
      <c r="J439" s="2" t="s">
        <v>8560</v>
      </c>
      <c r="K439" s="3">
        <f t="shared" si="19"/>
        <v>2333</v>
      </c>
      <c r="L439" s="6">
        <f t="shared" si="18"/>
        <v>0.46180555555555558</v>
      </c>
      <c r="M439" s="6">
        <f t="shared" si="18"/>
        <v>0.48194444444444445</v>
      </c>
      <c r="N439" s="7">
        <f t="shared" si="20"/>
        <v>2.0138888888888873E-2</v>
      </c>
    </row>
    <row r="440" spans="1:14">
      <c r="A440" s="2" t="s">
        <v>718</v>
      </c>
      <c r="B440" s="2" t="s">
        <v>8122</v>
      </c>
      <c r="C440" s="2" t="s">
        <v>8165</v>
      </c>
      <c r="D440" s="5">
        <v>0.92</v>
      </c>
      <c r="F440" s="8">
        <v>1</v>
      </c>
      <c r="G440" s="2">
        <v>0</v>
      </c>
      <c r="H440" s="2">
        <v>0</v>
      </c>
      <c r="I440" s="2">
        <v>8</v>
      </c>
      <c r="J440" s="2" t="s">
        <v>8561</v>
      </c>
      <c r="K440" s="3">
        <f t="shared" si="19"/>
        <v>110</v>
      </c>
      <c r="L440" s="6">
        <f t="shared" si="18"/>
        <v>0.46180555555555558</v>
      </c>
      <c r="M440" s="6">
        <f t="shared" si="18"/>
        <v>0.47083333333333338</v>
      </c>
      <c r="N440" s="7">
        <f t="shared" si="20"/>
        <v>9.0277777777778012E-3</v>
      </c>
    </row>
    <row r="441" spans="1:14">
      <c r="A441" s="2" t="s">
        <v>1138</v>
      </c>
      <c r="B441" s="2" t="s">
        <v>8122</v>
      </c>
      <c r="C441" s="2" t="s">
        <v>8155</v>
      </c>
      <c r="D441" s="5">
        <v>0.78</v>
      </c>
      <c r="F441" s="2">
        <v>11</v>
      </c>
      <c r="G441" s="2">
        <v>0</v>
      </c>
      <c r="H441" s="2">
        <v>0</v>
      </c>
      <c r="I441" s="2">
        <v>83</v>
      </c>
      <c r="J441" s="2" t="s">
        <v>8562</v>
      </c>
      <c r="K441" s="3">
        <f t="shared" si="19"/>
        <v>393</v>
      </c>
      <c r="L441" s="6">
        <f t="shared" si="18"/>
        <v>0.46180555555555558</v>
      </c>
      <c r="M441" s="6">
        <f t="shared" si="18"/>
        <v>0.48055555555555557</v>
      </c>
      <c r="N441" s="7">
        <f t="shared" si="20"/>
        <v>1.8749999999999989E-2</v>
      </c>
    </row>
    <row r="442" spans="1:14">
      <c r="A442" s="2" t="s">
        <v>3582</v>
      </c>
      <c r="B442" s="2" t="s">
        <v>8122</v>
      </c>
      <c r="C442" s="2" t="s">
        <v>8181</v>
      </c>
      <c r="D442" s="5">
        <v>0.98</v>
      </c>
      <c r="F442" s="2">
        <v>11</v>
      </c>
      <c r="G442" s="2">
        <v>0</v>
      </c>
      <c r="H442" s="2">
        <v>0</v>
      </c>
      <c r="I442" s="2">
        <v>47</v>
      </c>
      <c r="J442" s="2" t="s">
        <v>8563</v>
      </c>
      <c r="K442" s="3">
        <f t="shared" si="19"/>
        <v>2436</v>
      </c>
      <c r="L442" s="6">
        <f t="shared" si="18"/>
        <v>0.46180555555555558</v>
      </c>
      <c r="M442" s="6">
        <f t="shared" si="18"/>
        <v>0.4826388888888889</v>
      </c>
      <c r="N442" s="7">
        <f t="shared" si="20"/>
        <v>2.0833333333333315E-2</v>
      </c>
    </row>
    <row r="443" spans="1:14">
      <c r="A443" s="2" t="s">
        <v>3918</v>
      </c>
      <c r="B443" s="2" t="s">
        <v>8122</v>
      </c>
      <c r="C443" s="2" t="s">
        <v>8170</v>
      </c>
      <c r="D443" s="5">
        <v>0.99</v>
      </c>
      <c r="F443" s="2">
        <v>1</v>
      </c>
      <c r="G443" s="2">
        <v>0</v>
      </c>
      <c r="H443" s="2">
        <v>0</v>
      </c>
      <c r="I443" s="8">
        <v>21</v>
      </c>
      <c r="J443" s="2" t="s">
        <v>8564</v>
      </c>
      <c r="K443" s="3">
        <f t="shared" si="19"/>
        <v>2514</v>
      </c>
      <c r="L443" s="6">
        <f t="shared" si="18"/>
        <v>0.46180555555555558</v>
      </c>
      <c r="M443" s="6">
        <f t="shared" si="18"/>
        <v>0.48125000000000001</v>
      </c>
      <c r="N443" s="7">
        <f t="shared" si="20"/>
        <v>1.9444444444444431E-2</v>
      </c>
    </row>
    <row r="444" spans="1:14">
      <c r="A444" s="2" t="s">
        <v>647</v>
      </c>
      <c r="B444" s="2" t="s">
        <v>8122</v>
      </c>
      <c r="C444" s="2" t="s">
        <v>8134</v>
      </c>
      <c r="D444" s="5">
        <v>0.99</v>
      </c>
      <c r="F444" s="8">
        <v>4</v>
      </c>
      <c r="G444" s="2">
        <v>0</v>
      </c>
      <c r="H444" s="2">
        <v>0</v>
      </c>
      <c r="I444" s="8">
        <v>2</v>
      </c>
      <c r="J444" s="2" t="s">
        <v>8317</v>
      </c>
      <c r="K444" s="3">
        <f t="shared" si="19"/>
        <v>232</v>
      </c>
      <c r="L444" s="6">
        <f t="shared" si="18"/>
        <v>0.46180555555555558</v>
      </c>
      <c r="M444" s="6">
        <f t="shared" si="18"/>
        <v>0.47013888888888888</v>
      </c>
      <c r="N444" s="7">
        <f t="shared" si="20"/>
        <v>8.3333333333333037E-3</v>
      </c>
    </row>
    <row r="445" spans="1:14">
      <c r="A445" s="2" t="s">
        <v>2359</v>
      </c>
      <c r="B445" s="2" t="s">
        <v>8122</v>
      </c>
      <c r="C445" s="2" t="s">
        <v>8134</v>
      </c>
      <c r="D445" s="5">
        <v>0.9</v>
      </c>
      <c r="F445" s="2">
        <v>40</v>
      </c>
      <c r="G445" s="2">
        <v>0</v>
      </c>
      <c r="H445" s="2">
        <v>0</v>
      </c>
      <c r="I445" s="8">
        <v>32</v>
      </c>
      <c r="J445" s="2" t="s">
        <v>8458</v>
      </c>
      <c r="K445" s="3">
        <f t="shared" si="19"/>
        <v>353</v>
      </c>
      <c r="L445" s="6">
        <f t="shared" si="18"/>
        <v>0.46180555555555558</v>
      </c>
      <c r="M445" s="6">
        <f t="shared" si="18"/>
        <v>0.47013888888888888</v>
      </c>
      <c r="N445" s="7">
        <f t="shared" si="20"/>
        <v>8.3333333333333037E-3</v>
      </c>
    </row>
    <row r="446" spans="1:14">
      <c r="A446" s="2" t="s">
        <v>1899</v>
      </c>
      <c r="B446" s="2" t="s">
        <v>8122</v>
      </c>
      <c r="C446" s="2" t="s">
        <v>8134</v>
      </c>
      <c r="D446" s="5">
        <v>0.97</v>
      </c>
      <c r="F446" s="2">
        <v>1</v>
      </c>
      <c r="G446" s="2">
        <v>0</v>
      </c>
      <c r="H446" s="2">
        <v>0</v>
      </c>
      <c r="I446" s="2">
        <v>2</v>
      </c>
      <c r="J446" s="2" t="s">
        <v>8332</v>
      </c>
      <c r="K446" s="3">
        <f t="shared" si="19"/>
        <v>88</v>
      </c>
      <c r="L446" s="6">
        <f t="shared" si="18"/>
        <v>0.46180555555555558</v>
      </c>
      <c r="M446" s="6">
        <f t="shared" si="18"/>
        <v>0.47013888888888888</v>
      </c>
      <c r="N446" s="7">
        <f t="shared" si="20"/>
        <v>8.3333333333333037E-3</v>
      </c>
    </row>
    <row r="447" spans="1:14">
      <c r="A447" s="2" t="s">
        <v>3196</v>
      </c>
      <c r="B447" s="2" t="s">
        <v>8122</v>
      </c>
      <c r="C447" s="2" t="s">
        <v>8228</v>
      </c>
      <c r="D447" s="5">
        <v>0.98</v>
      </c>
      <c r="F447" s="2">
        <v>2</v>
      </c>
      <c r="G447" s="2">
        <v>0</v>
      </c>
      <c r="H447" s="2">
        <v>0</v>
      </c>
      <c r="I447" s="2">
        <v>29</v>
      </c>
      <c r="J447" s="2" t="s">
        <v>8565</v>
      </c>
      <c r="K447" s="3">
        <f t="shared" si="19"/>
        <v>1884</v>
      </c>
      <c r="L447" s="6">
        <f t="shared" si="18"/>
        <v>0.46180555555555558</v>
      </c>
      <c r="M447" s="6">
        <f t="shared" si="18"/>
        <v>0.47291666666666665</v>
      </c>
      <c r="N447" s="7">
        <f t="shared" si="20"/>
        <v>1.1111111111111072E-2</v>
      </c>
    </row>
    <row r="448" spans="1:14">
      <c r="A448" s="2" t="s">
        <v>1161</v>
      </c>
      <c r="B448" s="2" t="s">
        <v>8122</v>
      </c>
      <c r="C448" s="2" t="s">
        <v>8165</v>
      </c>
      <c r="D448" s="5">
        <v>0.99</v>
      </c>
      <c r="F448" s="2">
        <v>2</v>
      </c>
      <c r="G448" s="2">
        <v>0</v>
      </c>
      <c r="H448" s="2">
        <v>0</v>
      </c>
      <c r="I448" s="8">
        <v>3</v>
      </c>
      <c r="J448" s="2" t="s">
        <v>8566</v>
      </c>
      <c r="K448" s="3">
        <f t="shared" si="19"/>
        <v>540</v>
      </c>
      <c r="L448" s="6">
        <f t="shared" si="18"/>
        <v>0.46180555555555558</v>
      </c>
      <c r="M448" s="6">
        <f t="shared" si="18"/>
        <v>0.47083333333333338</v>
      </c>
      <c r="N448" s="7">
        <f t="shared" si="20"/>
        <v>9.0277777777778012E-3</v>
      </c>
    </row>
    <row r="449" spans="1:14">
      <c r="A449" s="2" t="s">
        <v>3267</v>
      </c>
      <c r="B449" s="2" t="s">
        <v>8122</v>
      </c>
      <c r="C449" s="2" t="s">
        <v>8157</v>
      </c>
      <c r="D449" s="5">
        <v>0.99</v>
      </c>
      <c r="F449" s="2">
        <v>2</v>
      </c>
      <c r="G449" s="2">
        <v>0</v>
      </c>
      <c r="H449" s="2">
        <v>0</v>
      </c>
      <c r="I449" s="8">
        <v>12</v>
      </c>
      <c r="J449" s="2" t="s">
        <v>8567</v>
      </c>
      <c r="K449" s="3">
        <f t="shared" si="19"/>
        <v>1800</v>
      </c>
      <c r="L449" s="6">
        <f t="shared" si="18"/>
        <v>0.46180555555555558</v>
      </c>
      <c r="M449" s="6">
        <f t="shared" si="18"/>
        <v>0.47847222222222219</v>
      </c>
      <c r="N449" s="7">
        <f t="shared" si="20"/>
        <v>1.6666666666666607E-2</v>
      </c>
    </row>
    <row r="450" spans="1:14">
      <c r="A450" s="2" t="s">
        <v>2546</v>
      </c>
      <c r="B450" s="2" t="s">
        <v>8122</v>
      </c>
      <c r="C450" s="2" t="s">
        <v>8271</v>
      </c>
      <c r="D450" s="5">
        <v>0.97</v>
      </c>
      <c r="F450" s="2">
        <v>5</v>
      </c>
      <c r="G450" s="2">
        <v>0</v>
      </c>
      <c r="H450" s="2">
        <v>0</v>
      </c>
      <c r="I450" s="8">
        <v>8</v>
      </c>
      <c r="J450" s="2" t="s">
        <v>8568</v>
      </c>
      <c r="K450" s="3">
        <f t="shared" si="19"/>
        <v>388</v>
      </c>
      <c r="L450" s="6">
        <f t="shared" ref="L450:M513" si="21">VALUE(RIGHT(B450,LEN(B450)-14))</f>
        <v>0.46180555555555558</v>
      </c>
      <c r="M450" s="6">
        <f t="shared" si="21"/>
        <v>0.47361111111111115</v>
      </c>
      <c r="N450" s="7">
        <f t="shared" si="20"/>
        <v>1.1805555555555569E-2</v>
      </c>
    </row>
    <row r="451" spans="1:14">
      <c r="A451" s="2" t="s">
        <v>116</v>
      </c>
      <c r="B451" s="2" t="s">
        <v>8122</v>
      </c>
      <c r="C451" s="2" t="s">
        <v>8157</v>
      </c>
      <c r="D451" s="5">
        <v>0.99</v>
      </c>
      <c r="F451" s="2">
        <v>1</v>
      </c>
      <c r="G451" s="2">
        <v>0</v>
      </c>
      <c r="H451" s="2">
        <v>0</v>
      </c>
      <c r="I451" s="8">
        <v>15</v>
      </c>
      <c r="J451" s="2" t="s">
        <v>8569</v>
      </c>
      <c r="K451" s="3">
        <f t="shared" ref="K451:K514" si="22">VALUE(LEFT(J451,LEN(J451)-7))</f>
        <v>1761</v>
      </c>
      <c r="L451" s="6">
        <f t="shared" si="21"/>
        <v>0.46180555555555558</v>
      </c>
      <c r="M451" s="6">
        <f t="shared" si="21"/>
        <v>0.47847222222222219</v>
      </c>
      <c r="N451" s="7">
        <f t="shared" si="20"/>
        <v>1.6666666666666607E-2</v>
      </c>
    </row>
    <row r="452" spans="1:14">
      <c r="A452" s="2" t="s">
        <v>705</v>
      </c>
      <c r="B452" s="2" t="s">
        <v>8122</v>
      </c>
      <c r="C452" s="2" t="s">
        <v>8165</v>
      </c>
      <c r="D452" s="5">
        <v>0.88</v>
      </c>
      <c r="F452" s="2">
        <v>7</v>
      </c>
      <c r="G452" s="2">
        <v>0</v>
      </c>
      <c r="H452" s="2">
        <v>0</v>
      </c>
      <c r="I452" s="8">
        <v>15</v>
      </c>
      <c r="J452" s="2" t="s">
        <v>8570</v>
      </c>
      <c r="K452" s="3">
        <f t="shared" si="22"/>
        <v>133</v>
      </c>
      <c r="L452" s="6">
        <f t="shared" si="21"/>
        <v>0.46180555555555558</v>
      </c>
      <c r="M452" s="6">
        <f t="shared" si="21"/>
        <v>0.47083333333333338</v>
      </c>
      <c r="N452" s="7">
        <f t="shared" ref="N452:N515" si="23">M452-L452</f>
        <v>9.0277777777778012E-3</v>
      </c>
    </row>
    <row r="453" spans="1:14">
      <c r="A453" s="2" t="s">
        <v>3651</v>
      </c>
      <c r="B453" s="2" t="s">
        <v>8122</v>
      </c>
      <c r="C453" s="2" t="s">
        <v>8175</v>
      </c>
      <c r="D453" s="5">
        <v>0.99</v>
      </c>
      <c r="F453" s="8">
        <v>1</v>
      </c>
      <c r="G453" s="2">
        <v>0</v>
      </c>
      <c r="H453" s="2">
        <v>0</v>
      </c>
      <c r="I453" s="2">
        <v>14</v>
      </c>
      <c r="J453" s="2" t="s">
        <v>8571</v>
      </c>
      <c r="K453" s="3">
        <f t="shared" si="22"/>
        <v>2054</v>
      </c>
      <c r="L453" s="6">
        <f t="shared" si="21"/>
        <v>0.46180555555555558</v>
      </c>
      <c r="M453" s="6">
        <f t="shared" si="21"/>
        <v>0.4777777777777778</v>
      </c>
      <c r="N453" s="7">
        <f t="shared" si="23"/>
        <v>1.5972222222222221E-2</v>
      </c>
    </row>
    <row r="454" spans="1:14">
      <c r="A454" s="2" t="s">
        <v>2210</v>
      </c>
      <c r="B454" s="2" t="s">
        <v>8122</v>
      </c>
      <c r="C454" s="2" t="s">
        <v>8157</v>
      </c>
      <c r="D454" s="5">
        <v>0.93</v>
      </c>
      <c r="F454" s="2">
        <v>7</v>
      </c>
      <c r="G454" s="2">
        <v>0</v>
      </c>
      <c r="H454" s="2">
        <v>0</v>
      </c>
      <c r="I454" s="2">
        <v>13</v>
      </c>
      <c r="J454" s="2" t="s">
        <v>8572</v>
      </c>
      <c r="K454" s="3">
        <f t="shared" si="22"/>
        <v>189</v>
      </c>
      <c r="L454" s="6">
        <f t="shared" si="21"/>
        <v>0.46180555555555558</v>
      </c>
      <c r="M454" s="6">
        <f t="shared" si="21"/>
        <v>0.47847222222222219</v>
      </c>
      <c r="N454" s="7">
        <f t="shared" si="23"/>
        <v>1.6666666666666607E-2</v>
      </c>
    </row>
    <row r="455" spans="1:14">
      <c r="A455" s="2" t="s">
        <v>766</v>
      </c>
      <c r="B455" s="2" t="s">
        <v>8122</v>
      </c>
      <c r="C455" s="2" t="s">
        <v>8165</v>
      </c>
      <c r="D455" s="5">
        <v>0.96</v>
      </c>
      <c r="F455" s="2">
        <v>3</v>
      </c>
      <c r="G455" s="2">
        <v>0</v>
      </c>
      <c r="H455" s="2">
        <v>0</v>
      </c>
      <c r="I455" s="2">
        <v>5</v>
      </c>
      <c r="J455" s="2" t="s">
        <v>8573</v>
      </c>
      <c r="K455" s="3">
        <f t="shared" si="22"/>
        <v>136</v>
      </c>
      <c r="L455" s="6">
        <f t="shared" si="21"/>
        <v>0.46180555555555558</v>
      </c>
      <c r="M455" s="6">
        <f t="shared" si="21"/>
        <v>0.47083333333333338</v>
      </c>
      <c r="N455" s="7">
        <f t="shared" si="23"/>
        <v>9.0277777777778012E-3</v>
      </c>
    </row>
    <row r="456" spans="1:14">
      <c r="A456" s="2" t="s">
        <v>1189</v>
      </c>
      <c r="B456" s="2" t="s">
        <v>8122</v>
      </c>
      <c r="C456" s="2" t="s">
        <v>8165</v>
      </c>
      <c r="D456" s="5">
        <v>0.98</v>
      </c>
      <c r="F456" s="2">
        <v>2</v>
      </c>
      <c r="G456" s="2">
        <v>0</v>
      </c>
      <c r="H456" s="2">
        <v>0</v>
      </c>
      <c r="I456" s="2">
        <v>6</v>
      </c>
      <c r="J456" s="2" t="s">
        <v>8574</v>
      </c>
      <c r="K456" s="3">
        <f t="shared" si="22"/>
        <v>534</v>
      </c>
      <c r="L456" s="6">
        <f t="shared" si="21"/>
        <v>0.46180555555555558</v>
      </c>
      <c r="M456" s="6">
        <f t="shared" si="21"/>
        <v>0.47083333333333338</v>
      </c>
      <c r="N456" s="7">
        <f t="shared" si="23"/>
        <v>9.0277777777778012E-3</v>
      </c>
    </row>
    <row r="457" spans="1:14">
      <c r="A457" s="2" t="s">
        <v>1247</v>
      </c>
      <c r="B457" s="2" t="s">
        <v>8122</v>
      </c>
      <c r="C457" s="2" t="s">
        <v>8155</v>
      </c>
      <c r="D457" s="5">
        <v>0.97</v>
      </c>
      <c r="F457" s="8">
        <v>2</v>
      </c>
      <c r="G457" s="2">
        <v>0</v>
      </c>
      <c r="H457" s="2">
        <v>0</v>
      </c>
      <c r="I457" s="8">
        <v>20</v>
      </c>
      <c r="J457" s="2" t="s">
        <v>8575</v>
      </c>
      <c r="K457" s="3">
        <f t="shared" si="22"/>
        <v>957</v>
      </c>
      <c r="L457" s="6">
        <f t="shared" si="21"/>
        <v>0.46180555555555558</v>
      </c>
      <c r="M457" s="6">
        <f t="shared" si="21"/>
        <v>0.48055555555555557</v>
      </c>
      <c r="N457" s="7">
        <f t="shared" si="23"/>
        <v>1.8749999999999989E-2</v>
      </c>
    </row>
    <row r="458" spans="1:14">
      <c r="A458" s="2" t="s">
        <v>3013</v>
      </c>
      <c r="B458" s="2" t="s">
        <v>8122</v>
      </c>
      <c r="C458" s="2" t="s">
        <v>8197</v>
      </c>
      <c r="D458" s="5">
        <v>0.98</v>
      </c>
      <c r="F458" s="2">
        <v>2</v>
      </c>
      <c r="G458" s="2">
        <v>0</v>
      </c>
      <c r="H458" s="2">
        <v>0</v>
      </c>
      <c r="I458" s="2">
        <v>19</v>
      </c>
      <c r="J458" s="2" t="s">
        <v>8576</v>
      </c>
      <c r="K458" s="3">
        <f t="shared" si="22"/>
        <v>1448</v>
      </c>
      <c r="L458" s="6">
        <f t="shared" si="21"/>
        <v>0.46180555555555558</v>
      </c>
      <c r="M458" s="6">
        <f t="shared" si="21"/>
        <v>0.47152777777777777</v>
      </c>
      <c r="N458" s="7">
        <f t="shared" si="23"/>
        <v>9.7222222222221877E-3</v>
      </c>
    </row>
    <row r="459" spans="1:14">
      <c r="A459" s="2" t="s">
        <v>879</v>
      </c>
      <c r="B459" s="2" t="s">
        <v>8122</v>
      </c>
      <c r="C459" s="2" t="s">
        <v>8165</v>
      </c>
      <c r="D459" s="5">
        <v>0.96</v>
      </c>
      <c r="F459" s="2">
        <v>5</v>
      </c>
      <c r="G459" s="2">
        <v>0</v>
      </c>
      <c r="H459" s="2">
        <v>0</v>
      </c>
      <c r="I459" s="2">
        <v>7</v>
      </c>
      <c r="J459" s="2" t="s">
        <v>8577</v>
      </c>
      <c r="K459" s="3">
        <f t="shared" si="22"/>
        <v>175</v>
      </c>
      <c r="L459" s="6">
        <f t="shared" si="21"/>
        <v>0.46180555555555558</v>
      </c>
      <c r="M459" s="6">
        <f t="shared" si="21"/>
        <v>0.47083333333333338</v>
      </c>
      <c r="N459" s="7">
        <f t="shared" si="23"/>
        <v>9.0277777777778012E-3</v>
      </c>
    </row>
    <row r="460" spans="1:14">
      <c r="A460" s="2" t="s">
        <v>3241</v>
      </c>
      <c r="B460" s="2" t="s">
        <v>8122</v>
      </c>
      <c r="C460" s="2" t="s">
        <v>8167</v>
      </c>
      <c r="D460" s="5">
        <v>0.98</v>
      </c>
      <c r="F460" s="2">
        <v>5</v>
      </c>
      <c r="G460" s="2">
        <v>0</v>
      </c>
      <c r="H460" s="2">
        <v>0</v>
      </c>
      <c r="I460" s="2">
        <v>32</v>
      </c>
      <c r="J460" s="2" t="s">
        <v>8578</v>
      </c>
      <c r="K460" s="3">
        <f t="shared" si="22"/>
        <v>2474</v>
      </c>
      <c r="L460" s="6">
        <f t="shared" si="21"/>
        <v>0.46180555555555558</v>
      </c>
      <c r="M460" s="6">
        <f t="shared" si="21"/>
        <v>0.47986111111111113</v>
      </c>
      <c r="N460" s="7">
        <f t="shared" si="23"/>
        <v>1.8055555555555547E-2</v>
      </c>
    </row>
    <row r="461" spans="1:14">
      <c r="A461" s="2" t="s">
        <v>2182</v>
      </c>
      <c r="B461" s="2" t="s">
        <v>8122</v>
      </c>
      <c r="C461" s="2" t="s">
        <v>8212</v>
      </c>
      <c r="D461" s="5">
        <v>0.99</v>
      </c>
      <c r="F461" s="2">
        <v>0</v>
      </c>
      <c r="G461" s="2">
        <v>0</v>
      </c>
      <c r="H461" s="2">
        <v>0</v>
      </c>
      <c r="I461" s="2">
        <v>1</v>
      </c>
      <c r="J461" s="2" t="s">
        <v>8354</v>
      </c>
      <c r="K461" s="3">
        <f t="shared" si="22"/>
        <v>169</v>
      </c>
      <c r="L461" s="6">
        <f t="shared" si="21"/>
        <v>0.46180555555555558</v>
      </c>
      <c r="M461" s="6">
        <f t="shared" si="21"/>
        <v>0.4694444444444445</v>
      </c>
      <c r="N461" s="7">
        <f t="shared" si="23"/>
        <v>7.6388888888889173E-3</v>
      </c>
    </row>
    <row r="462" spans="1:14">
      <c r="A462" s="2" t="s">
        <v>1692</v>
      </c>
      <c r="B462" s="2" t="s">
        <v>8122</v>
      </c>
      <c r="C462" s="2" t="s">
        <v>8132</v>
      </c>
      <c r="D462" s="5">
        <v>1</v>
      </c>
      <c r="F462" s="2">
        <v>0</v>
      </c>
      <c r="G462" s="2">
        <v>0</v>
      </c>
      <c r="H462" s="2">
        <v>0</v>
      </c>
      <c r="I462" s="8">
        <v>0</v>
      </c>
      <c r="J462" s="2" t="s">
        <v>8244</v>
      </c>
      <c r="K462" s="3">
        <f t="shared" si="22"/>
        <v>21</v>
      </c>
      <c r="L462" s="6">
        <f t="shared" si="21"/>
        <v>0.46180555555555558</v>
      </c>
      <c r="M462" s="6">
        <f t="shared" si="21"/>
        <v>0.46249999999999997</v>
      </c>
      <c r="N462" s="7">
        <f t="shared" si="23"/>
        <v>6.9444444444438647E-4</v>
      </c>
    </row>
    <row r="463" spans="1:14">
      <c r="A463" s="2" t="s">
        <v>2830</v>
      </c>
      <c r="B463" s="2" t="s">
        <v>8122</v>
      </c>
      <c r="C463" s="2" t="s">
        <v>8188</v>
      </c>
      <c r="D463" s="5">
        <v>0.99</v>
      </c>
      <c r="F463" s="2">
        <v>8</v>
      </c>
      <c r="G463" s="2">
        <v>0</v>
      </c>
      <c r="H463" s="2">
        <v>0</v>
      </c>
      <c r="I463" s="8">
        <v>7</v>
      </c>
      <c r="J463" s="2" t="s">
        <v>8579</v>
      </c>
      <c r="K463" s="3">
        <f t="shared" si="22"/>
        <v>1110</v>
      </c>
      <c r="L463" s="6">
        <f t="shared" si="21"/>
        <v>0.46180555555555558</v>
      </c>
      <c r="M463" s="6">
        <f t="shared" si="21"/>
        <v>0.47222222222222227</v>
      </c>
      <c r="N463" s="7">
        <f t="shared" si="23"/>
        <v>1.0416666666666685E-2</v>
      </c>
    </row>
    <row r="464" spans="1:14">
      <c r="A464" s="2" t="s">
        <v>1847</v>
      </c>
      <c r="B464" s="2" t="s">
        <v>8122</v>
      </c>
      <c r="C464" s="2" t="s">
        <v>8271</v>
      </c>
      <c r="D464" s="5">
        <v>0.95</v>
      </c>
      <c r="F464" s="2">
        <v>6</v>
      </c>
      <c r="G464" s="2">
        <v>0</v>
      </c>
      <c r="H464" s="2">
        <v>0</v>
      </c>
      <c r="I464" s="8">
        <v>5</v>
      </c>
      <c r="J464" s="2" t="s">
        <v>8580</v>
      </c>
      <c r="K464" s="3">
        <f t="shared" si="22"/>
        <v>112</v>
      </c>
      <c r="L464" s="6">
        <f t="shared" si="21"/>
        <v>0.46180555555555558</v>
      </c>
      <c r="M464" s="6">
        <f t="shared" si="21"/>
        <v>0.47361111111111115</v>
      </c>
      <c r="N464" s="7">
        <f t="shared" si="23"/>
        <v>1.1805555555555569E-2</v>
      </c>
    </row>
    <row r="465" spans="1:14">
      <c r="A465" s="2" t="s">
        <v>3302</v>
      </c>
      <c r="B465" s="2" t="s">
        <v>8122</v>
      </c>
      <c r="C465" s="2" t="s">
        <v>8155</v>
      </c>
      <c r="D465" s="5">
        <v>0.99</v>
      </c>
      <c r="F465" s="2">
        <v>0</v>
      </c>
      <c r="G465" s="2">
        <v>0</v>
      </c>
      <c r="H465" s="2">
        <v>0</v>
      </c>
      <c r="I465" s="2">
        <v>8</v>
      </c>
      <c r="J465" s="2" t="s">
        <v>8581</v>
      </c>
      <c r="K465" s="3">
        <f t="shared" si="22"/>
        <v>2201</v>
      </c>
      <c r="L465" s="6">
        <f t="shared" si="21"/>
        <v>0.46180555555555558</v>
      </c>
      <c r="M465" s="6">
        <f t="shared" si="21"/>
        <v>0.48055555555555557</v>
      </c>
      <c r="N465" s="7">
        <f t="shared" si="23"/>
        <v>1.8749999999999989E-2</v>
      </c>
    </row>
    <row r="466" spans="1:14">
      <c r="A466" s="2" t="s">
        <v>2809</v>
      </c>
      <c r="B466" s="2" t="s">
        <v>8122</v>
      </c>
      <c r="C466" s="2" t="s">
        <v>8157</v>
      </c>
      <c r="D466" s="5">
        <v>0.98</v>
      </c>
      <c r="F466" s="2">
        <v>6</v>
      </c>
      <c r="G466" s="2">
        <v>0</v>
      </c>
      <c r="H466" s="2">
        <v>0</v>
      </c>
      <c r="I466" s="2">
        <v>14</v>
      </c>
      <c r="J466" s="2" t="s">
        <v>8582</v>
      </c>
      <c r="K466" s="3">
        <f t="shared" si="22"/>
        <v>1286</v>
      </c>
      <c r="L466" s="6">
        <f t="shared" si="21"/>
        <v>0.46180555555555558</v>
      </c>
      <c r="M466" s="6">
        <f t="shared" si="21"/>
        <v>0.47847222222222219</v>
      </c>
      <c r="N466" s="7">
        <f t="shared" si="23"/>
        <v>1.6666666666666607E-2</v>
      </c>
    </row>
    <row r="467" spans="1:14">
      <c r="A467" s="2" t="s">
        <v>2130</v>
      </c>
      <c r="B467" s="2" t="s">
        <v>8122</v>
      </c>
      <c r="C467" s="2" t="s">
        <v>8165</v>
      </c>
      <c r="D467" s="5">
        <v>0.97</v>
      </c>
      <c r="F467" s="2">
        <v>4</v>
      </c>
      <c r="G467" s="2">
        <v>0</v>
      </c>
      <c r="H467" s="2">
        <v>0</v>
      </c>
      <c r="I467" s="8">
        <v>4</v>
      </c>
      <c r="J467" s="2" t="s">
        <v>8433</v>
      </c>
      <c r="K467" s="3">
        <f t="shared" si="22"/>
        <v>166</v>
      </c>
      <c r="L467" s="6">
        <f t="shared" si="21"/>
        <v>0.46180555555555558</v>
      </c>
      <c r="M467" s="6">
        <f t="shared" si="21"/>
        <v>0.47083333333333338</v>
      </c>
      <c r="N467" s="7">
        <f t="shared" si="23"/>
        <v>9.0277777777778012E-3</v>
      </c>
    </row>
    <row r="468" spans="1:14">
      <c r="A468" s="2" t="s">
        <v>3806</v>
      </c>
      <c r="B468" s="2" t="s">
        <v>8122</v>
      </c>
      <c r="C468" s="2" t="s">
        <v>8163</v>
      </c>
      <c r="D468" s="5">
        <v>0.99</v>
      </c>
      <c r="F468" s="2">
        <v>0</v>
      </c>
      <c r="G468" s="2">
        <v>0</v>
      </c>
      <c r="H468" s="2">
        <v>0</v>
      </c>
      <c r="I468" s="2">
        <v>14</v>
      </c>
      <c r="J468" s="2" t="s">
        <v>8583</v>
      </c>
      <c r="K468" s="3">
        <f t="shared" si="22"/>
        <v>2174</v>
      </c>
      <c r="L468" s="6">
        <f t="shared" si="21"/>
        <v>0.46180555555555558</v>
      </c>
      <c r="M468" s="6">
        <f t="shared" si="21"/>
        <v>0.47916666666666669</v>
      </c>
      <c r="N468" s="7">
        <f t="shared" si="23"/>
        <v>1.7361111111111105E-2</v>
      </c>
    </row>
    <row r="469" spans="1:14">
      <c r="A469" s="2" t="s">
        <v>3780</v>
      </c>
      <c r="B469" s="2" t="s">
        <v>8122</v>
      </c>
      <c r="C469" s="2" t="s">
        <v>8271</v>
      </c>
      <c r="D469" s="5">
        <v>0.99</v>
      </c>
      <c r="F469" s="2">
        <v>2</v>
      </c>
      <c r="G469" s="2">
        <v>0</v>
      </c>
      <c r="H469" s="2">
        <v>0</v>
      </c>
      <c r="I469" s="8">
        <v>9</v>
      </c>
      <c r="J469" s="2" t="s">
        <v>8584</v>
      </c>
      <c r="K469" s="3">
        <f t="shared" si="22"/>
        <v>2420</v>
      </c>
      <c r="L469" s="6">
        <f t="shared" si="21"/>
        <v>0.46180555555555558</v>
      </c>
      <c r="M469" s="6">
        <f t="shared" si="21"/>
        <v>0.47361111111111115</v>
      </c>
      <c r="N469" s="7">
        <f t="shared" si="23"/>
        <v>1.1805555555555569E-2</v>
      </c>
    </row>
    <row r="470" spans="1:14">
      <c r="A470" s="2" t="s">
        <v>1172</v>
      </c>
      <c r="B470" s="2" t="s">
        <v>8122</v>
      </c>
      <c r="C470" s="2" t="s">
        <v>8165</v>
      </c>
      <c r="D470" s="5">
        <v>0.99</v>
      </c>
      <c r="F470" s="2">
        <v>3</v>
      </c>
      <c r="G470" s="2">
        <v>0</v>
      </c>
      <c r="H470" s="2">
        <v>0</v>
      </c>
      <c r="I470" s="2">
        <v>5</v>
      </c>
      <c r="J470" s="2" t="s">
        <v>8585</v>
      </c>
      <c r="K470" s="3">
        <f t="shared" si="22"/>
        <v>563</v>
      </c>
      <c r="L470" s="6">
        <f t="shared" si="21"/>
        <v>0.46180555555555558</v>
      </c>
      <c r="M470" s="6">
        <f t="shared" si="21"/>
        <v>0.47083333333333338</v>
      </c>
      <c r="N470" s="7">
        <f t="shared" si="23"/>
        <v>9.0277777777778012E-3</v>
      </c>
    </row>
    <row r="471" spans="1:14">
      <c r="A471" s="2" t="s">
        <v>1533</v>
      </c>
      <c r="B471" s="2" t="s">
        <v>8122</v>
      </c>
      <c r="C471" s="2" t="s">
        <v>8152</v>
      </c>
      <c r="D471" s="5">
        <v>0.98</v>
      </c>
      <c r="F471" s="2">
        <v>12</v>
      </c>
      <c r="G471" s="2">
        <v>0</v>
      </c>
      <c r="H471" s="2">
        <v>0</v>
      </c>
      <c r="I471" s="2">
        <v>28</v>
      </c>
      <c r="J471" s="2" t="s">
        <v>8586</v>
      </c>
      <c r="K471" s="3">
        <f t="shared" si="22"/>
        <v>2358</v>
      </c>
      <c r="L471" s="6">
        <f t="shared" si="21"/>
        <v>0.46180555555555558</v>
      </c>
      <c r="M471" s="6">
        <f t="shared" si="21"/>
        <v>0.48194444444444445</v>
      </c>
      <c r="N471" s="7">
        <f t="shared" si="23"/>
        <v>2.0138888888888873E-2</v>
      </c>
    </row>
    <row r="472" spans="1:14">
      <c r="A472" s="2" t="s">
        <v>1394</v>
      </c>
      <c r="B472" s="2" t="s">
        <v>8122</v>
      </c>
      <c r="C472" s="2" t="s">
        <v>8152</v>
      </c>
      <c r="D472" s="5">
        <v>0.98</v>
      </c>
      <c r="F472" s="2">
        <v>7</v>
      </c>
      <c r="G472" s="2">
        <v>0</v>
      </c>
      <c r="H472" s="2">
        <v>0</v>
      </c>
      <c r="I472" s="2">
        <v>33</v>
      </c>
      <c r="J472" s="2" t="s">
        <v>8587</v>
      </c>
      <c r="K472" s="3">
        <f t="shared" si="22"/>
        <v>2585</v>
      </c>
      <c r="L472" s="6">
        <f t="shared" si="21"/>
        <v>0.46180555555555558</v>
      </c>
      <c r="M472" s="6">
        <f t="shared" si="21"/>
        <v>0.48194444444444445</v>
      </c>
      <c r="N472" s="7">
        <f t="shared" si="23"/>
        <v>2.0138888888888873E-2</v>
      </c>
    </row>
    <row r="473" spans="1:14">
      <c r="A473" s="2" t="s">
        <v>2891</v>
      </c>
      <c r="B473" s="2" t="s">
        <v>8122</v>
      </c>
      <c r="C473" s="2" t="s">
        <v>8152</v>
      </c>
      <c r="D473" s="5">
        <v>0.98</v>
      </c>
      <c r="F473" s="2">
        <v>5</v>
      </c>
      <c r="G473" s="2">
        <v>0</v>
      </c>
      <c r="H473" s="2">
        <v>0</v>
      </c>
      <c r="I473" s="2">
        <v>22</v>
      </c>
      <c r="J473" s="2" t="s">
        <v>8588</v>
      </c>
      <c r="K473" s="3">
        <f t="shared" si="22"/>
        <v>1716</v>
      </c>
      <c r="L473" s="6">
        <f t="shared" si="21"/>
        <v>0.46180555555555558</v>
      </c>
      <c r="M473" s="6">
        <f t="shared" si="21"/>
        <v>0.48194444444444445</v>
      </c>
      <c r="N473" s="7">
        <f t="shared" si="23"/>
        <v>2.0138888888888873E-2</v>
      </c>
    </row>
    <row r="474" spans="1:14">
      <c r="A474" s="2" t="s">
        <v>1041</v>
      </c>
      <c r="B474" s="2" t="s">
        <v>8122</v>
      </c>
      <c r="C474" s="2" t="s">
        <v>8165</v>
      </c>
      <c r="D474" s="5">
        <v>0.97</v>
      </c>
      <c r="F474" s="2">
        <v>9</v>
      </c>
      <c r="G474" s="2">
        <v>0</v>
      </c>
      <c r="H474" s="2">
        <v>0</v>
      </c>
      <c r="I474" s="2">
        <v>9</v>
      </c>
      <c r="J474" s="2" t="s">
        <v>8589</v>
      </c>
      <c r="K474" s="3">
        <f t="shared" si="22"/>
        <v>419</v>
      </c>
      <c r="L474" s="6">
        <f t="shared" si="21"/>
        <v>0.46180555555555558</v>
      </c>
      <c r="M474" s="6">
        <f t="shared" si="21"/>
        <v>0.47083333333333338</v>
      </c>
      <c r="N474" s="7">
        <f t="shared" si="23"/>
        <v>9.0277777777778012E-3</v>
      </c>
    </row>
    <row r="475" spans="1:14">
      <c r="A475" s="2" t="s">
        <v>1760</v>
      </c>
      <c r="B475" s="2" t="s">
        <v>8122</v>
      </c>
      <c r="C475" s="2" t="s">
        <v>8134</v>
      </c>
      <c r="D475" s="5">
        <v>1</v>
      </c>
      <c r="F475" s="2">
        <v>1</v>
      </c>
      <c r="G475" s="2">
        <v>0</v>
      </c>
      <c r="H475" s="2">
        <v>0</v>
      </c>
      <c r="I475" s="2">
        <v>0</v>
      </c>
      <c r="J475" s="2" t="s">
        <v>8419</v>
      </c>
      <c r="K475" s="3">
        <f t="shared" si="22"/>
        <v>42</v>
      </c>
      <c r="L475" s="6">
        <f t="shared" si="21"/>
        <v>0.46180555555555558</v>
      </c>
      <c r="M475" s="6">
        <f t="shared" si="21"/>
        <v>0.47013888888888888</v>
      </c>
      <c r="N475" s="7">
        <f t="shared" si="23"/>
        <v>8.3333333333333037E-3</v>
      </c>
    </row>
    <row r="476" spans="1:14">
      <c r="A476" s="2" t="s">
        <v>2479</v>
      </c>
      <c r="B476" s="2" t="s">
        <v>8122</v>
      </c>
      <c r="C476" s="2" t="s">
        <v>8188</v>
      </c>
      <c r="D476" s="5">
        <v>0.98</v>
      </c>
      <c r="F476" s="2">
        <v>6</v>
      </c>
      <c r="G476" s="2">
        <v>0</v>
      </c>
      <c r="H476" s="2">
        <v>0</v>
      </c>
      <c r="I476" s="2">
        <v>13</v>
      </c>
      <c r="J476" s="2" t="s">
        <v>8590</v>
      </c>
      <c r="K476" s="3">
        <f t="shared" si="22"/>
        <v>654</v>
      </c>
      <c r="L476" s="6">
        <f t="shared" si="21"/>
        <v>0.46180555555555558</v>
      </c>
      <c r="M476" s="6">
        <f t="shared" si="21"/>
        <v>0.47222222222222227</v>
      </c>
      <c r="N476" s="7">
        <f t="shared" si="23"/>
        <v>1.0416666666666685E-2</v>
      </c>
    </row>
    <row r="477" spans="1:14">
      <c r="A477" s="2" t="s">
        <v>1696</v>
      </c>
      <c r="B477" s="2" t="s">
        <v>8122</v>
      </c>
      <c r="C477" s="2" t="s">
        <v>8165</v>
      </c>
      <c r="D477" s="5">
        <v>0.96</v>
      </c>
      <c r="F477" s="2">
        <v>1</v>
      </c>
      <c r="G477" s="2">
        <v>0</v>
      </c>
      <c r="H477" s="2">
        <v>0</v>
      </c>
      <c r="I477" s="2">
        <v>2</v>
      </c>
      <c r="J477" s="2" t="s">
        <v>8327</v>
      </c>
      <c r="K477" s="3">
        <f t="shared" si="22"/>
        <v>51</v>
      </c>
      <c r="L477" s="6">
        <f t="shared" si="21"/>
        <v>0.46180555555555558</v>
      </c>
      <c r="M477" s="6">
        <f t="shared" si="21"/>
        <v>0.47083333333333338</v>
      </c>
      <c r="N477" s="7">
        <f t="shared" si="23"/>
        <v>9.0277777777778012E-3</v>
      </c>
    </row>
    <row r="478" spans="1:14">
      <c r="A478" s="2" t="s">
        <v>907</v>
      </c>
      <c r="B478" s="2" t="s">
        <v>8122</v>
      </c>
      <c r="C478" s="2" t="s">
        <v>8165</v>
      </c>
      <c r="D478" s="5">
        <v>0.98</v>
      </c>
      <c r="F478" s="2">
        <v>2</v>
      </c>
      <c r="G478" s="2">
        <v>0</v>
      </c>
      <c r="H478" s="2">
        <v>0</v>
      </c>
      <c r="I478" s="2">
        <v>3</v>
      </c>
      <c r="J478" s="2" t="s">
        <v>8591</v>
      </c>
      <c r="K478" s="3">
        <f t="shared" si="22"/>
        <v>222</v>
      </c>
      <c r="L478" s="6">
        <f t="shared" si="21"/>
        <v>0.46180555555555558</v>
      </c>
      <c r="M478" s="6">
        <f t="shared" si="21"/>
        <v>0.47083333333333338</v>
      </c>
      <c r="N478" s="7">
        <f t="shared" si="23"/>
        <v>9.0277777777778012E-3</v>
      </c>
    </row>
    <row r="479" spans="1:14">
      <c r="A479" s="2" t="s">
        <v>750</v>
      </c>
      <c r="B479" s="2" t="s">
        <v>8122</v>
      </c>
      <c r="C479" s="2" t="s">
        <v>8212</v>
      </c>
      <c r="D479" s="5">
        <v>0.97</v>
      </c>
      <c r="F479" s="2">
        <v>1</v>
      </c>
      <c r="G479" s="2">
        <v>0</v>
      </c>
      <c r="H479" s="2">
        <v>0</v>
      </c>
      <c r="I479" s="2">
        <v>3</v>
      </c>
      <c r="J479" s="2" t="s">
        <v>8344</v>
      </c>
      <c r="K479" s="3">
        <f t="shared" si="22"/>
        <v>118</v>
      </c>
      <c r="L479" s="6">
        <f t="shared" si="21"/>
        <v>0.46180555555555558</v>
      </c>
      <c r="M479" s="6">
        <f t="shared" si="21"/>
        <v>0.4694444444444445</v>
      </c>
      <c r="N479" s="7">
        <f t="shared" si="23"/>
        <v>7.6388888888889173E-3</v>
      </c>
    </row>
    <row r="480" spans="1:14">
      <c r="A480" s="2" t="s">
        <v>571</v>
      </c>
      <c r="B480" s="2" t="s">
        <v>8122</v>
      </c>
      <c r="C480" s="2" t="s">
        <v>8165</v>
      </c>
      <c r="D480" s="5">
        <v>0.88</v>
      </c>
      <c r="F480" s="2">
        <v>5</v>
      </c>
      <c r="G480" s="2">
        <v>0</v>
      </c>
      <c r="H480" s="2">
        <v>0</v>
      </c>
      <c r="I480" s="2">
        <v>8</v>
      </c>
      <c r="J480" s="2" t="s">
        <v>8592</v>
      </c>
      <c r="K480" s="3">
        <f t="shared" si="22"/>
        <v>71</v>
      </c>
      <c r="L480" s="6">
        <f t="shared" si="21"/>
        <v>0.46180555555555558</v>
      </c>
      <c r="M480" s="6">
        <f t="shared" si="21"/>
        <v>0.47083333333333338</v>
      </c>
      <c r="N480" s="7">
        <f t="shared" si="23"/>
        <v>9.0277777777778012E-3</v>
      </c>
    </row>
    <row r="481" spans="1:14">
      <c r="A481" s="2" t="s">
        <v>2806</v>
      </c>
      <c r="B481" s="2" t="s">
        <v>8122</v>
      </c>
      <c r="C481" s="2" t="s">
        <v>8228</v>
      </c>
      <c r="D481" s="5">
        <v>0.97</v>
      </c>
      <c r="F481" s="2">
        <v>3</v>
      </c>
      <c r="G481" s="2">
        <v>0</v>
      </c>
      <c r="H481" s="2">
        <v>0</v>
      </c>
      <c r="I481" s="2">
        <v>38</v>
      </c>
      <c r="J481" s="2" t="s">
        <v>8593</v>
      </c>
      <c r="K481" s="3">
        <f t="shared" si="22"/>
        <v>1320</v>
      </c>
      <c r="L481" s="6">
        <f t="shared" si="21"/>
        <v>0.46180555555555558</v>
      </c>
      <c r="M481" s="6">
        <f t="shared" si="21"/>
        <v>0.47291666666666665</v>
      </c>
      <c r="N481" s="7">
        <f t="shared" si="23"/>
        <v>1.1111111111111072E-2</v>
      </c>
    </row>
    <row r="482" spans="1:14">
      <c r="A482" s="2" t="s">
        <v>403</v>
      </c>
      <c r="B482" s="2" t="s">
        <v>8122</v>
      </c>
      <c r="C482" s="2" t="s">
        <v>8191</v>
      </c>
      <c r="D482" s="5">
        <v>0.96</v>
      </c>
      <c r="F482" s="2">
        <v>39</v>
      </c>
      <c r="G482" s="2">
        <v>0</v>
      </c>
      <c r="H482" s="2">
        <v>0</v>
      </c>
      <c r="I482" s="2">
        <v>132</v>
      </c>
      <c r="J482" s="2" t="s">
        <v>8594</v>
      </c>
      <c r="K482" s="3">
        <f t="shared" si="22"/>
        <v>3909</v>
      </c>
      <c r="L482" s="6">
        <f t="shared" si="21"/>
        <v>0.46180555555555558</v>
      </c>
      <c r="M482" s="6">
        <f t="shared" si="21"/>
        <v>0.4861111111111111</v>
      </c>
      <c r="N482" s="7">
        <f t="shared" si="23"/>
        <v>2.4305555555555525E-2</v>
      </c>
    </row>
    <row r="483" spans="1:14">
      <c r="A483" s="2" t="s">
        <v>2872</v>
      </c>
      <c r="B483" s="2" t="s">
        <v>8122</v>
      </c>
      <c r="C483" s="2" t="s">
        <v>8159</v>
      </c>
      <c r="D483" s="5">
        <v>0.99</v>
      </c>
      <c r="F483" s="2">
        <v>0</v>
      </c>
      <c r="G483" s="2">
        <v>0</v>
      </c>
      <c r="H483" s="2">
        <v>0</v>
      </c>
      <c r="I483" s="2">
        <v>8</v>
      </c>
      <c r="J483" s="2" t="s">
        <v>8312</v>
      </c>
      <c r="K483" s="3">
        <f t="shared" si="22"/>
        <v>1345</v>
      </c>
      <c r="L483" s="6">
        <f t="shared" si="21"/>
        <v>0.46180555555555558</v>
      </c>
      <c r="M483" s="6">
        <f t="shared" si="21"/>
        <v>0.47500000000000003</v>
      </c>
      <c r="N483" s="7">
        <f t="shared" si="23"/>
        <v>1.3194444444444453E-2</v>
      </c>
    </row>
    <row r="484" spans="1:14">
      <c r="A484" s="2" t="s">
        <v>3337</v>
      </c>
      <c r="B484" s="2" t="s">
        <v>8122</v>
      </c>
      <c r="C484" s="2" t="s">
        <v>8152</v>
      </c>
      <c r="D484" s="5">
        <v>0.99</v>
      </c>
      <c r="F484" s="2">
        <v>2</v>
      </c>
      <c r="G484" s="2">
        <v>0</v>
      </c>
      <c r="H484" s="2">
        <v>0</v>
      </c>
      <c r="I484" s="2">
        <v>21</v>
      </c>
      <c r="J484" s="2" t="s">
        <v>8595</v>
      </c>
      <c r="K484" s="3">
        <f t="shared" si="22"/>
        <v>2329</v>
      </c>
      <c r="L484" s="6">
        <f t="shared" si="21"/>
        <v>0.46180555555555558</v>
      </c>
      <c r="M484" s="6">
        <f t="shared" si="21"/>
        <v>0.48194444444444445</v>
      </c>
      <c r="N484" s="7">
        <f t="shared" si="23"/>
        <v>2.0138888888888873E-2</v>
      </c>
    </row>
    <row r="485" spans="1:14">
      <c r="A485" s="2" t="s">
        <v>3572</v>
      </c>
      <c r="B485" s="2" t="s">
        <v>8122</v>
      </c>
      <c r="C485" s="2" t="s">
        <v>8155</v>
      </c>
      <c r="D485" s="5">
        <v>0.98</v>
      </c>
      <c r="F485" s="2">
        <v>4</v>
      </c>
      <c r="G485" s="2">
        <v>0</v>
      </c>
      <c r="H485" s="2">
        <v>0</v>
      </c>
      <c r="I485" s="2">
        <v>35</v>
      </c>
      <c r="J485" s="2" t="s">
        <v>8596</v>
      </c>
      <c r="K485" s="3">
        <f t="shared" si="22"/>
        <v>2387</v>
      </c>
      <c r="L485" s="6">
        <f t="shared" si="21"/>
        <v>0.46180555555555558</v>
      </c>
      <c r="M485" s="6">
        <f t="shared" si="21"/>
        <v>0.48055555555555557</v>
      </c>
      <c r="N485" s="7">
        <f t="shared" si="23"/>
        <v>1.8749999999999989E-2</v>
      </c>
    </row>
    <row r="486" spans="1:14">
      <c r="A486" s="2" t="s">
        <v>318</v>
      </c>
      <c r="B486" s="2" t="s">
        <v>8122</v>
      </c>
      <c r="C486" s="2" t="s">
        <v>8157</v>
      </c>
      <c r="D486" s="5">
        <v>0.99</v>
      </c>
      <c r="F486" s="2">
        <v>0</v>
      </c>
      <c r="G486" s="2">
        <v>0</v>
      </c>
      <c r="H486" s="2">
        <v>0</v>
      </c>
      <c r="I486" s="2">
        <v>6</v>
      </c>
      <c r="J486" s="2" t="s">
        <v>8597</v>
      </c>
      <c r="K486" s="3">
        <f t="shared" si="22"/>
        <v>1706</v>
      </c>
      <c r="L486" s="6">
        <f t="shared" si="21"/>
        <v>0.46180555555555558</v>
      </c>
      <c r="M486" s="6">
        <f t="shared" si="21"/>
        <v>0.47847222222222219</v>
      </c>
      <c r="N486" s="7">
        <f t="shared" si="23"/>
        <v>1.6666666666666607E-2</v>
      </c>
    </row>
    <row r="487" spans="1:14">
      <c r="A487" s="2" t="s">
        <v>1911</v>
      </c>
      <c r="B487" s="2" t="s">
        <v>8122</v>
      </c>
      <c r="C487" s="2" t="s">
        <v>8152</v>
      </c>
      <c r="D487" s="5">
        <v>0.97</v>
      </c>
      <c r="F487" s="2">
        <v>1</v>
      </c>
      <c r="G487" s="2">
        <v>0</v>
      </c>
      <c r="H487" s="2">
        <v>0</v>
      </c>
      <c r="I487" s="2">
        <v>4</v>
      </c>
      <c r="J487" s="2" t="s">
        <v>8598</v>
      </c>
      <c r="K487" s="3">
        <f t="shared" si="22"/>
        <v>157</v>
      </c>
      <c r="L487" s="6">
        <f t="shared" si="21"/>
        <v>0.46180555555555558</v>
      </c>
      <c r="M487" s="6">
        <f t="shared" si="21"/>
        <v>0.48194444444444445</v>
      </c>
      <c r="N487" s="7">
        <f t="shared" si="23"/>
        <v>2.0138888888888873E-2</v>
      </c>
    </row>
    <row r="488" spans="1:14">
      <c r="A488" s="2" t="s">
        <v>3535</v>
      </c>
      <c r="B488" s="2" t="s">
        <v>8122</v>
      </c>
      <c r="C488" s="2" t="s">
        <v>8170</v>
      </c>
      <c r="D488" s="5">
        <v>0.98</v>
      </c>
      <c r="F488" s="2">
        <v>6</v>
      </c>
      <c r="G488" s="2">
        <v>0</v>
      </c>
      <c r="H488" s="2">
        <v>0</v>
      </c>
      <c r="I488" s="2">
        <v>28</v>
      </c>
      <c r="J488" s="2" t="s">
        <v>8599</v>
      </c>
      <c r="K488" s="3">
        <f t="shared" si="22"/>
        <v>2214</v>
      </c>
      <c r="L488" s="6">
        <f t="shared" si="21"/>
        <v>0.46180555555555558</v>
      </c>
      <c r="M488" s="6">
        <f t="shared" si="21"/>
        <v>0.48125000000000001</v>
      </c>
      <c r="N488" s="7">
        <f t="shared" si="23"/>
        <v>1.9444444444444431E-2</v>
      </c>
    </row>
    <row r="489" spans="1:14">
      <c r="A489" s="2" t="s">
        <v>577</v>
      </c>
      <c r="B489" s="2" t="s">
        <v>8122</v>
      </c>
      <c r="C489" s="2" t="s">
        <v>8600</v>
      </c>
      <c r="D489" s="5">
        <v>0.98</v>
      </c>
      <c r="F489" s="2">
        <v>0</v>
      </c>
      <c r="G489" s="2">
        <v>0</v>
      </c>
      <c r="H489" s="2">
        <v>0</v>
      </c>
      <c r="I489" s="2">
        <v>2</v>
      </c>
      <c r="J489" s="2" t="s">
        <v>8601</v>
      </c>
      <c r="K489" s="3">
        <f t="shared" si="22"/>
        <v>122</v>
      </c>
      <c r="L489" s="6">
        <f t="shared" si="21"/>
        <v>0.46180555555555558</v>
      </c>
      <c r="M489" s="6">
        <f t="shared" si="21"/>
        <v>0.46666666666666662</v>
      </c>
      <c r="N489" s="7">
        <f t="shared" si="23"/>
        <v>4.8611111111110383E-3</v>
      </c>
    </row>
    <row r="490" spans="1:14">
      <c r="A490" s="2" t="s">
        <v>1205</v>
      </c>
      <c r="B490" s="2" t="s">
        <v>8122</v>
      </c>
      <c r="C490" s="2" t="s">
        <v>8159</v>
      </c>
      <c r="D490" s="5">
        <v>0.98</v>
      </c>
      <c r="F490" s="2">
        <v>4</v>
      </c>
      <c r="G490" s="2">
        <v>0</v>
      </c>
      <c r="H490" s="2">
        <v>0</v>
      </c>
      <c r="I490" s="2">
        <v>9</v>
      </c>
      <c r="J490" s="2" t="s">
        <v>8590</v>
      </c>
      <c r="K490" s="3">
        <f t="shared" si="22"/>
        <v>654</v>
      </c>
      <c r="L490" s="6">
        <f t="shared" si="21"/>
        <v>0.46180555555555558</v>
      </c>
      <c r="M490" s="6">
        <f t="shared" si="21"/>
        <v>0.47500000000000003</v>
      </c>
      <c r="N490" s="7">
        <f t="shared" si="23"/>
        <v>1.3194444444444453E-2</v>
      </c>
    </row>
    <row r="491" spans="1:14">
      <c r="A491" s="2" t="s">
        <v>546</v>
      </c>
      <c r="B491" s="2" t="s">
        <v>8122</v>
      </c>
      <c r="C491" s="2" t="s">
        <v>8212</v>
      </c>
      <c r="D491" s="5">
        <v>0.97</v>
      </c>
      <c r="F491" s="2">
        <v>0</v>
      </c>
      <c r="G491" s="2">
        <v>0</v>
      </c>
      <c r="H491" s="2">
        <v>0</v>
      </c>
      <c r="I491" s="2">
        <v>1</v>
      </c>
      <c r="J491" s="2" t="s">
        <v>8602</v>
      </c>
      <c r="K491" s="3">
        <f t="shared" si="22"/>
        <v>37</v>
      </c>
      <c r="L491" s="6">
        <f t="shared" si="21"/>
        <v>0.46180555555555558</v>
      </c>
      <c r="M491" s="6">
        <f t="shared" si="21"/>
        <v>0.4694444444444445</v>
      </c>
      <c r="N491" s="7">
        <f t="shared" si="23"/>
        <v>7.6388888888889173E-3</v>
      </c>
    </row>
    <row r="492" spans="1:14">
      <c r="A492" s="2" t="s">
        <v>1347</v>
      </c>
      <c r="B492" s="2" t="s">
        <v>8122</v>
      </c>
      <c r="C492" s="2" t="s">
        <v>8603</v>
      </c>
      <c r="D492" s="5">
        <v>0.97</v>
      </c>
      <c r="F492" s="2">
        <v>10</v>
      </c>
      <c r="G492" s="2">
        <v>0</v>
      </c>
      <c r="H492" s="2">
        <v>0</v>
      </c>
      <c r="I492" s="8">
        <v>58</v>
      </c>
      <c r="J492" s="2" t="s">
        <v>8604</v>
      </c>
      <c r="K492" s="3">
        <f t="shared" si="22"/>
        <v>2772</v>
      </c>
      <c r="L492" s="6">
        <f t="shared" si="21"/>
        <v>0.46180555555555558</v>
      </c>
      <c r="M492" s="6">
        <f t="shared" si="21"/>
        <v>0.49513888888888885</v>
      </c>
      <c r="N492" s="7">
        <f t="shared" si="23"/>
        <v>3.333333333333327E-2</v>
      </c>
    </row>
    <row r="493" spans="1:14">
      <c r="A493" s="2" t="s">
        <v>3760</v>
      </c>
      <c r="B493" s="2" t="s">
        <v>8122</v>
      </c>
      <c r="C493" s="2" t="s">
        <v>8163</v>
      </c>
      <c r="D493" s="5">
        <v>0.99</v>
      </c>
      <c r="F493" s="2">
        <v>4</v>
      </c>
      <c r="G493" s="2">
        <v>0</v>
      </c>
      <c r="H493" s="2">
        <v>0</v>
      </c>
      <c r="I493" s="8">
        <v>12</v>
      </c>
      <c r="J493" s="2" t="s">
        <v>8605</v>
      </c>
      <c r="K493" s="3">
        <f t="shared" si="22"/>
        <v>1808</v>
      </c>
      <c r="L493" s="6">
        <f t="shared" si="21"/>
        <v>0.46180555555555558</v>
      </c>
      <c r="M493" s="6">
        <f t="shared" si="21"/>
        <v>0.47916666666666669</v>
      </c>
      <c r="N493" s="7">
        <f t="shared" si="23"/>
        <v>1.7361111111111105E-2</v>
      </c>
    </row>
    <row r="494" spans="1:14">
      <c r="A494" s="2" t="s">
        <v>1411</v>
      </c>
      <c r="B494" s="2" t="s">
        <v>8122</v>
      </c>
      <c r="C494" s="2" t="s">
        <v>8155</v>
      </c>
      <c r="D494" s="5">
        <v>0.99</v>
      </c>
      <c r="F494" s="2">
        <v>3</v>
      </c>
      <c r="G494" s="2">
        <v>0</v>
      </c>
      <c r="H494" s="2">
        <v>0</v>
      </c>
      <c r="I494" s="2">
        <v>13</v>
      </c>
      <c r="J494" s="2" t="s">
        <v>8606</v>
      </c>
      <c r="K494" s="3">
        <f t="shared" si="22"/>
        <v>1657</v>
      </c>
      <c r="L494" s="6">
        <f t="shared" si="21"/>
        <v>0.46180555555555558</v>
      </c>
      <c r="M494" s="6">
        <f t="shared" si="21"/>
        <v>0.48055555555555557</v>
      </c>
      <c r="N494" s="7">
        <f t="shared" si="23"/>
        <v>1.8749999999999989E-2</v>
      </c>
    </row>
    <row r="495" spans="1:14">
      <c r="A495" s="2" t="s">
        <v>697</v>
      </c>
      <c r="B495" s="2" t="s">
        <v>8122</v>
      </c>
      <c r="C495" s="2" t="s">
        <v>8240</v>
      </c>
      <c r="D495" s="5">
        <v>0.97</v>
      </c>
      <c r="F495" s="2">
        <v>0</v>
      </c>
      <c r="G495" s="2">
        <v>0</v>
      </c>
      <c r="H495" s="2">
        <v>0</v>
      </c>
      <c r="I495" s="8">
        <v>2</v>
      </c>
      <c r="J495" s="2" t="s">
        <v>8607</v>
      </c>
      <c r="K495" s="3">
        <f t="shared" si="22"/>
        <v>84</v>
      </c>
      <c r="L495" s="6">
        <f t="shared" si="21"/>
        <v>0.46180555555555558</v>
      </c>
      <c r="M495" s="6">
        <f t="shared" si="21"/>
        <v>0.46319444444444446</v>
      </c>
      <c r="N495" s="7">
        <f t="shared" si="23"/>
        <v>1.388888888888884E-3</v>
      </c>
    </row>
    <row r="496" spans="1:14">
      <c r="A496" s="2" t="s">
        <v>2724</v>
      </c>
      <c r="B496" s="2" t="s">
        <v>8122</v>
      </c>
      <c r="C496" s="2" t="s">
        <v>8165</v>
      </c>
      <c r="D496" s="5">
        <v>0.99</v>
      </c>
      <c r="F496" s="8">
        <v>0</v>
      </c>
      <c r="G496" s="2">
        <v>0</v>
      </c>
      <c r="H496" s="2">
        <v>0</v>
      </c>
      <c r="I496" s="2">
        <v>5</v>
      </c>
      <c r="J496" s="2" t="s">
        <v>8608</v>
      </c>
      <c r="K496" s="3">
        <f t="shared" si="22"/>
        <v>1096</v>
      </c>
      <c r="L496" s="6">
        <f t="shared" si="21"/>
        <v>0.46180555555555558</v>
      </c>
      <c r="M496" s="6">
        <f t="shared" si="21"/>
        <v>0.47083333333333338</v>
      </c>
      <c r="N496" s="7">
        <f t="shared" si="23"/>
        <v>9.0277777777778012E-3</v>
      </c>
    </row>
    <row r="497" spans="1:14">
      <c r="A497" s="2" t="s">
        <v>2277</v>
      </c>
      <c r="B497" s="2" t="s">
        <v>8122</v>
      </c>
      <c r="C497" s="2" t="s">
        <v>8165</v>
      </c>
      <c r="D497" s="5">
        <v>1</v>
      </c>
      <c r="F497" s="2">
        <v>1</v>
      </c>
      <c r="G497" s="2">
        <v>0</v>
      </c>
      <c r="H497" s="2">
        <v>0</v>
      </c>
      <c r="I497" s="2">
        <v>0</v>
      </c>
      <c r="J497" s="2" t="s">
        <v>8609</v>
      </c>
      <c r="K497" s="3">
        <f t="shared" si="22"/>
        <v>176</v>
      </c>
      <c r="L497" s="6">
        <f t="shared" si="21"/>
        <v>0.46180555555555558</v>
      </c>
      <c r="M497" s="6">
        <f t="shared" si="21"/>
        <v>0.47083333333333338</v>
      </c>
      <c r="N497" s="7">
        <f t="shared" si="23"/>
        <v>9.0277777777778012E-3</v>
      </c>
    </row>
    <row r="498" spans="1:14">
      <c r="A498" s="2" t="s">
        <v>2689</v>
      </c>
      <c r="B498" s="2" t="s">
        <v>8122</v>
      </c>
      <c r="C498" s="2" t="s">
        <v>8271</v>
      </c>
      <c r="D498" s="5">
        <v>0.95</v>
      </c>
      <c r="F498" s="2">
        <v>17</v>
      </c>
      <c r="G498" s="2">
        <v>0</v>
      </c>
      <c r="H498" s="2">
        <v>0</v>
      </c>
      <c r="I498" s="2">
        <v>34</v>
      </c>
      <c r="J498" s="2" t="s">
        <v>8610</v>
      </c>
      <c r="K498" s="3">
        <f t="shared" si="22"/>
        <v>744</v>
      </c>
      <c r="L498" s="6">
        <f t="shared" si="21"/>
        <v>0.46180555555555558</v>
      </c>
      <c r="M498" s="6">
        <f t="shared" si="21"/>
        <v>0.47361111111111115</v>
      </c>
      <c r="N498" s="7">
        <f t="shared" si="23"/>
        <v>1.1805555555555569E-2</v>
      </c>
    </row>
    <row r="499" spans="1:14">
      <c r="A499" s="2" t="s">
        <v>2270</v>
      </c>
      <c r="B499" s="2" t="s">
        <v>8122</v>
      </c>
      <c r="C499" s="2" t="s">
        <v>8197</v>
      </c>
      <c r="D499" s="5">
        <v>0.97</v>
      </c>
      <c r="F499" s="2">
        <v>6</v>
      </c>
      <c r="G499" s="2">
        <v>0</v>
      </c>
      <c r="H499" s="2">
        <v>0</v>
      </c>
      <c r="I499" s="2">
        <v>6</v>
      </c>
      <c r="J499" s="2" t="s">
        <v>8611</v>
      </c>
      <c r="K499" s="3">
        <f t="shared" si="22"/>
        <v>253</v>
      </c>
      <c r="L499" s="6">
        <f t="shared" si="21"/>
        <v>0.46180555555555558</v>
      </c>
      <c r="M499" s="6">
        <f t="shared" si="21"/>
        <v>0.47152777777777777</v>
      </c>
      <c r="N499" s="7">
        <f t="shared" si="23"/>
        <v>9.7222222222221877E-3</v>
      </c>
    </row>
    <row r="500" spans="1:14">
      <c r="A500" s="2" t="s">
        <v>3600</v>
      </c>
      <c r="B500" s="2" t="s">
        <v>8122</v>
      </c>
      <c r="C500" s="2" t="s">
        <v>8186</v>
      </c>
      <c r="D500" s="5">
        <v>0.98</v>
      </c>
      <c r="F500" s="2">
        <v>5</v>
      </c>
      <c r="G500" s="2">
        <v>0</v>
      </c>
      <c r="H500" s="2">
        <v>0</v>
      </c>
      <c r="I500" s="8">
        <v>27</v>
      </c>
      <c r="J500" s="2" t="s">
        <v>8612</v>
      </c>
      <c r="K500" s="3">
        <f t="shared" si="22"/>
        <v>2336</v>
      </c>
      <c r="L500" s="6">
        <f t="shared" si="21"/>
        <v>0.46180555555555558</v>
      </c>
      <c r="M500" s="6">
        <f t="shared" si="21"/>
        <v>0.48402777777777778</v>
      </c>
      <c r="N500" s="7">
        <f t="shared" si="23"/>
        <v>2.2222222222222199E-2</v>
      </c>
    </row>
    <row r="501" spans="1:14">
      <c r="A501" s="2" t="s">
        <v>2774</v>
      </c>
      <c r="B501" s="2" t="s">
        <v>8122</v>
      </c>
      <c r="C501" s="2" t="s">
        <v>8197</v>
      </c>
      <c r="D501" s="5">
        <v>0.99</v>
      </c>
      <c r="F501" s="2">
        <v>1</v>
      </c>
      <c r="G501" s="2">
        <v>0</v>
      </c>
      <c r="H501" s="2">
        <v>0</v>
      </c>
      <c r="I501" s="8">
        <v>7</v>
      </c>
      <c r="J501" s="2" t="s">
        <v>8613</v>
      </c>
      <c r="K501" s="3">
        <f t="shared" si="22"/>
        <v>1068</v>
      </c>
      <c r="L501" s="6">
        <f t="shared" si="21"/>
        <v>0.46180555555555558</v>
      </c>
      <c r="M501" s="6">
        <f t="shared" si="21"/>
        <v>0.47152777777777777</v>
      </c>
      <c r="N501" s="7">
        <f t="shared" si="23"/>
        <v>9.7222222222221877E-3</v>
      </c>
    </row>
    <row r="502" spans="1:14">
      <c r="A502" s="2" t="s">
        <v>399</v>
      </c>
      <c r="B502" s="2" t="s">
        <v>8122</v>
      </c>
      <c r="C502" s="2" t="s">
        <v>8163</v>
      </c>
      <c r="D502" s="5">
        <v>0.99</v>
      </c>
      <c r="F502" s="2">
        <v>1</v>
      </c>
      <c r="G502" s="2">
        <v>0</v>
      </c>
      <c r="H502" s="2">
        <v>0</v>
      </c>
      <c r="I502" s="2">
        <v>5</v>
      </c>
      <c r="J502" s="2" t="s">
        <v>8614</v>
      </c>
      <c r="K502" s="3">
        <f t="shared" si="22"/>
        <v>2532</v>
      </c>
      <c r="L502" s="6">
        <f t="shared" si="21"/>
        <v>0.46180555555555558</v>
      </c>
      <c r="M502" s="6">
        <f t="shared" si="21"/>
        <v>0.47916666666666669</v>
      </c>
      <c r="N502" s="7">
        <f t="shared" si="23"/>
        <v>1.7361111111111105E-2</v>
      </c>
    </row>
    <row r="503" spans="1:14">
      <c r="A503" s="2" t="s">
        <v>3130</v>
      </c>
      <c r="B503" s="2" t="s">
        <v>8122</v>
      </c>
      <c r="C503" s="2" t="s">
        <v>8157</v>
      </c>
      <c r="D503" s="5">
        <v>0.98</v>
      </c>
      <c r="F503" s="2">
        <v>4</v>
      </c>
      <c r="G503" s="2">
        <v>0</v>
      </c>
      <c r="H503" s="2">
        <v>0</v>
      </c>
      <c r="I503" s="2">
        <v>13</v>
      </c>
      <c r="J503" s="2" t="s">
        <v>8615</v>
      </c>
      <c r="K503" s="3">
        <f t="shared" si="22"/>
        <v>1087</v>
      </c>
      <c r="L503" s="6">
        <f t="shared" si="21"/>
        <v>0.46180555555555558</v>
      </c>
      <c r="M503" s="6">
        <f t="shared" si="21"/>
        <v>0.47847222222222219</v>
      </c>
      <c r="N503" s="7">
        <f t="shared" si="23"/>
        <v>1.6666666666666607E-2</v>
      </c>
    </row>
    <row r="504" spans="1:14">
      <c r="A504" s="2" t="s">
        <v>369</v>
      </c>
      <c r="B504" s="2" t="s">
        <v>8122</v>
      </c>
      <c r="C504" s="2" t="s">
        <v>8152</v>
      </c>
      <c r="D504" s="5">
        <v>0.98</v>
      </c>
      <c r="F504" s="2">
        <v>8</v>
      </c>
      <c r="G504" s="2">
        <v>0</v>
      </c>
      <c r="H504" s="2">
        <v>0</v>
      </c>
      <c r="I504" s="2">
        <v>26</v>
      </c>
      <c r="J504" s="2" t="s">
        <v>8552</v>
      </c>
      <c r="K504" s="3">
        <f t="shared" si="22"/>
        <v>2144</v>
      </c>
      <c r="L504" s="6">
        <f t="shared" si="21"/>
        <v>0.46180555555555558</v>
      </c>
      <c r="M504" s="6">
        <f t="shared" si="21"/>
        <v>0.48194444444444445</v>
      </c>
      <c r="N504" s="7">
        <f t="shared" si="23"/>
        <v>2.0138888888888873E-2</v>
      </c>
    </row>
    <row r="505" spans="1:14">
      <c r="A505" s="2" t="s">
        <v>180</v>
      </c>
      <c r="B505" s="2" t="s">
        <v>8122</v>
      </c>
      <c r="C505" s="2" t="s">
        <v>8188</v>
      </c>
      <c r="D505" s="5">
        <v>0.99</v>
      </c>
      <c r="F505" s="2">
        <v>0</v>
      </c>
      <c r="G505" s="2">
        <v>0</v>
      </c>
      <c r="H505" s="2">
        <v>0</v>
      </c>
      <c r="I505" s="2">
        <v>5</v>
      </c>
      <c r="J505" s="2" t="s">
        <v>8616</v>
      </c>
      <c r="K505" s="3">
        <f t="shared" si="22"/>
        <v>1055</v>
      </c>
      <c r="L505" s="6">
        <f t="shared" si="21"/>
        <v>0.46180555555555558</v>
      </c>
      <c r="M505" s="6">
        <f t="shared" si="21"/>
        <v>0.47222222222222227</v>
      </c>
      <c r="N505" s="7">
        <f t="shared" si="23"/>
        <v>1.0416666666666685E-2</v>
      </c>
    </row>
    <row r="506" spans="1:14">
      <c r="A506" s="2" t="s">
        <v>2037</v>
      </c>
      <c r="B506" s="2" t="s">
        <v>8122</v>
      </c>
      <c r="C506" s="2" t="s">
        <v>8134</v>
      </c>
      <c r="D506" s="5">
        <v>0.97</v>
      </c>
      <c r="F506" s="2">
        <v>4</v>
      </c>
      <c r="G506" s="2">
        <v>0</v>
      </c>
      <c r="H506" s="2">
        <v>0</v>
      </c>
      <c r="I506" s="2">
        <v>4</v>
      </c>
      <c r="J506" s="2" t="s">
        <v>8617</v>
      </c>
      <c r="K506" s="3">
        <f t="shared" si="22"/>
        <v>144</v>
      </c>
      <c r="L506" s="6">
        <f t="shared" si="21"/>
        <v>0.46180555555555558</v>
      </c>
      <c r="M506" s="6">
        <f t="shared" si="21"/>
        <v>0.47013888888888888</v>
      </c>
      <c r="N506" s="7">
        <f t="shared" si="23"/>
        <v>8.3333333333333037E-3</v>
      </c>
    </row>
    <row r="507" spans="1:14">
      <c r="A507" s="2" t="s">
        <v>3812</v>
      </c>
      <c r="B507" s="2" t="s">
        <v>8122</v>
      </c>
      <c r="C507" s="2" t="s">
        <v>8175</v>
      </c>
      <c r="D507" s="5">
        <v>0.99</v>
      </c>
      <c r="F507" s="2">
        <v>3</v>
      </c>
      <c r="G507" s="2">
        <v>0</v>
      </c>
      <c r="H507" s="2">
        <v>0</v>
      </c>
      <c r="I507" s="2">
        <v>10</v>
      </c>
      <c r="J507" s="2" t="s">
        <v>8618</v>
      </c>
      <c r="K507" s="3">
        <f t="shared" si="22"/>
        <v>1918</v>
      </c>
      <c r="L507" s="6">
        <f t="shared" si="21"/>
        <v>0.46180555555555558</v>
      </c>
      <c r="M507" s="6">
        <f t="shared" si="21"/>
        <v>0.4777777777777778</v>
      </c>
      <c r="N507" s="7">
        <f t="shared" si="23"/>
        <v>1.5972222222222221E-2</v>
      </c>
    </row>
    <row r="508" spans="1:14">
      <c r="A508" s="2" t="s">
        <v>810</v>
      </c>
      <c r="B508" s="2" t="s">
        <v>8122</v>
      </c>
      <c r="C508" s="2" t="s">
        <v>8165</v>
      </c>
      <c r="D508" s="5">
        <v>0.96</v>
      </c>
      <c r="F508" s="2">
        <v>1</v>
      </c>
      <c r="G508" s="2">
        <v>0</v>
      </c>
      <c r="H508" s="2">
        <v>0</v>
      </c>
      <c r="I508" s="2">
        <v>6</v>
      </c>
      <c r="J508" s="2" t="s">
        <v>8619</v>
      </c>
      <c r="K508" s="3">
        <f t="shared" si="22"/>
        <v>184</v>
      </c>
      <c r="L508" s="6">
        <f t="shared" si="21"/>
        <v>0.46180555555555558</v>
      </c>
      <c r="M508" s="6">
        <f t="shared" si="21"/>
        <v>0.47083333333333338</v>
      </c>
      <c r="N508" s="7">
        <f t="shared" si="23"/>
        <v>9.0277777777778012E-3</v>
      </c>
    </row>
    <row r="509" spans="1:14">
      <c r="A509" s="2" t="s">
        <v>1176</v>
      </c>
      <c r="B509" s="2" t="s">
        <v>8122</v>
      </c>
      <c r="C509" s="2" t="s">
        <v>8134</v>
      </c>
      <c r="D509" s="5">
        <v>0.99</v>
      </c>
      <c r="F509" s="2">
        <v>2</v>
      </c>
      <c r="G509" s="2">
        <v>0</v>
      </c>
      <c r="H509" s="2">
        <v>0</v>
      </c>
      <c r="I509" s="2">
        <v>3</v>
      </c>
      <c r="J509" s="2" t="s">
        <v>8620</v>
      </c>
      <c r="K509" s="3">
        <f t="shared" si="22"/>
        <v>565</v>
      </c>
      <c r="L509" s="6">
        <f t="shared" si="21"/>
        <v>0.46180555555555558</v>
      </c>
      <c r="M509" s="6">
        <f t="shared" si="21"/>
        <v>0.47013888888888888</v>
      </c>
      <c r="N509" s="7">
        <f t="shared" si="23"/>
        <v>8.3333333333333037E-3</v>
      </c>
    </row>
    <row r="510" spans="1:14">
      <c r="A510" s="2" t="s">
        <v>644</v>
      </c>
      <c r="B510" s="2" t="s">
        <v>8122</v>
      </c>
      <c r="C510" s="2" t="s">
        <v>8188</v>
      </c>
      <c r="D510" s="5">
        <v>0.92</v>
      </c>
      <c r="F510" s="2">
        <v>13</v>
      </c>
      <c r="G510" s="2">
        <v>0</v>
      </c>
      <c r="H510" s="2">
        <v>0</v>
      </c>
      <c r="I510" s="8">
        <v>11</v>
      </c>
      <c r="J510" s="2" t="s">
        <v>8360</v>
      </c>
      <c r="K510" s="3">
        <f t="shared" si="22"/>
        <v>154</v>
      </c>
      <c r="L510" s="6">
        <f t="shared" si="21"/>
        <v>0.46180555555555558</v>
      </c>
      <c r="M510" s="6">
        <f t="shared" si="21"/>
        <v>0.47222222222222227</v>
      </c>
      <c r="N510" s="7">
        <f t="shared" si="23"/>
        <v>1.0416666666666685E-2</v>
      </c>
    </row>
    <row r="511" spans="1:14">
      <c r="A511" s="2" t="s">
        <v>1727</v>
      </c>
      <c r="B511" s="2" t="s">
        <v>8122</v>
      </c>
      <c r="C511" s="2" t="s">
        <v>8165</v>
      </c>
      <c r="D511" s="5">
        <v>0.97</v>
      </c>
      <c r="F511" s="2">
        <v>1</v>
      </c>
      <c r="G511" s="2">
        <v>0</v>
      </c>
      <c r="H511" s="2">
        <v>0</v>
      </c>
      <c r="I511" s="2">
        <v>2</v>
      </c>
      <c r="J511" s="2" t="s">
        <v>8429</v>
      </c>
      <c r="K511" s="3">
        <f t="shared" si="22"/>
        <v>81</v>
      </c>
      <c r="L511" s="6">
        <f t="shared" si="21"/>
        <v>0.46180555555555558</v>
      </c>
      <c r="M511" s="6">
        <f t="shared" si="21"/>
        <v>0.47083333333333338</v>
      </c>
      <c r="N511" s="7">
        <f t="shared" si="23"/>
        <v>9.0277777777778012E-3</v>
      </c>
    </row>
    <row r="512" spans="1:14">
      <c r="A512" s="2" t="s">
        <v>1153</v>
      </c>
      <c r="B512" s="2" t="s">
        <v>8122</v>
      </c>
      <c r="C512" s="2" t="s">
        <v>8134</v>
      </c>
      <c r="D512" s="5">
        <v>0.99</v>
      </c>
      <c r="F512" s="2">
        <v>2</v>
      </c>
      <c r="G512" s="2">
        <v>0</v>
      </c>
      <c r="H512" s="2">
        <v>0</v>
      </c>
      <c r="I512" s="2">
        <v>2</v>
      </c>
      <c r="J512" s="2" t="s">
        <v>8257</v>
      </c>
      <c r="K512" s="3">
        <f t="shared" si="22"/>
        <v>468</v>
      </c>
      <c r="L512" s="6">
        <f t="shared" si="21"/>
        <v>0.46180555555555558</v>
      </c>
      <c r="M512" s="6">
        <f t="shared" si="21"/>
        <v>0.47013888888888888</v>
      </c>
      <c r="N512" s="7">
        <f t="shared" si="23"/>
        <v>8.3333333333333037E-3</v>
      </c>
    </row>
    <row r="513" spans="1:14">
      <c r="A513" s="2" t="s">
        <v>3222</v>
      </c>
      <c r="B513" s="2" t="s">
        <v>8122</v>
      </c>
      <c r="C513" s="2" t="s">
        <v>8155</v>
      </c>
      <c r="D513" s="5">
        <v>0.99</v>
      </c>
      <c r="F513" s="2">
        <v>3</v>
      </c>
      <c r="G513" s="2">
        <v>0</v>
      </c>
      <c r="H513" s="2">
        <v>0</v>
      </c>
      <c r="I513" s="8">
        <v>11</v>
      </c>
      <c r="J513" s="2" t="s">
        <v>8303</v>
      </c>
      <c r="K513" s="3">
        <f t="shared" si="22"/>
        <v>2050</v>
      </c>
      <c r="L513" s="6">
        <f t="shared" si="21"/>
        <v>0.46180555555555558</v>
      </c>
      <c r="M513" s="6">
        <f t="shared" si="21"/>
        <v>0.48055555555555557</v>
      </c>
      <c r="N513" s="7">
        <f t="shared" si="23"/>
        <v>1.8749999999999989E-2</v>
      </c>
    </row>
    <row r="514" spans="1:14">
      <c r="A514" s="2" t="s">
        <v>350</v>
      </c>
      <c r="B514" s="2" t="s">
        <v>8122</v>
      </c>
      <c r="C514" s="2" t="s">
        <v>8163</v>
      </c>
      <c r="D514" s="5">
        <v>0.98</v>
      </c>
      <c r="F514" s="2">
        <v>3</v>
      </c>
      <c r="G514" s="2">
        <v>0</v>
      </c>
      <c r="H514" s="2">
        <v>0</v>
      </c>
      <c r="I514" s="8">
        <v>19</v>
      </c>
      <c r="J514" s="2" t="s">
        <v>8621</v>
      </c>
      <c r="K514" s="3">
        <f t="shared" si="22"/>
        <v>1620</v>
      </c>
      <c r="L514" s="6">
        <f t="shared" ref="L514:M577" si="24">VALUE(RIGHT(B514,LEN(B514)-14))</f>
        <v>0.46180555555555558</v>
      </c>
      <c r="M514" s="6">
        <f t="shared" si="24"/>
        <v>0.47916666666666669</v>
      </c>
      <c r="N514" s="7">
        <f t="shared" si="23"/>
        <v>1.7361111111111105E-2</v>
      </c>
    </row>
    <row r="515" spans="1:14">
      <c r="A515" s="2" t="s">
        <v>1665</v>
      </c>
      <c r="B515" s="2" t="s">
        <v>8122</v>
      </c>
      <c r="C515" s="2" t="s">
        <v>8240</v>
      </c>
      <c r="D515" s="5">
        <v>1</v>
      </c>
      <c r="F515" s="2">
        <v>0</v>
      </c>
      <c r="G515" s="2">
        <v>0</v>
      </c>
      <c r="H515" s="2">
        <v>0</v>
      </c>
      <c r="I515" s="2">
        <v>0</v>
      </c>
      <c r="J515" s="2" t="s">
        <v>8622</v>
      </c>
      <c r="K515" s="3">
        <f t="shared" ref="K515:K578" si="25">VALUE(LEFT(J515,LEN(J515)-7))</f>
        <v>16</v>
      </c>
      <c r="L515" s="6">
        <f t="shared" si="24"/>
        <v>0.46180555555555558</v>
      </c>
      <c r="M515" s="6">
        <f t="shared" si="24"/>
        <v>0.46319444444444446</v>
      </c>
      <c r="N515" s="7">
        <f t="shared" si="23"/>
        <v>1.388888888888884E-3</v>
      </c>
    </row>
    <row r="516" spans="1:14">
      <c r="A516" s="2" t="s">
        <v>1661</v>
      </c>
      <c r="B516" s="2" t="s">
        <v>8122</v>
      </c>
      <c r="C516" s="2" t="s">
        <v>8134</v>
      </c>
      <c r="D516" s="5">
        <v>0.83</v>
      </c>
      <c r="F516" s="2">
        <v>2</v>
      </c>
      <c r="G516" s="2">
        <v>0</v>
      </c>
      <c r="H516" s="2">
        <v>0</v>
      </c>
      <c r="I516" s="2">
        <v>2</v>
      </c>
      <c r="J516" s="2" t="s">
        <v>8623</v>
      </c>
      <c r="K516" s="3">
        <f t="shared" si="25"/>
        <v>12</v>
      </c>
      <c r="L516" s="6">
        <f t="shared" si="24"/>
        <v>0.46180555555555558</v>
      </c>
      <c r="M516" s="6">
        <f t="shared" si="24"/>
        <v>0.47013888888888888</v>
      </c>
      <c r="N516" s="7">
        <f t="shared" ref="N516:N579" si="26">M516-L516</f>
        <v>8.3333333333333037E-3</v>
      </c>
    </row>
    <row r="517" spans="1:14">
      <c r="A517" s="2" t="s">
        <v>632</v>
      </c>
      <c r="B517" s="2" t="s">
        <v>8122</v>
      </c>
      <c r="C517" s="2" t="s">
        <v>8132</v>
      </c>
      <c r="D517" s="5">
        <v>1</v>
      </c>
      <c r="F517" s="2">
        <v>0</v>
      </c>
      <c r="G517" s="2">
        <v>0</v>
      </c>
      <c r="H517" s="2">
        <v>0</v>
      </c>
      <c r="I517" s="2">
        <v>0</v>
      </c>
      <c r="J517" s="2" t="s">
        <v>8624</v>
      </c>
      <c r="K517" s="3">
        <f t="shared" si="25"/>
        <v>17</v>
      </c>
      <c r="L517" s="6">
        <f t="shared" si="24"/>
        <v>0.46180555555555558</v>
      </c>
      <c r="M517" s="6">
        <f t="shared" si="24"/>
        <v>0.46249999999999997</v>
      </c>
      <c r="N517" s="7">
        <f t="shared" si="26"/>
        <v>6.9444444444438647E-4</v>
      </c>
    </row>
    <row r="518" spans="1:14">
      <c r="A518" s="2" t="s">
        <v>947</v>
      </c>
      <c r="B518" s="2" t="s">
        <v>8122</v>
      </c>
      <c r="C518" s="2" t="s">
        <v>8197</v>
      </c>
      <c r="D518" s="5">
        <v>0.99</v>
      </c>
      <c r="F518" s="2">
        <v>2</v>
      </c>
      <c r="G518" s="2">
        <v>0</v>
      </c>
      <c r="H518" s="2">
        <v>0</v>
      </c>
      <c r="I518" s="2">
        <v>2</v>
      </c>
      <c r="J518" s="2" t="s">
        <v>8428</v>
      </c>
      <c r="K518" s="3">
        <f t="shared" si="25"/>
        <v>255</v>
      </c>
      <c r="L518" s="6">
        <f t="shared" si="24"/>
        <v>0.46180555555555558</v>
      </c>
      <c r="M518" s="6">
        <f t="shared" si="24"/>
        <v>0.47152777777777777</v>
      </c>
      <c r="N518" s="7">
        <f t="shared" si="26"/>
        <v>9.7222222222221877E-3</v>
      </c>
    </row>
    <row r="519" spans="1:14">
      <c r="A519" s="2" t="s">
        <v>1009</v>
      </c>
      <c r="B519" s="2" t="s">
        <v>8122</v>
      </c>
      <c r="C519" s="2" t="s">
        <v>8165</v>
      </c>
      <c r="D519" s="5">
        <v>0.99</v>
      </c>
      <c r="F519" s="2">
        <v>0</v>
      </c>
      <c r="G519" s="2">
        <v>0</v>
      </c>
      <c r="H519" s="2">
        <v>0</v>
      </c>
      <c r="I519" s="8">
        <v>2</v>
      </c>
      <c r="J519" s="2" t="s">
        <v>8625</v>
      </c>
      <c r="K519" s="3">
        <f t="shared" si="25"/>
        <v>321</v>
      </c>
      <c r="L519" s="6">
        <f t="shared" si="24"/>
        <v>0.46180555555555558</v>
      </c>
      <c r="M519" s="6">
        <f t="shared" si="24"/>
        <v>0.47083333333333338</v>
      </c>
      <c r="N519" s="7">
        <f t="shared" si="26"/>
        <v>9.0277777777778012E-3</v>
      </c>
    </row>
    <row r="520" spans="1:14">
      <c r="A520" s="2" t="s">
        <v>2367</v>
      </c>
      <c r="B520" s="2" t="s">
        <v>8122</v>
      </c>
      <c r="C520" s="2" t="s">
        <v>8165</v>
      </c>
      <c r="D520" s="5">
        <v>0.99</v>
      </c>
      <c r="F520" s="2">
        <v>0</v>
      </c>
      <c r="G520" s="2">
        <v>0</v>
      </c>
      <c r="H520" s="2">
        <v>0</v>
      </c>
      <c r="I520" s="2">
        <v>2</v>
      </c>
      <c r="J520" s="2" t="s">
        <v>8626</v>
      </c>
      <c r="K520" s="3">
        <f t="shared" si="25"/>
        <v>345</v>
      </c>
      <c r="L520" s="6">
        <f t="shared" si="24"/>
        <v>0.46180555555555558</v>
      </c>
      <c r="M520" s="6">
        <f t="shared" si="24"/>
        <v>0.47083333333333338</v>
      </c>
      <c r="N520" s="7">
        <f t="shared" si="26"/>
        <v>9.0277777777778012E-3</v>
      </c>
    </row>
    <row r="521" spans="1:14">
      <c r="A521" s="2" t="s">
        <v>3033</v>
      </c>
      <c r="B521" s="2" t="s">
        <v>8122</v>
      </c>
      <c r="C521" s="2" t="s">
        <v>8228</v>
      </c>
      <c r="D521" s="5">
        <v>0.97</v>
      </c>
      <c r="F521" s="8">
        <v>0</v>
      </c>
      <c r="G521" s="2">
        <v>0</v>
      </c>
      <c r="H521" s="2">
        <v>0</v>
      </c>
      <c r="I521" s="8">
        <v>29</v>
      </c>
      <c r="J521" s="2" t="s">
        <v>8627</v>
      </c>
      <c r="K521" s="3">
        <f t="shared" si="25"/>
        <v>1041</v>
      </c>
      <c r="L521" s="6">
        <f t="shared" si="24"/>
        <v>0.46180555555555558</v>
      </c>
      <c r="M521" s="6">
        <f t="shared" si="24"/>
        <v>0.47291666666666665</v>
      </c>
      <c r="N521" s="7">
        <f t="shared" si="26"/>
        <v>1.1111111111111072E-2</v>
      </c>
    </row>
    <row r="522" spans="1:14">
      <c r="A522" s="2" t="s">
        <v>149</v>
      </c>
      <c r="B522" s="2" t="s">
        <v>8122</v>
      </c>
      <c r="C522" s="2" t="s">
        <v>8271</v>
      </c>
      <c r="D522" s="5">
        <v>0.96</v>
      </c>
      <c r="F522" s="2">
        <v>13</v>
      </c>
      <c r="G522" s="2">
        <v>0</v>
      </c>
      <c r="H522" s="2">
        <v>0</v>
      </c>
      <c r="I522" s="2">
        <v>28</v>
      </c>
      <c r="J522" s="2" t="s">
        <v>8628</v>
      </c>
      <c r="K522" s="3">
        <f t="shared" si="25"/>
        <v>830</v>
      </c>
      <c r="L522" s="6">
        <f t="shared" si="24"/>
        <v>0.46180555555555558</v>
      </c>
      <c r="M522" s="6">
        <f t="shared" si="24"/>
        <v>0.47361111111111115</v>
      </c>
      <c r="N522" s="7">
        <f t="shared" si="26"/>
        <v>1.1805555555555569E-2</v>
      </c>
    </row>
    <row r="523" spans="1:14">
      <c r="A523" s="2" t="s">
        <v>3378</v>
      </c>
      <c r="B523" s="2" t="s">
        <v>8122</v>
      </c>
      <c r="C523" s="2" t="s">
        <v>8208</v>
      </c>
      <c r="D523" s="5">
        <v>0.99</v>
      </c>
      <c r="F523" s="2">
        <v>2</v>
      </c>
      <c r="G523" s="2">
        <v>0</v>
      </c>
      <c r="H523" s="2">
        <v>0</v>
      </c>
      <c r="I523" s="8">
        <v>16</v>
      </c>
      <c r="J523" s="2" t="s">
        <v>8629</v>
      </c>
      <c r="K523" s="3">
        <f t="shared" si="25"/>
        <v>1842</v>
      </c>
      <c r="L523" s="6">
        <f t="shared" si="24"/>
        <v>0.46180555555555558</v>
      </c>
      <c r="M523" s="6">
        <f t="shared" si="24"/>
        <v>0.48333333333333334</v>
      </c>
      <c r="N523" s="7">
        <f t="shared" si="26"/>
        <v>2.1527777777777757E-2</v>
      </c>
    </row>
    <row r="524" spans="1:14">
      <c r="A524" s="2" t="s">
        <v>3773</v>
      </c>
      <c r="B524" s="2" t="s">
        <v>8122</v>
      </c>
      <c r="C524" s="2" t="s">
        <v>8155</v>
      </c>
      <c r="D524" s="5">
        <v>0.99</v>
      </c>
      <c r="F524" s="2">
        <v>5</v>
      </c>
      <c r="G524" s="2">
        <v>0</v>
      </c>
      <c r="H524" s="2">
        <v>0</v>
      </c>
      <c r="I524" s="8">
        <v>14</v>
      </c>
      <c r="J524" s="2" t="s">
        <v>8630</v>
      </c>
      <c r="K524" s="3">
        <f t="shared" si="25"/>
        <v>2038</v>
      </c>
      <c r="L524" s="6">
        <f t="shared" si="24"/>
        <v>0.46180555555555558</v>
      </c>
      <c r="M524" s="6">
        <f t="shared" si="24"/>
        <v>0.48055555555555557</v>
      </c>
      <c r="N524" s="7">
        <f t="shared" si="26"/>
        <v>1.8749999999999989E-2</v>
      </c>
    </row>
    <row r="525" spans="1:14">
      <c r="A525" s="2" t="s">
        <v>3841</v>
      </c>
      <c r="B525" s="2" t="s">
        <v>8122</v>
      </c>
      <c r="C525" s="2" t="s">
        <v>8157</v>
      </c>
      <c r="D525" s="5">
        <v>0.99</v>
      </c>
      <c r="F525" s="2">
        <v>4</v>
      </c>
      <c r="G525" s="2">
        <v>0</v>
      </c>
      <c r="H525" s="2">
        <v>0</v>
      </c>
      <c r="I525" s="8">
        <v>9</v>
      </c>
      <c r="J525" s="2" t="s">
        <v>8631</v>
      </c>
      <c r="K525" s="3">
        <f t="shared" si="25"/>
        <v>2085</v>
      </c>
      <c r="L525" s="6">
        <f t="shared" si="24"/>
        <v>0.46180555555555558</v>
      </c>
      <c r="M525" s="6">
        <f t="shared" si="24"/>
        <v>0.47847222222222219</v>
      </c>
      <c r="N525" s="7">
        <f t="shared" si="26"/>
        <v>1.6666666666666607E-2</v>
      </c>
    </row>
    <row r="526" spans="1:14">
      <c r="A526" s="2" t="s">
        <v>2924</v>
      </c>
      <c r="B526" s="2" t="s">
        <v>8122</v>
      </c>
      <c r="C526" s="2" t="s">
        <v>8167</v>
      </c>
      <c r="D526" s="5">
        <v>0.98</v>
      </c>
      <c r="F526" s="2">
        <v>4</v>
      </c>
      <c r="G526" s="2">
        <v>0</v>
      </c>
      <c r="H526" s="2">
        <v>0</v>
      </c>
      <c r="I526" s="2">
        <v>20</v>
      </c>
      <c r="J526" s="2" t="s">
        <v>8632</v>
      </c>
      <c r="K526" s="3">
        <f t="shared" si="25"/>
        <v>1756</v>
      </c>
      <c r="L526" s="6">
        <f t="shared" si="24"/>
        <v>0.46180555555555558</v>
      </c>
      <c r="M526" s="6">
        <f t="shared" si="24"/>
        <v>0.47986111111111113</v>
      </c>
      <c r="N526" s="7">
        <f t="shared" si="26"/>
        <v>1.8055555555555547E-2</v>
      </c>
    </row>
    <row r="527" spans="1:14">
      <c r="A527" s="2" t="s">
        <v>285</v>
      </c>
      <c r="B527" s="2" t="s">
        <v>8122</v>
      </c>
      <c r="C527" s="2" t="s">
        <v>8155</v>
      </c>
      <c r="D527" s="5">
        <v>0.97</v>
      </c>
      <c r="F527" s="2">
        <v>23</v>
      </c>
      <c r="G527" s="2">
        <v>0</v>
      </c>
      <c r="H527" s="2">
        <v>0</v>
      </c>
      <c r="I527" s="2">
        <v>53</v>
      </c>
      <c r="J527" s="2" t="s">
        <v>8633</v>
      </c>
      <c r="K527" s="3">
        <f t="shared" si="25"/>
        <v>1993</v>
      </c>
      <c r="L527" s="6">
        <f t="shared" si="24"/>
        <v>0.46180555555555558</v>
      </c>
      <c r="M527" s="6">
        <f t="shared" si="24"/>
        <v>0.48055555555555557</v>
      </c>
      <c r="N527" s="7">
        <f t="shared" si="26"/>
        <v>1.8749999999999989E-2</v>
      </c>
    </row>
    <row r="528" spans="1:14">
      <c r="A528" s="2" t="s">
        <v>3375</v>
      </c>
      <c r="B528" s="2" t="s">
        <v>8122</v>
      </c>
      <c r="C528" s="2" t="s">
        <v>8163</v>
      </c>
      <c r="D528" s="5">
        <v>0.99</v>
      </c>
      <c r="F528" s="2">
        <v>3</v>
      </c>
      <c r="G528" s="2">
        <v>0</v>
      </c>
      <c r="H528" s="2">
        <v>0</v>
      </c>
      <c r="I528" s="2">
        <v>15</v>
      </c>
      <c r="J528" s="2" t="s">
        <v>8634</v>
      </c>
      <c r="K528" s="3">
        <f t="shared" si="25"/>
        <v>2190</v>
      </c>
      <c r="L528" s="6">
        <f t="shared" si="24"/>
        <v>0.46180555555555558</v>
      </c>
      <c r="M528" s="6">
        <f t="shared" si="24"/>
        <v>0.47916666666666669</v>
      </c>
      <c r="N528" s="7">
        <f t="shared" si="26"/>
        <v>1.7361111111111105E-2</v>
      </c>
    </row>
    <row r="529" spans="1:14">
      <c r="A529" s="2" t="s">
        <v>3141</v>
      </c>
      <c r="B529" s="2" t="s">
        <v>8122</v>
      </c>
      <c r="C529" s="2" t="s">
        <v>8152</v>
      </c>
      <c r="D529" s="5">
        <v>0.99</v>
      </c>
      <c r="F529" s="2">
        <v>4</v>
      </c>
      <c r="G529" s="2">
        <v>0</v>
      </c>
      <c r="H529" s="2">
        <v>0</v>
      </c>
      <c r="I529" s="8">
        <v>15</v>
      </c>
      <c r="J529" s="2" t="s">
        <v>8635</v>
      </c>
      <c r="K529" s="3">
        <f t="shared" si="25"/>
        <v>1763</v>
      </c>
      <c r="L529" s="6">
        <f t="shared" si="24"/>
        <v>0.46180555555555558</v>
      </c>
      <c r="M529" s="6">
        <f t="shared" si="24"/>
        <v>0.48194444444444445</v>
      </c>
      <c r="N529" s="7">
        <f t="shared" si="26"/>
        <v>2.0138888888888873E-2</v>
      </c>
    </row>
    <row r="530" spans="1:14">
      <c r="A530" s="2" t="s">
        <v>2333</v>
      </c>
      <c r="B530" s="2" t="s">
        <v>8122</v>
      </c>
      <c r="C530" s="2" t="s">
        <v>8165</v>
      </c>
      <c r="D530" s="5">
        <v>0.98</v>
      </c>
      <c r="F530" s="2">
        <v>0</v>
      </c>
      <c r="G530" s="2">
        <v>0</v>
      </c>
      <c r="H530" s="2">
        <v>0</v>
      </c>
      <c r="I530" s="8">
        <v>2</v>
      </c>
      <c r="J530" s="2" t="s">
        <v>8636</v>
      </c>
      <c r="K530" s="3">
        <f t="shared" si="25"/>
        <v>173</v>
      </c>
      <c r="L530" s="6">
        <f t="shared" si="24"/>
        <v>0.46180555555555558</v>
      </c>
      <c r="M530" s="6">
        <f t="shared" si="24"/>
        <v>0.47083333333333338</v>
      </c>
      <c r="N530" s="7">
        <f t="shared" si="26"/>
        <v>9.0277777777778012E-3</v>
      </c>
    </row>
    <row r="531" spans="1:14">
      <c r="A531" s="2" t="s">
        <v>356</v>
      </c>
      <c r="B531" s="2" t="s">
        <v>8122</v>
      </c>
      <c r="C531" s="2" t="s">
        <v>8175</v>
      </c>
      <c r="D531" s="5">
        <v>0.99</v>
      </c>
      <c r="F531" s="2">
        <v>4</v>
      </c>
      <c r="G531" s="2">
        <v>0</v>
      </c>
      <c r="H531" s="2">
        <v>0</v>
      </c>
      <c r="I531" s="8">
        <v>18</v>
      </c>
      <c r="J531" s="2" t="s">
        <v>8637</v>
      </c>
      <c r="K531" s="3">
        <f t="shared" si="25"/>
        <v>1941</v>
      </c>
      <c r="L531" s="6">
        <f t="shared" si="24"/>
        <v>0.46180555555555558</v>
      </c>
      <c r="M531" s="6">
        <f t="shared" si="24"/>
        <v>0.4777777777777778</v>
      </c>
      <c r="N531" s="7">
        <f t="shared" si="26"/>
        <v>1.5972222222222221E-2</v>
      </c>
    </row>
    <row r="532" spans="1:14">
      <c r="A532" s="2" t="s">
        <v>3999</v>
      </c>
      <c r="B532" s="2" t="s">
        <v>8122</v>
      </c>
      <c r="C532" s="2" t="s">
        <v>8165</v>
      </c>
      <c r="D532" s="5">
        <v>0.95</v>
      </c>
      <c r="F532" s="2">
        <v>4</v>
      </c>
      <c r="G532" s="2">
        <v>0</v>
      </c>
      <c r="H532" s="2">
        <v>0</v>
      </c>
      <c r="I532" s="2">
        <v>7</v>
      </c>
      <c r="J532" s="2" t="s">
        <v>8638</v>
      </c>
      <c r="K532" s="3">
        <f t="shared" si="25"/>
        <v>161</v>
      </c>
      <c r="L532" s="6">
        <f t="shared" si="24"/>
        <v>0.46180555555555558</v>
      </c>
      <c r="M532" s="6">
        <f t="shared" si="24"/>
        <v>0.47083333333333338</v>
      </c>
      <c r="N532" s="7">
        <f t="shared" si="26"/>
        <v>9.0277777777778012E-3</v>
      </c>
    </row>
    <row r="533" spans="1:14">
      <c r="A533" s="2" t="s">
        <v>512</v>
      </c>
      <c r="B533" s="2" t="s">
        <v>8122</v>
      </c>
      <c r="C533" s="2" t="s">
        <v>8165</v>
      </c>
      <c r="D533" s="5">
        <v>0.95</v>
      </c>
      <c r="F533" s="2">
        <v>6</v>
      </c>
      <c r="G533" s="2">
        <v>0</v>
      </c>
      <c r="H533" s="2">
        <v>0</v>
      </c>
      <c r="I533" s="2">
        <v>5</v>
      </c>
      <c r="J533" s="2" t="s">
        <v>8639</v>
      </c>
      <c r="K533" s="3">
        <f t="shared" si="25"/>
        <v>123</v>
      </c>
      <c r="L533" s="6">
        <f t="shared" si="24"/>
        <v>0.46180555555555558</v>
      </c>
      <c r="M533" s="6">
        <f t="shared" si="24"/>
        <v>0.47083333333333338</v>
      </c>
      <c r="N533" s="7">
        <f t="shared" si="26"/>
        <v>9.0277777777778012E-3</v>
      </c>
    </row>
    <row r="534" spans="1:14">
      <c r="A534" s="2" t="s">
        <v>714</v>
      </c>
      <c r="B534" s="2" t="s">
        <v>8122</v>
      </c>
      <c r="C534" s="2" t="s">
        <v>8165</v>
      </c>
      <c r="D534" s="5">
        <v>0.99</v>
      </c>
      <c r="F534" s="2">
        <v>1</v>
      </c>
      <c r="G534" s="2">
        <v>0</v>
      </c>
      <c r="H534" s="2">
        <v>0</v>
      </c>
      <c r="I534" s="2">
        <v>1</v>
      </c>
      <c r="J534" s="2" t="s">
        <v>8230</v>
      </c>
      <c r="K534" s="3">
        <f t="shared" si="25"/>
        <v>111</v>
      </c>
      <c r="L534" s="6">
        <f t="shared" si="24"/>
        <v>0.46180555555555558</v>
      </c>
      <c r="M534" s="6">
        <f t="shared" si="24"/>
        <v>0.47083333333333338</v>
      </c>
      <c r="N534" s="7">
        <f t="shared" si="26"/>
        <v>9.0277777777778012E-3</v>
      </c>
    </row>
    <row r="535" spans="1:14">
      <c r="A535" s="2" t="s">
        <v>3707</v>
      </c>
      <c r="B535" s="2" t="s">
        <v>8122</v>
      </c>
      <c r="C535" s="2" t="s">
        <v>8167</v>
      </c>
      <c r="D535" s="5">
        <v>0.99</v>
      </c>
      <c r="F535" s="2">
        <v>8</v>
      </c>
      <c r="G535" s="2">
        <v>0</v>
      </c>
      <c r="H535" s="2">
        <v>0</v>
      </c>
      <c r="I535" s="8">
        <v>17</v>
      </c>
      <c r="J535" s="2" t="s">
        <v>8640</v>
      </c>
      <c r="K535" s="3">
        <f t="shared" si="25"/>
        <v>2139</v>
      </c>
      <c r="L535" s="6">
        <f t="shared" si="24"/>
        <v>0.46180555555555558</v>
      </c>
      <c r="M535" s="6">
        <f t="shared" si="24"/>
        <v>0.47986111111111113</v>
      </c>
      <c r="N535" s="7">
        <f t="shared" si="26"/>
        <v>1.8055555555555547E-2</v>
      </c>
    </row>
    <row r="536" spans="1:14">
      <c r="A536" s="2" t="s">
        <v>3247</v>
      </c>
      <c r="B536" s="2" t="s">
        <v>8122</v>
      </c>
      <c r="C536" s="2" t="s">
        <v>8175</v>
      </c>
      <c r="D536" s="5">
        <v>0.99</v>
      </c>
      <c r="F536" s="2">
        <v>2</v>
      </c>
      <c r="G536" s="2">
        <v>0</v>
      </c>
      <c r="H536" s="2">
        <v>0</v>
      </c>
      <c r="I536" s="2">
        <v>5</v>
      </c>
      <c r="J536" s="2" t="s">
        <v>8641</v>
      </c>
      <c r="K536" s="3">
        <f t="shared" si="25"/>
        <v>1815</v>
      </c>
      <c r="L536" s="6">
        <f t="shared" si="24"/>
        <v>0.46180555555555558</v>
      </c>
      <c r="M536" s="6">
        <f t="shared" si="24"/>
        <v>0.4777777777777778</v>
      </c>
      <c r="N536" s="7">
        <f t="shared" si="26"/>
        <v>1.5972222222222221E-2</v>
      </c>
    </row>
    <row r="537" spans="1:14">
      <c r="A537" s="2" t="s">
        <v>1623</v>
      </c>
      <c r="B537" s="2" t="s">
        <v>8122</v>
      </c>
      <c r="C537" s="2" t="s">
        <v>8132</v>
      </c>
      <c r="D537" s="5">
        <v>1</v>
      </c>
      <c r="F537" s="2">
        <v>0</v>
      </c>
      <c r="G537" s="2">
        <v>0</v>
      </c>
      <c r="H537" s="2">
        <v>0</v>
      </c>
      <c r="I537" s="2">
        <v>0</v>
      </c>
      <c r="J537" s="2" t="s">
        <v>3969</v>
      </c>
      <c r="K537" s="3">
        <f t="shared" si="25"/>
        <v>1</v>
      </c>
      <c r="L537" s="6">
        <f t="shared" si="24"/>
        <v>0.46180555555555558</v>
      </c>
      <c r="M537" s="6">
        <f t="shared" si="24"/>
        <v>0.46249999999999997</v>
      </c>
      <c r="N537" s="7">
        <f t="shared" si="26"/>
        <v>6.9444444444438647E-4</v>
      </c>
    </row>
    <row r="538" spans="1:14">
      <c r="A538" s="2" t="s">
        <v>2118</v>
      </c>
      <c r="B538" s="2" t="s">
        <v>8122</v>
      </c>
      <c r="C538" s="2" t="s">
        <v>8165</v>
      </c>
      <c r="D538" s="5">
        <v>0.98</v>
      </c>
      <c r="F538" s="2">
        <v>1</v>
      </c>
      <c r="G538" s="2">
        <v>0</v>
      </c>
      <c r="H538" s="2">
        <v>0</v>
      </c>
      <c r="I538" s="8">
        <v>2</v>
      </c>
      <c r="J538" s="2" t="s">
        <v>8541</v>
      </c>
      <c r="K538" s="3">
        <f t="shared" si="25"/>
        <v>149</v>
      </c>
      <c r="L538" s="6">
        <f t="shared" si="24"/>
        <v>0.46180555555555558</v>
      </c>
      <c r="M538" s="6">
        <f t="shared" si="24"/>
        <v>0.47083333333333338</v>
      </c>
      <c r="N538" s="7">
        <f t="shared" si="26"/>
        <v>9.0277777777778012E-3</v>
      </c>
    </row>
    <row r="539" spans="1:14">
      <c r="A539" s="2" t="s">
        <v>3326</v>
      </c>
      <c r="B539" s="2" t="s">
        <v>8122</v>
      </c>
      <c r="C539" s="2" t="s">
        <v>8163</v>
      </c>
      <c r="D539" s="5">
        <v>0.99</v>
      </c>
      <c r="F539" s="2">
        <v>1</v>
      </c>
      <c r="G539" s="2">
        <v>0</v>
      </c>
      <c r="H539" s="2">
        <v>0</v>
      </c>
      <c r="I539" s="2">
        <v>9</v>
      </c>
      <c r="J539" s="2" t="s">
        <v>8330</v>
      </c>
      <c r="K539" s="3">
        <f t="shared" si="25"/>
        <v>1988</v>
      </c>
      <c r="L539" s="6">
        <f t="shared" si="24"/>
        <v>0.46180555555555558</v>
      </c>
      <c r="M539" s="6">
        <f t="shared" si="24"/>
        <v>0.47916666666666669</v>
      </c>
      <c r="N539" s="7">
        <f t="shared" si="26"/>
        <v>1.7361111111111105E-2</v>
      </c>
    </row>
    <row r="540" spans="1:14">
      <c r="A540" s="2" t="s">
        <v>608</v>
      </c>
      <c r="B540" s="2" t="s">
        <v>8122</v>
      </c>
      <c r="C540" s="2" t="s">
        <v>8228</v>
      </c>
      <c r="D540" s="5">
        <v>0.86</v>
      </c>
      <c r="F540" s="2">
        <v>16</v>
      </c>
      <c r="G540" s="2">
        <v>0</v>
      </c>
      <c r="H540" s="2">
        <v>0</v>
      </c>
      <c r="I540" s="2">
        <v>24</v>
      </c>
      <c r="J540" s="2" t="s">
        <v>8642</v>
      </c>
      <c r="K540" s="3">
        <f t="shared" si="25"/>
        <v>178</v>
      </c>
      <c r="L540" s="6">
        <f t="shared" si="24"/>
        <v>0.46180555555555558</v>
      </c>
      <c r="M540" s="6">
        <f t="shared" si="24"/>
        <v>0.47291666666666665</v>
      </c>
      <c r="N540" s="7">
        <f t="shared" si="26"/>
        <v>1.1111111111111072E-2</v>
      </c>
    </row>
    <row r="541" spans="1:14">
      <c r="A541" s="2" t="s">
        <v>3532</v>
      </c>
      <c r="B541" s="2" t="s">
        <v>8122</v>
      </c>
      <c r="C541" s="2" t="s">
        <v>8167</v>
      </c>
      <c r="D541" s="5">
        <v>0.99</v>
      </c>
      <c r="F541" s="2">
        <v>5</v>
      </c>
      <c r="G541" s="2">
        <v>0</v>
      </c>
      <c r="H541" s="2">
        <v>0</v>
      </c>
      <c r="I541" s="2">
        <v>23</v>
      </c>
      <c r="J541" s="2" t="s">
        <v>8643</v>
      </c>
      <c r="K541" s="3">
        <f t="shared" si="25"/>
        <v>2405</v>
      </c>
      <c r="L541" s="6">
        <f t="shared" si="24"/>
        <v>0.46180555555555558</v>
      </c>
      <c r="M541" s="6">
        <f t="shared" si="24"/>
        <v>0.47986111111111113</v>
      </c>
      <c r="N541" s="7">
        <f t="shared" si="26"/>
        <v>1.8055555555555547E-2</v>
      </c>
    </row>
    <row r="542" spans="1:14">
      <c r="A542" s="2" t="s">
        <v>838</v>
      </c>
      <c r="B542" s="2" t="s">
        <v>8122</v>
      </c>
      <c r="C542" s="2" t="s">
        <v>8165</v>
      </c>
      <c r="D542" s="5">
        <v>0.97</v>
      </c>
      <c r="F542" s="2">
        <v>2</v>
      </c>
      <c r="G542" s="2">
        <v>0</v>
      </c>
      <c r="H542" s="2">
        <v>0</v>
      </c>
      <c r="I542" s="8">
        <v>3</v>
      </c>
      <c r="J542" s="2" t="s">
        <v>8644</v>
      </c>
      <c r="K542" s="3">
        <f t="shared" si="25"/>
        <v>125</v>
      </c>
      <c r="L542" s="6">
        <f t="shared" si="24"/>
        <v>0.46180555555555558</v>
      </c>
      <c r="M542" s="6">
        <f t="shared" si="24"/>
        <v>0.47083333333333338</v>
      </c>
      <c r="N542" s="7">
        <f t="shared" si="26"/>
        <v>9.0277777777778012E-3</v>
      </c>
    </row>
    <row r="543" spans="1:14">
      <c r="A543" s="2" t="s">
        <v>1278</v>
      </c>
      <c r="B543" s="2" t="s">
        <v>8122</v>
      </c>
      <c r="C543" s="2" t="s">
        <v>8165</v>
      </c>
      <c r="D543" s="5">
        <v>0.97</v>
      </c>
      <c r="F543" s="2">
        <v>7</v>
      </c>
      <c r="G543" s="2">
        <v>0</v>
      </c>
      <c r="H543" s="2">
        <v>0</v>
      </c>
      <c r="I543" s="2">
        <v>18</v>
      </c>
      <c r="J543" s="2" t="s">
        <v>8645</v>
      </c>
      <c r="K543" s="3">
        <f t="shared" si="25"/>
        <v>845</v>
      </c>
      <c r="L543" s="6">
        <f t="shared" si="24"/>
        <v>0.46180555555555558</v>
      </c>
      <c r="M543" s="6">
        <f t="shared" si="24"/>
        <v>0.47083333333333338</v>
      </c>
      <c r="N543" s="7">
        <f t="shared" si="26"/>
        <v>9.0277777777778012E-3</v>
      </c>
    </row>
    <row r="544" spans="1:14">
      <c r="A544" s="2" t="s">
        <v>701</v>
      </c>
      <c r="B544" s="2" t="s">
        <v>8122</v>
      </c>
      <c r="C544" s="2" t="s">
        <v>8165</v>
      </c>
      <c r="D544" s="5">
        <v>0.93</v>
      </c>
      <c r="F544" s="2">
        <v>17</v>
      </c>
      <c r="G544" s="2">
        <v>0</v>
      </c>
      <c r="H544" s="2">
        <v>0</v>
      </c>
      <c r="I544" s="2">
        <v>12</v>
      </c>
      <c r="J544" s="2" t="s">
        <v>8636</v>
      </c>
      <c r="K544" s="3">
        <f t="shared" si="25"/>
        <v>173</v>
      </c>
      <c r="L544" s="6">
        <f t="shared" si="24"/>
        <v>0.46180555555555558</v>
      </c>
      <c r="M544" s="6">
        <f t="shared" si="24"/>
        <v>0.47083333333333338</v>
      </c>
      <c r="N544" s="7">
        <f t="shared" si="26"/>
        <v>9.0277777777778012E-3</v>
      </c>
    </row>
    <row r="545" spans="1:14">
      <c r="A545" s="2" t="s">
        <v>931</v>
      </c>
      <c r="B545" s="2" t="s">
        <v>8122</v>
      </c>
      <c r="C545" s="2" t="s">
        <v>8165</v>
      </c>
      <c r="D545" s="5">
        <v>0.98</v>
      </c>
      <c r="F545" s="2">
        <v>3</v>
      </c>
      <c r="G545" s="2">
        <v>0</v>
      </c>
      <c r="H545" s="2">
        <v>0</v>
      </c>
      <c r="I545" s="8">
        <v>3</v>
      </c>
      <c r="J545" s="2" t="s">
        <v>8646</v>
      </c>
      <c r="K545" s="3">
        <f t="shared" si="25"/>
        <v>241</v>
      </c>
      <c r="L545" s="6">
        <f t="shared" si="24"/>
        <v>0.46180555555555558</v>
      </c>
      <c r="M545" s="6">
        <f t="shared" si="24"/>
        <v>0.47083333333333338</v>
      </c>
      <c r="N545" s="7">
        <f t="shared" si="26"/>
        <v>9.0277777777778012E-3</v>
      </c>
    </row>
    <row r="546" spans="1:14">
      <c r="A546" s="2" t="s">
        <v>4000</v>
      </c>
      <c r="B546" s="2" t="s">
        <v>8122</v>
      </c>
      <c r="C546" s="2" t="s">
        <v>8197</v>
      </c>
      <c r="D546" s="5">
        <v>0.96</v>
      </c>
      <c r="F546" s="2">
        <v>8</v>
      </c>
      <c r="G546" s="2">
        <v>0</v>
      </c>
      <c r="H546" s="2">
        <v>0</v>
      </c>
      <c r="I546" s="2">
        <v>16</v>
      </c>
      <c r="J546" s="2" t="s">
        <v>8293</v>
      </c>
      <c r="K546" s="3">
        <f t="shared" si="25"/>
        <v>403</v>
      </c>
      <c r="L546" s="6">
        <f t="shared" si="24"/>
        <v>0.46180555555555558</v>
      </c>
      <c r="M546" s="6">
        <f t="shared" si="24"/>
        <v>0.47152777777777777</v>
      </c>
      <c r="N546" s="7">
        <f t="shared" si="26"/>
        <v>9.7222222222221877E-3</v>
      </c>
    </row>
    <row r="547" spans="1:14">
      <c r="A547" s="2" t="s">
        <v>4001</v>
      </c>
      <c r="B547" s="2" t="s">
        <v>8122</v>
      </c>
      <c r="C547" s="2" t="s">
        <v>8647</v>
      </c>
      <c r="D547" s="5">
        <v>0.98</v>
      </c>
      <c r="F547" s="2">
        <v>4</v>
      </c>
      <c r="G547" s="2">
        <v>0</v>
      </c>
      <c r="H547" s="2">
        <v>0</v>
      </c>
      <c r="I547" s="8">
        <v>21</v>
      </c>
      <c r="J547" s="2" t="s">
        <v>8648</v>
      </c>
      <c r="K547" s="3">
        <f t="shared" si="25"/>
        <v>1858</v>
      </c>
      <c r="L547" s="6">
        <f t="shared" si="24"/>
        <v>0.46180555555555558</v>
      </c>
      <c r="M547" s="6">
        <f t="shared" si="24"/>
        <v>0.50208333333333333</v>
      </c>
      <c r="N547" s="7">
        <f t="shared" si="26"/>
        <v>4.0277777777777746E-2</v>
      </c>
    </row>
    <row r="548" spans="1:14">
      <c r="A548" s="2" t="s">
        <v>4003</v>
      </c>
      <c r="B548" s="2" t="s">
        <v>8122</v>
      </c>
      <c r="C548" s="2" t="s">
        <v>8649</v>
      </c>
      <c r="D548" s="5">
        <v>0.97</v>
      </c>
      <c r="F548" s="2">
        <v>2</v>
      </c>
      <c r="G548" s="2">
        <v>0</v>
      </c>
      <c r="H548" s="2">
        <v>0</v>
      </c>
      <c r="I548" s="2">
        <v>27</v>
      </c>
      <c r="J548" s="2" t="s">
        <v>8650</v>
      </c>
      <c r="K548" s="3">
        <f t="shared" si="25"/>
        <v>1248</v>
      </c>
      <c r="L548" s="6">
        <f t="shared" si="24"/>
        <v>0.46180555555555558</v>
      </c>
      <c r="M548" s="6">
        <f t="shared" si="24"/>
        <v>0.4909722222222222</v>
      </c>
      <c r="N548" s="7">
        <f t="shared" si="26"/>
        <v>2.9166666666666619E-2</v>
      </c>
    </row>
    <row r="549" spans="1:14">
      <c r="A549" s="2" t="s">
        <v>1736</v>
      </c>
      <c r="B549" s="2" t="s">
        <v>8122</v>
      </c>
      <c r="C549" s="2" t="s">
        <v>8134</v>
      </c>
      <c r="D549" s="5">
        <v>1</v>
      </c>
      <c r="F549" s="2">
        <v>3</v>
      </c>
      <c r="G549" s="2">
        <v>0</v>
      </c>
      <c r="H549" s="2">
        <v>0</v>
      </c>
      <c r="I549" s="8">
        <v>0</v>
      </c>
      <c r="J549" s="2" t="s">
        <v>8651</v>
      </c>
      <c r="K549" s="3">
        <f t="shared" si="25"/>
        <v>70</v>
      </c>
      <c r="L549" s="6">
        <f t="shared" si="24"/>
        <v>0.46180555555555558</v>
      </c>
      <c r="M549" s="6">
        <f t="shared" si="24"/>
        <v>0.47013888888888888</v>
      </c>
      <c r="N549" s="7">
        <f t="shared" si="26"/>
        <v>8.3333333333333037E-3</v>
      </c>
    </row>
    <row r="550" spans="1:14">
      <c r="A550" s="2" t="s">
        <v>4004</v>
      </c>
      <c r="B550" s="2" t="s">
        <v>8122</v>
      </c>
      <c r="C550" s="2" t="s">
        <v>8134</v>
      </c>
      <c r="D550" s="5">
        <v>0.93</v>
      </c>
      <c r="F550" s="8">
        <v>6</v>
      </c>
      <c r="G550" s="2">
        <v>0</v>
      </c>
      <c r="H550" s="2">
        <v>0</v>
      </c>
      <c r="I550" s="8">
        <v>7</v>
      </c>
      <c r="J550" s="2" t="s">
        <v>8371</v>
      </c>
      <c r="K550" s="3">
        <f t="shared" si="25"/>
        <v>114</v>
      </c>
      <c r="L550" s="6">
        <f t="shared" si="24"/>
        <v>0.46180555555555558</v>
      </c>
      <c r="M550" s="6">
        <f t="shared" si="24"/>
        <v>0.47013888888888888</v>
      </c>
      <c r="N550" s="7">
        <f t="shared" si="26"/>
        <v>8.3333333333333037E-3</v>
      </c>
    </row>
    <row r="551" spans="1:14">
      <c r="A551" s="2" t="s">
        <v>2611</v>
      </c>
      <c r="B551" s="2" t="s">
        <v>8122</v>
      </c>
      <c r="C551" s="2" t="s">
        <v>8134</v>
      </c>
      <c r="D551" s="5">
        <v>0.99</v>
      </c>
      <c r="F551" s="2">
        <v>1</v>
      </c>
      <c r="G551" s="2">
        <v>0</v>
      </c>
      <c r="H551" s="2">
        <v>0</v>
      </c>
      <c r="I551" s="8">
        <v>6</v>
      </c>
      <c r="J551" s="2" t="s">
        <v>8652</v>
      </c>
      <c r="K551" s="3">
        <f t="shared" si="25"/>
        <v>644</v>
      </c>
      <c r="L551" s="6">
        <f t="shared" si="24"/>
        <v>0.46180555555555558</v>
      </c>
      <c r="M551" s="6">
        <f t="shared" si="24"/>
        <v>0.47013888888888888</v>
      </c>
      <c r="N551" s="7">
        <f t="shared" si="26"/>
        <v>8.3333333333333037E-3</v>
      </c>
    </row>
    <row r="552" spans="1:14">
      <c r="A552" s="2" t="s">
        <v>2198</v>
      </c>
      <c r="B552" s="2" t="s">
        <v>8122</v>
      </c>
      <c r="C552" s="2" t="s">
        <v>8167</v>
      </c>
      <c r="D552" s="5">
        <v>0.93</v>
      </c>
      <c r="F552" s="2">
        <v>4</v>
      </c>
      <c r="G552" s="2">
        <v>0</v>
      </c>
      <c r="H552" s="2">
        <v>0</v>
      </c>
      <c r="I552" s="2">
        <v>18</v>
      </c>
      <c r="J552" s="2" t="s">
        <v>8653</v>
      </c>
      <c r="K552" s="3">
        <f t="shared" si="25"/>
        <v>262</v>
      </c>
      <c r="L552" s="6">
        <f t="shared" si="24"/>
        <v>0.46180555555555558</v>
      </c>
      <c r="M552" s="6">
        <f t="shared" si="24"/>
        <v>0.47986111111111113</v>
      </c>
      <c r="N552" s="7">
        <f t="shared" si="26"/>
        <v>1.8055555555555547E-2</v>
      </c>
    </row>
    <row r="553" spans="1:14">
      <c r="A553" s="2" t="s">
        <v>2246</v>
      </c>
      <c r="B553" s="2" t="s">
        <v>8122</v>
      </c>
      <c r="C553" s="2" t="s">
        <v>8134</v>
      </c>
      <c r="D553" s="5">
        <v>0.98</v>
      </c>
      <c r="F553" s="2">
        <v>2</v>
      </c>
      <c r="G553" s="2">
        <v>0</v>
      </c>
      <c r="H553" s="2">
        <v>0</v>
      </c>
      <c r="I553" s="8">
        <v>1</v>
      </c>
      <c r="J553" s="2" t="s">
        <v>8315</v>
      </c>
      <c r="K553" s="3">
        <f t="shared" si="25"/>
        <v>55</v>
      </c>
      <c r="L553" s="6">
        <f t="shared" si="24"/>
        <v>0.46180555555555558</v>
      </c>
      <c r="M553" s="6">
        <f t="shared" si="24"/>
        <v>0.47013888888888888</v>
      </c>
      <c r="N553" s="7">
        <f t="shared" si="26"/>
        <v>8.3333333333333037E-3</v>
      </c>
    </row>
    <row r="554" spans="1:14">
      <c r="A554" s="2" t="s">
        <v>4005</v>
      </c>
      <c r="B554" s="2" t="s">
        <v>8122</v>
      </c>
      <c r="C554" s="2" t="s">
        <v>8155</v>
      </c>
      <c r="D554" s="5">
        <v>0.98</v>
      </c>
      <c r="F554" s="2">
        <v>12</v>
      </c>
      <c r="G554" s="2">
        <v>0</v>
      </c>
      <c r="H554" s="2">
        <v>0</v>
      </c>
      <c r="I554" s="8">
        <v>31</v>
      </c>
      <c r="J554" s="2" t="s">
        <v>8654</v>
      </c>
      <c r="K554" s="3">
        <f t="shared" si="25"/>
        <v>2561</v>
      </c>
      <c r="L554" s="6">
        <f t="shared" si="24"/>
        <v>0.46180555555555558</v>
      </c>
      <c r="M554" s="6">
        <f t="shared" si="24"/>
        <v>0.48055555555555557</v>
      </c>
      <c r="N554" s="7">
        <f t="shared" si="26"/>
        <v>1.8749999999999989E-2</v>
      </c>
    </row>
    <row r="555" spans="1:14">
      <c r="A555" s="2" t="s">
        <v>1374</v>
      </c>
      <c r="B555" s="2" t="s">
        <v>8122</v>
      </c>
      <c r="C555" s="2" t="s">
        <v>8175</v>
      </c>
      <c r="D555" s="5">
        <v>0.99</v>
      </c>
      <c r="F555" s="2">
        <v>6</v>
      </c>
      <c r="G555" s="2">
        <v>0</v>
      </c>
      <c r="H555" s="2">
        <v>0</v>
      </c>
      <c r="I555" s="8">
        <v>10</v>
      </c>
      <c r="J555" s="2" t="s">
        <v>8655</v>
      </c>
      <c r="K555" s="3">
        <f t="shared" si="25"/>
        <v>1602</v>
      </c>
      <c r="L555" s="6">
        <f t="shared" si="24"/>
        <v>0.46180555555555558</v>
      </c>
      <c r="M555" s="6">
        <f t="shared" si="24"/>
        <v>0.4777777777777778</v>
      </c>
      <c r="N555" s="7">
        <f t="shared" si="26"/>
        <v>1.5972222222222221E-2</v>
      </c>
    </row>
    <row r="556" spans="1:14">
      <c r="A556" s="2" t="s">
        <v>1006</v>
      </c>
      <c r="B556" s="2" t="s">
        <v>8122</v>
      </c>
      <c r="C556" s="2" t="s">
        <v>8165</v>
      </c>
      <c r="D556" s="5">
        <v>0.97</v>
      </c>
      <c r="F556" s="2">
        <v>7</v>
      </c>
      <c r="G556" s="2">
        <v>0</v>
      </c>
      <c r="H556" s="2">
        <v>0</v>
      </c>
      <c r="I556" s="2">
        <v>11</v>
      </c>
      <c r="J556" s="2" t="s">
        <v>8656</v>
      </c>
      <c r="K556" s="3">
        <f t="shared" si="25"/>
        <v>435</v>
      </c>
      <c r="L556" s="6">
        <f t="shared" si="24"/>
        <v>0.46180555555555558</v>
      </c>
      <c r="M556" s="6">
        <f t="shared" si="24"/>
        <v>0.47083333333333338</v>
      </c>
      <c r="N556" s="7">
        <f t="shared" si="26"/>
        <v>9.0277777777778012E-3</v>
      </c>
    </row>
    <row r="557" spans="1:14">
      <c r="A557" s="2" t="s">
        <v>366</v>
      </c>
      <c r="B557" s="2" t="s">
        <v>8122</v>
      </c>
      <c r="C557" s="2" t="s">
        <v>8170</v>
      </c>
      <c r="D557" s="5">
        <v>0.99</v>
      </c>
      <c r="F557" s="2">
        <v>1</v>
      </c>
      <c r="G557" s="2">
        <v>0</v>
      </c>
      <c r="H557" s="2">
        <v>0</v>
      </c>
      <c r="I557" s="2">
        <v>20</v>
      </c>
      <c r="J557" s="2" t="s">
        <v>8657</v>
      </c>
      <c r="K557" s="3">
        <f t="shared" si="25"/>
        <v>2780</v>
      </c>
      <c r="L557" s="6">
        <f t="shared" si="24"/>
        <v>0.46180555555555558</v>
      </c>
      <c r="M557" s="6">
        <f t="shared" si="24"/>
        <v>0.48125000000000001</v>
      </c>
      <c r="N557" s="7">
        <f t="shared" si="26"/>
        <v>1.9444444444444431E-2</v>
      </c>
    </row>
    <row r="558" spans="1:14">
      <c r="A558" s="2" t="s">
        <v>167</v>
      </c>
      <c r="B558" s="2" t="s">
        <v>8122</v>
      </c>
      <c r="C558" s="2" t="s">
        <v>8170</v>
      </c>
      <c r="D558" s="5">
        <v>0.98</v>
      </c>
      <c r="F558" s="2">
        <v>3</v>
      </c>
      <c r="G558" s="2">
        <v>0</v>
      </c>
      <c r="H558" s="2">
        <v>0</v>
      </c>
      <c r="I558" s="8">
        <v>16</v>
      </c>
      <c r="J558" s="2" t="s">
        <v>8658</v>
      </c>
      <c r="K558" s="3">
        <f t="shared" si="25"/>
        <v>1521</v>
      </c>
      <c r="L558" s="6">
        <f t="shared" si="24"/>
        <v>0.46180555555555558</v>
      </c>
      <c r="M558" s="6">
        <f t="shared" si="24"/>
        <v>0.48125000000000001</v>
      </c>
      <c r="N558" s="7">
        <f t="shared" si="26"/>
        <v>1.9444444444444431E-2</v>
      </c>
    </row>
    <row r="559" spans="1:14">
      <c r="A559" s="2" t="s">
        <v>999</v>
      </c>
      <c r="B559" s="2" t="s">
        <v>8122</v>
      </c>
      <c r="C559" s="2" t="s">
        <v>8197</v>
      </c>
      <c r="D559" s="5">
        <v>0.96</v>
      </c>
      <c r="F559" s="2">
        <v>2</v>
      </c>
      <c r="G559" s="2">
        <v>0</v>
      </c>
      <c r="H559" s="2">
        <v>0</v>
      </c>
      <c r="I559" s="2">
        <v>6</v>
      </c>
      <c r="J559" s="2" t="s">
        <v>8354</v>
      </c>
      <c r="K559" s="3">
        <f t="shared" si="25"/>
        <v>169</v>
      </c>
      <c r="L559" s="6">
        <f t="shared" si="24"/>
        <v>0.46180555555555558</v>
      </c>
      <c r="M559" s="6">
        <f t="shared" si="24"/>
        <v>0.47152777777777777</v>
      </c>
      <c r="N559" s="7">
        <f t="shared" si="26"/>
        <v>9.7222222222221877E-3</v>
      </c>
    </row>
    <row r="560" spans="1:14">
      <c r="A560" s="2" t="s">
        <v>1492</v>
      </c>
      <c r="B560" s="2" t="s">
        <v>8122</v>
      </c>
      <c r="C560" s="2" t="s">
        <v>8152</v>
      </c>
      <c r="D560" s="5">
        <v>0.99</v>
      </c>
      <c r="F560" s="2">
        <v>4</v>
      </c>
      <c r="G560" s="2">
        <v>0</v>
      </c>
      <c r="H560" s="2">
        <v>0</v>
      </c>
      <c r="I560" s="8">
        <v>15</v>
      </c>
      <c r="J560" s="2" t="s">
        <v>8659</v>
      </c>
      <c r="K560" s="3">
        <f t="shared" si="25"/>
        <v>2075</v>
      </c>
      <c r="L560" s="6">
        <f t="shared" si="24"/>
        <v>0.46180555555555558</v>
      </c>
      <c r="M560" s="6">
        <f t="shared" si="24"/>
        <v>0.48194444444444445</v>
      </c>
      <c r="N560" s="7">
        <f t="shared" si="26"/>
        <v>2.0138888888888873E-2</v>
      </c>
    </row>
    <row r="561" spans="1:14">
      <c r="A561" s="2" t="s">
        <v>2297</v>
      </c>
      <c r="B561" s="2" t="s">
        <v>8122</v>
      </c>
      <c r="C561" s="2" t="s">
        <v>8228</v>
      </c>
      <c r="D561" s="5">
        <v>0.96</v>
      </c>
      <c r="F561" s="8">
        <v>7</v>
      </c>
      <c r="G561" s="2">
        <v>0</v>
      </c>
      <c r="H561" s="2">
        <v>0</v>
      </c>
      <c r="I561" s="2">
        <v>16</v>
      </c>
      <c r="J561" s="2" t="s">
        <v>8660</v>
      </c>
      <c r="K561" s="3">
        <f t="shared" si="25"/>
        <v>478</v>
      </c>
      <c r="L561" s="6">
        <f t="shared" si="24"/>
        <v>0.46180555555555558</v>
      </c>
      <c r="M561" s="6">
        <f t="shared" si="24"/>
        <v>0.47291666666666665</v>
      </c>
      <c r="N561" s="7">
        <f t="shared" si="26"/>
        <v>1.1111111111111072E-2</v>
      </c>
    </row>
    <row r="562" spans="1:14">
      <c r="A562" s="2" t="s">
        <v>614</v>
      </c>
      <c r="B562" s="2" t="s">
        <v>8122</v>
      </c>
      <c r="C562" s="2" t="s">
        <v>8212</v>
      </c>
      <c r="D562" s="5">
        <v>0.96</v>
      </c>
      <c r="F562" s="2">
        <v>0</v>
      </c>
      <c r="G562" s="2">
        <v>0</v>
      </c>
      <c r="H562" s="2">
        <v>0</v>
      </c>
      <c r="I562" s="2">
        <v>5</v>
      </c>
      <c r="J562" s="2" t="s">
        <v>8638</v>
      </c>
      <c r="K562" s="3">
        <f t="shared" si="25"/>
        <v>161</v>
      </c>
      <c r="L562" s="6">
        <f t="shared" si="24"/>
        <v>0.46180555555555558</v>
      </c>
      <c r="M562" s="6">
        <f t="shared" si="24"/>
        <v>0.4694444444444445</v>
      </c>
      <c r="N562" s="7">
        <f t="shared" si="26"/>
        <v>7.6388888888889173E-3</v>
      </c>
    </row>
    <row r="563" spans="1:14">
      <c r="A563" s="2" t="s">
        <v>2681</v>
      </c>
      <c r="B563" s="2" t="s">
        <v>8122</v>
      </c>
      <c r="C563" s="2" t="s">
        <v>8167</v>
      </c>
      <c r="D563" s="5">
        <v>0.95</v>
      </c>
      <c r="F563" s="2">
        <v>14</v>
      </c>
      <c r="G563" s="2">
        <v>0</v>
      </c>
      <c r="H563" s="2">
        <v>0</v>
      </c>
      <c r="I563" s="2">
        <v>16</v>
      </c>
      <c r="J563" s="2" t="s">
        <v>8458</v>
      </c>
      <c r="K563" s="3">
        <f t="shared" si="25"/>
        <v>353</v>
      </c>
      <c r="L563" s="6">
        <f t="shared" si="24"/>
        <v>0.46180555555555558</v>
      </c>
      <c r="M563" s="6">
        <f t="shared" si="24"/>
        <v>0.47986111111111113</v>
      </c>
      <c r="N563" s="7">
        <f t="shared" si="26"/>
        <v>1.8055555555555547E-2</v>
      </c>
    </row>
    <row r="564" spans="1:14">
      <c r="A564" s="2" t="s">
        <v>1266</v>
      </c>
      <c r="B564" s="2" t="s">
        <v>8122</v>
      </c>
      <c r="C564" s="2" t="s">
        <v>8271</v>
      </c>
      <c r="D564" s="5">
        <v>0.99</v>
      </c>
      <c r="F564" s="2">
        <v>1</v>
      </c>
      <c r="G564" s="2">
        <v>0</v>
      </c>
      <c r="H564" s="2">
        <v>0</v>
      </c>
      <c r="I564" s="8">
        <v>8</v>
      </c>
      <c r="J564" s="2" t="s">
        <v>8661</v>
      </c>
      <c r="K564" s="3">
        <f t="shared" si="25"/>
        <v>821</v>
      </c>
      <c r="L564" s="6">
        <f t="shared" si="24"/>
        <v>0.46180555555555558</v>
      </c>
      <c r="M564" s="6">
        <f t="shared" si="24"/>
        <v>0.47361111111111115</v>
      </c>
      <c r="N564" s="7">
        <f t="shared" si="26"/>
        <v>1.1805555555555569E-2</v>
      </c>
    </row>
    <row r="565" spans="1:14">
      <c r="A565" s="2" t="s">
        <v>1993</v>
      </c>
      <c r="B565" s="2" t="s">
        <v>8122</v>
      </c>
      <c r="C565" s="2" t="s">
        <v>8165</v>
      </c>
      <c r="D565" s="5">
        <v>0.83</v>
      </c>
      <c r="F565" s="2">
        <v>11</v>
      </c>
      <c r="G565" s="2">
        <v>0</v>
      </c>
      <c r="H565" s="2">
        <v>0</v>
      </c>
      <c r="I565" s="8">
        <v>23</v>
      </c>
      <c r="J565" s="2" t="s">
        <v>8477</v>
      </c>
      <c r="K565" s="3">
        <f t="shared" si="25"/>
        <v>140</v>
      </c>
      <c r="L565" s="6">
        <f t="shared" si="24"/>
        <v>0.46180555555555558</v>
      </c>
      <c r="M565" s="6">
        <f t="shared" si="24"/>
        <v>0.47083333333333338</v>
      </c>
      <c r="N565" s="7">
        <f t="shared" si="26"/>
        <v>9.0277777777778012E-3</v>
      </c>
    </row>
    <row r="566" spans="1:14">
      <c r="A566" s="2" t="s">
        <v>3154</v>
      </c>
      <c r="B566" s="2" t="s">
        <v>8122</v>
      </c>
      <c r="C566" s="2" t="s">
        <v>8175</v>
      </c>
      <c r="D566" s="5">
        <v>0.99</v>
      </c>
      <c r="F566" s="2">
        <v>4</v>
      </c>
      <c r="G566" s="2">
        <v>0</v>
      </c>
      <c r="H566" s="2">
        <v>0</v>
      </c>
      <c r="I566" s="2">
        <v>20</v>
      </c>
      <c r="J566" s="2" t="s">
        <v>8662</v>
      </c>
      <c r="K566" s="3">
        <f t="shared" si="25"/>
        <v>2102</v>
      </c>
      <c r="L566" s="6">
        <f t="shared" si="24"/>
        <v>0.46180555555555558</v>
      </c>
      <c r="M566" s="6">
        <f t="shared" si="24"/>
        <v>0.4777777777777778</v>
      </c>
      <c r="N566" s="7">
        <f t="shared" si="26"/>
        <v>1.5972222222222221E-2</v>
      </c>
    </row>
    <row r="567" spans="1:14">
      <c r="A567" s="2" t="s">
        <v>1471</v>
      </c>
      <c r="B567" s="2" t="s">
        <v>8122</v>
      </c>
      <c r="C567" s="2" t="s">
        <v>8157</v>
      </c>
      <c r="D567" s="5">
        <v>0.98</v>
      </c>
      <c r="F567" s="2">
        <v>5</v>
      </c>
      <c r="G567" s="2">
        <v>0</v>
      </c>
      <c r="H567" s="2">
        <v>0</v>
      </c>
      <c r="I567" s="2">
        <v>36</v>
      </c>
      <c r="J567" s="2" t="s">
        <v>8659</v>
      </c>
      <c r="K567" s="3">
        <f t="shared" si="25"/>
        <v>2075</v>
      </c>
      <c r="L567" s="6">
        <f t="shared" si="24"/>
        <v>0.46180555555555558</v>
      </c>
      <c r="M567" s="6">
        <f t="shared" si="24"/>
        <v>0.47847222222222219</v>
      </c>
      <c r="N567" s="7">
        <f t="shared" si="26"/>
        <v>1.6666666666666607E-2</v>
      </c>
    </row>
    <row r="568" spans="1:14">
      <c r="A568" s="2" t="s">
        <v>1366</v>
      </c>
      <c r="B568" s="2" t="s">
        <v>8122</v>
      </c>
      <c r="C568" s="2" t="s">
        <v>8175</v>
      </c>
      <c r="D568" s="5">
        <v>0.99</v>
      </c>
      <c r="F568" s="2">
        <v>2</v>
      </c>
      <c r="G568" s="2">
        <v>0</v>
      </c>
      <c r="H568" s="2">
        <v>0</v>
      </c>
      <c r="I568" s="2">
        <v>6</v>
      </c>
      <c r="J568" s="2" t="s">
        <v>8663</v>
      </c>
      <c r="K568" s="3">
        <f t="shared" si="25"/>
        <v>1563</v>
      </c>
      <c r="L568" s="6">
        <f t="shared" si="24"/>
        <v>0.46180555555555558</v>
      </c>
      <c r="M568" s="6">
        <f t="shared" si="24"/>
        <v>0.4777777777777778</v>
      </c>
      <c r="N568" s="7">
        <f t="shared" si="26"/>
        <v>1.5972222222222221E-2</v>
      </c>
    </row>
    <row r="569" spans="1:14">
      <c r="A569" s="2" t="s">
        <v>109</v>
      </c>
      <c r="B569" s="2" t="s">
        <v>8122</v>
      </c>
      <c r="C569" s="2" t="s">
        <v>8155</v>
      </c>
      <c r="D569" s="5">
        <v>0.98</v>
      </c>
      <c r="F569" s="2">
        <v>6</v>
      </c>
      <c r="G569" s="2">
        <v>0</v>
      </c>
      <c r="H569" s="2">
        <v>0</v>
      </c>
      <c r="I569" s="2">
        <v>25</v>
      </c>
      <c r="J569" s="2" t="s">
        <v>8565</v>
      </c>
      <c r="K569" s="3">
        <f t="shared" si="25"/>
        <v>1884</v>
      </c>
      <c r="L569" s="6">
        <f t="shared" si="24"/>
        <v>0.46180555555555558</v>
      </c>
      <c r="M569" s="6">
        <f t="shared" si="24"/>
        <v>0.48055555555555557</v>
      </c>
      <c r="N569" s="7">
        <f t="shared" si="26"/>
        <v>1.8749999999999989E-2</v>
      </c>
    </row>
    <row r="570" spans="1:14">
      <c r="A570" s="2" t="s">
        <v>1282</v>
      </c>
      <c r="B570" s="2" t="s">
        <v>8122</v>
      </c>
      <c r="C570" s="2" t="s">
        <v>8188</v>
      </c>
      <c r="D570" s="5">
        <v>0.97</v>
      </c>
      <c r="F570" s="2">
        <v>10</v>
      </c>
      <c r="G570" s="2">
        <v>0</v>
      </c>
      <c r="H570" s="2">
        <v>0</v>
      </c>
      <c r="I570" s="2">
        <v>21</v>
      </c>
      <c r="J570" s="2" t="s">
        <v>8664</v>
      </c>
      <c r="K570" s="3">
        <f t="shared" si="25"/>
        <v>948</v>
      </c>
      <c r="L570" s="6">
        <f t="shared" si="24"/>
        <v>0.46180555555555558</v>
      </c>
      <c r="M570" s="6">
        <f t="shared" si="24"/>
        <v>0.47222222222222227</v>
      </c>
      <c r="N570" s="7">
        <f t="shared" si="26"/>
        <v>1.0416666666666685E-2</v>
      </c>
    </row>
    <row r="571" spans="1:14">
      <c r="A571" s="2" t="s">
        <v>1050</v>
      </c>
      <c r="B571" s="2" t="s">
        <v>8122</v>
      </c>
      <c r="C571" s="2" t="s">
        <v>8161</v>
      </c>
      <c r="D571" s="5">
        <v>0.95</v>
      </c>
      <c r="F571" s="2">
        <v>3</v>
      </c>
      <c r="G571" s="2">
        <v>0</v>
      </c>
      <c r="H571" s="2">
        <v>0</v>
      </c>
      <c r="I571" s="2">
        <v>11</v>
      </c>
      <c r="J571" s="2" t="s">
        <v>8665</v>
      </c>
      <c r="K571" s="3">
        <f t="shared" si="25"/>
        <v>259</v>
      </c>
      <c r="L571" s="6">
        <f t="shared" si="24"/>
        <v>0.46180555555555558</v>
      </c>
      <c r="M571" s="6">
        <f t="shared" si="24"/>
        <v>0.47430555555555554</v>
      </c>
      <c r="N571" s="7">
        <f t="shared" si="26"/>
        <v>1.2499999999999956E-2</v>
      </c>
    </row>
    <row r="572" spans="1:14">
      <c r="A572" s="2" t="s">
        <v>1939</v>
      </c>
      <c r="B572" s="2" t="s">
        <v>8122</v>
      </c>
      <c r="C572" s="2" t="s">
        <v>8165</v>
      </c>
      <c r="D572" s="5">
        <v>0.98</v>
      </c>
      <c r="F572" s="2">
        <v>3</v>
      </c>
      <c r="G572" s="2">
        <v>0</v>
      </c>
      <c r="H572" s="2">
        <v>0</v>
      </c>
      <c r="I572" s="2">
        <v>2</v>
      </c>
      <c r="J572" s="2" t="s">
        <v>8258</v>
      </c>
      <c r="K572" s="3">
        <f t="shared" si="25"/>
        <v>109</v>
      </c>
      <c r="L572" s="6">
        <f t="shared" si="24"/>
        <v>0.46180555555555558</v>
      </c>
      <c r="M572" s="6">
        <f t="shared" si="24"/>
        <v>0.47083333333333338</v>
      </c>
      <c r="N572" s="7">
        <f t="shared" si="26"/>
        <v>9.0277777777778012E-3</v>
      </c>
    </row>
    <row r="573" spans="1:14">
      <c r="A573" s="2" t="s">
        <v>2928</v>
      </c>
      <c r="B573" s="2" t="s">
        <v>8122</v>
      </c>
      <c r="C573" s="2" t="s">
        <v>8197</v>
      </c>
      <c r="D573" s="5">
        <v>0.92</v>
      </c>
      <c r="F573" s="2">
        <v>37</v>
      </c>
      <c r="G573" s="2">
        <v>0</v>
      </c>
      <c r="H573" s="2">
        <v>0</v>
      </c>
      <c r="I573" s="2">
        <v>84</v>
      </c>
      <c r="J573" s="2" t="s">
        <v>8666</v>
      </c>
      <c r="K573" s="3">
        <f t="shared" si="25"/>
        <v>1168</v>
      </c>
      <c r="L573" s="6">
        <f t="shared" si="24"/>
        <v>0.46180555555555558</v>
      </c>
      <c r="M573" s="6">
        <f t="shared" si="24"/>
        <v>0.47152777777777777</v>
      </c>
      <c r="N573" s="7">
        <f t="shared" si="26"/>
        <v>9.7222222222221877E-3</v>
      </c>
    </row>
    <row r="574" spans="1:14">
      <c r="A574" s="2" t="s">
        <v>1090</v>
      </c>
      <c r="B574" s="2" t="s">
        <v>8122</v>
      </c>
      <c r="C574" s="2" t="s">
        <v>8600</v>
      </c>
      <c r="D574" s="5">
        <v>0.99</v>
      </c>
      <c r="F574" s="8">
        <v>0</v>
      </c>
      <c r="G574" s="2">
        <v>0</v>
      </c>
      <c r="H574" s="2">
        <v>0</v>
      </c>
      <c r="I574" s="8">
        <v>1</v>
      </c>
      <c r="J574" s="2" t="s">
        <v>8667</v>
      </c>
      <c r="K574" s="3">
        <f t="shared" si="25"/>
        <v>171</v>
      </c>
      <c r="L574" s="6">
        <f t="shared" si="24"/>
        <v>0.46180555555555558</v>
      </c>
      <c r="M574" s="6">
        <f t="shared" si="24"/>
        <v>0.46666666666666662</v>
      </c>
      <c r="N574" s="7">
        <f t="shared" si="26"/>
        <v>4.8611111111110383E-3</v>
      </c>
    </row>
    <row r="575" spans="1:14">
      <c r="A575" s="2" t="s">
        <v>1486</v>
      </c>
      <c r="B575" s="2" t="s">
        <v>8122</v>
      </c>
      <c r="C575" s="2" t="s">
        <v>8186</v>
      </c>
      <c r="D575" s="5">
        <v>0.98</v>
      </c>
      <c r="F575" s="2">
        <v>6</v>
      </c>
      <c r="G575" s="2">
        <v>0</v>
      </c>
      <c r="H575" s="2">
        <v>0</v>
      </c>
      <c r="I575" s="2">
        <v>32</v>
      </c>
      <c r="J575" s="2" t="s">
        <v>8668</v>
      </c>
      <c r="K575" s="3">
        <f t="shared" si="25"/>
        <v>2513</v>
      </c>
      <c r="L575" s="6">
        <f t="shared" si="24"/>
        <v>0.46180555555555558</v>
      </c>
      <c r="M575" s="6">
        <f t="shared" si="24"/>
        <v>0.48402777777777778</v>
      </c>
      <c r="N575" s="7">
        <f t="shared" si="26"/>
        <v>2.2222222222222199E-2</v>
      </c>
    </row>
    <row r="576" spans="1:14">
      <c r="A576" s="2" t="s">
        <v>1321</v>
      </c>
      <c r="B576" s="2" t="s">
        <v>8122</v>
      </c>
      <c r="C576" s="2" t="s">
        <v>8197</v>
      </c>
      <c r="D576" s="5">
        <v>0.98</v>
      </c>
      <c r="F576" s="2">
        <v>3</v>
      </c>
      <c r="G576" s="2">
        <v>0</v>
      </c>
      <c r="H576" s="2">
        <v>0</v>
      </c>
      <c r="I576" s="8">
        <v>10</v>
      </c>
      <c r="J576" s="2" t="s">
        <v>8286</v>
      </c>
      <c r="K576" s="3">
        <f t="shared" si="25"/>
        <v>935</v>
      </c>
      <c r="L576" s="6">
        <f t="shared" si="24"/>
        <v>0.46180555555555558</v>
      </c>
      <c r="M576" s="6">
        <f t="shared" si="24"/>
        <v>0.47152777777777777</v>
      </c>
      <c r="N576" s="7">
        <f t="shared" si="26"/>
        <v>9.7222222222221877E-3</v>
      </c>
    </row>
    <row r="577" spans="1:14">
      <c r="A577" s="2" t="s">
        <v>935</v>
      </c>
      <c r="B577" s="2" t="s">
        <v>8122</v>
      </c>
      <c r="C577" s="2" t="s">
        <v>8188</v>
      </c>
      <c r="D577" s="5">
        <v>0.91</v>
      </c>
      <c r="F577" s="2">
        <v>16</v>
      </c>
      <c r="G577" s="2">
        <v>0</v>
      </c>
      <c r="H577" s="2">
        <v>0</v>
      </c>
      <c r="I577" s="2">
        <v>20</v>
      </c>
      <c r="J577" s="2" t="s">
        <v>8669</v>
      </c>
      <c r="K577" s="3">
        <f t="shared" si="25"/>
        <v>239</v>
      </c>
      <c r="L577" s="6">
        <f t="shared" si="24"/>
        <v>0.46180555555555558</v>
      </c>
      <c r="M577" s="6">
        <f t="shared" si="24"/>
        <v>0.47222222222222227</v>
      </c>
      <c r="N577" s="7">
        <f t="shared" si="26"/>
        <v>1.0416666666666685E-2</v>
      </c>
    </row>
    <row r="578" spans="1:14">
      <c r="A578" s="2" t="s">
        <v>3819</v>
      </c>
      <c r="B578" s="2" t="s">
        <v>8122</v>
      </c>
      <c r="C578" s="2" t="s">
        <v>8261</v>
      </c>
      <c r="D578" s="5">
        <v>0.99</v>
      </c>
      <c r="F578" s="2">
        <v>2</v>
      </c>
      <c r="G578" s="2">
        <v>0</v>
      </c>
      <c r="H578" s="2">
        <v>0</v>
      </c>
      <c r="I578" s="2">
        <v>15</v>
      </c>
      <c r="J578" s="2" t="s">
        <v>8670</v>
      </c>
      <c r="K578" s="3">
        <f t="shared" si="25"/>
        <v>3174</v>
      </c>
      <c r="L578" s="6">
        <f t="shared" ref="L578:M641" si="27">VALUE(RIGHT(B578,LEN(B578)-14))</f>
        <v>0.46180555555555558</v>
      </c>
      <c r="M578" s="6">
        <f t="shared" si="27"/>
        <v>0.48472222222222222</v>
      </c>
      <c r="N578" s="7">
        <f t="shared" si="26"/>
        <v>2.2916666666666641E-2</v>
      </c>
    </row>
    <row r="579" spans="1:14">
      <c r="A579" s="2" t="s">
        <v>746</v>
      </c>
      <c r="B579" s="2" t="s">
        <v>8122</v>
      </c>
      <c r="C579" s="2" t="s">
        <v>8240</v>
      </c>
      <c r="D579" s="5">
        <v>1</v>
      </c>
      <c r="F579" s="2">
        <v>0</v>
      </c>
      <c r="G579" s="2">
        <v>0</v>
      </c>
      <c r="H579" s="2">
        <v>0</v>
      </c>
      <c r="I579" s="2">
        <v>0</v>
      </c>
      <c r="J579" s="2" t="s">
        <v>8555</v>
      </c>
      <c r="K579" s="3">
        <f t="shared" ref="K579:K642" si="28">VALUE(LEFT(J579,LEN(J579)-7))</f>
        <v>126</v>
      </c>
      <c r="L579" s="6">
        <f t="shared" si="27"/>
        <v>0.46180555555555558</v>
      </c>
      <c r="M579" s="6">
        <f t="shared" si="27"/>
        <v>0.46319444444444446</v>
      </c>
      <c r="N579" s="7">
        <f t="shared" si="26"/>
        <v>1.388888888888884E-3</v>
      </c>
    </row>
    <row r="580" spans="1:14">
      <c r="A580" s="2" t="s">
        <v>790</v>
      </c>
      <c r="B580" s="2" t="s">
        <v>8122</v>
      </c>
      <c r="C580" s="2" t="s">
        <v>8165</v>
      </c>
      <c r="D580" s="5">
        <v>0.95</v>
      </c>
      <c r="F580" s="2">
        <v>1</v>
      </c>
      <c r="G580" s="2">
        <v>0</v>
      </c>
      <c r="H580" s="2">
        <v>0</v>
      </c>
      <c r="I580" s="2">
        <v>6</v>
      </c>
      <c r="J580" s="2" t="s">
        <v>8671</v>
      </c>
      <c r="K580" s="3">
        <f t="shared" si="28"/>
        <v>147</v>
      </c>
      <c r="L580" s="6">
        <f t="shared" si="27"/>
        <v>0.46180555555555558</v>
      </c>
      <c r="M580" s="6">
        <f t="shared" si="27"/>
        <v>0.47083333333333338</v>
      </c>
      <c r="N580" s="7">
        <f t="shared" ref="N580:N643" si="29">M580-L580</f>
        <v>9.0277777777778012E-3</v>
      </c>
    </row>
    <row r="581" spans="1:14">
      <c r="A581" s="2" t="s">
        <v>1430</v>
      </c>
      <c r="B581" s="2" t="s">
        <v>8122</v>
      </c>
      <c r="C581" s="2" t="s">
        <v>8181</v>
      </c>
      <c r="D581" s="5">
        <v>0.99</v>
      </c>
      <c r="F581" s="2">
        <v>5</v>
      </c>
      <c r="G581" s="2">
        <v>0</v>
      </c>
      <c r="H581" s="2">
        <v>0</v>
      </c>
      <c r="I581" s="2">
        <v>15</v>
      </c>
      <c r="J581" s="2" t="s">
        <v>8672</v>
      </c>
      <c r="K581" s="3">
        <f t="shared" si="28"/>
        <v>2327</v>
      </c>
      <c r="L581" s="6">
        <f t="shared" si="27"/>
        <v>0.46180555555555558</v>
      </c>
      <c r="M581" s="6">
        <f t="shared" si="27"/>
        <v>0.4826388888888889</v>
      </c>
      <c r="N581" s="7">
        <f t="shared" si="29"/>
        <v>2.0833333333333315E-2</v>
      </c>
    </row>
    <row r="582" spans="1:14">
      <c r="A582" s="2" t="s">
        <v>2403</v>
      </c>
      <c r="B582" s="2" t="s">
        <v>8122</v>
      </c>
      <c r="C582" s="2" t="s">
        <v>8161</v>
      </c>
      <c r="D582" s="5">
        <v>0.98</v>
      </c>
      <c r="F582" s="2">
        <v>1</v>
      </c>
      <c r="G582" s="2">
        <v>0</v>
      </c>
      <c r="H582" s="2">
        <v>0</v>
      </c>
      <c r="I582" s="2">
        <v>3</v>
      </c>
      <c r="J582" s="2" t="s">
        <v>8673</v>
      </c>
      <c r="K582" s="3">
        <f t="shared" si="28"/>
        <v>199</v>
      </c>
      <c r="L582" s="6">
        <f t="shared" si="27"/>
        <v>0.46180555555555558</v>
      </c>
      <c r="M582" s="6">
        <f t="shared" si="27"/>
        <v>0.47430555555555554</v>
      </c>
      <c r="N582" s="7">
        <f t="shared" si="29"/>
        <v>1.2499999999999956E-2</v>
      </c>
    </row>
    <row r="583" spans="1:14">
      <c r="A583" s="2" t="s">
        <v>141</v>
      </c>
      <c r="B583" s="2" t="s">
        <v>8122</v>
      </c>
      <c r="C583" s="2" t="s">
        <v>8197</v>
      </c>
      <c r="D583" s="5">
        <v>0.99</v>
      </c>
      <c r="F583" s="2">
        <v>1</v>
      </c>
      <c r="G583" s="2">
        <v>0</v>
      </c>
      <c r="H583" s="2">
        <v>0</v>
      </c>
      <c r="I583" s="8">
        <v>3</v>
      </c>
      <c r="J583" s="2" t="s">
        <v>8674</v>
      </c>
      <c r="K583" s="3">
        <f t="shared" si="28"/>
        <v>404</v>
      </c>
      <c r="L583" s="6">
        <f t="shared" si="27"/>
        <v>0.46180555555555558</v>
      </c>
      <c r="M583" s="6">
        <f t="shared" si="27"/>
        <v>0.47152777777777777</v>
      </c>
      <c r="N583" s="7">
        <f t="shared" si="29"/>
        <v>9.7222222222221877E-3</v>
      </c>
    </row>
    <row r="584" spans="1:14">
      <c r="A584" s="2" t="s">
        <v>2912</v>
      </c>
      <c r="B584" s="2" t="s">
        <v>8122</v>
      </c>
      <c r="C584" s="2" t="s">
        <v>8228</v>
      </c>
      <c r="D584" s="5">
        <v>0.99</v>
      </c>
      <c r="F584" s="2">
        <v>4</v>
      </c>
      <c r="G584" s="2">
        <v>0</v>
      </c>
      <c r="H584" s="2">
        <v>0</v>
      </c>
      <c r="I584" s="8">
        <v>9</v>
      </c>
      <c r="J584" s="2" t="s">
        <v>8675</v>
      </c>
      <c r="K584" s="3">
        <f t="shared" si="28"/>
        <v>1506</v>
      </c>
      <c r="L584" s="6">
        <f t="shared" si="27"/>
        <v>0.46180555555555558</v>
      </c>
      <c r="M584" s="6">
        <f t="shared" si="27"/>
        <v>0.47291666666666665</v>
      </c>
      <c r="N584" s="7">
        <f t="shared" si="29"/>
        <v>1.1111111111111072E-2</v>
      </c>
    </row>
    <row r="585" spans="1:14">
      <c r="A585" s="2" t="s">
        <v>1568</v>
      </c>
      <c r="B585" s="2" t="s">
        <v>8122</v>
      </c>
      <c r="C585" s="2" t="s">
        <v>8208</v>
      </c>
      <c r="D585" s="5">
        <v>0.99</v>
      </c>
      <c r="F585" s="2">
        <v>3</v>
      </c>
      <c r="G585" s="2">
        <v>0</v>
      </c>
      <c r="H585" s="2">
        <v>0</v>
      </c>
      <c r="I585" s="8">
        <v>12</v>
      </c>
      <c r="J585" s="2" t="s">
        <v>8676</v>
      </c>
      <c r="K585" s="3">
        <f t="shared" si="28"/>
        <v>2785</v>
      </c>
      <c r="L585" s="6">
        <f t="shared" si="27"/>
        <v>0.46180555555555558</v>
      </c>
      <c r="M585" s="6">
        <f t="shared" si="27"/>
        <v>0.48333333333333334</v>
      </c>
      <c r="N585" s="7">
        <f t="shared" si="29"/>
        <v>2.1527777777777757E-2</v>
      </c>
    </row>
    <row r="586" spans="1:14">
      <c r="A586" s="2" t="s">
        <v>1125</v>
      </c>
      <c r="B586" s="2" t="s">
        <v>8122</v>
      </c>
      <c r="C586" s="2" t="s">
        <v>8261</v>
      </c>
      <c r="D586" s="5">
        <v>0.94</v>
      </c>
      <c r="F586" s="2">
        <v>7</v>
      </c>
      <c r="G586" s="2">
        <v>0</v>
      </c>
      <c r="H586" s="2">
        <v>0</v>
      </c>
      <c r="I586" s="2">
        <v>8</v>
      </c>
      <c r="J586" s="2" t="s">
        <v>8617</v>
      </c>
      <c r="K586" s="3">
        <f t="shared" si="28"/>
        <v>144</v>
      </c>
      <c r="L586" s="6">
        <f t="shared" si="27"/>
        <v>0.46180555555555558</v>
      </c>
      <c r="M586" s="6">
        <f t="shared" si="27"/>
        <v>0.48472222222222222</v>
      </c>
      <c r="N586" s="7">
        <f t="shared" si="29"/>
        <v>2.2916666666666641E-2</v>
      </c>
    </row>
    <row r="587" spans="1:14">
      <c r="A587" s="2" t="s">
        <v>1966</v>
      </c>
      <c r="B587" s="2" t="s">
        <v>8122</v>
      </c>
      <c r="C587" s="2" t="s">
        <v>8165</v>
      </c>
      <c r="D587" s="5">
        <v>0.93</v>
      </c>
      <c r="F587" s="2">
        <v>2</v>
      </c>
      <c r="G587" s="2">
        <v>0</v>
      </c>
      <c r="H587" s="2">
        <v>0</v>
      </c>
      <c r="I587" s="2">
        <v>10</v>
      </c>
      <c r="J587" s="2" t="s">
        <v>8677</v>
      </c>
      <c r="K587" s="3">
        <f t="shared" si="28"/>
        <v>155</v>
      </c>
      <c r="L587" s="6">
        <f t="shared" si="27"/>
        <v>0.46180555555555558</v>
      </c>
      <c r="M587" s="6">
        <f t="shared" si="27"/>
        <v>0.47083333333333338</v>
      </c>
      <c r="N587" s="7">
        <f t="shared" si="29"/>
        <v>9.0277777777778012E-3</v>
      </c>
    </row>
    <row r="588" spans="1:14">
      <c r="A588" s="2" t="s">
        <v>1274</v>
      </c>
      <c r="B588" s="2" t="s">
        <v>8122</v>
      </c>
      <c r="C588" s="2" t="s">
        <v>8212</v>
      </c>
      <c r="D588" s="5">
        <v>0.99</v>
      </c>
      <c r="F588" s="2">
        <v>0</v>
      </c>
      <c r="G588" s="2">
        <v>0</v>
      </c>
      <c r="H588" s="2">
        <v>0</v>
      </c>
      <c r="I588" s="2">
        <v>2</v>
      </c>
      <c r="J588" s="2" t="s">
        <v>8678</v>
      </c>
      <c r="K588" s="3">
        <f t="shared" si="28"/>
        <v>798</v>
      </c>
      <c r="L588" s="6">
        <f t="shared" si="27"/>
        <v>0.46180555555555558</v>
      </c>
      <c r="M588" s="6">
        <f t="shared" si="27"/>
        <v>0.4694444444444445</v>
      </c>
      <c r="N588" s="7">
        <f t="shared" si="29"/>
        <v>7.6388888888889173E-3</v>
      </c>
    </row>
    <row r="589" spans="1:14">
      <c r="A589" s="2" t="s">
        <v>1221</v>
      </c>
      <c r="B589" s="2" t="s">
        <v>8122</v>
      </c>
      <c r="C589" s="2" t="s">
        <v>8212</v>
      </c>
      <c r="D589" s="5">
        <v>0.99</v>
      </c>
      <c r="F589" s="2">
        <v>0</v>
      </c>
      <c r="G589" s="2">
        <v>0</v>
      </c>
      <c r="H589" s="2">
        <v>0</v>
      </c>
      <c r="I589" s="8">
        <v>2</v>
      </c>
      <c r="J589" s="2" t="s">
        <v>8679</v>
      </c>
      <c r="K589" s="3">
        <f t="shared" si="28"/>
        <v>680</v>
      </c>
      <c r="L589" s="6">
        <f t="shared" si="27"/>
        <v>0.46180555555555558</v>
      </c>
      <c r="M589" s="6">
        <f t="shared" si="27"/>
        <v>0.4694444444444445</v>
      </c>
      <c r="N589" s="7">
        <f t="shared" si="29"/>
        <v>7.6388888888889173E-3</v>
      </c>
    </row>
    <row r="590" spans="1:14">
      <c r="A590" s="2" t="s">
        <v>1309</v>
      </c>
      <c r="B590" s="2" t="s">
        <v>8122</v>
      </c>
      <c r="C590" s="2" t="s">
        <v>8197</v>
      </c>
      <c r="D590" s="5">
        <v>0.97</v>
      </c>
      <c r="F590" s="2">
        <v>13</v>
      </c>
      <c r="G590" s="2">
        <v>0</v>
      </c>
      <c r="H590" s="2">
        <v>0</v>
      </c>
      <c r="I590" s="8">
        <v>24</v>
      </c>
      <c r="J590" s="2" t="s">
        <v>8680</v>
      </c>
      <c r="K590" s="3">
        <f t="shared" si="28"/>
        <v>981</v>
      </c>
      <c r="L590" s="6">
        <f t="shared" si="27"/>
        <v>0.46180555555555558</v>
      </c>
      <c r="M590" s="6">
        <f t="shared" si="27"/>
        <v>0.47152777777777777</v>
      </c>
      <c r="N590" s="7">
        <f t="shared" si="29"/>
        <v>9.7222222222221877E-3</v>
      </c>
    </row>
    <row r="591" spans="1:14">
      <c r="A591" s="2" t="s">
        <v>3462</v>
      </c>
      <c r="B591" s="2" t="s">
        <v>8122</v>
      </c>
      <c r="C591" s="2" t="s">
        <v>8157</v>
      </c>
      <c r="D591" s="5">
        <v>0.99</v>
      </c>
      <c r="F591" s="2">
        <v>2</v>
      </c>
      <c r="G591" s="2">
        <v>0</v>
      </c>
      <c r="H591" s="2">
        <v>0</v>
      </c>
      <c r="I591" s="8">
        <v>9</v>
      </c>
      <c r="J591" s="2" t="s">
        <v>8681</v>
      </c>
      <c r="K591" s="3">
        <f t="shared" si="28"/>
        <v>1833</v>
      </c>
      <c r="L591" s="6">
        <f t="shared" si="27"/>
        <v>0.46180555555555558</v>
      </c>
      <c r="M591" s="6">
        <f t="shared" si="27"/>
        <v>0.47847222222222219</v>
      </c>
      <c r="N591" s="7">
        <f t="shared" si="29"/>
        <v>1.6666666666666607E-2</v>
      </c>
    </row>
    <row r="592" spans="1:14">
      <c r="A592" s="2" t="s">
        <v>215</v>
      </c>
      <c r="B592" s="2" t="s">
        <v>8122</v>
      </c>
      <c r="C592" s="2" t="s">
        <v>8163</v>
      </c>
      <c r="D592" s="5">
        <v>0.98</v>
      </c>
      <c r="F592" s="2">
        <v>4</v>
      </c>
      <c r="G592" s="2">
        <v>0</v>
      </c>
      <c r="H592" s="2">
        <v>0</v>
      </c>
      <c r="I592" s="8">
        <v>43</v>
      </c>
      <c r="J592" s="2" t="s">
        <v>8682</v>
      </c>
      <c r="K592" s="3">
        <f t="shared" si="28"/>
        <v>2340</v>
      </c>
      <c r="L592" s="6">
        <f t="shared" si="27"/>
        <v>0.46180555555555558</v>
      </c>
      <c r="M592" s="6">
        <f t="shared" si="27"/>
        <v>0.47916666666666669</v>
      </c>
      <c r="N592" s="7">
        <f t="shared" si="29"/>
        <v>1.7361111111111105E-2</v>
      </c>
    </row>
    <row r="593" spans="1:14">
      <c r="A593" s="2" t="s">
        <v>1581</v>
      </c>
      <c r="B593" s="2" t="s">
        <v>8122</v>
      </c>
      <c r="C593" s="2" t="s">
        <v>8155</v>
      </c>
      <c r="D593" s="5">
        <v>0.98</v>
      </c>
      <c r="F593" s="2">
        <v>7</v>
      </c>
      <c r="G593" s="2">
        <v>0</v>
      </c>
      <c r="H593" s="2">
        <v>0</v>
      </c>
      <c r="I593" s="2">
        <v>31</v>
      </c>
      <c r="J593" s="2" t="s">
        <v>8683</v>
      </c>
      <c r="K593" s="3">
        <f t="shared" si="28"/>
        <v>2795</v>
      </c>
      <c r="L593" s="6">
        <f t="shared" si="27"/>
        <v>0.46180555555555558</v>
      </c>
      <c r="M593" s="6">
        <f t="shared" si="27"/>
        <v>0.48055555555555557</v>
      </c>
      <c r="N593" s="7">
        <f t="shared" si="29"/>
        <v>1.8749999999999989E-2</v>
      </c>
    </row>
    <row r="594" spans="1:14">
      <c r="A594" s="2" t="s">
        <v>1045</v>
      </c>
      <c r="B594" s="2" t="s">
        <v>8122</v>
      </c>
      <c r="C594" s="2" t="s">
        <v>8181</v>
      </c>
      <c r="D594" s="5">
        <v>0.99</v>
      </c>
      <c r="F594" s="2">
        <v>3</v>
      </c>
      <c r="G594" s="2">
        <v>0</v>
      </c>
      <c r="H594" s="2">
        <v>0</v>
      </c>
      <c r="I594" s="2">
        <v>1</v>
      </c>
      <c r="J594" s="2" t="s">
        <v>8684</v>
      </c>
      <c r="K594" s="3">
        <f t="shared" si="28"/>
        <v>276</v>
      </c>
      <c r="L594" s="6">
        <f t="shared" si="27"/>
        <v>0.46180555555555558</v>
      </c>
      <c r="M594" s="6">
        <f t="shared" si="27"/>
        <v>0.4826388888888889</v>
      </c>
      <c r="N594" s="7">
        <f t="shared" si="29"/>
        <v>2.0833333333333315E-2</v>
      </c>
    </row>
    <row r="595" spans="1:14">
      <c r="A595" s="2" t="s">
        <v>1526</v>
      </c>
      <c r="B595" s="2" t="s">
        <v>8122</v>
      </c>
      <c r="C595" s="2" t="s">
        <v>8208</v>
      </c>
      <c r="D595" s="5">
        <v>0.98</v>
      </c>
      <c r="F595" s="2">
        <v>7</v>
      </c>
      <c r="G595" s="2">
        <v>0</v>
      </c>
      <c r="H595" s="2">
        <v>0</v>
      </c>
      <c r="I595" s="8">
        <v>32</v>
      </c>
      <c r="J595" s="2" t="s">
        <v>8685</v>
      </c>
      <c r="K595" s="3">
        <f t="shared" si="28"/>
        <v>2552</v>
      </c>
      <c r="L595" s="6">
        <f t="shared" si="27"/>
        <v>0.46180555555555558</v>
      </c>
      <c r="M595" s="6">
        <f t="shared" si="27"/>
        <v>0.48333333333333334</v>
      </c>
      <c r="N595" s="7">
        <f t="shared" si="29"/>
        <v>2.1527777777777757E-2</v>
      </c>
    </row>
    <row r="596" spans="1:14">
      <c r="A596" s="2" t="s">
        <v>1095</v>
      </c>
      <c r="B596" s="2" t="s">
        <v>8122</v>
      </c>
      <c r="C596" s="2" t="s">
        <v>8155</v>
      </c>
      <c r="D596" s="5">
        <v>0.97</v>
      </c>
      <c r="F596" s="2">
        <v>5</v>
      </c>
      <c r="G596" s="2">
        <v>0</v>
      </c>
      <c r="H596" s="2">
        <v>0</v>
      </c>
      <c r="I596" s="8">
        <v>21</v>
      </c>
      <c r="J596" s="2" t="s">
        <v>8686</v>
      </c>
      <c r="K596" s="3">
        <f t="shared" si="28"/>
        <v>899</v>
      </c>
      <c r="L596" s="6">
        <f t="shared" si="27"/>
        <v>0.46180555555555558</v>
      </c>
      <c r="M596" s="6">
        <f t="shared" si="27"/>
        <v>0.48055555555555557</v>
      </c>
      <c r="N596" s="7">
        <f t="shared" si="29"/>
        <v>1.8749999999999989E-2</v>
      </c>
    </row>
    <row r="597" spans="1:14">
      <c r="A597" s="2" t="s">
        <v>135</v>
      </c>
      <c r="B597" s="2" t="s">
        <v>8122</v>
      </c>
      <c r="C597" s="2" t="s">
        <v>8134</v>
      </c>
      <c r="D597" s="5">
        <v>0.99</v>
      </c>
      <c r="F597" s="2">
        <v>0</v>
      </c>
      <c r="G597" s="2">
        <v>0</v>
      </c>
      <c r="H597" s="2">
        <v>0</v>
      </c>
      <c r="I597" s="2">
        <v>1</v>
      </c>
      <c r="J597" s="2" t="s">
        <v>8687</v>
      </c>
      <c r="K597" s="3">
        <f t="shared" si="28"/>
        <v>366</v>
      </c>
      <c r="L597" s="6">
        <f t="shared" si="27"/>
        <v>0.46180555555555558</v>
      </c>
      <c r="M597" s="6">
        <f t="shared" si="27"/>
        <v>0.47013888888888888</v>
      </c>
      <c r="N597" s="7">
        <f t="shared" si="29"/>
        <v>8.3333333333333037E-3</v>
      </c>
    </row>
    <row r="598" spans="1:14">
      <c r="A598" s="2" t="s">
        <v>273</v>
      </c>
      <c r="B598" s="2" t="s">
        <v>8122</v>
      </c>
      <c r="C598" s="2" t="s">
        <v>8208</v>
      </c>
      <c r="D598" s="5">
        <v>0.99</v>
      </c>
      <c r="F598" s="2">
        <v>0</v>
      </c>
      <c r="G598" s="2">
        <v>0</v>
      </c>
      <c r="H598" s="2">
        <v>0</v>
      </c>
      <c r="I598" s="8">
        <v>23</v>
      </c>
      <c r="J598" s="2" t="s">
        <v>8654</v>
      </c>
      <c r="K598" s="3">
        <f t="shared" si="28"/>
        <v>2561</v>
      </c>
      <c r="L598" s="6">
        <f t="shared" si="27"/>
        <v>0.46180555555555558</v>
      </c>
      <c r="M598" s="6">
        <f t="shared" si="27"/>
        <v>0.48333333333333334</v>
      </c>
      <c r="N598" s="7">
        <f t="shared" si="29"/>
        <v>2.1527777777777757E-2</v>
      </c>
    </row>
    <row r="599" spans="1:14">
      <c r="A599" s="2" t="s">
        <v>3603</v>
      </c>
      <c r="B599" s="2" t="s">
        <v>8122</v>
      </c>
      <c r="C599" s="2" t="s">
        <v>8167</v>
      </c>
      <c r="D599" s="5">
        <v>0.98</v>
      </c>
      <c r="F599" s="2">
        <v>6</v>
      </c>
      <c r="G599" s="2">
        <v>0</v>
      </c>
      <c r="H599" s="2">
        <v>0</v>
      </c>
      <c r="I599" s="2">
        <v>39</v>
      </c>
      <c r="J599" s="2" t="s">
        <v>8688</v>
      </c>
      <c r="K599" s="3">
        <f t="shared" si="28"/>
        <v>2241</v>
      </c>
      <c r="L599" s="6">
        <f t="shared" si="27"/>
        <v>0.46180555555555558</v>
      </c>
      <c r="M599" s="6">
        <f t="shared" si="27"/>
        <v>0.47986111111111113</v>
      </c>
      <c r="N599" s="7">
        <f t="shared" si="29"/>
        <v>1.8055555555555547E-2</v>
      </c>
    </row>
    <row r="600" spans="1:14">
      <c r="A600" s="2" t="s">
        <v>3657</v>
      </c>
      <c r="B600" s="2" t="s">
        <v>8122</v>
      </c>
      <c r="C600" s="2" t="s">
        <v>8186</v>
      </c>
      <c r="D600" s="5">
        <v>0.98</v>
      </c>
      <c r="F600" s="2">
        <v>17</v>
      </c>
      <c r="G600" s="2">
        <v>0</v>
      </c>
      <c r="H600" s="2">
        <v>0</v>
      </c>
      <c r="I600" s="2">
        <v>37</v>
      </c>
      <c r="J600" s="2" t="s">
        <v>8689</v>
      </c>
      <c r="K600" s="3">
        <f t="shared" si="28"/>
        <v>2779</v>
      </c>
      <c r="L600" s="6">
        <f t="shared" si="27"/>
        <v>0.46180555555555558</v>
      </c>
      <c r="M600" s="6">
        <f t="shared" si="27"/>
        <v>0.48402777777777778</v>
      </c>
      <c r="N600" s="7">
        <f t="shared" si="29"/>
        <v>2.2222222222222199E-2</v>
      </c>
    </row>
    <row r="601" spans="1:14">
      <c r="A601" s="2" t="s">
        <v>499</v>
      </c>
      <c r="B601" s="2" t="s">
        <v>8122</v>
      </c>
      <c r="C601" s="2" t="s">
        <v>8690</v>
      </c>
      <c r="D601" s="5">
        <v>0.99</v>
      </c>
      <c r="F601" s="2">
        <v>3</v>
      </c>
      <c r="G601" s="2">
        <v>0</v>
      </c>
      <c r="H601" s="2">
        <v>0</v>
      </c>
      <c r="I601" s="2">
        <v>31</v>
      </c>
      <c r="J601" s="2" t="s">
        <v>8691</v>
      </c>
      <c r="K601" s="3">
        <f t="shared" si="28"/>
        <v>5401</v>
      </c>
      <c r="L601" s="6">
        <f t="shared" si="27"/>
        <v>0.46180555555555558</v>
      </c>
      <c r="M601" s="6">
        <f t="shared" si="27"/>
        <v>0.49236111111111108</v>
      </c>
      <c r="N601" s="7">
        <f t="shared" si="29"/>
        <v>3.0555555555555503E-2</v>
      </c>
    </row>
    <row r="602" spans="1:14">
      <c r="A602" s="2" t="s">
        <v>919</v>
      </c>
      <c r="B602" s="2" t="s">
        <v>8122</v>
      </c>
      <c r="C602" s="2" t="s">
        <v>8165</v>
      </c>
      <c r="D602" s="5">
        <v>0.97</v>
      </c>
      <c r="F602" s="2">
        <v>13</v>
      </c>
      <c r="G602" s="2">
        <v>0</v>
      </c>
      <c r="H602" s="2">
        <v>0</v>
      </c>
      <c r="I602" s="2">
        <v>13</v>
      </c>
      <c r="J602" s="2" t="s">
        <v>8692</v>
      </c>
      <c r="K602" s="3">
        <f t="shared" si="28"/>
        <v>599</v>
      </c>
      <c r="L602" s="6">
        <f t="shared" si="27"/>
        <v>0.46180555555555558</v>
      </c>
      <c r="M602" s="6">
        <f t="shared" si="27"/>
        <v>0.47083333333333338</v>
      </c>
      <c r="N602" s="7">
        <f t="shared" si="29"/>
        <v>9.0277777777778012E-3</v>
      </c>
    </row>
    <row r="603" spans="1:14">
      <c r="A603" s="2" t="s">
        <v>2574</v>
      </c>
      <c r="B603" s="2" t="s">
        <v>8122</v>
      </c>
      <c r="C603" s="2" t="s">
        <v>8208</v>
      </c>
      <c r="D603" s="5">
        <v>0.95</v>
      </c>
      <c r="F603" s="2">
        <v>25</v>
      </c>
      <c r="G603" s="2">
        <v>0</v>
      </c>
      <c r="H603" s="2">
        <v>0</v>
      </c>
      <c r="I603" s="8">
        <v>43</v>
      </c>
      <c r="J603" s="2" t="s">
        <v>8693</v>
      </c>
      <c r="K603" s="3">
        <f t="shared" si="28"/>
        <v>896</v>
      </c>
      <c r="L603" s="6">
        <f t="shared" si="27"/>
        <v>0.46180555555555558</v>
      </c>
      <c r="M603" s="6">
        <f t="shared" si="27"/>
        <v>0.48333333333333334</v>
      </c>
      <c r="N603" s="7">
        <f t="shared" si="29"/>
        <v>2.1527777777777757E-2</v>
      </c>
    </row>
    <row r="604" spans="1:14">
      <c r="A604" s="2" t="s">
        <v>685</v>
      </c>
      <c r="B604" s="2" t="s">
        <v>8122</v>
      </c>
      <c r="C604" s="2" t="s">
        <v>8134</v>
      </c>
      <c r="D604" s="5">
        <v>0.99</v>
      </c>
      <c r="F604" s="2">
        <v>4</v>
      </c>
      <c r="G604" s="2">
        <v>0</v>
      </c>
      <c r="H604" s="2">
        <v>0</v>
      </c>
      <c r="I604" s="8">
        <v>1</v>
      </c>
      <c r="J604" s="2" t="s">
        <v>8297</v>
      </c>
      <c r="K604" s="3">
        <f t="shared" si="28"/>
        <v>124</v>
      </c>
      <c r="L604" s="6">
        <f t="shared" si="27"/>
        <v>0.46180555555555558</v>
      </c>
      <c r="M604" s="6">
        <f t="shared" si="27"/>
        <v>0.47013888888888888</v>
      </c>
      <c r="N604" s="7">
        <f t="shared" si="29"/>
        <v>8.3333333333333037E-3</v>
      </c>
    </row>
    <row r="605" spans="1:14">
      <c r="A605" s="2" t="s">
        <v>3789</v>
      </c>
      <c r="B605" s="2" t="s">
        <v>8122</v>
      </c>
      <c r="C605" s="2" t="s">
        <v>8155</v>
      </c>
      <c r="D605" s="5">
        <v>0.98</v>
      </c>
      <c r="F605" s="2">
        <v>4</v>
      </c>
      <c r="G605" s="2">
        <v>0</v>
      </c>
      <c r="H605" s="2">
        <v>0</v>
      </c>
      <c r="I605" s="2">
        <v>31</v>
      </c>
      <c r="J605" s="2" t="s">
        <v>8694</v>
      </c>
      <c r="K605" s="3">
        <f t="shared" si="28"/>
        <v>2244</v>
      </c>
      <c r="L605" s="6">
        <f t="shared" si="27"/>
        <v>0.46180555555555558</v>
      </c>
      <c r="M605" s="6">
        <f t="shared" si="27"/>
        <v>0.48055555555555557</v>
      </c>
      <c r="N605" s="7">
        <f t="shared" si="29"/>
        <v>1.8749999999999989E-2</v>
      </c>
    </row>
    <row r="606" spans="1:14">
      <c r="A606" s="2" t="s">
        <v>2812</v>
      </c>
      <c r="B606" s="2" t="s">
        <v>8122</v>
      </c>
      <c r="C606" s="2" t="s">
        <v>8161</v>
      </c>
      <c r="D606" s="5">
        <v>0.99</v>
      </c>
      <c r="F606" s="2">
        <v>0</v>
      </c>
      <c r="G606" s="2">
        <v>0</v>
      </c>
      <c r="H606" s="2">
        <v>0</v>
      </c>
      <c r="I606" s="8">
        <v>6</v>
      </c>
      <c r="J606" s="2" t="s">
        <v>8695</v>
      </c>
      <c r="K606" s="3">
        <f t="shared" si="28"/>
        <v>1145</v>
      </c>
      <c r="L606" s="6">
        <f t="shared" si="27"/>
        <v>0.46180555555555558</v>
      </c>
      <c r="M606" s="6">
        <f t="shared" si="27"/>
        <v>0.47430555555555554</v>
      </c>
      <c r="N606" s="7">
        <f t="shared" si="29"/>
        <v>1.2499999999999956E-2</v>
      </c>
    </row>
    <row r="607" spans="1:14">
      <c r="A607" s="2" t="s">
        <v>650</v>
      </c>
      <c r="B607" s="2" t="s">
        <v>8122</v>
      </c>
      <c r="C607" s="2" t="s">
        <v>8197</v>
      </c>
      <c r="D607" s="5">
        <v>0.98</v>
      </c>
      <c r="F607" s="2">
        <v>6</v>
      </c>
      <c r="G607" s="2">
        <v>0</v>
      </c>
      <c r="H607" s="2">
        <v>0</v>
      </c>
      <c r="I607" s="2">
        <v>3</v>
      </c>
      <c r="J607" s="2" t="s">
        <v>8416</v>
      </c>
      <c r="K607" s="3">
        <f t="shared" si="28"/>
        <v>202</v>
      </c>
      <c r="L607" s="6">
        <f t="shared" si="27"/>
        <v>0.46180555555555558</v>
      </c>
      <c r="M607" s="6">
        <f t="shared" si="27"/>
        <v>0.47152777777777777</v>
      </c>
      <c r="N607" s="7">
        <f t="shared" si="29"/>
        <v>9.7222222222221877E-3</v>
      </c>
    </row>
    <row r="608" spans="1:14">
      <c r="A608" s="2" t="s">
        <v>983</v>
      </c>
      <c r="B608" s="2" t="s">
        <v>8122</v>
      </c>
      <c r="C608" s="2" t="s">
        <v>8181</v>
      </c>
      <c r="D608" s="5">
        <v>0.94</v>
      </c>
      <c r="F608" s="2">
        <v>7</v>
      </c>
      <c r="G608" s="2">
        <v>0</v>
      </c>
      <c r="H608" s="2">
        <v>0</v>
      </c>
      <c r="I608" s="8">
        <v>12</v>
      </c>
      <c r="J608" s="2" t="s">
        <v>8696</v>
      </c>
      <c r="K608" s="3">
        <f t="shared" si="28"/>
        <v>200</v>
      </c>
      <c r="L608" s="6">
        <f t="shared" si="27"/>
        <v>0.46180555555555558</v>
      </c>
      <c r="M608" s="6">
        <f t="shared" si="27"/>
        <v>0.4826388888888889</v>
      </c>
      <c r="N608" s="7">
        <f t="shared" si="29"/>
        <v>2.0833333333333315E-2</v>
      </c>
    </row>
    <row r="609" spans="1:14">
      <c r="A609" s="2" t="s">
        <v>1522</v>
      </c>
      <c r="B609" s="2" t="s">
        <v>8122</v>
      </c>
      <c r="C609" s="2" t="s">
        <v>8170</v>
      </c>
      <c r="D609" s="5">
        <v>0.98</v>
      </c>
      <c r="F609" s="2">
        <v>6</v>
      </c>
      <c r="G609" s="2">
        <v>0</v>
      </c>
      <c r="H609" s="2">
        <v>0</v>
      </c>
      <c r="I609" s="8">
        <v>26</v>
      </c>
      <c r="J609" s="2" t="s">
        <v>8697</v>
      </c>
      <c r="K609" s="3">
        <f t="shared" si="28"/>
        <v>2357</v>
      </c>
      <c r="L609" s="6">
        <f t="shared" si="27"/>
        <v>0.46180555555555558</v>
      </c>
      <c r="M609" s="6">
        <f t="shared" si="27"/>
        <v>0.48125000000000001</v>
      </c>
      <c r="N609" s="7">
        <f t="shared" si="29"/>
        <v>1.9444444444444431E-2</v>
      </c>
    </row>
    <row r="610" spans="1:14">
      <c r="A610" s="2" t="s">
        <v>3057</v>
      </c>
      <c r="B610" s="2" t="s">
        <v>8122</v>
      </c>
      <c r="C610" s="2" t="s">
        <v>8228</v>
      </c>
      <c r="D610" s="5">
        <v>0.99</v>
      </c>
      <c r="F610" s="2">
        <v>1</v>
      </c>
      <c r="G610" s="2">
        <v>0</v>
      </c>
      <c r="H610" s="2">
        <v>0</v>
      </c>
      <c r="I610" s="8">
        <v>7</v>
      </c>
      <c r="J610" s="2" t="s">
        <v>8698</v>
      </c>
      <c r="K610" s="3">
        <f t="shared" si="28"/>
        <v>1144</v>
      </c>
      <c r="L610" s="6">
        <f t="shared" si="27"/>
        <v>0.46180555555555558</v>
      </c>
      <c r="M610" s="6">
        <f t="shared" si="27"/>
        <v>0.47291666666666665</v>
      </c>
      <c r="N610" s="7">
        <f t="shared" si="29"/>
        <v>1.1111111111111072E-2</v>
      </c>
    </row>
    <row r="611" spans="1:14">
      <c r="A611" s="2" t="s">
        <v>2262</v>
      </c>
      <c r="B611" s="2" t="s">
        <v>8122</v>
      </c>
      <c r="C611" s="2" t="s">
        <v>8165</v>
      </c>
      <c r="D611" s="5">
        <v>0.98</v>
      </c>
      <c r="F611" s="2">
        <v>4</v>
      </c>
      <c r="G611" s="2">
        <v>0</v>
      </c>
      <c r="H611" s="2">
        <v>0</v>
      </c>
      <c r="I611" s="8">
        <v>4</v>
      </c>
      <c r="J611" s="2" t="s">
        <v>8699</v>
      </c>
      <c r="K611" s="3">
        <f t="shared" si="28"/>
        <v>226</v>
      </c>
      <c r="L611" s="6">
        <f t="shared" si="27"/>
        <v>0.46180555555555558</v>
      </c>
      <c r="M611" s="6">
        <f t="shared" si="27"/>
        <v>0.47083333333333338</v>
      </c>
      <c r="N611" s="7">
        <f t="shared" si="29"/>
        <v>9.0277777777778012E-3</v>
      </c>
    </row>
    <row r="612" spans="1:14">
      <c r="A612" s="2" t="s">
        <v>453</v>
      </c>
      <c r="B612" s="2" t="s">
        <v>8122</v>
      </c>
      <c r="C612" s="2" t="s">
        <v>8155</v>
      </c>
      <c r="D612" s="5">
        <v>0.99</v>
      </c>
      <c r="F612" s="2">
        <v>1</v>
      </c>
      <c r="G612" s="2">
        <v>0</v>
      </c>
      <c r="H612" s="2">
        <v>0</v>
      </c>
      <c r="I612" s="2">
        <v>19</v>
      </c>
      <c r="J612" s="2" t="s">
        <v>8700</v>
      </c>
      <c r="K612" s="3">
        <f t="shared" si="28"/>
        <v>3363</v>
      </c>
      <c r="L612" s="6">
        <f t="shared" si="27"/>
        <v>0.46180555555555558</v>
      </c>
      <c r="M612" s="6">
        <f t="shared" si="27"/>
        <v>0.48055555555555557</v>
      </c>
      <c r="N612" s="7">
        <f t="shared" si="29"/>
        <v>1.8749999999999989E-2</v>
      </c>
    </row>
    <row r="613" spans="1:14">
      <c r="A613" s="2" t="s">
        <v>176</v>
      </c>
      <c r="B613" s="2" t="s">
        <v>8122</v>
      </c>
      <c r="C613" s="2" t="s">
        <v>8188</v>
      </c>
      <c r="D613" s="5">
        <v>0.99</v>
      </c>
      <c r="F613" s="2">
        <v>2</v>
      </c>
      <c r="G613" s="2">
        <v>0</v>
      </c>
      <c r="H613" s="2">
        <v>0</v>
      </c>
      <c r="I613" s="2">
        <v>2</v>
      </c>
      <c r="J613" s="2" t="s">
        <v>8701</v>
      </c>
      <c r="K613" s="3">
        <f t="shared" si="28"/>
        <v>1410</v>
      </c>
      <c r="L613" s="6">
        <f t="shared" si="27"/>
        <v>0.46180555555555558</v>
      </c>
      <c r="M613" s="6">
        <f t="shared" si="27"/>
        <v>0.47222222222222227</v>
      </c>
      <c r="N613" s="7">
        <f t="shared" si="29"/>
        <v>1.0416666666666685E-2</v>
      </c>
    </row>
    <row r="614" spans="1:14">
      <c r="A614" s="2" t="s">
        <v>1827</v>
      </c>
      <c r="B614" s="2" t="s">
        <v>8122</v>
      </c>
      <c r="C614" s="2" t="s">
        <v>8600</v>
      </c>
      <c r="D614" s="5">
        <v>1</v>
      </c>
      <c r="F614" s="2">
        <v>0</v>
      </c>
      <c r="G614" s="2">
        <v>0</v>
      </c>
      <c r="H614" s="2">
        <v>0</v>
      </c>
      <c r="I614" s="2">
        <v>0</v>
      </c>
      <c r="J614" s="2" t="s">
        <v>8460</v>
      </c>
      <c r="K614" s="3">
        <f t="shared" si="28"/>
        <v>120</v>
      </c>
      <c r="L614" s="6">
        <f t="shared" si="27"/>
        <v>0.46180555555555558</v>
      </c>
      <c r="M614" s="6">
        <f t="shared" si="27"/>
        <v>0.46666666666666662</v>
      </c>
      <c r="N614" s="7">
        <f t="shared" si="29"/>
        <v>4.8611111111110383E-3</v>
      </c>
    </row>
    <row r="615" spans="1:14">
      <c r="A615" s="2" t="s">
        <v>3716</v>
      </c>
      <c r="B615" s="2" t="s">
        <v>8122</v>
      </c>
      <c r="C615" s="2" t="s">
        <v>8197</v>
      </c>
      <c r="D615" s="5">
        <v>0.98</v>
      </c>
      <c r="F615" s="2">
        <v>0</v>
      </c>
      <c r="G615" s="2">
        <v>0</v>
      </c>
      <c r="H615" s="2">
        <v>0</v>
      </c>
      <c r="I615" s="2">
        <v>19</v>
      </c>
      <c r="J615" s="2" t="s">
        <v>8702</v>
      </c>
      <c r="K615" s="3">
        <f t="shared" si="28"/>
        <v>1537</v>
      </c>
      <c r="L615" s="6">
        <f t="shared" si="27"/>
        <v>0.46180555555555558</v>
      </c>
      <c r="M615" s="6">
        <f t="shared" si="27"/>
        <v>0.47152777777777777</v>
      </c>
      <c r="N615" s="7">
        <f t="shared" si="29"/>
        <v>9.7222222222221877E-3</v>
      </c>
    </row>
    <row r="616" spans="1:14">
      <c r="A616" s="2" t="s">
        <v>1544</v>
      </c>
      <c r="B616" s="2" t="s">
        <v>8122</v>
      </c>
      <c r="C616" s="2" t="s">
        <v>8155</v>
      </c>
      <c r="D616" s="5">
        <v>0.99</v>
      </c>
      <c r="F616" s="2">
        <v>12</v>
      </c>
      <c r="G616" s="2">
        <v>0</v>
      </c>
      <c r="H616" s="2">
        <v>0</v>
      </c>
      <c r="I616" s="2">
        <v>23</v>
      </c>
      <c r="J616" s="2" t="s">
        <v>8475</v>
      </c>
      <c r="K616" s="3">
        <f t="shared" si="28"/>
        <v>2302</v>
      </c>
      <c r="L616" s="6">
        <f t="shared" si="27"/>
        <v>0.46180555555555558</v>
      </c>
      <c r="M616" s="6">
        <f t="shared" si="27"/>
        <v>0.48055555555555557</v>
      </c>
      <c r="N616" s="7">
        <f t="shared" si="29"/>
        <v>1.8749999999999989E-2</v>
      </c>
    </row>
    <row r="617" spans="1:14">
      <c r="A617" s="2" t="s">
        <v>2383</v>
      </c>
      <c r="B617" s="2" t="s">
        <v>8122</v>
      </c>
      <c r="C617" s="2" t="s">
        <v>8197</v>
      </c>
      <c r="D617" s="5">
        <v>0.97</v>
      </c>
      <c r="F617" s="2">
        <v>8</v>
      </c>
      <c r="G617" s="2">
        <v>0</v>
      </c>
      <c r="H617" s="2">
        <v>0</v>
      </c>
      <c r="I617" s="2">
        <v>10</v>
      </c>
      <c r="J617" s="2" t="s">
        <v>8703</v>
      </c>
      <c r="K617" s="3">
        <f t="shared" si="28"/>
        <v>386</v>
      </c>
      <c r="L617" s="6">
        <f t="shared" si="27"/>
        <v>0.46180555555555558</v>
      </c>
      <c r="M617" s="6">
        <f t="shared" si="27"/>
        <v>0.47152777777777777</v>
      </c>
      <c r="N617" s="7">
        <f t="shared" si="29"/>
        <v>9.7222222222221877E-3</v>
      </c>
    </row>
    <row r="618" spans="1:14">
      <c r="A618" s="2" t="s">
        <v>1259</v>
      </c>
      <c r="B618" s="2" t="s">
        <v>8122</v>
      </c>
      <c r="C618" s="2" t="s">
        <v>8165</v>
      </c>
      <c r="D618" s="5">
        <v>0.97</v>
      </c>
      <c r="F618" s="2">
        <v>13</v>
      </c>
      <c r="G618" s="2">
        <v>0</v>
      </c>
      <c r="H618" s="2">
        <v>0</v>
      </c>
      <c r="I618" s="8">
        <v>20</v>
      </c>
      <c r="J618" s="2" t="s">
        <v>8704</v>
      </c>
      <c r="K618" s="3">
        <f t="shared" si="28"/>
        <v>737</v>
      </c>
      <c r="L618" s="6">
        <f t="shared" si="27"/>
        <v>0.46180555555555558</v>
      </c>
      <c r="M618" s="6">
        <f t="shared" si="27"/>
        <v>0.47083333333333338</v>
      </c>
      <c r="N618" s="7">
        <f t="shared" si="29"/>
        <v>9.0277777777778012E-3</v>
      </c>
    </row>
    <row r="619" spans="1:14">
      <c r="A619" s="2" t="s">
        <v>1676</v>
      </c>
      <c r="B619" s="2" t="s">
        <v>8122</v>
      </c>
      <c r="C619" s="2" t="s">
        <v>8132</v>
      </c>
      <c r="D619" s="5">
        <v>1</v>
      </c>
      <c r="F619" s="2">
        <v>0</v>
      </c>
      <c r="G619" s="2">
        <v>0</v>
      </c>
      <c r="H619" s="2">
        <v>0</v>
      </c>
      <c r="I619" s="2">
        <v>0</v>
      </c>
      <c r="J619" s="2" t="s">
        <v>8705</v>
      </c>
      <c r="K619" s="3">
        <f t="shared" si="28"/>
        <v>18</v>
      </c>
      <c r="L619" s="6">
        <f t="shared" si="27"/>
        <v>0.46180555555555558</v>
      </c>
      <c r="M619" s="6">
        <f t="shared" si="27"/>
        <v>0.46249999999999997</v>
      </c>
      <c r="N619" s="7">
        <f t="shared" si="29"/>
        <v>6.9444444444438647E-4</v>
      </c>
    </row>
    <row r="620" spans="1:14">
      <c r="A620" s="2" t="s">
        <v>460</v>
      </c>
      <c r="B620" s="2" t="s">
        <v>8122</v>
      </c>
      <c r="C620" s="2" t="s">
        <v>8186</v>
      </c>
      <c r="D620" s="5">
        <v>0.99</v>
      </c>
      <c r="F620" s="2">
        <v>8</v>
      </c>
      <c r="G620" s="2">
        <v>0</v>
      </c>
      <c r="H620" s="2">
        <v>0</v>
      </c>
      <c r="I620" s="2">
        <v>41</v>
      </c>
      <c r="J620" s="2" t="s">
        <v>8706</v>
      </c>
      <c r="K620" s="3">
        <f t="shared" si="28"/>
        <v>4335</v>
      </c>
      <c r="L620" s="6">
        <f t="shared" si="27"/>
        <v>0.46180555555555558</v>
      </c>
      <c r="M620" s="6">
        <f t="shared" si="27"/>
        <v>0.48402777777777778</v>
      </c>
      <c r="N620" s="7">
        <f t="shared" si="29"/>
        <v>2.2222222222222199E-2</v>
      </c>
    </row>
    <row r="621" spans="1:14">
      <c r="A621" s="2" t="s">
        <v>4007</v>
      </c>
      <c r="B621" s="2" t="s">
        <v>8122</v>
      </c>
      <c r="C621" s="2" t="s">
        <v>8152</v>
      </c>
      <c r="D621" s="5">
        <v>0.99</v>
      </c>
      <c r="F621" s="2">
        <v>4</v>
      </c>
      <c r="G621" s="2">
        <v>0</v>
      </c>
      <c r="H621" s="2">
        <v>0</v>
      </c>
      <c r="I621" s="8">
        <v>13</v>
      </c>
      <c r="J621" s="2" t="s">
        <v>8707</v>
      </c>
      <c r="K621" s="3">
        <f t="shared" si="28"/>
        <v>1874</v>
      </c>
      <c r="L621" s="6">
        <f t="shared" si="27"/>
        <v>0.46180555555555558</v>
      </c>
      <c r="M621" s="6">
        <f t="shared" si="27"/>
        <v>0.48194444444444445</v>
      </c>
      <c r="N621" s="7">
        <f t="shared" si="29"/>
        <v>2.0138888888888873E-2</v>
      </c>
    </row>
    <row r="622" spans="1:14">
      <c r="A622" s="2" t="s">
        <v>1712</v>
      </c>
      <c r="B622" s="2" t="s">
        <v>8122</v>
      </c>
      <c r="C622" s="2" t="s">
        <v>8132</v>
      </c>
      <c r="D622" s="5">
        <v>1</v>
      </c>
      <c r="F622" s="2">
        <v>0</v>
      </c>
      <c r="G622" s="2">
        <v>0</v>
      </c>
      <c r="H622" s="2">
        <v>0</v>
      </c>
      <c r="I622" s="2">
        <v>0</v>
      </c>
      <c r="J622" s="2" t="s">
        <v>8708</v>
      </c>
      <c r="K622" s="3">
        <f t="shared" si="28"/>
        <v>27</v>
      </c>
      <c r="L622" s="6">
        <f t="shared" si="27"/>
        <v>0.46180555555555558</v>
      </c>
      <c r="M622" s="6">
        <f t="shared" si="27"/>
        <v>0.46249999999999997</v>
      </c>
      <c r="N622" s="7">
        <f t="shared" si="29"/>
        <v>6.9444444444438647E-4</v>
      </c>
    </row>
    <row r="623" spans="1:14">
      <c r="A623" s="2" t="s">
        <v>1997</v>
      </c>
      <c r="B623" s="2" t="s">
        <v>8122</v>
      </c>
      <c r="C623" s="2" t="s">
        <v>8163</v>
      </c>
      <c r="D623" s="5">
        <v>0.95</v>
      </c>
      <c r="F623" s="2">
        <v>5</v>
      </c>
      <c r="G623" s="2">
        <v>0</v>
      </c>
      <c r="H623" s="2">
        <v>0</v>
      </c>
      <c r="I623" s="8">
        <v>15</v>
      </c>
      <c r="J623" s="2" t="s">
        <v>8458</v>
      </c>
      <c r="K623" s="3">
        <f t="shared" si="28"/>
        <v>353</v>
      </c>
      <c r="L623" s="6">
        <f t="shared" si="27"/>
        <v>0.46180555555555558</v>
      </c>
      <c r="M623" s="6">
        <f t="shared" si="27"/>
        <v>0.47916666666666669</v>
      </c>
      <c r="N623" s="7">
        <f t="shared" si="29"/>
        <v>1.7361111111111105E-2</v>
      </c>
    </row>
    <row r="624" spans="1:14">
      <c r="A624" s="2" t="s">
        <v>585</v>
      </c>
      <c r="B624" s="2" t="s">
        <v>8122</v>
      </c>
      <c r="C624" s="2" t="s">
        <v>8165</v>
      </c>
      <c r="D624" s="5">
        <v>0.95</v>
      </c>
      <c r="F624" s="2">
        <v>4</v>
      </c>
      <c r="G624" s="2">
        <v>0</v>
      </c>
      <c r="H624" s="2">
        <v>0</v>
      </c>
      <c r="I624" s="2">
        <v>5</v>
      </c>
      <c r="J624" s="2" t="s">
        <v>8472</v>
      </c>
      <c r="K624" s="3">
        <f t="shared" si="28"/>
        <v>116</v>
      </c>
      <c r="L624" s="6">
        <f t="shared" si="27"/>
        <v>0.46180555555555558</v>
      </c>
      <c r="M624" s="6">
        <f t="shared" si="27"/>
        <v>0.47083333333333338</v>
      </c>
      <c r="N624" s="7">
        <f t="shared" si="29"/>
        <v>9.0277777777778012E-3</v>
      </c>
    </row>
    <row r="625" spans="1:14">
      <c r="A625" s="2" t="s">
        <v>2214</v>
      </c>
      <c r="B625" s="2" t="s">
        <v>8122</v>
      </c>
      <c r="C625" s="2" t="s">
        <v>8197</v>
      </c>
      <c r="D625" s="5">
        <v>0.96</v>
      </c>
      <c r="F625" s="2">
        <v>3</v>
      </c>
      <c r="G625" s="2">
        <v>0</v>
      </c>
      <c r="H625" s="2">
        <v>0</v>
      </c>
      <c r="I625" s="2">
        <v>9</v>
      </c>
      <c r="J625" s="2" t="s">
        <v>8646</v>
      </c>
      <c r="K625" s="3">
        <f t="shared" si="28"/>
        <v>241</v>
      </c>
      <c r="L625" s="6">
        <f t="shared" si="27"/>
        <v>0.46180555555555558</v>
      </c>
      <c r="M625" s="6">
        <f t="shared" si="27"/>
        <v>0.47152777777777777</v>
      </c>
      <c r="N625" s="7">
        <f t="shared" si="29"/>
        <v>9.7222222222221877E-3</v>
      </c>
    </row>
    <row r="626" spans="1:14">
      <c r="A626" s="2" t="s">
        <v>875</v>
      </c>
      <c r="B626" s="2" t="s">
        <v>8122</v>
      </c>
      <c r="C626" s="2" t="s">
        <v>8165</v>
      </c>
      <c r="D626" s="5">
        <v>0.99</v>
      </c>
      <c r="F626" s="2">
        <v>4</v>
      </c>
      <c r="G626" s="2">
        <v>0</v>
      </c>
      <c r="H626" s="2">
        <v>0</v>
      </c>
      <c r="I626" s="8">
        <v>2</v>
      </c>
      <c r="J626" s="2" t="s">
        <v>8412</v>
      </c>
      <c r="K626" s="3">
        <f t="shared" si="28"/>
        <v>219</v>
      </c>
      <c r="L626" s="6">
        <f t="shared" si="27"/>
        <v>0.46180555555555558</v>
      </c>
      <c r="M626" s="6">
        <f t="shared" si="27"/>
        <v>0.47083333333333338</v>
      </c>
      <c r="N626" s="7">
        <f t="shared" si="29"/>
        <v>9.0277777777778012E-3</v>
      </c>
    </row>
    <row r="627" spans="1:14">
      <c r="A627" s="2" t="s">
        <v>623</v>
      </c>
      <c r="B627" s="2" t="s">
        <v>8122</v>
      </c>
      <c r="C627" s="2" t="s">
        <v>8165</v>
      </c>
      <c r="D627" s="5">
        <v>0.97</v>
      </c>
      <c r="F627" s="2">
        <v>1</v>
      </c>
      <c r="G627" s="2">
        <v>0</v>
      </c>
      <c r="H627" s="2">
        <v>0</v>
      </c>
      <c r="I627" s="2">
        <v>2</v>
      </c>
      <c r="J627" s="2" t="s">
        <v>8607</v>
      </c>
      <c r="K627" s="3">
        <f t="shared" si="28"/>
        <v>84</v>
      </c>
      <c r="L627" s="6">
        <f t="shared" si="27"/>
        <v>0.46180555555555558</v>
      </c>
      <c r="M627" s="6">
        <f t="shared" si="27"/>
        <v>0.47083333333333338</v>
      </c>
      <c r="N627" s="7">
        <f t="shared" si="29"/>
        <v>9.0277777777778012E-3</v>
      </c>
    </row>
    <row r="628" spans="1:14">
      <c r="A628" s="2" t="s">
        <v>2029</v>
      </c>
      <c r="B628" s="2" t="s">
        <v>8122</v>
      </c>
      <c r="C628" s="2" t="s">
        <v>8165</v>
      </c>
      <c r="D628" s="5">
        <v>0.97</v>
      </c>
      <c r="F628" s="2">
        <v>2</v>
      </c>
      <c r="G628" s="2">
        <v>0</v>
      </c>
      <c r="H628" s="2">
        <v>0</v>
      </c>
      <c r="I628" s="8">
        <v>4</v>
      </c>
      <c r="J628" s="2" t="s">
        <v>8709</v>
      </c>
      <c r="K628" s="3">
        <f t="shared" si="28"/>
        <v>135</v>
      </c>
      <c r="L628" s="6">
        <f t="shared" si="27"/>
        <v>0.46180555555555558</v>
      </c>
      <c r="M628" s="6">
        <f t="shared" si="27"/>
        <v>0.47083333333333338</v>
      </c>
      <c r="N628" s="7">
        <f t="shared" si="29"/>
        <v>9.0277777777778012E-3</v>
      </c>
    </row>
    <row r="629" spans="1:14">
      <c r="A629" s="2" t="s">
        <v>1378</v>
      </c>
      <c r="B629" s="2" t="s">
        <v>8122</v>
      </c>
      <c r="C629" s="2" t="s">
        <v>8186</v>
      </c>
      <c r="D629" s="5">
        <v>0.97</v>
      </c>
      <c r="F629" s="2">
        <v>19</v>
      </c>
      <c r="G629" s="2">
        <v>0</v>
      </c>
      <c r="H629" s="2">
        <v>0</v>
      </c>
      <c r="I629" s="8">
        <v>38</v>
      </c>
      <c r="J629" s="2" t="s">
        <v>8710</v>
      </c>
      <c r="K629" s="3">
        <f t="shared" si="28"/>
        <v>1753</v>
      </c>
      <c r="L629" s="6">
        <f t="shared" si="27"/>
        <v>0.46180555555555558</v>
      </c>
      <c r="M629" s="6">
        <f t="shared" si="27"/>
        <v>0.48402777777777778</v>
      </c>
      <c r="N629" s="7">
        <f t="shared" si="29"/>
        <v>2.2222222222222199E-2</v>
      </c>
    </row>
    <row r="630" spans="1:14">
      <c r="A630" s="2" t="s">
        <v>846</v>
      </c>
      <c r="B630" s="2" t="s">
        <v>8122</v>
      </c>
      <c r="C630" s="2" t="s">
        <v>8165</v>
      </c>
      <c r="D630" s="5">
        <v>0.94</v>
      </c>
      <c r="F630" s="2">
        <v>10</v>
      </c>
      <c r="G630" s="2">
        <v>0</v>
      </c>
      <c r="H630" s="2">
        <v>0</v>
      </c>
      <c r="I630" s="8">
        <v>12</v>
      </c>
      <c r="J630" s="2" t="s">
        <v>8711</v>
      </c>
      <c r="K630" s="3">
        <f t="shared" si="28"/>
        <v>230</v>
      </c>
      <c r="L630" s="6">
        <f t="shared" si="27"/>
        <v>0.46180555555555558</v>
      </c>
      <c r="M630" s="6">
        <f t="shared" si="27"/>
        <v>0.47083333333333338</v>
      </c>
      <c r="N630" s="7">
        <f t="shared" si="29"/>
        <v>9.0277777777778012E-3</v>
      </c>
    </row>
    <row r="631" spans="1:14">
      <c r="A631" s="2" t="s">
        <v>1585</v>
      </c>
      <c r="B631" s="2" t="s">
        <v>8122</v>
      </c>
      <c r="C631" s="2" t="s">
        <v>8261</v>
      </c>
      <c r="D631" s="5">
        <v>0.98</v>
      </c>
      <c r="F631" s="2">
        <v>23</v>
      </c>
      <c r="G631" s="2">
        <v>0</v>
      </c>
      <c r="H631" s="2">
        <v>0</v>
      </c>
      <c r="I631" s="8">
        <v>49</v>
      </c>
      <c r="J631" s="2" t="s">
        <v>8712</v>
      </c>
      <c r="K631" s="3">
        <f t="shared" si="28"/>
        <v>3958</v>
      </c>
      <c r="L631" s="6">
        <f t="shared" si="27"/>
        <v>0.46180555555555558</v>
      </c>
      <c r="M631" s="6">
        <f t="shared" si="27"/>
        <v>0.48472222222222222</v>
      </c>
      <c r="N631" s="7">
        <f t="shared" si="29"/>
        <v>2.2916666666666641E-2</v>
      </c>
    </row>
    <row r="632" spans="1:14">
      <c r="A632" s="2" t="s">
        <v>1601</v>
      </c>
      <c r="B632" s="2" t="s">
        <v>8122</v>
      </c>
      <c r="C632" s="2" t="s">
        <v>8261</v>
      </c>
      <c r="D632" s="5">
        <v>0.98</v>
      </c>
      <c r="F632" s="2">
        <v>10</v>
      </c>
      <c r="G632" s="2">
        <v>0</v>
      </c>
      <c r="H632" s="2">
        <v>0</v>
      </c>
      <c r="I632" s="2">
        <v>54</v>
      </c>
      <c r="J632" s="2" t="s">
        <v>8713</v>
      </c>
      <c r="K632" s="3">
        <f t="shared" si="28"/>
        <v>3368</v>
      </c>
      <c r="L632" s="6">
        <f t="shared" si="27"/>
        <v>0.46180555555555558</v>
      </c>
      <c r="M632" s="6">
        <f t="shared" si="27"/>
        <v>0.48472222222222222</v>
      </c>
      <c r="N632" s="7">
        <f t="shared" si="29"/>
        <v>2.2916666666666641E-2</v>
      </c>
    </row>
    <row r="633" spans="1:14">
      <c r="A633" s="2" t="s">
        <v>1632</v>
      </c>
      <c r="B633" s="2" t="s">
        <v>8122</v>
      </c>
      <c r="C633" s="2" t="s">
        <v>8165</v>
      </c>
      <c r="D633" s="5">
        <v>0.9</v>
      </c>
      <c r="F633" s="2">
        <v>7</v>
      </c>
      <c r="G633" s="2">
        <v>0</v>
      </c>
      <c r="H633" s="2">
        <v>0</v>
      </c>
      <c r="I633" s="8">
        <v>14</v>
      </c>
      <c r="J633" s="2" t="s">
        <v>8360</v>
      </c>
      <c r="K633" s="3">
        <f t="shared" si="28"/>
        <v>154</v>
      </c>
      <c r="L633" s="6">
        <f t="shared" si="27"/>
        <v>0.46180555555555558</v>
      </c>
      <c r="M633" s="6">
        <f t="shared" si="27"/>
        <v>0.47083333333333338</v>
      </c>
      <c r="N633" s="7">
        <f t="shared" si="29"/>
        <v>9.0277777777778012E-3</v>
      </c>
    </row>
    <row r="634" spans="1:14">
      <c r="A634" s="2" t="s">
        <v>187</v>
      </c>
      <c r="B634" s="2" t="s">
        <v>8714</v>
      </c>
      <c r="C634" s="2" t="s">
        <v>8163</v>
      </c>
      <c r="D634" s="5">
        <v>0</v>
      </c>
      <c r="F634" s="2">
        <v>2</v>
      </c>
      <c r="G634" s="2">
        <v>0</v>
      </c>
      <c r="H634" s="2">
        <v>0</v>
      </c>
      <c r="I634" s="2">
        <v>2</v>
      </c>
      <c r="J634" s="2" t="s">
        <v>3972</v>
      </c>
      <c r="K634" s="3">
        <f t="shared" si="28"/>
        <v>2</v>
      </c>
      <c r="L634" s="6">
        <f t="shared" si="27"/>
        <v>0.46597222222222223</v>
      </c>
      <c r="M634" s="6">
        <f t="shared" si="27"/>
        <v>0.47916666666666669</v>
      </c>
      <c r="N634" s="7">
        <f t="shared" si="29"/>
        <v>1.3194444444444453E-2</v>
      </c>
    </row>
    <row r="635" spans="1:14">
      <c r="A635" s="2" t="s">
        <v>119</v>
      </c>
      <c r="B635" s="2" t="s">
        <v>8122</v>
      </c>
      <c r="C635" s="2" t="s">
        <v>8152</v>
      </c>
      <c r="D635" s="5">
        <v>0.99</v>
      </c>
      <c r="F635" s="2">
        <v>1</v>
      </c>
      <c r="G635" s="2">
        <v>0</v>
      </c>
      <c r="H635" s="2">
        <v>0</v>
      </c>
      <c r="I635" s="8">
        <v>23</v>
      </c>
      <c r="J635" s="2" t="s">
        <v>8715</v>
      </c>
      <c r="K635" s="3">
        <f t="shared" si="28"/>
        <v>2925</v>
      </c>
      <c r="L635" s="6">
        <f t="shared" si="27"/>
        <v>0.46180555555555558</v>
      </c>
      <c r="M635" s="6">
        <f t="shared" si="27"/>
        <v>0.48194444444444445</v>
      </c>
      <c r="N635" s="7">
        <f t="shared" si="29"/>
        <v>2.0138888888888873E-2</v>
      </c>
    </row>
    <row r="636" spans="1:14">
      <c r="A636" s="2" t="s">
        <v>943</v>
      </c>
      <c r="B636" s="2" t="s">
        <v>8122</v>
      </c>
      <c r="C636" s="2" t="s">
        <v>8165</v>
      </c>
      <c r="D636" s="5">
        <v>0.96</v>
      </c>
      <c r="F636" s="2">
        <v>5</v>
      </c>
      <c r="G636" s="2">
        <v>0</v>
      </c>
      <c r="H636" s="2">
        <v>0</v>
      </c>
      <c r="I636" s="8">
        <v>7</v>
      </c>
      <c r="J636" s="2" t="s">
        <v>8673</v>
      </c>
      <c r="K636" s="3">
        <f t="shared" si="28"/>
        <v>199</v>
      </c>
      <c r="L636" s="6">
        <f t="shared" si="27"/>
        <v>0.46180555555555558</v>
      </c>
      <c r="M636" s="6">
        <f t="shared" si="27"/>
        <v>0.47083333333333338</v>
      </c>
      <c r="N636" s="7">
        <f t="shared" si="29"/>
        <v>9.0277777777778012E-3</v>
      </c>
    </row>
    <row r="637" spans="1:14">
      <c r="A637" s="2" t="s">
        <v>858</v>
      </c>
      <c r="B637" s="2" t="s">
        <v>8122</v>
      </c>
      <c r="C637" s="2" t="s">
        <v>8271</v>
      </c>
      <c r="D637" s="5">
        <v>0.98</v>
      </c>
      <c r="F637" s="2">
        <v>1</v>
      </c>
      <c r="G637" s="2">
        <v>0</v>
      </c>
      <c r="H637" s="2">
        <v>0</v>
      </c>
      <c r="I637" s="8">
        <v>4</v>
      </c>
      <c r="J637" s="2" t="s">
        <v>8716</v>
      </c>
      <c r="K637" s="3">
        <f t="shared" si="28"/>
        <v>208</v>
      </c>
      <c r="L637" s="6">
        <f t="shared" si="27"/>
        <v>0.46180555555555558</v>
      </c>
      <c r="M637" s="6">
        <f t="shared" si="27"/>
        <v>0.47361111111111115</v>
      </c>
      <c r="N637" s="7">
        <f t="shared" si="29"/>
        <v>1.1805555555555569E-2</v>
      </c>
    </row>
    <row r="638" spans="1:14">
      <c r="A638" s="2" t="s">
        <v>2438</v>
      </c>
      <c r="B638" s="2" t="s">
        <v>8122</v>
      </c>
      <c r="C638" s="2" t="s">
        <v>8163</v>
      </c>
      <c r="D638" s="5">
        <v>0.96</v>
      </c>
      <c r="F638" s="2">
        <v>14</v>
      </c>
      <c r="G638" s="2">
        <v>0</v>
      </c>
      <c r="H638" s="2">
        <v>0</v>
      </c>
      <c r="I638" s="8">
        <v>16</v>
      </c>
      <c r="J638" s="2" t="s">
        <v>8717</v>
      </c>
      <c r="K638" s="3">
        <f t="shared" si="28"/>
        <v>533</v>
      </c>
      <c r="L638" s="6">
        <f t="shared" si="27"/>
        <v>0.46180555555555558</v>
      </c>
      <c r="M638" s="6">
        <f t="shared" si="27"/>
        <v>0.47916666666666669</v>
      </c>
      <c r="N638" s="7">
        <f t="shared" si="29"/>
        <v>1.7361111111111105E-2</v>
      </c>
    </row>
    <row r="639" spans="1:14">
      <c r="A639" s="2" t="s">
        <v>1117</v>
      </c>
      <c r="B639" s="2" t="s">
        <v>8122</v>
      </c>
      <c r="C639" s="2" t="s">
        <v>8197</v>
      </c>
      <c r="D639" s="5">
        <v>0.97</v>
      </c>
      <c r="F639" s="2">
        <v>3</v>
      </c>
      <c r="G639" s="2">
        <v>0</v>
      </c>
      <c r="H639" s="2">
        <v>0</v>
      </c>
      <c r="I639" s="8">
        <v>10</v>
      </c>
      <c r="J639" s="2" t="s">
        <v>8718</v>
      </c>
      <c r="K639" s="3">
        <f t="shared" si="28"/>
        <v>405</v>
      </c>
      <c r="L639" s="6">
        <f t="shared" si="27"/>
        <v>0.46180555555555558</v>
      </c>
      <c r="M639" s="6">
        <f t="shared" si="27"/>
        <v>0.47152777777777777</v>
      </c>
      <c r="N639" s="7">
        <f t="shared" si="29"/>
        <v>9.7222222222221877E-3</v>
      </c>
    </row>
    <row r="640" spans="1:14">
      <c r="A640" s="2" t="s">
        <v>899</v>
      </c>
      <c r="B640" s="2" t="s">
        <v>8122</v>
      </c>
      <c r="C640" s="2" t="s">
        <v>8165</v>
      </c>
      <c r="D640" s="5">
        <v>0.97</v>
      </c>
      <c r="F640" s="2">
        <v>6</v>
      </c>
      <c r="G640" s="2">
        <v>0</v>
      </c>
      <c r="H640" s="2">
        <v>0</v>
      </c>
      <c r="I640" s="8">
        <v>4</v>
      </c>
      <c r="J640" s="2" t="s">
        <v>8719</v>
      </c>
      <c r="K640" s="3">
        <f t="shared" si="28"/>
        <v>167</v>
      </c>
      <c r="L640" s="6">
        <f t="shared" si="27"/>
        <v>0.46180555555555558</v>
      </c>
      <c r="M640" s="6">
        <f t="shared" si="27"/>
        <v>0.47083333333333338</v>
      </c>
      <c r="N640" s="7">
        <f t="shared" si="29"/>
        <v>9.0277777777778012E-3</v>
      </c>
    </row>
    <row r="641" spans="1:14">
      <c r="A641" s="2" t="s">
        <v>556</v>
      </c>
      <c r="B641" s="2" t="s">
        <v>8122</v>
      </c>
      <c r="C641" s="2" t="s">
        <v>8132</v>
      </c>
      <c r="D641" s="5">
        <v>1</v>
      </c>
      <c r="F641" s="2">
        <v>0</v>
      </c>
      <c r="G641" s="2">
        <v>0</v>
      </c>
      <c r="H641" s="2">
        <v>0</v>
      </c>
      <c r="I641" s="8">
        <v>0</v>
      </c>
      <c r="J641" s="2" t="s">
        <v>8720</v>
      </c>
      <c r="K641" s="3">
        <f t="shared" si="28"/>
        <v>38</v>
      </c>
      <c r="L641" s="6">
        <f t="shared" si="27"/>
        <v>0.46180555555555558</v>
      </c>
      <c r="M641" s="6">
        <f t="shared" si="27"/>
        <v>0.46249999999999997</v>
      </c>
      <c r="N641" s="7">
        <f t="shared" si="29"/>
        <v>6.9444444444438647E-4</v>
      </c>
    </row>
    <row r="642" spans="1:14">
      <c r="A642" s="2" t="s">
        <v>1919</v>
      </c>
      <c r="B642" s="2" t="s">
        <v>8122</v>
      </c>
      <c r="C642" s="2" t="s">
        <v>8165</v>
      </c>
      <c r="D642" s="5">
        <v>0.96</v>
      </c>
      <c r="F642" s="2">
        <v>1</v>
      </c>
      <c r="G642" s="2">
        <v>0</v>
      </c>
      <c r="H642" s="2">
        <v>0</v>
      </c>
      <c r="I642" s="8">
        <v>3</v>
      </c>
      <c r="J642" s="2" t="s">
        <v>8721</v>
      </c>
      <c r="K642" s="3">
        <f t="shared" si="28"/>
        <v>79</v>
      </c>
      <c r="L642" s="6">
        <f t="shared" ref="L642:M705" si="30">VALUE(RIGHT(B642,LEN(B642)-14))</f>
        <v>0.46180555555555558</v>
      </c>
      <c r="M642" s="6">
        <f t="shared" si="30"/>
        <v>0.47083333333333338</v>
      </c>
      <c r="N642" s="7">
        <f t="shared" si="29"/>
        <v>9.0277777777778012E-3</v>
      </c>
    </row>
    <row r="643" spans="1:14">
      <c r="A643" s="2" t="s">
        <v>1113</v>
      </c>
      <c r="B643" s="2" t="s">
        <v>8122</v>
      </c>
      <c r="C643" s="2" t="s">
        <v>8197</v>
      </c>
      <c r="D643" s="5">
        <v>0.98</v>
      </c>
      <c r="F643" s="2">
        <v>1</v>
      </c>
      <c r="G643" s="2">
        <v>0</v>
      </c>
      <c r="H643" s="2">
        <v>0</v>
      </c>
      <c r="I643" s="8">
        <v>3</v>
      </c>
      <c r="J643" s="2" t="s">
        <v>8722</v>
      </c>
      <c r="K643" s="3">
        <f t="shared" ref="K643:K706" si="31">VALUE(LEFT(J643,LEN(J643)-7))</f>
        <v>243</v>
      </c>
      <c r="L643" s="6">
        <f t="shared" si="30"/>
        <v>0.46180555555555558</v>
      </c>
      <c r="M643" s="6">
        <f t="shared" si="30"/>
        <v>0.47152777777777777</v>
      </c>
      <c r="N643" s="7">
        <f t="shared" si="29"/>
        <v>9.7222222222221877E-3</v>
      </c>
    </row>
    <row r="644" spans="1:14">
      <c r="A644" s="2" t="s">
        <v>1628</v>
      </c>
      <c r="B644" s="2" t="s">
        <v>8122</v>
      </c>
      <c r="C644" s="2" t="s">
        <v>8132</v>
      </c>
      <c r="D644" s="5">
        <v>1</v>
      </c>
      <c r="F644" s="2">
        <v>0</v>
      </c>
      <c r="G644" s="2">
        <v>0</v>
      </c>
      <c r="H644" s="2">
        <v>0</v>
      </c>
      <c r="I644" s="8">
        <v>0</v>
      </c>
      <c r="J644" s="2" t="s">
        <v>3969</v>
      </c>
      <c r="K644" s="3">
        <f t="shared" si="31"/>
        <v>1</v>
      </c>
      <c r="L644" s="6">
        <f t="shared" si="30"/>
        <v>0.46180555555555558</v>
      </c>
      <c r="M644" s="6">
        <f t="shared" si="30"/>
        <v>0.46249999999999997</v>
      </c>
      <c r="N644" s="7">
        <f t="shared" ref="N644:N707" si="32">M644-L644</f>
        <v>6.9444444444438647E-4</v>
      </c>
    </row>
    <row r="645" spans="1:14">
      <c r="A645" s="2" t="s">
        <v>562</v>
      </c>
      <c r="B645" s="2" t="s">
        <v>8122</v>
      </c>
      <c r="C645" s="2" t="s">
        <v>8134</v>
      </c>
      <c r="D645" s="5">
        <v>0.64</v>
      </c>
      <c r="F645" s="8">
        <v>9</v>
      </c>
      <c r="G645" s="2">
        <v>0</v>
      </c>
      <c r="H645" s="2">
        <v>0</v>
      </c>
      <c r="I645" s="8">
        <v>16</v>
      </c>
      <c r="J645" s="2" t="s">
        <v>8723</v>
      </c>
      <c r="K645" s="3">
        <f t="shared" si="31"/>
        <v>45</v>
      </c>
      <c r="L645" s="6">
        <f t="shared" si="30"/>
        <v>0.46180555555555558</v>
      </c>
      <c r="M645" s="6">
        <f t="shared" si="30"/>
        <v>0.47013888888888888</v>
      </c>
      <c r="N645" s="7">
        <f t="shared" si="32"/>
        <v>8.3333333333333037E-3</v>
      </c>
    </row>
    <row r="646" spans="1:14">
      <c r="A646" s="2" t="s">
        <v>1547</v>
      </c>
      <c r="B646" s="2" t="s">
        <v>8122</v>
      </c>
      <c r="C646" s="2" t="s">
        <v>8167</v>
      </c>
      <c r="D646" s="5">
        <v>0.99</v>
      </c>
      <c r="F646" s="2">
        <v>3</v>
      </c>
      <c r="G646" s="2">
        <v>0</v>
      </c>
      <c r="H646" s="2">
        <v>0</v>
      </c>
      <c r="I646" s="8">
        <v>22</v>
      </c>
      <c r="J646" s="2" t="s">
        <v>8724</v>
      </c>
      <c r="K646" s="3">
        <f t="shared" si="31"/>
        <v>2599</v>
      </c>
      <c r="L646" s="6">
        <f t="shared" si="30"/>
        <v>0.46180555555555558</v>
      </c>
      <c r="M646" s="6">
        <f t="shared" si="30"/>
        <v>0.47986111111111113</v>
      </c>
      <c r="N646" s="7">
        <f t="shared" si="32"/>
        <v>1.8055555555555547E-2</v>
      </c>
    </row>
    <row r="647" spans="1:14">
      <c r="A647" s="2" t="s">
        <v>1489</v>
      </c>
      <c r="B647" s="2" t="s">
        <v>8122</v>
      </c>
      <c r="C647" s="2" t="s">
        <v>8211</v>
      </c>
      <c r="D647" s="5">
        <v>0.98</v>
      </c>
      <c r="F647" s="2">
        <v>13</v>
      </c>
      <c r="G647" s="2">
        <v>0</v>
      </c>
      <c r="H647" s="2">
        <v>0</v>
      </c>
      <c r="I647" s="8">
        <v>40</v>
      </c>
      <c r="J647" s="2" t="s">
        <v>8725</v>
      </c>
      <c r="K647" s="3">
        <f t="shared" si="31"/>
        <v>3374</v>
      </c>
      <c r="L647" s="6">
        <f t="shared" si="30"/>
        <v>0.46180555555555558</v>
      </c>
      <c r="M647" s="6">
        <f t="shared" si="30"/>
        <v>0.48541666666666666</v>
      </c>
      <c r="N647" s="7">
        <f t="shared" si="32"/>
        <v>2.3611111111111083E-2</v>
      </c>
    </row>
    <row r="648" spans="1:14">
      <c r="A648" s="2" t="s">
        <v>492</v>
      </c>
      <c r="B648" s="2" t="s">
        <v>8122</v>
      </c>
      <c r="C648" s="2" t="s">
        <v>8163</v>
      </c>
      <c r="D648" s="5">
        <v>0.99</v>
      </c>
      <c r="F648" s="2">
        <v>5</v>
      </c>
      <c r="G648" s="2">
        <v>0</v>
      </c>
      <c r="H648" s="2">
        <v>0</v>
      </c>
      <c r="I648" s="2">
        <v>23</v>
      </c>
      <c r="J648" s="2" t="s">
        <v>8726</v>
      </c>
      <c r="K648" s="3">
        <f t="shared" si="31"/>
        <v>3850</v>
      </c>
      <c r="L648" s="6">
        <f t="shared" si="30"/>
        <v>0.46180555555555558</v>
      </c>
      <c r="M648" s="6">
        <f t="shared" si="30"/>
        <v>0.47916666666666669</v>
      </c>
      <c r="N648" s="7">
        <f t="shared" si="32"/>
        <v>1.7361111111111105E-2</v>
      </c>
    </row>
    <row r="649" spans="1:14">
      <c r="A649" s="2" t="s">
        <v>955</v>
      </c>
      <c r="B649" s="2" t="s">
        <v>8122</v>
      </c>
      <c r="C649" s="2" t="s">
        <v>8212</v>
      </c>
      <c r="D649" s="5">
        <v>0.99</v>
      </c>
      <c r="F649" s="2">
        <v>0</v>
      </c>
      <c r="G649" s="2">
        <v>0</v>
      </c>
      <c r="H649" s="2">
        <v>0</v>
      </c>
      <c r="I649" s="2">
        <v>1</v>
      </c>
      <c r="J649" s="2" t="s">
        <v>8609</v>
      </c>
      <c r="K649" s="3">
        <f t="shared" si="31"/>
        <v>176</v>
      </c>
      <c r="L649" s="6">
        <f t="shared" si="30"/>
        <v>0.46180555555555558</v>
      </c>
      <c r="M649" s="6">
        <f t="shared" si="30"/>
        <v>0.4694444444444445</v>
      </c>
      <c r="N649" s="7">
        <f t="shared" si="32"/>
        <v>7.6388888888889173E-3</v>
      </c>
    </row>
    <row r="650" spans="1:14">
      <c r="A650" s="2" t="s">
        <v>1771</v>
      </c>
      <c r="B650" s="2" t="s">
        <v>8122</v>
      </c>
      <c r="C650" s="2" t="s">
        <v>8197</v>
      </c>
      <c r="D650" s="5">
        <v>0.93</v>
      </c>
      <c r="F650" s="2">
        <v>6</v>
      </c>
      <c r="G650" s="2">
        <v>0</v>
      </c>
      <c r="H650" s="2">
        <v>0</v>
      </c>
      <c r="I650" s="8">
        <v>4</v>
      </c>
      <c r="J650" s="2" t="s">
        <v>8727</v>
      </c>
      <c r="K650" s="3">
        <f t="shared" si="31"/>
        <v>62</v>
      </c>
      <c r="L650" s="6">
        <f t="shared" si="30"/>
        <v>0.46180555555555558</v>
      </c>
      <c r="M650" s="6">
        <f t="shared" si="30"/>
        <v>0.47152777777777777</v>
      </c>
      <c r="N650" s="7">
        <f t="shared" si="32"/>
        <v>9.7222222222221877E-3</v>
      </c>
    </row>
    <row r="651" spans="1:14">
      <c r="A651" s="2" t="s">
        <v>693</v>
      </c>
      <c r="B651" s="2" t="s">
        <v>8122</v>
      </c>
      <c r="C651" s="2" t="s">
        <v>8165</v>
      </c>
      <c r="D651" s="5">
        <v>0.82</v>
      </c>
      <c r="F651" s="2">
        <v>11</v>
      </c>
      <c r="G651" s="2">
        <v>0</v>
      </c>
      <c r="H651" s="2">
        <v>0</v>
      </c>
      <c r="I651" s="2">
        <v>23</v>
      </c>
      <c r="J651" s="2" t="s">
        <v>8570</v>
      </c>
      <c r="K651" s="3">
        <f t="shared" si="31"/>
        <v>133</v>
      </c>
      <c r="L651" s="6">
        <f t="shared" si="30"/>
        <v>0.46180555555555558</v>
      </c>
      <c r="M651" s="6">
        <f t="shared" si="30"/>
        <v>0.47083333333333338</v>
      </c>
      <c r="N651" s="7">
        <f t="shared" si="32"/>
        <v>9.0277777777778012E-3</v>
      </c>
    </row>
    <row r="652" spans="1:14">
      <c r="A652" s="2" t="s">
        <v>2115</v>
      </c>
      <c r="B652" s="2" t="s">
        <v>8122</v>
      </c>
      <c r="C652" s="2" t="s">
        <v>8212</v>
      </c>
      <c r="D652" s="5">
        <v>1</v>
      </c>
      <c r="F652" s="2">
        <v>0</v>
      </c>
      <c r="G652" s="2">
        <v>0</v>
      </c>
      <c r="H652" s="2">
        <v>0</v>
      </c>
      <c r="I652" s="8">
        <v>0</v>
      </c>
      <c r="J652" s="2" t="s">
        <v>8728</v>
      </c>
      <c r="K652" s="3">
        <f t="shared" si="31"/>
        <v>75</v>
      </c>
      <c r="L652" s="6">
        <f t="shared" si="30"/>
        <v>0.46180555555555558</v>
      </c>
      <c r="M652" s="6">
        <f t="shared" si="30"/>
        <v>0.4694444444444445</v>
      </c>
      <c r="N652" s="7">
        <f t="shared" si="32"/>
        <v>7.6388888888889173E-3</v>
      </c>
    </row>
    <row r="653" spans="1:14">
      <c r="A653" s="2" t="s">
        <v>2947</v>
      </c>
      <c r="B653" s="2" t="s">
        <v>8122</v>
      </c>
      <c r="C653" s="2" t="s">
        <v>8197</v>
      </c>
      <c r="D653" s="5">
        <v>0.99</v>
      </c>
      <c r="F653" s="2">
        <v>9</v>
      </c>
      <c r="G653" s="2">
        <v>0</v>
      </c>
      <c r="H653" s="2">
        <v>0</v>
      </c>
      <c r="I653" s="2">
        <v>9</v>
      </c>
      <c r="J653" s="2" t="s">
        <v>8729</v>
      </c>
      <c r="K653" s="3">
        <f t="shared" si="31"/>
        <v>1417</v>
      </c>
      <c r="L653" s="6">
        <f t="shared" si="30"/>
        <v>0.46180555555555558</v>
      </c>
      <c r="M653" s="6">
        <f t="shared" si="30"/>
        <v>0.47152777777777777</v>
      </c>
      <c r="N653" s="7">
        <f t="shared" si="32"/>
        <v>9.7222222222221877E-3</v>
      </c>
    </row>
    <row r="654" spans="1:14">
      <c r="A654" s="2" t="s">
        <v>923</v>
      </c>
      <c r="B654" s="2" t="s">
        <v>8122</v>
      </c>
      <c r="C654" s="2" t="s">
        <v>8134</v>
      </c>
      <c r="D654" s="5">
        <v>1</v>
      </c>
      <c r="F654" s="2">
        <v>1</v>
      </c>
      <c r="G654" s="2">
        <v>0</v>
      </c>
      <c r="H654" s="2">
        <v>0</v>
      </c>
      <c r="I654" s="8">
        <v>0</v>
      </c>
      <c r="J654" s="2" t="s">
        <v>8730</v>
      </c>
      <c r="K654" s="3">
        <f t="shared" si="31"/>
        <v>236</v>
      </c>
      <c r="L654" s="6">
        <f t="shared" si="30"/>
        <v>0.46180555555555558</v>
      </c>
      <c r="M654" s="6">
        <f t="shared" si="30"/>
        <v>0.47013888888888888</v>
      </c>
      <c r="N654" s="7">
        <f t="shared" si="32"/>
        <v>8.3333333333333037E-3</v>
      </c>
    </row>
    <row r="655" spans="1:14">
      <c r="A655" s="2" t="s">
        <v>203</v>
      </c>
      <c r="B655" s="2" t="s">
        <v>8122</v>
      </c>
      <c r="C655" s="2" t="s">
        <v>8155</v>
      </c>
      <c r="D655" s="5">
        <v>0.98</v>
      </c>
      <c r="F655" s="2">
        <v>2</v>
      </c>
      <c r="G655" s="2">
        <v>0</v>
      </c>
      <c r="H655" s="2">
        <v>0</v>
      </c>
      <c r="I655" s="8">
        <v>32</v>
      </c>
      <c r="J655" s="2" t="s">
        <v>8731</v>
      </c>
      <c r="K655" s="3">
        <f t="shared" si="31"/>
        <v>1853</v>
      </c>
      <c r="L655" s="6">
        <f t="shared" si="30"/>
        <v>0.46180555555555558</v>
      </c>
      <c r="M655" s="6">
        <f t="shared" si="30"/>
        <v>0.48055555555555557</v>
      </c>
      <c r="N655" s="7">
        <f t="shared" si="32"/>
        <v>1.8749999999999989E-2</v>
      </c>
    </row>
    <row r="656" spans="1:14">
      <c r="A656" s="2" t="s">
        <v>1317</v>
      </c>
      <c r="B656" s="2" t="s">
        <v>8122</v>
      </c>
      <c r="C656" s="2" t="s">
        <v>8163</v>
      </c>
      <c r="D656" s="5">
        <v>0.96</v>
      </c>
      <c r="F656" s="2">
        <v>9</v>
      </c>
      <c r="G656" s="2">
        <v>0</v>
      </c>
      <c r="H656" s="2">
        <v>0</v>
      </c>
      <c r="I656" s="8">
        <v>36</v>
      </c>
      <c r="J656" s="2" t="s">
        <v>8732</v>
      </c>
      <c r="K656" s="3">
        <f t="shared" si="31"/>
        <v>1146</v>
      </c>
      <c r="L656" s="6">
        <f t="shared" si="30"/>
        <v>0.46180555555555558</v>
      </c>
      <c r="M656" s="6">
        <f t="shared" si="30"/>
        <v>0.47916666666666669</v>
      </c>
      <c r="N656" s="7">
        <f t="shared" si="32"/>
        <v>1.7361111111111105E-2</v>
      </c>
    </row>
    <row r="657" spans="1:14">
      <c r="A657" s="2" t="s">
        <v>602</v>
      </c>
      <c r="B657" s="2" t="s">
        <v>8122</v>
      </c>
      <c r="C657" s="2" t="s">
        <v>8165</v>
      </c>
      <c r="D657" s="5">
        <v>0.89</v>
      </c>
      <c r="F657" s="8">
        <v>6</v>
      </c>
      <c r="G657" s="2">
        <v>0</v>
      </c>
      <c r="H657" s="2">
        <v>0</v>
      </c>
      <c r="I657" s="8">
        <v>7</v>
      </c>
      <c r="J657" s="2" t="s">
        <v>8274</v>
      </c>
      <c r="K657" s="3">
        <f t="shared" si="31"/>
        <v>69</v>
      </c>
      <c r="L657" s="6">
        <f t="shared" si="30"/>
        <v>0.46180555555555558</v>
      </c>
      <c r="M657" s="6">
        <f t="shared" si="30"/>
        <v>0.47083333333333338</v>
      </c>
      <c r="N657" s="7">
        <f t="shared" si="32"/>
        <v>9.0277777777778012E-3</v>
      </c>
    </row>
    <row r="658" spans="1:14">
      <c r="A658" s="2" t="s">
        <v>2057</v>
      </c>
      <c r="B658" s="2" t="s">
        <v>8122</v>
      </c>
      <c r="C658" s="2" t="s">
        <v>8165</v>
      </c>
      <c r="D658" s="5">
        <v>0.99</v>
      </c>
      <c r="F658" s="2">
        <v>1</v>
      </c>
      <c r="G658" s="2">
        <v>0</v>
      </c>
      <c r="H658" s="2">
        <v>0</v>
      </c>
      <c r="I658" s="8">
        <v>1</v>
      </c>
      <c r="J658" s="2" t="s">
        <v>8371</v>
      </c>
      <c r="K658" s="3">
        <f t="shared" si="31"/>
        <v>114</v>
      </c>
      <c r="L658" s="6">
        <f t="shared" si="30"/>
        <v>0.46180555555555558</v>
      </c>
      <c r="M658" s="6">
        <f t="shared" si="30"/>
        <v>0.47083333333333338</v>
      </c>
      <c r="N658" s="7">
        <f t="shared" si="32"/>
        <v>9.0277777777778012E-3</v>
      </c>
    </row>
    <row r="659" spans="1:14">
      <c r="A659" s="2" t="s">
        <v>605</v>
      </c>
      <c r="B659" s="2" t="s">
        <v>8122</v>
      </c>
      <c r="C659" s="2" t="s">
        <v>8134</v>
      </c>
      <c r="D659" s="5">
        <v>0.98</v>
      </c>
      <c r="F659" s="2">
        <v>0</v>
      </c>
      <c r="G659" s="2">
        <v>0</v>
      </c>
      <c r="H659" s="2">
        <v>0</v>
      </c>
      <c r="I659" s="8">
        <v>1</v>
      </c>
      <c r="J659" s="2" t="s">
        <v>8332</v>
      </c>
      <c r="K659" s="3">
        <f t="shared" si="31"/>
        <v>88</v>
      </c>
      <c r="L659" s="6">
        <f t="shared" si="30"/>
        <v>0.46180555555555558</v>
      </c>
      <c r="M659" s="6">
        <f t="shared" si="30"/>
        <v>0.47013888888888888</v>
      </c>
      <c r="N659" s="7">
        <f t="shared" si="32"/>
        <v>8.3333333333333037E-3</v>
      </c>
    </row>
    <row r="660" spans="1:14">
      <c r="A660" s="2" t="s">
        <v>1610</v>
      </c>
      <c r="B660" s="2" t="s">
        <v>8122</v>
      </c>
      <c r="C660" s="2" t="s">
        <v>8208</v>
      </c>
      <c r="D660" s="5">
        <v>0.99</v>
      </c>
      <c r="F660" s="2">
        <v>2</v>
      </c>
      <c r="G660" s="2">
        <v>0</v>
      </c>
      <c r="H660" s="2">
        <v>0</v>
      </c>
      <c r="I660" s="2">
        <v>24</v>
      </c>
      <c r="J660" s="2" t="s">
        <v>8733</v>
      </c>
      <c r="K660" s="3">
        <f t="shared" si="31"/>
        <v>3518</v>
      </c>
      <c r="L660" s="6">
        <f t="shared" si="30"/>
        <v>0.46180555555555558</v>
      </c>
      <c r="M660" s="6">
        <f t="shared" si="30"/>
        <v>0.48333333333333334</v>
      </c>
      <c r="N660" s="7">
        <f t="shared" si="32"/>
        <v>2.1527777777777757E-2</v>
      </c>
    </row>
    <row r="661" spans="1:14">
      <c r="A661" s="2" t="s">
        <v>407</v>
      </c>
      <c r="B661" s="2" t="s">
        <v>8122</v>
      </c>
      <c r="C661" s="2" t="s">
        <v>8152</v>
      </c>
      <c r="D661" s="5">
        <v>0.99</v>
      </c>
      <c r="F661" s="2">
        <v>11</v>
      </c>
      <c r="G661" s="2">
        <v>0</v>
      </c>
      <c r="H661" s="2">
        <v>0</v>
      </c>
      <c r="I661" s="8">
        <v>15</v>
      </c>
      <c r="J661" s="2" t="s">
        <v>8734</v>
      </c>
      <c r="K661" s="3">
        <f t="shared" si="31"/>
        <v>3070</v>
      </c>
      <c r="L661" s="6">
        <f t="shared" si="30"/>
        <v>0.46180555555555558</v>
      </c>
      <c r="M661" s="6">
        <f t="shared" si="30"/>
        <v>0.48194444444444445</v>
      </c>
      <c r="N661" s="7">
        <f t="shared" si="32"/>
        <v>2.0138888888888873E-2</v>
      </c>
    </row>
    <row r="662" spans="1:14">
      <c r="A662" s="2" t="s">
        <v>359</v>
      </c>
      <c r="B662" s="2" t="s">
        <v>8122</v>
      </c>
      <c r="C662" s="2" t="s">
        <v>8208</v>
      </c>
      <c r="D662" s="5">
        <v>0.99</v>
      </c>
      <c r="F662" s="8">
        <v>2</v>
      </c>
      <c r="G662" s="2">
        <v>0</v>
      </c>
      <c r="H662" s="2">
        <v>0</v>
      </c>
      <c r="I662" s="8">
        <v>24</v>
      </c>
      <c r="J662" s="2" t="s">
        <v>8735</v>
      </c>
      <c r="K662" s="3">
        <f t="shared" si="31"/>
        <v>3097</v>
      </c>
      <c r="L662" s="6">
        <f t="shared" si="30"/>
        <v>0.46180555555555558</v>
      </c>
      <c r="M662" s="6">
        <f t="shared" si="30"/>
        <v>0.48333333333333334</v>
      </c>
      <c r="N662" s="7">
        <f t="shared" si="32"/>
        <v>2.1527777777777757E-2</v>
      </c>
    </row>
    <row r="663" spans="1:14">
      <c r="A663" s="2" t="s">
        <v>1390</v>
      </c>
      <c r="B663" s="2" t="s">
        <v>8122</v>
      </c>
      <c r="C663" s="2" t="s">
        <v>8191</v>
      </c>
      <c r="D663" s="5">
        <v>0.97</v>
      </c>
      <c r="F663" s="8">
        <v>33</v>
      </c>
      <c r="G663" s="2">
        <v>0</v>
      </c>
      <c r="H663" s="2">
        <v>0</v>
      </c>
      <c r="I663" s="8">
        <v>57</v>
      </c>
      <c r="J663" s="2" t="s">
        <v>8434</v>
      </c>
      <c r="K663" s="3">
        <f t="shared" si="31"/>
        <v>2549</v>
      </c>
      <c r="L663" s="6">
        <f t="shared" si="30"/>
        <v>0.46180555555555558</v>
      </c>
      <c r="M663" s="6">
        <f t="shared" si="30"/>
        <v>0.4861111111111111</v>
      </c>
      <c r="N663" s="7">
        <f t="shared" si="32"/>
        <v>2.4305555555555525E-2</v>
      </c>
    </row>
    <row r="664" spans="1:14">
      <c r="A664" s="2" t="s">
        <v>1121</v>
      </c>
      <c r="B664" s="2" t="s">
        <v>8122</v>
      </c>
      <c r="C664" s="2" t="s">
        <v>8163</v>
      </c>
      <c r="D664" s="5">
        <v>0.94</v>
      </c>
      <c r="F664" s="2">
        <v>12</v>
      </c>
      <c r="G664" s="2">
        <v>0</v>
      </c>
      <c r="H664" s="2">
        <v>0</v>
      </c>
      <c r="I664" s="2">
        <v>38</v>
      </c>
      <c r="J664" s="2" t="s">
        <v>8398</v>
      </c>
      <c r="K664" s="3">
        <f t="shared" si="31"/>
        <v>649</v>
      </c>
      <c r="L664" s="6">
        <f t="shared" si="30"/>
        <v>0.46180555555555558</v>
      </c>
      <c r="M664" s="6">
        <f t="shared" si="30"/>
        <v>0.47916666666666669</v>
      </c>
      <c r="N664" s="7">
        <f t="shared" si="32"/>
        <v>1.7361111111111105E-2</v>
      </c>
    </row>
    <row r="665" spans="1:14">
      <c r="A665" s="2" t="s">
        <v>195</v>
      </c>
      <c r="B665" s="2" t="s">
        <v>8122</v>
      </c>
      <c r="C665" s="2" t="s">
        <v>8163</v>
      </c>
      <c r="D665" s="5">
        <v>0.98</v>
      </c>
      <c r="F665" s="8">
        <v>3</v>
      </c>
      <c r="G665" s="2">
        <v>0</v>
      </c>
      <c r="H665" s="2">
        <v>0</v>
      </c>
      <c r="I665" s="8">
        <v>28</v>
      </c>
      <c r="J665" s="2" t="s">
        <v>8736</v>
      </c>
      <c r="K665" s="3">
        <f t="shared" si="31"/>
        <v>1950</v>
      </c>
      <c r="L665" s="6">
        <f t="shared" si="30"/>
        <v>0.46180555555555558</v>
      </c>
      <c r="M665" s="6">
        <f t="shared" si="30"/>
        <v>0.47916666666666669</v>
      </c>
      <c r="N665" s="7">
        <f t="shared" si="32"/>
        <v>1.7361111111111105E-2</v>
      </c>
    </row>
    <row r="666" spans="1:14">
      <c r="A666" s="2" t="s">
        <v>830</v>
      </c>
      <c r="B666" s="2" t="s">
        <v>8122</v>
      </c>
      <c r="C666" s="2" t="s">
        <v>8212</v>
      </c>
      <c r="D666" s="5">
        <v>0.98</v>
      </c>
      <c r="F666" s="2">
        <v>0</v>
      </c>
      <c r="G666" s="2">
        <v>0</v>
      </c>
      <c r="H666" s="2">
        <v>0</v>
      </c>
      <c r="I666" s="2">
        <v>3</v>
      </c>
      <c r="J666" s="2" t="s">
        <v>8737</v>
      </c>
      <c r="K666" s="3">
        <f t="shared" si="31"/>
        <v>285</v>
      </c>
      <c r="L666" s="6">
        <f t="shared" si="30"/>
        <v>0.46180555555555558</v>
      </c>
      <c r="M666" s="6">
        <f t="shared" si="30"/>
        <v>0.4694444444444445</v>
      </c>
      <c r="N666" s="7">
        <f t="shared" si="32"/>
        <v>7.6388888888889173E-3</v>
      </c>
    </row>
    <row r="667" spans="1:14">
      <c r="A667" s="2" t="s">
        <v>474</v>
      </c>
      <c r="B667" s="2" t="s">
        <v>8122</v>
      </c>
      <c r="C667" s="2" t="s">
        <v>8152</v>
      </c>
      <c r="D667" s="5">
        <v>0.99</v>
      </c>
      <c r="F667" s="8">
        <v>2</v>
      </c>
      <c r="G667" s="2">
        <v>0</v>
      </c>
      <c r="H667" s="2">
        <v>0</v>
      </c>
      <c r="I667" s="2">
        <v>11</v>
      </c>
      <c r="J667" s="2" t="s">
        <v>8738</v>
      </c>
      <c r="K667" s="3">
        <f t="shared" si="31"/>
        <v>3163</v>
      </c>
      <c r="L667" s="6">
        <f t="shared" si="30"/>
        <v>0.46180555555555558</v>
      </c>
      <c r="M667" s="6">
        <f t="shared" si="30"/>
        <v>0.48194444444444445</v>
      </c>
      <c r="N667" s="7">
        <f t="shared" si="32"/>
        <v>2.0138888888888873E-2</v>
      </c>
    </row>
    <row r="668" spans="1:14">
      <c r="A668" s="2" t="s">
        <v>335</v>
      </c>
      <c r="B668" s="2" t="s">
        <v>8122</v>
      </c>
      <c r="C668" s="2" t="s">
        <v>8167</v>
      </c>
      <c r="D668" s="5">
        <v>0.98</v>
      </c>
      <c r="F668" s="2">
        <v>8</v>
      </c>
      <c r="G668" s="2">
        <v>0</v>
      </c>
      <c r="H668" s="2">
        <v>0</v>
      </c>
      <c r="I668" s="2">
        <v>41</v>
      </c>
      <c r="J668" s="2" t="s">
        <v>8739</v>
      </c>
      <c r="K668" s="3">
        <f t="shared" si="31"/>
        <v>2853</v>
      </c>
      <c r="L668" s="6">
        <f t="shared" si="30"/>
        <v>0.46180555555555558</v>
      </c>
      <c r="M668" s="6">
        <f t="shared" si="30"/>
        <v>0.47986111111111113</v>
      </c>
      <c r="N668" s="7">
        <f t="shared" si="32"/>
        <v>1.8055555555555547E-2</v>
      </c>
    </row>
    <row r="669" spans="1:14">
      <c r="A669" s="2" t="s">
        <v>362</v>
      </c>
      <c r="B669" s="2" t="s">
        <v>8122</v>
      </c>
      <c r="C669" s="2" t="s">
        <v>8170</v>
      </c>
      <c r="D669" s="5">
        <v>0.99</v>
      </c>
      <c r="F669" s="2">
        <v>5</v>
      </c>
      <c r="G669" s="2">
        <v>0</v>
      </c>
      <c r="H669" s="2">
        <v>0</v>
      </c>
      <c r="I669" s="2">
        <v>30</v>
      </c>
      <c r="J669" s="2" t="s">
        <v>8740</v>
      </c>
      <c r="K669" s="3">
        <f t="shared" si="31"/>
        <v>3057</v>
      </c>
      <c r="L669" s="6">
        <f t="shared" si="30"/>
        <v>0.46180555555555558</v>
      </c>
      <c r="M669" s="6">
        <f t="shared" si="30"/>
        <v>0.48125000000000001</v>
      </c>
      <c r="N669" s="7">
        <f t="shared" si="32"/>
        <v>1.9444444444444431E-2</v>
      </c>
    </row>
    <row r="670" spans="1:14">
      <c r="A670" s="2" t="s">
        <v>233</v>
      </c>
      <c r="B670" s="2" t="s">
        <v>8122</v>
      </c>
      <c r="C670" s="2" t="s">
        <v>8191</v>
      </c>
      <c r="D670" s="5">
        <v>0.98</v>
      </c>
      <c r="F670" s="2">
        <v>9</v>
      </c>
      <c r="G670" s="2">
        <v>0</v>
      </c>
      <c r="H670" s="2">
        <v>0</v>
      </c>
      <c r="I670" s="8">
        <v>26</v>
      </c>
      <c r="J670" s="2" t="s">
        <v>8741</v>
      </c>
      <c r="K670" s="3">
        <f t="shared" si="31"/>
        <v>2086</v>
      </c>
      <c r="L670" s="6">
        <f t="shared" si="30"/>
        <v>0.46180555555555558</v>
      </c>
      <c r="M670" s="6">
        <f t="shared" si="30"/>
        <v>0.4861111111111111</v>
      </c>
      <c r="N670" s="7">
        <f t="shared" si="32"/>
        <v>2.4305555555555525E-2</v>
      </c>
    </row>
    <row r="671" spans="1:14">
      <c r="A671" s="2" t="s">
        <v>559</v>
      </c>
      <c r="B671" s="2" t="s">
        <v>8122</v>
      </c>
      <c r="C671" s="2" t="s">
        <v>8134</v>
      </c>
      <c r="D671" s="5">
        <v>1</v>
      </c>
      <c r="F671" s="2">
        <v>3</v>
      </c>
      <c r="G671" s="2">
        <v>0</v>
      </c>
      <c r="H671" s="2">
        <v>0</v>
      </c>
      <c r="I671" s="8">
        <v>0</v>
      </c>
      <c r="J671" s="2" t="s">
        <v>8468</v>
      </c>
      <c r="K671" s="3">
        <f t="shared" si="31"/>
        <v>11</v>
      </c>
      <c r="L671" s="6">
        <f t="shared" si="30"/>
        <v>0.46180555555555558</v>
      </c>
      <c r="M671" s="6">
        <f t="shared" si="30"/>
        <v>0.47013888888888888</v>
      </c>
      <c r="N671" s="7">
        <f t="shared" si="32"/>
        <v>8.3333333333333037E-3</v>
      </c>
    </row>
    <row r="672" spans="1:14">
      <c r="A672" s="2" t="s">
        <v>1294</v>
      </c>
      <c r="B672" s="2" t="s">
        <v>8122</v>
      </c>
      <c r="C672" s="2" t="s">
        <v>8163</v>
      </c>
      <c r="D672" s="5">
        <v>0.98</v>
      </c>
      <c r="F672" s="2">
        <v>19</v>
      </c>
      <c r="G672" s="2">
        <v>0</v>
      </c>
      <c r="H672" s="2">
        <v>0</v>
      </c>
      <c r="I672" s="2">
        <v>31</v>
      </c>
      <c r="J672" s="2" t="s">
        <v>8742</v>
      </c>
      <c r="K672" s="3">
        <f t="shared" si="31"/>
        <v>2255</v>
      </c>
      <c r="L672" s="6">
        <f t="shared" si="30"/>
        <v>0.46180555555555558</v>
      </c>
      <c r="M672" s="6">
        <f t="shared" si="30"/>
        <v>0.47916666666666669</v>
      </c>
      <c r="N672" s="7">
        <f t="shared" si="32"/>
        <v>1.7361111111111105E-2</v>
      </c>
    </row>
    <row r="673" spans="1:14">
      <c r="A673" s="2" t="s">
        <v>3550</v>
      </c>
      <c r="B673" s="2" t="s">
        <v>8122</v>
      </c>
      <c r="C673" s="2" t="s">
        <v>8155</v>
      </c>
      <c r="D673" s="5">
        <v>0.99</v>
      </c>
      <c r="F673" s="2">
        <v>6</v>
      </c>
      <c r="G673" s="2">
        <v>0</v>
      </c>
      <c r="H673" s="2">
        <v>0</v>
      </c>
      <c r="I673" s="8">
        <v>14</v>
      </c>
      <c r="J673" s="2" t="s">
        <v>8743</v>
      </c>
      <c r="K673" s="3">
        <f t="shared" si="31"/>
        <v>2446</v>
      </c>
      <c r="L673" s="6">
        <f t="shared" si="30"/>
        <v>0.46180555555555558</v>
      </c>
      <c r="M673" s="6">
        <f t="shared" si="30"/>
        <v>0.48055555555555557</v>
      </c>
      <c r="N673" s="7">
        <f t="shared" si="32"/>
        <v>1.8749999999999989E-2</v>
      </c>
    </row>
    <row r="674" spans="1:14">
      <c r="A674" s="2" t="s">
        <v>247</v>
      </c>
      <c r="B674" s="2" t="s">
        <v>8122</v>
      </c>
      <c r="C674" s="2" t="s">
        <v>8170</v>
      </c>
      <c r="D674" s="5">
        <v>0.99</v>
      </c>
      <c r="F674" s="2">
        <v>6</v>
      </c>
      <c r="G674" s="2">
        <v>0</v>
      </c>
      <c r="H674" s="2">
        <v>0</v>
      </c>
      <c r="I674" s="8">
        <v>17</v>
      </c>
      <c r="J674" s="2" t="s">
        <v>8744</v>
      </c>
      <c r="K674" s="3">
        <f t="shared" si="31"/>
        <v>1924</v>
      </c>
      <c r="L674" s="6">
        <f t="shared" si="30"/>
        <v>0.46180555555555558</v>
      </c>
      <c r="M674" s="6">
        <f t="shared" si="30"/>
        <v>0.48125000000000001</v>
      </c>
      <c r="N674" s="7">
        <f t="shared" si="32"/>
        <v>1.9444444444444431E-2</v>
      </c>
    </row>
    <row r="675" spans="1:14">
      <c r="A675" s="2" t="s">
        <v>574</v>
      </c>
      <c r="B675" s="2" t="s">
        <v>8122</v>
      </c>
      <c r="C675" s="2" t="s">
        <v>8165</v>
      </c>
      <c r="D675" s="5">
        <v>0.96</v>
      </c>
      <c r="F675" s="2">
        <v>3</v>
      </c>
      <c r="G675" s="2">
        <v>0</v>
      </c>
      <c r="H675" s="2">
        <v>0</v>
      </c>
      <c r="I675" s="2">
        <v>8</v>
      </c>
      <c r="J675" s="2" t="s">
        <v>8745</v>
      </c>
      <c r="K675" s="3">
        <f t="shared" si="31"/>
        <v>201</v>
      </c>
      <c r="L675" s="6">
        <f t="shared" si="30"/>
        <v>0.46180555555555558</v>
      </c>
      <c r="M675" s="6">
        <f t="shared" si="30"/>
        <v>0.47083333333333338</v>
      </c>
      <c r="N675" s="7">
        <f t="shared" si="32"/>
        <v>9.0277777777778012E-3</v>
      </c>
    </row>
    <row r="676" spans="1:14">
      <c r="A676" s="2" t="s">
        <v>1255</v>
      </c>
      <c r="B676" s="2" t="s">
        <v>8122</v>
      </c>
      <c r="C676" s="2" t="s">
        <v>8236</v>
      </c>
      <c r="D676" s="5">
        <v>0.98</v>
      </c>
      <c r="F676" s="2">
        <v>12</v>
      </c>
      <c r="G676" s="2">
        <v>0</v>
      </c>
      <c r="H676" s="2">
        <v>0</v>
      </c>
      <c r="I676" s="8">
        <v>17</v>
      </c>
      <c r="J676" s="2" t="s">
        <v>8746</v>
      </c>
      <c r="K676" s="3">
        <f t="shared" si="31"/>
        <v>868</v>
      </c>
      <c r="L676" s="6">
        <f t="shared" si="30"/>
        <v>0.46180555555555558</v>
      </c>
      <c r="M676" s="6">
        <f t="shared" si="30"/>
        <v>0.48680555555555555</v>
      </c>
      <c r="N676" s="7">
        <f t="shared" si="32"/>
        <v>2.4999999999999967E-2</v>
      </c>
    </row>
    <row r="677" spans="1:14">
      <c r="A677" s="2" t="s">
        <v>626</v>
      </c>
      <c r="B677" s="2" t="s">
        <v>8122</v>
      </c>
      <c r="C677" s="2" t="s">
        <v>8165</v>
      </c>
      <c r="D677" s="5">
        <v>0.95</v>
      </c>
      <c r="F677" s="2">
        <v>1</v>
      </c>
      <c r="G677" s="2">
        <v>0</v>
      </c>
      <c r="H677" s="2">
        <v>0</v>
      </c>
      <c r="I677" s="2">
        <v>4</v>
      </c>
      <c r="J677" s="2" t="s">
        <v>8747</v>
      </c>
      <c r="K677" s="3">
        <f t="shared" si="31"/>
        <v>87</v>
      </c>
      <c r="L677" s="6">
        <f t="shared" si="30"/>
        <v>0.46180555555555558</v>
      </c>
      <c r="M677" s="6">
        <f t="shared" si="30"/>
        <v>0.47083333333333338</v>
      </c>
      <c r="N677" s="7">
        <f t="shared" si="32"/>
        <v>9.0277777777778012E-3</v>
      </c>
    </row>
    <row r="678" spans="1:14">
      <c r="A678" s="2" t="s">
        <v>431</v>
      </c>
      <c r="B678" s="2" t="s">
        <v>8122</v>
      </c>
      <c r="C678" s="2" t="s">
        <v>8175</v>
      </c>
      <c r="D678" s="5">
        <v>0.99</v>
      </c>
      <c r="F678" s="2">
        <v>4</v>
      </c>
      <c r="G678" s="2">
        <v>0</v>
      </c>
      <c r="H678" s="2">
        <v>0</v>
      </c>
      <c r="I678" s="8">
        <v>23</v>
      </c>
      <c r="J678" s="2" t="s">
        <v>8748</v>
      </c>
      <c r="K678" s="3">
        <f t="shared" si="31"/>
        <v>2750</v>
      </c>
      <c r="L678" s="6">
        <f t="shared" si="30"/>
        <v>0.46180555555555558</v>
      </c>
      <c r="M678" s="6">
        <f t="shared" si="30"/>
        <v>0.4777777777777778</v>
      </c>
      <c r="N678" s="7">
        <f t="shared" si="32"/>
        <v>1.5972222222222221E-2</v>
      </c>
    </row>
    <row r="679" spans="1:14">
      <c r="A679" s="2" t="s">
        <v>1512</v>
      </c>
      <c r="B679" s="2" t="s">
        <v>8122</v>
      </c>
      <c r="C679" s="2" t="s">
        <v>8202</v>
      </c>
      <c r="D679" s="5">
        <v>0.71</v>
      </c>
      <c r="F679" s="2">
        <v>21</v>
      </c>
      <c r="G679" s="2">
        <v>0</v>
      </c>
      <c r="H679" s="2">
        <v>0</v>
      </c>
      <c r="I679" s="2">
        <v>68</v>
      </c>
      <c r="J679" s="2" t="s">
        <v>8749</v>
      </c>
      <c r="K679" s="3">
        <f t="shared" si="31"/>
        <v>237</v>
      </c>
      <c r="L679" s="6">
        <f t="shared" si="30"/>
        <v>0.46180555555555558</v>
      </c>
      <c r="M679" s="6">
        <f t="shared" si="30"/>
        <v>0.48819444444444443</v>
      </c>
      <c r="N679" s="7">
        <f t="shared" si="32"/>
        <v>2.6388888888888851E-2</v>
      </c>
    </row>
    <row r="680" spans="1:14">
      <c r="A680" s="2" t="s">
        <v>979</v>
      </c>
      <c r="B680" s="2" t="s">
        <v>8122</v>
      </c>
      <c r="C680" s="2" t="s">
        <v>8134</v>
      </c>
      <c r="D680" s="5">
        <v>0.99</v>
      </c>
      <c r="F680" s="2">
        <v>1</v>
      </c>
      <c r="G680" s="2">
        <v>0</v>
      </c>
      <c r="H680" s="2">
        <v>0</v>
      </c>
      <c r="I680" s="2">
        <v>2</v>
      </c>
      <c r="J680" s="2" t="s">
        <v>8441</v>
      </c>
      <c r="K680" s="3">
        <f t="shared" si="31"/>
        <v>273</v>
      </c>
      <c r="L680" s="6">
        <f t="shared" si="30"/>
        <v>0.46180555555555558</v>
      </c>
      <c r="M680" s="6">
        <f t="shared" si="30"/>
        <v>0.47013888888888888</v>
      </c>
      <c r="N680" s="7">
        <f t="shared" si="32"/>
        <v>8.3333333333333037E-3</v>
      </c>
    </row>
    <row r="681" spans="1:14">
      <c r="A681" s="2" t="s">
        <v>145</v>
      </c>
      <c r="B681" s="2" t="s">
        <v>8122</v>
      </c>
      <c r="C681" s="2" t="s">
        <v>8197</v>
      </c>
      <c r="D681" s="5">
        <v>0.99</v>
      </c>
      <c r="F681" s="2">
        <v>2</v>
      </c>
      <c r="G681" s="2">
        <v>0</v>
      </c>
      <c r="H681" s="2">
        <v>0</v>
      </c>
      <c r="I681" s="8">
        <v>7</v>
      </c>
      <c r="J681" s="2" t="s">
        <v>8750</v>
      </c>
      <c r="K681" s="3">
        <f t="shared" si="31"/>
        <v>1121</v>
      </c>
      <c r="L681" s="6">
        <f t="shared" si="30"/>
        <v>0.46180555555555558</v>
      </c>
      <c r="M681" s="6">
        <f t="shared" si="30"/>
        <v>0.47152777777777777</v>
      </c>
      <c r="N681" s="7">
        <f t="shared" si="32"/>
        <v>9.7222222222221877E-3</v>
      </c>
    </row>
    <row r="682" spans="1:14">
      <c r="A682" s="2" t="s">
        <v>641</v>
      </c>
      <c r="B682" s="2" t="s">
        <v>8122</v>
      </c>
      <c r="C682" s="2" t="s">
        <v>8165</v>
      </c>
      <c r="D682" s="5">
        <v>0.97</v>
      </c>
      <c r="F682" s="2">
        <v>2</v>
      </c>
      <c r="G682" s="2">
        <v>0</v>
      </c>
      <c r="H682" s="2">
        <v>0</v>
      </c>
      <c r="I682" s="2">
        <v>3</v>
      </c>
      <c r="J682" s="2" t="s">
        <v>8751</v>
      </c>
      <c r="K682" s="3">
        <f t="shared" si="31"/>
        <v>117</v>
      </c>
      <c r="L682" s="6">
        <f t="shared" si="30"/>
        <v>0.46180555555555558</v>
      </c>
      <c r="M682" s="6">
        <f t="shared" si="30"/>
        <v>0.47083333333333338</v>
      </c>
      <c r="N682" s="7">
        <f t="shared" si="32"/>
        <v>9.0277777777778012E-3</v>
      </c>
    </row>
    <row r="683" spans="1:14">
      <c r="A683" s="2" t="s">
        <v>8752</v>
      </c>
      <c r="B683" s="2" t="s">
        <v>8240</v>
      </c>
      <c r="C683" s="2" t="s">
        <v>8240</v>
      </c>
      <c r="D683" s="5">
        <v>1</v>
      </c>
      <c r="F683" s="2">
        <v>0</v>
      </c>
      <c r="G683" s="2">
        <v>0</v>
      </c>
      <c r="H683" s="2">
        <v>0</v>
      </c>
      <c r="I683" s="8">
        <v>0</v>
      </c>
      <c r="J683" s="2" t="s">
        <v>3969</v>
      </c>
      <c r="K683" s="3">
        <f t="shared" si="31"/>
        <v>1</v>
      </c>
      <c r="L683" s="6">
        <f t="shared" si="30"/>
        <v>0.46319444444444446</v>
      </c>
      <c r="M683" s="6">
        <f t="shared" si="30"/>
        <v>0.46319444444444446</v>
      </c>
      <c r="N683" s="7">
        <f t="shared" si="32"/>
        <v>0</v>
      </c>
    </row>
    <row r="684" spans="1:14">
      <c r="A684" s="2" t="s">
        <v>424</v>
      </c>
      <c r="B684" s="2" t="s">
        <v>8122</v>
      </c>
      <c r="C684" s="2" t="s">
        <v>8181</v>
      </c>
      <c r="D684" s="5">
        <v>0.99</v>
      </c>
      <c r="F684" s="2">
        <v>4</v>
      </c>
      <c r="G684" s="2">
        <v>0</v>
      </c>
      <c r="H684" s="2">
        <v>0</v>
      </c>
      <c r="I684" s="2">
        <v>25</v>
      </c>
      <c r="J684" s="2" t="s">
        <v>8753</v>
      </c>
      <c r="K684" s="3">
        <f t="shared" si="31"/>
        <v>3108</v>
      </c>
      <c r="L684" s="6">
        <f t="shared" si="30"/>
        <v>0.46180555555555558</v>
      </c>
      <c r="M684" s="6">
        <f t="shared" si="30"/>
        <v>0.4826388888888889</v>
      </c>
      <c r="N684" s="7">
        <f t="shared" si="32"/>
        <v>2.0833333333333315E-2</v>
      </c>
    </row>
    <row r="685" spans="1:14">
      <c r="A685" s="2" t="s">
        <v>1025</v>
      </c>
      <c r="B685" s="2" t="s">
        <v>8122</v>
      </c>
      <c r="C685" s="2" t="s">
        <v>8165</v>
      </c>
      <c r="D685" s="5">
        <v>0.99</v>
      </c>
      <c r="F685" s="8">
        <v>1</v>
      </c>
      <c r="G685" s="2">
        <v>0</v>
      </c>
      <c r="H685" s="2">
        <v>0</v>
      </c>
      <c r="I685" s="8">
        <v>3</v>
      </c>
      <c r="J685" s="2" t="s">
        <v>8754</v>
      </c>
      <c r="K685" s="3">
        <f t="shared" si="31"/>
        <v>319</v>
      </c>
      <c r="L685" s="6">
        <f t="shared" si="30"/>
        <v>0.46180555555555558</v>
      </c>
      <c r="M685" s="6">
        <f t="shared" si="30"/>
        <v>0.47083333333333338</v>
      </c>
      <c r="N685" s="7">
        <f t="shared" si="32"/>
        <v>9.0277777777778012E-3</v>
      </c>
    </row>
    <row r="686" spans="1:14">
      <c r="A686" s="2" t="s">
        <v>1290</v>
      </c>
      <c r="B686" s="2" t="s">
        <v>8122</v>
      </c>
      <c r="C686" s="2" t="s">
        <v>8167</v>
      </c>
      <c r="D686" s="5">
        <v>0.98</v>
      </c>
      <c r="F686" s="2">
        <v>7</v>
      </c>
      <c r="G686" s="2">
        <v>0</v>
      </c>
      <c r="H686" s="2">
        <v>0</v>
      </c>
      <c r="I686" s="8">
        <v>19</v>
      </c>
      <c r="J686" s="2" t="s">
        <v>8755</v>
      </c>
      <c r="K686" s="3">
        <f t="shared" si="31"/>
        <v>1694</v>
      </c>
      <c r="L686" s="6">
        <f t="shared" si="30"/>
        <v>0.46180555555555558</v>
      </c>
      <c r="M686" s="6">
        <f t="shared" si="30"/>
        <v>0.47986111111111113</v>
      </c>
      <c r="N686" s="7">
        <f t="shared" si="32"/>
        <v>1.8055555555555547E-2</v>
      </c>
    </row>
    <row r="687" spans="1:14">
      <c r="A687" s="2" t="s">
        <v>681</v>
      </c>
      <c r="B687" s="2" t="s">
        <v>8122</v>
      </c>
      <c r="C687" s="2" t="s">
        <v>8165</v>
      </c>
      <c r="D687" s="5">
        <v>0.91</v>
      </c>
      <c r="F687" s="2">
        <v>9</v>
      </c>
      <c r="G687" s="2">
        <v>0</v>
      </c>
      <c r="H687" s="2">
        <v>0</v>
      </c>
      <c r="I687" s="2">
        <v>11</v>
      </c>
      <c r="J687" s="2" t="s">
        <v>8573</v>
      </c>
      <c r="K687" s="3">
        <f t="shared" si="31"/>
        <v>136</v>
      </c>
      <c r="L687" s="6">
        <f t="shared" si="30"/>
        <v>0.46180555555555558</v>
      </c>
      <c r="M687" s="6">
        <f t="shared" si="30"/>
        <v>0.47083333333333338</v>
      </c>
      <c r="N687" s="7">
        <f t="shared" si="32"/>
        <v>9.0277777777778012E-3</v>
      </c>
    </row>
    <row r="688" spans="1:14">
      <c r="A688" s="2" t="s">
        <v>471</v>
      </c>
      <c r="B688" s="2" t="s">
        <v>8122</v>
      </c>
      <c r="C688" s="2" t="s">
        <v>8186</v>
      </c>
      <c r="D688" s="5">
        <v>0.99</v>
      </c>
      <c r="F688" s="2">
        <v>4</v>
      </c>
      <c r="G688" s="2">
        <v>0</v>
      </c>
      <c r="H688" s="2">
        <v>0</v>
      </c>
      <c r="I688" s="2">
        <v>26</v>
      </c>
      <c r="J688" s="2" t="s">
        <v>8756</v>
      </c>
      <c r="K688" s="3">
        <f t="shared" si="31"/>
        <v>3842</v>
      </c>
      <c r="L688" s="6">
        <f t="shared" si="30"/>
        <v>0.46180555555555558</v>
      </c>
      <c r="M688" s="6">
        <f t="shared" si="30"/>
        <v>0.48402777777777778</v>
      </c>
      <c r="N688" s="7">
        <f t="shared" si="32"/>
        <v>2.2222222222222199E-2</v>
      </c>
    </row>
    <row r="689" spans="1:14">
      <c r="A689" s="2" t="s">
        <v>314</v>
      </c>
      <c r="B689" s="2" t="s">
        <v>8122</v>
      </c>
      <c r="C689" s="2" t="s">
        <v>8167</v>
      </c>
      <c r="D689" s="5">
        <v>0.98</v>
      </c>
      <c r="F689" s="2">
        <v>2</v>
      </c>
      <c r="G689" s="2">
        <v>0</v>
      </c>
      <c r="H689" s="2">
        <v>0</v>
      </c>
      <c r="I689" s="8">
        <v>23</v>
      </c>
      <c r="J689" s="2" t="s">
        <v>8310</v>
      </c>
      <c r="K689" s="3">
        <f t="shared" si="31"/>
        <v>2068</v>
      </c>
      <c r="L689" s="6">
        <f t="shared" si="30"/>
        <v>0.46180555555555558</v>
      </c>
      <c r="M689" s="6">
        <f t="shared" si="30"/>
        <v>0.47986111111111113</v>
      </c>
      <c r="N689" s="7">
        <f t="shared" si="32"/>
        <v>1.8055555555555547E-2</v>
      </c>
    </row>
    <row r="690" spans="1:14">
      <c r="A690" s="2" t="s">
        <v>258</v>
      </c>
      <c r="B690" s="2" t="s">
        <v>8122</v>
      </c>
      <c r="C690" s="2" t="s">
        <v>8157</v>
      </c>
      <c r="D690" s="5">
        <v>0.99</v>
      </c>
      <c r="F690" s="2">
        <v>0</v>
      </c>
      <c r="G690" s="2">
        <v>0</v>
      </c>
      <c r="H690" s="2">
        <v>0</v>
      </c>
      <c r="I690" s="2">
        <v>16</v>
      </c>
      <c r="J690" s="2" t="s">
        <v>8757</v>
      </c>
      <c r="K690" s="3">
        <f t="shared" si="31"/>
        <v>2103</v>
      </c>
      <c r="L690" s="6">
        <f t="shared" si="30"/>
        <v>0.46180555555555558</v>
      </c>
      <c r="M690" s="6">
        <f t="shared" si="30"/>
        <v>0.47847222222222219</v>
      </c>
      <c r="N690" s="7">
        <f t="shared" si="32"/>
        <v>1.6666666666666607E-2</v>
      </c>
    </row>
    <row r="691" spans="1:14">
      <c r="A691" s="2" t="s">
        <v>229</v>
      </c>
      <c r="B691" s="2" t="s">
        <v>8122</v>
      </c>
      <c r="C691" s="2" t="s">
        <v>8181</v>
      </c>
      <c r="D691" s="5">
        <v>0.99</v>
      </c>
      <c r="F691" s="2">
        <v>11</v>
      </c>
      <c r="G691" s="2">
        <v>0</v>
      </c>
      <c r="H691" s="2">
        <v>0</v>
      </c>
      <c r="I691" s="2">
        <v>19</v>
      </c>
      <c r="J691" s="2" t="s">
        <v>8758</v>
      </c>
      <c r="K691" s="3">
        <f t="shared" si="31"/>
        <v>2109</v>
      </c>
      <c r="L691" s="6">
        <f t="shared" si="30"/>
        <v>0.46180555555555558</v>
      </c>
      <c r="M691" s="6">
        <f t="shared" si="30"/>
        <v>0.4826388888888889</v>
      </c>
      <c r="N691" s="7">
        <f t="shared" si="32"/>
        <v>2.0833333333333315E-2</v>
      </c>
    </row>
    <row r="692" spans="1:14">
      <c r="A692" s="2" t="s">
        <v>1398</v>
      </c>
      <c r="B692" s="2" t="s">
        <v>8122</v>
      </c>
      <c r="C692" s="2" t="s">
        <v>8211</v>
      </c>
      <c r="D692" s="5">
        <v>0.91</v>
      </c>
      <c r="F692" s="2">
        <v>72</v>
      </c>
      <c r="G692" s="2">
        <v>0</v>
      </c>
      <c r="H692" s="2">
        <v>0</v>
      </c>
      <c r="I692" s="2">
        <v>138</v>
      </c>
      <c r="J692" s="2" t="s">
        <v>8759</v>
      </c>
      <c r="K692" s="3">
        <f t="shared" si="31"/>
        <v>1634</v>
      </c>
      <c r="L692" s="6">
        <f t="shared" si="30"/>
        <v>0.46180555555555558</v>
      </c>
      <c r="M692" s="6">
        <f t="shared" si="30"/>
        <v>0.48541666666666666</v>
      </c>
      <c r="N692" s="7">
        <f t="shared" si="32"/>
        <v>2.3611111111111083E-2</v>
      </c>
    </row>
    <row r="693" spans="1:14">
      <c r="A693" s="2" t="s">
        <v>1518</v>
      </c>
      <c r="B693" s="2" t="s">
        <v>8122</v>
      </c>
      <c r="C693" s="2" t="s">
        <v>8170</v>
      </c>
      <c r="D693" s="5">
        <v>0.97</v>
      </c>
      <c r="F693" s="2">
        <v>9</v>
      </c>
      <c r="G693" s="2">
        <v>0</v>
      </c>
      <c r="H693" s="2">
        <v>0</v>
      </c>
      <c r="I693" s="2">
        <v>65</v>
      </c>
      <c r="J693" s="2" t="s">
        <v>8668</v>
      </c>
      <c r="K693" s="3">
        <f t="shared" si="31"/>
        <v>2513</v>
      </c>
      <c r="L693" s="6">
        <f t="shared" si="30"/>
        <v>0.46180555555555558</v>
      </c>
      <c r="M693" s="6">
        <f t="shared" si="30"/>
        <v>0.48125000000000001</v>
      </c>
      <c r="N693" s="7">
        <f t="shared" si="32"/>
        <v>1.9444444444444431E-2</v>
      </c>
    </row>
    <row r="694" spans="1:14">
      <c r="A694" s="2" t="s">
        <v>2747</v>
      </c>
      <c r="B694" s="2" t="s">
        <v>8122</v>
      </c>
      <c r="C694" s="2" t="s">
        <v>8163</v>
      </c>
      <c r="D694" s="5">
        <v>0.98</v>
      </c>
      <c r="F694" s="2">
        <v>3</v>
      </c>
      <c r="G694" s="2">
        <v>0</v>
      </c>
      <c r="H694" s="2">
        <v>0</v>
      </c>
      <c r="I694" s="8">
        <v>23</v>
      </c>
      <c r="J694" s="2" t="s">
        <v>8436</v>
      </c>
      <c r="K694" s="3">
        <f t="shared" si="31"/>
        <v>2014</v>
      </c>
      <c r="L694" s="6">
        <f t="shared" si="30"/>
        <v>0.46180555555555558</v>
      </c>
      <c r="M694" s="6">
        <f t="shared" si="30"/>
        <v>0.47916666666666669</v>
      </c>
      <c r="N694" s="7">
        <f t="shared" si="32"/>
        <v>1.7361111111111105E-2</v>
      </c>
    </row>
    <row r="695" spans="1:14">
      <c r="A695" s="2" t="s">
        <v>1449</v>
      </c>
      <c r="B695" s="2" t="s">
        <v>8122</v>
      </c>
      <c r="C695" s="2" t="s">
        <v>8208</v>
      </c>
      <c r="D695" s="5">
        <v>0.98</v>
      </c>
      <c r="F695" s="2">
        <v>16</v>
      </c>
      <c r="G695" s="2">
        <v>0</v>
      </c>
      <c r="H695" s="2">
        <v>0</v>
      </c>
      <c r="I695" s="8">
        <v>30</v>
      </c>
      <c r="J695" s="2" t="s">
        <v>8760</v>
      </c>
      <c r="K695" s="3">
        <f t="shared" si="31"/>
        <v>2570</v>
      </c>
      <c r="L695" s="6">
        <f t="shared" si="30"/>
        <v>0.46180555555555558</v>
      </c>
      <c r="M695" s="6">
        <f t="shared" si="30"/>
        <v>0.48333333333333334</v>
      </c>
      <c r="N695" s="7">
        <f t="shared" si="32"/>
        <v>2.1527777777777757E-2</v>
      </c>
    </row>
    <row r="696" spans="1:14">
      <c r="A696" s="2" t="s">
        <v>391</v>
      </c>
      <c r="B696" s="2" t="s">
        <v>8122</v>
      </c>
      <c r="C696" s="2" t="s">
        <v>8181</v>
      </c>
      <c r="D696" s="5">
        <v>0.99</v>
      </c>
      <c r="F696" s="2">
        <v>3</v>
      </c>
      <c r="G696" s="2">
        <v>0</v>
      </c>
      <c r="H696" s="2">
        <v>0</v>
      </c>
      <c r="I696" s="8">
        <v>14</v>
      </c>
      <c r="J696" s="2" t="s">
        <v>8761</v>
      </c>
      <c r="K696" s="3">
        <f t="shared" si="31"/>
        <v>3259</v>
      </c>
      <c r="L696" s="6">
        <f t="shared" si="30"/>
        <v>0.46180555555555558</v>
      </c>
      <c r="M696" s="6">
        <f t="shared" si="30"/>
        <v>0.4826388888888889</v>
      </c>
      <c r="N696" s="7">
        <f t="shared" si="32"/>
        <v>2.0833333333333315E-2</v>
      </c>
    </row>
    <row r="697" spans="1:14">
      <c r="A697" s="2" t="s">
        <v>321</v>
      </c>
      <c r="B697" s="2" t="s">
        <v>8122</v>
      </c>
      <c r="C697" s="2" t="s">
        <v>8170</v>
      </c>
      <c r="D697" s="5">
        <v>0.98</v>
      </c>
      <c r="F697" s="2">
        <v>8</v>
      </c>
      <c r="G697" s="2">
        <v>0</v>
      </c>
      <c r="H697" s="2">
        <v>0</v>
      </c>
      <c r="I697" s="2">
        <v>28</v>
      </c>
      <c r="J697" s="2" t="s">
        <v>8379</v>
      </c>
      <c r="K697" s="3">
        <f t="shared" si="31"/>
        <v>2205</v>
      </c>
      <c r="L697" s="6">
        <f t="shared" si="30"/>
        <v>0.46180555555555558</v>
      </c>
      <c r="M697" s="6">
        <f t="shared" si="30"/>
        <v>0.48125000000000001</v>
      </c>
      <c r="N697" s="7">
        <f t="shared" si="32"/>
        <v>1.9444444444444431E-2</v>
      </c>
    </row>
    <row r="698" spans="1:14">
      <c r="A698" s="2" t="s">
        <v>339</v>
      </c>
      <c r="B698" s="2" t="s">
        <v>8122</v>
      </c>
      <c r="C698" s="2" t="s">
        <v>8157</v>
      </c>
      <c r="D698" s="5">
        <v>0.99</v>
      </c>
      <c r="F698" s="2">
        <v>7</v>
      </c>
      <c r="G698" s="2">
        <v>0</v>
      </c>
      <c r="H698" s="2">
        <v>0</v>
      </c>
      <c r="I698" s="2">
        <v>20</v>
      </c>
      <c r="J698" s="2" t="s">
        <v>8762</v>
      </c>
      <c r="K698" s="3">
        <f t="shared" si="31"/>
        <v>3006</v>
      </c>
      <c r="L698" s="6">
        <f t="shared" si="30"/>
        <v>0.46180555555555558</v>
      </c>
      <c r="M698" s="6">
        <f t="shared" si="30"/>
        <v>0.47847222222222219</v>
      </c>
      <c r="N698" s="7">
        <f t="shared" si="32"/>
        <v>1.6666666666666607E-2</v>
      </c>
    </row>
    <row r="699" spans="1:14">
      <c r="A699" s="2" t="s">
        <v>1434</v>
      </c>
      <c r="B699" s="2" t="s">
        <v>8122</v>
      </c>
      <c r="C699" s="2" t="s">
        <v>8211</v>
      </c>
      <c r="D699" s="5">
        <v>0.99</v>
      </c>
      <c r="F699" s="2">
        <v>10</v>
      </c>
      <c r="G699" s="2">
        <v>0</v>
      </c>
      <c r="H699" s="2">
        <v>0</v>
      </c>
      <c r="I699" s="2">
        <v>26</v>
      </c>
      <c r="J699" s="2" t="s">
        <v>8763</v>
      </c>
      <c r="K699" s="3">
        <f t="shared" si="31"/>
        <v>2759</v>
      </c>
      <c r="L699" s="6">
        <f t="shared" si="30"/>
        <v>0.46180555555555558</v>
      </c>
      <c r="M699" s="6">
        <f t="shared" si="30"/>
        <v>0.48541666666666666</v>
      </c>
      <c r="N699" s="7">
        <f t="shared" si="32"/>
        <v>2.3611111111111083E-2</v>
      </c>
    </row>
    <row r="700" spans="1:14">
      <c r="A700" s="2" t="s">
        <v>222</v>
      </c>
      <c r="B700" s="2" t="s">
        <v>8122</v>
      </c>
      <c r="C700" s="2" t="s">
        <v>8261</v>
      </c>
      <c r="D700" s="5">
        <v>0.98</v>
      </c>
      <c r="F700" s="2">
        <v>19</v>
      </c>
      <c r="G700" s="2">
        <v>0</v>
      </c>
      <c r="H700" s="2">
        <v>0</v>
      </c>
      <c r="I700" s="8">
        <v>36</v>
      </c>
      <c r="J700" s="2" t="s">
        <v>8764</v>
      </c>
      <c r="K700" s="3">
        <f t="shared" si="31"/>
        <v>3112</v>
      </c>
      <c r="L700" s="6">
        <f t="shared" si="30"/>
        <v>0.46180555555555558</v>
      </c>
      <c r="M700" s="6">
        <f t="shared" si="30"/>
        <v>0.48472222222222222</v>
      </c>
      <c r="N700" s="7">
        <f t="shared" si="32"/>
        <v>2.2916666666666641E-2</v>
      </c>
    </row>
    <row r="701" spans="1:14">
      <c r="A701" s="2" t="s">
        <v>1515</v>
      </c>
      <c r="B701" s="2" t="s">
        <v>8122</v>
      </c>
      <c r="C701" s="2" t="s">
        <v>8765</v>
      </c>
      <c r="D701" s="5">
        <v>0.98</v>
      </c>
      <c r="F701" s="2">
        <v>69</v>
      </c>
      <c r="G701" s="2">
        <v>0</v>
      </c>
      <c r="H701" s="2">
        <v>0</v>
      </c>
      <c r="I701" s="2">
        <v>45</v>
      </c>
      <c r="J701" s="2" t="s">
        <v>8766</v>
      </c>
      <c r="K701" s="3">
        <f t="shared" si="31"/>
        <v>4444</v>
      </c>
      <c r="L701" s="6">
        <f t="shared" si="30"/>
        <v>0.46180555555555558</v>
      </c>
      <c r="M701" s="6">
        <f t="shared" si="30"/>
        <v>0.48958333333333331</v>
      </c>
      <c r="N701" s="7">
        <f t="shared" si="32"/>
        <v>2.7777777777777735E-2</v>
      </c>
    </row>
    <row r="702" spans="1:14">
      <c r="A702" s="2" t="s">
        <v>1021</v>
      </c>
      <c r="B702" s="2" t="s">
        <v>8122</v>
      </c>
      <c r="C702" s="2" t="s">
        <v>8163</v>
      </c>
      <c r="D702" s="5">
        <v>0.94</v>
      </c>
      <c r="F702" s="8">
        <v>25</v>
      </c>
      <c r="G702" s="2">
        <v>0</v>
      </c>
      <c r="H702" s="2">
        <v>0</v>
      </c>
      <c r="I702" s="8">
        <v>30</v>
      </c>
      <c r="J702" s="2" t="s">
        <v>8767</v>
      </c>
      <c r="K702" s="3">
        <f t="shared" si="31"/>
        <v>582</v>
      </c>
      <c r="L702" s="6">
        <f t="shared" si="30"/>
        <v>0.46180555555555558</v>
      </c>
      <c r="M702" s="6">
        <f t="shared" si="30"/>
        <v>0.47916666666666669</v>
      </c>
      <c r="N702" s="7">
        <f t="shared" si="32"/>
        <v>1.7361111111111105E-2</v>
      </c>
    </row>
    <row r="703" spans="1:14">
      <c r="A703" s="2" t="s">
        <v>153</v>
      </c>
      <c r="B703" s="2" t="s">
        <v>8122</v>
      </c>
      <c r="C703" s="2" t="s">
        <v>8197</v>
      </c>
      <c r="D703" s="5">
        <v>0.99</v>
      </c>
      <c r="F703" s="2">
        <v>10</v>
      </c>
      <c r="G703" s="2">
        <v>0</v>
      </c>
      <c r="H703" s="2">
        <v>0</v>
      </c>
      <c r="I703" s="2">
        <v>15</v>
      </c>
      <c r="J703" s="2" t="s">
        <v>8768</v>
      </c>
      <c r="K703" s="3">
        <f t="shared" si="31"/>
        <v>1834</v>
      </c>
      <c r="L703" s="6">
        <f t="shared" si="30"/>
        <v>0.46180555555555558</v>
      </c>
      <c r="M703" s="6">
        <f t="shared" si="30"/>
        <v>0.47152777777777777</v>
      </c>
      <c r="N703" s="7">
        <f t="shared" si="32"/>
        <v>9.7222222222221877E-3</v>
      </c>
    </row>
    <row r="704" spans="1:14">
      <c r="A704" s="2" t="s">
        <v>438</v>
      </c>
      <c r="B704" s="2" t="s">
        <v>8122</v>
      </c>
      <c r="C704" s="2" t="s">
        <v>8163</v>
      </c>
      <c r="D704" s="5">
        <v>0.98</v>
      </c>
      <c r="F704" s="2">
        <v>2</v>
      </c>
      <c r="G704" s="2">
        <v>0</v>
      </c>
      <c r="H704" s="2">
        <v>0</v>
      </c>
      <c r="I704" s="8">
        <v>33</v>
      </c>
      <c r="J704" s="2" t="s">
        <v>8769</v>
      </c>
      <c r="K704" s="3">
        <f t="shared" si="31"/>
        <v>2947</v>
      </c>
      <c r="L704" s="6">
        <f t="shared" si="30"/>
        <v>0.46180555555555558</v>
      </c>
      <c r="M704" s="6">
        <f t="shared" si="30"/>
        <v>0.47916666666666669</v>
      </c>
      <c r="N704" s="7">
        <f t="shared" si="32"/>
        <v>1.7361111111111105E-2</v>
      </c>
    </row>
    <row r="705" spans="1:14">
      <c r="A705" s="2" t="s">
        <v>277</v>
      </c>
      <c r="B705" s="2" t="s">
        <v>8122</v>
      </c>
      <c r="C705" s="2" t="s">
        <v>8152</v>
      </c>
      <c r="D705" s="5">
        <v>0.98</v>
      </c>
      <c r="F705" s="2">
        <v>2</v>
      </c>
      <c r="G705" s="2">
        <v>0</v>
      </c>
      <c r="H705" s="2">
        <v>0</v>
      </c>
      <c r="I705" s="2">
        <v>29</v>
      </c>
      <c r="J705" s="2" t="s">
        <v>8770</v>
      </c>
      <c r="K705" s="3">
        <f t="shared" si="31"/>
        <v>1925</v>
      </c>
      <c r="L705" s="6">
        <f t="shared" si="30"/>
        <v>0.46180555555555558</v>
      </c>
      <c r="M705" s="6">
        <f t="shared" si="30"/>
        <v>0.48194444444444445</v>
      </c>
      <c r="N705" s="7">
        <f t="shared" si="32"/>
        <v>2.0138888888888873E-2</v>
      </c>
    </row>
    <row r="706" spans="1:14">
      <c r="A706" s="2" t="s">
        <v>240</v>
      </c>
      <c r="B706" s="2" t="s">
        <v>8122</v>
      </c>
      <c r="C706" s="2" t="s">
        <v>8170</v>
      </c>
      <c r="D706" s="5">
        <v>0.99</v>
      </c>
      <c r="F706" s="2">
        <v>7</v>
      </c>
      <c r="G706" s="2">
        <v>0</v>
      </c>
      <c r="H706" s="2">
        <v>0</v>
      </c>
      <c r="I706" s="2">
        <v>19</v>
      </c>
      <c r="J706" s="2" t="s">
        <v>8771</v>
      </c>
      <c r="K706" s="3">
        <f t="shared" si="31"/>
        <v>3325</v>
      </c>
      <c r="L706" s="6">
        <f t="shared" ref="L706:M769" si="33">VALUE(RIGHT(B706,LEN(B706)-14))</f>
        <v>0.46180555555555558</v>
      </c>
      <c r="M706" s="6">
        <f t="shared" si="33"/>
        <v>0.48125000000000001</v>
      </c>
      <c r="N706" s="7">
        <f t="shared" si="32"/>
        <v>1.9444444444444431E-2</v>
      </c>
    </row>
    <row r="707" spans="1:14">
      <c r="A707" s="2" t="s">
        <v>537</v>
      </c>
      <c r="B707" s="2" t="s">
        <v>8122</v>
      </c>
      <c r="C707" s="2" t="s">
        <v>8165</v>
      </c>
      <c r="D707" s="5">
        <v>0.88</v>
      </c>
      <c r="F707" s="2">
        <v>4</v>
      </c>
      <c r="G707" s="2">
        <v>0</v>
      </c>
      <c r="H707" s="2">
        <v>0</v>
      </c>
      <c r="I707" s="2">
        <v>7</v>
      </c>
      <c r="J707" s="2" t="s">
        <v>8772</v>
      </c>
      <c r="K707" s="3">
        <f t="shared" ref="K707:K770" si="34">VALUE(LEFT(J707,LEN(J707)-7))</f>
        <v>61</v>
      </c>
      <c r="L707" s="6">
        <f t="shared" si="33"/>
        <v>0.46180555555555558</v>
      </c>
      <c r="M707" s="6">
        <f t="shared" si="33"/>
        <v>0.47083333333333338</v>
      </c>
      <c r="N707" s="7">
        <f t="shared" si="32"/>
        <v>9.0277777777778012E-3</v>
      </c>
    </row>
    <row r="708" spans="1:14">
      <c r="A708" s="2" t="s">
        <v>281</v>
      </c>
      <c r="B708" s="2" t="s">
        <v>8122</v>
      </c>
      <c r="C708" s="2" t="s">
        <v>8152</v>
      </c>
      <c r="D708" s="5">
        <v>0.98</v>
      </c>
      <c r="F708" s="2">
        <v>5</v>
      </c>
      <c r="G708" s="2">
        <v>0</v>
      </c>
      <c r="H708" s="2">
        <v>0</v>
      </c>
      <c r="I708" s="8">
        <v>35</v>
      </c>
      <c r="J708" s="2" t="s">
        <v>8530</v>
      </c>
      <c r="K708" s="3">
        <f t="shared" si="34"/>
        <v>2602</v>
      </c>
      <c r="L708" s="6">
        <f t="shared" si="33"/>
        <v>0.46180555555555558</v>
      </c>
      <c r="M708" s="6">
        <f t="shared" si="33"/>
        <v>0.48194444444444445</v>
      </c>
      <c r="N708" s="7">
        <f t="shared" ref="N708:N771" si="35">M708-L708</f>
        <v>2.0138888888888873E-2</v>
      </c>
    </row>
    <row r="709" spans="1:14">
      <c r="A709" s="2" t="s">
        <v>251</v>
      </c>
      <c r="B709" s="2" t="s">
        <v>8122</v>
      </c>
      <c r="C709" s="2" t="s">
        <v>8155</v>
      </c>
      <c r="D709" s="5">
        <v>0.98</v>
      </c>
      <c r="F709" s="2">
        <v>5</v>
      </c>
      <c r="G709" s="2">
        <v>0</v>
      </c>
      <c r="H709" s="2">
        <v>0</v>
      </c>
      <c r="I709" s="8">
        <v>30</v>
      </c>
      <c r="J709" s="2" t="s">
        <v>8326</v>
      </c>
      <c r="K709" s="3">
        <f t="shared" si="34"/>
        <v>1873</v>
      </c>
      <c r="L709" s="6">
        <f t="shared" si="33"/>
        <v>0.46180555555555558</v>
      </c>
      <c r="M709" s="6">
        <f t="shared" si="33"/>
        <v>0.48055555555555557</v>
      </c>
      <c r="N709" s="7">
        <f t="shared" si="35"/>
        <v>1.8749999999999989E-2</v>
      </c>
    </row>
    <row r="710" spans="1:14">
      <c r="A710" s="2" t="s">
        <v>1562</v>
      </c>
      <c r="B710" s="2" t="s">
        <v>8122</v>
      </c>
      <c r="C710" s="2" t="s">
        <v>8155</v>
      </c>
      <c r="D710" s="5">
        <v>0.98</v>
      </c>
      <c r="F710" s="2">
        <v>7</v>
      </c>
      <c r="G710" s="2">
        <v>0</v>
      </c>
      <c r="H710" s="2">
        <v>0</v>
      </c>
      <c r="I710" s="8">
        <v>28</v>
      </c>
      <c r="J710" s="2" t="s">
        <v>8773</v>
      </c>
      <c r="K710" s="3">
        <f t="shared" si="34"/>
        <v>1737</v>
      </c>
      <c r="L710" s="6">
        <f t="shared" si="33"/>
        <v>0.46180555555555558</v>
      </c>
      <c r="M710" s="6">
        <f t="shared" si="33"/>
        <v>0.48055555555555557</v>
      </c>
      <c r="N710" s="7">
        <f t="shared" si="35"/>
        <v>1.8749999999999989E-2</v>
      </c>
    </row>
    <row r="711" spans="1:14">
      <c r="A711" s="2" t="s">
        <v>304</v>
      </c>
      <c r="B711" s="2" t="s">
        <v>8122</v>
      </c>
      <c r="C711" s="2" t="s">
        <v>8167</v>
      </c>
      <c r="D711" s="5">
        <v>0.99</v>
      </c>
      <c r="F711" s="2">
        <v>5</v>
      </c>
      <c r="G711" s="2">
        <v>0</v>
      </c>
      <c r="H711" s="2">
        <v>0</v>
      </c>
      <c r="I711" s="2">
        <v>10</v>
      </c>
      <c r="J711" s="2" t="s">
        <v>8774</v>
      </c>
      <c r="K711" s="3">
        <f t="shared" si="34"/>
        <v>2396</v>
      </c>
      <c r="L711" s="6">
        <f t="shared" si="33"/>
        <v>0.46180555555555558</v>
      </c>
      <c r="M711" s="6">
        <f t="shared" si="33"/>
        <v>0.47986111111111113</v>
      </c>
      <c r="N711" s="7">
        <f t="shared" si="35"/>
        <v>1.8055555555555547E-2</v>
      </c>
    </row>
    <row r="712" spans="1:14">
      <c r="A712" s="2" t="s">
        <v>2502</v>
      </c>
      <c r="B712" s="2" t="s">
        <v>8122</v>
      </c>
      <c r="C712" s="2" t="s">
        <v>8271</v>
      </c>
      <c r="D712" s="5">
        <v>0.99</v>
      </c>
      <c r="F712" s="2">
        <v>2</v>
      </c>
      <c r="G712" s="2">
        <v>0</v>
      </c>
      <c r="H712" s="2">
        <v>0</v>
      </c>
      <c r="I712" s="2">
        <v>8</v>
      </c>
      <c r="J712" s="2" t="s">
        <v>8528</v>
      </c>
      <c r="K712" s="3">
        <f t="shared" si="34"/>
        <v>825</v>
      </c>
      <c r="L712" s="6">
        <f t="shared" si="33"/>
        <v>0.46180555555555558</v>
      </c>
      <c r="M712" s="6">
        <f t="shared" si="33"/>
        <v>0.47361111111111115</v>
      </c>
      <c r="N712" s="7">
        <f t="shared" si="35"/>
        <v>1.1805555555555569E-2</v>
      </c>
    </row>
    <row r="713" spans="1:14">
      <c r="A713" s="2" t="s">
        <v>1460</v>
      </c>
      <c r="B713" s="2" t="s">
        <v>8122</v>
      </c>
      <c r="C713" s="2" t="s">
        <v>8152</v>
      </c>
      <c r="D713" s="5">
        <v>0.99</v>
      </c>
      <c r="F713" s="2">
        <v>4</v>
      </c>
      <c r="G713" s="2">
        <v>0</v>
      </c>
      <c r="H713" s="2">
        <v>0</v>
      </c>
      <c r="I713" s="2">
        <v>16</v>
      </c>
      <c r="J713" s="2" t="s">
        <v>8775</v>
      </c>
      <c r="K713" s="3">
        <f t="shared" si="34"/>
        <v>2946</v>
      </c>
      <c r="L713" s="6">
        <f t="shared" si="33"/>
        <v>0.46180555555555558</v>
      </c>
      <c r="M713" s="6">
        <f t="shared" si="33"/>
        <v>0.48194444444444445</v>
      </c>
      <c r="N713" s="7">
        <f t="shared" si="35"/>
        <v>2.0138888888888873E-2</v>
      </c>
    </row>
    <row r="714" spans="1:14">
      <c r="A714" s="2" t="s">
        <v>372</v>
      </c>
      <c r="B714" s="2" t="s">
        <v>8122</v>
      </c>
      <c r="C714" s="2" t="s">
        <v>8163</v>
      </c>
      <c r="D714" s="5">
        <v>0.98</v>
      </c>
      <c r="F714" s="2">
        <v>4</v>
      </c>
      <c r="G714" s="2">
        <v>0</v>
      </c>
      <c r="H714" s="2">
        <v>0</v>
      </c>
      <c r="I714" s="2">
        <v>28</v>
      </c>
      <c r="J714" s="2" t="s">
        <v>8776</v>
      </c>
      <c r="K714" s="3">
        <f t="shared" si="34"/>
        <v>2454</v>
      </c>
      <c r="L714" s="6">
        <f t="shared" si="33"/>
        <v>0.46180555555555558</v>
      </c>
      <c r="M714" s="6">
        <f t="shared" si="33"/>
        <v>0.47916666666666669</v>
      </c>
      <c r="N714" s="7">
        <f t="shared" si="35"/>
        <v>1.7361111111111105E-2</v>
      </c>
    </row>
    <row r="715" spans="1:14">
      <c r="A715" s="2" t="s">
        <v>332</v>
      </c>
      <c r="B715" s="2" t="s">
        <v>8122</v>
      </c>
      <c r="C715" s="2" t="s">
        <v>8155</v>
      </c>
      <c r="D715" s="5">
        <v>0.99</v>
      </c>
      <c r="F715" s="2">
        <v>7</v>
      </c>
      <c r="G715" s="2">
        <v>0</v>
      </c>
      <c r="H715" s="2">
        <v>0</v>
      </c>
      <c r="I715" s="8">
        <v>15</v>
      </c>
      <c r="J715" s="2" t="s">
        <v>8777</v>
      </c>
      <c r="K715" s="3">
        <f t="shared" si="34"/>
        <v>2398</v>
      </c>
      <c r="L715" s="6">
        <f t="shared" si="33"/>
        <v>0.46180555555555558</v>
      </c>
      <c r="M715" s="6">
        <f t="shared" si="33"/>
        <v>0.48055555555555557</v>
      </c>
      <c r="N715" s="7">
        <f t="shared" si="35"/>
        <v>1.8749999999999989E-2</v>
      </c>
    </row>
    <row r="716" spans="1:14">
      <c r="A716" s="2" t="s">
        <v>1401</v>
      </c>
      <c r="B716" s="2" t="s">
        <v>8122</v>
      </c>
      <c r="C716" s="2" t="s">
        <v>8236</v>
      </c>
      <c r="D716" s="5">
        <v>0.98</v>
      </c>
      <c r="F716" s="2">
        <v>13</v>
      </c>
      <c r="G716" s="2">
        <v>0</v>
      </c>
      <c r="H716" s="2">
        <v>0</v>
      </c>
      <c r="I716" s="2">
        <v>39</v>
      </c>
      <c r="J716" s="2" t="s">
        <v>8778</v>
      </c>
      <c r="K716" s="3">
        <f t="shared" si="34"/>
        <v>3443</v>
      </c>
      <c r="L716" s="6">
        <f t="shared" si="33"/>
        <v>0.46180555555555558</v>
      </c>
      <c r="M716" s="6">
        <f t="shared" si="33"/>
        <v>0.48680555555555555</v>
      </c>
      <c r="N716" s="7">
        <f t="shared" si="35"/>
        <v>2.4999999999999967E-2</v>
      </c>
    </row>
    <row r="717" spans="1:14">
      <c r="A717" s="2" t="s">
        <v>244</v>
      </c>
      <c r="B717" s="2" t="s">
        <v>8122</v>
      </c>
      <c r="C717" s="2" t="s">
        <v>8170</v>
      </c>
      <c r="D717" s="5">
        <v>0.98</v>
      </c>
      <c r="F717" s="2">
        <v>3</v>
      </c>
      <c r="G717" s="2">
        <v>0</v>
      </c>
      <c r="H717" s="2">
        <v>0</v>
      </c>
      <c r="I717" s="2">
        <v>22</v>
      </c>
      <c r="J717" s="2" t="s">
        <v>8779</v>
      </c>
      <c r="K717" s="3">
        <f t="shared" si="34"/>
        <v>2088</v>
      </c>
      <c r="L717" s="6">
        <f t="shared" si="33"/>
        <v>0.46180555555555558</v>
      </c>
      <c r="M717" s="6">
        <f t="shared" si="33"/>
        <v>0.48125000000000001</v>
      </c>
      <c r="N717" s="7">
        <f t="shared" si="35"/>
        <v>1.9444444444444431E-2</v>
      </c>
    </row>
    <row r="718" spans="1:14">
      <c r="A718" s="2" t="s">
        <v>225</v>
      </c>
      <c r="B718" s="2" t="s">
        <v>8122</v>
      </c>
      <c r="C718" s="2" t="s">
        <v>8152</v>
      </c>
      <c r="D718" s="5">
        <v>0.99</v>
      </c>
      <c r="F718" s="2">
        <v>5</v>
      </c>
      <c r="G718" s="2">
        <v>0</v>
      </c>
      <c r="H718" s="2">
        <v>0</v>
      </c>
      <c r="I718" s="2">
        <v>17</v>
      </c>
      <c r="J718" s="2" t="s">
        <v>8780</v>
      </c>
      <c r="K718" s="3">
        <f t="shared" si="34"/>
        <v>2589</v>
      </c>
      <c r="L718" s="6">
        <f t="shared" si="33"/>
        <v>0.46180555555555558</v>
      </c>
      <c r="M718" s="6">
        <f t="shared" si="33"/>
        <v>0.48194444444444445</v>
      </c>
      <c r="N718" s="7">
        <f t="shared" si="35"/>
        <v>2.0138888888888873E-2</v>
      </c>
    </row>
    <row r="719" spans="1:14">
      <c r="A719" s="2" t="s">
        <v>325</v>
      </c>
      <c r="B719" s="2" t="s">
        <v>8122</v>
      </c>
      <c r="C719" s="2" t="s">
        <v>8157</v>
      </c>
      <c r="D719" s="5">
        <v>0.99</v>
      </c>
      <c r="F719" s="2">
        <v>5</v>
      </c>
      <c r="G719" s="2">
        <v>0</v>
      </c>
      <c r="H719" s="2">
        <v>0</v>
      </c>
      <c r="I719" s="2">
        <v>16</v>
      </c>
      <c r="J719" s="2" t="s">
        <v>8614</v>
      </c>
      <c r="K719" s="3">
        <f t="shared" si="34"/>
        <v>2532</v>
      </c>
      <c r="L719" s="6">
        <f t="shared" si="33"/>
        <v>0.46180555555555558</v>
      </c>
      <c r="M719" s="6">
        <f t="shared" si="33"/>
        <v>0.47847222222222219</v>
      </c>
      <c r="N719" s="7">
        <f t="shared" si="35"/>
        <v>1.6666666666666607E-2</v>
      </c>
    </row>
    <row r="720" spans="1:14">
      <c r="A720" s="2" t="s">
        <v>421</v>
      </c>
      <c r="B720" s="2" t="s">
        <v>8122</v>
      </c>
      <c r="C720" s="2" t="s">
        <v>8211</v>
      </c>
      <c r="D720" s="5">
        <v>0.98</v>
      </c>
      <c r="F720" s="2">
        <v>8</v>
      </c>
      <c r="G720" s="2">
        <v>0</v>
      </c>
      <c r="H720" s="2">
        <v>0</v>
      </c>
      <c r="I720" s="2">
        <v>41</v>
      </c>
      <c r="J720" s="2" t="s">
        <v>8781</v>
      </c>
      <c r="K720" s="3">
        <f t="shared" si="34"/>
        <v>3486</v>
      </c>
      <c r="L720" s="6">
        <f t="shared" si="33"/>
        <v>0.46180555555555558</v>
      </c>
      <c r="M720" s="6">
        <f t="shared" si="33"/>
        <v>0.48541666666666666</v>
      </c>
      <c r="N720" s="7">
        <f t="shared" si="35"/>
        <v>2.3611111111111083E-2</v>
      </c>
    </row>
    <row r="721" spans="1:14">
      <c r="A721" s="2" t="s">
        <v>158</v>
      </c>
      <c r="B721" s="2" t="s">
        <v>8122</v>
      </c>
      <c r="C721" s="2" t="s">
        <v>8167</v>
      </c>
      <c r="D721" s="5">
        <v>0.99</v>
      </c>
      <c r="F721" s="2">
        <v>4</v>
      </c>
      <c r="G721" s="2">
        <v>0</v>
      </c>
      <c r="H721" s="2">
        <v>0</v>
      </c>
      <c r="I721" s="2">
        <v>14</v>
      </c>
      <c r="J721" s="2" t="s">
        <v>8782</v>
      </c>
      <c r="K721" s="3">
        <f t="shared" si="34"/>
        <v>1787</v>
      </c>
      <c r="L721" s="6">
        <f t="shared" si="33"/>
        <v>0.46180555555555558</v>
      </c>
      <c r="M721" s="6">
        <f t="shared" si="33"/>
        <v>0.47986111111111113</v>
      </c>
      <c r="N721" s="7">
        <f t="shared" si="35"/>
        <v>1.8055555555555547E-2</v>
      </c>
    </row>
    <row r="722" spans="1:14">
      <c r="A722" s="2" t="s">
        <v>1201</v>
      </c>
      <c r="B722" s="2" t="s">
        <v>8122</v>
      </c>
      <c r="C722" s="2" t="s">
        <v>8197</v>
      </c>
      <c r="D722" s="5">
        <v>0.98</v>
      </c>
      <c r="F722" s="2">
        <v>3</v>
      </c>
      <c r="G722" s="2">
        <v>0</v>
      </c>
      <c r="H722" s="2">
        <v>0</v>
      </c>
      <c r="I722" s="2">
        <v>13</v>
      </c>
      <c r="J722" s="2" t="s">
        <v>8627</v>
      </c>
      <c r="K722" s="3">
        <f t="shared" si="34"/>
        <v>1041</v>
      </c>
      <c r="L722" s="6">
        <f t="shared" si="33"/>
        <v>0.46180555555555558</v>
      </c>
      <c r="M722" s="6">
        <f t="shared" si="33"/>
        <v>0.47152777777777777</v>
      </c>
      <c r="N722" s="7">
        <f t="shared" si="35"/>
        <v>9.7222222222221877E-3</v>
      </c>
    </row>
    <row r="723" spans="1:14">
      <c r="A723" s="2" t="s">
        <v>447</v>
      </c>
      <c r="B723" s="2" t="s">
        <v>8122</v>
      </c>
      <c r="C723" s="2" t="s">
        <v>8783</v>
      </c>
      <c r="D723" s="5">
        <v>0.99</v>
      </c>
      <c r="F723" s="2">
        <v>6</v>
      </c>
      <c r="G723" s="2">
        <v>0</v>
      </c>
      <c r="H723" s="2">
        <v>0</v>
      </c>
      <c r="I723" s="8">
        <v>19</v>
      </c>
      <c r="J723" s="2" t="s">
        <v>8784</v>
      </c>
      <c r="K723" s="3">
        <f t="shared" si="34"/>
        <v>3834</v>
      </c>
      <c r="L723" s="6">
        <f t="shared" si="33"/>
        <v>0.46180555555555558</v>
      </c>
      <c r="M723" s="6">
        <f t="shared" si="33"/>
        <v>0.48888888888888887</v>
      </c>
      <c r="N723" s="7">
        <f t="shared" si="35"/>
        <v>2.7083333333333293E-2</v>
      </c>
    </row>
    <row r="724" spans="1:14">
      <c r="A724" s="2" t="s">
        <v>1415</v>
      </c>
      <c r="B724" s="2" t="s">
        <v>8122</v>
      </c>
      <c r="C724" s="2" t="s">
        <v>8163</v>
      </c>
      <c r="D724" s="5">
        <v>0.98</v>
      </c>
      <c r="F724" s="2">
        <v>0</v>
      </c>
      <c r="G724" s="2">
        <v>0</v>
      </c>
      <c r="H724" s="2">
        <v>0</v>
      </c>
      <c r="I724" s="2">
        <v>27</v>
      </c>
      <c r="J724" s="2" t="s">
        <v>8707</v>
      </c>
      <c r="K724" s="3">
        <f t="shared" si="34"/>
        <v>1874</v>
      </c>
      <c r="L724" s="6">
        <f t="shared" si="33"/>
        <v>0.46180555555555558</v>
      </c>
      <c r="M724" s="6">
        <f t="shared" si="33"/>
        <v>0.47916666666666669</v>
      </c>
      <c r="N724" s="7">
        <f t="shared" si="35"/>
        <v>1.7361111111111105E-2</v>
      </c>
    </row>
    <row r="725" spans="1:14">
      <c r="A725" s="2" t="s">
        <v>4008</v>
      </c>
      <c r="B725" s="2" t="s">
        <v>8122</v>
      </c>
      <c r="C725" s="2" t="s">
        <v>8163</v>
      </c>
      <c r="D725" s="5">
        <v>0.98</v>
      </c>
      <c r="F725" s="2">
        <v>9</v>
      </c>
      <c r="G725" s="2">
        <v>0</v>
      </c>
      <c r="H725" s="2">
        <v>0</v>
      </c>
      <c r="I725" s="2">
        <v>18</v>
      </c>
      <c r="J725" s="2" t="s">
        <v>8542</v>
      </c>
      <c r="K725" s="3">
        <f t="shared" si="34"/>
        <v>1663</v>
      </c>
      <c r="L725" s="6">
        <f t="shared" si="33"/>
        <v>0.46180555555555558</v>
      </c>
      <c r="M725" s="6">
        <f t="shared" si="33"/>
        <v>0.47916666666666669</v>
      </c>
      <c r="N725" s="7">
        <f t="shared" si="35"/>
        <v>1.7361111111111105E-2</v>
      </c>
    </row>
    <row r="726" spans="1:14">
      <c r="A726" s="2" t="s">
        <v>329</v>
      </c>
      <c r="B726" s="2" t="s">
        <v>8122</v>
      </c>
      <c r="C726" s="2" t="s">
        <v>8167</v>
      </c>
      <c r="D726" s="5">
        <v>0.99</v>
      </c>
      <c r="F726" s="2">
        <v>1</v>
      </c>
      <c r="G726" s="2">
        <v>0</v>
      </c>
      <c r="H726" s="2">
        <v>0</v>
      </c>
      <c r="I726" s="8">
        <v>8</v>
      </c>
      <c r="J726" s="2" t="s">
        <v>8785</v>
      </c>
      <c r="K726" s="3">
        <f t="shared" si="34"/>
        <v>2668</v>
      </c>
      <c r="L726" s="6">
        <f t="shared" si="33"/>
        <v>0.46180555555555558</v>
      </c>
      <c r="M726" s="6">
        <f t="shared" si="33"/>
        <v>0.47986111111111113</v>
      </c>
      <c r="N726" s="7">
        <f t="shared" si="35"/>
        <v>1.8055555555555547E-2</v>
      </c>
    </row>
    <row r="727" spans="1:14">
      <c r="A727" s="2" t="s">
        <v>411</v>
      </c>
      <c r="B727" s="2" t="s">
        <v>8122</v>
      </c>
      <c r="C727" s="2" t="s">
        <v>8261</v>
      </c>
      <c r="D727" s="5">
        <v>0.99</v>
      </c>
      <c r="F727" s="2">
        <v>16</v>
      </c>
      <c r="G727" s="2">
        <v>0</v>
      </c>
      <c r="H727" s="2">
        <v>0</v>
      </c>
      <c r="I727" s="8">
        <v>33</v>
      </c>
      <c r="J727" s="2" t="s">
        <v>8786</v>
      </c>
      <c r="K727" s="3">
        <f t="shared" si="34"/>
        <v>3628</v>
      </c>
      <c r="L727" s="6">
        <f t="shared" si="33"/>
        <v>0.46180555555555558</v>
      </c>
      <c r="M727" s="6">
        <f t="shared" si="33"/>
        <v>0.48472222222222222</v>
      </c>
      <c r="N727" s="7">
        <f t="shared" si="35"/>
        <v>2.2916666666666641E-2</v>
      </c>
    </row>
    <row r="728" spans="1:14">
      <c r="A728" s="2" t="s">
        <v>199</v>
      </c>
      <c r="B728" s="2" t="s">
        <v>8122</v>
      </c>
      <c r="C728" s="2" t="s">
        <v>8167</v>
      </c>
      <c r="D728" s="5">
        <v>0.99</v>
      </c>
      <c r="F728" s="2">
        <v>5</v>
      </c>
      <c r="G728" s="2">
        <v>0</v>
      </c>
      <c r="H728" s="2">
        <v>0</v>
      </c>
      <c r="I728" s="8">
        <v>13</v>
      </c>
      <c r="J728" s="2" t="s">
        <v>8787</v>
      </c>
      <c r="K728" s="3">
        <f t="shared" si="34"/>
        <v>1939</v>
      </c>
      <c r="L728" s="6">
        <f t="shared" si="33"/>
        <v>0.46180555555555558</v>
      </c>
      <c r="M728" s="6">
        <f t="shared" si="33"/>
        <v>0.47986111111111113</v>
      </c>
      <c r="N728" s="7">
        <f t="shared" si="35"/>
        <v>1.8055555555555547E-2</v>
      </c>
    </row>
    <row r="729" spans="1:14">
      <c r="A729" s="2" t="s">
        <v>269</v>
      </c>
      <c r="B729" s="2" t="s">
        <v>8122</v>
      </c>
      <c r="C729" s="2" t="s">
        <v>8155</v>
      </c>
      <c r="D729" s="5">
        <v>0.99</v>
      </c>
      <c r="F729" s="2">
        <v>7</v>
      </c>
      <c r="G729" s="2">
        <v>0</v>
      </c>
      <c r="H729" s="2">
        <v>0</v>
      </c>
      <c r="I729" s="2">
        <v>17</v>
      </c>
      <c r="J729" s="2" t="s">
        <v>8788</v>
      </c>
      <c r="K729" s="3">
        <f t="shared" si="34"/>
        <v>2875</v>
      </c>
      <c r="L729" s="6">
        <f t="shared" si="33"/>
        <v>0.46180555555555558</v>
      </c>
      <c r="M729" s="6">
        <f t="shared" si="33"/>
        <v>0.48055555555555557</v>
      </c>
      <c r="N729" s="7">
        <f t="shared" si="35"/>
        <v>1.8749999999999989E-2</v>
      </c>
    </row>
    <row r="730" spans="1:14">
      <c r="A730" s="2" t="s">
        <v>113</v>
      </c>
      <c r="B730" s="2" t="s">
        <v>8122</v>
      </c>
      <c r="C730" s="2" t="s">
        <v>8157</v>
      </c>
      <c r="D730" s="5">
        <v>0.99</v>
      </c>
      <c r="F730" s="2">
        <v>3</v>
      </c>
      <c r="G730" s="2">
        <v>0</v>
      </c>
      <c r="H730" s="2">
        <v>0</v>
      </c>
      <c r="I730" s="8">
        <v>17</v>
      </c>
      <c r="J730" s="2" t="s">
        <v>8641</v>
      </c>
      <c r="K730" s="3">
        <f t="shared" si="34"/>
        <v>1815</v>
      </c>
      <c r="L730" s="6">
        <f t="shared" si="33"/>
        <v>0.46180555555555558</v>
      </c>
      <c r="M730" s="6">
        <f t="shared" si="33"/>
        <v>0.47847222222222219</v>
      </c>
      <c r="N730" s="7">
        <f t="shared" si="35"/>
        <v>1.6666666666666607E-2</v>
      </c>
    </row>
    <row r="731" spans="1:14">
      <c r="A731" s="2" t="s">
        <v>450</v>
      </c>
      <c r="B731" s="2" t="s">
        <v>8122</v>
      </c>
      <c r="C731" s="2" t="s">
        <v>8170</v>
      </c>
      <c r="D731" s="5">
        <v>0.99</v>
      </c>
      <c r="F731" s="2">
        <v>5</v>
      </c>
      <c r="G731" s="2">
        <v>0</v>
      </c>
      <c r="H731" s="2">
        <v>0</v>
      </c>
      <c r="I731" s="2">
        <v>15</v>
      </c>
      <c r="J731" s="2" t="s">
        <v>8789</v>
      </c>
      <c r="K731" s="3">
        <f t="shared" si="34"/>
        <v>3065</v>
      </c>
      <c r="L731" s="6">
        <f t="shared" si="33"/>
        <v>0.46180555555555558</v>
      </c>
      <c r="M731" s="6">
        <f t="shared" si="33"/>
        <v>0.48125000000000001</v>
      </c>
      <c r="N731" s="7">
        <f t="shared" si="35"/>
        <v>1.9444444444444431E-2</v>
      </c>
    </row>
    <row r="732" spans="1:14">
      <c r="A732" s="2" t="s">
        <v>553</v>
      </c>
      <c r="B732" s="2" t="s">
        <v>8122</v>
      </c>
      <c r="C732" s="2" t="s">
        <v>8134</v>
      </c>
      <c r="D732" s="5">
        <v>0.92</v>
      </c>
      <c r="F732" s="2">
        <v>2</v>
      </c>
      <c r="G732" s="2">
        <v>0</v>
      </c>
      <c r="H732" s="2">
        <v>0</v>
      </c>
      <c r="I732" s="2">
        <v>3</v>
      </c>
      <c r="J732" s="2" t="s">
        <v>8213</v>
      </c>
      <c r="K732" s="3">
        <f t="shared" si="34"/>
        <v>41</v>
      </c>
      <c r="L732" s="6">
        <f t="shared" si="33"/>
        <v>0.46180555555555558</v>
      </c>
      <c r="M732" s="6">
        <f t="shared" si="33"/>
        <v>0.47013888888888888</v>
      </c>
      <c r="N732" s="7">
        <f t="shared" si="35"/>
        <v>8.3333333333333037E-3</v>
      </c>
    </row>
    <row r="733" spans="1:14">
      <c r="A733" s="2" t="s">
        <v>3360</v>
      </c>
      <c r="B733" s="2" t="s">
        <v>8122</v>
      </c>
      <c r="C733" s="2" t="s">
        <v>8399</v>
      </c>
      <c r="D733" s="5">
        <v>0.98</v>
      </c>
      <c r="F733" s="2">
        <v>2</v>
      </c>
      <c r="G733" s="2">
        <v>0</v>
      </c>
      <c r="H733" s="2">
        <v>0</v>
      </c>
      <c r="I733" s="8">
        <v>17</v>
      </c>
      <c r="J733" s="2" t="s">
        <v>8790</v>
      </c>
      <c r="K733" s="3">
        <f t="shared" si="34"/>
        <v>1500</v>
      </c>
      <c r="L733" s="6">
        <f t="shared" si="33"/>
        <v>0.46180555555555558</v>
      </c>
      <c r="M733" s="6">
        <f t="shared" si="33"/>
        <v>0.47638888888888892</v>
      </c>
      <c r="N733" s="7">
        <f t="shared" si="35"/>
        <v>1.4583333333333337E-2</v>
      </c>
    </row>
    <row r="734" spans="1:14">
      <c r="A734" s="2" t="s">
        <v>2140</v>
      </c>
      <c r="B734" s="2" t="s">
        <v>8122</v>
      </c>
      <c r="C734" s="2" t="s">
        <v>8165</v>
      </c>
      <c r="D734" s="5">
        <v>0.96</v>
      </c>
      <c r="F734" s="2">
        <v>12</v>
      </c>
      <c r="G734" s="2">
        <v>0</v>
      </c>
      <c r="H734" s="2">
        <v>0</v>
      </c>
      <c r="I734" s="2">
        <v>24</v>
      </c>
      <c r="J734" s="2" t="s">
        <v>8791</v>
      </c>
      <c r="K734" s="3">
        <f t="shared" si="34"/>
        <v>626</v>
      </c>
      <c r="L734" s="6">
        <f t="shared" si="33"/>
        <v>0.46180555555555558</v>
      </c>
      <c r="M734" s="6">
        <f t="shared" si="33"/>
        <v>0.47083333333333338</v>
      </c>
      <c r="N734" s="7">
        <f t="shared" si="35"/>
        <v>9.0277777777778012E-3</v>
      </c>
    </row>
    <row r="735" spans="1:14">
      <c r="A735" s="2" t="s">
        <v>1209</v>
      </c>
      <c r="B735" s="2" t="s">
        <v>8122</v>
      </c>
      <c r="C735" s="2" t="s">
        <v>8165</v>
      </c>
      <c r="D735" s="5">
        <v>0.99</v>
      </c>
      <c r="F735" s="2">
        <v>3</v>
      </c>
      <c r="G735" s="2">
        <v>0</v>
      </c>
      <c r="H735" s="2">
        <v>0</v>
      </c>
      <c r="I735" s="8">
        <v>5</v>
      </c>
      <c r="J735" s="2" t="s">
        <v>8792</v>
      </c>
      <c r="K735" s="3">
        <f t="shared" si="34"/>
        <v>611</v>
      </c>
      <c r="L735" s="6">
        <f t="shared" si="33"/>
        <v>0.46180555555555558</v>
      </c>
      <c r="M735" s="6">
        <f t="shared" si="33"/>
        <v>0.47083333333333338</v>
      </c>
      <c r="N735" s="7">
        <f t="shared" si="35"/>
        <v>9.0277777777778012E-3</v>
      </c>
    </row>
    <row r="736" spans="1:14">
      <c r="A736" s="2" t="s">
        <v>105</v>
      </c>
      <c r="B736" s="2" t="s">
        <v>8122</v>
      </c>
      <c r="C736" s="2" t="s">
        <v>8271</v>
      </c>
      <c r="D736" s="5">
        <v>0.98</v>
      </c>
      <c r="F736" s="2">
        <v>0</v>
      </c>
      <c r="G736" s="2">
        <v>0</v>
      </c>
      <c r="H736" s="2">
        <v>0</v>
      </c>
      <c r="I736" s="8">
        <v>21</v>
      </c>
      <c r="J736" s="2" t="s">
        <v>8793</v>
      </c>
      <c r="K736" s="3">
        <f t="shared" si="34"/>
        <v>1354</v>
      </c>
      <c r="L736" s="6">
        <f t="shared" si="33"/>
        <v>0.46180555555555558</v>
      </c>
      <c r="M736" s="6">
        <f t="shared" si="33"/>
        <v>0.47361111111111115</v>
      </c>
      <c r="N736" s="7">
        <f t="shared" si="35"/>
        <v>1.1805555555555569E-2</v>
      </c>
    </row>
    <row r="737" spans="1:14">
      <c r="A737" s="2" t="s">
        <v>297</v>
      </c>
      <c r="B737" s="2" t="s">
        <v>8122</v>
      </c>
      <c r="C737" s="2" t="s">
        <v>8155</v>
      </c>
      <c r="D737" s="5">
        <v>0.98</v>
      </c>
      <c r="F737" s="8">
        <v>6</v>
      </c>
      <c r="G737" s="2">
        <v>0</v>
      </c>
      <c r="H737" s="2">
        <v>0</v>
      </c>
      <c r="I737" s="2">
        <v>28</v>
      </c>
      <c r="J737" s="2" t="s">
        <v>8794</v>
      </c>
      <c r="K737" s="3">
        <f t="shared" si="34"/>
        <v>2183</v>
      </c>
      <c r="L737" s="6">
        <f t="shared" si="33"/>
        <v>0.46180555555555558</v>
      </c>
      <c r="M737" s="6">
        <f t="shared" si="33"/>
        <v>0.48055555555555557</v>
      </c>
      <c r="N737" s="7">
        <f t="shared" si="35"/>
        <v>1.8749999999999989E-2</v>
      </c>
    </row>
    <row r="738" spans="1:14">
      <c r="A738" s="2" t="s">
        <v>1467</v>
      </c>
      <c r="B738" s="2" t="s">
        <v>8122</v>
      </c>
      <c r="C738" s="2" t="s">
        <v>8236</v>
      </c>
      <c r="D738" s="5">
        <v>0.87</v>
      </c>
      <c r="F738" s="2">
        <v>38</v>
      </c>
      <c r="G738" s="2">
        <v>0</v>
      </c>
      <c r="H738" s="2">
        <v>0</v>
      </c>
      <c r="I738" s="8">
        <v>329</v>
      </c>
      <c r="J738" s="2" t="s">
        <v>8795</v>
      </c>
      <c r="K738" s="3">
        <f t="shared" si="34"/>
        <v>2597</v>
      </c>
      <c r="L738" s="6">
        <f t="shared" si="33"/>
        <v>0.46180555555555558</v>
      </c>
      <c r="M738" s="6">
        <f t="shared" si="33"/>
        <v>0.48680555555555555</v>
      </c>
      <c r="N738" s="7">
        <f t="shared" si="35"/>
        <v>2.4999999999999967E-2</v>
      </c>
    </row>
    <row r="739" spans="1:14">
      <c r="A739" s="2" t="s">
        <v>3115</v>
      </c>
      <c r="B739" s="2" t="s">
        <v>8122</v>
      </c>
      <c r="C739" s="2" t="s">
        <v>8163</v>
      </c>
      <c r="D739" s="5">
        <v>0.96</v>
      </c>
      <c r="F739" s="2">
        <v>4</v>
      </c>
      <c r="G739" s="2">
        <v>0</v>
      </c>
      <c r="H739" s="2">
        <v>0</v>
      </c>
      <c r="I739" s="8">
        <v>35</v>
      </c>
      <c r="J739" s="2" t="s">
        <v>8796</v>
      </c>
      <c r="K739" s="3">
        <f t="shared" si="34"/>
        <v>959</v>
      </c>
      <c r="L739" s="6">
        <f t="shared" si="33"/>
        <v>0.46180555555555558</v>
      </c>
      <c r="M739" s="6">
        <f t="shared" si="33"/>
        <v>0.47916666666666669</v>
      </c>
      <c r="N739" s="7">
        <f t="shared" si="35"/>
        <v>1.7361111111111105E-2</v>
      </c>
    </row>
    <row r="740" spans="1:14">
      <c r="A740" s="2" t="s">
        <v>1578</v>
      </c>
      <c r="B740" s="2" t="s">
        <v>8122</v>
      </c>
      <c r="C740" s="2" t="s">
        <v>8152</v>
      </c>
      <c r="D740" s="5">
        <v>0.99</v>
      </c>
      <c r="F740" s="8">
        <v>3</v>
      </c>
      <c r="G740" s="2">
        <v>0</v>
      </c>
      <c r="H740" s="2">
        <v>0</v>
      </c>
      <c r="I740" s="8">
        <v>12</v>
      </c>
      <c r="J740" s="2" t="s">
        <v>8797</v>
      </c>
      <c r="K740" s="3">
        <f t="shared" si="34"/>
        <v>2905</v>
      </c>
      <c r="L740" s="6">
        <f t="shared" si="33"/>
        <v>0.46180555555555558</v>
      </c>
      <c r="M740" s="6">
        <f t="shared" si="33"/>
        <v>0.48194444444444445</v>
      </c>
      <c r="N740" s="7">
        <f t="shared" si="35"/>
        <v>2.0138888888888873E-2</v>
      </c>
    </row>
    <row r="741" spans="1:14">
      <c r="A741" s="2" t="s">
        <v>599</v>
      </c>
      <c r="B741" s="2" t="s">
        <v>8122</v>
      </c>
      <c r="C741" s="2" t="s">
        <v>8212</v>
      </c>
      <c r="D741" s="5">
        <v>1</v>
      </c>
      <c r="F741" s="2">
        <v>1</v>
      </c>
      <c r="G741" s="2">
        <v>0</v>
      </c>
      <c r="H741" s="2">
        <v>0</v>
      </c>
      <c r="I741" s="8">
        <v>0</v>
      </c>
      <c r="J741" s="2" t="s">
        <v>8256</v>
      </c>
      <c r="K741" s="3">
        <f t="shared" si="34"/>
        <v>47</v>
      </c>
      <c r="L741" s="6">
        <f t="shared" si="33"/>
        <v>0.46180555555555558</v>
      </c>
      <c r="M741" s="6">
        <f t="shared" si="33"/>
        <v>0.4694444444444445</v>
      </c>
      <c r="N741" s="7">
        <f t="shared" si="35"/>
        <v>7.6388888888889173E-3</v>
      </c>
    </row>
    <row r="742" spans="1:14">
      <c r="A742" s="2" t="s">
        <v>3898</v>
      </c>
      <c r="B742" s="2" t="s">
        <v>8122</v>
      </c>
      <c r="C742" s="2" t="s">
        <v>8167</v>
      </c>
      <c r="D742" s="5">
        <v>0.98</v>
      </c>
      <c r="F742" s="2">
        <v>3</v>
      </c>
      <c r="G742" s="2">
        <v>0</v>
      </c>
      <c r="H742" s="2">
        <v>0</v>
      </c>
      <c r="I742" s="8">
        <v>17</v>
      </c>
      <c r="J742" s="2" t="s">
        <v>8798</v>
      </c>
      <c r="K742" s="3">
        <f t="shared" si="34"/>
        <v>1269</v>
      </c>
      <c r="L742" s="6">
        <f t="shared" si="33"/>
        <v>0.46180555555555558</v>
      </c>
      <c r="M742" s="6">
        <f t="shared" si="33"/>
        <v>0.47986111111111113</v>
      </c>
      <c r="N742" s="7">
        <f t="shared" si="35"/>
        <v>1.8055555555555547E-2</v>
      </c>
    </row>
    <row r="743" spans="1:14">
      <c r="A743" s="2" t="s">
        <v>1509</v>
      </c>
      <c r="B743" s="2" t="s">
        <v>8122</v>
      </c>
      <c r="C743" s="2" t="s">
        <v>8170</v>
      </c>
      <c r="D743" s="5">
        <v>0.97</v>
      </c>
      <c r="F743" s="2">
        <v>32</v>
      </c>
      <c r="G743" s="2">
        <v>0</v>
      </c>
      <c r="H743" s="2">
        <v>0</v>
      </c>
      <c r="I743" s="2">
        <v>64</v>
      </c>
      <c r="J743" s="2" t="s">
        <v>8799</v>
      </c>
      <c r="K743" s="3">
        <f t="shared" si="34"/>
        <v>2855</v>
      </c>
      <c r="L743" s="6">
        <f t="shared" si="33"/>
        <v>0.46180555555555558</v>
      </c>
      <c r="M743" s="6">
        <f t="shared" si="33"/>
        <v>0.48125000000000001</v>
      </c>
      <c r="N743" s="7">
        <f t="shared" si="35"/>
        <v>1.9444444444444431E-2</v>
      </c>
    </row>
    <row r="744" spans="1:14">
      <c r="A744" s="2" t="s">
        <v>3019</v>
      </c>
      <c r="B744" s="2" t="s">
        <v>8122</v>
      </c>
      <c r="C744" s="2" t="s">
        <v>8271</v>
      </c>
      <c r="D744" s="5">
        <v>0.98</v>
      </c>
      <c r="F744" s="2">
        <v>1</v>
      </c>
      <c r="G744" s="2">
        <v>0</v>
      </c>
      <c r="H744" s="2">
        <v>0</v>
      </c>
      <c r="I744" s="8">
        <v>17</v>
      </c>
      <c r="J744" s="2" t="s">
        <v>8800</v>
      </c>
      <c r="K744" s="3">
        <f t="shared" si="34"/>
        <v>1202</v>
      </c>
      <c r="L744" s="6">
        <f t="shared" si="33"/>
        <v>0.46180555555555558</v>
      </c>
      <c r="M744" s="6">
        <f t="shared" si="33"/>
        <v>0.47361111111111115</v>
      </c>
      <c r="N744" s="7">
        <f t="shared" si="35"/>
        <v>1.1805555555555569E-2</v>
      </c>
    </row>
    <row r="745" spans="1:14">
      <c r="A745" s="2" t="s">
        <v>592</v>
      </c>
      <c r="B745" s="2" t="s">
        <v>8122</v>
      </c>
      <c r="C745" s="2" t="s">
        <v>8165</v>
      </c>
      <c r="D745" s="5">
        <v>0.97</v>
      </c>
      <c r="F745" s="2">
        <v>14</v>
      </c>
      <c r="G745" s="2">
        <v>0</v>
      </c>
      <c r="H745" s="2">
        <v>0</v>
      </c>
      <c r="I745" s="2">
        <v>6</v>
      </c>
      <c r="J745" s="2" t="s">
        <v>8801</v>
      </c>
      <c r="K745" s="3">
        <f t="shared" si="34"/>
        <v>218</v>
      </c>
      <c r="L745" s="6">
        <f t="shared" si="33"/>
        <v>0.46180555555555558</v>
      </c>
      <c r="M745" s="6">
        <f t="shared" si="33"/>
        <v>0.47083333333333338</v>
      </c>
      <c r="N745" s="7">
        <f t="shared" si="35"/>
        <v>9.0277777777778012E-3</v>
      </c>
    </row>
    <row r="746" spans="1:14">
      <c r="A746" s="2" t="s">
        <v>568</v>
      </c>
      <c r="B746" s="2" t="s">
        <v>8122</v>
      </c>
      <c r="C746" s="2" t="s">
        <v>8212</v>
      </c>
      <c r="D746" s="5">
        <v>1</v>
      </c>
      <c r="F746" s="2">
        <v>0</v>
      </c>
      <c r="G746" s="2">
        <v>0</v>
      </c>
      <c r="H746" s="2">
        <v>0</v>
      </c>
      <c r="I746" s="8">
        <v>0</v>
      </c>
      <c r="J746" s="2" t="s">
        <v>8802</v>
      </c>
      <c r="K746" s="3">
        <f t="shared" si="34"/>
        <v>177</v>
      </c>
      <c r="L746" s="6">
        <f t="shared" si="33"/>
        <v>0.46180555555555558</v>
      </c>
      <c r="M746" s="6">
        <f t="shared" si="33"/>
        <v>0.4694444444444445</v>
      </c>
      <c r="N746" s="7">
        <f t="shared" si="35"/>
        <v>7.6388888888889173E-3</v>
      </c>
    </row>
    <row r="747" spans="1:14">
      <c r="A747" s="2" t="s">
        <v>3959</v>
      </c>
      <c r="B747" s="2" t="s">
        <v>8122</v>
      </c>
      <c r="C747" s="2" t="s">
        <v>8211</v>
      </c>
      <c r="D747" s="5">
        <v>0.96</v>
      </c>
      <c r="F747" s="2">
        <v>3</v>
      </c>
      <c r="G747" s="2">
        <v>0</v>
      </c>
      <c r="H747" s="2">
        <v>0</v>
      </c>
      <c r="I747" s="2">
        <v>18</v>
      </c>
      <c r="J747" s="2" t="s">
        <v>8803</v>
      </c>
      <c r="K747" s="3">
        <f t="shared" si="34"/>
        <v>545</v>
      </c>
      <c r="L747" s="6">
        <f t="shared" si="33"/>
        <v>0.46180555555555558</v>
      </c>
      <c r="M747" s="6">
        <f t="shared" si="33"/>
        <v>0.48541666666666666</v>
      </c>
      <c r="N747" s="7">
        <f t="shared" si="35"/>
        <v>2.3611111111111083E-2</v>
      </c>
    </row>
    <row r="748" spans="1:14">
      <c r="A748" s="2" t="s">
        <v>1344</v>
      </c>
      <c r="B748" s="2" t="s">
        <v>8122</v>
      </c>
      <c r="C748" s="2" t="s">
        <v>8170</v>
      </c>
      <c r="D748" s="5">
        <v>0.99</v>
      </c>
      <c r="F748" s="2">
        <v>6</v>
      </c>
      <c r="G748" s="2">
        <v>0</v>
      </c>
      <c r="H748" s="2">
        <v>0</v>
      </c>
      <c r="I748" s="8">
        <v>8</v>
      </c>
      <c r="J748" s="2" t="s">
        <v>8266</v>
      </c>
      <c r="K748" s="3">
        <f t="shared" si="34"/>
        <v>1426</v>
      </c>
      <c r="L748" s="6">
        <f t="shared" si="33"/>
        <v>0.46180555555555558</v>
      </c>
      <c r="M748" s="6">
        <f t="shared" si="33"/>
        <v>0.48125000000000001</v>
      </c>
      <c r="N748" s="7">
        <f t="shared" si="35"/>
        <v>1.9444444444444431E-2</v>
      </c>
    </row>
    <row r="749" spans="1:14">
      <c r="A749" s="2" t="s">
        <v>1452</v>
      </c>
      <c r="B749" s="2" t="s">
        <v>8122</v>
      </c>
      <c r="C749" s="2" t="s">
        <v>8157</v>
      </c>
      <c r="D749" s="5">
        <v>0.99</v>
      </c>
      <c r="F749" s="2">
        <v>7</v>
      </c>
      <c r="G749" s="2">
        <v>0</v>
      </c>
      <c r="H749" s="2">
        <v>0</v>
      </c>
      <c r="I749" s="2">
        <v>20</v>
      </c>
      <c r="J749" s="2" t="s">
        <v>8804</v>
      </c>
      <c r="K749" s="3">
        <f t="shared" si="34"/>
        <v>2263</v>
      </c>
      <c r="L749" s="6">
        <f t="shared" si="33"/>
        <v>0.46180555555555558</v>
      </c>
      <c r="M749" s="6">
        <f t="shared" si="33"/>
        <v>0.47847222222222219</v>
      </c>
      <c r="N749" s="7">
        <f t="shared" si="35"/>
        <v>1.6666666666666607E-2</v>
      </c>
    </row>
    <row r="750" spans="1:14">
      <c r="A750" s="2" t="s">
        <v>3738</v>
      </c>
      <c r="B750" s="2" t="s">
        <v>8122</v>
      </c>
      <c r="C750" s="2" t="s">
        <v>8163</v>
      </c>
      <c r="D750" s="5">
        <v>0.98</v>
      </c>
      <c r="F750" s="2">
        <v>8</v>
      </c>
      <c r="G750" s="2">
        <v>0</v>
      </c>
      <c r="H750" s="2">
        <v>0</v>
      </c>
      <c r="I750" s="8">
        <v>24</v>
      </c>
      <c r="J750" s="2" t="s">
        <v>8805</v>
      </c>
      <c r="K750" s="3">
        <f t="shared" si="34"/>
        <v>1926</v>
      </c>
      <c r="L750" s="6">
        <f t="shared" si="33"/>
        <v>0.46180555555555558</v>
      </c>
      <c r="M750" s="6">
        <f t="shared" si="33"/>
        <v>0.47916666666666669</v>
      </c>
      <c r="N750" s="7">
        <f t="shared" si="35"/>
        <v>1.7361111111111105E-2</v>
      </c>
    </row>
    <row r="751" spans="1:14">
      <c r="A751" s="2" t="s">
        <v>387</v>
      </c>
      <c r="B751" s="2" t="s">
        <v>8122</v>
      </c>
      <c r="C751" s="2" t="s">
        <v>8208</v>
      </c>
      <c r="D751" s="5">
        <v>0.99</v>
      </c>
      <c r="F751" s="2">
        <v>1</v>
      </c>
      <c r="G751" s="2">
        <v>0</v>
      </c>
      <c r="H751" s="2">
        <v>0</v>
      </c>
      <c r="I751" s="2">
        <v>16</v>
      </c>
      <c r="J751" s="2" t="s">
        <v>8806</v>
      </c>
      <c r="K751" s="3">
        <f t="shared" si="34"/>
        <v>2350</v>
      </c>
      <c r="L751" s="6">
        <f t="shared" si="33"/>
        <v>0.46180555555555558</v>
      </c>
      <c r="M751" s="6">
        <f t="shared" si="33"/>
        <v>0.48333333333333334</v>
      </c>
      <c r="N751" s="7">
        <f t="shared" si="35"/>
        <v>2.1527777777777757E-2</v>
      </c>
    </row>
    <row r="752" spans="1:14">
      <c r="A752" s="2" t="s">
        <v>1337</v>
      </c>
      <c r="B752" s="2" t="s">
        <v>8122</v>
      </c>
      <c r="C752" s="2" t="s">
        <v>8212</v>
      </c>
      <c r="D752" s="5">
        <v>0.99</v>
      </c>
      <c r="F752" s="2">
        <v>0</v>
      </c>
      <c r="G752" s="2">
        <v>0</v>
      </c>
      <c r="H752" s="2">
        <v>0</v>
      </c>
      <c r="I752" s="2">
        <v>3</v>
      </c>
      <c r="J752" s="2" t="s">
        <v>8807</v>
      </c>
      <c r="K752" s="3">
        <f t="shared" si="34"/>
        <v>1236</v>
      </c>
      <c r="L752" s="6">
        <f t="shared" si="33"/>
        <v>0.46180555555555558</v>
      </c>
      <c r="M752" s="6">
        <f t="shared" si="33"/>
        <v>0.4694444444444445</v>
      </c>
      <c r="N752" s="7">
        <f t="shared" si="35"/>
        <v>7.6388888888889173E-3</v>
      </c>
    </row>
    <row r="753" spans="1:14">
      <c r="A753" s="2" t="s">
        <v>729</v>
      </c>
      <c r="B753" s="2" t="s">
        <v>8122</v>
      </c>
      <c r="C753" s="2" t="s">
        <v>8165</v>
      </c>
      <c r="D753" s="5">
        <v>0.98</v>
      </c>
      <c r="F753" s="2">
        <v>3</v>
      </c>
      <c r="G753" s="2">
        <v>0</v>
      </c>
      <c r="H753" s="2">
        <v>0</v>
      </c>
      <c r="I753" s="2">
        <v>3</v>
      </c>
      <c r="J753" s="2" t="s">
        <v>8677</v>
      </c>
      <c r="K753" s="3">
        <f t="shared" si="34"/>
        <v>155</v>
      </c>
      <c r="L753" s="6">
        <f t="shared" si="33"/>
        <v>0.46180555555555558</v>
      </c>
      <c r="M753" s="6">
        <f t="shared" si="33"/>
        <v>0.47083333333333338</v>
      </c>
      <c r="N753" s="7">
        <f t="shared" si="35"/>
        <v>9.0277777777778012E-3</v>
      </c>
    </row>
    <row r="754" spans="1:14">
      <c r="A754" s="2" t="s">
        <v>1455</v>
      </c>
      <c r="B754" s="2" t="s">
        <v>8122</v>
      </c>
      <c r="C754" s="2" t="s">
        <v>8261</v>
      </c>
      <c r="D754" s="5">
        <v>0.99</v>
      </c>
      <c r="F754" s="2">
        <v>24</v>
      </c>
      <c r="G754" s="2">
        <v>0</v>
      </c>
      <c r="H754" s="2">
        <v>0</v>
      </c>
      <c r="I754" s="2">
        <v>32</v>
      </c>
      <c r="J754" s="2" t="s">
        <v>8808</v>
      </c>
      <c r="K754" s="3">
        <f t="shared" si="34"/>
        <v>3346</v>
      </c>
      <c r="L754" s="6">
        <f t="shared" si="33"/>
        <v>0.46180555555555558</v>
      </c>
      <c r="M754" s="6">
        <f t="shared" si="33"/>
        <v>0.48472222222222222</v>
      </c>
      <c r="N754" s="7">
        <f t="shared" si="35"/>
        <v>2.2916666666666641E-2</v>
      </c>
    </row>
    <row r="755" spans="1:14">
      <c r="A755" s="2" t="s">
        <v>834</v>
      </c>
      <c r="B755" s="2" t="s">
        <v>8122</v>
      </c>
      <c r="C755" s="2" t="s">
        <v>8165</v>
      </c>
      <c r="D755" s="5">
        <v>0.96</v>
      </c>
      <c r="F755" s="2">
        <v>6</v>
      </c>
      <c r="G755" s="2">
        <v>0</v>
      </c>
      <c r="H755" s="2">
        <v>0</v>
      </c>
      <c r="I755" s="2">
        <v>5</v>
      </c>
      <c r="J755" s="2" t="s">
        <v>8555</v>
      </c>
      <c r="K755" s="3">
        <f t="shared" si="34"/>
        <v>126</v>
      </c>
      <c r="L755" s="6">
        <f t="shared" si="33"/>
        <v>0.46180555555555558</v>
      </c>
      <c r="M755" s="6">
        <f t="shared" si="33"/>
        <v>0.47083333333333338</v>
      </c>
      <c r="N755" s="7">
        <f t="shared" si="35"/>
        <v>9.0277777777778012E-3</v>
      </c>
    </row>
    <row r="756" spans="1:14">
      <c r="A756" s="2" t="s">
        <v>1109</v>
      </c>
      <c r="B756" s="2" t="s">
        <v>8122</v>
      </c>
      <c r="C756" s="2" t="s">
        <v>8134</v>
      </c>
      <c r="D756" s="5">
        <v>0.99</v>
      </c>
      <c r="F756" s="2">
        <v>0</v>
      </c>
      <c r="G756" s="2">
        <v>0</v>
      </c>
      <c r="H756" s="2">
        <v>0</v>
      </c>
      <c r="I756" s="8">
        <v>1</v>
      </c>
      <c r="J756" s="2" t="s">
        <v>8809</v>
      </c>
      <c r="K756" s="3">
        <f t="shared" si="34"/>
        <v>446</v>
      </c>
      <c r="L756" s="6">
        <f t="shared" si="33"/>
        <v>0.46180555555555558</v>
      </c>
      <c r="M756" s="6">
        <f t="shared" si="33"/>
        <v>0.47013888888888888</v>
      </c>
      <c r="N756" s="7">
        <f t="shared" si="35"/>
        <v>8.3333333333333037E-3</v>
      </c>
    </row>
    <row r="757" spans="1:14">
      <c r="A757" s="2" t="s">
        <v>3010</v>
      </c>
      <c r="B757" s="2" t="s">
        <v>8122</v>
      </c>
      <c r="C757" s="2" t="s">
        <v>8155</v>
      </c>
      <c r="D757" s="5">
        <v>0.98</v>
      </c>
      <c r="F757" s="2">
        <v>3</v>
      </c>
      <c r="G757" s="2">
        <v>0</v>
      </c>
      <c r="H757" s="2">
        <v>0</v>
      </c>
      <c r="I757" s="2">
        <v>18</v>
      </c>
      <c r="J757" s="2" t="s">
        <v>8810</v>
      </c>
      <c r="K757" s="3">
        <f t="shared" si="34"/>
        <v>1511</v>
      </c>
      <c r="L757" s="6">
        <f t="shared" si="33"/>
        <v>0.46180555555555558</v>
      </c>
      <c r="M757" s="6">
        <f t="shared" si="33"/>
        <v>0.48055555555555557</v>
      </c>
      <c r="N757" s="7">
        <f t="shared" si="35"/>
        <v>1.8749999999999989E-2</v>
      </c>
    </row>
    <row r="758" spans="1:14">
      <c r="A758" s="2" t="s">
        <v>883</v>
      </c>
      <c r="B758" s="2" t="s">
        <v>8122</v>
      </c>
      <c r="C758" s="2" t="s">
        <v>8197</v>
      </c>
      <c r="D758" s="5">
        <v>0.93</v>
      </c>
      <c r="F758" s="2">
        <v>6</v>
      </c>
      <c r="G758" s="2">
        <v>0</v>
      </c>
      <c r="H758" s="2">
        <v>0</v>
      </c>
      <c r="I758" s="8">
        <v>11</v>
      </c>
      <c r="J758" s="2" t="s">
        <v>8609</v>
      </c>
      <c r="K758" s="3">
        <f t="shared" si="34"/>
        <v>176</v>
      </c>
      <c r="L758" s="6">
        <f t="shared" si="33"/>
        <v>0.46180555555555558</v>
      </c>
      <c r="M758" s="6">
        <f t="shared" si="33"/>
        <v>0.47152777777777777</v>
      </c>
      <c r="N758" s="7">
        <f t="shared" si="35"/>
        <v>9.7222222222221877E-3</v>
      </c>
    </row>
    <row r="759" spans="1:14">
      <c r="A759" s="2" t="s">
        <v>1302</v>
      </c>
      <c r="B759" s="2" t="s">
        <v>8122</v>
      </c>
      <c r="C759" s="2" t="s">
        <v>8155</v>
      </c>
      <c r="D759" s="5">
        <v>0.96</v>
      </c>
      <c r="F759" s="2">
        <v>15</v>
      </c>
      <c r="G759" s="2">
        <v>0</v>
      </c>
      <c r="H759" s="2">
        <v>0</v>
      </c>
      <c r="I759" s="2">
        <v>36</v>
      </c>
      <c r="J759" s="2" t="s">
        <v>8811</v>
      </c>
      <c r="K759" s="3">
        <f t="shared" si="34"/>
        <v>1050</v>
      </c>
      <c r="L759" s="6">
        <f t="shared" si="33"/>
        <v>0.46180555555555558</v>
      </c>
      <c r="M759" s="6">
        <f t="shared" si="33"/>
        <v>0.48055555555555557</v>
      </c>
      <c r="N759" s="7">
        <f t="shared" si="35"/>
        <v>1.8749999999999989E-2</v>
      </c>
    </row>
    <row r="760" spans="1:14">
      <c r="A760" s="2" t="s">
        <v>1593</v>
      </c>
      <c r="B760" s="2" t="s">
        <v>8122</v>
      </c>
      <c r="C760" s="2" t="s">
        <v>8181</v>
      </c>
      <c r="D760" s="5">
        <v>0.99</v>
      </c>
      <c r="F760" s="2">
        <v>8</v>
      </c>
      <c r="G760" s="2">
        <v>0</v>
      </c>
      <c r="H760" s="2">
        <v>0</v>
      </c>
      <c r="I760" s="2">
        <v>33</v>
      </c>
      <c r="J760" s="2" t="s">
        <v>8812</v>
      </c>
      <c r="K760" s="3">
        <f t="shared" si="34"/>
        <v>3366</v>
      </c>
      <c r="L760" s="6">
        <f t="shared" si="33"/>
        <v>0.46180555555555558</v>
      </c>
      <c r="M760" s="6">
        <f t="shared" si="33"/>
        <v>0.4826388888888889</v>
      </c>
      <c r="N760" s="7">
        <f t="shared" si="35"/>
        <v>2.0833333333333315E-2</v>
      </c>
    </row>
    <row r="761" spans="1:14">
      <c r="A761" s="2" t="s">
        <v>3674</v>
      </c>
      <c r="B761" s="2" t="s">
        <v>8122</v>
      </c>
      <c r="C761" s="2" t="s">
        <v>8181</v>
      </c>
      <c r="D761" s="5">
        <v>0.98</v>
      </c>
      <c r="F761" s="2">
        <v>18</v>
      </c>
      <c r="G761" s="2">
        <v>0</v>
      </c>
      <c r="H761" s="2">
        <v>0</v>
      </c>
      <c r="I761" s="2">
        <v>24</v>
      </c>
      <c r="J761" s="2" t="s">
        <v>8813</v>
      </c>
      <c r="K761" s="3">
        <f t="shared" si="34"/>
        <v>2145</v>
      </c>
      <c r="L761" s="6">
        <f t="shared" si="33"/>
        <v>0.46180555555555558</v>
      </c>
      <c r="M761" s="6">
        <f t="shared" si="33"/>
        <v>0.4826388888888889</v>
      </c>
      <c r="N761" s="7">
        <f t="shared" si="35"/>
        <v>2.0833333333333315E-2</v>
      </c>
    </row>
    <row r="762" spans="1:14">
      <c r="A762" s="2" t="s">
        <v>1565</v>
      </c>
      <c r="B762" s="2" t="s">
        <v>8122</v>
      </c>
      <c r="C762" s="2" t="s">
        <v>8152</v>
      </c>
      <c r="D762" s="5">
        <v>0.98</v>
      </c>
      <c r="F762" s="2">
        <v>3</v>
      </c>
      <c r="G762" s="2">
        <v>0</v>
      </c>
      <c r="H762" s="2">
        <v>0</v>
      </c>
      <c r="I762" s="2">
        <v>30</v>
      </c>
      <c r="J762" s="2" t="s">
        <v>8814</v>
      </c>
      <c r="K762" s="3">
        <f t="shared" si="34"/>
        <v>2690</v>
      </c>
      <c r="L762" s="6">
        <f t="shared" si="33"/>
        <v>0.46180555555555558</v>
      </c>
      <c r="M762" s="6">
        <f t="shared" si="33"/>
        <v>0.48194444444444445</v>
      </c>
      <c r="N762" s="7">
        <f t="shared" si="35"/>
        <v>2.0138888888888873E-2</v>
      </c>
    </row>
    <row r="763" spans="1:14">
      <c r="A763" s="2" t="s">
        <v>395</v>
      </c>
      <c r="B763" s="2" t="s">
        <v>8122</v>
      </c>
      <c r="C763" s="2" t="s">
        <v>8186</v>
      </c>
      <c r="D763" s="5">
        <v>0.99</v>
      </c>
      <c r="F763" s="2">
        <v>3</v>
      </c>
      <c r="G763" s="2">
        <v>0</v>
      </c>
      <c r="H763" s="2">
        <v>0</v>
      </c>
      <c r="I763" s="8">
        <v>18</v>
      </c>
      <c r="J763" s="2" t="s">
        <v>8815</v>
      </c>
      <c r="K763" s="3">
        <f t="shared" si="34"/>
        <v>2419</v>
      </c>
      <c r="L763" s="6">
        <f t="shared" si="33"/>
        <v>0.46180555555555558</v>
      </c>
      <c r="M763" s="6">
        <f t="shared" si="33"/>
        <v>0.48402777777777778</v>
      </c>
      <c r="N763" s="7">
        <f t="shared" si="35"/>
        <v>2.2222222222222199E-2</v>
      </c>
    </row>
    <row r="764" spans="1:14">
      <c r="A764" s="2" t="s">
        <v>3356</v>
      </c>
      <c r="B764" s="2" t="s">
        <v>8122</v>
      </c>
      <c r="C764" s="2" t="s">
        <v>8157</v>
      </c>
      <c r="D764" s="5">
        <v>0.99</v>
      </c>
      <c r="F764" s="2">
        <v>1</v>
      </c>
      <c r="G764" s="2">
        <v>0</v>
      </c>
      <c r="H764" s="2">
        <v>0</v>
      </c>
      <c r="I764" s="2">
        <v>17</v>
      </c>
      <c r="J764" s="2" t="s">
        <v>8816</v>
      </c>
      <c r="K764" s="3">
        <f t="shared" si="34"/>
        <v>1959</v>
      </c>
      <c r="L764" s="6">
        <f t="shared" si="33"/>
        <v>0.46180555555555558</v>
      </c>
      <c r="M764" s="6">
        <f t="shared" si="33"/>
        <v>0.47847222222222219</v>
      </c>
      <c r="N764" s="7">
        <f t="shared" si="35"/>
        <v>1.6666666666666607E-2</v>
      </c>
    </row>
    <row r="765" spans="1:14">
      <c r="A765" s="2" t="s">
        <v>3400</v>
      </c>
      <c r="B765" s="2" t="s">
        <v>8122</v>
      </c>
      <c r="C765" s="2" t="s">
        <v>8211</v>
      </c>
      <c r="D765" s="5">
        <v>0.98</v>
      </c>
      <c r="F765" s="2">
        <v>9</v>
      </c>
      <c r="G765" s="2">
        <v>0</v>
      </c>
      <c r="H765" s="2">
        <v>0</v>
      </c>
      <c r="I765" s="2">
        <v>13</v>
      </c>
      <c r="J765" s="2" t="s">
        <v>8650</v>
      </c>
      <c r="K765" s="3">
        <f t="shared" si="34"/>
        <v>1248</v>
      </c>
      <c r="L765" s="6">
        <f t="shared" si="33"/>
        <v>0.46180555555555558</v>
      </c>
      <c r="M765" s="6">
        <f t="shared" si="33"/>
        <v>0.48541666666666666</v>
      </c>
      <c r="N765" s="7">
        <f t="shared" si="35"/>
        <v>2.3611111111111083E-2</v>
      </c>
    </row>
    <row r="766" spans="1:14">
      <c r="A766" s="2" t="s">
        <v>1597</v>
      </c>
      <c r="B766" s="2" t="s">
        <v>8122</v>
      </c>
      <c r="C766" s="2" t="s">
        <v>8191</v>
      </c>
      <c r="D766" s="5">
        <v>0.98</v>
      </c>
      <c r="F766" s="2">
        <v>18</v>
      </c>
      <c r="G766" s="2">
        <v>0</v>
      </c>
      <c r="H766" s="2">
        <v>0</v>
      </c>
      <c r="I766" s="2">
        <v>45</v>
      </c>
      <c r="J766" s="2" t="s">
        <v>8817</v>
      </c>
      <c r="K766" s="3">
        <f t="shared" si="34"/>
        <v>3691</v>
      </c>
      <c r="L766" s="6">
        <f t="shared" si="33"/>
        <v>0.46180555555555558</v>
      </c>
      <c r="M766" s="6">
        <f t="shared" si="33"/>
        <v>0.4861111111111111</v>
      </c>
      <c r="N766" s="7">
        <f t="shared" si="35"/>
        <v>2.4305555555555525E-2</v>
      </c>
    </row>
    <row r="767" spans="1:14">
      <c r="A767" s="2" t="s">
        <v>266</v>
      </c>
      <c r="B767" s="2" t="s">
        <v>8122</v>
      </c>
      <c r="C767" s="2" t="s">
        <v>8186</v>
      </c>
      <c r="D767" s="5">
        <v>0.99</v>
      </c>
      <c r="F767" s="2">
        <v>1</v>
      </c>
      <c r="G767" s="2">
        <v>0</v>
      </c>
      <c r="H767" s="2">
        <v>0</v>
      </c>
      <c r="I767" s="2">
        <v>27</v>
      </c>
      <c r="J767" s="2" t="s">
        <v>8818</v>
      </c>
      <c r="K767" s="3">
        <f t="shared" si="34"/>
        <v>3024</v>
      </c>
      <c r="L767" s="6">
        <f t="shared" si="33"/>
        <v>0.46180555555555558</v>
      </c>
      <c r="M767" s="6">
        <f t="shared" si="33"/>
        <v>0.48402777777777778</v>
      </c>
      <c r="N767" s="7">
        <f t="shared" si="35"/>
        <v>2.2222222222222199E-2</v>
      </c>
    </row>
    <row r="768" spans="1:14">
      <c r="A768" s="2" t="s">
        <v>1382</v>
      </c>
      <c r="B768" s="2" t="s">
        <v>8122</v>
      </c>
      <c r="C768" s="2" t="s">
        <v>8155</v>
      </c>
      <c r="D768" s="5">
        <v>0.99</v>
      </c>
      <c r="F768" s="2">
        <v>2</v>
      </c>
      <c r="G768" s="2">
        <v>0</v>
      </c>
      <c r="H768" s="2">
        <v>0</v>
      </c>
      <c r="I768" s="8">
        <v>16</v>
      </c>
      <c r="J768" s="2" t="s">
        <v>8819</v>
      </c>
      <c r="K768" s="3">
        <f t="shared" si="34"/>
        <v>2356</v>
      </c>
      <c r="L768" s="6">
        <f t="shared" si="33"/>
        <v>0.46180555555555558</v>
      </c>
      <c r="M768" s="6">
        <f t="shared" si="33"/>
        <v>0.48055555555555557</v>
      </c>
      <c r="N768" s="7">
        <f t="shared" si="35"/>
        <v>1.8749999999999989E-2</v>
      </c>
    </row>
    <row r="769" spans="1:14">
      <c r="A769" s="2" t="s">
        <v>1270</v>
      </c>
      <c r="B769" s="2" t="s">
        <v>8122</v>
      </c>
      <c r="C769" s="2" t="s">
        <v>8163</v>
      </c>
      <c r="D769" s="5">
        <v>0.94</v>
      </c>
      <c r="F769" s="2">
        <v>3</v>
      </c>
      <c r="G769" s="2">
        <v>0</v>
      </c>
      <c r="H769" s="2">
        <v>0</v>
      </c>
      <c r="I769" s="2">
        <v>62</v>
      </c>
      <c r="J769" s="2" t="s">
        <v>8820</v>
      </c>
      <c r="K769" s="3">
        <f t="shared" si="34"/>
        <v>1157</v>
      </c>
      <c r="L769" s="6">
        <f t="shared" si="33"/>
        <v>0.46180555555555558</v>
      </c>
      <c r="M769" s="6">
        <f t="shared" si="33"/>
        <v>0.47916666666666669</v>
      </c>
      <c r="N769" s="7">
        <f t="shared" si="35"/>
        <v>1.7361111111111105E-2</v>
      </c>
    </row>
    <row r="770" spans="1:14">
      <c r="A770" s="2" t="s">
        <v>4009</v>
      </c>
      <c r="B770" s="2" t="s">
        <v>8122</v>
      </c>
      <c r="C770" s="2" t="s">
        <v>8163</v>
      </c>
      <c r="D770" s="5">
        <v>0.99</v>
      </c>
      <c r="F770" s="2">
        <v>6</v>
      </c>
      <c r="G770" s="2">
        <v>0</v>
      </c>
      <c r="H770" s="2">
        <v>0</v>
      </c>
      <c r="I770" s="2">
        <v>17</v>
      </c>
      <c r="J770" s="2" t="s">
        <v>8821</v>
      </c>
      <c r="K770" s="3">
        <f t="shared" si="34"/>
        <v>2155</v>
      </c>
      <c r="L770" s="6">
        <f t="shared" ref="L770:M833" si="36">VALUE(RIGHT(B770,LEN(B770)-14))</f>
        <v>0.46180555555555558</v>
      </c>
      <c r="M770" s="6">
        <f t="shared" si="36"/>
        <v>0.47916666666666669</v>
      </c>
      <c r="N770" s="7">
        <f t="shared" si="35"/>
        <v>1.7361111111111105E-2</v>
      </c>
    </row>
    <row r="771" spans="1:14">
      <c r="A771" s="2" t="s">
        <v>3904</v>
      </c>
      <c r="B771" s="2" t="s">
        <v>8122</v>
      </c>
      <c r="C771" s="2" t="s">
        <v>8155</v>
      </c>
      <c r="D771" s="5">
        <v>0.99</v>
      </c>
      <c r="F771" s="2">
        <v>2</v>
      </c>
      <c r="G771" s="2">
        <v>0</v>
      </c>
      <c r="H771" s="2">
        <v>0</v>
      </c>
      <c r="I771" s="8">
        <v>14</v>
      </c>
      <c r="J771" s="2" t="s">
        <v>8822</v>
      </c>
      <c r="K771" s="3">
        <f t="shared" ref="K771:K834" si="37">VALUE(LEFT(J771,LEN(J771)-7))</f>
        <v>2487</v>
      </c>
      <c r="L771" s="6">
        <f t="shared" si="36"/>
        <v>0.46180555555555558</v>
      </c>
      <c r="M771" s="6">
        <f t="shared" si="36"/>
        <v>0.48055555555555557</v>
      </c>
      <c r="N771" s="7">
        <f t="shared" si="35"/>
        <v>1.8749999999999989E-2</v>
      </c>
    </row>
    <row r="772" spans="1:14">
      <c r="A772" s="2" t="s">
        <v>1589</v>
      </c>
      <c r="B772" s="2" t="s">
        <v>8122</v>
      </c>
      <c r="C772" s="2" t="s">
        <v>8167</v>
      </c>
      <c r="D772" s="5">
        <v>0.99</v>
      </c>
      <c r="F772" s="2">
        <v>3</v>
      </c>
      <c r="G772" s="2">
        <v>0</v>
      </c>
      <c r="H772" s="2">
        <v>0</v>
      </c>
      <c r="I772" s="2">
        <v>18</v>
      </c>
      <c r="J772" s="2" t="s">
        <v>8823</v>
      </c>
      <c r="K772" s="3">
        <f t="shared" si="37"/>
        <v>2745</v>
      </c>
      <c r="L772" s="6">
        <f t="shared" si="36"/>
        <v>0.46180555555555558</v>
      </c>
      <c r="M772" s="6">
        <f t="shared" si="36"/>
        <v>0.47986111111111113</v>
      </c>
      <c r="N772" s="7">
        <f t="shared" ref="N772:N835" si="38">M772-L772</f>
        <v>1.8055555555555547E-2</v>
      </c>
    </row>
    <row r="773" spans="1:14">
      <c r="A773" s="2" t="s">
        <v>3907</v>
      </c>
      <c r="B773" s="2" t="s">
        <v>8122</v>
      </c>
      <c r="C773" s="2" t="s">
        <v>8175</v>
      </c>
      <c r="D773" s="5">
        <v>0.99</v>
      </c>
      <c r="F773" s="2">
        <v>2</v>
      </c>
      <c r="G773" s="2">
        <v>0</v>
      </c>
      <c r="H773" s="2">
        <v>0</v>
      </c>
      <c r="I773" s="8">
        <v>14</v>
      </c>
      <c r="J773" s="2" t="s">
        <v>8824</v>
      </c>
      <c r="K773" s="3">
        <f t="shared" si="37"/>
        <v>1532</v>
      </c>
      <c r="L773" s="6">
        <f t="shared" si="36"/>
        <v>0.46180555555555558</v>
      </c>
      <c r="M773" s="6">
        <f t="shared" si="36"/>
        <v>0.4777777777777778</v>
      </c>
      <c r="N773" s="7">
        <f t="shared" si="38"/>
        <v>1.5972222222222221E-2</v>
      </c>
    </row>
    <row r="774" spans="1:14">
      <c r="A774" s="2" t="s">
        <v>3435</v>
      </c>
      <c r="B774" s="2" t="s">
        <v>8122</v>
      </c>
      <c r="C774" s="2" t="s">
        <v>8167</v>
      </c>
      <c r="D774" s="5">
        <v>0.99</v>
      </c>
      <c r="F774" s="2">
        <v>5</v>
      </c>
      <c r="G774" s="2">
        <v>0</v>
      </c>
      <c r="H774" s="2">
        <v>0</v>
      </c>
      <c r="I774" s="8">
        <v>15</v>
      </c>
      <c r="J774" s="2" t="s">
        <v>8640</v>
      </c>
      <c r="K774" s="3">
        <f t="shared" si="37"/>
        <v>2139</v>
      </c>
      <c r="L774" s="6">
        <f t="shared" si="36"/>
        <v>0.46180555555555558</v>
      </c>
      <c r="M774" s="6">
        <f t="shared" si="36"/>
        <v>0.47986111111111113</v>
      </c>
      <c r="N774" s="7">
        <f t="shared" si="38"/>
        <v>1.8055555555555547E-2</v>
      </c>
    </row>
    <row r="775" spans="1:14">
      <c r="A775" s="2" t="s">
        <v>293</v>
      </c>
      <c r="B775" s="2" t="s">
        <v>8122</v>
      </c>
      <c r="C775" s="2" t="s">
        <v>8181</v>
      </c>
      <c r="D775" s="5">
        <v>0.98</v>
      </c>
      <c r="F775" s="2">
        <v>3</v>
      </c>
      <c r="G775" s="2">
        <v>0</v>
      </c>
      <c r="H775" s="2">
        <v>0</v>
      </c>
      <c r="I775" s="2">
        <v>34</v>
      </c>
      <c r="J775" s="2" t="s">
        <v>8825</v>
      </c>
      <c r="K775" s="3">
        <f t="shared" si="37"/>
        <v>2298</v>
      </c>
      <c r="L775" s="6">
        <f t="shared" si="36"/>
        <v>0.46180555555555558</v>
      </c>
      <c r="M775" s="6">
        <f t="shared" si="36"/>
        <v>0.4826388888888889</v>
      </c>
      <c r="N775" s="7">
        <f t="shared" si="38"/>
        <v>2.0833333333333315E-2</v>
      </c>
    </row>
    <row r="776" spans="1:14">
      <c r="A776" s="2" t="s">
        <v>489</v>
      </c>
      <c r="B776" s="2" t="s">
        <v>8122</v>
      </c>
      <c r="C776" s="2" t="s">
        <v>8208</v>
      </c>
      <c r="D776" s="5">
        <v>0.99</v>
      </c>
      <c r="F776" s="2">
        <v>3</v>
      </c>
      <c r="G776" s="2">
        <v>0</v>
      </c>
      <c r="H776" s="2">
        <v>0</v>
      </c>
      <c r="I776" s="8">
        <v>25</v>
      </c>
      <c r="J776" s="2" t="s">
        <v>8826</v>
      </c>
      <c r="K776" s="3">
        <f t="shared" si="37"/>
        <v>3233</v>
      </c>
      <c r="L776" s="6">
        <f t="shared" si="36"/>
        <v>0.46180555555555558</v>
      </c>
      <c r="M776" s="6">
        <f t="shared" si="36"/>
        <v>0.48333333333333334</v>
      </c>
      <c r="N776" s="7">
        <f t="shared" si="38"/>
        <v>2.1527777777777757E-2</v>
      </c>
    </row>
    <row r="777" spans="1:14">
      <c r="A777" s="2" t="s">
        <v>2526</v>
      </c>
      <c r="B777" s="2" t="s">
        <v>8122</v>
      </c>
      <c r="C777" s="2" t="s">
        <v>8188</v>
      </c>
      <c r="D777" s="5">
        <v>0.99</v>
      </c>
      <c r="F777" s="2">
        <v>1</v>
      </c>
      <c r="G777" s="2">
        <v>0</v>
      </c>
      <c r="H777" s="2">
        <v>0</v>
      </c>
      <c r="I777" s="8">
        <v>6</v>
      </c>
      <c r="J777" s="2" t="s">
        <v>8827</v>
      </c>
      <c r="K777" s="3">
        <f t="shared" si="37"/>
        <v>1036</v>
      </c>
      <c r="L777" s="6">
        <f t="shared" si="36"/>
        <v>0.46180555555555558</v>
      </c>
      <c r="M777" s="6">
        <f t="shared" si="36"/>
        <v>0.47222222222222227</v>
      </c>
      <c r="N777" s="7">
        <f t="shared" si="38"/>
        <v>1.0416666666666685E-2</v>
      </c>
    </row>
    <row r="778" spans="1:14">
      <c r="A778" s="2" t="s">
        <v>2530</v>
      </c>
      <c r="B778" s="2" t="s">
        <v>8122</v>
      </c>
      <c r="C778" s="2" t="s">
        <v>8155</v>
      </c>
      <c r="D778" s="5">
        <v>0.97</v>
      </c>
      <c r="F778" s="2">
        <v>9</v>
      </c>
      <c r="G778" s="2">
        <v>0</v>
      </c>
      <c r="H778" s="2">
        <v>0</v>
      </c>
      <c r="I778" s="8">
        <v>16</v>
      </c>
      <c r="J778" s="2" t="s">
        <v>8828</v>
      </c>
      <c r="K778" s="3">
        <f t="shared" si="37"/>
        <v>772</v>
      </c>
      <c r="L778" s="6">
        <f t="shared" si="36"/>
        <v>0.46180555555555558</v>
      </c>
      <c r="M778" s="6">
        <f t="shared" si="36"/>
        <v>0.48055555555555557</v>
      </c>
      <c r="N778" s="7">
        <f t="shared" si="38"/>
        <v>1.8749999999999989E-2</v>
      </c>
    </row>
    <row r="779" spans="1:14">
      <c r="A779" s="2" t="s">
        <v>822</v>
      </c>
      <c r="B779" s="2" t="s">
        <v>8122</v>
      </c>
      <c r="C779" s="2" t="s">
        <v>8134</v>
      </c>
      <c r="D779" s="5">
        <v>0.98</v>
      </c>
      <c r="F779" s="2">
        <v>0</v>
      </c>
      <c r="G779" s="2">
        <v>0</v>
      </c>
      <c r="H779" s="2">
        <v>0</v>
      </c>
      <c r="I779" s="8">
        <v>3</v>
      </c>
      <c r="J779" s="2" t="s">
        <v>8829</v>
      </c>
      <c r="K779" s="3">
        <f t="shared" si="37"/>
        <v>170</v>
      </c>
      <c r="L779" s="6">
        <f t="shared" si="36"/>
        <v>0.46180555555555558</v>
      </c>
      <c r="M779" s="6">
        <f t="shared" si="36"/>
        <v>0.47013888888888888</v>
      </c>
      <c r="N779" s="7">
        <f t="shared" si="38"/>
        <v>8.3333333333333037E-3</v>
      </c>
    </row>
    <row r="780" spans="1:14">
      <c r="A780" s="2" t="s">
        <v>3072</v>
      </c>
      <c r="B780" s="2" t="s">
        <v>8122</v>
      </c>
      <c r="C780" s="2" t="s">
        <v>8228</v>
      </c>
      <c r="D780" s="5">
        <v>0.99</v>
      </c>
      <c r="F780" s="2">
        <v>0</v>
      </c>
      <c r="G780" s="2">
        <v>0</v>
      </c>
      <c r="H780" s="2">
        <v>0</v>
      </c>
      <c r="I780" s="8">
        <v>4</v>
      </c>
      <c r="J780" s="2" t="s">
        <v>8830</v>
      </c>
      <c r="K780" s="3">
        <f t="shared" si="37"/>
        <v>1244</v>
      </c>
      <c r="L780" s="6">
        <f t="shared" si="36"/>
        <v>0.46180555555555558</v>
      </c>
      <c r="M780" s="6">
        <f t="shared" si="36"/>
        <v>0.47291666666666665</v>
      </c>
      <c r="N780" s="7">
        <f t="shared" si="38"/>
        <v>1.1111111111111072E-2</v>
      </c>
    </row>
    <row r="781" spans="1:14">
      <c r="A781" s="2" t="s">
        <v>1098</v>
      </c>
      <c r="B781" s="2" t="s">
        <v>8122</v>
      </c>
      <c r="C781" s="2" t="s">
        <v>8165</v>
      </c>
      <c r="D781" s="5">
        <v>0.99</v>
      </c>
      <c r="F781" s="2">
        <v>1</v>
      </c>
      <c r="G781" s="2">
        <v>0</v>
      </c>
      <c r="H781" s="2">
        <v>0</v>
      </c>
      <c r="I781" s="2">
        <v>3</v>
      </c>
      <c r="J781" s="2" t="s">
        <v>8831</v>
      </c>
      <c r="K781" s="3">
        <f t="shared" si="37"/>
        <v>429</v>
      </c>
      <c r="L781" s="6">
        <f t="shared" si="36"/>
        <v>0.46180555555555558</v>
      </c>
      <c r="M781" s="6">
        <f t="shared" si="36"/>
        <v>0.47083333333333338</v>
      </c>
      <c r="N781" s="7">
        <f t="shared" si="38"/>
        <v>9.0277777777778012E-3</v>
      </c>
    </row>
    <row r="782" spans="1:14">
      <c r="A782" s="2" t="s">
        <v>3098</v>
      </c>
      <c r="B782" s="2" t="s">
        <v>8122</v>
      </c>
      <c r="C782" s="2" t="s">
        <v>8197</v>
      </c>
      <c r="D782" s="5">
        <v>0.99</v>
      </c>
      <c r="F782" s="2">
        <v>1</v>
      </c>
      <c r="G782" s="2">
        <v>0</v>
      </c>
      <c r="H782" s="2">
        <v>0</v>
      </c>
      <c r="I782" s="2">
        <v>14</v>
      </c>
      <c r="J782" s="2" t="s">
        <v>8420</v>
      </c>
      <c r="K782" s="3">
        <f t="shared" si="37"/>
        <v>2119</v>
      </c>
      <c r="L782" s="6">
        <f t="shared" si="36"/>
        <v>0.46180555555555558</v>
      </c>
      <c r="M782" s="6">
        <f t="shared" si="36"/>
        <v>0.47152777777777777</v>
      </c>
      <c r="N782" s="7">
        <f t="shared" si="38"/>
        <v>9.7222222222221877E-3</v>
      </c>
    </row>
    <row r="783" spans="1:14">
      <c r="A783" s="2" t="s">
        <v>3023</v>
      </c>
      <c r="B783" s="2" t="s">
        <v>8122</v>
      </c>
      <c r="C783" s="2" t="s">
        <v>8175</v>
      </c>
      <c r="D783" s="5">
        <v>0.98</v>
      </c>
      <c r="F783" s="2">
        <v>2</v>
      </c>
      <c r="G783" s="2">
        <v>0</v>
      </c>
      <c r="H783" s="2">
        <v>0</v>
      </c>
      <c r="I783" s="8">
        <v>23</v>
      </c>
      <c r="J783" s="2" t="s">
        <v>8832</v>
      </c>
      <c r="K783" s="3">
        <f t="shared" si="37"/>
        <v>1572</v>
      </c>
      <c r="L783" s="6">
        <f t="shared" si="36"/>
        <v>0.46180555555555558</v>
      </c>
      <c r="M783" s="6">
        <f t="shared" si="36"/>
        <v>0.4777777777777778</v>
      </c>
      <c r="N783" s="7">
        <f t="shared" si="38"/>
        <v>1.5972222222222221E-2</v>
      </c>
    </row>
    <row r="784" spans="1:14">
      <c r="A784" s="2" t="s">
        <v>1616</v>
      </c>
      <c r="B784" s="2" t="s">
        <v>8122</v>
      </c>
      <c r="C784" s="2" t="s">
        <v>8124</v>
      </c>
      <c r="D784" s="5">
        <v>0.79</v>
      </c>
      <c r="F784" s="2">
        <v>9</v>
      </c>
      <c r="G784" s="2">
        <v>0</v>
      </c>
      <c r="H784" s="2">
        <v>0</v>
      </c>
      <c r="I784" s="8">
        <v>1138</v>
      </c>
      <c r="J784" s="2" t="s">
        <v>8833</v>
      </c>
      <c r="K784" s="3">
        <f t="shared" si="37"/>
        <v>5678</v>
      </c>
      <c r="L784" s="6">
        <f t="shared" si="36"/>
        <v>0.46180555555555558</v>
      </c>
      <c r="M784" s="6">
        <f t="shared" si="36"/>
        <v>0.50347222222222221</v>
      </c>
      <c r="N784" s="7">
        <f t="shared" si="38"/>
        <v>4.166666666666663E-2</v>
      </c>
    </row>
    <row r="785" spans="1:14">
      <c r="A785" s="2" t="s">
        <v>129</v>
      </c>
      <c r="B785" s="2" t="s">
        <v>8122</v>
      </c>
      <c r="C785" s="2" t="s">
        <v>8181</v>
      </c>
      <c r="D785" s="5">
        <v>0.98</v>
      </c>
      <c r="F785" s="2">
        <v>5</v>
      </c>
      <c r="G785" s="2">
        <v>0</v>
      </c>
      <c r="H785" s="2">
        <v>0</v>
      </c>
      <c r="I785" s="2">
        <v>28</v>
      </c>
      <c r="J785" s="2" t="s">
        <v>8834</v>
      </c>
      <c r="K785" s="3">
        <f t="shared" si="37"/>
        <v>2674</v>
      </c>
      <c r="L785" s="6">
        <f t="shared" si="36"/>
        <v>0.46180555555555558</v>
      </c>
      <c r="M785" s="6">
        <f t="shared" si="36"/>
        <v>0.4826388888888889</v>
      </c>
      <c r="N785" s="7">
        <f t="shared" si="38"/>
        <v>2.0833333333333315E-2</v>
      </c>
    </row>
    <row r="786" spans="1:14">
      <c r="A786" s="2" t="s">
        <v>3333</v>
      </c>
      <c r="B786" s="2" t="s">
        <v>8122</v>
      </c>
      <c r="C786" s="2" t="s">
        <v>8181</v>
      </c>
      <c r="D786" s="5">
        <v>0.98</v>
      </c>
      <c r="F786" s="2">
        <v>8</v>
      </c>
      <c r="G786" s="2">
        <v>0</v>
      </c>
      <c r="H786" s="2">
        <v>0</v>
      </c>
      <c r="I786" s="2">
        <v>33</v>
      </c>
      <c r="J786" s="2" t="s">
        <v>8835</v>
      </c>
      <c r="K786" s="3">
        <f t="shared" si="37"/>
        <v>2293</v>
      </c>
      <c r="L786" s="6">
        <f t="shared" si="36"/>
        <v>0.46180555555555558</v>
      </c>
      <c r="M786" s="6">
        <f t="shared" si="36"/>
        <v>0.4826388888888889</v>
      </c>
      <c r="N786" s="7">
        <f t="shared" si="38"/>
        <v>2.0833333333333315E-2</v>
      </c>
    </row>
    <row r="787" spans="1:14">
      <c r="A787" s="2" t="s">
        <v>534</v>
      </c>
      <c r="B787" s="2" t="s">
        <v>8122</v>
      </c>
      <c r="C787" s="2" t="s">
        <v>8132</v>
      </c>
      <c r="D787" s="5">
        <v>1</v>
      </c>
      <c r="F787" s="2">
        <v>0</v>
      </c>
      <c r="G787" s="2">
        <v>0</v>
      </c>
      <c r="H787" s="2">
        <v>0</v>
      </c>
      <c r="I787" s="8">
        <v>0</v>
      </c>
      <c r="J787" s="2" t="s">
        <v>8708</v>
      </c>
      <c r="K787" s="3">
        <f t="shared" si="37"/>
        <v>27</v>
      </c>
      <c r="L787" s="6">
        <f t="shared" si="36"/>
        <v>0.46180555555555558</v>
      </c>
      <c r="M787" s="6">
        <f t="shared" si="36"/>
        <v>0.46249999999999997</v>
      </c>
      <c r="N787" s="7">
        <f t="shared" si="38"/>
        <v>6.9444444444438647E-4</v>
      </c>
    </row>
    <row r="788" spans="1:14">
      <c r="A788" s="2" t="s">
        <v>2976</v>
      </c>
      <c r="B788" s="2" t="s">
        <v>8122</v>
      </c>
      <c r="C788" s="2" t="s">
        <v>8155</v>
      </c>
      <c r="D788" s="5">
        <v>0.98</v>
      </c>
      <c r="F788" s="2">
        <v>4</v>
      </c>
      <c r="G788" s="2">
        <v>0</v>
      </c>
      <c r="H788" s="2">
        <v>0</v>
      </c>
      <c r="I788" s="8">
        <v>23</v>
      </c>
      <c r="J788" s="2" t="s">
        <v>8836</v>
      </c>
      <c r="K788" s="3">
        <f t="shared" si="37"/>
        <v>1734</v>
      </c>
      <c r="L788" s="6">
        <f t="shared" si="36"/>
        <v>0.46180555555555558</v>
      </c>
      <c r="M788" s="6">
        <f t="shared" si="36"/>
        <v>0.48055555555555557</v>
      </c>
      <c r="N788" s="7">
        <f t="shared" si="38"/>
        <v>1.8749999999999989E-2</v>
      </c>
    </row>
    <row r="789" spans="1:14">
      <c r="A789" s="2" t="s">
        <v>733</v>
      </c>
      <c r="B789" s="2" t="s">
        <v>8122</v>
      </c>
      <c r="C789" s="2" t="s">
        <v>8134</v>
      </c>
      <c r="D789" s="5">
        <v>0.96</v>
      </c>
      <c r="F789" s="2">
        <v>3</v>
      </c>
      <c r="G789" s="2">
        <v>0</v>
      </c>
      <c r="H789" s="2">
        <v>0</v>
      </c>
      <c r="I789" s="2">
        <v>4</v>
      </c>
      <c r="J789" s="2" t="s">
        <v>8751</v>
      </c>
      <c r="K789" s="3">
        <f t="shared" si="37"/>
        <v>117</v>
      </c>
      <c r="L789" s="6">
        <f t="shared" si="36"/>
        <v>0.46180555555555558</v>
      </c>
      <c r="M789" s="6">
        <f t="shared" si="36"/>
        <v>0.47013888888888888</v>
      </c>
      <c r="N789" s="7">
        <f t="shared" si="38"/>
        <v>8.3333333333333037E-3</v>
      </c>
    </row>
    <row r="790" spans="1:14">
      <c r="A790" s="2" t="s">
        <v>4010</v>
      </c>
      <c r="B790" s="2" t="s">
        <v>8122</v>
      </c>
      <c r="C790" s="2" t="s">
        <v>8134</v>
      </c>
      <c r="D790" s="5">
        <v>0.99</v>
      </c>
      <c r="F790" s="2">
        <v>0</v>
      </c>
      <c r="G790" s="2">
        <v>0</v>
      </c>
      <c r="H790" s="2">
        <v>0</v>
      </c>
      <c r="I790" s="2">
        <v>7</v>
      </c>
      <c r="J790" s="2" t="s">
        <v>8837</v>
      </c>
      <c r="K790" s="3">
        <f t="shared" si="37"/>
        <v>1486</v>
      </c>
      <c r="L790" s="6">
        <f t="shared" si="36"/>
        <v>0.46180555555555558</v>
      </c>
      <c r="M790" s="6">
        <f t="shared" si="36"/>
        <v>0.47013888888888888</v>
      </c>
      <c r="N790" s="7">
        <f t="shared" si="38"/>
        <v>8.3333333333333037E-3</v>
      </c>
    </row>
    <row r="791" spans="1:14">
      <c r="A791" s="2" t="s">
        <v>3489</v>
      </c>
      <c r="B791" s="2" t="s">
        <v>8122</v>
      </c>
      <c r="C791" s="2" t="s">
        <v>8167</v>
      </c>
      <c r="D791" s="5">
        <v>0.99</v>
      </c>
      <c r="F791" s="2">
        <v>2</v>
      </c>
      <c r="G791" s="2">
        <v>0</v>
      </c>
      <c r="H791" s="2">
        <v>0</v>
      </c>
      <c r="I791" s="8">
        <v>5</v>
      </c>
      <c r="J791" s="2" t="s">
        <v>8838</v>
      </c>
      <c r="K791" s="3">
        <f t="shared" si="37"/>
        <v>2053</v>
      </c>
      <c r="L791" s="6">
        <f t="shared" si="36"/>
        <v>0.46180555555555558</v>
      </c>
      <c r="M791" s="6">
        <f t="shared" si="36"/>
        <v>0.47986111111111113</v>
      </c>
      <c r="N791" s="7">
        <f t="shared" si="38"/>
        <v>1.8055555555555547E-2</v>
      </c>
    </row>
    <row r="792" spans="1:14">
      <c r="A792" s="2" t="s">
        <v>1613</v>
      </c>
      <c r="B792" s="2" t="s">
        <v>8122</v>
      </c>
      <c r="C792" s="2" t="s">
        <v>8839</v>
      </c>
      <c r="D792" s="5">
        <v>0.99</v>
      </c>
      <c r="F792" s="2">
        <v>15</v>
      </c>
      <c r="G792" s="2">
        <v>0</v>
      </c>
      <c r="H792" s="2">
        <v>0</v>
      </c>
      <c r="I792" s="2">
        <v>20</v>
      </c>
      <c r="J792" s="2" t="s">
        <v>8840</v>
      </c>
      <c r="K792" s="3">
        <f t="shared" si="37"/>
        <v>4313</v>
      </c>
      <c r="L792" s="6">
        <f t="shared" si="36"/>
        <v>0.46180555555555558</v>
      </c>
      <c r="M792" s="6">
        <f t="shared" si="36"/>
        <v>0.50138888888888888</v>
      </c>
      <c r="N792" s="7">
        <f t="shared" si="38"/>
        <v>3.9583333333333304E-2</v>
      </c>
    </row>
    <row r="793" spans="1:14">
      <c r="A793" s="2" t="s">
        <v>3101</v>
      </c>
      <c r="B793" s="2" t="s">
        <v>8122</v>
      </c>
      <c r="C793" s="2" t="s">
        <v>8163</v>
      </c>
      <c r="D793" s="5">
        <v>0.99</v>
      </c>
      <c r="F793" s="2">
        <v>1</v>
      </c>
      <c r="G793" s="2">
        <v>0</v>
      </c>
      <c r="H793" s="2">
        <v>0</v>
      </c>
      <c r="I793" s="2">
        <v>12</v>
      </c>
      <c r="J793" s="2" t="s">
        <v>8841</v>
      </c>
      <c r="K793" s="3">
        <f t="shared" si="37"/>
        <v>2074</v>
      </c>
      <c r="L793" s="6">
        <f t="shared" si="36"/>
        <v>0.46180555555555558</v>
      </c>
      <c r="M793" s="6">
        <f t="shared" si="36"/>
        <v>0.47916666666666669</v>
      </c>
      <c r="N793" s="7">
        <f t="shared" si="38"/>
        <v>1.7361111111111105E-2</v>
      </c>
    </row>
    <row r="794" spans="1:14">
      <c r="A794" s="2" t="s">
        <v>3925</v>
      </c>
      <c r="B794" s="2" t="s">
        <v>8122</v>
      </c>
      <c r="C794" s="2" t="s">
        <v>8152</v>
      </c>
      <c r="D794" s="5">
        <v>0.99</v>
      </c>
      <c r="F794" s="2">
        <v>8</v>
      </c>
      <c r="G794" s="2">
        <v>0</v>
      </c>
      <c r="H794" s="2">
        <v>0</v>
      </c>
      <c r="I794" s="2">
        <v>27</v>
      </c>
      <c r="J794" s="2" t="s">
        <v>8842</v>
      </c>
      <c r="K794" s="3">
        <f t="shared" si="37"/>
        <v>3300</v>
      </c>
      <c r="L794" s="6">
        <f t="shared" si="36"/>
        <v>0.46180555555555558</v>
      </c>
      <c r="M794" s="6">
        <f t="shared" si="36"/>
        <v>0.48194444444444445</v>
      </c>
      <c r="N794" s="7">
        <f t="shared" si="38"/>
        <v>2.0138888888888873E-2</v>
      </c>
    </row>
    <row r="795" spans="1:14">
      <c r="A795" s="2" t="s">
        <v>3306</v>
      </c>
      <c r="B795" s="2" t="s">
        <v>8122</v>
      </c>
      <c r="C795" s="2" t="s">
        <v>8163</v>
      </c>
      <c r="D795" s="5">
        <v>0.99</v>
      </c>
      <c r="F795" s="2">
        <v>5</v>
      </c>
      <c r="G795" s="2">
        <v>0</v>
      </c>
      <c r="H795" s="2">
        <v>0</v>
      </c>
      <c r="I795" s="2">
        <v>13</v>
      </c>
      <c r="J795" s="2" t="s">
        <v>8843</v>
      </c>
      <c r="K795" s="3">
        <f t="shared" si="37"/>
        <v>1473</v>
      </c>
      <c r="L795" s="6">
        <f t="shared" si="36"/>
        <v>0.46180555555555558</v>
      </c>
      <c r="M795" s="6">
        <f t="shared" si="36"/>
        <v>0.47916666666666669</v>
      </c>
      <c r="N795" s="7">
        <f t="shared" si="38"/>
        <v>1.7361111111111105E-2</v>
      </c>
    </row>
    <row r="796" spans="1:14">
      <c r="A796" s="2" t="s">
        <v>3911</v>
      </c>
      <c r="B796" s="2" t="s">
        <v>8122</v>
      </c>
      <c r="C796" s="2" t="s">
        <v>8152</v>
      </c>
      <c r="D796" s="5">
        <v>0.98</v>
      </c>
      <c r="F796" s="2">
        <v>11</v>
      </c>
      <c r="G796" s="2">
        <v>0</v>
      </c>
      <c r="H796" s="2">
        <v>0</v>
      </c>
      <c r="I796" s="8">
        <v>18</v>
      </c>
      <c r="J796" s="2" t="s">
        <v>8759</v>
      </c>
      <c r="K796" s="3">
        <f t="shared" si="37"/>
        <v>1634</v>
      </c>
      <c r="L796" s="6">
        <f t="shared" si="36"/>
        <v>0.46180555555555558</v>
      </c>
      <c r="M796" s="6">
        <f t="shared" si="36"/>
        <v>0.48194444444444445</v>
      </c>
      <c r="N796" s="7">
        <f t="shared" si="38"/>
        <v>2.0138888888888873E-2</v>
      </c>
    </row>
    <row r="797" spans="1:14">
      <c r="A797" s="2" t="s">
        <v>308</v>
      </c>
      <c r="B797" s="2" t="s">
        <v>8122</v>
      </c>
      <c r="C797" s="2" t="s">
        <v>8170</v>
      </c>
      <c r="D797" s="5">
        <v>0.98</v>
      </c>
      <c r="F797" s="2">
        <v>5</v>
      </c>
      <c r="G797" s="2">
        <v>0</v>
      </c>
      <c r="H797" s="2">
        <v>0</v>
      </c>
      <c r="I797" s="8">
        <v>29</v>
      </c>
      <c r="J797" s="2" t="s">
        <v>8844</v>
      </c>
      <c r="K797" s="3">
        <f t="shared" si="37"/>
        <v>1799</v>
      </c>
      <c r="L797" s="6">
        <f t="shared" si="36"/>
        <v>0.46180555555555558</v>
      </c>
      <c r="M797" s="6">
        <f t="shared" si="36"/>
        <v>0.48125000000000001</v>
      </c>
      <c r="N797" s="7">
        <f t="shared" si="38"/>
        <v>1.9444444444444431E-2</v>
      </c>
    </row>
    <row r="798" spans="1:14">
      <c r="A798" s="2" t="s">
        <v>2763</v>
      </c>
      <c r="B798" s="2" t="s">
        <v>8122</v>
      </c>
      <c r="C798" s="2" t="s">
        <v>8188</v>
      </c>
      <c r="D798" s="5">
        <v>0.99</v>
      </c>
      <c r="F798" s="2">
        <v>2</v>
      </c>
      <c r="G798" s="2">
        <v>0</v>
      </c>
      <c r="H798" s="2">
        <v>0</v>
      </c>
      <c r="I798" s="2">
        <v>7</v>
      </c>
      <c r="J798" s="2" t="s">
        <v>8845</v>
      </c>
      <c r="K798" s="3">
        <f t="shared" si="37"/>
        <v>907</v>
      </c>
      <c r="L798" s="6">
        <f t="shared" si="36"/>
        <v>0.46180555555555558</v>
      </c>
      <c r="M798" s="6">
        <f t="shared" si="36"/>
        <v>0.47222222222222227</v>
      </c>
      <c r="N798" s="7">
        <f t="shared" si="38"/>
        <v>1.0416666666666685E-2</v>
      </c>
    </row>
    <row r="799" spans="1:14">
      <c r="A799" s="2" t="s">
        <v>3065</v>
      </c>
      <c r="B799" s="2" t="s">
        <v>8122</v>
      </c>
      <c r="C799" s="2" t="s">
        <v>8503</v>
      </c>
      <c r="D799" s="5">
        <v>0.99</v>
      </c>
      <c r="F799" s="2">
        <v>4</v>
      </c>
      <c r="G799" s="2">
        <v>0</v>
      </c>
      <c r="H799" s="2">
        <v>0</v>
      </c>
      <c r="I799" s="2">
        <v>9</v>
      </c>
      <c r="J799" s="2" t="s">
        <v>8846</v>
      </c>
      <c r="K799" s="3">
        <f t="shared" si="37"/>
        <v>1252</v>
      </c>
      <c r="L799" s="6">
        <f t="shared" si="36"/>
        <v>0.46180555555555558</v>
      </c>
      <c r="M799" s="6">
        <f t="shared" si="36"/>
        <v>0.4770833333333333</v>
      </c>
      <c r="N799" s="7">
        <f t="shared" si="38"/>
        <v>1.5277777777777724E-2</v>
      </c>
    </row>
    <row r="800" spans="1:14">
      <c r="A800" s="2" t="s">
        <v>3729</v>
      </c>
      <c r="B800" s="2" t="s">
        <v>8122</v>
      </c>
      <c r="C800" s="2" t="s">
        <v>8163</v>
      </c>
      <c r="D800" s="5">
        <v>0.99</v>
      </c>
      <c r="F800" s="2">
        <v>5</v>
      </c>
      <c r="G800" s="2">
        <v>0</v>
      </c>
      <c r="H800" s="2">
        <v>0</v>
      </c>
      <c r="I800" s="2">
        <v>16</v>
      </c>
      <c r="J800" s="2" t="s">
        <v>8847</v>
      </c>
      <c r="K800" s="3">
        <f t="shared" si="37"/>
        <v>2378</v>
      </c>
      <c r="L800" s="6">
        <f t="shared" si="36"/>
        <v>0.46180555555555558</v>
      </c>
      <c r="M800" s="6">
        <f t="shared" si="36"/>
        <v>0.47916666666666669</v>
      </c>
      <c r="N800" s="7">
        <f t="shared" si="38"/>
        <v>1.7361111111111105E-2</v>
      </c>
    </row>
    <row r="801" spans="1:14">
      <c r="A801" s="2" t="s">
        <v>2445</v>
      </c>
      <c r="B801" s="2" t="s">
        <v>8122</v>
      </c>
      <c r="C801" s="2" t="s">
        <v>8197</v>
      </c>
      <c r="D801" s="5">
        <v>0.99</v>
      </c>
      <c r="F801" s="2">
        <v>1</v>
      </c>
      <c r="G801" s="2">
        <v>0</v>
      </c>
      <c r="H801" s="2">
        <v>0</v>
      </c>
      <c r="I801" s="2">
        <v>3</v>
      </c>
      <c r="J801" s="2" t="s">
        <v>8848</v>
      </c>
      <c r="K801" s="3">
        <f t="shared" si="37"/>
        <v>472</v>
      </c>
      <c r="L801" s="6">
        <f t="shared" si="36"/>
        <v>0.46180555555555558</v>
      </c>
      <c r="M801" s="6">
        <f t="shared" si="36"/>
        <v>0.47152777777777777</v>
      </c>
      <c r="N801" s="7">
        <f t="shared" si="38"/>
        <v>9.7222222222221877E-3</v>
      </c>
    </row>
    <row r="802" spans="1:14">
      <c r="A802" s="2" t="s">
        <v>3887</v>
      </c>
      <c r="B802" s="2" t="s">
        <v>8122</v>
      </c>
      <c r="C802" s="2" t="s">
        <v>8152</v>
      </c>
      <c r="D802" s="5">
        <v>0.98</v>
      </c>
      <c r="F802" s="8">
        <v>2</v>
      </c>
      <c r="G802" s="2">
        <v>0</v>
      </c>
      <c r="H802" s="2">
        <v>0</v>
      </c>
      <c r="I802" s="2">
        <v>24</v>
      </c>
      <c r="J802" s="2" t="s">
        <v>8849</v>
      </c>
      <c r="K802" s="3">
        <f t="shared" si="37"/>
        <v>2132</v>
      </c>
      <c r="L802" s="6">
        <f t="shared" si="36"/>
        <v>0.46180555555555558</v>
      </c>
      <c r="M802" s="6">
        <f t="shared" si="36"/>
        <v>0.48194444444444445</v>
      </c>
      <c r="N802" s="7">
        <f t="shared" si="38"/>
        <v>2.0138888888888873E-2</v>
      </c>
    </row>
    <row r="803" spans="1:14">
      <c r="A803" s="2" t="s">
        <v>762</v>
      </c>
      <c r="B803" s="2" t="s">
        <v>8122</v>
      </c>
      <c r="C803" s="2" t="s">
        <v>8165</v>
      </c>
      <c r="D803" s="5">
        <v>0.97</v>
      </c>
      <c r="F803" s="2">
        <v>3</v>
      </c>
      <c r="G803" s="2">
        <v>0</v>
      </c>
      <c r="H803" s="2">
        <v>0</v>
      </c>
      <c r="I803" s="2">
        <v>3</v>
      </c>
      <c r="J803" s="2" t="s">
        <v>8644</v>
      </c>
      <c r="K803" s="3">
        <f t="shared" si="37"/>
        <v>125</v>
      </c>
      <c r="L803" s="6">
        <f t="shared" si="36"/>
        <v>0.46180555555555558</v>
      </c>
      <c r="M803" s="6">
        <f t="shared" si="36"/>
        <v>0.47083333333333338</v>
      </c>
      <c r="N803" s="7">
        <f t="shared" si="38"/>
        <v>9.0277777777778012E-3</v>
      </c>
    </row>
    <row r="804" spans="1:14">
      <c r="A804" s="2" t="s">
        <v>2966</v>
      </c>
      <c r="B804" s="2" t="s">
        <v>8122</v>
      </c>
      <c r="C804" s="2" t="s">
        <v>8167</v>
      </c>
      <c r="D804" s="5">
        <v>0.99</v>
      </c>
      <c r="F804" s="2">
        <v>1</v>
      </c>
      <c r="G804" s="2">
        <v>0</v>
      </c>
      <c r="H804" s="2">
        <v>0</v>
      </c>
      <c r="I804" s="2">
        <v>8</v>
      </c>
      <c r="J804" s="2" t="s">
        <v>8850</v>
      </c>
      <c r="K804" s="3">
        <f t="shared" si="37"/>
        <v>1619</v>
      </c>
      <c r="L804" s="6">
        <f t="shared" si="36"/>
        <v>0.46180555555555558</v>
      </c>
      <c r="M804" s="6">
        <f t="shared" si="36"/>
        <v>0.47986111111111113</v>
      </c>
      <c r="N804" s="7">
        <f t="shared" si="38"/>
        <v>1.8055555555555547E-2</v>
      </c>
    </row>
    <row r="805" spans="1:14">
      <c r="A805" s="2" t="s">
        <v>2994</v>
      </c>
      <c r="B805" s="2" t="s">
        <v>8122</v>
      </c>
      <c r="C805" s="2" t="s">
        <v>8152</v>
      </c>
      <c r="D805" s="5">
        <v>0.99</v>
      </c>
      <c r="F805" s="2">
        <v>4</v>
      </c>
      <c r="G805" s="2">
        <v>0</v>
      </c>
      <c r="H805" s="2">
        <v>0</v>
      </c>
      <c r="I805" s="2">
        <v>14</v>
      </c>
      <c r="J805" s="2" t="s">
        <v>8168</v>
      </c>
      <c r="K805" s="3">
        <f t="shared" si="37"/>
        <v>1573</v>
      </c>
      <c r="L805" s="6">
        <f t="shared" si="36"/>
        <v>0.46180555555555558</v>
      </c>
      <c r="M805" s="6">
        <f t="shared" si="36"/>
        <v>0.48194444444444445</v>
      </c>
      <c r="N805" s="7">
        <f t="shared" si="38"/>
        <v>2.0138888888888873E-2</v>
      </c>
    </row>
    <row r="806" spans="1:14">
      <c r="A806" s="2" t="s">
        <v>3876</v>
      </c>
      <c r="B806" s="2" t="s">
        <v>8122</v>
      </c>
      <c r="C806" s="2" t="s">
        <v>8163</v>
      </c>
      <c r="D806" s="5">
        <v>0.99</v>
      </c>
      <c r="F806" s="8">
        <v>4</v>
      </c>
      <c r="G806" s="2">
        <v>0</v>
      </c>
      <c r="H806" s="2">
        <v>0</v>
      </c>
      <c r="I806" s="8">
        <v>19</v>
      </c>
      <c r="J806" s="2" t="s">
        <v>8682</v>
      </c>
      <c r="K806" s="3">
        <f t="shared" si="37"/>
        <v>2340</v>
      </c>
      <c r="L806" s="6">
        <f t="shared" si="36"/>
        <v>0.46180555555555558</v>
      </c>
      <c r="M806" s="6">
        <f t="shared" si="36"/>
        <v>0.47916666666666669</v>
      </c>
      <c r="N806" s="7">
        <f t="shared" si="38"/>
        <v>1.7361111111111105E-2</v>
      </c>
    </row>
    <row r="807" spans="1:14">
      <c r="A807" s="2" t="s">
        <v>417</v>
      </c>
      <c r="B807" s="2" t="s">
        <v>8122</v>
      </c>
      <c r="C807" s="2" t="s">
        <v>8155</v>
      </c>
      <c r="D807" s="5">
        <v>0.99</v>
      </c>
      <c r="F807" s="2">
        <v>4</v>
      </c>
      <c r="G807" s="2">
        <v>0</v>
      </c>
      <c r="H807" s="2">
        <v>0</v>
      </c>
      <c r="I807" s="2">
        <v>12</v>
      </c>
      <c r="J807" s="2" t="s">
        <v>8851</v>
      </c>
      <c r="K807" s="3">
        <f t="shared" si="37"/>
        <v>2879</v>
      </c>
      <c r="L807" s="6">
        <f t="shared" si="36"/>
        <v>0.46180555555555558</v>
      </c>
      <c r="M807" s="6">
        <f t="shared" si="36"/>
        <v>0.48055555555555557</v>
      </c>
      <c r="N807" s="7">
        <f t="shared" si="38"/>
        <v>1.8749999999999989E-2</v>
      </c>
    </row>
    <row r="808" spans="1:14">
      <c r="A808" s="2" t="s">
        <v>463</v>
      </c>
      <c r="B808" s="2" t="s">
        <v>8122</v>
      </c>
      <c r="C808" s="2" t="s">
        <v>8261</v>
      </c>
      <c r="D808" s="5">
        <v>0.98</v>
      </c>
      <c r="F808" s="8">
        <v>28</v>
      </c>
      <c r="G808" s="2">
        <v>0</v>
      </c>
      <c r="H808" s="2">
        <v>0</v>
      </c>
      <c r="I808" s="8">
        <v>57</v>
      </c>
      <c r="J808" s="2" t="s">
        <v>8852</v>
      </c>
      <c r="K808" s="3">
        <f t="shared" si="37"/>
        <v>4134</v>
      </c>
      <c r="L808" s="6">
        <f t="shared" si="36"/>
        <v>0.46180555555555558</v>
      </c>
      <c r="M808" s="6">
        <f t="shared" si="36"/>
        <v>0.48472222222222222</v>
      </c>
      <c r="N808" s="7">
        <f t="shared" si="38"/>
        <v>2.2916666666666641E-2</v>
      </c>
    </row>
    <row r="809" spans="1:14">
      <c r="A809" s="2" t="s">
        <v>1423</v>
      </c>
      <c r="B809" s="2" t="s">
        <v>8122</v>
      </c>
      <c r="C809" s="2" t="s">
        <v>8261</v>
      </c>
      <c r="D809" s="5">
        <v>0.98</v>
      </c>
      <c r="F809" s="2">
        <v>10</v>
      </c>
      <c r="G809" s="2">
        <v>0</v>
      </c>
      <c r="H809" s="2">
        <v>0</v>
      </c>
      <c r="I809" s="8">
        <v>23</v>
      </c>
      <c r="J809" s="2" t="s">
        <v>8853</v>
      </c>
      <c r="K809" s="3">
        <f t="shared" si="37"/>
        <v>1396</v>
      </c>
      <c r="L809" s="6">
        <f t="shared" si="36"/>
        <v>0.46180555555555558</v>
      </c>
      <c r="M809" s="6">
        <f t="shared" si="36"/>
        <v>0.48472222222222222</v>
      </c>
      <c r="N809" s="7">
        <f t="shared" si="38"/>
        <v>2.2916666666666641E-2</v>
      </c>
    </row>
    <row r="810" spans="1:14">
      <c r="A810" s="2" t="s">
        <v>3943</v>
      </c>
      <c r="B810" s="2" t="s">
        <v>8122</v>
      </c>
      <c r="C810" s="2" t="s">
        <v>8152</v>
      </c>
      <c r="D810" s="5">
        <v>0.98</v>
      </c>
      <c r="F810" s="2">
        <v>2</v>
      </c>
      <c r="G810" s="2">
        <v>0</v>
      </c>
      <c r="H810" s="2">
        <v>0</v>
      </c>
      <c r="I810" s="2">
        <v>26</v>
      </c>
      <c r="J810" s="2" t="s">
        <v>8854</v>
      </c>
      <c r="K810" s="3">
        <f t="shared" si="37"/>
        <v>2129</v>
      </c>
      <c r="L810" s="6">
        <f t="shared" si="36"/>
        <v>0.46180555555555558</v>
      </c>
      <c r="M810" s="6">
        <f t="shared" si="36"/>
        <v>0.48194444444444445</v>
      </c>
      <c r="N810" s="7">
        <f t="shared" si="38"/>
        <v>2.0138888888888873E-2</v>
      </c>
    </row>
    <row r="811" spans="1:14">
      <c r="A811" s="2" t="s">
        <v>3126</v>
      </c>
      <c r="B811" s="2" t="s">
        <v>8122</v>
      </c>
      <c r="C811" s="2" t="s">
        <v>8271</v>
      </c>
      <c r="D811" s="5">
        <v>0.98</v>
      </c>
      <c r="F811" s="8">
        <v>1</v>
      </c>
      <c r="G811" s="2">
        <v>0</v>
      </c>
      <c r="H811" s="2">
        <v>0</v>
      </c>
      <c r="I811" s="2">
        <v>21</v>
      </c>
      <c r="J811" s="2" t="s">
        <v>8305</v>
      </c>
      <c r="K811" s="3">
        <f t="shared" si="37"/>
        <v>1425</v>
      </c>
      <c r="L811" s="6">
        <f t="shared" si="36"/>
        <v>0.46180555555555558</v>
      </c>
      <c r="M811" s="6">
        <f t="shared" si="36"/>
        <v>0.47361111111111115</v>
      </c>
      <c r="N811" s="7">
        <f t="shared" si="38"/>
        <v>1.1805555555555569E-2</v>
      </c>
    </row>
    <row r="812" spans="1:14">
      <c r="A812" s="2" t="s">
        <v>3459</v>
      </c>
      <c r="B812" s="2" t="s">
        <v>8122</v>
      </c>
      <c r="C812" s="2" t="s">
        <v>8167</v>
      </c>
      <c r="D812" s="5">
        <v>0.99</v>
      </c>
      <c r="F812" s="2">
        <v>1</v>
      </c>
      <c r="G812" s="2">
        <v>0</v>
      </c>
      <c r="H812" s="2">
        <v>0</v>
      </c>
      <c r="I812" s="2">
        <v>12</v>
      </c>
      <c r="J812" s="2" t="s">
        <v>8475</v>
      </c>
      <c r="K812" s="3">
        <f t="shared" si="37"/>
        <v>2302</v>
      </c>
      <c r="L812" s="6">
        <f t="shared" si="36"/>
        <v>0.46180555555555558</v>
      </c>
      <c r="M812" s="6">
        <f t="shared" si="36"/>
        <v>0.47986111111111113</v>
      </c>
      <c r="N812" s="7">
        <f t="shared" si="38"/>
        <v>1.8055555555555547E-2</v>
      </c>
    </row>
    <row r="813" spans="1:14">
      <c r="A813" s="2" t="s">
        <v>375</v>
      </c>
      <c r="B813" s="2" t="s">
        <v>8122</v>
      </c>
      <c r="C813" s="2" t="s">
        <v>8161</v>
      </c>
      <c r="D813" s="5">
        <v>0.98</v>
      </c>
      <c r="F813" s="2">
        <v>11</v>
      </c>
      <c r="G813" s="2">
        <v>0</v>
      </c>
      <c r="H813" s="2">
        <v>0</v>
      </c>
      <c r="I813" s="8">
        <v>27</v>
      </c>
      <c r="J813" s="2" t="s">
        <v>8855</v>
      </c>
      <c r="K813" s="3">
        <f t="shared" si="37"/>
        <v>1451</v>
      </c>
      <c r="L813" s="6">
        <f t="shared" si="36"/>
        <v>0.46180555555555558</v>
      </c>
      <c r="M813" s="6">
        <f t="shared" si="36"/>
        <v>0.47430555555555554</v>
      </c>
      <c r="N813" s="7">
        <f t="shared" si="38"/>
        <v>1.2499999999999956E-2</v>
      </c>
    </row>
    <row r="814" spans="1:14">
      <c r="A814" s="2" t="s">
        <v>1496</v>
      </c>
      <c r="B814" s="2" t="s">
        <v>8122</v>
      </c>
      <c r="C814" s="2" t="s">
        <v>8603</v>
      </c>
      <c r="D814" s="5">
        <v>0.99</v>
      </c>
      <c r="F814" s="2">
        <v>11</v>
      </c>
      <c r="G814" s="2">
        <v>0</v>
      </c>
      <c r="H814" s="2">
        <v>0</v>
      </c>
      <c r="I814" s="8">
        <v>23</v>
      </c>
      <c r="J814" s="2" t="s">
        <v>8206</v>
      </c>
      <c r="K814" s="3">
        <f t="shared" si="37"/>
        <v>2600</v>
      </c>
      <c r="L814" s="6">
        <f t="shared" si="36"/>
        <v>0.46180555555555558</v>
      </c>
      <c r="M814" s="6">
        <f t="shared" si="36"/>
        <v>0.49513888888888885</v>
      </c>
      <c r="N814" s="7">
        <f t="shared" si="38"/>
        <v>3.333333333333327E-2</v>
      </c>
    </row>
    <row r="815" spans="1:14">
      <c r="A815" s="2" t="s">
        <v>3016</v>
      </c>
      <c r="B815" s="2" t="s">
        <v>8122</v>
      </c>
      <c r="C815" s="2" t="s">
        <v>8175</v>
      </c>
      <c r="D815" s="5">
        <v>0.99</v>
      </c>
      <c r="F815" s="2">
        <v>1</v>
      </c>
      <c r="G815" s="2">
        <v>0</v>
      </c>
      <c r="H815" s="2">
        <v>0</v>
      </c>
      <c r="I815" s="2">
        <v>8</v>
      </c>
      <c r="J815" s="2" t="s">
        <v>8856</v>
      </c>
      <c r="K815" s="3">
        <f t="shared" si="37"/>
        <v>1513</v>
      </c>
      <c r="L815" s="6">
        <f t="shared" si="36"/>
        <v>0.46180555555555558</v>
      </c>
      <c r="M815" s="6">
        <f t="shared" si="36"/>
        <v>0.4777777777777778</v>
      </c>
      <c r="N815" s="7">
        <f t="shared" si="38"/>
        <v>1.5972222222222221E-2</v>
      </c>
    </row>
    <row r="816" spans="1:14">
      <c r="A816" s="2" t="s">
        <v>3770</v>
      </c>
      <c r="B816" s="2" t="s">
        <v>8122</v>
      </c>
      <c r="C816" s="2" t="s">
        <v>8163</v>
      </c>
      <c r="D816" s="5">
        <v>0.99</v>
      </c>
      <c r="F816" s="2">
        <v>3</v>
      </c>
      <c r="G816" s="2">
        <v>0</v>
      </c>
      <c r="H816" s="2">
        <v>0</v>
      </c>
      <c r="I816" s="2">
        <v>20</v>
      </c>
      <c r="J816" s="2" t="s">
        <v>8857</v>
      </c>
      <c r="K816" s="3">
        <f t="shared" si="37"/>
        <v>2430</v>
      </c>
      <c r="L816" s="6">
        <f t="shared" si="36"/>
        <v>0.46180555555555558</v>
      </c>
      <c r="M816" s="6">
        <f t="shared" si="36"/>
        <v>0.47916666666666669</v>
      </c>
      <c r="N816" s="7">
        <f t="shared" si="38"/>
        <v>1.7361111111111105E-2</v>
      </c>
    </row>
    <row r="817" spans="1:14">
      <c r="A817" s="2" t="s">
        <v>3274</v>
      </c>
      <c r="B817" s="2" t="s">
        <v>8122</v>
      </c>
      <c r="C817" s="2" t="s">
        <v>8261</v>
      </c>
      <c r="D817" s="5">
        <v>0.99</v>
      </c>
      <c r="F817" s="2">
        <v>10</v>
      </c>
      <c r="G817" s="2">
        <v>0</v>
      </c>
      <c r="H817" s="2">
        <v>0</v>
      </c>
      <c r="I817" s="2">
        <v>25</v>
      </c>
      <c r="J817" s="2" t="s">
        <v>8858</v>
      </c>
      <c r="K817" s="3">
        <f t="shared" si="37"/>
        <v>2748</v>
      </c>
      <c r="L817" s="6">
        <f t="shared" si="36"/>
        <v>0.46180555555555558</v>
      </c>
      <c r="M817" s="6">
        <f t="shared" si="36"/>
        <v>0.48472222222222222</v>
      </c>
      <c r="N817" s="7">
        <f t="shared" si="38"/>
        <v>2.2916666666666641E-2</v>
      </c>
    </row>
    <row r="818" spans="1:14">
      <c r="A818" s="2" t="s">
        <v>1341</v>
      </c>
      <c r="B818" s="2" t="s">
        <v>8122</v>
      </c>
      <c r="C818" s="2" t="s">
        <v>8159</v>
      </c>
      <c r="D818" s="5">
        <v>0.95</v>
      </c>
      <c r="F818" s="2">
        <v>4</v>
      </c>
      <c r="G818" s="2">
        <v>0</v>
      </c>
      <c r="H818" s="2">
        <v>0</v>
      </c>
      <c r="I818" s="2">
        <v>52</v>
      </c>
      <c r="J818" s="2" t="s">
        <v>8859</v>
      </c>
      <c r="K818" s="3">
        <f t="shared" si="37"/>
        <v>1257</v>
      </c>
      <c r="L818" s="6">
        <f t="shared" si="36"/>
        <v>0.46180555555555558</v>
      </c>
      <c r="M818" s="6">
        <f t="shared" si="36"/>
        <v>0.47500000000000003</v>
      </c>
      <c r="N818" s="7">
        <f t="shared" si="38"/>
        <v>1.3194444444444453E-2</v>
      </c>
    </row>
    <row r="819" spans="1:14">
      <c r="A819" s="2" t="s">
        <v>1003</v>
      </c>
      <c r="B819" s="2" t="s">
        <v>8122</v>
      </c>
      <c r="C819" s="2" t="s">
        <v>8188</v>
      </c>
      <c r="D819" s="5">
        <v>0.94</v>
      </c>
      <c r="F819" s="2">
        <v>13</v>
      </c>
      <c r="G819" s="2">
        <v>0</v>
      </c>
      <c r="H819" s="2">
        <v>0</v>
      </c>
      <c r="I819" s="2">
        <v>19</v>
      </c>
      <c r="J819" s="2" t="s">
        <v>8860</v>
      </c>
      <c r="K819" s="3">
        <f t="shared" si="37"/>
        <v>378</v>
      </c>
      <c r="L819" s="6">
        <f t="shared" si="36"/>
        <v>0.46180555555555558</v>
      </c>
      <c r="M819" s="6">
        <f t="shared" si="36"/>
        <v>0.47222222222222227</v>
      </c>
      <c r="N819" s="7">
        <f t="shared" si="38"/>
        <v>1.0416666666666685E-2</v>
      </c>
    </row>
    <row r="820" spans="1:14">
      <c r="A820" s="2" t="s">
        <v>565</v>
      </c>
      <c r="B820" s="2" t="s">
        <v>8122</v>
      </c>
      <c r="C820" s="2" t="s">
        <v>8714</v>
      </c>
      <c r="D820" s="5">
        <v>0.97</v>
      </c>
      <c r="F820" s="2">
        <v>0</v>
      </c>
      <c r="G820" s="2">
        <v>0</v>
      </c>
      <c r="H820" s="2">
        <v>0</v>
      </c>
      <c r="I820" s="8">
        <v>2</v>
      </c>
      <c r="J820" s="2" t="s">
        <v>8429</v>
      </c>
      <c r="K820" s="3">
        <f t="shared" si="37"/>
        <v>81</v>
      </c>
      <c r="L820" s="6">
        <f t="shared" si="36"/>
        <v>0.46180555555555558</v>
      </c>
      <c r="M820" s="6">
        <f t="shared" si="36"/>
        <v>0.46597222222222223</v>
      </c>
      <c r="N820" s="7">
        <f t="shared" si="38"/>
        <v>4.1666666666666519E-3</v>
      </c>
    </row>
    <row r="821" spans="1:14">
      <c r="A821" s="2" t="s">
        <v>1437</v>
      </c>
      <c r="B821" s="2" t="s">
        <v>8122</v>
      </c>
      <c r="C821" s="2" t="s">
        <v>8155</v>
      </c>
      <c r="D821" s="5">
        <v>0.98</v>
      </c>
      <c r="F821" s="2">
        <v>11</v>
      </c>
      <c r="G821" s="2">
        <v>0</v>
      </c>
      <c r="H821" s="2">
        <v>0</v>
      </c>
      <c r="I821" s="8">
        <v>30</v>
      </c>
      <c r="J821" s="2" t="s">
        <v>8861</v>
      </c>
      <c r="K821" s="3">
        <f t="shared" si="37"/>
        <v>1641</v>
      </c>
      <c r="L821" s="6">
        <f t="shared" si="36"/>
        <v>0.46180555555555558</v>
      </c>
      <c r="M821" s="6">
        <f t="shared" si="36"/>
        <v>0.48055555555555557</v>
      </c>
      <c r="N821" s="7">
        <f t="shared" si="38"/>
        <v>1.8749999999999989E-2</v>
      </c>
    </row>
    <row r="822" spans="1:14">
      <c r="A822" s="2" t="s">
        <v>3626</v>
      </c>
      <c r="B822" s="2" t="s">
        <v>8122</v>
      </c>
      <c r="C822" s="2" t="s">
        <v>8163</v>
      </c>
      <c r="D822" s="5">
        <v>0.98</v>
      </c>
      <c r="F822" s="2">
        <v>5</v>
      </c>
      <c r="G822" s="2">
        <v>0</v>
      </c>
      <c r="H822" s="2">
        <v>0</v>
      </c>
      <c r="I822" s="2">
        <v>25</v>
      </c>
      <c r="J822" s="2" t="s">
        <v>8862</v>
      </c>
      <c r="K822" s="3">
        <f t="shared" si="37"/>
        <v>1702</v>
      </c>
      <c r="L822" s="6">
        <f t="shared" si="36"/>
        <v>0.46180555555555558</v>
      </c>
      <c r="M822" s="6">
        <f t="shared" si="36"/>
        <v>0.47916666666666669</v>
      </c>
      <c r="N822" s="7">
        <f t="shared" si="38"/>
        <v>1.7361111111111105E-2</v>
      </c>
    </row>
    <row r="823" spans="1:14">
      <c r="A823" s="2" t="s">
        <v>3859</v>
      </c>
      <c r="B823" s="2" t="s">
        <v>8122</v>
      </c>
      <c r="C823" s="2" t="s">
        <v>8167</v>
      </c>
      <c r="D823" s="5">
        <v>0.99</v>
      </c>
      <c r="F823" s="2">
        <v>2</v>
      </c>
      <c r="G823" s="2">
        <v>0</v>
      </c>
      <c r="H823" s="2">
        <v>0</v>
      </c>
      <c r="I823" s="8">
        <v>11</v>
      </c>
      <c r="J823" s="2" t="s">
        <v>8863</v>
      </c>
      <c r="K823" s="3">
        <f t="shared" si="37"/>
        <v>2305</v>
      </c>
      <c r="L823" s="6">
        <f t="shared" si="36"/>
        <v>0.46180555555555558</v>
      </c>
      <c r="M823" s="6">
        <f t="shared" si="36"/>
        <v>0.47986111111111113</v>
      </c>
      <c r="N823" s="7">
        <f t="shared" si="38"/>
        <v>1.8055555555555547E-2</v>
      </c>
    </row>
    <row r="824" spans="1:14">
      <c r="A824" s="2" t="s">
        <v>3865</v>
      </c>
      <c r="B824" s="2" t="s">
        <v>8122</v>
      </c>
      <c r="C824" s="2" t="s">
        <v>8152</v>
      </c>
      <c r="D824" s="5">
        <v>0.99</v>
      </c>
      <c r="F824" s="2">
        <v>1</v>
      </c>
      <c r="G824" s="2">
        <v>0</v>
      </c>
      <c r="H824" s="2">
        <v>0</v>
      </c>
      <c r="I824" s="8">
        <v>13</v>
      </c>
      <c r="J824" s="2" t="s">
        <v>8864</v>
      </c>
      <c r="K824" s="3">
        <f t="shared" si="37"/>
        <v>2316</v>
      </c>
      <c r="L824" s="6">
        <f t="shared" si="36"/>
        <v>0.46180555555555558</v>
      </c>
      <c r="M824" s="6">
        <f t="shared" si="36"/>
        <v>0.48194444444444445</v>
      </c>
      <c r="N824" s="7">
        <f t="shared" si="38"/>
        <v>2.0138888888888873E-2</v>
      </c>
    </row>
    <row r="825" spans="1:14">
      <c r="A825" s="2" t="s">
        <v>2876</v>
      </c>
      <c r="B825" s="2" t="s">
        <v>8122</v>
      </c>
      <c r="C825" s="2" t="s">
        <v>8208</v>
      </c>
      <c r="D825" s="5">
        <v>0.99</v>
      </c>
      <c r="F825" s="2">
        <v>4</v>
      </c>
      <c r="G825" s="2">
        <v>0</v>
      </c>
      <c r="H825" s="2">
        <v>0</v>
      </c>
      <c r="I825" s="8">
        <v>7</v>
      </c>
      <c r="J825" s="2" t="s">
        <v>8865</v>
      </c>
      <c r="K825" s="3">
        <f t="shared" si="37"/>
        <v>1264</v>
      </c>
      <c r="L825" s="6">
        <f t="shared" si="36"/>
        <v>0.46180555555555558</v>
      </c>
      <c r="M825" s="6">
        <f t="shared" si="36"/>
        <v>0.48333333333333334</v>
      </c>
      <c r="N825" s="7">
        <f t="shared" si="38"/>
        <v>2.1527777777777757E-2</v>
      </c>
    </row>
    <row r="826" spans="1:14">
      <c r="A826" s="2" t="s">
        <v>2728</v>
      </c>
      <c r="B826" s="2" t="s">
        <v>8122</v>
      </c>
      <c r="C826" s="2" t="s">
        <v>8197</v>
      </c>
      <c r="D826" s="5">
        <v>0.99</v>
      </c>
      <c r="F826" s="2">
        <v>0</v>
      </c>
      <c r="G826" s="2">
        <v>0</v>
      </c>
      <c r="H826" s="2">
        <v>0</v>
      </c>
      <c r="I826" s="2">
        <v>3</v>
      </c>
      <c r="J826" s="2" t="s">
        <v>8866</v>
      </c>
      <c r="K826" s="3">
        <f t="shared" si="37"/>
        <v>942</v>
      </c>
      <c r="L826" s="6">
        <f t="shared" si="36"/>
        <v>0.46180555555555558</v>
      </c>
      <c r="M826" s="6">
        <f t="shared" si="36"/>
        <v>0.47152777777777777</v>
      </c>
      <c r="N826" s="7">
        <f t="shared" si="38"/>
        <v>9.7222222222221877E-3</v>
      </c>
    </row>
    <row r="827" spans="1:14">
      <c r="A827" s="2" t="s">
        <v>3046</v>
      </c>
      <c r="B827" s="2" t="s">
        <v>8122</v>
      </c>
      <c r="C827" s="2" t="s">
        <v>8175</v>
      </c>
      <c r="D827" s="5">
        <v>0.99</v>
      </c>
      <c r="F827" s="2">
        <v>3</v>
      </c>
      <c r="G827" s="2">
        <v>0</v>
      </c>
      <c r="H827" s="2">
        <v>0</v>
      </c>
      <c r="I827" s="8">
        <v>6</v>
      </c>
      <c r="J827" s="2" t="s">
        <v>8285</v>
      </c>
      <c r="K827" s="3">
        <f t="shared" si="37"/>
        <v>1660</v>
      </c>
      <c r="L827" s="6">
        <f t="shared" si="36"/>
        <v>0.46180555555555558</v>
      </c>
      <c r="M827" s="6">
        <f t="shared" si="36"/>
        <v>0.4777777777777778</v>
      </c>
      <c r="N827" s="7">
        <f t="shared" si="38"/>
        <v>1.5972222222222221E-2</v>
      </c>
    </row>
    <row r="828" spans="1:14">
      <c r="A828" s="2" t="s">
        <v>435</v>
      </c>
      <c r="B828" s="2" t="s">
        <v>8122</v>
      </c>
      <c r="C828" s="2" t="s">
        <v>8191</v>
      </c>
      <c r="D828" s="5">
        <v>0.99</v>
      </c>
      <c r="F828" s="2">
        <v>9</v>
      </c>
      <c r="G828" s="2">
        <v>0</v>
      </c>
      <c r="H828" s="2">
        <v>0</v>
      </c>
      <c r="I828" s="8">
        <v>36</v>
      </c>
      <c r="J828" s="2" t="s">
        <v>8867</v>
      </c>
      <c r="K828" s="3">
        <f t="shared" si="37"/>
        <v>4704</v>
      </c>
      <c r="L828" s="6">
        <f t="shared" si="36"/>
        <v>0.46180555555555558</v>
      </c>
      <c r="M828" s="6">
        <f t="shared" si="36"/>
        <v>0.4861111111111111</v>
      </c>
      <c r="N828" s="7">
        <f t="shared" si="38"/>
        <v>2.4305555555555525E-2</v>
      </c>
    </row>
    <row r="829" spans="1:14">
      <c r="A829" s="2" t="s">
        <v>1325</v>
      </c>
      <c r="B829" s="2" t="s">
        <v>8122</v>
      </c>
      <c r="C829" s="2" t="s">
        <v>8152</v>
      </c>
      <c r="D829" s="5">
        <v>0.97</v>
      </c>
      <c r="F829" s="8">
        <v>15</v>
      </c>
      <c r="G829" s="2">
        <v>0</v>
      </c>
      <c r="H829" s="2">
        <v>0</v>
      </c>
      <c r="I829" s="8">
        <v>40</v>
      </c>
      <c r="J829" s="2" t="s">
        <v>8868</v>
      </c>
      <c r="K829" s="3">
        <f t="shared" si="37"/>
        <v>1671</v>
      </c>
      <c r="L829" s="6">
        <f t="shared" si="36"/>
        <v>0.46180555555555558</v>
      </c>
      <c r="M829" s="6">
        <f t="shared" si="36"/>
        <v>0.48194444444444445</v>
      </c>
      <c r="N829" s="7">
        <f t="shared" si="38"/>
        <v>2.0138888888888873E-2</v>
      </c>
    </row>
    <row r="830" spans="1:14">
      <c r="A830" s="2" t="s">
        <v>342</v>
      </c>
      <c r="B830" s="2" t="s">
        <v>8122</v>
      </c>
      <c r="C830" s="2" t="s">
        <v>8163</v>
      </c>
      <c r="D830" s="5">
        <v>0.99</v>
      </c>
      <c r="F830" s="2">
        <v>1</v>
      </c>
      <c r="G830" s="2">
        <v>0</v>
      </c>
      <c r="H830" s="2">
        <v>0</v>
      </c>
      <c r="I830" s="8">
        <v>6</v>
      </c>
      <c r="J830" s="2" t="s">
        <v>8869</v>
      </c>
      <c r="K830" s="3">
        <f t="shared" si="37"/>
        <v>2613</v>
      </c>
      <c r="L830" s="6">
        <f t="shared" si="36"/>
        <v>0.46180555555555558</v>
      </c>
      <c r="M830" s="6">
        <f t="shared" si="36"/>
        <v>0.47916666666666669</v>
      </c>
      <c r="N830" s="7">
        <f t="shared" si="38"/>
        <v>1.7361111111111105E-2</v>
      </c>
    </row>
    <row r="831" spans="1:14">
      <c r="A831" s="2" t="s">
        <v>467</v>
      </c>
      <c r="B831" s="2" t="s">
        <v>8122</v>
      </c>
      <c r="C831" s="2" t="s">
        <v>8181</v>
      </c>
      <c r="D831" s="5">
        <v>0.99</v>
      </c>
      <c r="F831" s="2">
        <v>8</v>
      </c>
      <c r="G831" s="2">
        <v>0</v>
      </c>
      <c r="H831" s="2">
        <v>0</v>
      </c>
      <c r="I831" s="8">
        <v>26</v>
      </c>
      <c r="J831" s="2" t="s">
        <v>8870</v>
      </c>
      <c r="K831" s="3">
        <f t="shared" si="37"/>
        <v>4082</v>
      </c>
      <c r="L831" s="6">
        <f t="shared" si="36"/>
        <v>0.46180555555555558</v>
      </c>
      <c r="M831" s="6">
        <f t="shared" si="36"/>
        <v>0.4826388888888889</v>
      </c>
      <c r="N831" s="7">
        <f t="shared" si="38"/>
        <v>2.0833333333333315E-2</v>
      </c>
    </row>
    <row r="832" spans="1:14">
      <c r="A832" s="2" t="s">
        <v>3441</v>
      </c>
      <c r="B832" s="2" t="s">
        <v>8122</v>
      </c>
      <c r="C832" s="2" t="s">
        <v>8163</v>
      </c>
      <c r="D832" s="5">
        <v>0.98</v>
      </c>
      <c r="F832" s="8">
        <v>10</v>
      </c>
      <c r="G832" s="2">
        <v>0</v>
      </c>
      <c r="H832" s="2">
        <v>0</v>
      </c>
      <c r="I832" s="2">
        <v>21</v>
      </c>
      <c r="J832" s="2" t="s">
        <v>8871</v>
      </c>
      <c r="K832" s="3">
        <f t="shared" si="37"/>
        <v>1781</v>
      </c>
      <c r="L832" s="6">
        <f t="shared" si="36"/>
        <v>0.46180555555555558</v>
      </c>
      <c r="M832" s="6">
        <f t="shared" si="36"/>
        <v>0.47916666666666669</v>
      </c>
      <c r="N832" s="7">
        <f t="shared" si="38"/>
        <v>1.7361111111111105E-2</v>
      </c>
    </row>
    <row r="833" spans="1:14">
      <c r="A833" s="2" t="s">
        <v>2234</v>
      </c>
      <c r="B833" s="2" t="s">
        <v>8122</v>
      </c>
      <c r="C833" s="2" t="s">
        <v>8165</v>
      </c>
      <c r="D833" s="5">
        <v>0.98</v>
      </c>
      <c r="F833" s="2">
        <v>3</v>
      </c>
      <c r="G833" s="2">
        <v>0</v>
      </c>
      <c r="H833" s="2">
        <v>0</v>
      </c>
      <c r="I833" s="2">
        <v>4</v>
      </c>
      <c r="J833" s="2" t="s">
        <v>8696</v>
      </c>
      <c r="K833" s="3">
        <f t="shared" si="37"/>
        <v>200</v>
      </c>
      <c r="L833" s="6">
        <f t="shared" si="36"/>
        <v>0.46180555555555558</v>
      </c>
      <c r="M833" s="6">
        <f t="shared" si="36"/>
        <v>0.47083333333333338</v>
      </c>
      <c r="N833" s="7">
        <f t="shared" si="38"/>
        <v>9.0277777777778012E-3</v>
      </c>
    </row>
    <row r="834" spans="1:14">
      <c r="A834" s="2" t="s">
        <v>2317</v>
      </c>
      <c r="B834" s="2" t="s">
        <v>8122</v>
      </c>
      <c r="C834" s="2" t="s">
        <v>8188</v>
      </c>
      <c r="D834" s="5">
        <v>0.91</v>
      </c>
      <c r="F834" s="2">
        <v>8</v>
      </c>
      <c r="G834" s="2">
        <v>0</v>
      </c>
      <c r="H834" s="2">
        <v>0</v>
      </c>
      <c r="I834" s="8">
        <v>21</v>
      </c>
      <c r="J834" s="2" t="s">
        <v>8749</v>
      </c>
      <c r="K834" s="3">
        <f t="shared" si="37"/>
        <v>237</v>
      </c>
      <c r="L834" s="6">
        <f t="shared" ref="L834:M897" si="39">VALUE(RIGHT(B834,LEN(B834)-14))</f>
        <v>0.46180555555555558</v>
      </c>
      <c r="M834" s="6">
        <f t="shared" si="39"/>
        <v>0.47222222222222227</v>
      </c>
      <c r="N834" s="7">
        <f t="shared" si="38"/>
        <v>1.0416666666666685E-2</v>
      </c>
    </row>
    <row r="835" spans="1:14">
      <c r="A835" s="2" t="s">
        <v>3122</v>
      </c>
      <c r="B835" s="2" t="s">
        <v>8122</v>
      </c>
      <c r="C835" s="2" t="s">
        <v>8155</v>
      </c>
      <c r="D835" s="5">
        <v>0.95</v>
      </c>
      <c r="F835" s="2">
        <v>32</v>
      </c>
      <c r="G835" s="2">
        <v>0</v>
      </c>
      <c r="H835" s="2">
        <v>0</v>
      </c>
      <c r="I835" s="8">
        <v>56</v>
      </c>
      <c r="J835" s="2" t="s">
        <v>8872</v>
      </c>
      <c r="K835" s="3">
        <f t="shared" ref="K835:K898" si="40">VALUE(LEFT(J835,LEN(J835)-7))</f>
        <v>1150</v>
      </c>
      <c r="L835" s="6">
        <f t="shared" si="39"/>
        <v>0.46180555555555558</v>
      </c>
      <c r="M835" s="6">
        <f t="shared" si="39"/>
        <v>0.48055555555555557</v>
      </c>
      <c r="N835" s="7">
        <f t="shared" si="38"/>
        <v>1.8749999999999989E-2</v>
      </c>
    </row>
    <row r="836" spans="1:14">
      <c r="A836" s="2" t="s">
        <v>2158</v>
      </c>
      <c r="B836" s="2" t="s">
        <v>8122</v>
      </c>
      <c r="C836" s="2" t="s">
        <v>8165</v>
      </c>
      <c r="D836" s="5">
        <v>0.95</v>
      </c>
      <c r="F836" s="2">
        <v>9</v>
      </c>
      <c r="G836" s="2">
        <v>0</v>
      </c>
      <c r="H836" s="2">
        <v>0</v>
      </c>
      <c r="I836" s="2">
        <v>9</v>
      </c>
      <c r="J836" s="2" t="s">
        <v>8696</v>
      </c>
      <c r="K836" s="3">
        <f t="shared" si="40"/>
        <v>200</v>
      </c>
      <c r="L836" s="6">
        <f t="shared" si="39"/>
        <v>0.46180555555555558</v>
      </c>
      <c r="M836" s="6">
        <f t="shared" si="39"/>
        <v>0.47083333333333338</v>
      </c>
      <c r="N836" s="7">
        <f t="shared" ref="N836:N899" si="41">M836-L836</f>
        <v>9.0277777777778012E-3</v>
      </c>
    </row>
    <row r="837" spans="1:14">
      <c r="A837" s="2" t="s">
        <v>1787</v>
      </c>
      <c r="B837" s="2" t="s">
        <v>8122</v>
      </c>
      <c r="C837" s="2" t="s">
        <v>8165</v>
      </c>
      <c r="D837" s="5">
        <v>0</v>
      </c>
      <c r="F837" s="2">
        <v>7</v>
      </c>
      <c r="G837" s="2">
        <v>0</v>
      </c>
      <c r="H837" s="2">
        <v>0</v>
      </c>
      <c r="I837" s="8">
        <v>13</v>
      </c>
      <c r="J837" s="2" t="s">
        <v>8247</v>
      </c>
      <c r="K837" s="3">
        <f t="shared" si="40"/>
        <v>13</v>
      </c>
      <c r="L837" s="6">
        <f t="shared" si="39"/>
        <v>0.46180555555555558</v>
      </c>
      <c r="M837" s="6">
        <f t="shared" si="39"/>
        <v>0.47083333333333338</v>
      </c>
      <c r="N837" s="7">
        <f t="shared" si="41"/>
        <v>9.0277777777778012E-3</v>
      </c>
    </row>
    <row r="838" spans="1:14">
      <c r="A838" s="2" t="s">
        <v>2905</v>
      </c>
      <c r="B838" s="2" t="s">
        <v>8122</v>
      </c>
      <c r="C838" s="2" t="s">
        <v>8197</v>
      </c>
      <c r="D838" s="5">
        <v>0.99</v>
      </c>
      <c r="F838" s="2">
        <v>3</v>
      </c>
      <c r="G838" s="2">
        <v>0</v>
      </c>
      <c r="H838" s="2">
        <v>0</v>
      </c>
      <c r="I838" s="2">
        <v>7</v>
      </c>
      <c r="J838" s="2" t="s">
        <v>8873</v>
      </c>
      <c r="K838" s="3">
        <f t="shared" si="40"/>
        <v>1279</v>
      </c>
      <c r="L838" s="6">
        <f t="shared" si="39"/>
        <v>0.46180555555555558</v>
      </c>
      <c r="M838" s="6">
        <f t="shared" si="39"/>
        <v>0.47152777777777777</v>
      </c>
      <c r="N838" s="7">
        <f t="shared" si="41"/>
        <v>9.7222222222221877E-3</v>
      </c>
    </row>
    <row r="839" spans="1:14">
      <c r="A839" s="2" t="s">
        <v>2550</v>
      </c>
      <c r="B839" s="2" t="s">
        <v>8122</v>
      </c>
      <c r="C839" s="2" t="s">
        <v>8157</v>
      </c>
      <c r="D839" s="5">
        <v>0.96</v>
      </c>
      <c r="F839" s="2">
        <v>14</v>
      </c>
      <c r="G839" s="2">
        <v>0</v>
      </c>
      <c r="H839" s="2">
        <v>0</v>
      </c>
      <c r="I839" s="2">
        <v>20</v>
      </c>
      <c r="J839" s="2" t="s">
        <v>8874</v>
      </c>
      <c r="K839" s="3">
        <f t="shared" si="40"/>
        <v>612</v>
      </c>
      <c r="L839" s="6">
        <f t="shared" si="39"/>
        <v>0.46180555555555558</v>
      </c>
      <c r="M839" s="6">
        <f t="shared" si="39"/>
        <v>0.47847222222222219</v>
      </c>
      <c r="N839" s="7">
        <f t="shared" si="41"/>
        <v>1.6666666666666607E-2</v>
      </c>
    </row>
    <row r="840" spans="1:14">
      <c r="A840" s="2" t="s">
        <v>3613</v>
      </c>
      <c r="B840" s="2" t="s">
        <v>8122</v>
      </c>
      <c r="C840" s="2" t="s">
        <v>8167</v>
      </c>
      <c r="D840" s="5">
        <v>0.99</v>
      </c>
      <c r="F840" s="2">
        <v>13</v>
      </c>
      <c r="G840" s="2">
        <v>0</v>
      </c>
      <c r="H840" s="2">
        <v>0</v>
      </c>
      <c r="I840" s="2">
        <v>19</v>
      </c>
      <c r="J840" s="2" t="s">
        <v>8875</v>
      </c>
      <c r="K840" s="3">
        <f t="shared" si="40"/>
        <v>2407</v>
      </c>
      <c r="L840" s="6">
        <f t="shared" si="39"/>
        <v>0.46180555555555558</v>
      </c>
      <c r="M840" s="6">
        <f t="shared" si="39"/>
        <v>0.47986111111111113</v>
      </c>
      <c r="N840" s="7">
        <f t="shared" si="41"/>
        <v>1.8055555555555547E-2</v>
      </c>
    </row>
    <row r="841" spans="1:14">
      <c r="A841" s="2" t="s">
        <v>1054</v>
      </c>
      <c r="B841" s="2" t="s">
        <v>8122</v>
      </c>
      <c r="C841" s="2" t="s">
        <v>8165</v>
      </c>
      <c r="D841" s="5">
        <v>0.98</v>
      </c>
      <c r="F841" s="2">
        <v>2</v>
      </c>
      <c r="G841" s="2">
        <v>0</v>
      </c>
      <c r="H841" s="2">
        <v>0</v>
      </c>
      <c r="I841" s="2">
        <v>6</v>
      </c>
      <c r="J841" s="2" t="s">
        <v>8876</v>
      </c>
      <c r="K841" s="3">
        <f t="shared" si="40"/>
        <v>476</v>
      </c>
      <c r="L841" s="6">
        <f t="shared" si="39"/>
        <v>0.46180555555555558</v>
      </c>
      <c r="M841" s="6">
        <f t="shared" si="39"/>
        <v>0.47083333333333338</v>
      </c>
      <c r="N841" s="7">
        <f t="shared" si="41"/>
        <v>9.0277777777778012E-3</v>
      </c>
    </row>
    <row r="842" spans="1:14">
      <c r="A842" s="2" t="s">
        <v>2449</v>
      </c>
      <c r="B842" s="2" t="s">
        <v>8122</v>
      </c>
      <c r="C842" s="2" t="s">
        <v>8197</v>
      </c>
      <c r="D842" s="5">
        <v>0.96</v>
      </c>
      <c r="F842" s="2">
        <v>8</v>
      </c>
      <c r="G842" s="2">
        <v>0</v>
      </c>
      <c r="H842" s="2">
        <v>0</v>
      </c>
      <c r="I842" s="2">
        <v>15</v>
      </c>
      <c r="J842" s="2" t="s">
        <v>8877</v>
      </c>
      <c r="K842" s="3">
        <f t="shared" si="40"/>
        <v>493</v>
      </c>
      <c r="L842" s="6">
        <f t="shared" si="39"/>
        <v>0.46180555555555558</v>
      </c>
      <c r="M842" s="6">
        <f t="shared" si="39"/>
        <v>0.47152777777777777</v>
      </c>
      <c r="N842" s="7">
        <f t="shared" si="41"/>
        <v>9.7222222222221877E-3</v>
      </c>
    </row>
    <row r="843" spans="1:14">
      <c r="A843" s="2" t="s">
        <v>2770</v>
      </c>
      <c r="B843" s="2" t="s">
        <v>8122</v>
      </c>
      <c r="C843" s="2" t="s">
        <v>8188</v>
      </c>
      <c r="D843" s="5">
        <v>0.99</v>
      </c>
      <c r="F843" s="2">
        <v>2</v>
      </c>
      <c r="G843" s="2">
        <v>0</v>
      </c>
      <c r="H843" s="2">
        <v>0</v>
      </c>
      <c r="I843" s="8">
        <v>8</v>
      </c>
      <c r="J843" s="2" t="s">
        <v>8878</v>
      </c>
      <c r="K843" s="3">
        <f t="shared" si="40"/>
        <v>1307</v>
      </c>
      <c r="L843" s="6">
        <f t="shared" si="39"/>
        <v>0.46180555555555558</v>
      </c>
      <c r="M843" s="6">
        <f t="shared" si="39"/>
        <v>0.47222222222222227</v>
      </c>
      <c r="N843" s="7">
        <f t="shared" si="41"/>
        <v>1.0416666666666685E-2</v>
      </c>
    </row>
    <row r="844" spans="1:14">
      <c r="A844" s="2" t="s">
        <v>1082</v>
      </c>
      <c r="B844" s="2" t="s">
        <v>8122</v>
      </c>
      <c r="C844" s="2" t="s">
        <v>8165</v>
      </c>
      <c r="D844" s="5">
        <v>0.98</v>
      </c>
      <c r="F844" s="2">
        <v>5</v>
      </c>
      <c r="G844" s="2">
        <v>0</v>
      </c>
      <c r="H844" s="2">
        <v>0</v>
      </c>
      <c r="I844" s="8">
        <v>6</v>
      </c>
      <c r="J844" s="2" t="s">
        <v>8879</v>
      </c>
      <c r="K844" s="3">
        <f t="shared" si="40"/>
        <v>409</v>
      </c>
      <c r="L844" s="6">
        <f t="shared" si="39"/>
        <v>0.46180555555555558</v>
      </c>
      <c r="M844" s="6">
        <f t="shared" si="39"/>
        <v>0.47083333333333338</v>
      </c>
      <c r="N844" s="7">
        <f t="shared" si="41"/>
        <v>9.0277777777778012E-3</v>
      </c>
    </row>
    <row r="845" spans="1:14">
      <c r="A845" s="2" t="s">
        <v>2709</v>
      </c>
      <c r="B845" s="2" t="s">
        <v>8122</v>
      </c>
      <c r="C845" s="2" t="s">
        <v>8197</v>
      </c>
      <c r="D845" s="5">
        <v>0.96</v>
      </c>
      <c r="F845" s="2">
        <v>18</v>
      </c>
      <c r="G845" s="2">
        <v>0</v>
      </c>
      <c r="H845" s="2">
        <v>0</v>
      </c>
      <c r="I845" s="2">
        <v>18</v>
      </c>
      <c r="J845" s="2" t="s">
        <v>8880</v>
      </c>
      <c r="K845" s="3">
        <f t="shared" si="40"/>
        <v>519</v>
      </c>
      <c r="L845" s="6">
        <f t="shared" si="39"/>
        <v>0.46180555555555558</v>
      </c>
      <c r="M845" s="6">
        <f t="shared" si="39"/>
        <v>0.47152777777777777</v>
      </c>
      <c r="N845" s="7">
        <f t="shared" si="41"/>
        <v>9.7222222222221877E-3</v>
      </c>
    </row>
    <row r="846" spans="1:14">
      <c r="A846" s="2" t="s">
        <v>1981</v>
      </c>
      <c r="B846" s="2" t="s">
        <v>8122</v>
      </c>
      <c r="C846" s="2" t="s">
        <v>8165</v>
      </c>
      <c r="D846" s="5">
        <v>0.99</v>
      </c>
      <c r="F846" s="2">
        <v>1</v>
      </c>
      <c r="G846" s="2">
        <v>0</v>
      </c>
      <c r="H846" s="2">
        <v>0</v>
      </c>
      <c r="I846" s="2">
        <v>2</v>
      </c>
      <c r="J846" s="2" t="s">
        <v>8696</v>
      </c>
      <c r="K846" s="3">
        <f t="shared" si="40"/>
        <v>200</v>
      </c>
      <c r="L846" s="6">
        <f t="shared" si="39"/>
        <v>0.46180555555555558</v>
      </c>
      <c r="M846" s="6">
        <f t="shared" si="39"/>
        <v>0.47083333333333338</v>
      </c>
      <c r="N846" s="7">
        <f t="shared" si="41"/>
        <v>9.0277777777778012E-3</v>
      </c>
    </row>
    <row r="847" spans="1:14">
      <c r="A847" s="2" t="s">
        <v>1313</v>
      </c>
      <c r="B847" s="2" t="s">
        <v>8122</v>
      </c>
      <c r="C847" s="2" t="s">
        <v>8161</v>
      </c>
      <c r="D847" s="5">
        <v>0.97</v>
      </c>
      <c r="F847" s="2">
        <v>16</v>
      </c>
      <c r="G847" s="2">
        <v>0</v>
      </c>
      <c r="H847" s="2">
        <v>0</v>
      </c>
      <c r="I847" s="2">
        <v>29</v>
      </c>
      <c r="J847" s="2" t="s">
        <v>8881</v>
      </c>
      <c r="K847" s="3">
        <f t="shared" si="40"/>
        <v>1120</v>
      </c>
      <c r="L847" s="6">
        <f t="shared" si="39"/>
        <v>0.46180555555555558</v>
      </c>
      <c r="M847" s="6">
        <f t="shared" si="39"/>
        <v>0.47430555555555554</v>
      </c>
      <c r="N847" s="7">
        <f t="shared" si="41"/>
        <v>1.2499999999999956E-2</v>
      </c>
    </row>
    <row r="848" spans="1:14">
      <c r="A848" s="2" t="s">
        <v>814</v>
      </c>
      <c r="B848" s="2" t="s">
        <v>8122</v>
      </c>
      <c r="C848" s="2" t="s">
        <v>8134</v>
      </c>
      <c r="D848" s="5">
        <v>0.99</v>
      </c>
      <c r="F848" s="2">
        <v>1</v>
      </c>
      <c r="G848" s="2">
        <v>0</v>
      </c>
      <c r="H848" s="2">
        <v>0</v>
      </c>
      <c r="I848" s="8">
        <v>1</v>
      </c>
      <c r="J848" s="2" t="s">
        <v>8699</v>
      </c>
      <c r="K848" s="3">
        <f t="shared" si="40"/>
        <v>226</v>
      </c>
      <c r="L848" s="6">
        <f t="shared" si="39"/>
        <v>0.46180555555555558</v>
      </c>
      <c r="M848" s="6">
        <f t="shared" si="39"/>
        <v>0.47013888888888888</v>
      </c>
      <c r="N848" s="7">
        <f t="shared" si="41"/>
        <v>8.3333333333333037E-3</v>
      </c>
    </row>
    <row r="849" spans="1:14">
      <c r="A849" s="2" t="s">
        <v>2522</v>
      </c>
      <c r="B849" s="2" t="s">
        <v>8122</v>
      </c>
      <c r="C849" s="2" t="s">
        <v>8165</v>
      </c>
      <c r="D849" s="5">
        <v>0.96</v>
      </c>
      <c r="F849" s="2">
        <v>30</v>
      </c>
      <c r="G849" s="2">
        <v>0</v>
      </c>
      <c r="H849" s="2">
        <v>0</v>
      </c>
      <c r="I849" s="8">
        <v>32</v>
      </c>
      <c r="J849" s="2" t="s">
        <v>8882</v>
      </c>
      <c r="K849" s="3">
        <f t="shared" si="40"/>
        <v>827</v>
      </c>
      <c r="L849" s="6">
        <f t="shared" si="39"/>
        <v>0.46180555555555558</v>
      </c>
      <c r="M849" s="6">
        <f t="shared" si="39"/>
        <v>0.47083333333333338</v>
      </c>
      <c r="N849" s="7">
        <f t="shared" si="41"/>
        <v>9.0277777777778012E-3</v>
      </c>
    </row>
    <row r="850" spans="1:14">
      <c r="A850" s="2" t="s">
        <v>1426</v>
      </c>
      <c r="B850" s="2" t="s">
        <v>8122</v>
      </c>
      <c r="C850" s="2" t="s">
        <v>8152</v>
      </c>
      <c r="D850" s="5">
        <v>0.98</v>
      </c>
      <c r="F850" s="2">
        <v>5</v>
      </c>
      <c r="G850" s="2">
        <v>0</v>
      </c>
      <c r="H850" s="2">
        <v>0</v>
      </c>
      <c r="I850" s="8">
        <v>23</v>
      </c>
      <c r="J850" s="2" t="s">
        <v>8883</v>
      </c>
      <c r="K850" s="3">
        <f t="shared" si="40"/>
        <v>1742</v>
      </c>
      <c r="L850" s="6">
        <f t="shared" si="39"/>
        <v>0.46180555555555558</v>
      </c>
      <c r="M850" s="6">
        <f t="shared" si="39"/>
        <v>0.48194444444444445</v>
      </c>
      <c r="N850" s="7">
        <f t="shared" si="41"/>
        <v>2.0138888888888873E-2</v>
      </c>
    </row>
    <row r="851" spans="1:14">
      <c r="A851" s="2" t="s">
        <v>3432</v>
      </c>
      <c r="B851" s="2" t="s">
        <v>8122</v>
      </c>
      <c r="C851" s="2" t="s">
        <v>8211</v>
      </c>
      <c r="D851" s="5">
        <v>0.96</v>
      </c>
      <c r="F851" s="2">
        <v>40</v>
      </c>
      <c r="G851" s="2">
        <v>0</v>
      </c>
      <c r="H851" s="2">
        <v>0</v>
      </c>
      <c r="I851" s="2">
        <v>60</v>
      </c>
      <c r="J851" s="2" t="s">
        <v>8621</v>
      </c>
      <c r="K851" s="3">
        <f t="shared" si="40"/>
        <v>1620</v>
      </c>
      <c r="L851" s="6">
        <f t="shared" si="39"/>
        <v>0.46180555555555558</v>
      </c>
      <c r="M851" s="6">
        <f t="shared" si="39"/>
        <v>0.48541666666666666</v>
      </c>
      <c r="N851" s="7">
        <f t="shared" si="41"/>
        <v>2.3611111111111083E-2</v>
      </c>
    </row>
    <row r="852" spans="1:14">
      <c r="A852" s="2" t="s">
        <v>527</v>
      </c>
      <c r="B852" s="2" t="s">
        <v>8122</v>
      </c>
      <c r="C852" s="2" t="s">
        <v>8134</v>
      </c>
      <c r="D852" s="5">
        <v>0.84</v>
      </c>
      <c r="F852" s="2">
        <v>2</v>
      </c>
      <c r="G852" s="2">
        <v>0</v>
      </c>
      <c r="H852" s="2">
        <v>0</v>
      </c>
      <c r="I852" s="2">
        <v>4</v>
      </c>
      <c r="J852" s="2" t="s">
        <v>8446</v>
      </c>
      <c r="K852" s="3">
        <f t="shared" si="40"/>
        <v>25</v>
      </c>
      <c r="L852" s="6">
        <f t="shared" si="39"/>
        <v>0.46180555555555558</v>
      </c>
      <c r="M852" s="6">
        <f t="shared" si="39"/>
        <v>0.47013888888888888</v>
      </c>
      <c r="N852" s="7">
        <f t="shared" si="41"/>
        <v>8.3333333333333037E-3</v>
      </c>
    </row>
    <row r="853" spans="1:14">
      <c r="A853" s="2" t="s">
        <v>887</v>
      </c>
      <c r="B853" s="2" t="s">
        <v>8122</v>
      </c>
      <c r="C853" s="2" t="s">
        <v>8165</v>
      </c>
      <c r="D853" s="5">
        <v>0.95</v>
      </c>
      <c r="F853" s="2">
        <v>8</v>
      </c>
      <c r="G853" s="2">
        <v>0</v>
      </c>
      <c r="H853" s="2">
        <v>0</v>
      </c>
      <c r="I853" s="8">
        <v>14</v>
      </c>
      <c r="J853" s="2" t="s">
        <v>8884</v>
      </c>
      <c r="K853" s="3">
        <f t="shared" si="40"/>
        <v>338</v>
      </c>
      <c r="L853" s="6">
        <f t="shared" si="39"/>
        <v>0.46180555555555558</v>
      </c>
      <c r="M853" s="6">
        <f t="shared" si="39"/>
        <v>0.47083333333333338</v>
      </c>
      <c r="N853" s="7">
        <f t="shared" si="41"/>
        <v>9.0277777777778012E-3</v>
      </c>
    </row>
    <row r="854" spans="1:14">
      <c r="A854" s="2" t="s">
        <v>2743</v>
      </c>
      <c r="B854" s="2" t="s">
        <v>8122</v>
      </c>
      <c r="C854" s="2" t="s">
        <v>8165</v>
      </c>
      <c r="D854" s="5">
        <v>0.98</v>
      </c>
      <c r="F854" s="2">
        <v>0</v>
      </c>
      <c r="G854" s="2">
        <v>0</v>
      </c>
      <c r="H854" s="2">
        <v>0</v>
      </c>
      <c r="I854" s="2">
        <v>14</v>
      </c>
      <c r="J854" s="2" t="s">
        <v>8885</v>
      </c>
      <c r="K854" s="3">
        <f t="shared" si="40"/>
        <v>964</v>
      </c>
      <c r="L854" s="6">
        <f t="shared" si="39"/>
        <v>0.46180555555555558</v>
      </c>
      <c r="M854" s="6">
        <f t="shared" si="39"/>
        <v>0.47083333333333338</v>
      </c>
      <c r="N854" s="7">
        <f t="shared" si="41"/>
        <v>9.0277777777778012E-3</v>
      </c>
    </row>
    <row r="855" spans="1:14">
      <c r="A855" s="2" t="s">
        <v>2266</v>
      </c>
      <c r="B855" s="2" t="s">
        <v>8122</v>
      </c>
      <c r="C855" s="2" t="s">
        <v>8165</v>
      </c>
      <c r="D855" s="5">
        <v>0.98</v>
      </c>
      <c r="F855" s="2">
        <v>1</v>
      </c>
      <c r="G855" s="2">
        <v>0</v>
      </c>
      <c r="H855" s="2">
        <v>0</v>
      </c>
      <c r="I855" s="2">
        <v>2</v>
      </c>
      <c r="J855" s="2" t="s">
        <v>8886</v>
      </c>
      <c r="K855" s="3">
        <f t="shared" si="40"/>
        <v>165</v>
      </c>
      <c r="L855" s="6">
        <f t="shared" si="39"/>
        <v>0.46180555555555558</v>
      </c>
      <c r="M855" s="6">
        <f t="shared" si="39"/>
        <v>0.47083333333333338</v>
      </c>
      <c r="N855" s="7">
        <f t="shared" si="41"/>
        <v>9.0277777777778012E-3</v>
      </c>
    </row>
    <row r="856" spans="1:14">
      <c r="A856" s="2" t="s">
        <v>2868</v>
      </c>
      <c r="B856" s="2" t="s">
        <v>8122</v>
      </c>
      <c r="C856" s="2" t="s">
        <v>8197</v>
      </c>
      <c r="D856" s="5">
        <v>0.99</v>
      </c>
      <c r="F856" s="2">
        <v>0</v>
      </c>
      <c r="G856" s="2">
        <v>0</v>
      </c>
      <c r="H856" s="2">
        <v>0</v>
      </c>
      <c r="I856" s="2">
        <v>8</v>
      </c>
      <c r="J856" s="2" t="s">
        <v>8800</v>
      </c>
      <c r="K856" s="3">
        <f t="shared" si="40"/>
        <v>1202</v>
      </c>
      <c r="L856" s="6">
        <f t="shared" si="39"/>
        <v>0.46180555555555558</v>
      </c>
      <c r="M856" s="6">
        <f t="shared" si="39"/>
        <v>0.47152777777777777</v>
      </c>
      <c r="N856" s="7">
        <f t="shared" si="41"/>
        <v>9.7222222222221877E-3</v>
      </c>
    </row>
    <row r="857" spans="1:14">
      <c r="A857" s="2" t="s">
        <v>1062</v>
      </c>
      <c r="B857" s="2" t="s">
        <v>8122</v>
      </c>
      <c r="C857" s="2" t="s">
        <v>8165</v>
      </c>
      <c r="D857" s="5">
        <v>0.98</v>
      </c>
      <c r="F857" s="2">
        <v>2</v>
      </c>
      <c r="G857" s="2">
        <v>0</v>
      </c>
      <c r="H857" s="2">
        <v>0</v>
      </c>
      <c r="I857" s="8">
        <v>7</v>
      </c>
      <c r="J857" s="2" t="s">
        <v>8887</v>
      </c>
      <c r="K857" s="3">
        <f t="shared" si="40"/>
        <v>477</v>
      </c>
      <c r="L857" s="6">
        <f t="shared" si="39"/>
        <v>0.46180555555555558</v>
      </c>
      <c r="M857" s="6">
        <f t="shared" si="39"/>
        <v>0.47083333333333338</v>
      </c>
      <c r="N857" s="7">
        <f t="shared" si="41"/>
        <v>9.0277777777778012E-3</v>
      </c>
    </row>
    <row r="858" spans="1:14">
      <c r="A858" s="2" t="s">
        <v>3466</v>
      </c>
      <c r="B858" s="2" t="s">
        <v>8122</v>
      </c>
      <c r="C858" s="2" t="s">
        <v>8170</v>
      </c>
      <c r="D858" s="5">
        <v>0.96</v>
      </c>
      <c r="F858" s="2">
        <v>12</v>
      </c>
      <c r="G858" s="2">
        <v>0</v>
      </c>
      <c r="H858" s="2">
        <v>0</v>
      </c>
      <c r="I858" s="2">
        <v>86</v>
      </c>
      <c r="J858" s="2" t="s">
        <v>8888</v>
      </c>
      <c r="K858" s="3">
        <f t="shared" si="40"/>
        <v>2271</v>
      </c>
      <c r="L858" s="6">
        <f t="shared" si="39"/>
        <v>0.46180555555555558</v>
      </c>
      <c r="M858" s="6">
        <f t="shared" si="39"/>
        <v>0.48125000000000001</v>
      </c>
      <c r="N858" s="7">
        <f t="shared" si="41"/>
        <v>1.9444444444444431E-2</v>
      </c>
    </row>
    <row r="859" spans="1:14">
      <c r="A859" s="2" t="s">
        <v>975</v>
      </c>
      <c r="B859" s="2" t="s">
        <v>8122</v>
      </c>
      <c r="C859" s="2" t="s">
        <v>8134</v>
      </c>
      <c r="D859" s="5">
        <v>0.99</v>
      </c>
      <c r="F859" s="2">
        <v>1</v>
      </c>
      <c r="G859" s="2">
        <v>0</v>
      </c>
      <c r="H859" s="2">
        <v>0</v>
      </c>
      <c r="I859" s="2">
        <v>1</v>
      </c>
      <c r="J859" s="2" t="s">
        <v>8711</v>
      </c>
      <c r="K859" s="3">
        <f t="shared" si="40"/>
        <v>230</v>
      </c>
      <c r="L859" s="6">
        <f t="shared" si="39"/>
        <v>0.46180555555555558</v>
      </c>
      <c r="M859" s="6">
        <f t="shared" si="39"/>
        <v>0.47013888888888888</v>
      </c>
      <c r="N859" s="7">
        <f t="shared" si="41"/>
        <v>8.3333333333333037E-3</v>
      </c>
    </row>
    <row r="860" spans="1:14">
      <c r="A860" s="2" t="s">
        <v>1554</v>
      </c>
      <c r="B860" s="2" t="s">
        <v>8122</v>
      </c>
      <c r="C860" s="2" t="s">
        <v>8211</v>
      </c>
      <c r="D860" s="5">
        <v>0.95</v>
      </c>
      <c r="F860" s="2">
        <v>81</v>
      </c>
      <c r="G860" s="2">
        <v>0</v>
      </c>
      <c r="H860" s="2">
        <v>0</v>
      </c>
      <c r="I860" s="8">
        <v>103</v>
      </c>
      <c r="J860" s="2" t="s">
        <v>8889</v>
      </c>
      <c r="K860" s="3">
        <f t="shared" si="40"/>
        <v>2453</v>
      </c>
      <c r="L860" s="6">
        <f t="shared" si="39"/>
        <v>0.46180555555555558</v>
      </c>
      <c r="M860" s="6">
        <f t="shared" si="39"/>
        <v>0.48541666666666666</v>
      </c>
      <c r="N860" s="7">
        <f t="shared" si="41"/>
        <v>2.3611111111111083E-2</v>
      </c>
    </row>
    <row r="861" spans="1:14">
      <c r="A861" s="2" t="s">
        <v>2415</v>
      </c>
      <c r="B861" s="2" t="s">
        <v>8122</v>
      </c>
      <c r="C861" s="2" t="s">
        <v>8163</v>
      </c>
      <c r="D861" s="5">
        <v>0.95</v>
      </c>
      <c r="F861" s="2">
        <v>12</v>
      </c>
      <c r="G861" s="2">
        <v>0</v>
      </c>
      <c r="H861" s="2">
        <v>0</v>
      </c>
      <c r="I861" s="2">
        <v>33</v>
      </c>
      <c r="J861" s="2" t="s">
        <v>8890</v>
      </c>
      <c r="K861" s="3">
        <f t="shared" si="40"/>
        <v>768</v>
      </c>
      <c r="L861" s="6">
        <f t="shared" si="39"/>
        <v>0.46180555555555558</v>
      </c>
      <c r="M861" s="6">
        <f t="shared" si="39"/>
        <v>0.47916666666666669</v>
      </c>
      <c r="N861" s="7">
        <f t="shared" si="41"/>
        <v>1.7361111111111105E-2</v>
      </c>
    </row>
    <row r="862" spans="1:14">
      <c r="A862" s="2" t="s">
        <v>1251</v>
      </c>
      <c r="B862" s="2" t="s">
        <v>8122</v>
      </c>
      <c r="C862" s="2" t="s">
        <v>8181</v>
      </c>
      <c r="D862" s="5">
        <v>0.96</v>
      </c>
      <c r="F862" s="2">
        <v>12</v>
      </c>
      <c r="G862" s="2">
        <v>0</v>
      </c>
      <c r="H862" s="2">
        <v>0</v>
      </c>
      <c r="I862" s="2">
        <v>32</v>
      </c>
      <c r="J862" s="2" t="s">
        <v>8891</v>
      </c>
      <c r="K862" s="3">
        <f t="shared" si="40"/>
        <v>1057</v>
      </c>
      <c r="L862" s="6">
        <f t="shared" si="39"/>
        <v>0.46180555555555558</v>
      </c>
      <c r="M862" s="6">
        <f t="shared" si="39"/>
        <v>0.4826388888888889</v>
      </c>
      <c r="N862" s="7">
        <f t="shared" si="41"/>
        <v>2.0833333333333315E-2</v>
      </c>
    </row>
    <row r="863" spans="1:14">
      <c r="A863" s="2" t="s">
        <v>911</v>
      </c>
      <c r="B863" s="2" t="s">
        <v>8122</v>
      </c>
      <c r="C863" s="2" t="s">
        <v>8165</v>
      </c>
      <c r="D863" s="5">
        <v>0.98</v>
      </c>
      <c r="F863" s="2">
        <v>1</v>
      </c>
      <c r="G863" s="2">
        <v>0</v>
      </c>
      <c r="H863" s="2">
        <v>0</v>
      </c>
      <c r="I863" s="8">
        <v>3</v>
      </c>
      <c r="J863" s="2" t="s">
        <v>8892</v>
      </c>
      <c r="K863" s="3">
        <f t="shared" si="40"/>
        <v>215</v>
      </c>
      <c r="L863" s="6">
        <f t="shared" si="39"/>
        <v>0.46180555555555558</v>
      </c>
      <c r="M863" s="6">
        <f t="shared" si="39"/>
        <v>0.47083333333333338</v>
      </c>
      <c r="N863" s="7">
        <f t="shared" si="41"/>
        <v>9.0277777777778012E-3</v>
      </c>
    </row>
    <row r="864" spans="1:14">
      <c r="A864" s="2" t="s">
        <v>1225</v>
      </c>
      <c r="B864" s="2" t="s">
        <v>8122</v>
      </c>
      <c r="C864" s="2" t="s">
        <v>8188</v>
      </c>
      <c r="D864" s="5">
        <v>0.87</v>
      </c>
      <c r="F864" s="2">
        <v>27</v>
      </c>
      <c r="G864" s="2">
        <v>0</v>
      </c>
      <c r="H864" s="2">
        <v>0</v>
      </c>
      <c r="I864" s="2">
        <v>58</v>
      </c>
      <c r="J864" s="2" t="s">
        <v>8893</v>
      </c>
      <c r="K864" s="3">
        <f t="shared" si="40"/>
        <v>458</v>
      </c>
      <c r="L864" s="6">
        <f t="shared" si="39"/>
        <v>0.46180555555555558</v>
      </c>
      <c r="M864" s="6">
        <f t="shared" si="39"/>
        <v>0.47222222222222227</v>
      </c>
      <c r="N864" s="7">
        <f t="shared" si="41"/>
        <v>1.0416666666666685E-2</v>
      </c>
    </row>
    <row r="865" spans="1:14">
      <c r="A865" s="2" t="s">
        <v>2586</v>
      </c>
      <c r="B865" s="2" t="s">
        <v>8122</v>
      </c>
      <c r="C865" s="2" t="s">
        <v>8167</v>
      </c>
      <c r="D865" s="5">
        <v>0.95</v>
      </c>
      <c r="F865" s="2">
        <v>16</v>
      </c>
      <c r="G865" s="2">
        <v>0</v>
      </c>
      <c r="H865" s="2">
        <v>0</v>
      </c>
      <c r="I865" s="8">
        <v>35</v>
      </c>
      <c r="J865" s="2" t="s">
        <v>8894</v>
      </c>
      <c r="K865" s="3">
        <f t="shared" si="40"/>
        <v>847</v>
      </c>
      <c r="L865" s="6">
        <f t="shared" si="39"/>
        <v>0.46180555555555558</v>
      </c>
      <c r="M865" s="6">
        <f t="shared" si="39"/>
        <v>0.47986111111111113</v>
      </c>
      <c r="N865" s="7">
        <f t="shared" si="41"/>
        <v>1.8055555555555547E-2</v>
      </c>
    </row>
    <row r="866" spans="1:14">
      <c r="A866" s="2" t="s">
        <v>826</v>
      </c>
      <c r="B866" s="2" t="s">
        <v>8122</v>
      </c>
      <c r="C866" s="2" t="s">
        <v>8165</v>
      </c>
      <c r="D866" s="5">
        <v>0.96</v>
      </c>
      <c r="F866" s="2">
        <v>4</v>
      </c>
      <c r="G866" s="2">
        <v>0</v>
      </c>
      <c r="H866" s="2">
        <v>0</v>
      </c>
      <c r="I866" s="2">
        <v>7</v>
      </c>
      <c r="J866" s="2" t="s">
        <v>8895</v>
      </c>
      <c r="K866" s="3">
        <f t="shared" si="40"/>
        <v>220</v>
      </c>
      <c r="L866" s="6">
        <f t="shared" si="39"/>
        <v>0.46180555555555558</v>
      </c>
      <c r="M866" s="6">
        <f t="shared" si="39"/>
        <v>0.47083333333333338</v>
      </c>
      <c r="N866" s="7">
        <f t="shared" si="41"/>
        <v>9.0277777777778012E-3</v>
      </c>
    </row>
    <row r="867" spans="1:14">
      <c r="A867" s="2" t="s">
        <v>3448</v>
      </c>
      <c r="B867" s="2" t="s">
        <v>8122</v>
      </c>
      <c r="C867" s="2" t="s">
        <v>8163</v>
      </c>
      <c r="D867" s="5">
        <v>0.99</v>
      </c>
      <c r="F867" s="2">
        <v>0</v>
      </c>
      <c r="G867" s="2">
        <v>0</v>
      </c>
      <c r="H867" s="2">
        <v>0</v>
      </c>
      <c r="I867" s="2">
        <v>8</v>
      </c>
      <c r="J867" s="2" t="s">
        <v>8896</v>
      </c>
      <c r="K867" s="3">
        <f t="shared" si="40"/>
        <v>1744</v>
      </c>
      <c r="L867" s="6">
        <f t="shared" si="39"/>
        <v>0.46180555555555558</v>
      </c>
      <c r="M867" s="6">
        <f t="shared" si="39"/>
        <v>0.47916666666666669</v>
      </c>
      <c r="N867" s="7">
        <f t="shared" si="41"/>
        <v>1.7361111111111105E-2</v>
      </c>
    </row>
    <row r="868" spans="1:14">
      <c r="A868" s="2" t="s">
        <v>1074</v>
      </c>
      <c r="B868" s="2" t="s">
        <v>8122</v>
      </c>
      <c r="C868" s="2" t="s">
        <v>8165</v>
      </c>
      <c r="D868" s="5">
        <v>0.99</v>
      </c>
      <c r="F868" s="2">
        <v>4</v>
      </c>
      <c r="G868" s="2">
        <v>0</v>
      </c>
      <c r="H868" s="2">
        <v>0</v>
      </c>
      <c r="I868" s="2">
        <v>3</v>
      </c>
      <c r="J868" s="2" t="s">
        <v>8809</v>
      </c>
      <c r="K868" s="3">
        <f t="shared" si="40"/>
        <v>446</v>
      </c>
      <c r="L868" s="6">
        <f t="shared" si="39"/>
        <v>0.46180555555555558</v>
      </c>
      <c r="M868" s="6">
        <f t="shared" si="39"/>
        <v>0.47083333333333338</v>
      </c>
      <c r="N868" s="7">
        <f t="shared" si="41"/>
        <v>9.0277777777778012E-3</v>
      </c>
    </row>
    <row r="869" spans="1:14">
      <c r="A869" s="2" t="s">
        <v>1931</v>
      </c>
      <c r="B869" s="2" t="s">
        <v>8122</v>
      </c>
      <c r="C869" s="2" t="s">
        <v>8197</v>
      </c>
      <c r="D869" s="5">
        <v>0.89</v>
      </c>
      <c r="F869" s="2">
        <v>13</v>
      </c>
      <c r="G869" s="2">
        <v>0</v>
      </c>
      <c r="H869" s="2">
        <v>0</v>
      </c>
      <c r="I869" s="2">
        <v>18</v>
      </c>
      <c r="J869" s="2" t="s">
        <v>8897</v>
      </c>
      <c r="K869" s="3">
        <f t="shared" si="40"/>
        <v>172</v>
      </c>
      <c r="L869" s="6">
        <f t="shared" si="39"/>
        <v>0.46180555555555558</v>
      </c>
      <c r="M869" s="6">
        <f t="shared" si="39"/>
        <v>0.47152777777777777</v>
      </c>
      <c r="N869" s="7">
        <f t="shared" si="41"/>
        <v>9.7222222222221877E-3</v>
      </c>
    </row>
    <row r="870" spans="1:14">
      <c r="A870" s="2" t="s">
        <v>2619</v>
      </c>
      <c r="B870" s="2" t="s">
        <v>8122</v>
      </c>
      <c r="C870" s="2" t="s">
        <v>8161</v>
      </c>
      <c r="D870" s="5">
        <v>0.96</v>
      </c>
      <c r="F870" s="2">
        <v>16</v>
      </c>
      <c r="G870" s="2">
        <v>0</v>
      </c>
      <c r="H870" s="2">
        <v>0</v>
      </c>
      <c r="I870" s="2">
        <v>29</v>
      </c>
      <c r="J870" s="2" t="s">
        <v>8898</v>
      </c>
      <c r="K870" s="3">
        <f t="shared" si="40"/>
        <v>762</v>
      </c>
      <c r="L870" s="6">
        <f t="shared" si="39"/>
        <v>0.46180555555555558</v>
      </c>
      <c r="M870" s="6">
        <f t="shared" si="39"/>
        <v>0.47430555555555554</v>
      </c>
      <c r="N870" s="7">
        <f t="shared" si="41"/>
        <v>1.2499999999999956E-2</v>
      </c>
    </row>
    <row r="871" spans="1:14">
      <c r="A871" s="2" t="s">
        <v>1193</v>
      </c>
      <c r="B871" s="2" t="s">
        <v>8122</v>
      </c>
      <c r="C871" s="2" t="s">
        <v>8155</v>
      </c>
      <c r="D871" s="5">
        <v>0.92</v>
      </c>
      <c r="F871" s="2">
        <v>40</v>
      </c>
      <c r="G871" s="2">
        <v>0</v>
      </c>
      <c r="H871" s="2">
        <v>0</v>
      </c>
      <c r="I871" s="2">
        <v>64</v>
      </c>
      <c r="J871" s="2" t="s">
        <v>8899</v>
      </c>
      <c r="K871" s="3">
        <f t="shared" si="40"/>
        <v>824</v>
      </c>
      <c r="L871" s="6">
        <f t="shared" si="39"/>
        <v>0.46180555555555558</v>
      </c>
      <c r="M871" s="6">
        <f t="shared" si="39"/>
        <v>0.48055555555555557</v>
      </c>
      <c r="N871" s="7">
        <f t="shared" si="41"/>
        <v>1.8749999999999989E-2</v>
      </c>
    </row>
    <row r="872" spans="1:14">
      <c r="A872" s="2" t="s">
        <v>2819</v>
      </c>
      <c r="B872" s="2" t="s">
        <v>8122</v>
      </c>
      <c r="C872" s="2" t="s">
        <v>8157</v>
      </c>
      <c r="D872" s="5">
        <v>0.97</v>
      </c>
      <c r="F872" s="2">
        <v>29</v>
      </c>
      <c r="G872" s="2">
        <v>0</v>
      </c>
      <c r="H872" s="2">
        <v>0</v>
      </c>
      <c r="I872" s="2">
        <v>33</v>
      </c>
      <c r="J872" s="2" t="s">
        <v>8900</v>
      </c>
      <c r="K872" s="3">
        <f t="shared" si="40"/>
        <v>1227</v>
      </c>
      <c r="L872" s="6">
        <f t="shared" si="39"/>
        <v>0.46180555555555558</v>
      </c>
      <c r="M872" s="6">
        <f t="shared" si="39"/>
        <v>0.47847222222222219</v>
      </c>
      <c r="N872" s="7">
        <f t="shared" si="41"/>
        <v>1.6666666666666607E-2</v>
      </c>
    </row>
    <row r="873" spans="1:14">
      <c r="A873" s="2" t="s">
        <v>674</v>
      </c>
      <c r="B873" s="2" t="s">
        <v>8122</v>
      </c>
      <c r="C873" s="2" t="s">
        <v>8212</v>
      </c>
      <c r="D873" s="5">
        <v>1</v>
      </c>
      <c r="F873" s="2">
        <v>0</v>
      </c>
      <c r="G873" s="2">
        <v>0</v>
      </c>
      <c r="H873" s="2">
        <v>0</v>
      </c>
      <c r="I873" s="2">
        <v>0</v>
      </c>
      <c r="J873" s="2" t="s">
        <v>8230</v>
      </c>
      <c r="K873" s="3">
        <f t="shared" si="40"/>
        <v>111</v>
      </c>
      <c r="L873" s="6">
        <f t="shared" si="39"/>
        <v>0.46180555555555558</v>
      </c>
      <c r="M873" s="6">
        <f t="shared" si="39"/>
        <v>0.4694444444444445</v>
      </c>
      <c r="N873" s="7">
        <f t="shared" si="41"/>
        <v>7.6388888888889173E-3</v>
      </c>
    </row>
    <row r="874" spans="1:14">
      <c r="A874" s="2" t="s">
        <v>2990</v>
      </c>
      <c r="B874" s="2" t="s">
        <v>8122</v>
      </c>
      <c r="C874" s="2" t="s">
        <v>8228</v>
      </c>
      <c r="D874" s="5">
        <v>0.95</v>
      </c>
      <c r="F874" s="2">
        <v>13</v>
      </c>
      <c r="G874" s="2">
        <v>0</v>
      </c>
      <c r="H874" s="2">
        <v>0</v>
      </c>
      <c r="I874" s="8">
        <v>45</v>
      </c>
      <c r="J874" s="2" t="s">
        <v>8750</v>
      </c>
      <c r="K874" s="3">
        <f t="shared" si="40"/>
        <v>1121</v>
      </c>
      <c r="L874" s="6">
        <f t="shared" si="39"/>
        <v>0.46180555555555558</v>
      </c>
      <c r="M874" s="6">
        <f t="shared" si="39"/>
        <v>0.47291666666666665</v>
      </c>
      <c r="N874" s="7">
        <f t="shared" si="41"/>
        <v>1.1111111111111072E-2</v>
      </c>
    </row>
    <row r="875" spans="1:14">
      <c r="A875" s="2" t="s">
        <v>3514</v>
      </c>
      <c r="B875" s="2" t="s">
        <v>8122</v>
      </c>
      <c r="C875" s="2" t="s">
        <v>8181</v>
      </c>
      <c r="D875" s="5">
        <v>0.98</v>
      </c>
      <c r="F875" s="2">
        <v>4</v>
      </c>
      <c r="G875" s="2">
        <v>0</v>
      </c>
      <c r="H875" s="2">
        <v>0</v>
      </c>
      <c r="I875" s="8">
        <v>24</v>
      </c>
      <c r="J875" s="2" t="s">
        <v>8901</v>
      </c>
      <c r="K875" s="3">
        <f t="shared" si="40"/>
        <v>2147</v>
      </c>
      <c r="L875" s="6">
        <f t="shared" si="39"/>
        <v>0.46180555555555558</v>
      </c>
      <c r="M875" s="6">
        <f t="shared" si="39"/>
        <v>0.4826388888888889</v>
      </c>
      <c r="N875" s="7">
        <f t="shared" si="41"/>
        <v>2.0833333333333315E-2</v>
      </c>
    </row>
    <row r="876" spans="1:14">
      <c r="A876" s="2" t="s">
        <v>895</v>
      </c>
      <c r="B876" s="2" t="s">
        <v>8122</v>
      </c>
      <c r="C876" s="2" t="s">
        <v>8134</v>
      </c>
      <c r="D876" s="5">
        <v>0.96</v>
      </c>
      <c r="F876" s="2">
        <v>3</v>
      </c>
      <c r="G876" s="2">
        <v>0</v>
      </c>
      <c r="H876" s="2">
        <v>0</v>
      </c>
      <c r="I876" s="2">
        <v>8</v>
      </c>
      <c r="J876" s="2" t="s">
        <v>8902</v>
      </c>
      <c r="K876" s="3">
        <f t="shared" si="40"/>
        <v>210</v>
      </c>
      <c r="L876" s="6">
        <f t="shared" si="39"/>
        <v>0.46180555555555558</v>
      </c>
      <c r="M876" s="6">
        <f t="shared" si="39"/>
        <v>0.47013888888888888</v>
      </c>
      <c r="N876" s="7">
        <f t="shared" si="41"/>
        <v>8.3333333333333037E-3</v>
      </c>
    </row>
    <row r="877" spans="1:14">
      <c r="A877" s="2" t="s">
        <v>951</v>
      </c>
      <c r="B877" s="2" t="s">
        <v>8122</v>
      </c>
      <c r="C877" s="2" t="s">
        <v>8175</v>
      </c>
      <c r="D877" s="5">
        <v>0.94</v>
      </c>
      <c r="F877" s="2">
        <v>0</v>
      </c>
      <c r="G877" s="2">
        <v>0</v>
      </c>
      <c r="H877" s="2">
        <v>0</v>
      </c>
      <c r="I877" s="2">
        <v>9</v>
      </c>
      <c r="J877" s="2" t="s">
        <v>8577</v>
      </c>
      <c r="K877" s="3">
        <f t="shared" si="40"/>
        <v>175</v>
      </c>
      <c r="L877" s="6">
        <f t="shared" si="39"/>
        <v>0.46180555555555558</v>
      </c>
      <c r="M877" s="6">
        <f t="shared" si="39"/>
        <v>0.4777777777777778</v>
      </c>
      <c r="N877" s="7">
        <f t="shared" si="41"/>
        <v>1.5972222222222221E-2</v>
      </c>
    </row>
    <row r="878" spans="1:14">
      <c r="A878" s="2" t="s">
        <v>991</v>
      </c>
      <c r="B878" s="2" t="s">
        <v>8122</v>
      </c>
      <c r="C878" s="2" t="s">
        <v>8165</v>
      </c>
      <c r="D878" s="5">
        <v>0.8</v>
      </c>
      <c r="F878" s="2">
        <v>1</v>
      </c>
      <c r="G878" s="2">
        <v>0</v>
      </c>
      <c r="H878" s="2">
        <v>0</v>
      </c>
      <c r="I878" s="2">
        <v>41</v>
      </c>
      <c r="J878" s="2" t="s">
        <v>8716</v>
      </c>
      <c r="K878" s="3">
        <f t="shared" si="40"/>
        <v>208</v>
      </c>
      <c r="L878" s="6">
        <f t="shared" si="39"/>
        <v>0.46180555555555558</v>
      </c>
      <c r="M878" s="6">
        <f t="shared" si="39"/>
        <v>0.47083333333333338</v>
      </c>
      <c r="N878" s="7">
        <f t="shared" si="41"/>
        <v>9.0277777777778012E-3</v>
      </c>
    </row>
    <row r="879" spans="1:14">
      <c r="A879" s="2" t="s">
        <v>3883</v>
      </c>
      <c r="B879" s="2" t="s">
        <v>8122</v>
      </c>
      <c r="C879" s="2" t="s">
        <v>8155</v>
      </c>
      <c r="D879" s="5">
        <v>0.94</v>
      </c>
      <c r="F879" s="2">
        <v>69</v>
      </c>
      <c r="G879" s="2">
        <v>0</v>
      </c>
      <c r="H879" s="2">
        <v>0</v>
      </c>
      <c r="I879" s="2">
        <v>89</v>
      </c>
      <c r="J879" s="2" t="s">
        <v>8903</v>
      </c>
      <c r="K879" s="3">
        <f t="shared" si="40"/>
        <v>1653</v>
      </c>
      <c r="L879" s="6">
        <f t="shared" si="39"/>
        <v>0.46180555555555558</v>
      </c>
      <c r="M879" s="6">
        <f t="shared" si="39"/>
        <v>0.48055555555555557</v>
      </c>
      <c r="N879" s="7">
        <f t="shared" si="41"/>
        <v>1.8749999999999989E-2</v>
      </c>
    </row>
    <row r="880" spans="1:14">
      <c r="A880" s="2" t="s">
        <v>1029</v>
      </c>
      <c r="B880" s="2" t="s">
        <v>8122</v>
      </c>
      <c r="C880" s="2" t="s">
        <v>8188</v>
      </c>
      <c r="D880" s="5">
        <v>0.95</v>
      </c>
      <c r="F880" s="2">
        <v>29</v>
      </c>
      <c r="G880" s="2">
        <v>0</v>
      </c>
      <c r="H880" s="2">
        <v>0</v>
      </c>
      <c r="I880" s="8">
        <v>32</v>
      </c>
      <c r="J880" s="2" t="s">
        <v>8904</v>
      </c>
      <c r="K880" s="3">
        <f t="shared" si="40"/>
        <v>714</v>
      </c>
      <c r="L880" s="6">
        <f t="shared" si="39"/>
        <v>0.46180555555555558</v>
      </c>
      <c r="M880" s="6">
        <f t="shared" si="39"/>
        <v>0.47222222222222227</v>
      </c>
      <c r="N880" s="7">
        <f t="shared" si="41"/>
        <v>1.0416666666666685E-2</v>
      </c>
    </row>
    <row r="881" spans="1:14">
      <c r="A881" s="2" t="s">
        <v>1405</v>
      </c>
      <c r="B881" s="2" t="s">
        <v>8122</v>
      </c>
      <c r="C881" s="2" t="s">
        <v>8197</v>
      </c>
      <c r="D881" s="5">
        <v>0.98</v>
      </c>
      <c r="F881" s="2">
        <v>3</v>
      </c>
      <c r="G881" s="2">
        <v>0</v>
      </c>
      <c r="H881" s="2">
        <v>0</v>
      </c>
      <c r="I881" s="8">
        <v>15</v>
      </c>
      <c r="J881" s="2" t="s">
        <v>8905</v>
      </c>
      <c r="K881" s="3">
        <f t="shared" si="40"/>
        <v>1444</v>
      </c>
      <c r="L881" s="6">
        <f t="shared" si="39"/>
        <v>0.46180555555555558</v>
      </c>
      <c r="M881" s="6">
        <f t="shared" si="39"/>
        <v>0.47152777777777777</v>
      </c>
      <c r="N881" s="7">
        <f t="shared" si="41"/>
        <v>9.7222222222221877E-3</v>
      </c>
    </row>
    <row r="882" spans="1:14">
      <c r="A882" s="2" t="s">
        <v>971</v>
      </c>
      <c r="B882" s="2" t="s">
        <v>8122</v>
      </c>
      <c r="C882" s="2" t="s">
        <v>8138</v>
      </c>
      <c r="D882" s="5">
        <v>0.99</v>
      </c>
      <c r="F882" s="2">
        <v>0</v>
      </c>
      <c r="G882" s="2">
        <v>0</v>
      </c>
      <c r="H882" s="2">
        <v>0</v>
      </c>
      <c r="I882" s="8">
        <v>1</v>
      </c>
      <c r="J882" s="2" t="s">
        <v>8906</v>
      </c>
      <c r="K882" s="3">
        <f t="shared" si="40"/>
        <v>258</v>
      </c>
      <c r="L882" s="6">
        <f t="shared" si="39"/>
        <v>0.46180555555555558</v>
      </c>
      <c r="M882" s="6">
        <f t="shared" si="39"/>
        <v>0.46458333333333335</v>
      </c>
      <c r="N882" s="7">
        <f t="shared" si="41"/>
        <v>2.7777777777777679E-3</v>
      </c>
    </row>
    <row r="883" spans="1:14">
      <c r="A883" s="2" t="s">
        <v>656</v>
      </c>
      <c r="B883" s="2" t="s">
        <v>8122</v>
      </c>
      <c r="C883" s="2" t="s">
        <v>8212</v>
      </c>
      <c r="D883" s="5">
        <v>1</v>
      </c>
      <c r="F883" s="2">
        <v>0</v>
      </c>
      <c r="G883" s="2">
        <v>0</v>
      </c>
      <c r="H883" s="2">
        <v>0</v>
      </c>
      <c r="I883" s="2">
        <v>0</v>
      </c>
      <c r="J883" s="2" t="s">
        <v>8907</v>
      </c>
      <c r="K883" s="3">
        <f t="shared" si="40"/>
        <v>115</v>
      </c>
      <c r="L883" s="6">
        <f t="shared" si="39"/>
        <v>0.46180555555555558</v>
      </c>
      <c r="M883" s="6">
        <f t="shared" si="39"/>
        <v>0.4694444444444445</v>
      </c>
      <c r="N883" s="7">
        <f t="shared" si="41"/>
        <v>7.6388888888889173E-3</v>
      </c>
    </row>
    <row r="884" spans="1:14">
      <c r="A884" s="2" t="s">
        <v>1133</v>
      </c>
      <c r="B884" s="2" t="s">
        <v>8122</v>
      </c>
      <c r="C884" s="2" t="s">
        <v>8228</v>
      </c>
      <c r="D884" s="5">
        <v>0.98</v>
      </c>
      <c r="F884" s="2">
        <v>0</v>
      </c>
      <c r="G884" s="2">
        <v>0</v>
      </c>
      <c r="H884" s="2">
        <v>0</v>
      </c>
      <c r="I884" s="2">
        <v>7</v>
      </c>
      <c r="J884" s="2" t="s">
        <v>8908</v>
      </c>
      <c r="K884" s="3">
        <f t="shared" si="40"/>
        <v>445</v>
      </c>
      <c r="L884" s="6">
        <f t="shared" si="39"/>
        <v>0.46180555555555558</v>
      </c>
      <c r="M884" s="6">
        <f t="shared" si="39"/>
        <v>0.47291666666666665</v>
      </c>
      <c r="N884" s="7">
        <f t="shared" si="41"/>
        <v>1.1111111111111072E-2</v>
      </c>
    </row>
    <row r="885" spans="1:14">
      <c r="A885" s="2" t="s">
        <v>2348</v>
      </c>
      <c r="B885" s="2" t="s">
        <v>8122</v>
      </c>
      <c r="C885" s="2" t="s">
        <v>8165</v>
      </c>
      <c r="D885" s="5">
        <v>0.96</v>
      </c>
      <c r="F885" s="2">
        <v>5</v>
      </c>
      <c r="G885" s="2">
        <v>0</v>
      </c>
      <c r="H885" s="2">
        <v>0</v>
      </c>
      <c r="I885" s="2">
        <v>11</v>
      </c>
      <c r="J885" s="2" t="s">
        <v>8884</v>
      </c>
      <c r="K885" s="3">
        <f t="shared" si="40"/>
        <v>338</v>
      </c>
      <c r="L885" s="6">
        <f t="shared" si="39"/>
        <v>0.46180555555555558</v>
      </c>
      <c r="M885" s="6">
        <f t="shared" si="39"/>
        <v>0.47083333333333338</v>
      </c>
      <c r="N885" s="7">
        <f t="shared" si="41"/>
        <v>9.0277777777778012E-3</v>
      </c>
    </row>
    <row r="886" spans="1:14">
      <c r="A886" s="2" t="s">
        <v>1197</v>
      </c>
      <c r="B886" s="2" t="s">
        <v>8122</v>
      </c>
      <c r="C886" s="2" t="s">
        <v>8271</v>
      </c>
      <c r="D886" s="5">
        <v>0.97</v>
      </c>
      <c r="F886" s="2">
        <v>5</v>
      </c>
      <c r="G886" s="2">
        <v>0</v>
      </c>
      <c r="H886" s="2">
        <v>0</v>
      </c>
      <c r="I886" s="2">
        <v>20</v>
      </c>
      <c r="J886" s="2" t="s">
        <v>8909</v>
      </c>
      <c r="K886" s="3">
        <f t="shared" si="40"/>
        <v>728</v>
      </c>
      <c r="L886" s="6">
        <f t="shared" si="39"/>
        <v>0.46180555555555558</v>
      </c>
      <c r="M886" s="6">
        <f t="shared" si="39"/>
        <v>0.47361111111111115</v>
      </c>
      <c r="N886" s="7">
        <f t="shared" si="41"/>
        <v>1.1805555555555569E-2</v>
      </c>
    </row>
    <row r="887" spans="1:14">
      <c r="A887" s="2" t="s">
        <v>1475</v>
      </c>
      <c r="B887" s="2" t="s">
        <v>8122</v>
      </c>
      <c r="C887" s="2" t="s">
        <v>8155</v>
      </c>
      <c r="D887" s="5">
        <v>0.99</v>
      </c>
      <c r="F887" s="2">
        <v>4</v>
      </c>
      <c r="G887" s="2">
        <v>0</v>
      </c>
      <c r="H887" s="2">
        <v>0</v>
      </c>
      <c r="I887" s="2">
        <v>18</v>
      </c>
      <c r="J887" s="2" t="s">
        <v>8910</v>
      </c>
      <c r="K887" s="3">
        <f t="shared" si="40"/>
        <v>2444</v>
      </c>
      <c r="L887" s="6">
        <f t="shared" si="39"/>
        <v>0.46180555555555558</v>
      </c>
      <c r="M887" s="6">
        <f t="shared" si="39"/>
        <v>0.48055555555555557</v>
      </c>
      <c r="N887" s="7">
        <f t="shared" si="41"/>
        <v>1.8749999999999989E-2</v>
      </c>
    </row>
    <row r="888" spans="1:14">
      <c r="A888" s="2" t="s">
        <v>842</v>
      </c>
      <c r="B888" s="2" t="s">
        <v>8122</v>
      </c>
      <c r="C888" s="2" t="s">
        <v>8134</v>
      </c>
      <c r="D888" s="5">
        <v>0.95</v>
      </c>
      <c r="F888" s="8">
        <v>3</v>
      </c>
      <c r="G888" s="2">
        <v>0</v>
      </c>
      <c r="H888" s="2">
        <v>0</v>
      </c>
      <c r="I888" s="8">
        <v>7</v>
      </c>
      <c r="J888" s="2" t="s">
        <v>8667</v>
      </c>
      <c r="K888" s="3">
        <f t="shared" si="40"/>
        <v>171</v>
      </c>
      <c r="L888" s="6">
        <f t="shared" si="39"/>
        <v>0.46180555555555558</v>
      </c>
      <c r="M888" s="6">
        <f t="shared" si="39"/>
        <v>0.47013888888888888</v>
      </c>
      <c r="N888" s="7">
        <f t="shared" si="41"/>
        <v>8.3333333333333037E-3</v>
      </c>
    </row>
    <row r="889" spans="1:14">
      <c r="A889" s="2" t="s">
        <v>758</v>
      </c>
      <c r="B889" s="2" t="s">
        <v>8122</v>
      </c>
      <c r="C889" s="2" t="s">
        <v>8165</v>
      </c>
      <c r="D889" s="5">
        <v>0.96</v>
      </c>
      <c r="F889" s="2">
        <v>6</v>
      </c>
      <c r="G889" s="2">
        <v>0</v>
      </c>
      <c r="H889" s="2">
        <v>0</v>
      </c>
      <c r="I889" s="2">
        <v>5</v>
      </c>
      <c r="J889" s="2" t="s">
        <v>8445</v>
      </c>
      <c r="K889" s="3">
        <f t="shared" si="40"/>
        <v>142</v>
      </c>
      <c r="L889" s="6">
        <f t="shared" si="39"/>
        <v>0.46180555555555558</v>
      </c>
      <c r="M889" s="6">
        <f t="shared" si="39"/>
        <v>0.47083333333333338</v>
      </c>
      <c r="N889" s="7">
        <f t="shared" si="41"/>
        <v>9.0277777777778012E-3</v>
      </c>
    </row>
    <row r="890" spans="1:14">
      <c r="A890" s="2" t="s">
        <v>1213</v>
      </c>
      <c r="B890" s="2" t="s">
        <v>8122</v>
      </c>
      <c r="C890" s="2" t="s">
        <v>8134</v>
      </c>
      <c r="D890" s="5">
        <v>0.99</v>
      </c>
      <c r="F890" s="2">
        <v>3</v>
      </c>
      <c r="G890" s="2">
        <v>0</v>
      </c>
      <c r="H890" s="2">
        <v>0</v>
      </c>
      <c r="I890" s="2">
        <v>6</v>
      </c>
      <c r="J890" s="2" t="s">
        <v>8911</v>
      </c>
      <c r="K890" s="3">
        <f t="shared" si="40"/>
        <v>619</v>
      </c>
      <c r="L890" s="6">
        <f t="shared" si="39"/>
        <v>0.46180555555555558</v>
      </c>
      <c r="M890" s="6">
        <f t="shared" si="39"/>
        <v>0.47013888888888888</v>
      </c>
      <c r="N890" s="7">
        <f t="shared" si="41"/>
        <v>8.3333333333333037E-3</v>
      </c>
    </row>
    <row r="891" spans="1:14">
      <c r="A891" s="2" t="s">
        <v>2305</v>
      </c>
      <c r="B891" s="2" t="s">
        <v>8122</v>
      </c>
      <c r="C891" s="2" t="s">
        <v>8159</v>
      </c>
      <c r="D891" s="5">
        <v>0.96</v>
      </c>
      <c r="F891" s="2">
        <v>14</v>
      </c>
      <c r="G891" s="2">
        <v>0</v>
      </c>
      <c r="H891" s="2">
        <v>0</v>
      </c>
      <c r="I891" s="2">
        <v>31</v>
      </c>
      <c r="J891" s="2" t="s">
        <v>8912</v>
      </c>
      <c r="K891" s="3">
        <f t="shared" si="40"/>
        <v>869</v>
      </c>
      <c r="L891" s="6">
        <f t="shared" si="39"/>
        <v>0.46180555555555558</v>
      </c>
      <c r="M891" s="6">
        <f t="shared" si="39"/>
        <v>0.47500000000000003</v>
      </c>
      <c r="N891" s="7">
        <f t="shared" si="41"/>
        <v>1.3194444444444453E-2</v>
      </c>
    </row>
    <row r="892" spans="1:14">
      <c r="A892" s="2" t="s">
        <v>1217</v>
      </c>
      <c r="B892" s="2" t="s">
        <v>8122</v>
      </c>
      <c r="C892" s="2" t="s">
        <v>8197</v>
      </c>
      <c r="D892" s="5">
        <v>0.97</v>
      </c>
      <c r="F892" s="2">
        <v>9</v>
      </c>
      <c r="G892" s="2">
        <v>0</v>
      </c>
      <c r="H892" s="2">
        <v>0</v>
      </c>
      <c r="I892" s="8">
        <v>17</v>
      </c>
      <c r="J892" s="2" t="s">
        <v>8913</v>
      </c>
      <c r="K892" s="3">
        <f t="shared" si="40"/>
        <v>718</v>
      </c>
      <c r="L892" s="6">
        <f t="shared" si="39"/>
        <v>0.46180555555555558</v>
      </c>
      <c r="M892" s="6">
        <f t="shared" si="39"/>
        <v>0.47152777777777777</v>
      </c>
      <c r="N892" s="7">
        <f t="shared" si="41"/>
        <v>9.7222222222221877E-3</v>
      </c>
    </row>
    <row r="893" spans="1:14">
      <c r="A893" s="2" t="s">
        <v>1070</v>
      </c>
      <c r="B893" s="2" t="s">
        <v>8122</v>
      </c>
      <c r="C893" s="2" t="s">
        <v>8165</v>
      </c>
      <c r="D893" s="5">
        <v>0.99</v>
      </c>
      <c r="F893" s="2">
        <v>3</v>
      </c>
      <c r="G893" s="2">
        <v>0</v>
      </c>
      <c r="H893" s="2">
        <v>0</v>
      </c>
      <c r="I893" s="8">
        <v>4</v>
      </c>
      <c r="J893" s="2" t="s">
        <v>8414</v>
      </c>
      <c r="K893" s="3">
        <f t="shared" si="40"/>
        <v>466</v>
      </c>
      <c r="L893" s="6">
        <f t="shared" si="39"/>
        <v>0.46180555555555558</v>
      </c>
      <c r="M893" s="6">
        <f t="shared" si="39"/>
        <v>0.47083333333333338</v>
      </c>
      <c r="N893" s="7">
        <f t="shared" si="41"/>
        <v>9.0277777777778012E-3</v>
      </c>
    </row>
    <row r="894" spans="1:14">
      <c r="A894" s="2" t="s">
        <v>1333</v>
      </c>
      <c r="B894" s="2" t="s">
        <v>8122</v>
      </c>
      <c r="C894" s="2" t="s">
        <v>8236</v>
      </c>
      <c r="D894" s="5">
        <v>0.97</v>
      </c>
      <c r="F894" s="2">
        <v>6</v>
      </c>
      <c r="G894" s="2">
        <v>0</v>
      </c>
      <c r="H894" s="2">
        <v>0</v>
      </c>
      <c r="I894" s="8">
        <v>32</v>
      </c>
      <c r="J894" s="2" t="s">
        <v>8914</v>
      </c>
      <c r="K894" s="3">
        <f t="shared" si="40"/>
        <v>1364</v>
      </c>
      <c r="L894" s="6">
        <f t="shared" si="39"/>
        <v>0.46180555555555558</v>
      </c>
      <c r="M894" s="6">
        <f t="shared" si="39"/>
        <v>0.48680555555555555</v>
      </c>
      <c r="N894" s="7">
        <f t="shared" si="41"/>
        <v>2.4999999999999967E-2</v>
      </c>
    </row>
    <row r="895" spans="1:14">
      <c r="A895" s="2" t="s">
        <v>806</v>
      </c>
      <c r="B895" s="2" t="s">
        <v>8122</v>
      </c>
      <c r="C895" s="2" t="s">
        <v>8165</v>
      </c>
      <c r="D895" s="5">
        <v>0.98</v>
      </c>
      <c r="F895" s="2">
        <v>4</v>
      </c>
      <c r="G895" s="2">
        <v>0</v>
      </c>
      <c r="H895" s="2">
        <v>0</v>
      </c>
      <c r="I895" s="8">
        <v>3</v>
      </c>
      <c r="J895" s="2" t="s">
        <v>8572</v>
      </c>
      <c r="K895" s="3">
        <f t="shared" si="40"/>
        <v>189</v>
      </c>
      <c r="L895" s="6">
        <f t="shared" si="39"/>
        <v>0.46180555555555558</v>
      </c>
      <c r="M895" s="6">
        <f t="shared" si="39"/>
        <v>0.47083333333333338</v>
      </c>
      <c r="N895" s="7">
        <f t="shared" si="41"/>
        <v>9.0277777777778012E-3</v>
      </c>
    </row>
    <row r="896" spans="1:14">
      <c r="A896" s="2" t="s">
        <v>1358</v>
      </c>
      <c r="B896" s="2" t="s">
        <v>8122</v>
      </c>
      <c r="C896" s="2" t="s">
        <v>8124</v>
      </c>
      <c r="D896" s="5">
        <v>0.98</v>
      </c>
      <c r="F896" s="2">
        <v>2</v>
      </c>
      <c r="G896" s="2">
        <v>0</v>
      </c>
      <c r="H896" s="2">
        <v>0</v>
      </c>
      <c r="I896" s="8">
        <v>22</v>
      </c>
      <c r="J896" s="2" t="s">
        <v>8915</v>
      </c>
      <c r="K896" s="3">
        <f t="shared" si="40"/>
        <v>1207</v>
      </c>
      <c r="L896" s="6">
        <f t="shared" si="39"/>
        <v>0.46180555555555558</v>
      </c>
      <c r="M896" s="6">
        <f t="shared" si="39"/>
        <v>0.50347222222222221</v>
      </c>
      <c r="N896" s="7">
        <f t="shared" si="41"/>
        <v>4.166666666666663E-2</v>
      </c>
    </row>
    <row r="897" spans="1:14">
      <c r="A897" s="2" t="s">
        <v>3754</v>
      </c>
      <c r="B897" s="2" t="s">
        <v>8122</v>
      </c>
      <c r="C897" s="2" t="s">
        <v>8186</v>
      </c>
      <c r="D897" s="5">
        <v>0.99</v>
      </c>
      <c r="F897" s="2">
        <v>1</v>
      </c>
      <c r="G897" s="2">
        <v>0</v>
      </c>
      <c r="H897" s="2">
        <v>0</v>
      </c>
      <c r="I897" s="8">
        <v>11</v>
      </c>
      <c r="J897" s="2" t="s">
        <v>8916</v>
      </c>
      <c r="K897" s="3">
        <f t="shared" si="40"/>
        <v>1678</v>
      </c>
      <c r="L897" s="6">
        <f t="shared" si="39"/>
        <v>0.46180555555555558</v>
      </c>
      <c r="M897" s="6">
        <f t="shared" si="39"/>
        <v>0.48402777777777778</v>
      </c>
      <c r="N897" s="7">
        <f t="shared" si="41"/>
        <v>2.2222222222222199E-2</v>
      </c>
    </row>
    <row r="898" spans="1:14">
      <c r="A898" s="2" t="s">
        <v>959</v>
      </c>
      <c r="B898" s="2" t="s">
        <v>8122</v>
      </c>
      <c r="C898" s="2" t="s">
        <v>8197</v>
      </c>
      <c r="D898" s="5">
        <v>0.55000000000000004</v>
      </c>
      <c r="F898" s="2">
        <v>31</v>
      </c>
      <c r="G898" s="2">
        <v>0</v>
      </c>
      <c r="H898" s="2">
        <v>0</v>
      </c>
      <c r="I898" s="2">
        <v>81</v>
      </c>
      <c r="J898" s="2" t="s">
        <v>8917</v>
      </c>
      <c r="K898" s="3">
        <f t="shared" si="40"/>
        <v>182</v>
      </c>
      <c r="L898" s="6">
        <f t="shared" ref="L898:M961" si="42">VALUE(RIGHT(B898,LEN(B898)-14))</f>
        <v>0.46180555555555558</v>
      </c>
      <c r="M898" s="6">
        <f t="shared" si="42"/>
        <v>0.47152777777777777</v>
      </c>
      <c r="N898" s="7">
        <f t="shared" si="41"/>
        <v>9.7222222222221877E-3</v>
      </c>
    </row>
    <row r="899" spans="1:14">
      <c r="A899" s="2" t="s">
        <v>2652</v>
      </c>
      <c r="B899" s="2" t="s">
        <v>8122</v>
      </c>
      <c r="C899" s="2" t="s">
        <v>8197</v>
      </c>
      <c r="D899" s="5">
        <v>0.96</v>
      </c>
      <c r="F899" s="2">
        <v>16</v>
      </c>
      <c r="G899" s="2">
        <v>0</v>
      </c>
      <c r="H899" s="2">
        <v>0</v>
      </c>
      <c r="I899" s="2">
        <v>24</v>
      </c>
      <c r="J899" s="2" t="s">
        <v>8918</v>
      </c>
      <c r="K899" s="3">
        <f t="shared" ref="K899:K962" si="43">VALUE(LEFT(J899,LEN(J899)-7))</f>
        <v>794</v>
      </c>
      <c r="L899" s="6">
        <f t="shared" si="42"/>
        <v>0.46180555555555558</v>
      </c>
      <c r="M899" s="6">
        <f t="shared" si="42"/>
        <v>0.47152777777777777</v>
      </c>
      <c r="N899" s="7">
        <f t="shared" si="41"/>
        <v>9.7222222222221877E-3</v>
      </c>
    </row>
    <row r="900" spans="1:14">
      <c r="A900" s="2" t="s">
        <v>2908</v>
      </c>
      <c r="B900" s="2" t="s">
        <v>8122</v>
      </c>
      <c r="C900" s="2" t="s">
        <v>8170</v>
      </c>
      <c r="D900" s="5">
        <v>0.96</v>
      </c>
      <c r="F900" s="2">
        <v>2</v>
      </c>
      <c r="G900" s="2">
        <v>0</v>
      </c>
      <c r="H900" s="2">
        <v>0</v>
      </c>
      <c r="I900" s="2">
        <v>61</v>
      </c>
      <c r="J900" s="2" t="s">
        <v>8919</v>
      </c>
      <c r="K900" s="3">
        <f t="shared" si="43"/>
        <v>1597</v>
      </c>
      <c r="L900" s="6">
        <f t="shared" si="42"/>
        <v>0.46180555555555558</v>
      </c>
      <c r="M900" s="6">
        <f t="shared" si="42"/>
        <v>0.48125000000000001</v>
      </c>
      <c r="N900" s="7">
        <f t="shared" ref="N900:N963" si="44">M900-L900</f>
        <v>1.9444444444444431E-2</v>
      </c>
    </row>
    <row r="901" spans="1:14">
      <c r="A901" s="2" t="s">
        <v>3798</v>
      </c>
      <c r="B901" s="2" t="s">
        <v>8122</v>
      </c>
      <c r="C901" s="2" t="s">
        <v>8157</v>
      </c>
      <c r="D901" s="5">
        <v>0.99</v>
      </c>
      <c r="F901" s="2">
        <v>1</v>
      </c>
      <c r="G901" s="2">
        <v>0</v>
      </c>
      <c r="H901" s="2">
        <v>0</v>
      </c>
      <c r="I901" s="2">
        <v>7</v>
      </c>
      <c r="J901" s="2" t="s">
        <v>8920</v>
      </c>
      <c r="K901" s="3">
        <f t="shared" si="43"/>
        <v>2242</v>
      </c>
      <c r="L901" s="6">
        <f t="shared" si="42"/>
        <v>0.46180555555555558</v>
      </c>
      <c r="M901" s="6">
        <f t="shared" si="42"/>
        <v>0.47847222222222219</v>
      </c>
      <c r="N901" s="7">
        <f t="shared" si="44"/>
        <v>1.6666666666666607E-2</v>
      </c>
    </row>
    <row r="902" spans="1:14">
      <c r="A902" s="2" t="s">
        <v>737</v>
      </c>
      <c r="B902" s="2" t="s">
        <v>8122</v>
      </c>
      <c r="C902" s="2" t="s">
        <v>8134</v>
      </c>
      <c r="D902" s="5">
        <v>0.94</v>
      </c>
      <c r="F902" s="2">
        <v>3</v>
      </c>
      <c r="G902" s="2">
        <v>0</v>
      </c>
      <c r="H902" s="2">
        <v>0</v>
      </c>
      <c r="I902" s="2">
        <v>5</v>
      </c>
      <c r="J902" s="2" t="s">
        <v>8241</v>
      </c>
      <c r="K902" s="3">
        <f t="shared" si="43"/>
        <v>93</v>
      </c>
      <c r="L902" s="6">
        <f t="shared" si="42"/>
        <v>0.46180555555555558</v>
      </c>
      <c r="M902" s="6">
        <f t="shared" si="42"/>
        <v>0.47013888888888888</v>
      </c>
      <c r="N902" s="7">
        <f t="shared" si="44"/>
        <v>8.3333333333333037E-3</v>
      </c>
    </row>
    <row r="903" spans="1:14">
      <c r="A903" s="2" t="s">
        <v>1180</v>
      </c>
      <c r="B903" s="2" t="s">
        <v>8122</v>
      </c>
      <c r="C903" s="2" t="s">
        <v>8197</v>
      </c>
      <c r="D903" s="5">
        <v>0.97</v>
      </c>
      <c r="F903" s="8">
        <v>9</v>
      </c>
      <c r="G903" s="2">
        <v>0</v>
      </c>
      <c r="H903" s="2">
        <v>0</v>
      </c>
      <c r="I903" s="8">
        <v>14</v>
      </c>
      <c r="J903" s="2" t="s">
        <v>8921</v>
      </c>
      <c r="K903" s="3">
        <f t="shared" si="43"/>
        <v>667</v>
      </c>
      <c r="L903" s="6">
        <f t="shared" si="42"/>
        <v>0.46180555555555558</v>
      </c>
      <c r="M903" s="6">
        <f t="shared" si="42"/>
        <v>0.47152777777777777</v>
      </c>
      <c r="N903" s="7">
        <f t="shared" si="44"/>
        <v>9.7222222222221877E-3</v>
      </c>
    </row>
    <row r="904" spans="1:14">
      <c r="A904" s="2" t="s">
        <v>3648</v>
      </c>
      <c r="B904" s="2" t="s">
        <v>8122</v>
      </c>
      <c r="C904" s="2" t="s">
        <v>8170</v>
      </c>
      <c r="D904" s="5">
        <v>0.98</v>
      </c>
      <c r="F904" s="2">
        <v>10</v>
      </c>
      <c r="G904" s="2">
        <v>0</v>
      </c>
      <c r="H904" s="2">
        <v>0</v>
      </c>
      <c r="I904" s="2">
        <v>30</v>
      </c>
      <c r="J904" s="2" t="s">
        <v>8922</v>
      </c>
      <c r="K904" s="3">
        <f t="shared" si="43"/>
        <v>2936</v>
      </c>
      <c r="L904" s="6">
        <f t="shared" si="42"/>
        <v>0.46180555555555558</v>
      </c>
      <c r="M904" s="6">
        <f t="shared" si="42"/>
        <v>0.48125000000000001</v>
      </c>
      <c r="N904" s="7">
        <f t="shared" si="44"/>
        <v>1.9444444444444431E-2</v>
      </c>
    </row>
    <row r="905" spans="1:14">
      <c r="A905" s="2" t="s">
        <v>782</v>
      </c>
      <c r="B905" s="2" t="s">
        <v>8122</v>
      </c>
      <c r="C905" s="2" t="s">
        <v>8161</v>
      </c>
      <c r="D905" s="5">
        <v>0.98</v>
      </c>
      <c r="F905" s="2">
        <v>0</v>
      </c>
      <c r="G905" s="2">
        <v>0</v>
      </c>
      <c r="H905" s="2">
        <v>0</v>
      </c>
      <c r="I905" s="2">
        <v>3</v>
      </c>
      <c r="J905" s="2" t="s">
        <v>8923</v>
      </c>
      <c r="K905" s="3">
        <f t="shared" si="43"/>
        <v>158</v>
      </c>
      <c r="L905" s="6">
        <f t="shared" si="42"/>
        <v>0.46180555555555558</v>
      </c>
      <c r="M905" s="6">
        <f t="shared" si="42"/>
        <v>0.47430555555555554</v>
      </c>
      <c r="N905" s="7">
        <f t="shared" si="44"/>
        <v>1.2499999999999956E-2</v>
      </c>
    </row>
    <row r="906" spans="1:14">
      <c r="A906" s="2" t="s">
        <v>3664</v>
      </c>
      <c r="B906" s="2" t="s">
        <v>8122</v>
      </c>
      <c r="C906" s="2" t="s">
        <v>8175</v>
      </c>
      <c r="D906" s="5">
        <v>0.99</v>
      </c>
      <c r="F906" s="2">
        <v>2</v>
      </c>
      <c r="G906" s="2">
        <v>0</v>
      </c>
      <c r="H906" s="2">
        <v>0</v>
      </c>
      <c r="I906" s="2">
        <v>16</v>
      </c>
      <c r="J906" s="2" t="s">
        <v>8924</v>
      </c>
      <c r="K906" s="3">
        <f t="shared" si="43"/>
        <v>1997</v>
      </c>
      <c r="L906" s="6">
        <f t="shared" si="42"/>
        <v>0.46180555555555558</v>
      </c>
      <c r="M906" s="6">
        <f t="shared" si="42"/>
        <v>0.4777777777777778</v>
      </c>
      <c r="N906" s="7">
        <f t="shared" si="44"/>
        <v>1.5972222222222221E-2</v>
      </c>
    </row>
    <row r="907" spans="1:14">
      <c r="A907" s="2" t="s">
        <v>770</v>
      </c>
      <c r="B907" s="2" t="s">
        <v>8122</v>
      </c>
      <c r="C907" s="2" t="s">
        <v>8197</v>
      </c>
      <c r="D907" s="5">
        <v>0.96</v>
      </c>
      <c r="F907" s="2">
        <v>3</v>
      </c>
      <c r="G907" s="2">
        <v>0</v>
      </c>
      <c r="H907" s="2">
        <v>0</v>
      </c>
      <c r="I907" s="2">
        <v>5</v>
      </c>
      <c r="J907" s="2" t="s">
        <v>8638</v>
      </c>
      <c r="K907" s="3">
        <f t="shared" si="43"/>
        <v>161</v>
      </c>
      <c r="L907" s="6">
        <f t="shared" si="42"/>
        <v>0.46180555555555558</v>
      </c>
      <c r="M907" s="6">
        <f t="shared" si="42"/>
        <v>0.47152777777777777</v>
      </c>
      <c r="N907" s="7">
        <f t="shared" si="44"/>
        <v>9.7222222222221877E-3</v>
      </c>
    </row>
    <row r="908" spans="1:14">
      <c r="A908" s="2" t="s">
        <v>3609</v>
      </c>
      <c r="B908" s="2" t="s">
        <v>8122</v>
      </c>
      <c r="C908" s="2" t="s">
        <v>8211</v>
      </c>
      <c r="D908" s="5">
        <v>0.97</v>
      </c>
      <c r="F908" s="2">
        <v>21</v>
      </c>
      <c r="G908" s="2">
        <v>0</v>
      </c>
      <c r="H908" s="2">
        <v>0</v>
      </c>
      <c r="I908" s="2">
        <v>48</v>
      </c>
      <c r="J908" s="2" t="s">
        <v>8925</v>
      </c>
      <c r="K908" s="3">
        <f t="shared" si="43"/>
        <v>2194</v>
      </c>
      <c r="L908" s="6">
        <f t="shared" si="42"/>
        <v>0.46180555555555558</v>
      </c>
      <c r="M908" s="6">
        <f t="shared" si="42"/>
        <v>0.48541666666666666</v>
      </c>
      <c r="N908" s="7">
        <f t="shared" si="44"/>
        <v>2.3611111111111083E-2</v>
      </c>
    </row>
    <row r="909" spans="1:14">
      <c r="A909" s="2" t="s">
        <v>2202</v>
      </c>
      <c r="B909" s="2" t="s">
        <v>8122</v>
      </c>
      <c r="C909" s="2" t="s">
        <v>8167</v>
      </c>
      <c r="D909" s="5">
        <v>0.92</v>
      </c>
      <c r="F909" s="2">
        <v>7</v>
      </c>
      <c r="G909" s="2">
        <v>0</v>
      </c>
      <c r="H909" s="2">
        <v>0</v>
      </c>
      <c r="I909" s="8">
        <v>13</v>
      </c>
      <c r="J909" s="2" t="s">
        <v>8619</v>
      </c>
      <c r="K909" s="3">
        <f t="shared" si="43"/>
        <v>184</v>
      </c>
      <c r="L909" s="6">
        <f t="shared" si="42"/>
        <v>0.46180555555555558</v>
      </c>
      <c r="M909" s="6">
        <f t="shared" si="42"/>
        <v>0.47986111111111113</v>
      </c>
      <c r="N909" s="7">
        <f t="shared" si="44"/>
        <v>1.8055555555555547E-2</v>
      </c>
    </row>
    <row r="910" spans="1:14">
      <c r="A910" s="2" t="s">
        <v>2190</v>
      </c>
      <c r="B910" s="2" t="s">
        <v>8122</v>
      </c>
      <c r="C910" s="2" t="s">
        <v>8212</v>
      </c>
      <c r="D910" s="5">
        <v>1</v>
      </c>
      <c r="F910" s="2">
        <v>0</v>
      </c>
      <c r="G910" s="2">
        <v>0</v>
      </c>
      <c r="H910" s="2">
        <v>0</v>
      </c>
      <c r="I910" s="2">
        <v>0</v>
      </c>
      <c r="J910" s="2" t="s">
        <v>8667</v>
      </c>
      <c r="K910" s="3">
        <f t="shared" si="43"/>
        <v>171</v>
      </c>
      <c r="L910" s="6">
        <f t="shared" si="42"/>
        <v>0.46180555555555558</v>
      </c>
      <c r="M910" s="6">
        <f t="shared" si="42"/>
        <v>0.4694444444444445</v>
      </c>
      <c r="N910" s="7">
        <f t="shared" si="44"/>
        <v>7.6388888888889173E-3</v>
      </c>
    </row>
    <row r="911" spans="1:14">
      <c r="A911" s="2" t="s">
        <v>1783</v>
      </c>
      <c r="B911" s="2" t="s">
        <v>8122</v>
      </c>
      <c r="C911" s="2" t="s">
        <v>8134</v>
      </c>
      <c r="D911" s="5">
        <v>0.73</v>
      </c>
      <c r="F911" s="2">
        <v>13</v>
      </c>
      <c r="G911" s="2">
        <v>0</v>
      </c>
      <c r="H911" s="2">
        <v>0</v>
      </c>
      <c r="I911" s="8">
        <v>27</v>
      </c>
      <c r="J911" s="2" t="s">
        <v>8926</v>
      </c>
      <c r="K911" s="3">
        <f t="shared" si="43"/>
        <v>103</v>
      </c>
      <c r="L911" s="6">
        <f t="shared" si="42"/>
        <v>0.46180555555555558</v>
      </c>
      <c r="M911" s="6">
        <f t="shared" si="42"/>
        <v>0.47013888888888888</v>
      </c>
      <c r="N911" s="7">
        <f t="shared" si="44"/>
        <v>8.3333333333333037E-3</v>
      </c>
    </row>
    <row r="912" spans="1:14">
      <c r="A912" s="2" t="s">
        <v>2453</v>
      </c>
      <c r="B912" s="2" t="s">
        <v>8122</v>
      </c>
      <c r="C912" s="2" t="s">
        <v>8188</v>
      </c>
      <c r="D912" s="5">
        <v>0.98</v>
      </c>
      <c r="F912" s="2">
        <v>0</v>
      </c>
      <c r="G912" s="2">
        <v>0</v>
      </c>
      <c r="H912" s="2">
        <v>0</v>
      </c>
      <c r="I912" s="2">
        <v>5</v>
      </c>
      <c r="J912" s="2" t="s">
        <v>8876</v>
      </c>
      <c r="K912" s="3">
        <f t="shared" si="43"/>
        <v>476</v>
      </c>
      <c r="L912" s="6">
        <f t="shared" si="42"/>
        <v>0.46180555555555558</v>
      </c>
      <c r="M912" s="6">
        <f t="shared" si="42"/>
        <v>0.47222222222222227</v>
      </c>
      <c r="N912" s="7">
        <f t="shared" si="44"/>
        <v>1.0416666666666685E-2</v>
      </c>
    </row>
    <row r="913" spans="1:14">
      <c r="A913" s="2" t="s">
        <v>1502</v>
      </c>
      <c r="B913" s="2" t="s">
        <v>8122</v>
      </c>
      <c r="C913" s="2" t="s">
        <v>8170</v>
      </c>
      <c r="D913" s="5">
        <v>0.98</v>
      </c>
      <c r="F913" s="2">
        <v>12</v>
      </c>
      <c r="G913" s="2">
        <v>0</v>
      </c>
      <c r="H913" s="2">
        <v>0</v>
      </c>
      <c r="I913" s="2">
        <v>22</v>
      </c>
      <c r="J913" s="2" t="s">
        <v>8927</v>
      </c>
      <c r="K913" s="3">
        <f t="shared" si="43"/>
        <v>1930</v>
      </c>
      <c r="L913" s="6">
        <f t="shared" si="42"/>
        <v>0.46180555555555558</v>
      </c>
      <c r="M913" s="6">
        <f t="shared" si="42"/>
        <v>0.48125000000000001</v>
      </c>
      <c r="N913" s="7">
        <f t="shared" si="44"/>
        <v>1.9444444444444431E-2</v>
      </c>
    </row>
    <row r="914" spans="1:14">
      <c r="A914" s="2" t="s">
        <v>2935</v>
      </c>
      <c r="B914" s="2" t="s">
        <v>8122</v>
      </c>
      <c r="C914" s="2" t="s">
        <v>8165</v>
      </c>
      <c r="D914" s="5">
        <v>0.99</v>
      </c>
      <c r="F914" s="2">
        <v>3</v>
      </c>
      <c r="G914" s="2">
        <v>0</v>
      </c>
      <c r="H914" s="2">
        <v>0</v>
      </c>
      <c r="I914" s="8">
        <v>11</v>
      </c>
      <c r="J914" s="2" t="s">
        <v>8928</v>
      </c>
      <c r="K914" s="3">
        <f t="shared" si="43"/>
        <v>1419</v>
      </c>
      <c r="L914" s="6">
        <f t="shared" si="42"/>
        <v>0.46180555555555558</v>
      </c>
      <c r="M914" s="6">
        <f t="shared" si="42"/>
        <v>0.47083333333333338</v>
      </c>
      <c r="N914" s="7">
        <f t="shared" si="44"/>
        <v>9.0277777777778012E-3</v>
      </c>
    </row>
    <row r="915" spans="1:14">
      <c r="A915" s="2" t="s">
        <v>611</v>
      </c>
      <c r="B915" s="2" t="s">
        <v>8122</v>
      </c>
      <c r="C915" s="2" t="s">
        <v>8134</v>
      </c>
      <c r="D915" s="5">
        <v>0.96</v>
      </c>
      <c r="F915" s="2">
        <v>1</v>
      </c>
      <c r="G915" s="2">
        <v>0</v>
      </c>
      <c r="H915" s="2">
        <v>0</v>
      </c>
      <c r="I915" s="2">
        <v>4</v>
      </c>
      <c r="J915" s="2" t="s">
        <v>8472</v>
      </c>
      <c r="K915" s="3">
        <f t="shared" si="43"/>
        <v>116</v>
      </c>
      <c r="L915" s="6">
        <f t="shared" si="42"/>
        <v>0.46180555555555558</v>
      </c>
      <c r="M915" s="6">
        <f t="shared" si="42"/>
        <v>0.47013888888888888</v>
      </c>
      <c r="N915" s="7">
        <f t="shared" si="44"/>
        <v>8.3333333333333037E-3</v>
      </c>
    </row>
    <row r="916" spans="1:14">
      <c r="A916" s="2" t="s">
        <v>1530</v>
      </c>
      <c r="B916" s="2" t="s">
        <v>8122</v>
      </c>
      <c r="C916" s="2" t="s">
        <v>8181</v>
      </c>
      <c r="D916" s="5">
        <v>0.99</v>
      </c>
      <c r="F916" s="2">
        <v>11</v>
      </c>
      <c r="G916" s="2">
        <v>0</v>
      </c>
      <c r="H916" s="2">
        <v>0</v>
      </c>
      <c r="I916" s="2">
        <v>26</v>
      </c>
      <c r="J916" s="2" t="s">
        <v>8929</v>
      </c>
      <c r="K916" s="3">
        <f t="shared" si="43"/>
        <v>3318</v>
      </c>
      <c r="L916" s="6">
        <f t="shared" si="42"/>
        <v>0.46180555555555558</v>
      </c>
      <c r="M916" s="6">
        <f t="shared" si="42"/>
        <v>0.4826388888888889</v>
      </c>
      <c r="N916" s="7">
        <f t="shared" si="44"/>
        <v>2.0833333333333315E-2</v>
      </c>
    </row>
    <row r="917" spans="1:14">
      <c r="A917" s="2" t="s">
        <v>2395</v>
      </c>
      <c r="B917" s="2" t="s">
        <v>8122</v>
      </c>
      <c r="C917" s="2" t="s">
        <v>8188</v>
      </c>
      <c r="D917" s="5">
        <v>0.64</v>
      </c>
      <c r="F917" s="2">
        <v>191</v>
      </c>
      <c r="G917" s="2">
        <v>0</v>
      </c>
      <c r="H917" s="2">
        <v>0</v>
      </c>
      <c r="I917" s="2">
        <v>218</v>
      </c>
      <c r="J917" s="2" t="s">
        <v>8930</v>
      </c>
      <c r="K917" s="3">
        <f t="shared" si="43"/>
        <v>614</v>
      </c>
      <c r="L917" s="6">
        <f t="shared" si="42"/>
        <v>0.46180555555555558</v>
      </c>
      <c r="M917" s="6">
        <f t="shared" si="42"/>
        <v>0.47222222222222227</v>
      </c>
      <c r="N917" s="7">
        <f t="shared" si="44"/>
        <v>1.0416666666666685E-2</v>
      </c>
    </row>
    <row r="918" spans="1:14">
      <c r="A918" s="2" t="s">
        <v>3144</v>
      </c>
      <c r="B918" s="2" t="s">
        <v>8122</v>
      </c>
      <c r="C918" s="2" t="s">
        <v>8155</v>
      </c>
      <c r="D918" s="5">
        <v>0.98</v>
      </c>
      <c r="F918" s="2">
        <v>12</v>
      </c>
      <c r="G918" s="2">
        <v>0</v>
      </c>
      <c r="H918" s="2">
        <v>0</v>
      </c>
      <c r="I918" s="8">
        <v>28</v>
      </c>
      <c r="J918" s="2" t="s">
        <v>8931</v>
      </c>
      <c r="K918" s="3">
        <f t="shared" si="43"/>
        <v>1862</v>
      </c>
      <c r="L918" s="6">
        <f t="shared" si="42"/>
        <v>0.46180555555555558</v>
      </c>
      <c r="M918" s="6">
        <f t="shared" si="42"/>
        <v>0.48055555555555557</v>
      </c>
      <c r="N918" s="7">
        <f t="shared" si="44"/>
        <v>1.8749999999999989E-2</v>
      </c>
    </row>
    <row r="919" spans="1:14">
      <c r="A919" s="2" t="s">
        <v>778</v>
      </c>
      <c r="B919" s="2" t="s">
        <v>8122</v>
      </c>
      <c r="C919" s="2" t="s">
        <v>8134</v>
      </c>
      <c r="D919" s="5">
        <v>0.99</v>
      </c>
      <c r="F919" s="2">
        <v>1</v>
      </c>
      <c r="G919" s="2">
        <v>0</v>
      </c>
      <c r="H919" s="2">
        <v>0</v>
      </c>
      <c r="I919" s="2">
        <v>1</v>
      </c>
      <c r="J919" s="2" t="s">
        <v>8671</v>
      </c>
      <c r="K919" s="3">
        <f t="shared" si="43"/>
        <v>147</v>
      </c>
      <c r="L919" s="6">
        <f t="shared" si="42"/>
        <v>0.46180555555555558</v>
      </c>
      <c r="M919" s="6">
        <f t="shared" si="42"/>
        <v>0.47013888888888888</v>
      </c>
      <c r="N919" s="7">
        <f t="shared" si="44"/>
        <v>8.3333333333333037E-3</v>
      </c>
    </row>
    <row r="920" spans="1:14">
      <c r="A920" s="2" t="s">
        <v>3320</v>
      </c>
      <c r="B920" s="2" t="s">
        <v>8122</v>
      </c>
      <c r="C920" s="2" t="s">
        <v>8163</v>
      </c>
      <c r="D920" s="5">
        <v>0.98</v>
      </c>
      <c r="F920" s="2">
        <v>1</v>
      </c>
      <c r="G920" s="2">
        <v>0</v>
      </c>
      <c r="H920" s="2">
        <v>0</v>
      </c>
      <c r="I920" s="8">
        <v>20</v>
      </c>
      <c r="J920" s="2" t="s">
        <v>8932</v>
      </c>
      <c r="K920" s="3">
        <f t="shared" si="43"/>
        <v>1861</v>
      </c>
      <c r="L920" s="6">
        <f t="shared" si="42"/>
        <v>0.46180555555555558</v>
      </c>
      <c r="M920" s="6">
        <f t="shared" si="42"/>
        <v>0.47916666666666669</v>
      </c>
      <c r="N920" s="7">
        <f t="shared" si="44"/>
        <v>1.7361111111111105E-2</v>
      </c>
    </row>
    <row r="921" spans="1:14">
      <c r="A921" s="2" t="s">
        <v>1078</v>
      </c>
      <c r="B921" s="2" t="s">
        <v>8122</v>
      </c>
      <c r="C921" s="2" t="s">
        <v>8165</v>
      </c>
      <c r="D921" s="5">
        <v>0.97</v>
      </c>
      <c r="F921" s="2">
        <v>5</v>
      </c>
      <c r="G921" s="2">
        <v>0</v>
      </c>
      <c r="H921" s="2">
        <v>0</v>
      </c>
      <c r="I921" s="2">
        <v>8</v>
      </c>
      <c r="J921" s="2" t="s">
        <v>8933</v>
      </c>
      <c r="K921" s="3">
        <f t="shared" si="43"/>
        <v>328</v>
      </c>
      <c r="L921" s="6">
        <f t="shared" si="42"/>
        <v>0.46180555555555558</v>
      </c>
      <c r="M921" s="6">
        <f t="shared" si="42"/>
        <v>0.47083333333333338</v>
      </c>
      <c r="N921" s="7">
        <f t="shared" si="44"/>
        <v>9.0277777777778012E-3</v>
      </c>
    </row>
    <row r="922" spans="1:14">
      <c r="A922" s="2" t="s">
        <v>2430</v>
      </c>
      <c r="B922" s="2" t="s">
        <v>8122</v>
      </c>
      <c r="C922" s="2" t="s">
        <v>8165</v>
      </c>
      <c r="D922" s="5">
        <v>0.98</v>
      </c>
      <c r="F922" s="2">
        <v>7</v>
      </c>
      <c r="G922" s="2">
        <v>0</v>
      </c>
      <c r="H922" s="2">
        <v>0</v>
      </c>
      <c r="I922" s="2">
        <v>6</v>
      </c>
      <c r="J922" s="2" t="s">
        <v>8934</v>
      </c>
      <c r="K922" s="3">
        <f t="shared" si="43"/>
        <v>330</v>
      </c>
      <c r="L922" s="6">
        <f t="shared" si="42"/>
        <v>0.46180555555555558</v>
      </c>
      <c r="M922" s="6">
        <f t="shared" si="42"/>
        <v>0.47083333333333338</v>
      </c>
      <c r="N922" s="7">
        <f t="shared" si="44"/>
        <v>9.0277777777778012E-3</v>
      </c>
    </row>
    <row r="923" spans="1:14">
      <c r="A923" s="2" t="s">
        <v>581</v>
      </c>
      <c r="B923" s="2" t="s">
        <v>8122</v>
      </c>
      <c r="C923" s="2" t="s">
        <v>8134</v>
      </c>
      <c r="D923" s="5">
        <v>0.92</v>
      </c>
      <c r="F923" s="2">
        <v>4</v>
      </c>
      <c r="G923" s="2">
        <v>0</v>
      </c>
      <c r="H923" s="2">
        <v>0</v>
      </c>
      <c r="I923" s="2">
        <v>5</v>
      </c>
      <c r="J923" s="2" t="s">
        <v>8592</v>
      </c>
      <c r="K923" s="3">
        <f t="shared" si="43"/>
        <v>71</v>
      </c>
      <c r="L923" s="6">
        <f t="shared" si="42"/>
        <v>0.46180555555555558</v>
      </c>
      <c r="M923" s="6">
        <f t="shared" si="42"/>
        <v>0.47013888888888888</v>
      </c>
      <c r="N923" s="7">
        <f t="shared" si="44"/>
        <v>8.3333333333333037E-3</v>
      </c>
    </row>
    <row r="924" spans="1:14">
      <c r="A924" s="2" t="s">
        <v>2371</v>
      </c>
      <c r="B924" s="2" t="s">
        <v>8122</v>
      </c>
      <c r="C924" s="2" t="s">
        <v>8134</v>
      </c>
      <c r="D924" s="5">
        <v>0.9</v>
      </c>
      <c r="F924" s="2">
        <v>49</v>
      </c>
      <c r="G924" s="2">
        <v>0</v>
      </c>
      <c r="H924" s="2">
        <v>0</v>
      </c>
      <c r="I924" s="8">
        <v>36</v>
      </c>
      <c r="J924" s="2" t="s">
        <v>8935</v>
      </c>
      <c r="K924" s="3">
        <f t="shared" si="43"/>
        <v>364</v>
      </c>
      <c r="L924" s="6">
        <f t="shared" si="42"/>
        <v>0.46180555555555558</v>
      </c>
      <c r="M924" s="6">
        <f t="shared" si="42"/>
        <v>0.47013888888888888</v>
      </c>
      <c r="N924" s="7">
        <f t="shared" si="44"/>
        <v>8.3333333333333037E-3</v>
      </c>
    </row>
    <row r="925" spans="1:14">
      <c r="A925" s="2" t="s">
        <v>2677</v>
      </c>
      <c r="B925" s="2" t="s">
        <v>8122</v>
      </c>
      <c r="C925" s="2" t="s">
        <v>8208</v>
      </c>
      <c r="D925" s="5">
        <v>0.98</v>
      </c>
      <c r="F925" s="2">
        <v>4</v>
      </c>
      <c r="G925" s="2">
        <v>0</v>
      </c>
      <c r="H925" s="2">
        <v>0</v>
      </c>
      <c r="I925" s="2">
        <v>5</v>
      </c>
      <c r="J925" s="2" t="s">
        <v>8809</v>
      </c>
      <c r="K925" s="3">
        <f t="shared" si="43"/>
        <v>446</v>
      </c>
      <c r="L925" s="6">
        <f t="shared" si="42"/>
        <v>0.46180555555555558</v>
      </c>
      <c r="M925" s="6">
        <f t="shared" si="42"/>
        <v>0.48333333333333334</v>
      </c>
      <c r="N925" s="7">
        <f t="shared" si="44"/>
        <v>2.1527777777777757E-2</v>
      </c>
    </row>
    <row r="926" spans="1:14">
      <c r="A926" s="2" t="s">
        <v>4013</v>
      </c>
      <c r="B926" s="2" t="s">
        <v>8122</v>
      </c>
      <c r="C926" s="2" t="s">
        <v>8134</v>
      </c>
      <c r="D926" s="5">
        <v>0.98</v>
      </c>
      <c r="F926" s="2">
        <v>1</v>
      </c>
      <c r="G926" s="2">
        <v>0</v>
      </c>
      <c r="H926" s="2">
        <v>0</v>
      </c>
      <c r="I926" s="8">
        <v>1</v>
      </c>
      <c r="J926" s="2" t="s">
        <v>8315</v>
      </c>
      <c r="K926" s="3">
        <f t="shared" si="43"/>
        <v>55</v>
      </c>
      <c r="L926" s="6">
        <f t="shared" si="42"/>
        <v>0.46180555555555558</v>
      </c>
      <c r="M926" s="6">
        <f t="shared" si="42"/>
        <v>0.47013888888888888</v>
      </c>
      <c r="N926" s="7">
        <f t="shared" si="44"/>
        <v>8.3333333333333037E-3</v>
      </c>
    </row>
    <row r="927" spans="1:14">
      <c r="A927" s="2" t="s">
        <v>1362</v>
      </c>
      <c r="B927" s="2" t="s">
        <v>8122</v>
      </c>
      <c r="C927" s="2" t="s">
        <v>8155</v>
      </c>
      <c r="D927" s="5">
        <v>0.99</v>
      </c>
      <c r="F927" s="2">
        <v>6</v>
      </c>
      <c r="G927" s="2">
        <v>0</v>
      </c>
      <c r="H927" s="2">
        <v>0</v>
      </c>
      <c r="I927" s="2">
        <v>21</v>
      </c>
      <c r="J927" s="2" t="s">
        <v>8936</v>
      </c>
      <c r="K927" s="3">
        <f t="shared" si="43"/>
        <v>2146</v>
      </c>
      <c r="L927" s="6">
        <f t="shared" si="42"/>
        <v>0.46180555555555558</v>
      </c>
      <c r="M927" s="6">
        <f t="shared" si="42"/>
        <v>0.48055555555555557</v>
      </c>
      <c r="N927" s="7">
        <f t="shared" si="44"/>
        <v>1.8749999999999989E-2</v>
      </c>
    </row>
    <row r="928" spans="1:14">
      <c r="A928" s="2" t="s">
        <v>629</v>
      </c>
      <c r="B928" s="2" t="s">
        <v>8122</v>
      </c>
      <c r="C928" s="2" t="s">
        <v>8165</v>
      </c>
      <c r="D928" s="5">
        <v>0.94</v>
      </c>
      <c r="F928" s="2">
        <v>8</v>
      </c>
      <c r="G928" s="2">
        <v>0</v>
      </c>
      <c r="H928" s="2">
        <v>0</v>
      </c>
      <c r="I928" s="8">
        <v>5</v>
      </c>
      <c r="J928" s="2" t="s">
        <v>8937</v>
      </c>
      <c r="K928" s="3">
        <f t="shared" si="43"/>
        <v>95</v>
      </c>
      <c r="L928" s="6">
        <f t="shared" si="42"/>
        <v>0.46180555555555558</v>
      </c>
      <c r="M928" s="6">
        <f t="shared" si="42"/>
        <v>0.47083333333333338</v>
      </c>
      <c r="N928" s="7">
        <f t="shared" si="44"/>
        <v>9.0277777777778012E-3</v>
      </c>
    </row>
    <row r="929" spans="1:14">
      <c r="A929" s="2" t="s">
        <v>2491</v>
      </c>
      <c r="B929" s="2" t="s">
        <v>8122</v>
      </c>
      <c r="C929" s="2" t="s">
        <v>8165</v>
      </c>
      <c r="D929" s="5">
        <v>0.99</v>
      </c>
      <c r="F929" s="2">
        <v>1</v>
      </c>
      <c r="G929" s="2">
        <v>0</v>
      </c>
      <c r="H929" s="2">
        <v>0</v>
      </c>
      <c r="I929" s="2">
        <v>1</v>
      </c>
      <c r="J929" s="2" t="s">
        <v>8938</v>
      </c>
      <c r="K929" s="3">
        <f t="shared" si="43"/>
        <v>590</v>
      </c>
      <c r="L929" s="6">
        <f t="shared" si="42"/>
        <v>0.46180555555555558</v>
      </c>
      <c r="M929" s="6">
        <f t="shared" si="42"/>
        <v>0.47083333333333338</v>
      </c>
      <c r="N929" s="7">
        <f t="shared" si="44"/>
        <v>9.0277777777778012E-3</v>
      </c>
    </row>
    <row r="930" spans="1:14">
      <c r="A930" s="2" t="s">
        <v>1329</v>
      </c>
      <c r="B930" s="2" t="s">
        <v>8122</v>
      </c>
      <c r="C930" s="2" t="s">
        <v>8167</v>
      </c>
      <c r="D930" s="5">
        <v>0.99</v>
      </c>
      <c r="F930" s="2">
        <v>2</v>
      </c>
      <c r="G930" s="2">
        <v>0</v>
      </c>
      <c r="H930" s="2">
        <v>0</v>
      </c>
      <c r="I930" s="2">
        <v>16</v>
      </c>
      <c r="J930" s="2" t="s">
        <v>8939</v>
      </c>
      <c r="K930" s="3">
        <f t="shared" si="43"/>
        <v>1856</v>
      </c>
      <c r="L930" s="6">
        <f t="shared" si="42"/>
        <v>0.46180555555555558</v>
      </c>
      <c r="M930" s="6">
        <f t="shared" si="42"/>
        <v>0.47986111111111113</v>
      </c>
      <c r="N930" s="7">
        <f t="shared" si="44"/>
        <v>1.8055555555555547E-2</v>
      </c>
    </row>
    <row r="931" spans="1:14">
      <c r="A931" s="2" t="s">
        <v>2468</v>
      </c>
      <c r="B931" s="2" t="s">
        <v>8122</v>
      </c>
      <c r="C931" s="2" t="s">
        <v>8165</v>
      </c>
      <c r="D931" s="5">
        <v>0.97</v>
      </c>
      <c r="F931" s="2">
        <v>1</v>
      </c>
      <c r="G931" s="2">
        <v>0</v>
      </c>
      <c r="H931" s="2">
        <v>0</v>
      </c>
      <c r="I931" s="2">
        <v>10</v>
      </c>
      <c r="J931" s="2" t="s">
        <v>8887</v>
      </c>
      <c r="K931" s="3">
        <f t="shared" si="43"/>
        <v>477</v>
      </c>
      <c r="L931" s="6">
        <f t="shared" si="42"/>
        <v>0.46180555555555558</v>
      </c>
      <c r="M931" s="6">
        <f t="shared" si="42"/>
        <v>0.47083333333333338</v>
      </c>
      <c r="N931" s="7">
        <f t="shared" si="44"/>
        <v>9.0277777777778012E-3</v>
      </c>
    </row>
    <row r="932" spans="1:14">
      <c r="A932" s="2" t="s">
        <v>2605</v>
      </c>
      <c r="B932" s="2" t="s">
        <v>8122</v>
      </c>
      <c r="C932" s="2" t="s">
        <v>8197</v>
      </c>
      <c r="D932" s="5">
        <v>0.98</v>
      </c>
      <c r="F932" s="2">
        <v>11</v>
      </c>
      <c r="G932" s="2">
        <v>0</v>
      </c>
      <c r="H932" s="2">
        <v>0</v>
      </c>
      <c r="I932" s="2">
        <v>8</v>
      </c>
      <c r="J932" s="2" t="s">
        <v>8940</v>
      </c>
      <c r="K932" s="3">
        <f t="shared" si="43"/>
        <v>554</v>
      </c>
      <c r="L932" s="6">
        <f t="shared" si="42"/>
        <v>0.46180555555555558</v>
      </c>
      <c r="M932" s="6">
        <f t="shared" si="42"/>
        <v>0.47152777777777777</v>
      </c>
      <c r="N932" s="7">
        <f t="shared" si="44"/>
        <v>9.7222222222221877E-3</v>
      </c>
    </row>
    <row r="933" spans="1:14">
      <c r="A933" s="2" t="s">
        <v>663</v>
      </c>
      <c r="B933" s="2" t="s">
        <v>8122</v>
      </c>
      <c r="C933" s="2" t="s">
        <v>8134</v>
      </c>
      <c r="D933" s="5">
        <v>0.97</v>
      </c>
      <c r="F933" s="2">
        <v>3</v>
      </c>
      <c r="G933" s="2">
        <v>0</v>
      </c>
      <c r="H933" s="2">
        <v>0</v>
      </c>
      <c r="I933" s="8">
        <v>4</v>
      </c>
      <c r="J933" s="2" t="s">
        <v>8619</v>
      </c>
      <c r="K933" s="3">
        <f t="shared" si="43"/>
        <v>184</v>
      </c>
      <c r="L933" s="6">
        <f t="shared" si="42"/>
        <v>0.46180555555555558</v>
      </c>
      <c r="M933" s="6">
        <f t="shared" si="42"/>
        <v>0.47013888888888888</v>
      </c>
      <c r="N933" s="7">
        <f t="shared" si="44"/>
        <v>8.3333333333333037E-3</v>
      </c>
    </row>
    <row r="934" spans="1:14">
      <c r="A934" s="2" t="s">
        <v>871</v>
      </c>
      <c r="B934" s="2" t="s">
        <v>8122</v>
      </c>
      <c r="C934" s="2" t="s">
        <v>8165</v>
      </c>
      <c r="D934" s="5">
        <v>0.97</v>
      </c>
      <c r="F934" s="2">
        <v>0</v>
      </c>
      <c r="G934" s="2">
        <v>0</v>
      </c>
      <c r="H934" s="2">
        <v>0</v>
      </c>
      <c r="I934" s="2">
        <v>4</v>
      </c>
      <c r="J934" s="2" t="s">
        <v>8619</v>
      </c>
      <c r="K934" s="3">
        <f t="shared" si="43"/>
        <v>184</v>
      </c>
      <c r="L934" s="6">
        <f t="shared" si="42"/>
        <v>0.46180555555555558</v>
      </c>
      <c r="M934" s="6">
        <f t="shared" si="42"/>
        <v>0.47083333333333338</v>
      </c>
      <c r="N934" s="7">
        <f t="shared" si="44"/>
        <v>9.0277777777778012E-3</v>
      </c>
    </row>
    <row r="935" spans="1:14">
      <c r="A935" s="2" t="s">
        <v>3237</v>
      </c>
      <c r="B935" s="2" t="s">
        <v>8122</v>
      </c>
      <c r="C935" s="2" t="s">
        <v>8163</v>
      </c>
      <c r="D935" s="5">
        <v>0.99</v>
      </c>
      <c r="F935" s="2">
        <v>3</v>
      </c>
      <c r="G935" s="2">
        <v>0</v>
      </c>
      <c r="H935" s="2">
        <v>0</v>
      </c>
      <c r="I935" s="2">
        <v>9</v>
      </c>
      <c r="J935" s="2" t="s">
        <v>8941</v>
      </c>
      <c r="K935" s="3">
        <f t="shared" si="43"/>
        <v>1972</v>
      </c>
      <c r="L935" s="6">
        <f t="shared" si="42"/>
        <v>0.46180555555555558</v>
      </c>
      <c r="M935" s="6">
        <f t="shared" si="42"/>
        <v>0.47916666666666669</v>
      </c>
      <c r="N935" s="7">
        <f t="shared" si="44"/>
        <v>1.7361111111111105E-2</v>
      </c>
    </row>
    <row r="936" spans="1:14">
      <c r="A936" s="2" t="s">
        <v>2099</v>
      </c>
      <c r="B936" s="2" t="s">
        <v>8122</v>
      </c>
      <c r="C936" s="2" t="s">
        <v>8134</v>
      </c>
      <c r="D936" s="5">
        <v>0.98</v>
      </c>
      <c r="F936" s="2">
        <v>1</v>
      </c>
      <c r="G936" s="2">
        <v>0</v>
      </c>
      <c r="H936" s="2">
        <v>0</v>
      </c>
      <c r="I936" s="2">
        <v>2</v>
      </c>
      <c r="J936" s="2" t="s">
        <v>8638</v>
      </c>
      <c r="K936" s="3">
        <f t="shared" si="43"/>
        <v>161</v>
      </c>
      <c r="L936" s="6">
        <f t="shared" si="42"/>
        <v>0.46180555555555558</v>
      </c>
      <c r="M936" s="6">
        <f t="shared" si="42"/>
        <v>0.47013888888888888</v>
      </c>
      <c r="N936" s="7">
        <f t="shared" si="44"/>
        <v>8.3333333333333037E-3</v>
      </c>
    </row>
    <row r="937" spans="1:14">
      <c r="A937" s="2" t="s">
        <v>3558</v>
      </c>
      <c r="B937" s="2" t="s">
        <v>8122</v>
      </c>
      <c r="C937" s="2" t="s">
        <v>8163</v>
      </c>
      <c r="D937" s="5">
        <v>0.98</v>
      </c>
      <c r="F937" s="8">
        <v>8</v>
      </c>
      <c r="G937" s="2">
        <v>0</v>
      </c>
      <c r="H937" s="2">
        <v>0</v>
      </c>
      <c r="I937" s="8">
        <v>33</v>
      </c>
      <c r="J937" s="2" t="s">
        <v>8773</v>
      </c>
      <c r="K937" s="3">
        <f t="shared" si="43"/>
        <v>1737</v>
      </c>
      <c r="L937" s="6">
        <f t="shared" si="42"/>
        <v>0.46180555555555558</v>
      </c>
      <c r="M937" s="6">
        <f t="shared" si="42"/>
        <v>0.47916666666666669</v>
      </c>
      <c r="N937" s="7">
        <f t="shared" si="44"/>
        <v>1.7361111111111105E-2</v>
      </c>
    </row>
    <row r="938" spans="1:14">
      <c r="A938" s="2" t="s">
        <v>1688</v>
      </c>
      <c r="B938" s="2" t="s">
        <v>8122</v>
      </c>
      <c r="C938" s="2" t="s">
        <v>8165</v>
      </c>
      <c r="D938" s="5">
        <v>0.37</v>
      </c>
      <c r="F938" s="2">
        <v>5</v>
      </c>
      <c r="G938" s="2">
        <v>0</v>
      </c>
      <c r="H938" s="2">
        <v>0</v>
      </c>
      <c r="I938" s="2">
        <v>10</v>
      </c>
      <c r="J938" s="2" t="s">
        <v>8622</v>
      </c>
      <c r="K938" s="3">
        <f t="shared" si="43"/>
        <v>16</v>
      </c>
      <c r="L938" s="6">
        <f t="shared" si="42"/>
        <v>0.46180555555555558</v>
      </c>
      <c r="M938" s="6">
        <f t="shared" si="42"/>
        <v>0.47083333333333338</v>
      </c>
      <c r="N938" s="7">
        <f t="shared" si="44"/>
        <v>9.0277777777778012E-3</v>
      </c>
    </row>
    <row r="939" spans="1:14">
      <c r="A939" s="2" t="s">
        <v>891</v>
      </c>
      <c r="B939" s="2" t="s">
        <v>8122</v>
      </c>
      <c r="C939" s="2" t="s">
        <v>8271</v>
      </c>
      <c r="D939" s="5">
        <v>0.54</v>
      </c>
      <c r="F939" s="2">
        <v>92</v>
      </c>
      <c r="G939" s="2">
        <v>0</v>
      </c>
      <c r="H939" s="2">
        <v>0</v>
      </c>
      <c r="I939" s="2">
        <v>167</v>
      </c>
      <c r="J939" s="2" t="s">
        <v>8942</v>
      </c>
      <c r="K939" s="3">
        <f t="shared" si="43"/>
        <v>368</v>
      </c>
      <c r="L939" s="6">
        <f t="shared" si="42"/>
        <v>0.46180555555555558</v>
      </c>
      <c r="M939" s="6">
        <f t="shared" si="42"/>
        <v>0.47361111111111115</v>
      </c>
      <c r="N939" s="7">
        <f t="shared" si="44"/>
        <v>1.1805555555555569E-2</v>
      </c>
    </row>
    <row r="940" spans="1:14">
      <c r="A940" s="2" t="s">
        <v>2065</v>
      </c>
      <c r="B940" s="2" t="s">
        <v>8122</v>
      </c>
      <c r="C940" s="2" t="s">
        <v>8197</v>
      </c>
      <c r="D940" s="5">
        <v>0.93</v>
      </c>
      <c r="F940" s="2">
        <v>9</v>
      </c>
      <c r="G940" s="2">
        <v>0</v>
      </c>
      <c r="H940" s="2">
        <v>0</v>
      </c>
      <c r="I940" s="2">
        <v>14</v>
      </c>
      <c r="J940" s="2" t="s">
        <v>8716</v>
      </c>
      <c r="K940" s="3">
        <f t="shared" si="43"/>
        <v>208</v>
      </c>
      <c r="L940" s="6">
        <f t="shared" si="42"/>
        <v>0.46180555555555558</v>
      </c>
      <c r="M940" s="6">
        <f t="shared" si="42"/>
        <v>0.47152777777777777</v>
      </c>
      <c r="N940" s="7">
        <f t="shared" si="44"/>
        <v>9.7222222222221877E-3</v>
      </c>
    </row>
    <row r="941" spans="1:14">
      <c r="A941" s="2" t="s">
        <v>1408</v>
      </c>
      <c r="B941" s="2" t="s">
        <v>8122</v>
      </c>
      <c r="C941" s="2" t="s">
        <v>8157</v>
      </c>
      <c r="D941" s="5">
        <v>0.99</v>
      </c>
      <c r="F941" s="2">
        <v>0</v>
      </c>
      <c r="G941" s="2">
        <v>0</v>
      </c>
      <c r="H941" s="2">
        <v>0</v>
      </c>
      <c r="I941" s="2">
        <v>9</v>
      </c>
      <c r="J941" s="2" t="s">
        <v>8943</v>
      </c>
      <c r="K941" s="3">
        <f t="shared" si="43"/>
        <v>1732</v>
      </c>
      <c r="L941" s="6">
        <f t="shared" si="42"/>
        <v>0.46180555555555558</v>
      </c>
      <c r="M941" s="6">
        <f t="shared" si="42"/>
        <v>0.47847222222222219</v>
      </c>
      <c r="N941" s="7">
        <f t="shared" si="44"/>
        <v>1.6666666666666607E-2</v>
      </c>
    </row>
    <row r="942" spans="1:14">
      <c r="A942" s="2" t="s">
        <v>1575</v>
      </c>
      <c r="B942" s="2" t="s">
        <v>8122</v>
      </c>
      <c r="C942" s="2" t="s">
        <v>8170</v>
      </c>
      <c r="D942" s="5">
        <v>0.98</v>
      </c>
      <c r="F942" s="2">
        <v>2</v>
      </c>
      <c r="G942" s="2">
        <v>0</v>
      </c>
      <c r="H942" s="2">
        <v>0</v>
      </c>
      <c r="I942" s="2">
        <v>33</v>
      </c>
      <c r="J942" s="2" t="s">
        <v>8944</v>
      </c>
      <c r="K942" s="3">
        <f t="shared" si="43"/>
        <v>2777</v>
      </c>
      <c r="L942" s="6">
        <f t="shared" si="42"/>
        <v>0.46180555555555558</v>
      </c>
      <c r="M942" s="6">
        <f t="shared" si="42"/>
        <v>0.48125000000000001</v>
      </c>
      <c r="N942" s="7">
        <f t="shared" si="44"/>
        <v>1.9444444444444431E-2</v>
      </c>
    </row>
    <row r="943" spans="1:14">
      <c r="A943" s="2" t="s">
        <v>531</v>
      </c>
      <c r="B943" s="2" t="s">
        <v>8122</v>
      </c>
      <c r="C943" s="2" t="s">
        <v>8134</v>
      </c>
      <c r="D943" s="5">
        <v>0.87</v>
      </c>
      <c r="F943" s="2">
        <v>3</v>
      </c>
      <c r="G943" s="2">
        <v>0</v>
      </c>
      <c r="H943" s="2">
        <v>0</v>
      </c>
      <c r="I943" s="2">
        <v>4</v>
      </c>
      <c r="J943" s="2" t="s">
        <v>8945</v>
      </c>
      <c r="K943" s="3">
        <f t="shared" si="43"/>
        <v>32</v>
      </c>
      <c r="L943" s="6">
        <f t="shared" si="42"/>
        <v>0.46180555555555558</v>
      </c>
      <c r="M943" s="6">
        <f t="shared" si="42"/>
        <v>0.47013888888888888</v>
      </c>
      <c r="N943" s="7">
        <f t="shared" si="44"/>
        <v>8.3333333333333037E-3</v>
      </c>
    </row>
    <row r="944" spans="1:14">
      <c r="A944" s="2" t="s">
        <v>2534</v>
      </c>
      <c r="B944" s="2" t="s">
        <v>8122</v>
      </c>
      <c r="C944" s="2" t="s">
        <v>8197</v>
      </c>
      <c r="D944" s="5">
        <v>0.98</v>
      </c>
      <c r="F944" s="2">
        <v>5</v>
      </c>
      <c r="G944" s="2">
        <v>0</v>
      </c>
      <c r="H944" s="2">
        <v>0</v>
      </c>
      <c r="I944" s="2">
        <v>15</v>
      </c>
      <c r="J944" s="2" t="s">
        <v>8946</v>
      </c>
      <c r="K944" s="3">
        <f t="shared" si="43"/>
        <v>835</v>
      </c>
      <c r="L944" s="6">
        <f t="shared" si="42"/>
        <v>0.46180555555555558</v>
      </c>
      <c r="M944" s="6">
        <f t="shared" si="42"/>
        <v>0.47152777777777777</v>
      </c>
      <c r="N944" s="7">
        <f t="shared" si="44"/>
        <v>9.7222222222221877E-3</v>
      </c>
    </row>
    <row r="945" spans="1:14">
      <c r="A945" s="2" t="s">
        <v>3082</v>
      </c>
      <c r="B945" s="2" t="s">
        <v>8122</v>
      </c>
      <c r="C945" s="2" t="s">
        <v>8167</v>
      </c>
      <c r="D945" s="5">
        <v>0.98</v>
      </c>
      <c r="F945" s="2">
        <v>6</v>
      </c>
      <c r="G945" s="2">
        <v>0</v>
      </c>
      <c r="H945" s="2">
        <v>0</v>
      </c>
      <c r="I945" s="2">
        <v>24</v>
      </c>
      <c r="J945" s="2" t="s">
        <v>8947</v>
      </c>
      <c r="K945" s="3">
        <f t="shared" si="43"/>
        <v>2262</v>
      </c>
      <c r="L945" s="6">
        <f t="shared" si="42"/>
        <v>0.46180555555555558</v>
      </c>
      <c r="M945" s="6">
        <f t="shared" si="42"/>
        <v>0.47986111111111113</v>
      </c>
      <c r="N945" s="7">
        <f t="shared" si="44"/>
        <v>1.8055555555555547E-2</v>
      </c>
    </row>
    <row r="946" spans="1:14">
      <c r="A946" s="2" t="s">
        <v>503</v>
      </c>
      <c r="B946" s="2" t="s">
        <v>8122</v>
      </c>
      <c r="C946" s="2" t="s">
        <v>8134</v>
      </c>
      <c r="D946" s="5">
        <v>0</v>
      </c>
      <c r="F946" s="2">
        <v>1</v>
      </c>
      <c r="G946" s="2">
        <v>0</v>
      </c>
      <c r="H946" s="2">
        <v>0</v>
      </c>
      <c r="I946" s="8">
        <v>2</v>
      </c>
      <c r="J946" s="2" t="s">
        <v>3972</v>
      </c>
      <c r="K946" s="3">
        <f t="shared" si="43"/>
        <v>2</v>
      </c>
      <c r="L946" s="6">
        <f t="shared" si="42"/>
        <v>0.46180555555555558</v>
      </c>
      <c r="M946" s="6">
        <f t="shared" si="42"/>
        <v>0.47013888888888888</v>
      </c>
      <c r="N946" s="7">
        <f t="shared" si="44"/>
        <v>8.3333333333333037E-3</v>
      </c>
    </row>
    <row r="947" spans="1:14">
      <c r="A947" s="2" t="s">
        <v>2705</v>
      </c>
      <c r="B947" s="2" t="s">
        <v>8122</v>
      </c>
      <c r="C947" s="2" t="s">
        <v>8175</v>
      </c>
      <c r="D947" s="5">
        <v>0.92</v>
      </c>
      <c r="F947" s="2">
        <v>6</v>
      </c>
      <c r="G947" s="2">
        <v>0</v>
      </c>
      <c r="H947" s="2">
        <v>0</v>
      </c>
      <c r="I947" s="8">
        <v>28</v>
      </c>
      <c r="J947" s="2" t="s">
        <v>8375</v>
      </c>
      <c r="K947" s="3">
        <f t="shared" si="43"/>
        <v>381</v>
      </c>
      <c r="L947" s="6">
        <f t="shared" si="42"/>
        <v>0.46180555555555558</v>
      </c>
      <c r="M947" s="6">
        <f t="shared" si="42"/>
        <v>0.4777777777777778</v>
      </c>
      <c r="N947" s="7">
        <f t="shared" si="44"/>
        <v>1.5972222222222221E-2</v>
      </c>
    </row>
    <row r="948" spans="1:14">
      <c r="A948" s="2" t="s">
        <v>543</v>
      </c>
      <c r="B948" s="2" t="s">
        <v>8122</v>
      </c>
      <c r="C948" s="2" t="s">
        <v>8132</v>
      </c>
      <c r="D948" s="5">
        <v>1</v>
      </c>
      <c r="F948" s="2">
        <v>0</v>
      </c>
      <c r="G948" s="2">
        <v>0</v>
      </c>
      <c r="H948" s="2">
        <v>0</v>
      </c>
      <c r="I948" s="8">
        <v>0</v>
      </c>
      <c r="J948" s="2" t="s">
        <v>8945</v>
      </c>
      <c r="K948" s="3">
        <f t="shared" si="43"/>
        <v>32</v>
      </c>
      <c r="L948" s="6">
        <f t="shared" si="42"/>
        <v>0.46180555555555558</v>
      </c>
      <c r="M948" s="6">
        <f t="shared" si="42"/>
        <v>0.46249999999999997</v>
      </c>
      <c r="N948" s="7">
        <f t="shared" si="44"/>
        <v>6.9444444444438647E-4</v>
      </c>
    </row>
    <row r="949" spans="1:14">
      <c r="A949" s="2" t="s">
        <v>798</v>
      </c>
      <c r="B949" s="2" t="s">
        <v>8122</v>
      </c>
      <c r="C949" s="2" t="s">
        <v>8165</v>
      </c>
      <c r="D949" s="5">
        <v>0.98</v>
      </c>
      <c r="F949" s="2">
        <v>3</v>
      </c>
      <c r="G949" s="2">
        <v>0</v>
      </c>
      <c r="H949" s="2">
        <v>0</v>
      </c>
      <c r="I949" s="2">
        <v>3</v>
      </c>
      <c r="J949" s="2" t="s">
        <v>8948</v>
      </c>
      <c r="K949" s="3">
        <f t="shared" si="43"/>
        <v>221</v>
      </c>
      <c r="L949" s="6">
        <f t="shared" si="42"/>
        <v>0.46180555555555558</v>
      </c>
      <c r="M949" s="6">
        <f t="shared" si="42"/>
        <v>0.47083333333333338</v>
      </c>
      <c r="N949" s="7">
        <f t="shared" si="44"/>
        <v>9.0277777777778012E-3</v>
      </c>
    </row>
    <row r="950" spans="1:14">
      <c r="A950" s="2" t="s">
        <v>1168</v>
      </c>
      <c r="B950" s="2" t="s">
        <v>8122</v>
      </c>
      <c r="C950" s="2" t="s">
        <v>8165</v>
      </c>
      <c r="D950" s="5">
        <v>0.99</v>
      </c>
      <c r="F950" s="2">
        <v>0</v>
      </c>
      <c r="G950" s="2">
        <v>0</v>
      </c>
      <c r="H950" s="2">
        <v>0</v>
      </c>
      <c r="I950" s="2">
        <v>5</v>
      </c>
      <c r="J950" s="2" t="s">
        <v>8949</v>
      </c>
      <c r="K950" s="3">
        <f t="shared" si="43"/>
        <v>542</v>
      </c>
      <c r="L950" s="6">
        <f t="shared" si="42"/>
        <v>0.46180555555555558</v>
      </c>
      <c r="M950" s="6">
        <f t="shared" si="42"/>
        <v>0.47083333333333338</v>
      </c>
      <c r="N950" s="7">
        <f t="shared" si="44"/>
        <v>9.0277777777778012E-3</v>
      </c>
    </row>
    <row r="951" spans="1:14">
      <c r="A951" s="2" t="s">
        <v>2645</v>
      </c>
      <c r="B951" s="2" t="s">
        <v>8122</v>
      </c>
      <c r="C951" s="2" t="s">
        <v>8197</v>
      </c>
      <c r="D951" s="5">
        <v>0.78</v>
      </c>
      <c r="F951" s="2">
        <v>37</v>
      </c>
      <c r="G951" s="2">
        <v>0</v>
      </c>
      <c r="H951" s="2">
        <v>0</v>
      </c>
      <c r="I951" s="2">
        <v>51</v>
      </c>
      <c r="J951" s="2" t="s">
        <v>8669</v>
      </c>
      <c r="K951" s="3">
        <f t="shared" si="43"/>
        <v>239</v>
      </c>
      <c r="L951" s="6">
        <f t="shared" si="42"/>
        <v>0.46180555555555558</v>
      </c>
      <c r="M951" s="6">
        <f t="shared" si="42"/>
        <v>0.47152777777777777</v>
      </c>
      <c r="N951" s="7">
        <f t="shared" si="44"/>
        <v>9.7222222222221877E-3</v>
      </c>
    </row>
    <row r="952" spans="1:14">
      <c r="A952" s="2" t="s">
        <v>2951</v>
      </c>
      <c r="B952" s="2" t="s">
        <v>8122</v>
      </c>
      <c r="C952" s="2" t="s">
        <v>8271</v>
      </c>
      <c r="D952" s="5">
        <v>0.99</v>
      </c>
      <c r="F952" s="2">
        <v>2</v>
      </c>
      <c r="G952" s="2">
        <v>0</v>
      </c>
      <c r="H952" s="2">
        <v>0</v>
      </c>
      <c r="I952" s="2">
        <v>10</v>
      </c>
      <c r="J952" s="2" t="s">
        <v>8950</v>
      </c>
      <c r="K952" s="3">
        <f t="shared" si="43"/>
        <v>1394</v>
      </c>
      <c r="L952" s="6">
        <f t="shared" si="42"/>
        <v>0.46180555555555558</v>
      </c>
      <c r="M952" s="6">
        <f t="shared" si="42"/>
        <v>0.47361111111111115</v>
      </c>
      <c r="N952" s="7">
        <f t="shared" si="44"/>
        <v>1.1805555555555569E-2</v>
      </c>
    </row>
    <row r="953" spans="1:14">
      <c r="A953" s="2" t="s">
        <v>508</v>
      </c>
      <c r="B953" s="2" t="s">
        <v>8122</v>
      </c>
      <c r="C953" s="2" t="s">
        <v>8138</v>
      </c>
      <c r="D953" s="5">
        <v>0.98</v>
      </c>
      <c r="F953" s="2">
        <v>0</v>
      </c>
      <c r="G953" s="2">
        <v>0</v>
      </c>
      <c r="H953" s="2">
        <v>0</v>
      </c>
      <c r="I953" s="2">
        <v>2</v>
      </c>
      <c r="J953" s="2" t="s">
        <v>8644</v>
      </c>
      <c r="K953" s="3">
        <f t="shared" si="43"/>
        <v>125</v>
      </c>
      <c r="L953" s="6">
        <f t="shared" si="42"/>
        <v>0.46180555555555558</v>
      </c>
      <c r="M953" s="6">
        <f t="shared" si="42"/>
        <v>0.46458333333333335</v>
      </c>
      <c r="N953" s="7">
        <f t="shared" si="44"/>
        <v>2.7777777777777679E-3</v>
      </c>
    </row>
    <row r="954" spans="1:14">
      <c r="A954" s="2" t="s">
        <v>1463</v>
      </c>
      <c r="B954" s="2" t="s">
        <v>8122</v>
      </c>
      <c r="C954" s="2" t="s">
        <v>8181</v>
      </c>
      <c r="D954" s="5">
        <v>0.99</v>
      </c>
      <c r="F954" s="2">
        <v>7</v>
      </c>
      <c r="G954" s="2">
        <v>0</v>
      </c>
      <c r="H954" s="2">
        <v>0</v>
      </c>
      <c r="I954" s="2">
        <v>12</v>
      </c>
      <c r="J954" s="2" t="s">
        <v>8951</v>
      </c>
      <c r="K954" s="3">
        <f t="shared" si="43"/>
        <v>2365</v>
      </c>
      <c r="L954" s="6">
        <f t="shared" si="42"/>
        <v>0.46180555555555558</v>
      </c>
      <c r="M954" s="6">
        <f t="shared" si="42"/>
        <v>0.4826388888888889</v>
      </c>
      <c r="N954" s="7">
        <f t="shared" si="44"/>
        <v>2.0833333333333315E-2</v>
      </c>
    </row>
    <row r="955" spans="1:14">
      <c r="A955" s="2" t="s">
        <v>1350</v>
      </c>
      <c r="B955" s="2" t="s">
        <v>8122</v>
      </c>
      <c r="C955" s="2" t="s">
        <v>8228</v>
      </c>
      <c r="D955" s="5">
        <v>0.97</v>
      </c>
      <c r="F955" s="2">
        <v>57</v>
      </c>
      <c r="G955" s="2">
        <v>0</v>
      </c>
      <c r="H955" s="2">
        <v>0</v>
      </c>
      <c r="I955" s="2">
        <v>17</v>
      </c>
      <c r="J955" s="2" t="s">
        <v>8874</v>
      </c>
      <c r="K955" s="3">
        <f t="shared" si="43"/>
        <v>612</v>
      </c>
      <c r="L955" s="6">
        <f t="shared" si="42"/>
        <v>0.46180555555555558</v>
      </c>
      <c r="M955" s="6">
        <f t="shared" si="42"/>
        <v>0.47291666666666665</v>
      </c>
      <c r="N955" s="7">
        <f t="shared" si="44"/>
        <v>1.1111111111111072E-2</v>
      </c>
    </row>
    <row r="956" spans="1:14">
      <c r="A956" s="2" t="s">
        <v>3562</v>
      </c>
      <c r="B956" s="2" t="s">
        <v>8122</v>
      </c>
      <c r="C956" s="2" t="s">
        <v>8181</v>
      </c>
      <c r="D956" s="5">
        <v>0.99</v>
      </c>
      <c r="F956" s="2">
        <v>9</v>
      </c>
      <c r="G956" s="2">
        <v>0</v>
      </c>
      <c r="H956" s="2">
        <v>0</v>
      </c>
      <c r="I956" s="2">
        <v>24</v>
      </c>
      <c r="J956" s="2" t="s">
        <v>8952</v>
      </c>
      <c r="K956" s="3">
        <f t="shared" si="43"/>
        <v>2496</v>
      </c>
      <c r="L956" s="6">
        <f t="shared" si="42"/>
        <v>0.46180555555555558</v>
      </c>
      <c r="M956" s="6">
        <f t="shared" si="42"/>
        <v>0.4826388888888889</v>
      </c>
      <c r="N956" s="7">
        <f t="shared" si="44"/>
        <v>2.0833333333333315E-2</v>
      </c>
    </row>
    <row r="957" spans="1:14">
      <c r="A957" s="2" t="s">
        <v>2487</v>
      </c>
      <c r="B957" s="2" t="s">
        <v>8122</v>
      </c>
      <c r="C957" s="2" t="s">
        <v>8191</v>
      </c>
      <c r="D957" s="5">
        <v>0.98</v>
      </c>
      <c r="F957" s="2">
        <v>5</v>
      </c>
      <c r="G957" s="2">
        <v>0</v>
      </c>
      <c r="H957" s="2">
        <v>0</v>
      </c>
      <c r="I957" s="8">
        <v>8</v>
      </c>
      <c r="J957" s="2" t="s">
        <v>8953</v>
      </c>
      <c r="K957" s="3">
        <f t="shared" si="43"/>
        <v>529</v>
      </c>
      <c r="L957" s="6">
        <f t="shared" si="42"/>
        <v>0.46180555555555558</v>
      </c>
      <c r="M957" s="6">
        <f t="shared" si="42"/>
        <v>0.4861111111111111</v>
      </c>
      <c r="N957" s="7">
        <f t="shared" si="44"/>
        <v>2.4305555555555525E-2</v>
      </c>
    </row>
    <row r="958" spans="1:14">
      <c r="A958" s="2" t="s">
        <v>3815</v>
      </c>
      <c r="B958" s="2" t="s">
        <v>8122</v>
      </c>
      <c r="C958" s="2" t="s">
        <v>8155</v>
      </c>
      <c r="D958" s="5">
        <v>0.99</v>
      </c>
      <c r="F958" s="2">
        <v>3</v>
      </c>
      <c r="G958" s="2">
        <v>0</v>
      </c>
      <c r="H958" s="2">
        <v>0</v>
      </c>
      <c r="I958" s="2">
        <v>12</v>
      </c>
      <c r="J958" s="2" t="s">
        <v>8954</v>
      </c>
      <c r="K958" s="3">
        <f t="shared" si="43"/>
        <v>2277</v>
      </c>
      <c r="L958" s="6">
        <f t="shared" si="42"/>
        <v>0.46180555555555558</v>
      </c>
      <c r="M958" s="6">
        <f t="shared" si="42"/>
        <v>0.48055555555555557</v>
      </c>
      <c r="N958" s="7">
        <f t="shared" si="44"/>
        <v>1.8749999999999989E-2</v>
      </c>
    </row>
    <row r="959" spans="1:14">
      <c r="A959" s="2" t="s">
        <v>1478</v>
      </c>
      <c r="B959" s="2" t="s">
        <v>8122</v>
      </c>
      <c r="C959" s="2" t="s">
        <v>8208</v>
      </c>
      <c r="D959" s="5">
        <v>0.98</v>
      </c>
      <c r="F959" s="2">
        <v>11</v>
      </c>
      <c r="G959" s="2">
        <v>0</v>
      </c>
      <c r="H959" s="2">
        <v>0</v>
      </c>
      <c r="I959" s="2">
        <v>27</v>
      </c>
      <c r="J959" s="2" t="s">
        <v>8955</v>
      </c>
      <c r="K959" s="3">
        <f t="shared" si="43"/>
        <v>2346</v>
      </c>
      <c r="L959" s="6">
        <f t="shared" si="42"/>
        <v>0.46180555555555558</v>
      </c>
      <c r="M959" s="6">
        <f t="shared" si="42"/>
        <v>0.48333333333333334</v>
      </c>
      <c r="N959" s="7">
        <f t="shared" si="44"/>
        <v>2.1527777777777757E-2</v>
      </c>
    </row>
    <row r="960" spans="1:14">
      <c r="A960" s="2" t="s">
        <v>3438</v>
      </c>
      <c r="B960" s="2" t="s">
        <v>8122</v>
      </c>
      <c r="C960" s="2" t="s">
        <v>8163</v>
      </c>
      <c r="D960" s="5">
        <v>0.98</v>
      </c>
      <c r="F960" s="2">
        <v>9</v>
      </c>
      <c r="G960" s="2">
        <v>0</v>
      </c>
      <c r="H960" s="2">
        <v>0</v>
      </c>
      <c r="I960" s="2">
        <v>22</v>
      </c>
      <c r="J960" s="2" t="s">
        <v>8779</v>
      </c>
      <c r="K960" s="3">
        <f t="shared" si="43"/>
        <v>2088</v>
      </c>
      <c r="L960" s="6">
        <f t="shared" si="42"/>
        <v>0.46180555555555558</v>
      </c>
      <c r="M960" s="6">
        <f t="shared" si="42"/>
        <v>0.47916666666666669</v>
      </c>
      <c r="N960" s="7">
        <f t="shared" si="44"/>
        <v>1.7361111111111105E-2</v>
      </c>
    </row>
    <row r="961" spans="1:14">
      <c r="A961" s="2" t="s">
        <v>617</v>
      </c>
      <c r="B961" s="2" t="s">
        <v>8122</v>
      </c>
      <c r="C961" s="2" t="s">
        <v>8165</v>
      </c>
      <c r="D961" s="5">
        <v>0.96</v>
      </c>
      <c r="F961" s="2">
        <v>6</v>
      </c>
      <c r="G961" s="2">
        <v>0</v>
      </c>
      <c r="H961" s="2">
        <v>0</v>
      </c>
      <c r="I961" s="2">
        <v>6</v>
      </c>
      <c r="J961" s="2" t="s">
        <v>8956</v>
      </c>
      <c r="K961" s="3">
        <f t="shared" si="43"/>
        <v>162</v>
      </c>
      <c r="L961" s="6">
        <f t="shared" si="42"/>
        <v>0.46180555555555558</v>
      </c>
      <c r="M961" s="6">
        <f t="shared" si="42"/>
        <v>0.47083333333333338</v>
      </c>
      <c r="N961" s="7">
        <f t="shared" si="44"/>
        <v>9.0277777777778012E-3</v>
      </c>
    </row>
    <row r="962" spans="1:14">
      <c r="A962" s="2" t="s">
        <v>660</v>
      </c>
      <c r="B962" s="2" t="s">
        <v>8122</v>
      </c>
      <c r="C962" s="2" t="s">
        <v>8165</v>
      </c>
      <c r="D962" s="5">
        <v>0.99</v>
      </c>
      <c r="F962" s="2">
        <v>2</v>
      </c>
      <c r="G962" s="2">
        <v>0</v>
      </c>
      <c r="H962" s="2">
        <v>0</v>
      </c>
      <c r="I962" s="2">
        <v>1</v>
      </c>
      <c r="J962" s="2" t="s">
        <v>8957</v>
      </c>
      <c r="K962" s="3">
        <f t="shared" si="43"/>
        <v>137</v>
      </c>
      <c r="L962" s="6">
        <f t="shared" ref="L962:M1025" si="45">VALUE(RIGHT(B962,LEN(B962)-14))</f>
        <v>0.46180555555555558</v>
      </c>
      <c r="M962" s="6">
        <f t="shared" si="45"/>
        <v>0.47083333333333338</v>
      </c>
      <c r="N962" s="7">
        <f t="shared" si="44"/>
        <v>9.0277777777778012E-3</v>
      </c>
    </row>
    <row r="963" spans="1:14">
      <c r="A963" s="2" t="s">
        <v>520</v>
      </c>
      <c r="B963" s="2" t="s">
        <v>8122</v>
      </c>
      <c r="C963" s="2" t="s">
        <v>8132</v>
      </c>
      <c r="D963" s="5">
        <v>1</v>
      </c>
      <c r="F963" s="2">
        <v>0</v>
      </c>
      <c r="G963" s="2">
        <v>0</v>
      </c>
      <c r="H963" s="2">
        <v>0</v>
      </c>
      <c r="I963" s="2">
        <v>0</v>
      </c>
      <c r="J963" s="2" t="s">
        <v>8426</v>
      </c>
      <c r="K963" s="3">
        <f t="shared" ref="K963:K1026" si="46">VALUE(LEFT(J963,LEN(J963)-7))</f>
        <v>19</v>
      </c>
      <c r="L963" s="6">
        <f t="shared" si="45"/>
        <v>0.46180555555555558</v>
      </c>
      <c r="M963" s="6">
        <f t="shared" si="45"/>
        <v>0.46249999999999997</v>
      </c>
      <c r="N963" s="7">
        <f t="shared" si="44"/>
        <v>6.9444444444438647E-4</v>
      </c>
    </row>
    <row r="964" spans="1:14">
      <c r="A964" s="2" t="s">
        <v>1243</v>
      </c>
      <c r="B964" s="2" t="s">
        <v>8122</v>
      </c>
      <c r="C964" s="2" t="s">
        <v>8197</v>
      </c>
      <c r="D964" s="5">
        <v>0.97</v>
      </c>
      <c r="F964" s="2">
        <v>10</v>
      </c>
      <c r="G964" s="2">
        <v>0</v>
      </c>
      <c r="H964" s="2">
        <v>0</v>
      </c>
      <c r="I964" s="2">
        <v>19</v>
      </c>
      <c r="J964" s="2" t="s">
        <v>8958</v>
      </c>
      <c r="K964" s="3">
        <f t="shared" si="46"/>
        <v>941</v>
      </c>
      <c r="L964" s="6">
        <f t="shared" si="45"/>
        <v>0.46180555555555558</v>
      </c>
      <c r="M964" s="6">
        <f t="shared" si="45"/>
        <v>0.47152777777777777</v>
      </c>
      <c r="N964" s="7">
        <f t="shared" ref="N964:N1027" si="47">M964-L964</f>
        <v>9.7222222222221877E-3</v>
      </c>
    </row>
    <row r="965" spans="1:14">
      <c r="A965" s="2" t="s">
        <v>1105</v>
      </c>
      <c r="B965" s="2" t="s">
        <v>8122</v>
      </c>
      <c r="C965" s="2" t="s">
        <v>8161</v>
      </c>
      <c r="D965" s="5">
        <v>0.98</v>
      </c>
      <c r="F965" s="2">
        <v>1</v>
      </c>
      <c r="G965" s="2">
        <v>0</v>
      </c>
      <c r="H965" s="2">
        <v>0</v>
      </c>
      <c r="I965" s="2">
        <v>4</v>
      </c>
      <c r="J965" s="2" t="s">
        <v>8959</v>
      </c>
      <c r="K965" s="3">
        <f t="shared" si="46"/>
        <v>398</v>
      </c>
      <c r="L965" s="6">
        <f t="shared" si="45"/>
        <v>0.46180555555555558</v>
      </c>
      <c r="M965" s="6">
        <f t="shared" si="45"/>
        <v>0.47430555555555554</v>
      </c>
      <c r="N965" s="7">
        <f t="shared" si="47"/>
        <v>1.2499999999999956E-2</v>
      </c>
    </row>
    <row r="966" spans="1:14">
      <c r="A966" s="2" t="s">
        <v>818</v>
      </c>
      <c r="B966" s="2" t="s">
        <v>8122</v>
      </c>
      <c r="C966" s="2" t="s">
        <v>8165</v>
      </c>
      <c r="D966" s="5">
        <v>0.98</v>
      </c>
      <c r="F966" s="2">
        <v>2</v>
      </c>
      <c r="G966" s="2">
        <v>0</v>
      </c>
      <c r="H966" s="2">
        <v>0</v>
      </c>
      <c r="I966" s="2">
        <v>4</v>
      </c>
      <c r="J966" s="2" t="s">
        <v>8960</v>
      </c>
      <c r="K966" s="3">
        <f t="shared" si="46"/>
        <v>257</v>
      </c>
      <c r="L966" s="6">
        <f t="shared" si="45"/>
        <v>0.46180555555555558</v>
      </c>
      <c r="M966" s="6">
        <f t="shared" si="45"/>
        <v>0.47083333333333338</v>
      </c>
      <c r="N966" s="7">
        <f t="shared" si="47"/>
        <v>9.0277777777778012E-3</v>
      </c>
    </row>
    <row r="967" spans="1:14">
      <c r="A967" s="2" t="s">
        <v>589</v>
      </c>
      <c r="B967" s="2" t="s">
        <v>8122</v>
      </c>
      <c r="C967" s="2" t="s">
        <v>8136</v>
      </c>
      <c r="D967" s="5">
        <v>1</v>
      </c>
      <c r="F967" s="2">
        <v>0</v>
      </c>
      <c r="G967" s="2">
        <v>0</v>
      </c>
      <c r="H967" s="2">
        <v>0</v>
      </c>
      <c r="I967" s="2">
        <v>0</v>
      </c>
      <c r="J967" s="2" t="s">
        <v>8390</v>
      </c>
      <c r="K967" s="3">
        <f t="shared" si="46"/>
        <v>104</v>
      </c>
      <c r="L967" s="6">
        <f t="shared" si="45"/>
        <v>0.46180555555555558</v>
      </c>
      <c r="M967" s="6">
        <f t="shared" si="45"/>
        <v>0.46388888888888885</v>
      </c>
      <c r="N967" s="7">
        <f t="shared" si="47"/>
        <v>2.0833333333332704E-3</v>
      </c>
    </row>
    <row r="968" spans="1:14">
      <c r="A968" s="2" t="s">
        <v>786</v>
      </c>
      <c r="B968" s="2" t="s">
        <v>8122</v>
      </c>
      <c r="C968" s="2" t="s">
        <v>8138</v>
      </c>
      <c r="D968" s="5">
        <v>1</v>
      </c>
      <c r="F968" s="2">
        <v>0</v>
      </c>
      <c r="G968" s="2">
        <v>0</v>
      </c>
      <c r="H968" s="2">
        <v>0</v>
      </c>
      <c r="I968" s="2">
        <v>0</v>
      </c>
      <c r="J968" s="2" t="s">
        <v>8445</v>
      </c>
      <c r="K968" s="3">
        <f t="shared" si="46"/>
        <v>142</v>
      </c>
      <c r="L968" s="6">
        <f t="shared" si="45"/>
        <v>0.46180555555555558</v>
      </c>
      <c r="M968" s="6">
        <f t="shared" si="45"/>
        <v>0.46458333333333335</v>
      </c>
      <c r="N968" s="7">
        <f t="shared" si="47"/>
        <v>2.7777777777777679E-3</v>
      </c>
    </row>
    <row r="969" spans="1:14">
      <c r="A969" s="2" t="s">
        <v>725</v>
      </c>
      <c r="B969" s="2" t="s">
        <v>8122</v>
      </c>
      <c r="C969" s="2" t="s">
        <v>8165</v>
      </c>
      <c r="D969" s="5">
        <v>0.95</v>
      </c>
      <c r="F969" s="2">
        <v>4</v>
      </c>
      <c r="G969" s="2">
        <v>0</v>
      </c>
      <c r="H969" s="2">
        <v>0</v>
      </c>
      <c r="I969" s="2">
        <v>6</v>
      </c>
      <c r="J969" s="2" t="s">
        <v>8477</v>
      </c>
      <c r="K969" s="3">
        <f t="shared" si="46"/>
        <v>140</v>
      </c>
      <c r="L969" s="6">
        <f t="shared" si="45"/>
        <v>0.46180555555555558</v>
      </c>
      <c r="M969" s="6">
        <f t="shared" si="45"/>
        <v>0.47083333333333338</v>
      </c>
      <c r="N969" s="7">
        <f t="shared" si="47"/>
        <v>9.0277777777778012E-3</v>
      </c>
    </row>
    <row r="970" spans="1:14">
      <c r="A970" s="2" t="s">
        <v>2851</v>
      </c>
      <c r="B970" s="2" t="s">
        <v>8122</v>
      </c>
      <c r="C970" s="2" t="s">
        <v>8155</v>
      </c>
      <c r="D970" s="5">
        <v>0.98</v>
      </c>
      <c r="F970" s="2">
        <v>4</v>
      </c>
      <c r="G970" s="2">
        <v>0</v>
      </c>
      <c r="H970" s="2">
        <v>0</v>
      </c>
      <c r="I970" s="2">
        <v>14</v>
      </c>
      <c r="J970" s="2" t="s">
        <v>8961</v>
      </c>
      <c r="K970" s="3">
        <f t="shared" si="46"/>
        <v>1358</v>
      </c>
      <c r="L970" s="6">
        <f t="shared" si="45"/>
        <v>0.46180555555555558</v>
      </c>
      <c r="M970" s="6">
        <f t="shared" si="45"/>
        <v>0.48055555555555557</v>
      </c>
      <c r="N970" s="7">
        <f t="shared" si="47"/>
        <v>1.8749999999999989E-2</v>
      </c>
    </row>
    <row r="971" spans="1:14">
      <c r="A971" s="2" t="s">
        <v>903</v>
      </c>
      <c r="B971" s="2" t="s">
        <v>8122</v>
      </c>
      <c r="C971" s="2" t="s">
        <v>8134</v>
      </c>
      <c r="D971" s="5">
        <v>0.97</v>
      </c>
      <c r="F971" s="2">
        <v>2</v>
      </c>
      <c r="G971" s="2">
        <v>0</v>
      </c>
      <c r="H971" s="2">
        <v>0</v>
      </c>
      <c r="I971" s="2">
        <v>5</v>
      </c>
      <c r="J971" s="2" t="s">
        <v>8745</v>
      </c>
      <c r="K971" s="3">
        <f t="shared" si="46"/>
        <v>201</v>
      </c>
      <c r="L971" s="6">
        <f t="shared" si="45"/>
        <v>0.46180555555555558</v>
      </c>
      <c r="M971" s="6">
        <f t="shared" si="45"/>
        <v>0.47013888888888888</v>
      </c>
      <c r="N971" s="7">
        <f t="shared" si="47"/>
        <v>8.3333333333333037E-3</v>
      </c>
    </row>
    <row r="972" spans="1:14">
      <c r="A972" s="2" t="s">
        <v>1973</v>
      </c>
      <c r="B972" s="2" t="s">
        <v>8122</v>
      </c>
      <c r="C972" s="2" t="s">
        <v>8134</v>
      </c>
      <c r="D972" s="5">
        <v>0.93</v>
      </c>
      <c r="F972" s="2">
        <v>2</v>
      </c>
      <c r="G972" s="2">
        <v>0</v>
      </c>
      <c r="H972" s="2">
        <v>0</v>
      </c>
      <c r="I972" s="2">
        <v>7</v>
      </c>
      <c r="J972" s="2" t="s">
        <v>8580</v>
      </c>
      <c r="K972" s="3">
        <f t="shared" si="46"/>
        <v>112</v>
      </c>
      <c r="L972" s="6">
        <f t="shared" si="45"/>
        <v>0.46180555555555558</v>
      </c>
      <c r="M972" s="6">
        <f t="shared" si="45"/>
        <v>0.47013888888888888</v>
      </c>
      <c r="N972" s="7">
        <f t="shared" si="47"/>
        <v>8.3333333333333037E-3</v>
      </c>
    </row>
    <row r="973" spans="1:14">
      <c r="A973" s="2" t="s">
        <v>3343</v>
      </c>
      <c r="B973" s="2" t="s">
        <v>8122</v>
      </c>
      <c r="C973" s="2" t="s">
        <v>8155</v>
      </c>
      <c r="D973" s="5">
        <v>0.99</v>
      </c>
      <c r="F973" s="2">
        <v>2</v>
      </c>
      <c r="G973" s="2">
        <v>0</v>
      </c>
      <c r="H973" s="2">
        <v>0</v>
      </c>
      <c r="I973" s="2">
        <v>9</v>
      </c>
      <c r="J973" s="2" t="s">
        <v>8962</v>
      </c>
      <c r="K973" s="3">
        <f t="shared" si="46"/>
        <v>2642</v>
      </c>
      <c r="L973" s="6">
        <f t="shared" si="45"/>
        <v>0.46180555555555558</v>
      </c>
      <c r="M973" s="6">
        <f t="shared" si="45"/>
        <v>0.48055555555555557</v>
      </c>
      <c r="N973" s="7">
        <f t="shared" si="47"/>
        <v>1.8749999999999989E-2</v>
      </c>
    </row>
    <row r="974" spans="1:14">
      <c r="A974" s="2" t="s">
        <v>2759</v>
      </c>
      <c r="B974" s="2" t="s">
        <v>8122</v>
      </c>
      <c r="C974" s="2" t="s">
        <v>8197</v>
      </c>
      <c r="D974" s="5">
        <v>0.97</v>
      </c>
      <c r="F974" s="2">
        <v>11</v>
      </c>
      <c r="G974" s="2">
        <v>0</v>
      </c>
      <c r="H974" s="2">
        <v>0</v>
      </c>
      <c r="I974" s="2">
        <v>22</v>
      </c>
      <c r="J974" s="2" t="s">
        <v>8374</v>
      </c>
      <c r="K974" s="3">
        <f t="shared" si="46"/>
        <v>1037</v>
      </c>
      <c r="L974" s="6">
        <f t="shared" si="45"/>
        <v>0.46180555555555558</v>
      </c>
      <c r="M974" s="6">
        <f t="shared" si="45"/>
        <v>0.47152777777777777</v>
      </c>
      <c r="N974" s="7">
        <f t="shared" si="47"/>
        <v>9.7222222222221877E-3</v>
      </c>
    </row>
    <row r="975" spans="1:14">
      <c r="A975" s="2" t="s">
        <v>1129</v>
      </c>
      <c r="B975" s="2" t="s">
        <v>8122</v>
      </c>
      <c r="C975" s="2" t="s">
        <v>8188</v>
      </c>
      <c r="D975" s="5">
        <v>0.97</v>
      </c>
      <c r="F975" s="2">
        <v>7</v>
      </c>
      <c r="G975" s="2">
        <v>0</v>
      </c>
      <c r="H975" s="2">
        <v>0</v>
      </c>
      <c r="I975" s="2">
        <v>13</v>
      </c>
      <c r="J975" s="2" t="s">
        <v>8963</v>
      </c>
      <c r="K975" s="3">
        <f t="shared" si="46"/>
        <v>630</v>
      </c>
      <c r="L975" s="6">
        <f t="shared" si="45"/>
        <v>0.46180555555555558</v>
      </c>
      <c r="M975" s="6">
        <f t="shared" si="45"/>
        <v>0.47222222222222227</v>
      </c>
      <c r="N975" s="7">
        <f t="shared" si="47"/>
        <v>1.0416666666666685E-2</v>
      </c>
    </row>
    <row r="976" spans="1:14">
      <c r="A976" s="2" t="s">
        <v>854</v>
      </c>
      <c r="B976" s="2" t="s">
        <v>8122</v>
      </c>
      <c r="C976" s="2" t="s">
        <v>8165</v>
      </c>
      <c r="D976" s="5">
        <v>0.84</v>
      </c>
      <c r="F976" s="2">
        <v>23</v>
      </c>
      <c r="G976" s="2">
        <v>0</v>
      </c>
      <c r="H976" s="2">
        <v>0</v>
      </c>
      <c r="I976" s="2">
        <v>37</v>
      </c>
      <c r="J976" s="2" t="s">
        <v>8317</v>
      </c>
      <c r="K976" s="3">
        <f t="shared" si="46"/>
        <v>232</v>
      </c>
      <c r="L976" s="6">
        <f t="shared" si="45"/>
        <v>0.46180555555555558</v>
      </c>
      <c r="M976" s="6">
        <f t="shared" si="45"/>
        <v>0.47083333333333338</v>
      </c>
      <c r="N976" s="7">
        <f t="shared" si="47"/>
        <v>9.0277777777778012E-3</v>
      </c>
    </row>
    <row r="977" spans="1:14">
      <c r="A977" s="2" t="s">
        <v>638</v>
      </c>
      <c r="B977" s="2" t="s">
        <v>8122</v>
      </c>
      <c r="C977" s="2" t="s">
        <v>8134</v>
      </c>
      <c r="D977" s="5">
        <v>0.93</v>
      </c>
      <c r="F977" s="2">
        <v>5</v>
      </c>
      <c r="G977" s="2">
        <v>0</v>
      </c>
      <c r="H977" s="2">
        <v>0</v>
      </c>
      <c r="I977" s="2">
        <v>6</v>
      </c>
      <c r="J977" s="2" t="s">
        <v>8964</v>
      </c>
      <c r="K977" s="3">
        <f t="shared" si="46"/>
        <v>91</v>
      </c>
      <c r="L977" s="6">
        <f t="shared" si="45"/>
        <v>0.46180555555555558</v>
      </c>
      <c r="M977" s="6">
        <f t="shared" si="45"/>
        <v>0.47013888888888888</v>
      </c>
      <c r="N977" s="7">
        <f t="shared" si="47"/>
        <v>8.3333333333333037E-3</v>
      </c>
    </row>
    <row r="978" spans="1:14">
      <c r="A978" s="2" t="s">
        <v>540</v>
      </c>
      <c r="B978" s="2" t="s">
        <v>8122</v>
      </c>
      <c r="C978" s="2" t="s">
        <v>8136</v>
      </c>
      <c r="D978" s="5">
        <v>1</v>
      </c>
      <c r="F978" s="2">
        <v>0</v>
      </c>
      <c r="G978" s="2">
        <v>0</v>
      </c>
      <c r="H978" s="2">
        <v>0</v>
      </c>
      <c r="I978" s="2">
        <v>0</v>
      </c>
      <c r="J978" s="2" t="s">
        <v>8256</v>
      </c>
      <c r="K978" s="3">
        <f t="shared" si="46"/>
        <v>47</v>
      </c>
      <c r="L978" s="6">
        <f t="shared" si="45"/>
        <v>0.46180555555555558</v>
      </c>
      <c r="M978" s="6">
        <f t="shared" si="45"/>
        <v>0.46388888888888885</v>
      </c>
      <c r="N978" s="7">
        <f t="shared" si="47"/>
        <v>2.0833333333332704E-3</v>
      </c>
    </row>
    <row r="979" spans="1:14">
      <c r="A979" s="2" t="s">
        <v>1895</v>
      </c>
      <c r="B979" s="2" t="s">
        <v>8122</v>
      </c>
      <c r="C979" s="2" t="s">
        <v>8165</v>
      </c>
      <c r="D979" s="5">
        <v>0.89</v>
      </c>
      <c r="F979" s="2">
        <v>11</v>
      </c>
      <c r="G979" s="2">
        <v>0</v>
      </c>
      <c r="H979" s="2">
        <v>0</v>
      </c>
      <c r="I979" s="2">
        <v>14</v>
      </c>
      <c r="J979" s="2" t="s">
        <v>8224</v>
      </c>
      <c r="K979" s="3">
        <f t="shared" si="46"/>
        <v>132</v>
      </c>
      <c r="L979" s="6">
        <f t="shared" si="45"/>
        <v>0.46180555555555558</v>
      </c>
      <c r="M979" s="6">
        <f t="shared" si="45"/>
        <v>0.47083333333333338</v>
      </c>
      <c r="N979" s="7">
        <f t="shared" si="47"/>
        <v>9.0277777777778012E-3</v>
      </c>
    </row>
    <row r="980" spans="1:14">
      <c r="A980" s="2" t="s">
        <v>722</v>
      </c>
      <c r="B980" s="2" t="s">
        <v>8122</v>
      </c>
      <c r="C980" s="2" t="s">
        <v>8134</v>
      </c>
      <c r="D980" s="5">
        <v>0.98</v>
      </c>
      <c r="F980" s="2">
        <v>2</v>
      </c>
      <c r="G980" s="2">
        <v>0</v>
      </c>
      <c r="H980" s="2">
        <v>0</v>
      </c>
      <c r="I980" s="2">
        <v>1</v>
      </c>
      <c r="J980" s="2" t="s">
        <v>8410</v>
      </c>
      <c r="K980" s="3">
        <f t="shared" si="46"/>
        <v>56</v>
      </c>
      <c r="L980" s="6">
        <f t="shared" si="45"/>
        <v>0.46180555555555558</v>
      </c>
      <c r="M980" s="6">
        <f t="shared" si="45"/>
        <v>0.47013888888888888</v>
      </c>
      <c r="N980" s="7">
        <f t="shared" si="47"/>
        <v>8.3333333333333037E-3</v>
      </c>
    </row>
    <row r="981" spans="1:14">
      <c r="A981" s="2" t="s">
        <v>2841</v>
      </c>
      <c r="B981" s="2" t="s">
        <v>8122</v>
      </c>
      <c r="C981" s="2" t="s">
        <v>8175</v>
      </c>
      <c r="D981" s="5">
        <v>0.99</v>
      </c>
      <c r="F981" s="2">
        <v>4</v>
      </c>
      <c r="G981" s="2">
        <v>0</v>
      </c>
      <c r="H981" s="2">
        <v>0</v>
      </c>
      <c r="I981" s="2">
        <v>6</v>
      </c>
      <c r="J981" s="2" t="s">
        <v>8965</v>
      </c>
      <c r="K981" s="3">
        <f t="shared" si="46"/>
        <v>1386</v>
      </c>
      <c r="L981" s="6">
        <f t="shared" si="45"/>
        <v>0.46180555555555558</v>
      </c>
      <c r="M981" s="6">
        <f t="shared" si="45"/>
        <v>0.4777777777777778</v>
      </c>
      <c r="N981" s="7">
        <f t="shared" si="47"/>
        <v>1.5972222222222221E-2</v>
      </c>
    </row>
    <row r="982" spans="1:14">
      <c r="A982" s="2" t="s">
        <v>3678</v>
      </c>
      <c r="B982" s="2" t="s">
        <v>8122</v>
      </c>
      <c r="C982" s="2" t="s">
        <v>8170</v>
      </c>
      <c r="D982" s="5">
        <v>0.99</v>
      </c>
      <c r="F982" s="2">
        <v>5</v>
      </c>
      <c r="G982" s="2">
        <v>0</v>
      </c>
      <c r="H982" s="2">
        <v>0</v>
      </c>
      <c r="I982" s="2">
        <v>17</v>
      </c>
      <c r="J982" s="2" t="s">
        <v>8739</v>
      </c>
      <c r="K982" s="3">
        <f t="shared" si="46"/>
        <v>2853</v>
      </c>
      <c r="L982" s="6">
        <f t="shared" si="45"/>
        <v>0.46180555555555558</v>
      </c>
      <c r="M982" s="6">
        <f t="shared" si="45"/>
        <v>0.48125000000000001</v>
      </c>
      <c r="N982" s="7">
        <f t="shared" si="47"/>
        <v>1.9444444444444431E-2</v>
      </c>
    </row>
    <row r="983" spans="1:14">
      <c r="A983" s="2" t="s">
        <v>2337</v>
      </c>
      <c r="B983" s="2" t="s">
        <v>8122</v>
      </c>
      <c r="C983" s="2" t="s">
        <v>8165</v>
      </c>
      <c r="D983" s="5">
        <v>0.99</v>
      </c>
      <c r="F983" s="2">
        <v>1</v>
      </c>
      <c r="G983" s="2">
        <v>0</v>
      </c>
      <c r="H983" s="2">
        <v>0</v>
      </c>
      <c r="I983" s="2">
        <v>2</v>
      </c>
      <c r="J983" s="2" t="s">
        <v>8966</v>
      </c>
      <c r="K983" s="3">
        <f t="shared" si="46"/>
        <v>310</v>
      </c>
      <c r="L983" s="6">
        <f t="shared" si="45"/>
        <v>0.46180555555555558</v>
      </c>
      <c r="M983" s="6">
        <f t="shared" si="45"/>
        <v>0.47083333333333338</v>
      </c>
      <c r="N983" s="7">
        <f t="shared" si="47"/>
        <v>9.0277777777778012E-3</v>
      </c>
    </row>
    <row r="984" spans="1:14">
      <c r="A984" s="2" t="s">
        <v>2111</v>
      </c>
      <c r="B984" s="2" t="s">
        <v>8122</v>
      </c>
      <c r="C984" s="2" t="s">
        <v>8165</v>
      </c>
      <c r="D984" s="5">
        <v>0.89</v>
      </c>
      <c r="F984" s="2">
        <v>12</v>
      </c>
      <c r="G984" s="2">
        <v>0</v>
      </c>
      <c r="H984" s="2">
        <v>0</v>
      </c>
      <c r="I984" s="2">
        <v>19</v>
      </c>
      <c r="J984" s="2" t="s">
        <v>8642</v>
      </c>
      <c r="K984" s="3">
        <f t="shared" si="46"/>
        <v>178</v>
      </c>
      <c r="L984" s="6">
        <f t="shared" si="45"/>
        <v>0.46180555555555558</v>
      </c>
      <c r="M984" s="6">
        <f t="shared" si="45"/>
        <v>0.47083333333333338</v>
      </c>
      <c r="N984" s="7">
        <f t="shared" si="47"/>
        <v>9.0277777777778012E-3</v>
      </c>
    </row>
    <row r="985" spans="1:14">
      <c r="A985" s="2" t="s">
        <v>1943</v>
      </c>
      <c r="B985" s="2" t="s">
        <v>8122</v>
      </c>
      <c r="C985" s="2" t="s">
        <v>8165</v>
      </c>
      <c r="D985" s="5">
        <v>0.97</v>
      </c>
      <c r="F985" s="2">
        <v>5</v>
      </c>
      <c r="G985" s="2">
        <v>0</v>
      </c>
      <c r="H985" s="2">
        <v>0</v>
      </c>
      <c r="I985" s="2">
        <v>7</v>
      </c>
      <c r="J985" s="2" t="s">
        <v>8532</v>
      </c>
      <c r="K985" s="3">
        <f t="shared" si="46"/>
        <v>250</v>
      </c>
      <c r="L985" s="6">
        <f t="shared" si="45"/>
        <v>0.46180555555555558</v>
      </c>
      <c r="M985" s="6">
        <f t="shared" si="45"/>
        <v>0.47083333333333338</v>
      </c>
      <c r="N985" s="7">
        <f t="shared" si="47"/>
        <v>9.0277777777778012E-3</v>
      </c>
    </row>
    <row r="986" spans="1:14">
      <c r="A986" s="2" t="s">
        <v>1157</v>
      </c>
      <c r="B986" s="2" t="s">
        <v>8122</v>
      </c>
      <c r="C986" s="2" t="s">
        <v>8165</v>
      </c>
      <c r="D986" s="5">
        <v>0.99</v>
      </c>
      <c r="F986" s="2">
        <v>1</v>
      </c>
      <c r="G986" s="2">
        <v>0</v>
      </c>
      <c r="H986" s="2">
        <v>0</v>
      </c>
      <c r="I986" s="2">
        <v>1</v>
      </c>
      <c r="J986" s="2" t="s">
        <v>8967</v>
      </c>
      <c r="K986" s="3">
        <f t="shared" si="46"/>
        <v>572</v>
      </c>
      <c r="L986" s="6">
        <f t="shared" si="45"/>
        <v>0.46180555555555558</v>
      </c>
      <c r="M986" s="6">
        <f t="shared" si="45"/>
        <v>0.47083333333333338</v>
      </c>
      <c r="N986" s="7">
        <f t="shared" si="47"/>
        <v>9.0277777777778012E-3</v>
      </c>
    </row>
    <row r="987" spans="1:14">
      <c r="A987" s="2" t="s">
        <v>774</v>
      </c>
      <c r="B987" s="2" t="s">
        <v>8122</v>
      </c>
      <c r="C987" s="2" t="s">
        <v>8165</v>
      </c>
      <c r="D987" s="5">
        <v>0.98</v>
      </c>
      <c r="F987" s="2">
        <v>0</v>
      </c>
      <c r="G987" s="2">
        <v>0</v>
      </c>
      <c r="H987" s="2">
        <v>0</v>
      </c>
      <c r="I987" s="2">
        <v>3</v>
      </c>
      <c r="J987" s="2" t="s">
        <v>8956</v>
      </c>
      <c r="K987" s="3">
        <f t="shared" si="46"/>
        <v>162</v>
      </c>
      <c r="L987" s="6">
        <f t="shared" si="45"/>
        <v>0.46180555555555558</v>
      </c>
      <c r="M987" s="6">
        <f t="shared" si="45"/>
        <v>0.47083333333333338</v>
      </c>
      <c r="N987" s="7">
        <f t="shared" si="47"/>
        <v>9.0277777777778012E-3</v>
      </c>
    </row>
    <row r="988" spans="1:14">
      <c r="A988" s="2" t="s">
        <v>3226</v>
      </c>
      <c r="B988" s="2" t="s">
        <v>8122</v>
      </c>
      <c r="C988" s="2" t="s">
        <v>8228</v>
      </c>
      <c r="D988" s="5">
        <v>0.99</v>
      </c>
      <c r="F988" s="2">
        <v>1</v>
      </c>
      <c r="G988" s="2">
        <v>0</v>
      </c>
      <c r="H988" s="2">
        <v>0</v>
      </c>
      <c r="I988" s="2">
        <v>11</v>
      </c>
      <c r="J988" s="2" t="s">
        <v>8968</v>
      </c>
      <c r="K988" s="3">
        <f t="shared" si="46"/>
        <v>1351</v>
      </c>
      <c r="L988" s="6">
        <f t="shared" si="45"/>
        <v>0.46180555555555558</v>
      </c>
      <c r="M988" s="6">
        <f t="shared" si="45"/>
        <v>0.47291666666666665</v>
      </c>
      <c r="N988" s="7">
        <f t="shared" si="47"/>
        <v>1.1111111111111072E-2</v>
      </c>
    </row>
    <row r="989" spans="1:14">
      <c r="A989" s="2" t="s">
        <v>516</v>
      </c>
      <c r="B989" s="2" t="s">
        <v>8122</v>
      </c>
      <c r="C989" s="2" t="s">
        <v>8165</v>
      </c>
      <c r="D989" s="5">
        <v>0.98</v>
      </c>
      <c r="F989" s="2">
        <v>0</v>
      </c>
      <c r="G989" s="2">
        <v>0</v>
      </c>
      <c r="H989" s="2">
        <v>0</v>
      </c>
      <c r="I989" s="2">
        <v>1</v>
      </c>
      <c r="J989" s="2" t="s">
        <v>8410</v>
      </c>
      <c r="K989" s="3">
        <f t="shared" si="46"/>
        <v>56</v>
      </c>
      <c r="L989" s="6">
        <f t="shared" si="45"/>
        <v>0.46180555555555558</v>
      </c>
      <c r="M989" s="6">
        <f t="shared" si="45"/>
        <v>0.47083333333333338</v>
      </c>
      <c r="N989" s="7">
        <f t="shared" si="47"/>
        <v>9.0277777777778012E-3</v>
      </c>
    </row>
    <row r="990" spans="1:14">
      <c r="A990" s="2" t="s">
        <v>678</v>
      </c>
      <c r="B990" s="2" t="s">
        <v>8122</v>
      </c>
      <c r="C990" s="2" t="s">
        <v>8134</v>
      </c>
      <c r="D990" s="5">
        <v>0.96</v>
      </c>
      <c r="F990" s="2">
        <v>4</v>
      </c>
      <c r="G990" s="2">
        <v>0</v>
      </c>
      <c r="H990" s="2">
        <v>0</v>
      </c>
      <c r="I990" s="2">
        <v>4</v>
      </c>
      <c r="J990" s="2" t="s">
        <v>8368</v>
      </c>
      <c r="K990" s="3">
        <f t="shared" si="46"/>
        <v>131</v>
      </c>
      <c r="L990" s="6">
        <f t="shared" si="45"/>
        <v>0.46180555555555558</v>
      </c>
      <c r="M990" s="6">
        <f t="shared" si="45"/>
        <v>0.47013888888888888</v>
      </c>
      <c r="N990" s="7">
        <f t="shared" si="47"/>
        <v>8.3333333333333037E-3</v>
      </c>
    </row>
    <row r="991" spans="1:14">
      <c r="A991" s="2" t="s">
        <v>2352</v>
      </c>
      <c r="B991" s="2" t="s">
        <v>8122</v>
      </c>
      <c r="C991" s="2" t="s">
        <v>8134</v>
      </c>
      <c r="D991" s="5">
        <v>0.9</v>
      </c>
      <c r="F991" s="2">
        <v>37</v>
      </c>
      <c r="G991" s="2">
        <v>0</v>
      </c>
      <c r="H991" s="2">
        <v>0</v>
      </c>
      <c r="I991" s="8">
        <v>31</v>
      </c>
      <c r="J991" s="2" t="s">
        <v>8969</v>
      </c>
      <c r="K991" s="3">
        <f t="shared" si="46"/>
        <v>318</v>
      </c>
      <c r="L991" s="6">
        <f t="shared" si="45"/>
        <v>0.46180555555555558</v>
      </c>
      <c r="M991" s="6">
        <f t="shared" si="45"/>
        <v>0.47013888888888888</v>
      </c>
      <c r="N991" s="7">
        <f t="shared" si="47"/>
        <v>8.3333333333333037E-3</v>
      </c>
    </row>
    <row r="992" spans="1:14">
      <c r="A992" s="2" t="s">
        <v>3179</v>
      </c>
      <c r="B992" s="2" t="s">
        <v>8122</v>
      </c>
      <c r="C992" s="2" t="s">
        <v>8165</v>
      </c>
      <c r="D992" s="5">
        <v>0.99</v>
      </c>
      <c r="F992" s="2">
        <v>0</v>
      </c>
      <c r="G992" s="2">
        <v>0</v>
      </c>
      <c r="H992" s="2">
        <v>0</v>
      </c>
      <c r="I992" s="2">
        <v>2</v>
      </c>
      <c r="J992" s="2" t="s">
        <v>8627</v>
      </c>
      <c r="K992" s="3">
        <f t="shared" si="46"/>
        <v>1041</v>
      </c>
      <c r="L992" s="6">
        <f t="shared" si="45"/>
        <v>0.46180555555555558</v>
      </c>
      <c r="M992" s="6">
        <f t="shared" si="45"/>
        <v>0.47083333333333338</v>
      </c>
      <c r="N992" s="7">
        <f t="shared" si="47"/>
        <v>9.0277777777778012E-3</v>
      </c>
    </row>
    <row r="993" spans="1:14">
      <c r="A993" s="2" t="s">
        <v>3929</v>
      </c>
      <c r="B993" s="2" t="s">
        <v>8122</v>
      </c>
      <c r="C993" s="2" t="s">
        <v>8152</v>
      </c>
      <c r="D993" s="5">
        <v>0.99</v>
      </c>
      <c r="F993" s="2">
        <v>8</v>
      </c>
      <c r="G993" s="2">
        <v>0</v>
      </c>
      <c r="H993" s="2">
        <v>0</v>
      </c>
      <c r="I993" s="2">
        <v>16</v>
      </c>
      <c r="J993" s="2" t="s">
        <v>8970</v>
      </c>
      <c r="K993" s="3">
        <f t="shared" si="46"/>
        <v>2716</v>
      </c>
      <c r="L993" s="6">
        <f t="shared" si="45"/>
        <v>0.46180555555555558</v>
      </c>
      <c r="M993" s="6">
        <f t="shared" si="45"/>
        <v>0.48194444444444445</v>
      </c>
      <c r="N993" s="7">
        <f t="shared" si="47"/>
        <v>2.0138888888888873E-2</v>
      </c>
    </row>
    <row r="994" spans="1:14">
      <c r="A994" s="2" t="s">
        <v>1731</v>
      </c>
      <c r="B994" s="2" t="s">
        <v>8122</v>
      </c>
      <c r="C994" s="2" t="s">
        <v>8240</v>
      </c>
      <c r="D994" s="5">
        <v>1</v>
      </c>
      <c r="F994" s="2">
        <v>0</v>
      </c>
      <c r="G994" s="2">
        <v>0</v>
      </c>
      <c r="H994" s="2">
        <v>0</v>
      </c>
      <c r="I994" s="2">
        <v>0</v>
      </c>
      <c r="J994" s="2" t="s">
        <v>8971</v>
      </c>
      <c r="K994" s="3">
        <f t="shared" si="46"/>
        <v>44</v>
      </c>
      <c r="L994" s="6">
        <f t="shared" si="45"/>
        <v>0.46180555555555558</v>
      </c>
      <c r="M994" s="6">
        <f t="shared" si="45"/>
        <v>0.46319444444444446</v>
      </c>
      <c r="N994" s="7">
        <f t="shared" si="47"/>
        <v>1.388888888888884E-3</v>
      </c>
    </row>
    <row r="995" spans="1:14">
      <c r="A995" s="2" t="s">
        <v>635</v>
      </c>
      <c r="B995" s="2" t="s">
        <v>8122</v>
      </c>
      <c r="C995" s="2" t="s">
        <v>8165</v>
      </c>
      <c r="D995" s="5">
        <v>0.95</v>
      </c>
      <c r="F995" s="2">
        <v>3</v>
      </c>
      <c r="G995" s="2">
        <v>0</v>
      </c>
      <c r="H995" s="2">
        <v>0</v>
      </c>
      <c r="I995" s="2">
        <v>5</v>
      </c>
      <c r="J995" s="2" t="s">
        <v>8561</v>
      </c>
      <c r="K995" s="3">
        <f t="shared" si="46"/>
        <v>110</v>
      </c>
      <c r="L995" s="6">
        <f t="shared" si="45"/>
        <v>0.46180555555555558</v>
      </c>
      <c r="M995" s="6">
        <f t="shared" si="45"/>
        <v>0.47083333333333338</v>
      </c>
      <c r="N995" s="7">
        <f t="shared" si="47"/>
        <v>9.0277777777778012E-3</v>
      </c>
    </row>
    <row r="996" spans="1:14">
      <c r="A996" s="2" t="s">
        <v>1306</v>
      </c>
      <c r="B996" s="2" t="s">
        <v>8122</v>
      </c>
      <c r="C996" s="2" t="s">
        <v>8134</v>
      </c>
      <c r="D996" s="5">
        <v>1</v>
      </c>
      <c r="F996" s="2">
        <v>0</v>
      </c>
      <c r="G996" s="2">
        <v>0</v>
      </c>
      <c r="H996" s="2">
        <v>0</v>
      </c>
      <c r="I996" s="2">
        <v>0</v>
      </c>
      <c r="J996" s="2" t="s">
        <v>8693</v>
      </c>
      <c r="K996" s="3">
        <f t="shared" si="46"/>
        <v>896</v>
      </c>
      <c r="L996" s="6">
        <f t="shared" si="45"/>
        <v>0.46180555555555558</v>
      </c>
      <c r="M996" s="6">
        <f t="shared" si="45"/>
        <v>0.47013888888888888</v>
      </c>
      <c r="N996" s="7">
        <f t="shared" si="47"/>
        <v>8.3333333333333037E-3</v>
      </c>
    </row>
    <row r="997" spans="1:14">
      <c r="A997" s="2" t="s">
        <v>3396</v>
      </c>
      <c r="B997" s="2" t="s">
        <v>8122</v>
      </c>
      <c r="C997" s="2" t="s">
        <v>8181</v>
      </c>
      <c r="D997" s="5">
        <v>0.98</v>
      </c>
      <c r="F997" s="2">
        <v>20</v>
      </c>
      <c r="G997" s="2">
        <v>0</v>
      </c>
      <c r="H997" s="2">
        <v>0</v>
      </c>
      <c r="I997" s="2">
        <v>38</v>
      </c>
      <c r="J997" s="2" t="s">
        <v>8972</v>
      </c>
      <c r="K997" s="3">
        <f t="shared" si="46"/>
        <v>2082</v>
      </c>
      <c r="L997" s="6">
        <f t="shared" si="45"/>
        <v>0.46180555555555558</v>
      </c>
      <c r="M997" s="6">
        <f t="shared" si="45"/>
        <v>0.4826388888888889</v>
      </c>
      <c r="N997" s="7">
        <f t="shared" si="47"/>
        <v>2.0833333333333315E-2</v>
      </c>
    </row>
    <row r="998" spans="1:14">
      <c r="A998" s="2" t="s">
        <v>620</v>
      </c>
      <c r="B998" s="2" t="s">
        <v>8122</v>
      </c>
      <c r="C998" s="2" t="s">
        <v>8132</v>
      </c>
      <c r="D998" s="5">
        <v>1</v>
      </c>
      <c r="F998" s="2">
        <v>0</v>
      </c>
      <c r="G998" s="2">
        <v>0</v>
      </c>
      <c r="H998" s="2">
        <v>0</v>
      </c>
      <c r="I998" s="2">
        <v>0</v>
      </c>
      <c r="J998" s="2" t="s">
        <v>8720</v>
      </c>
      <c r="K998" s="3">
        <f t="shared" si="46"/>
        <v>38</v>
      </c>
      <c r="L998" s="6">
        <f t="shared" si="45"/>
        <v>0.46180555555555558</v>
      </c>
      <c r="M998" s="6">
        <f t="shared" si="45"/>
        <v>0.46249999999999997</v>
      </c>
      <c r="N998" s="7">
        <f t="shared" si="47"/>
        <v>6.9444444444438647E-4</v>
      </c>
    </row>
    <row r="999" spans="1:14">
      <c r="A999" s="2" t="s">
        <v>653</v>
      </c>
      <c r="B999" s="2" t="s">
        <v>8122</v>
      </c>
      <c r="C999" s="2" t="s">
        <v>8134</v>
      </c>
      <c r="D999" s="5">
        <v>0.96</v>
      </c>
      <c r="F999" s="2">
        <v>1</v>
      </c>
      <c r="G999" s="2">
        <v>0</v>
      </c>
      <c r="H999" s="2">
        <v>0</v>
      </c>
      <c r="I999" s="2">
        <v>3</v>
      </c>
      <c r="J999" s="2" t="s">
        <v>8973</v>
      </c>
      <c r="K999" s="3">
        <f t="shared" si="46"/>
        <v>80</v>
      </c>
      <c r="L999" s="6">
        <f t="shared" si="45"/>
        <v>0.46180555555555558</v>
      </c>
      <c r="M999" s="6">
        <f t="shared" si="45"/>
        <v>0.47013888888888888</v>
      </c>
      <c r="N999" s="7">
        <f t="shared" si="47"/>
        <v>8.3333333333333037E-3</v>
      </c>
    </row>
    <row r="1000" spans="1:14">
      <c r="A1000" s="2" t="s">
        <v>1037</v>
      </c>
      <c r="B1000" s="2" t="s">
        <v>8122</v>
      </c>
      <c r="C1000" s="2" t="s">
        <v>8165</v>
      </c>
      <c r="D1000" s="5">
        <v>0.95</v>
      </c>
      <c r="F1000" s="2">
        <v>12</v>
      </c>
      <c r="G1000" s="2">
        <v>0</v>
      </c>
      <c r="H1000" s="2">
        <v>0</v>
      </c>
      <c r="I1000" s="2">
        <v>25</v>
      </c>
      <c r="J1000" s="2" t="s">
        <v>8940</v>
      </c>
      <c r="K1000" s="3">
        <f t="shared" si="46"/>
        <v>554</v>
      </c>
      <c r="L1000" s="6">
        <f t="shared" si="45"/>
        <v>0.46180555555555558</v>
      </c>
      <c r="M1000" s="6">
        <f t="shared" si="45"/>
        <v>0.47083333333333338</v>
      </c>
      <c r="N1000" s="7">
        <f t="shared" si="47"/>
        <v>9.0277777777778012E-3</v>
      </c>
    </row>
    <row r="1001" spans="1:14">
      <c r="A1001" s="2" t="s">
        <v>963</v>
      </c>
      <c r="B1001" s="2" t="s">
        <v>8122</v>
      </c>
      <c r="C1001" s="2" t="s">
        <v>8165</v>
      </c>
      <c r="D1001" s="5">
        <v>0.98</v>
      </c>
      <c r="F1001" s="2">
        <v>0</v>
      </c>
      <c r="G1001" s="2">
        <v>0</v>
      </c>
      <c r="H1001" s="2">
        <v>0</v>
      </c>
      <c r="I1001" s="2">
        <v>3</v>
      </c>
      <c r="J1001" s="2" t="s">
        <v>8425</v>
      </c>
      <c r="K1001" s="3">
        <f t="shared" si="46"/>
        <v>180</v>
      </c>
      <c r="L1001" s="6">
        <f t="shared" si="45"/>
        <v>0.46180555555555558</v>
      </c>
      <c r="M1001" s="6">
        <f t="shared" si="45"/>
        <v>0.47083333333333338</v>
      </c>
      <c r="N1001" s="7">
        <f t="shared" si="47"/>
        <v>9.0277777777778012E-3</v>
      </c>
    </row>
    <row r="1002" spans="1:14">
      <c r="A1002" s="2" t="s">
        <v>2151</v>
      </c>
      <c r="B1002" s="2" t="s">
        <v>8122</v>
      </c>
      <c r="C1002" s="2" t="s">
        <v>8165</v>
      </c>
      <c r="D1002" s="5">
        <v>0.97</v>
      </c>
      <c r="F1002" s="2">
        <v>6</v>
      </c>
      <c r="G1002" s="2">
        <v>0</v>
      </c>
      <c r="H1002" s="2">
        <v>0</v>
      </c>
      <c r="I1002" s="2">
        <v>4</v>
      </c>
      <c r="J1002" s="2" t="s">
        <v>8541</v>
      </c>
      <c r="K1002" s="3">
        <f t="shared" si="46"/>
        <v>149</v>
      </c>
      <c r="L1002" s="6">
        <f t="shared" si="45"/>
        <v>0.46180555555555558</v>
      </c>
      <c r="M1002" s="6">
        <f t="shared" si="45"/>
        <v>0.47083333333333338</v>
      </c>
      <c r="N1002" s="7">
        <f t="shared" si="47"/>
        <v>9.0277777777778012E-3</v>
      </c>
    </row>
    <row r="1003" spans="1:14">
      <c r="A1003" s="2" t="s">
        <v>1017</v>
      </c>
      <c r="B1003" s="2" t="s">
        <v>8122</v>
      </c>
      <c r="C1003" s="2" t="s">
        <v>8212</v>
      </c>
      <c r="D1003" s="5">
        <v>0.99</v>
      </c>
      <c r="F1003" s="2">
        <v>0</v>
      </c>
      <c r="G1003" s="2">
        <v>0</v>
      </c>
      <c r="H1003" s="2">
        <v>0</v>
      </c>
      <c r="I1003" s="2">
        <v>2</v>
      </c>
      <c r="J1003" s="2" t="s">
        <v>8974</v>
      </c>
      <c r="K1003" s="3">
        <f t="shared" si="46"/>
        <v>298</v>
      </c>
      <c r="L1003" s="6">
        <f t="shared" si="45"/>
        <v>0.46180555555555558</v>
      </c>
      <c r="M1003" s="6">
        <f t="shared" si="45"/>
        <v>0.4694444444444445</v>
      </c>
      <c r="N1003" s="7">
        <f t="shared" si="47"/>
        <v>7.6388888888889173E-3</v>
      </c>
    </row>
    <row r="1004" spans="1:14">
      <c r="A1004" s="2" t="s">
        <v>741</v>
      </c>
      <c r="B1004" s="2" t="s">
        <v>8122</v>
      </c>
      <c r="C1004" s="2" t="s">
        <v>8197</v>
      </c>
      <c r="D1004" s="5">
        <v>0.94</v>
      </c>
      <c r="F1004" s="2">
        <v>0</v>
      </c>
      <c r="G1004" s="2">
        <v>0</v>
      </c>
      <c r="H1004" s="2">
        <v>0</v>
      </c>
      <c r="I1004" s="2">
        <v>3</v>
      </c>
      <c r="J1004" s="2" t="s">
        <v>8975</v>
      </c>
      <c r="K1004" s="3">
        <f t="shared" si="46"/>
        <v>59</v>
      </c>
      <c r="L1004" s="6">
        <f t="shared" si="45"/>
        <v>0.46180555555555558</v>
      </c>
      <c r="M1004" s="6">
        <f t="shared" si="45"/>
        <v>0.47152777777777777</v>
      </c>
      <c r="N1004" s="7">
        <f t="shared" si="47"/>
        <v>9.7222222222221877E-3</v>
      </c>
    </row>
    <row r="1005" spans="1:14">
      <c r="A1005" s="2" t="s">
        <v>1102</v>
      </c>
      <c r="B1005" s="2" t="s">
        <v>8122</v>
      </c>
      <c r="C1005" s="2" t="s">
        <v>8197</v>
      </c>
      <c r="D1005" s="5">
        <v>0.99</v>
      </c>
      <c r="F1005" s="2">
        <v>2</v>
      </c>
      <c r="G1005" s="2">
        <v>0</v>
      </c>
      <c r="H1005" s="2">
        <v>0</v>
      </c>
      <c r="I1005" s="2">
        <v>4</v>
      </c>
      <c r="J1005" s="2" t="s">
        <v>8976</v>
      </c>
      <c r="K1005" s="3">
        <f t="shared" si="46"/>
        <v>442</v>
      </c>
      <c r="L1005" s="6">
        <f t="shared" si="45"/>
        <v>0.46180555555555558</v>
      </c>
      <c r="M1005" s="6">
        <f t="shared" si="45"/>
        <v>0.47152777777777777</v>
      </c>
      <c r="N1005" s="7">
        <f t="shared" si="47"/>
        <v>9.7222222222221877E-3</v>
      </c>
    </row>
    <row r="1006" spans="1:14">
      <c r="A1006" s="2" t="s">
        <v>3654</v>
      </c>
      <c r="B1006" s="2" t="s">
        <v>8122</v>
      </c>
      <c r="C1006" s="2" t="s">
        <v>8175</v>
      </c>
      <c r="D1006" s="5">
        <v>0.99</v>
      </c>
      <c r="F1006" s="2">
        <v>2</v>
      </c>
      <c r="G1006" s="2">
        <v>0</v>
      </c>
      <c r="H1006" s="2">
        <v>0</v>
      </c>
      <c r="I1006" s="2">
        <v>9</v>
      </c>
      <c r="J1006" s="2" t="s">
        <v>8977</v>
      </c>
      <c r="K1006" s="3">
        <f t="shared" si="46"/>
        <v>2583</v>
      </c>
      <c r="L1006" s="6">
        <f t="shared" si="45"/>
        <v>0.46180555555555558</v>
      </c>
      <c r="M1006" s="6">
        <f t="shared" si="45"/>
        <v>0.4777777777777778</v>
      </c>
      <c r="N1006" s="7">
        <f t="shared" si="47"/>
        <v>1.5972222222222221E-2</v>
      </c>
    </row>
    <row r="1007" spans="1:14">
      <c r="A1007" s="2" t="s">
        <v>2986</v>
      </c>
      <c r="B1007" s="2" t="s">
        <v>8122</v>
      </c>
      <c r="C1007" s="2" t="s">
        <v>8163</v>
      </c>
      <c r="D1007" s="5">
        <v>0.98</v>
      </c>
      <c r="F1007" s="2">
        <v>2</v>
      </c>
      <c r="G1007" s="2">
        <v>0</v>
      </c>
      <c r="H1007" s="2">
        <v>0</v>
      </c>
      <c r="I1007" s="2">
        <v>15</v>
      </c>
      <c r="J1007" s="2" t="s">
        <v>8229</v>
      </c>
      <c r="K1007" s="3">
        <f t="shared" si="46"/>
        <v>1420</v>
      </c>
      <c r="L1007" s="6">
        <f t="shared" si="45"/>
        <v>0.46180555555555558</v>
      </c>
      <c r="M1007" s="6">
        <f t="shared" si="45"/>
        <v>0.47916666666666669</v>
      </c>
      <c r="N1007" s="7">
        <f t="shared" si="47"/>
        <v>1.7361111111111105E-2</v>
      </c>
    </row>
    <row r="1008" spans="1:14">
      <c r="A1008" s="2" t="s">
        <v>3498</v>
      </c>
      <c r="B1008" s="2" t="s">
        <v>8122</v>
      </c>
      <c r="C1008" s="2" t="s">
        <v>8163</v>
      </c>
      <c r="D1008" s="5">
        <v>0.99</v>
      </c>
      <c r="F1008" s="2">
        <v>2</v>
      </c>
      <c r="G1008" s="2">
        <v>0</v>
      </c>
      <c r="H1008" s="2">
        <v>0</v>
      </c>
      <c r="I1008" s="2">
        <v>17</v>
      </c>
      <c r="J1008" s="2" t="s">
        <v>8978</v>
      </c>
      <c r="K1008" s="3">
        <f t="shared" si="46"/>
        <v>2041</v>
      </c>
      <c r="L1008" s="6">
        <f t="shared" si="45"/>
        <v>0.46180555555555558</v>
      </c>
      <c r="M1008" s="6">
        <f t="shared" si="45"/>
        <v>0.47916666666666669</v>
      </c>
      <c r="N1008" s="7">
        <f t="shared" si="47"/>
        <v>1.7361111111111105E-2</v>
      </c>
    </row>
    <row r="1009" spans="1:14">
      <c r="A1009" s="2" t="s">
        <v>1505</v>
      </c>
      <c r="B1009" s="2" t="s">
        <v>8122</v>
      </c>
      <c r="C1009" s="2" t="s">
        <v>8167</v>
      </c>
      <c r="D1009" s="5">
        <v>0.98</v>
      </c>
      <c r="F1009" s="2">
        <v>1</v>
      </c>
      <c r="G1009" s="2">
        <v>0</v>
      </c>
      <c r="H1009" s="2">
        <v>0</v>
      </c>
      <c r="I1009" s="8">
        <v>32</v>
      </c>
      <c r="J1009" s="2" t="s">
        <v>8979</v>
      </c>
      <c r="K1009" s="3">
        <f t="shared" si="46"/>
        <v>1701</v>
      </c>
      <c r="L1009" s="6">
        <f t="shared" si="45"/>
        <v>0.46180555555555558</v>
      </c>
      <c r="M1009" s="6">
        <f t="shared" si="45"/>
        <v>0.47986111111111113</v>
      </c>
      <c r="N1009" s="7">
        <f t="shared" si="47"/>
        <v>1.8055555555555547E-2</v>
      </c>
    </row>
    <row r="1010" spans="1:14">
      <c r="A1010" s="2" t="s">
        <v>2273</v>
      </c>
      <c r="B1010" s="2" t="s">
        <v>8122</v>
      </c>
      <c r="C1010" s="2" t="s">
        <v>8165</v>
      </c>
      <c r="D1010" s="5">
        <v>0.98</v>
      </c>
      <c r="F1010" s="2">
        <v>3</v>
      </c>
      <c r="G1010" s="2">
        <v>0</v>
      </c>
      <c r="H1010" s="2">
        <v>0</v>
      </c>
      <c r="I1010" s="2">
        <v>4</v>
      </c>
      <c r="J1010" s="2" t="s">
        <v>8801</v>
      </c>
      <c r="K1010" s="3">
        <f t="shared" si="46"/>
        <v>218</v>
      </c>
      <c r="L1010" s="6">
        <f t="shared" si="45"/>
        <v>0.46180555555555558</v>
      </c>
      <c r="M1010" s="6">
        <f t="shared" si="45"/>
        <v>0.47083333333333338</v>
      </c>
      <c r="N1010" s="7">
        <f t="shared" si="47"/>
        <v>9.0277777777778012E-3</v>
      </c>
    </row>
    <row r="1011" spans="1:14">
      <c r="A1011" s="2" t="s">
        <v>3921</v>
      </c>
      <c r="B1011" s="2" t="s">
        <v>8122</v>
      </c>
      <c r="C1011" s="2" t="s">
        <v>8181</v>
      </c>
      <c r="D1011" s="5">
        <v>0.99</v>
      </c>
      <c r="F1011" s="2">
        <v>6</v>
      </c>
      <c r="G1011" s="2">
        <v>0</v>
      </c>
      <c r="H1011" s="2">
        <v>0</v>
      </c>
      <c r="I1011" s="2">
        <v>14</v>
      </c>
      <c r="J1011" s="2" t="s">
        <v>8980</v>
      </c>
      <c r="K1011" s="3">
        <f t="shared" si="46"/>
        <v>3151</v>
      </c>
      <c r="L1011" s="6">
        <f t="shared" si="45"/>
        <v>0.46180555555555558</v>
      </c>
      <c r="M1011" s="6">
        <f t="shared" si="45"/>
        <v>0.4826388888888889</v>
      </c>
      <c r="N1011" s="7">
        <f t="shared" si="47"/>
        <v>2.0833333333333315E-2</v>
      </c>
    </row>
    <row r="1012" spans="1:14">
      <c r="A1012" s="2" t="s">
        <v>2542</v>
      </c>
      <c r="B1012" s="2" t="s">
        <v>8122</v>
      </c>
      <c r="C1012" s="2" t="s">
        <v>8714</v>
      </c>
      <c r="D1012" s="5">
        <v>0.99</v>
      </c>
      <c r="F1012" s="2">
        <v>0</v>
      </c>
      <c r="G1012" s="2">
        <v>0</v>
      </c>
      <c r="H1012" s="2">
        <v>0</v>
      </c>
      <c r="I1012" s="2">
        <v>1</v>
      </c>
      <c r="J1012" s="2" t="s">
        <v>8981</v>
      </c>
      <c r="K1012" s="3">
        <f t="shared" si="46"/>
        <v>439</v>
      </c>
      <c r="L1012" s="6">
        <f t="shared" si="45"/>
        <v>0.46180555555555558</v>
      </c>
      <c r="M1012" s="6">
        <f t="shared" si="45"/>
        <v>0.46597222222222223</v>
      </c>
      <c r="N1012" s="7">
        <f t="shared" si="47"/>
        <v>4.1666666666666519E-3</v>
      </c>
    </row>
    <row r="1013" spans="1:14">
      <c r="A1013" s="2" t="s">
        <v>3219</v>
      </c>
      <c r="B1013" s="2" t="s">
        <v>8122</v>
      </c>
      <c r="C1013" s="2" t="s">
        <v>8982</v>
      </c>
      <c r="D1013" s="5">
        <v>0.99</v>
      </c>
      <c r="F1013" s="2">
        <v>2</v>
      </c>
      <c r="G1013" s="2">
        <v>0</v>
      </c>
      <c r="H1013" s="2">
        <v>0</v>
      </c>
      <c r="I1013" s="2">
        <v>9</v>
      </c>
      <c r="J1013" s="2" t="s">
        <v>8983</v>
      </c>
      <c r="K1013" s="3">
        <f t="shared" si="46"/>
        <v>1033</v>
      </c>
      <c r="L1013" s="6">
        <f t="shared" si="45"/>
        <v>0.46180555555555558</v>
      </c>
      <c r="M1013" s="6">
        <f t="shared" si="45"/>
        <v>0.49444444444444446</v>
      </c>
      <c r="N1013" s="7">
        <f t="shared" si="47"/>
        <v>3.2638888888888884E-2</v>
      </c>
    </row>
    <row r="1014" spans="1:14">
      <c r="A1014" s="2" t="s">
        <v>2238</v>
      </c>
      <c r="B1014" s="2" t="s">
        <v>8122</v>
      </c>
      <c r="C1014" s="2" t="s">
        <v>8197</v>
      </c>
      <c r="D1014" s="5">
        <v>0.95</v>
      </c>
      <c r="F1014" s="2">
        <v>5</v>
      </c>
      <c r="G1014" s="2">
        <v>0</v>
      </c>
      <c r="H1014" s="2">
        <v>0</v>
      </c>
      <c r="I1014" s="2">
        <v>11</v>
      </c>
      <c r="J1014" s="2" t="s">
        <v>8749</v>
      </c>
      <c r="K1014" s="3">
        <f t="shared" si="46"/>
        <v>237</v>
      </c>
      <c r="L1014" s="6">
        <f t="shared" si="45"/>
        <v>0.46180555555555558</v>
      </c>
      <c r="M1014" s="6">
        <f t="shared" si="45"/>
        <v>0.47152777777777777</v>
      </c>
      <c r="N1014" s="7">
        <f t="shared" si="47"/>
        <v>9.7222222222221877E-3</v>
      </c>
    </row>
    <row r="1015" spans="1:14">
      <c r="A1015" s="2" t="s">
        <v>3510</v>
      </c>
      <c r="B1015" s="2" t="s">
        <v>8122</v>
      </c>
      <c r="C1015" s="2" t="s">
        <v>8161</v>
      </c>
      <c r="D1015" s="5">
        <v>0.98</v>
      </c>
      <c r="F1015" s="2">
        <v>3</v>
      </c>
      <c r="G1015" s="2">
        <v>0</v>
      </c>
      <c r="H1015" s="2">
        <v>0</v>
      </c>
      <c r="I1015" s="2">
        <v>17</v>
      </c>
      <c r="J1015" s="2" t="s">
        <v>8984</v>
      </c>
      <c r="K1015" s="3">
        <f t="shared" si="46"/>
        <v>864</v>
      </c>
      <c r="L1015" s="6">
        <f t="shared" si="45"/>
        <v>0.46180555555555558</v>
      </c>
      <c r="M1015" s="6">
        <f t="shared" si="45"/>
        <v>0.47430555555555554</v>
      </c>
      <c r="N1015" s="7">
        <f t="shared" si="47"/>
        <v>1.2499999999999956E-2</v>
      </c>
    </row>
    <row r="1016" spans="1:14">
      <c r="A1016" s="2" t="s">
        <v>3204</v>
      </c>
      <c r="B1016" s="2" t="s">
        <v>8122</v>
      </c>
      <c r="C1016" s="2" t="s">
        <v>8167</v>
      </c>
      <c r="D1016" s="5">
        <v>0.98</v>
      </c>
      <c r="F1016" s="2">
        <v>3</v>
      </c>
      <c r="G1016" s="2">
        <v>0</v>
      </c>
      <c r="H1016" s="2">
        <v>0</v>
      </c>
      <c r="I1016" s="2">
        <v>19</v>
      </c>
      <c r="J1016" s="2" t="s">
        <v>8985</v>
      </c>
      <c r="K1016" s="3">
        <f t="shared" si="46"/>
        <v>1595</v>
      </c>
      <c r="L1016" s="6">
        <f t="shared" si="45"/>
        <v>0.46180555555555558</v>
      </c>
      <c r="M1016" s="6">
        <f t="shared" si="45"/>
        <v>0.47986111111111113</v>
      </c>
      <c r="N1016" s="7">
        <f t="shared" si="47"/>
        <v>1.8055555555555547E-2</v>
      </c>
    </row>
    <row r="1017" spans="1:14">
      <c r="A1017" s="2" t="s">
        <v>3593</v>
      </c>
      <c r="B1017" s="2" t="s">
        <v>8122</v>
      </c>
      <c r="C1017" s="2" t="s">
        <v>8152</v>
      </c>
      <c r="D1017" s="5">
        <v>0.99</v>
      </c>
      <c r="F1017" s="2">
        <v>2</v>
      </c>
      <c r="G1017" s="2">
        <v>0</v>
      </c>
      <c r="H1017" s="2">
        <v>0</v>
      </c>
      <c r="I1017" s="2">
        <v>15</v>
      </c>
      <c r="J1017" s="2" t="s">
        <v>8986</v>
      </c>
      <c r="K1017" s="3">
        <f t="shared" si="46"/>
        <v>2386</v>
      </c>
      <c r="L1017" s="6">
        <f t="shared" si="45"/>
        <v>0.46180555555555558</v>
      </c>
      <c r="M1017" s="6">
        <f t="shared" si="45"/>
        <v>0.48194444444444445</v>
      </c>
      <c r="N1017" s="7">
        <f t="shared" si="47"/>
        <v>2.0138888888888873E-2</v>
      </c>
    </row>
    <row r="1018" spans="1:14">
      <c r="A1018" s="2" t="s">
        <v>2970</v>
      </c>
      <c r="B1018" s="2" t="s">
        <v>8122</v>
      </c>
      <c r="C1018" s="2" t="s">
        <v>8159</v>
      </c>
      <c r="D1018" s="5">
        <v>0.98</v>
      </c>
      <c r="F1018" s="2">
        <v>9</v>
      </c>
      <c r="G1018" s="2">
        <v>0</v>
      </c>
      <c r="H1018" s="2">
        <v>0</v>
      </c>
      <c r="I1018" s="2">
        <v>26</v>
      </c>
      <c r="J1018" s="2" t="s">
        <v>8987</v>
      </c>
      <c r="K1018" s="3">
        <f t="shared" si="46"/>
        <v>1517</v>
      </c>
      <c r="L1018" s="6">
        <f t="shared" si="45"/>
        <v>0.46180555555555558</v>
      </c>
      <c r="M1018" s="6">
        <f t="shared" si="45"/>
        <v>0.47500000000000003</v>
      </c>
      <c r="N1018" s="7">
        <f t="shared" si="47"/>
        <v>1.3194444444444453E-2</v>
      </c>
    </row>
    <row r="1019" spans="1:14">
      <c r="A1019" s="2" t="s">
        <v>2399</v>
      </c>
      <c r="B1019" s="2" t="s">
        <v>8122</v>
      </c>
      <c r="C1019" s="2" t="s">
        <v>8197</v>
      </c>
      <c r="D1019" s="5">
        <v>0.98</v>
      </c>
      <c r="F1019" s="2">
        <v>8</v>
      </c>
      <c r="G1019" s="2">
        <v>0</v>
      </c>
      <c r="H1019" s="2">
        <v>0</v>
      </c>
      <c r="I1019" s="2">
        <v>11</v>
      </c>
      <c r="J1019" s="2" t="s">
        <v>8988</v>
      </c>
      <c r="K1019" s="3">
        <f t="shared" si="46"/>
        <v>702</v>
      </c>
      <c r="L1019" s="6">
        <f t="shared" si="45"/>
        <v>0.46180555555555558</v>
      </c>
      <c r="M1019" s="6">
        <f t="shared" si="45"/>
        <v>0.47152777777777777</v>
      </c>
      <c r="N1019" s="7">
        <f t="shared" si="47"/>
        <v>9.7222222222221877E-3</v>
      </c>
    </row>
    <row r="1020" spans="1:14">
      <c r="A1020" s="2" t="s">
        <v>1164</v>
      </c>
      <c r="B1020" s="2" t="s">
        <v>8122</v>
      </c>
      <c r="C1020" s="2" t="s">
        <v>8152</v>
      </c>
      <c r="D1020" s="5">
        <v>0.95</v>
      </c>
      <c r="F1020" s="2">
        <v>5</v>
      </c>
      <c r="G1020" s="2">
        <v>0</v>
      </c>
      <c r="H1020" s="2">
        <v>0</v>
      </c>
      <c r="I1020" s="2">
        <v>19</v>
      </c>
      <c r="J1020" s="2" t="s">
        <v>8989</v>
      </c>
      <c r="K1020" s="3">
        <f t="shared" si="46"/>
        <v>462</v>
      </c>
      <c r="L1020" s="6">
        <f t="shared" si="45"/>
        <v>0.46180555555555558</v>
      </c>
      <c r="M1020" s="6">
        <f t="shared" si="45"/>
        <v>0.48194444444444445</v>
      </c>
      <c r="N1020" s="7">
        <f t="shared" si="47"/>
        <v>2.0138888888888873E-2</v>
      </c>
    </row>
    <row r="1021" spans="1:14">
      <c r="A1021" s="2" t="s">
        <v>2538</v>
      </c>
      <c r="B1021" s="2" t="s">
        <v>8122</v>
      </c>
      <c r="C1021" s="2" t="s">
        <v>8228</v>
      </c>
      <c r="D1021" s="5">
        <v>0.98</v>
      </c>
      <c r="F1021" s="2">
        <v>6</v>
      </c>
      <c r="G1021" s="2">
        <v>0</v>
      </c>
      <c r="H1021" s="2">
        <v>0</v>
      </c>
      <c r="I1021" s="2">
        <v>19</v>
      </c>
      <c r="J1021" s="2" t="s">
        <v>8990</v>
      </c>
      <c r="K1021" s="3">
        <f t="shared" si="46"/>
        <v>1327</v>
      </c>
      <c r="L1021" s="6">
        <f t="shared" si="45"/>
        <v>0.46180555555555558</v>
      </c>
      <c r="M1021" s="6">
        <f t="shared" si="45"/>
        <v>0.47291666666666665</v>
      </c>
      <c r="N1021" s="7">
        <f t="shared" si="47"/>
        <v>1.1111111111111072E-2</v>
      </c>
    </row>
    <row r="1022" spans="1:14">
      <c r="A1022" s="2" t="s">
        <v>1851</v>
      </c>
      <c r="B1022" s="2" t="s">
        <v>8122</v>
      </c>
      <c r="C1022" s="2" t="s">
        <v>8138</v>
      </c>
      <c r="D1022" s="5">
        <v>0.97</v>
      </c>
      <c r="F1022" s="2">
        <v>0</v>
      </c>
      <c r="G1022" s="2">
        <v>0</v>
      </c>
      <c r="H1022" s="2">
        <v>0</v>
      </c>
      <c r="I1022" s="2">
        <v>2</v>
      </c>
      <c r="J1022" s="2" t="s">
        <v>8991</v>
      </c>
      <c r="K1022" s="3">
        <f t="shared" si="46"/>
        <v>97</v>
      </c>
      <c r="L1022" s="6">
        <f t="shared" si="45"/>
        <v>0.46180555555555558</v>
      </c>
      <c r="M1022" s="6">
        <f t="shared" si="45"/>
        <v>0.46458333333333335</v>
      </c>
      <c r="N1022" s="7">
        <f t="shared" si="47"/>
        <v>2.7777777777777679E-3</v>
      </c>
    </row>
    <row r="1023" spans="1:14">
      <c r="A1023" s="2" t="s">
        <v>1013</v>
      </c>
      <c r="B1023" s="2" t="s">
        <v>8122</v>
      </c>
      <c r="C1023" s="2" t="s">
        <v>8165</v>
      </c>
      <c r="D1023" s="5">
        <v>0.98</v>
      </c>
      <c r="F1023" s="2">
        <v>2</v>
      </c>
      <c r="G1023" s="2">
        <v>0</v>
      </c>
      <c r="H1023" s="2">
        <v>0</v>
      </c>
      <c r="I1023" s="2">
        <v>2</v>
      </c>
      <c r="J1023" s="2" t="s">
        <v>8992</v>
      </c>
      <c r="K1023" s="3">
        <f t="shared" si="46"/>
        <v>141</v>
      </c>
      <c r="L1023" s="6">
        <f t="shared" si="45"/>
        <v>0.46180555555555558</v>
      </c>
      <c r="M1023" s="6">
        <f t="shared" si="45"/>
        <v>0.47083333333333338</v>
      </c>
      <c r="N1023" s="7">
        <f t="shared" si="47"/>
        <v>9.0277777777778012E-3</v>
      </c>
    </row>
    <row r="1024" spans="1:14">
      <c r="A1024" s="2" t="s">
        <v>3890</v>
      </c>
      <c r="B1024" s="2" t="s">
        <v>8122</v>
      </c>
      <c r="C1024" s="2" t="s">
        <v>8167</v>
      </c>
      <c r="D1024" s="5">
        <v>0.99</v>
      </c>
      <c r="F1024" s="2">
        <v>4</v>
      </c>
      <c r="G1024" s="2">
        <v>0</v>
      </c>
      <c r="H1024" s="2">
        <v>0</v>
      </c>
      <c r="I1024" s="2">
        <v>22</v>
      </c>
      <c r="J1024" s="2" t="s">
        <v>8993</v>
      </c>
      <c r="K1024" s="3">
        <f t="shared" si="46"/>
        <v>2551</v>
      </c>
      <c r="L1024" s="6">
        <f t="shared" si="45"/>
        <v>0.46180555555555558</v>
      </c>
      <c r="M1024" s="6">
        <f t="shared" si="45"/>
        <v>0.47986111111111113</v>
      </c>
      <c r="N1024" s="7">
        <f t="shared" si="47"/>
        <v>1.8055555555555547E-2</v>
      </c>
    </row>
    <row r="1025" spans="1:14">
      <c r="A1025" s="2" t="s">
        <v>4015</v>
      </c>
      <c r="B1025" s="2" t="s">
        <v>8122</v>
      </c>
      <c r="C1025" s="2" t="s">
        <v>8134</v>
      </c>
      <c r="D1025" s="5">
        <v>0.99</v>
      </c>
      <c r="F1025" s="2">
        <v>1</v>
      </c>
      <c r="G1025" s="2">
        <v>0</v>
      </c>
      <c r="H1025" s="2">
        <v>0</v>
      </c>
      <c r="I1025" s="2">
        <v>1</v>
      </c>
      <c r="J1025" s="2" t="s">
        <v>8248</v>
      </c>
      <c r="K1025" s="3">
        <f t="shared" si="46"/>
        <v>296</v>
      </c>
      <c r="L1025" s="6">
        <f t="shared" si="45"/>
        <v>0.46180555555555558</v>
      </c>
      <c r="M1025" s="6">
        <f t="shared" si="45"/>
        <v>0.47013888888888888</v>
      </c>
      <c r="N1025" s="7">
        <f t="shared" si="47"/>
        <v>8.3333333333333037E-3</v>
      </c>
    </row>
    <row r="1026" spans="1:14">
      <c r="A1026" s="2" t="s">
        <v>3802</v>
      </c>
      <c r="B1026" s="2" t="s">
        <v>8122</v>
      </c>
      <c r="C1026" s="2" t="s">
        <v>8155</v>
      </c>
      <c r="D1026" s="5">
        <v>0.99</v>
      </c>
      <c r="F1026" s="2">
        <v>1</v>
      </c>
      <c r="G1026" s="2">
        <v>0</v>
      </c>
      <c r="H1026" s="2">
        <v>0</v>
      </c>
      <c r="I1026" s="2">
        <v>15</v>
      </c>
      <c r="J1026" s="2" t="s">
        <v>8994</v>
      </c>
      <c r="K1026" s="3">
        <f t="shared" si="46"/>
        <v>2556</v>
      </c>
      <c r="L1026" s="6">
        <f t="shared" ref="L1026:M1060" si="48">VALUE(RIGHT(B1026,LEN(B1026)-14))</f>
        <v>0.46180555555555558</v>
      </c>
      <c r="M1026" s="6">
        <f t="shared" si="48"/>
        <v>0.48055555555555557</v>
      </c>
      <c r="N1026" s="7">
        <f t="shared" si="47"/>
        <v>1.8749999999999989E-2</v>
      </c>
    </row>
    <row r="1027" spans="1:14">
      <c r="A1027" s="2" t="s">
        <v>3642</v>
      </c>
      <c r="B1027" s="2" t="s">
        <v>8122</v>
      </c>
      <c r="C1027" s="2" t="s">
        <v>8175</v>
      </c>
      <c r="D1027" s="5">
        <v>0.99</v>
      </c>
      <c r="F1027" s="2">
        <v>0</v>
      </c>
      <c r="G1027" s="2">
        <v>0</v>
      </c>
      <c r="H1027" s="2">
        <v>0</v>
      </c>
      <c r="I1027" s="2">
        <v>1</v>
      </c>
      <c r="J1027" s="2" t="s">
        <v>8995</v>
      </c>
      <c r="K1027" s="3">
        <f t="shared" ref="K1027:K1060" si="49">VALUE(LEFT(J1027,LEN(J1027)-7))</f>
        <v>1951</v>
      </c>
      <c r="L1027" s="6">
        <f t="shared" si="48"/>
        <v>0.46180555555555558</v>
      </c>
      <c r="M1027" s="6">
        <f t="shared" si="48"/>
        <v>0.4777777777777778</v>
      </c>
      <c r="N1027" s="7">
        <f t="shared" si="47"/>
        <v>1.5972222222222221E-2</v>
      </c>
    </row>
    <row r="1028" spans="1:14">
      <c r="A1028" s="2" t="s">
        <v>3182</v>
      </c>
      <c r="B1028" s="2" t="s">
        <v>8122</v>
      </c>
      <c r="C1028" s="2" t="s">
        <v>8155</v>
      </c>
      <c r="D1028" s="5">
        <v>0.99</v>
      </c>
      <c r="F1028" s="2">
        <v>3</v>
      </c>
      <c r="G1028" s="2">
        <v>0</v>
      </c>
      <c r="H1028" s="2">
        <v>0</v>
      </c>
      <c r="I1028" s="2">
        <v>13</v>
      </c>
      <c r="J1028" s="2" t="s">
        <v>8363</v>
      </c>
      <c r="K1028" s="3">
        <f t="shared" si="49"/>
        <v>2059</v>
      </c>
      <c r="L1028" s="6">
        <f t="shared" si="48"/>
        <v>0.46180555555555558</v>
      </c>
      <c r="M1028" s="6">
        <f t="shared" si="48"/>
        <v>0.48055555555555557</v>
      </c>
      <c r="N1028" s="7">
        <f t="shared" ref="N1028:N1038" si="50">M1028-L1028</f>
        <v>1.8749999999999989E-2</v>
      </c>
    </row>
    <row r="1029" spans="1:14">
      <c r="A1029" s="2" t="s">
        <v>2998</v>
      </c>
      <c r="B1029" s="2" t="s">
        <v>8122</v>
      </c>
      <c r="C1029" s="2" t="s">
        <v>8996</v>
      </c>
      <c r="D1029" s="5">
        <v>0.98</v>
      </c>
      <c r="F1029" s="2">
        <v>12</v>
      </c>
      <c r="G1029" s="2">
        <v>0</v>
      </c>
      <c r="H1029" s="2">
        <v>0</v>
      </c>
      <c r="I1029" s="2">
        <v>21</v>
      </c>
      <c r="J1029" s="2" t="s">
        <v>8997</v>
      </c>
      <c r="K1029" s="3">
        <f t="shared" si="49"/>
        <v>1395</v>
      </c>
      <c r="L1029" s="6">
        <f t="shared" si="48"/>
        <v>0.46180555555555558</v>
      </c>
      <c r="M1029" s="6">
        <f t="shared" si="48"/>
        <v>0.49652777777777773</v>
      </c>
      <c r="N1029" s="7">
        <f t="shared" si="50"/>
        <v>3.4722222222222154E-2</v>
      </c>
    </row>
    <row r="1030" spans="1:14">
      <c r="A1030" s="2" t="s">
        <v>3346</v>
      </c>
      <c r="B1030" s="2" t="s">
        <v>8122</v>
      </c>
      <c r="C1030" s="2" t="s">
        <v>8163</v>
      </c>
      <c r="D1030" s="5">
        <v>0.99</v>
      </c>
      <c r="F1030" s="2">
        <v>0</v>
      </c>
      <c r="G1030" s="2">
        <v>0</v>
      </c>
      <c r="H1030" s="2">
        <v>0</v>
      </c>
      <c r="I1030" s="2">
        <v>14</v>
      </c>
      <c r="J1030" s="2" t="s">
        <v>8998</v>
      </c>
      <c r="K1030" s="3">
        <f t="shared" si="49"/>
        <v>1917</v>
      </c>
      <c r="L1030" s="6">
        <f t="shared" si="48"/>
        <v>0.46180555555555558</v>
      </c>
      <c r="M1030" s="6">
        <f t="shared" si="48"/>
        <v>0.47916666666666669</v>
      </c>
      <c r="N1030" s="7">
        <f t="shared" si="50"/>
        <v>1.7361111111111105E-2</v>
      </c>
    </row>
    <row r="1031" spans="1:14">
      <c r="A1031" s="2" t="s">
        <v>3713</v>
      </c>
      <c r="B1031" s="2" t="s">
        <v>8122</v>
      </c>
      <c r="C1031" s="2" t="s">
        <v>8163</v>
      </c>
      <c r="D1031" s="5">
        <v>0.99</v>
      </c>
      <c r="F1031" s="2">
        <v>0</v>
      </c>
      <c r="G1031" s="2">
        <v>0</v>
      </c>
      <c r="H1031" s="2">
        <v>0</v>
      </c>
      <c r="I1031" s="2">
        <v>9</v>
      </c>
      <c r="J1031" s="2" t="s">
        <v>8999</v>
      </c>
      <c r="K1031" s="3">
        <f t="shared" si="49"/>
        <v>2121</v>
      </c>
      <c r="L1031" s="6">
        <f t="shared" si="48"/>
        <v>0.46180555555555558</v>
      </c>
      <c r="M1031" s="6">
        <f t="shared" si="48"/>
        <v>0.47916666666666669</v>
      </c>
      <c r="N1031" s="7">
        <f t="shared" si="50"/>
        <v>1.7361111111111105E-2</v>
      </c>
    </row>
    <row r="1032" spans="1:14">
      <c r="A1032" s="2" t="s">
        <v>1298</v>
      </c>
      <c r="B1032" s="2" t="s">
        <v>8122</v>
      </c>
      <c r="C1032" s="2" t="s">
        <v>8167</v>
      </c>
      <c r="D1032" s="5">
        <v>0.96</v>
      </c>
      <c r="F1032" s="2">
        <v>17</v>
      </c>
      <c r="G1032" s="2">
        <v>0</v>
      </c>
      <c r="H1032" s="2">
        <v>0</v>
      </c>
      <c r="I1032" s="2">
        <v>34</v>
      </c>
      <c r="J1032" s="2" t="s">
        <v>9000</v>
      </c>
      <c r="K1032" s="3">
        <f t="shared" si="49"/>
        <v>951</v>
      </c>
      <c r="L1032" s="6">
        <f t="shared" si="48"/>
        <v>0.46180555555555558</v>
      </c>
      <c r="M1032" s="6">
        <f t="shared" si="48"/>
        <v>0.47986111111111113</v>
      </c>
      <c r="N1032" s="7">
        <f t="shared" si="50"/>
        <v>1.8055555555555547E-2</v>
      </c>
    </row>
    <row r="1033" spans="1:14">
      <c r="A1033" s="2" t="s">
        <v>2582</v>
      </c>
      <c r="B1033" s="2" t="s">
        <v>8122</v>
      </c>
      <c r="C1033" s="2" t="s">
        <v>8165</v>
      </c>
      <c r="D1033" s="5">
        <v>0.99</v>
      </c>
      <c r="F1033" s="2">
        <v>1</v>
      </c>
      <c r="G1033" s="2">
        <v>0</v>
      </c>
      <c r="H1033" s="2">
        <v>0</v>
      </c>
      <c r="I1033" s="2">
        <v>3</v>
      </c>
      <c r="J1033" s="2" t="s">
        <v>8418</v>
      </c>
      <c r="K1033" s="3">
        <f t="shared" si="49"/>
        <v>1064</v>
      </c>
      <c r="L1033" s="6">
        <f t="shared" si="48"/>
        <v>0.46180555555555558</v>
      </c>
      <c r="M1033" s="6">
        <f t="shared" si="48"/>
        <v>0.47083333333333338</v>
      </c>
      <c r="N1033" s="7">
        <f t="shared" si="50"/>
        <v>9.0277777777778012E-3</v>
      </c>
    </row>
    <row r="1034" spans="1:14">
      <c r="A1034" s="2" t="s">
        <v>2901</v>
      </c>
      <c r="B1034" s="2" t="s">
        <v>8122</v>
      </c>
      <c r="C1034" s="2" t="s">
        <v>8175</v>
      </c>
      <c r="D1034" s="5">
        <v>0.98</v>
      </c>
      <c r="F1034" s="2">
        <v>4</v>
      </c>
      <c r="G1034" s="2">
        <v>0</v>
      </c>
      <c r="H1034" s="2">
        <v>0</v>
      </c>
      <c r="I1034" s="2">
        <v>22</v>
      </c>
      <c r="J1034" s="2" t="s">
        <v>9001</v>
      </c>
      <c r="K1034" s="3">
        <f t="shared" si="49"/>
        <v>1846</v>
      </c>
      <c r="L1034" s="6">
        <f t="shared" si="48"/>
        <v>0.46180555555555558</v>
      </c>
      <c r="M1034" s="6">
        <f t="shared" si="48"/>
        <v>0.4777777777777778</v>
      </c>
      <c r="N1034" s="7">
        <f t="shared" si="50"/>
        <v>1.5972222222222221E-2</v>
      </c>
    </row>
    <row r="1035" spans="1:14">
      <c r="A1035" s="2" t="s">
        <v>3844</v>
      </c>
      <c r="B1035" s="2" t="s">
        <v>8122</v>
      </c>
      <c r="C1035" s="2" t="s">
        <v>8163</v>
      </c>
      <c r="D1035" s="5">
        <v>0.99</v>
      </c>
      <c r="F1035" s="2">
        <v>4</v>
      </c>
      <c r="G1035" s="2">
        <v>0</v>
      </c>
      <c r="H1035" s="2">
        <v>0</v>
      </c>
      <c r="I1035" s="2">
        <v>12</v>
      </c>
      <c r="J1035" s="2" t="s">
        <v>9002</v>
      </c>
      <c r="K1035" s="3">
        <f t="shared" si="49"/>
        <v>2000</v>
      </c>
      <c r="L1035" s="6">
        <f t="shared" si="48"/>
        <v>0.46180555555555558</v>
      </c>
      <c r="M1035" s="6">
        <f t="shared" si="48"/>
        <v>0.47916666666666669</v>
      </c>
      <c r="N1035" s="7">
        <f t="shared" si="50"/>
        <v>1.7361111111111105E-2</v>
      </c>
    </row>
    <row r="1036" spans="1:14">
      <c r="A1036" s="2" t="s">
        <v>915</v>
      </c>
      <c r="B1036" s="2" t="s">
        <v>8122</v>
      </c>
      <c r="C1036" s="2" t="s">
        <v>8165</v>
      </c>
      <c r="D1036" s="5">
        <v>0.93</v>
      </c>
      <c r="F1036" s="2">
        <v>7</v>
      </c>
      <c r="G1036" s="2">
        <v>0</v>
      </c>
      <c r="H1036" s="2">
        <v>0</v>
      </c>
      <c r="I1036" s="2">
        <v>8</v>
      </c>
      <c r="J1036" s="2" t="s">
        <v>8601</v>
      </c>
      <c r="K1036" s="3">
        <f t="shared" si="49"/>
        <v>122</v>
      </c>
      <c r="L1036" s="6">
        <f t="shared" si="48"/>
        <v>0.46180555555555558</v>
      </c>
      <c r="M1036" s="6">
        <f t="shared" si="48"/>
        <v>0.47083333333333338</v>
      </c>
      <c r="N1036" s="7">
        <f t="shared" si="50"/>
        <v>9.0277777777778012E-3</v>
      </c>
    </row>
    <row r="1037" spans="1:14">
      <c r="A1037" s="2" t="s">
        <v>3258</v>
      </c>
      <c r="B1037" s="2" t="s">
        <v>8122</v>
      </c>
      <c r="C1037" s="2" t="s">
        <v>8167</v>
      </c>
      <c r="D1037" s="5">
        <v>0.99</v>
      </c>
      <c r="F1037" s="2">
        <v>1</v>
      </c>
      <c r="G1037" s="2">
        <v>0</v>
      </c>
      <c r="H1037" s="2">
        <v>0</v>
      </c>
      <c r="I1037" s="2">
        <v>14</v>
      </c>
      <c r="J1037" s="2" t="s">
        <v>9003</v>
      </c>
      <c r="K1037" s="3">
        <f t="shared" si="49"/>
        <v>1705</v>
      </c>
      <c r="L1037" s="6">
        <f t="shared" si="48"/>
        <v>0.46180555555555558</v>
      </c>
      <c r="M1037" s="6">
        <f t="shared" si="48"/>
        <v>0.47986111111111113</v>
      </c>
      <c r="N1037" s="7">
        <f t="shared" si="50"/>
        <v>1.8055555555555547E-2</v>
      </c>
    </row>
    <row r="1038" spans="1:14">
      <c r="A1038" s="2" t="s">
        <v>2514</v>
      </c>
      <c r="B1038" s="2" t="s">
        <v>8122</v>
      </c>
      <c r="C1038" s="2" t="s">
        <v>8522</v>
      </c>
      <c r="D1038" s="5">
        <v>0.96</v>
      </c>
      <c r="F1038" s="2">
        <v>12</v>
      </c>
      <c r="G1038" s="2">
        <v>0</v>
      </c>
      <c r="H1038" s="2">
        <v>0</v>
      </c>
      <c r="I1038" s="2">
        <v>11</v>
      </c>
      <c r="J1038" s="2" t="s">
        <v>8935</v>
      </c>
      <c r="K1038" s="3">
        <f t="shared" si="49"/>
        <v>364</v>
      </c>
      <c r="L1038" s="6">
        <f t="shared" si="48"/>
        <v>0.46180555555555558</v>
      </c>
      <c r="M1038" s="6">
        <f t="shared" si="48"/>
        <v>0.47569444444444442</v>
      </c>
      <c r="N1038" s="7">
        <f t="shared" si="50"/>
        <v>1.388888888888884E-2</v>
      </c>
    </row>
    <row r="1039" spans="1:14">
      <c r="A1039" s="2" t="s">
        <v>2174</v>
      </c>
      <c r="B1039" s="2" t="s">
        <v>8122</v>
      </c>
      <c r="C1039" s="2" t="s">
        <v>8165</v>
      </c>
      <c r="D1039" s="5">
        <v>0.98</v>
      </c>
      <c r="F1039" s="2">
        <v>3</v>
      </c>
      <c r="G1039" s="2">
        <v>0</v>
      </c>
      <c r="H1039" s="2">
        <v>0</v>
      </c>
      <c r="I1039" s="2">
        <v>4</v>
      </c>
      <c r="J1039" s="2" t="s">
        <v>8895</v>
      </c>
      <c r="K1039" s="3">
        <f t="shared" si="49"/>
        <v>220</v>
      </c>
      <c r="L1039" s="6">
        <f t="shared" si="48"/>
        <v>0.46180555555555558</v>
      </c>
      <c r="M1039" s="6">
        <f t="shared" si="48"/>
        <v>0.47083333333333338</v>
      </c>
      <c r="N1039" s="7">
        <f>M1039-L1039</f>
        <v>9.0277777777778012E-3</v>
      </c>
    </row>
    <row r="1040" spans="1:14">
      <c r="A1040" s="2" t="s">
        <v>2081</v>
      </c>
      <c r="B1040" s="2" t="s">
        <v>8122</v>
      </c>
      <c r="C1040" s="2" t="s">
        <v>8136</v>
      </c>
      <c r="D1040" s="5">
        <v>0.99</v>
      </c>
      <c r="F1040" s="2">
        <v>0</v>
      </c>
      <c r="G1040" s="2">
        <v>0</v>
      </c>
      <c r="H1040" s="2">
        <v>0</v>
      </c>
      <c r="I1040" s="2">
        <v>1</v>
      </c>
      <c r="J1040" s="2" t="s">
        <v>8246</v>
      </c>
      <c r="K1040" s="3">
        <f t="shared" si="49"/>
        <v>143</v>
      </c>
      <c r="L1040" s="6">
        <f t="shared" si="48"/>
        <v>0.46180555555555558</v>
      </c>
      <c r="M1040" s="6">
        <f t="shared" si="48"/>
        <v>0.46388888888888885</v>
      </c>
      <c r="N1040" s="7">
        <f>M1040-L1040</f>
        <v>2.0833333333332704E-3</v>
      </c>
    </row>
    <row r="1041" spans="1:14">
      <c r="A1041" s="2" t="s">
        <v>1704</v>
      </c>
      <c r="B1041" s="2" t="s">
        <v>8122</v>
      </c>
      <c r="C1041" s="2" t="s">
        <v>8132</v>
      </c>
      <c r="D1041" s="5">
        <v>0.93</v>
      </c>
      <c r="F1041" s="2">
        <v>0</v>
      </c>
      <c r="G1041" s="2">
        <v>0</v>
      </c>
      <c r="H1041" s="2">
        <v>0</v>
      </c>
      <c r="I1041" s="2">
        <v>2</v>
      </c>
      <c r="J1041" s="2" t="s">
        <v>8424</v>
      </c>
      <c r="K1041" s="3">
        <f t="shared" si="49"/>
        <v>30</v>
      </c>
      <c r="L1041" s="6">
        <f t="shared" si="48"/>
        <v>0.46180555555555558</v>
      </c>
      <c r="M1041" s="6">
        <f t="shared" si="48"/>
        <v>0.46249999999999997</v>
      </c>
      <c r="N1041" s="7">
        <f t="shared" ref="N1041:N1098" si="51">M1041-L1041</f>
        <v>6.9444444444438647E-4</v>
      </c>
    </row>
    <row r="1042" spans="1:14">
      <c r="A1042" s="2" t="s">
        <v>184</v>
      </c>
      <c r="B1042" s="2" t="s">
        <v>8122</v>
      </c>
      <c r="C1042" s="2" t="s">
        <v>8161</v>
      </c>
      <c r="D1042" s="5">
        <v>0.99</v>
      </c>
      <c r="F1042" s="2">
        <v>2</v>
      </c>
      <c r="G1042" s="2">
        <v>0</v>
      </c>
      <c r="H1042" s="2">
        <v>0</v>
      </c>
      <c r="I1042" s="2">
        <v>10</v>
      </c>
      <c r="J1042" s="2" t="s">
        <v>9004</v>
      </c>
      <c r="K1042" s="3">
        <f t="shared" si="49"/>
        <v>1138</v>
      </c>
      <c r="L1042" s="6">
        <f t="shared" si="48"/>
        <v>0.46180555555555558</v>
      </c>
      <c r="M1042" s="6">
        <f t="shared" si="48"/>
        <v>0.47430555555555554</v>
      </c>
      <c r="N1042" s="7">
        <f t="shared" si="51"/>
        <v>1.2499999999999956E-2</v>
      </c>
    </row>
    <row r="1043" spans="1:14">
      <c r="A1043" s="2" t="s">
        <v>3698</v>
      </c>
      <c r="B1043" s="2" t="s">
        <v>8122</v>
      </c>
      <c r="C1043" s="2" t="s">
        <v>8163</v>
      </c>
      <c r="D1043" s="5">
        <v>0.98</v>
      </c>
      <c r="F1043" s="2">
        <v>1</v>
      </c>
      <c r="G1043" s="2">
        <v>0</v>
      </c>
      <c r="H1043" s="2">
        <v>0</v>
      </c>
      <c r="I1043" s="2">
        <v>22</v>
      </c>
      <c r="J1043" s="2" t="s">
        <v>9005</v>
      </c>
      <c r="K1043" s="3">
        <f t="shared" si="49"/>
        <v>1652</v>
      </c>
      <c r="L1043" s="6">
        <f t="shared" si="48"/>
        <v>0.46180555555555558</v>
      </c>
      <c r="M1043" s="6">
        <f t="shared" si="48"/>
        <v>0.47916666666666669</v>
      </c>
      <c r="N1043" s="7">
        <f t="shared" si="51"/>
        <v>1.7361111111111105E-2</v>
      </c>
    </row>
    <row r="1044" spans="1:14">
      <c r="A1044" s="2" t="s">
        <v>995</v>
      </c>
      <c r="B1044" s="2" t="s">
        <v>8122</v>
      </c>
      <c r="C1044" s="2" t="s">
        <v>8165</v>
      </c>
      <c r="D1044" s="5">
        <v>0.96</v>
      </c>
      <c r="F1044" s="2">
        <v>4</v>
      </c>
      <c r="G1044" s="2">
        <v>0</v>
      </c>
      <c r="H1044" s="2">
        <v>0</v>
      </c>
      <c r="I1044" s="2">
        <v>12</v>
      </c>
      <c r="J1044" s="2" t="s">
        <v>9006</v>
      </c>
      <c r="K1044" s="3">
        <f t="shared" si="49"/>
        <v>346</v>
      </c>
      <c r="L1044" s="6">
        <f t="shared" si="48"/>
        <v>0.46180555555555558</v>
      </c>
      <c r="M1044" s="6">
        <f t="shared" si="48"/>
        <v>0.47083333333333338</v>
      </c>
      <c r="N1044" s="7">
        <f t="shared" si="51"/>
        <v>9.0277777777778012E-3</v>
      </c>
    </row>
    <row r="1045" spans="1:14">
      <c r="A1045" s="2" t="s">
        <v>2077</v>
      </c>
      <c r="B1045" s="2" t="s">
        <v>8122</v>
      </c>
      <c r="C1045" s="2" t="s">
        <v>8197</v>
      </c>
      <c r="D1045" s="5">
        <v>0.84</v>
      </c>
      <c r="F1045" s="2">
        <v>9</v>
      </c>
      <c r="G1045" s="2">
        <v>0</v>
      </c>
      <c r="H1045" s="2">
        <v>0</v>
      </c>
      <c r="I1045" s="2">
        <v>27</v>
      </c>
      <c r="J1045" s="2" t="s">
        <v>8636</v>
      </c>
      <c r="K1045" s="3">
        <f t="shared" si="49"/>
        <v>173</v>
      </c>
      <c r="L1045" s="6">
        <f t="shared" si="48"/>
        <v>0.46180555555555558</v>
      </c>
      <c r="M1045" s="6">
        <f t="shared" si="48"/>
        <v>0.47152777777777777</v>
      </c>
      <c r="N1045" s="7">
        <f t="shared" si="51"/>
        <v>9.7222222222221877E-3</v>
      </c>
    </row>
    <row r="1046" spans="1:14">
      <c r="A1046" s="2" t="s">
        <v>1058</v>
      </c>
      <c r="B1046" s="2" t="s">
        <v>8122</v>
      </c>
      <c r="C1046" s="2" t="s">
        <v>8165</v>
      </c>
      <c r="D1046" s="5">
        <v>0.97</v>
      </c>
      <c r="F1046" s="2">
        <v>5</v>
      </c>
      <c r="G1046" s="2">
        <v>0</v>
      </c>
      <c r="H1046" s="2">
        <v>0</v>
      </c>
      <c r="I1046" s="2">
        <v>10</v>
      </c>
      <c r="J1046" s="2" t="s">
        <v>8257</v>
      </c>
      <c r="K1046" s="3">
        <f t="shared" si="49"/>
        <v>468</v>
      </c>
      <c r="L1046" s="6">
        <f t="shared" si="48"/>
        <v>0.46180555555555558</v>
      </c>
      <c r="M1046" s="6">
        <f t="shared" si="48"/>
        <v>0.47083333333333338</v>
      </c>
      <c r="N1046" s="7">
        <f t="shared" si="51"/>
        <v>9.0277777777778012E-3</v>
      </c>
    </row>
    <row r="1047" spans="1:14">
      <c r="A1047" s="2" t="s">
        <v>802</v>
      </c>
      <c r="B1047" s="2" t="s">
        <v>8122</v>
      </c>
      <c r="C1047" s="2" t="s">
        <v>8165</v>
      </c>
      <c r="D1047" s="5">
        <v>0.97</v>
      </c>
      <c r="F1047" s="2">
        <v>4</v>
      </c>
      <c r="G1047" s="2">
        <v>0</v>
      </c>
      <c r="H1047" s="2">
        <v>0</v>
      </c>
      <c r="I1047" s="2">
        <v>6</v>
      </c>
      <c r="J1047" s="2" t="s">
        <v>8646</v>
      </c>
      <c r="K1047" s="3">
        <f t="shared" si="49"/>
        <v>241</v>
      </c>
      <c r="L1047" s="6">
        <f t="shared" si="48"/>
        <v>0.46180555555555558</v>
      </c>
      <c r="M1047" s="6">
        <f t="shared" si="48"/>
        <v>0.47083333333333338</v>
      </c>
      <c r="N1047" s="7">
        <f t="shared" si="51"/>
        <v>9.0277777777778012E-3</v>
      </c>
    </row>
    <row r="1048" spans="1:14">
      <c r="A1048" s="2" t="s">
        <v>3956</v>
      </c>
      <c r="B1048" s="2" t="s">
        <v>8122</v>
      </c>
      <c r="C1048" s="2" t="s">
        <v>8152</v>
      </c>
      <c r="D1048" s="5">
        <v>0.99</v>
      </c>
      <c r="F1048" s="2">
        <v>3</v>
      </c>
      <c r="G1048" s="2">
        <v>0</v>
      </c>
      <c r="H1048" s="2">
        <v>0</v>
      </c>
      <c r="I1048" s="8">
        <v>21</v>
      </c>
      <c r="J1048" s="2" t="s">
        <v>9007</v>
      </c>
      <c r="K1048" s="3">
        <f t="shared" si="49"/>
        <v>3117</v>
      </c>
      <c r="L1048" s="6">
        <f t="shared" si="48"/>
        <v>0.46180555555555558</v>
      </c>
      <c r="M1048" s="6">
        <f t="shared" si="48"/>
        <v>0.48194444444444445</v>
      </c>
      <c r="N1048" s="7">
        <f t="shared" si="51"/>
        <v>2.0138888888888873E-2</v>
      </c>
    </row>
    <row r="1049" spans="1:14">
      <c r="A1049" s="2" t="s">
        <v>1923</v>
      </c>
      <c r="B1049" s="2" t="s">
        <v>8122</v>
      </c>
      <c r="C1049" s="2" t="s">
        <v>8212</v>
      </c>
      <c r="D1049" s="5">
        <v>1</v>
      </c>
      <c r="F1049" s="2">
        <v>0</v>
      </c>
      <c r="G1049" s="2">
        <v>0</v>
      </c>
      <c r="H1049" s="2">
        <v>0</v>
      </c>
      <c r="I1049" s="2">
        <v>0</v>
      </c>
      <c r="J1049" s="2" t="s">
        <v>8580</v>
      </c>
      <c r="K1049" s="3">
        <f t="shared" si="49"/>
        <v>112</v>
      </c>
      <c r="L1049" s="6">
        <f t="shared" si="48"/>
        <v>0.46180555555555558</v>
      </c>
      <c r="M1049" s="6">
        <f t="shared" si="48"/>
        <v>0.4694444444444445</v>
      </c>
      <c r="N1049" s="7">
        <f t="shared" si="51"/>
        <v>7.6388888888889173E-3</v>
      </c>
    </row>
    <row r="1050" spans="1:14">
      <c r="A1050" s="2" t="s">
        <v>1607</v>
      </c>
      <c r="B1050" s="2" t="s">
        <v>8122</v>
      </c>
      <c r="C1050" s="2" t="s">
        <v>8191</v>
      </c>
      <c r="D1050" s="5">
        <v>0.97</v>
      </c>
      <c r="F1050" s="2">
        <v>12</v>
      </c>
      <c r="G1050" s="2">
        <v>0</v>
      </c>
      <c r="H1050" s="2">
        <v>0</v>
      </c>
      <c r="I1050" s="2">
        <v>101</v>
      </c>
      <c r="J1050" s="2" t="s">
        <v>9008</v>
      </c>
      <c r="K1050" s="3">
        <f t="shared" si="49"/>
        <v>3469</v>
      </c>
      <c r="L1050" s="6">
        <f t="shared" si="48"/>
        <v>0.46180555555555558</v>
      </c>
      <c r="M1050" s="6">
        <f t="shared" si="48"/>
        <v>0.4861111111111111</v>
      </c>
      <c r="N1050" s="7">
        <f t="shared" si="51"/>
        <v>2.4305555555555525E-2</v>
      </c>
    </row>
    <row r="1051" spans="1:14">
      <c r="A1051" s="2" t="s">
        <v>4016</v>
      </c>
      <c r="B1051" s="2" t="s">
        <v>8122</v>
      </c>
      <c r="C1051" s="2" t="s">
        <v>8157</v>
      </c>
      <c r="D1051" s="5">
        <v>0.99</v>
      </c>
      <c r="F1051" s="2">
        <v>2</v>
      </c>
      <c r="G1051" s="2">
        <v>0</v>
      </c>
      <c r="H1051" s="2">
        <v>0</v>
      </c>
      <c r="I1051" s="2">
        <v>11</v>
      </c>
      <c r="J1051" s="2" t="s">
        <v>9009</v>
      </c>
      <c r="K1051" s="3">
        <f t="shared" si="49"/>
        <v>1472</v>
      </c>
      <c r="L1051" s="6">
        <f t="shared" si="48"/>
        <v>0.46180555555555558</v>
      </c>
      <c r="M1051" s="6">
        <f t="shared" si="48"/>
        <v>0.47847222222222219</v>
      </c>
      <c r="N1051" s="7">
        <f t="shared" si="51"/>
        <v>1.6666666666666607E-2</v>
      </c>
    </row>
    <row r="1052" spans="1:14">
      <c r="A1052" s="2" t="s">
        <v>2107</v>
      </c>
      <c r="B1052" s="2" t="s">
        <v>8122</v>
      </c>
      <c r="C1052" s="2" t="s">
        <v>8212</v>
      </c>
      <c r="D1052" s="5">
        <v>0.99</v>
      </c>
      <c r="F1052" s="2">
        <v>0</v>
      </c>
      <c r="G1052" s="2">
        <v>0</v>
      </c>
      <c r="H1052" s="2">
        <v>0</v>
      </c>
      <c r="I1052" s="2">
        <v>1</v>
      </c>
      <c r="J1052" s="2" t="s">
        <v>9010</v>
      </c>
      <c r="K1052" s="3">
        <f t="shared" si="49"/>
        <v>148</v>
      </c>
      <c r="L1052" s="6">
        <f t="shared" si="48"/>
        <v>0.46180555555555558</v>
      </c>
      <c r="M1052" s="6">
        <f t="shared" si="48"/>
        <v>0.4694444444444445</v>
      </c>
      <c r="N1052" s="7">
        <f t="shared" si="51"/>
        <v>7.6388888888889173E-3</v>
      </c>
    </row>
    <row r="1053" spans="1:14">
      <c r="A1053" s="2" t="s">
        <v>1354</v>
      </c>
      <c r="B1053" s="2" t="s">
        <v>8122</v>
      </c>
      <c r="C1053" s="2" t="s">
        <v>8197</v>
      </c>
      <c r="D1053" s="5">
        <v>0.99</v>
      </c>
      <c r="F1053" s="2">
        <v>2</v>
      </c>
      <c r="G1053" s="2">
        <v>0</v>
      </c>
      <c r="H1053" s="2">
        <v>0</v>
      </c>
      <c r="I1053" s="2">
        <v>7</v>
      </c>
      <c r="J1053" s="2" t="s">
        <v>9011</v>
      </c>
      <c r="K1053" s="3">
        <f t="shared" si="49"/>
        <v>1496</v>
      </c>
      <c r="L1053" s="6">
        <f t="shared" si="48"/>
        <v>0.46180555555555558</v>
      </c>
      <c r="M1053" s="6">
        <f t="shared" si="48"/>
        <v>0.47152777777777777</v>
      </c>
      <c r="N1053" s="7">
        <f t="shared" si="51"/>
        <v>9.7222222222221877E-3</v>
      </c>
    </row>
    <row r="1054" spans="1:14">
      <c r="A1054" s="2" t="s">
        <v>2379</v>
      </c>
      <c r="B1054" s="2" t="s">
        <v>8122</v>
      </c>
      <c r="C1054" s="2" t="s">
        <v>8165</v>
      </c>
      <c r="D1054" s="5">
        <v>0.97</v>
      </c>
      <c r="F1054" s="2">
        <v>7</v>
      </c>
      <c r="G1054" s="2">
        <v>0</v>
      </c>
      <c r="H1054" s="2">
        <v>0</v>
      </c>
      <c r="I1054" s="2">
        <v>11</v>
      </c>
      <c r="J1054" s="2" t="s">
        <v>8674</v>
      </c>
      <c r="K1054" s="3">
        <f t="shared" si="49"/>
        <v>404</v>
      </c>
      <c r="L1054" s="6">
        <f t="shared" si="48"/>
        <v>0.46180555555555558</v>
      </c>
      <c r="M1054" s="6">
        <f t="shared" si="48"/>
        <v>0.47083333333333338</v>
      </c>
      <c r="N1054" s="7">
        <f t="shared" si="51"/>
        <v>9.0277777777778012E-3</v>
      </c>
    </row>
    <row r="1055" spans="1:14">
      <c r="A1055" s="2" t="s">
        <v>2778</v>
      </c>
      <c r="B1055" s="2" t="s">
        <v>8122</v>
      </c>
      <c r="C1055" s="2" t="s">
        <v>8188</v>
      </c>
      <c r="D1055" s="5">
        <v>0.99</v>
      </c>
      <c r="F1055" s="2">
        <v>2</v>
      </c>
      <c r="G1055" s="2">
        <v>0</v>
      </c>
      <c r="H1055" s="2">
        <v>0</v>
      </c>
      <c r="I1055" s="2">
        <v>12</v>
      </c>
      <c r="J1055" s="2" t="s">
        <v>9012</v>
      </c>
      <c r="K1055" s="3">
        <f t="shared" si="49"/>
        <v>1284</v>
      </c>
      <c r="L1055" s="6">
        <f t="shared" si="48"/>
        <v>0.46180555555555558</v>
      </c>
      <c r="M1055" s="6">
        <f t="shared" si="48"/>
        <v>0.47222222222222227</v>
      </c>
      <c r="N1055" s="7">
        <f t="shared" si="51"/>
        <v>1.0416666666666685E-2</v>
      </c>
    </row>
    <row r="1056" spans="1:14">
      <c r="A1056" s="2" t="s">
        <v>2162</v>
      </c>
      <c r="B1056" s="2" t="s">
        <v>8122</v>
      </c>
      <c r="C1056" s="2" t="s">
        <v>8186</v>
      </c>
      <c r="D1056" s="5">
        <v>0.95</v>
      </c>
      <c r="F1056" s="2">
        <v>6</v>
      </c>
      <c r="G1056" s="2">
        <v>0</v>
      </c>
      <c r="H1056" s="2">
        <v>0</v>
      </c>
      <c r="I1056" s="2">
        <v>13</v>
      </c>
      <c r="J1056" s="2" t="s">
        <v>9013</v>
      </c>
      <c r="K1056" s="3">
        <f t="shared" si="49"/>
        <v>261</v>
      </c>
      <c r="L1056" s="6">
        <f t="shared" si="48"/>
        <v>0.46180555555555558</v>
      </c>
      <c r="M1056" s="6">
        <f t="shared" si="48"/>
        <v>0.48402777777777778</v>
      </c>
      <c r="N1056" s="7">
        <f t="shared" si="51"/>
        <v>2.2222222222222199E-2</v>
      </c>
    </row>
    <row r="1057" spans="1:14">
      <c r="A1057" s="2" t="s">
        <v>967</v>
      </c>
      <c r="B1057" s="2" t="s">
        <v>8122</v>
      </c>
      <c r="C1057" s="2" t="s">
        <v>8165</v>
      </c>
      <c r="D1057" s="5">
        <v>0.97</v>
      </c>
      <c r="F1057" s="2">
        <v>4</v>
      </c>
      <c r="G1057" s="2">
        <v>0</v>
      </c>
      <c r="H1057" s="2">
        <v>0</v>
      </c>
      <c r="I1057" s="2">
        <v>6</v>
      </c>
      <c r="J1057" s="2" t="s">
        <v>8665</v>
      </c>
      <c r="K1057" s="3">
        <f t="shared" si="49"/>
        <v>259</v>
      </c>
      <c r="L1057" s="6">
        <f t="shared" si="48"/>
        <v>0.46180555555555558</v>
      </c>
      <c r="M1057" s="6">
        <f t="shared" si="48"/>
        <v>0.47083333333333338</v>
      </c>
      <c r="N1057" s="7">
        <f t="shared" si="51"/>
        <v>9.0277777777778012E-3</v>
      </c>
    </row>
    <row r="1058" spans="1:14">
      <c r="A1058" s="2" t="s">
        <v>1867</v>
      </c>
      <c r="B1058" s="2" t="s">
        <v>8122</v>
      </c>
      <c r="C1058" s="2" t="s">
        <v>8165</v>
      </c>
      <c r="D1058" s="5">
        <v>0.81</v>
      </c>
      <c r="F1058" s="2">
        <v>8</v>
      </c>
      <c r="G1058" s="2">
        <v>0</v>
      </c>
      <c r="H1058" s="2">
        <v>0</v>
      </c>
      <c r="I1058" s="2">
        <v>13</v>
      </c>
      <c r="J1058" s="2" t="s">
        <v>8369</v>
      </c>
      <c r="K1058" s="3">
        <f t="shared" si="49"/>
        <v>72</v>
      </c>
      <c r="L1058" s="6">
        <f t="shared" si="48"/>
        <v>0.46180555555555558</v>
      </c>
      <c r="M1058" s="6">
        <f t="shared" si="48"/>
        <v>0.47083333333333338</v>
      </c>
      <c r="N1058" s="7">
        <f t="shared" si="51"/>
        <v>9.0277777777778012E-3</v>
      </c>
    </row>
    <row r="1059" spans="1:14">
      <c r="A1059" s="2" t="s">
        <v>1891</v>
      </c>
      <c r="B1059" s="2" t="s">
        <v>8122</v>
      </c>
      <c r="C1059" s="2" t="s">
        <v>8134</v>
      </c>
      <c r="D1059" s="5">
        <v>0.87</v>
      </c>
      <c r="F1059" s="2">
        <v>6</v>
      </c>
      <c r="G1059" s="2">
        <v>0</v>
      </c>
      <c r="H1059" s="2">
        <v>0</v>
      </c>
      <c r="I1059" s="2">
        <v>10</v>
      </c>
      <c r="J1059" s="2" t="s">
        <v>8973</v>
      </c>
      <c r="K1059" s="3">
        <f t="shared" si="49"/>
        <v>80</v>
      </c>
      <c r="L1059" s="6">
        <f t="shared" si="48"/>
        <v>0.46180555555555558</v>
      </c>
      <c r="M1059" s="6">
        <f t="shared" si="48"/>
        <v>0.47013888888888888</v>
      </c>
      <c r="N1059" s="7">
        <f t="shared" si="51"/>
        <v>8.3333333333333037E-3</v>
      </c>
    </row>
    <row r="1060" spans="1:14">
      <c r="A1060" s="2" t="s">
        <v>3264</v>
      </c>
      <c r="B1060" s="2" t="s">
        <v>8122</v>
      </c>
      <c r="C1060" s="2" t="s">
        <v>8271</v>
      </c>
      <c r="D1060" s="5">
        <v>0.98</v>
      </c>
      <c r="F1060" s="2">
        <v>16</v>
      </c>
      <c r="G1060" s="2">
        <v>0</v>
      </c>
      <c r="H1060" s="2">
        <v>0</v>
      </c>
      <c r="I1060" s="2">
        <v>19</v>
      </c>
      <c r="J1060" s="2" t="s">
        <v>9014</v>
      </c>
      <c r="K1060" s="3">
        <f t="shared" si="49"/>
        <v>1165</v>
      </c>
      <c r="L1060" s="6">
        <f t="shared" si="48"/>
        <v>0.46180555555555558</v>
      </c>
      <c r="M1060" s="6">
        <f t="shared" si="48"/>
        <v>0.47361111111111115</v>
      </c>
      <c r="N1060" s="7">
        <f t="shared" si="51"/>
        <v>1.1805555555555569E-2</v>
      </c>
    </row>
    <row r="1061" spans="1:14">
      <c r="A1061" s="2" t="s">
        <v>2325</v>
      </c>
      <c r="B1061" s="2" t="s">
        <v>8122</v>
      </c>
      <c r="C1061" s="2" t="s">
        <v>8212</v>
      </c>
      <c r="D1061" s="5">
        <v>1</v>
      </c>
      <c r="F1061" s="2">
        <v>0</v>
      </c>
      <c r="G1061" s="2">
        <v>0</v>
      </c>
      <c r="H1061" s="2">
        <v>0</v>
      </c>
      <c r="I1061" s="2">
        <v>0</v>
      </c>
      <c r="J1061" s="2" t="s">
        <v>8684</v>
      </c>
      <c r="K1061" s="3">
        <f>VALUE(LEFT(J1061,LEN(J1061)-7))</f>
        <v>276</v>
      </c>
      <c r="L1061" s="6">
        <f t="shared" ref="L1061:M1076" si="52">VALUE(RIGHT(B1061,LEN(B1061)-14))</f>
        <v>0.46180555555555558</v>
      </c>
      <c r="M1061" s="6">
        <f t="shared" si="52"/>
        <v>0.4694444444444445</v>
      </c>
      <c r="N1061" s="7">
        <f t="shared" si="51"/>
        <v>7.6388888888889173E-3</v>
      </c>
    </row>
    <row r="1062" spans="1:14">
      <c r="A1062" s="2" t="s">
        <v>1657</v>
      </c>
      <c r="B1062" s="2" t="s">
        <v>8122</v>
      </c>
      <c r="C1062" s="2" t="s">
        <v>8165</v>
      </c>
      <c r="D1062" s="5">
        <v>0</v>
      </c>
      <c r="F1062" s="2">
        <v>14</v>
      </c>
      <c r="G1062" s="2">
        <v>0</v>
      </c>
      <c r="H1062" s="2">
        <v>0</v>
      </c>
      <c r="I1062" s="2">
        <v>28</v>
      </c>
      <c r="J1062" s="2" t="s">
        <v>9015</v>
      </c>
      <c r="K1062" s="3">
        <f>VALUE(LEFT(J1062,LEN(J1062)-7))</f>
        <v>28</v>
      </c>
      <c r="L1062" s="6">
        <f t="shared" si="52"/>
        <v>0.46180555555555558</v>
      </c>
      <c r="M1062" s="6">
        <f t="shared" si="52"/>
        <v>0.47083333333333338</v>
      </c>
      <c r="N1062" s="7">
        <f t="shared" si="51"/>
        <v>9.0277777777778012E-3</v>
      </c>
    </row>
    <row r="1063" spans="1:14">
      <c r="A1063" s="2" t="s">
        <v>1887</v>
      </c>
      <c r="B1063" s="2" t="s">
        <v>8122</v>
      </c>
      <c r="C1063" s="2" t="s">
        <v>8134</v>
      </c>
      <c r="D1063" s="5">
        <v>0</v>
      </c>
      <c r="F1063" s="2">
        <v>1</v>
      </c>
      <c r="G1063" s="2">
        <v>0</v>
      </c>
      <c r="H1063" s="2">
        <v>0</v>
      </c>
      <c r="I1063" s="2">
        <v>2</v>
      </c>
      <c r="J1063" s="2" t="s">
        <v>3972</v>
      </c>
      <c r="K1063" s="3">
        <f>VALUE(LEFT(J1063,LEN(J1063)-7))</f>
        <v>2</v>
      </c>
      <c r="L1063" s="6">
        <f t="shared" si="52"/>
        <v>0.46180555555555558</v>
      </c>
      <c r="M1063" s="6">
        <f t="shared" si="52"/>
        <v>0.47013888888888888</v>
      </c>
      <c r="N1063" s="7">
        <f t="shared" si="51"/>
        <v>8.3333333333333037E-3</v>
      </c>
    </row>
    <row r="1064" spans="1:14">
      <c r="A1064" s="2" t="s">
        <v>2789</v>
      </c>
      <c r="B1064" s="2" t="s">
        <v>8122</v>
      </c>
      <c r="C1064" s="2" t="s">
        <v>8165</v>
      </c>
      <c r="D1064" s="5">
        <v>0.99</v>
      </c>
      <c r="F1064" s="2">
        <v>1</v>
      </c>
      <c r="G1064" s="2">
        <v>0</v>
      </c>
      <c r="H1064" s="2">
        <v>0</v>
      </c>
      <c r="I1064" s="2">
        <v>7</v>
      </c>
      <c r="J1064" s="2" t="s">
        <v>8299</v>
      </c>
      <c r="K1064" s="3">
        <f>VALUE(LEFT(J1064,LEN(J1064)-7))</f>
        <v>1094</v>
      </c>
      <c r="L1064" s="6">
        <f t="shared" si="52"/>
        <v>0.46180555555555558</v>
      </c>
      <c r="M1064" s="6">
        <f t="shared" si="52"/>
        <v>0.47083333333333338</v>
      </c>
      <c r="N1064" s="7">
        <f t="shared" si="51"/>
        <v>9.0277777777778012E-3</v>
      </c>
    </row>
    <row r="1065" spans="1:14">
      <c r="A1065" s="2" t="s">
        <v>1142</v>
      </c>
      <c r="B1065" s="2" t="s">
        <v>8122</v>
      </c>
      <c r="C1065" s="2" t="s">
        <v>8165</v>
      </c>
      <c r="D1065" s="5">
        <v>0.99</v>
      </c>
      <c r="F1065" s="2">
        <v>3</v>
      </c>
      <c r="G1065" s="2">
        <v>0</v>
      </c>
      <c r="H1065" s="2">
        <v>0</v>
      </c>
      <c r="I1065" s="2">
        <v>3</v>
      </c>
      <c r="J1065" s="2" t="s">
        <v>9016</v>
      </c>
      <c r="K1065" s="3">
        <f t="shared" ref="K1065:K1098" si="53">VALUE(LEFT(J1065,LEN(J1065)-7))</f>
        <v>507</v>
      </c>
      <c r="L1065" s="6">
        <f t="shared" si="52"/>
        <v>0.46180555555555558</v>
      </c>
      <c r="M1065" s="6">
        <f t="shared" si="52"/>
        <v>0.47083333333333338</v>
      </c>
      <c r="N1065" s="7">
        <f t="shared" si="51"/>
        <v>9.0277777777778012E-3</v>
      </c>
    </row>
    <row r="1066" spans="1:14">
      <c r="A1066" s="2" t="s">
        <v>1875</v>
      </c>
      <c r="B1066" s="2" t="s">
        <v>8122</v>
      </c>
      <c r="C1066" s="2" t="s">
        <v>8134</v>
      </c>
      <c r="D1066" s="5">
        <v>1</v>
      </c>
      <c r="F1066" s="2">
        <v>1</v>
      </c>
      <c r="G1066" s="2">
        <v>0</v>
      </c>
      <c r="H1066" s="2">
        <v>0</v>
      </c>
      <c r="I1066" s="2">
        <v>0</v>
      </c>
      <c r="J1066" s="2" t="s">
        <v>9017</v>
      </c>
      <c r="K1066" s="3">
        <f t="shared" si="53"/>
        <v>65</v>
      </c>
      <c r="L1066" s="6">
        <f t="shared" si="52"/>
        <v>0.46180555555555558</v>
      </c>
      <c r="M1066" s="6">
        <f t="shared" si="52"/>
        <v>0.47013888888888888</v>
      </c>
      <c r="N1066" s="7">
        <f t="shared" si="51"/>
        <v>8.3333333333333037E-3</v>
      </c>
    </row>
    <row r="1067" spans="1:14">
      <c r="A1067" s="2" t="s">
        <v>2649</v>
      </c>
      <c r="B1067" s="2" t="s">
        <v>8122</v>
      </c>
      <c r="C1067" s="2" t="s">
        <v>8208</v>
      </c>
      <c r="D1067" s="5">
        <v>0.96</v>
      </c>
      <c r="F1067" s="2">
        <v>11</v>
      </c>
      <c r="G1067" s="2">
        <v>0</v>
      </c>
      <c r="H1067" s="2">
        <v>0</v>
      </c>
      <c r="I1067" s="2">
        <v>14</v>
      </c>
      <c r="J1067" s="2" t="s">
        <v>9018</v>
      </c>
      <c r="K1067" s="3">
        <f t="shared" si="53"/>
        <v>449</v>
      </c>
      <c r="L1067" s="6">
        <f t="shared" si="52"/>
        <v>0.46180555555555558</v>
      </c>
      <c r="M1067" s="6">
        <f t="shared" si="52"/>
        <v>0.48333333333333334</v>
      </c>
      <c r="N1067" s="7">
        <f t="shared" si="51"/>
        <v>2.1527777777777757E-2</v>
      </c>
    </row>
    <row r="1068" spans="1:14">
      <c r="A1068" s="2" t="s">
        <v>1744</v>
      </c>
      <c r="B1068" s="2" t="s">
        <v>8122</v>
      </c>
      <c r="C1068" s="2" t="s">
        <v>8197</v>
      </c>
      <c r="D1068" s="5">
        <v>0.89</v>
      </c>
      <c r="F1068" s="2">
        <v>2</v>
      </c>
      <c r="G1068" s="2">
        <v>0</v>
      </c>
      <c r="H1068" s="2">
        <v>0</v>
      </c>
      <c r="I1068" s="2">
        <v>6</v>
      </c>
      <c r="J1068" s="2" t="s">
        <v>8315</v>
      </c>
      <c r="K1068" s="3">
        <f t="shared" si="53"/>
        <v>55</v>
      </c>
      <c r="L1068" s="6">
        <f t="shared" si="52"/>
        <v>0.46180555555555558</v>
      </c>
      <c r="M1068" s="6">
        <f t="shared" si="52"/>
        <v>0.47152777777777777</v>
      </c>
      <c r="N1068" s="7">
        <f t="shared" si="51"/>
        <v>9.7222222222221877E-3</v>
      </c>
    </row>
    <row r="1069" spans="1:14">
      <c r="A1069" s="2" t="s">
        <v>1419</v>
      </c>
      <c r="B1069" s="2" t="s">
        <v>8122</v>
      </c>
      <c r="C1069" s="2" t="s">
        <v>8175</v>
      </c>
      <c r="D1069" s="5">
        <v>0.99</v>
      </c>
      <c r="F1069" s="2">
        <v>5</v>
      </c>
      <c r="G1069" s="2">
        <v>0</v>
      </c>
      <c r="H1069" s="2">
        <v>0</v>
      </c>
      <c r="I1069" s="2">
        <v>6</v>
      </c>
      <c r="J1069" s="2" t="s">
        <v>9019</v>
      </c>
      <c r="K1069" s="3">
        <f t="shared" si="53"/>
        <v>1629</v>
      </c>
      <c r="L1069" s="6">
        <f t="shared" si="52"/>
        <v>0.46180555555555558</v>
      </c>
      <c r="M1069" s="6">
        <f t="shared" si="52"/>
        <v>0.4777777777777778</v>
      </c>
      <c r="N1069" s="7">
        <f t="shared" si="51"/>
        <v>1.5972222222222221E-2</v>
      </c>
    </row>
    <row r="1070" spans="1:14">
      <c r="A1070" s="2" t="s">
        <v>3495</v>
      </c>
      <c r="B1070" s="2" t="s">
        <v>8122</v>
      </c>
      <c r="C1070" s="2" t="s">
        <v>8157</v>
      </c>
      <c r="D1070" s="5">
        <v>0.99</v>
      </c>
      <c r="F1070" s="2">
        <v>1</v>
      </c>
      <c r="G1070" s="2">
        <v>0</v>
      </c>
      <c r="H1070" s="2">
        <v>0</v>
      </c>
      <c r="I1070" s="2">
        <v>15</v>
      </c>
      <c r="J1070" s="2" t="s">
        <v>9020</v>
      </c>
      <c r="K1070" s="3">
        <f t="shared" si="53"/>
        <v>2322</v>
      </c>
      <c r="L1070" s="6">
        <f t="shared" si="52"/>
        <v>0.46180555555555558</v>
      </c>
      <c r="M1070" s="6">
        <f t="shared" si="52"/>
        <v>0.47847222222222219</v>
      </c>
      <c r="N1070" s="7">
        <f t="shared" si="51"/>
        <v>1.6666666666666607E-2</v>
      </c>
    </row>
    <row r="1071" spans="1:14">
      <c r="A1071" s="2" t="s">
        <v>2697</v>
      </c>
      <c r="B1071" s="2" t="s">
        <v>8122</v>
      </c>
      <c r="C1071" s="2" t="s">
        <v>8165</v>
      </c>
      <c r="D1071" s="5">
        <v>0.98</v>
      </c>
      <c r="F1071" s="2">
        <v>2</v>
      </c>
      <c r="G1071" s="2">
        <v>0</v>
      </c>
      <c r="H1071" s="2">
        <v>0</v>
      </c>
      <c r="I1071" s="2">
        <v>9</v>
      </c>
      <c r="J1071" s="2" t="s">
        <v>8280</v>
      </c>
      <c r="K1071" s="3">
        <f t="shared" si="53"/>
        <v>796</v>
      </c>
      <c r="L1071" s="6">
        <f t="shared" si="52"/>
        <v>0.46180555555555558</v>
      </c>
      <c r="M1071" s="6">
        <f t="shared" si="52"/>
        <v>0.47083333333333338</v>
      </c>
      <c r="N1071" s="7">
        <f t="shared" si="51"/>
        <v>9.0277777777778012E-3</v>
      </c>
    </row>
    <row r="1072" spans="1:14">
      <c r="A1072" s="2" t="s">
        <v>1915</v>
      </c>
      <c r="B1072" s="2" t="s">
        <v>8122</v>
      </c>
      <c r="C1072" s="2" t="s">
        <v>8134</v>
      </c>
      <c r="D1072" s="5">
        <v>0.92</v>
      </c>
      <c r="F1072" s="2">
        <v>1</v>
      </c>
      <c r="G1072" s="2">
        <v>0</v>
      </c>
      <c r="H1072" s="2">
        <v>0</v>
      </c>
      <c r="I1072" s="2">
        <v>2</v>
      </c>
      <c r="J1072" s="2" t="s">
        <v>8446</v>
      </c>
      <c r="K1072" s="3">
        <f t="shared" si="53"/>
        <v>25</v>
      </c>
      <c r="L1072" s="6">
        <f t="shared" si="52"/>
        <v>0.46180555555555558</v>
      </c>
      <c r="M1072" s="6">
        <f t="shared" si="52"/>
        <v>0.47013888888888888</v>
      </c>
      <c r="N1072" s="7">
        <f t="shared" si="51"/>
        <v>8.3333333333333037E-3</v>
      </c>
    </row>
    <row r="1073" spans="1:14">
      <c r="A1073" s="2" t="s">
        <v>3809</v>
      </c>
      <c r="B1073" s="2" t="s">
        <v>8122</v>
      </c>
      <c r="C1073" s="2" t="s">
        <v>8161</v>
      </c>
      <c r="D1073" s="5">
        <v>0.98</v>
      </c>
      <c r="F1073" s="2">
        <v>2</v>
      </c>
      <c r="G1073" s="2">
        <v>0</v>
      </c>
      <c r="H1073" s="2">
        <v>0</v>
      </c>
      <c r="I1073" s="2">
        <v>19</v>
      </c>
      <c r="J1073" s="2" t="s">
        <v>9021</v>
      </c>
      <c r="K1073" s="3">
        <f t="shared" si="53"/>
        <v>1226</v>
      </c>
      <c r="L1073" s="6">
        <f t="shared" si="52"/>
        <v>0.46180555555555558</v>
      </c>
      <c r="M1073" s="6">
        <f t="shared" si="52"/>
        <v>0.47430555555555554</v>
      </c>
      <c r="N1073" s="7">
        <f t="shared" si="51"/>
        <v>1.2499999999999956E-2</v>
      </c>
    </row>
    <row r="1074" spans="1:14">
      <c r="A1074" s="2" t="s">
        <v>2434</v>
      </c>
      <c r="B1074" s="2" t="s">
        <v>8122</v>
      </c>
      <c r="C1074" s="2" t="s">
        <v>8165</v>
      </c>
      <c r="D1074" s="5">
        <v>0.99</v>
      </c>
      <c r="F1074" s="2">
        <v>0</v>
      </c>
      <c r="G1074" s="2">
        <v>0</v>
      </c>
      <c r="H1074" s="2">
        <v>0</v>
      </c>
      <c r="I1074" s="2">
        <v>2</v>
      </c>
      <c r="J1074" s="2" t="s">
        <v>9022</v>
      </c>
      <c r="K1074" s="3">
        <f t="shared" si="53"/>
        <v>402</v>
      </c>
      <c r="L1074" s="6">
        <f t="shared" si="52"/>
        <v>0.46180555555555558</v>
      </c>
      <c r="M1074" s="6">
        <f t="shared" si="52"/>
        <v>0.47083333333333338</v>
      </c>
      <c r="N1074" s="7">
        <f t="shared" si="51"/>
        <v>9.0277777777778012E-3</v>
      </c>
    </row>
    <row r="1075" spans="1:14">
      <c r="A1075" s="2" t="s">
        <v>3095</v>
      </c>
      <c r="B1075" s="2" t="s">
        <v>8122</v>
      </c>
      <c r="C1075" s="2" t="s">
        <v>8982</v>
      </c>
      <c r="D1075" s="5">
        <v>0.97</v>
      </c>
      <c r="F1075" s="2">
        <v>0</v>
      </c>
      <c r="G1075" s="2">
        <v>0</v>
      </c>
      <c r="H1075" s="2">
        <v>0</v>
      </c>
      <c r="I1075" s="2">
        <v>33</v>
      </c>
      <c r="J1075" s="2" t="s">
        <v>9023</v>
      </c>
      <c r="K1075" s="3">
        <f t="shared" si="53"/>
        <v>1609</v>
      </c>
      <c r="L1075" s="6">
        <f t="shared" si="52"/>
        <v>0.46180555555555558</v>
      </c>
      <c r="M1075" s="6">
        <f t="shared" si="52"/>
        <v>0.49444444444444446</v>
      </c>
      <c r="N1075" s="7">
        <f t="shared" si="51"/>
        <v>3.2638888888888884E-2</v>
      </c>
    </row>
    <row r="1076" spans="1:14">
      <c r="A1076" s="2" t="s">
        <v>2041</v>
      </c>
      <c r="B1076" s="2" t="s">
        <v>8122</v>
      </c>
      <c r="C1076" s="2" t="s">
        <v>8165</v>
      </c>
      <c r="D1076" s="5">
        <v>0.96</v>
      </c>
      <c r="F1076" s="2">
        <v>2</v>
      </c>
      <c r="G1076" s="2">
        <v>0</v>
      </c>
      <c r="H1076" s="2">
        <v>0</v>
      </c>
      <c r="I1076" s="2">
        <v>8</v>
      </c>
      <c r="J1076" s="2" t="s">
        <v>8906</v>
      </c>
      <c r="K1076" s="3">
        <f t="shared" si="53"/>
        <v>258</v>
      </c>
      <c r="L1076" s="6">
        <f t="shared" si="52"/>
        <v>0.46180555555555558</v>
      </c>
      <c r="M1076" s="6">
        <f t="shared" si="52"/>
        <v>0.47083333333333338</v>
      </c>
      <c r="N1076" s="7">
        <f t="shared" si="51"/>
        <v>9.0277777777778012E-3</v>
      </c>
    </row>
    <row r="1077" spans="1:14">
      <c r="A1077" s="2" t="s">
        <v>2126</v>
      </c>
      <c r="B1077" s="2" t="s">
        <v>8122</v>
      </c>
      <c r="C1077" s="2" t="s">
        <v>8165</v>
      </c>
      <c r="D1077" s="5">
        <v>0.97</v>
      </c>
      <c r="F1077" s="2">
        <v>4</v>
      </c>
      <c r="G1077" s="2">
        <v>0</v>
      </c>
      <c r="H1077" s="2">
        <v>0</v>
      </c>
      <c r="I1077" s="2">
        <v>4</v>
      </c>
      <c r="J1077" s="2" t="s">
        <v>8917</v>
      </c>
      <c r="K1077" s="3">
        <f t="shared" si="53"/>
        <v>182</v>
      </c>
      <c r="L1077" s="6">
        <f t="shared" ref="L1077:M1098" si="54">VALUE(RIGHT(B1077,LEN(B1077)-14))</f>
        <v>0.46180555555555558</v>
      </c>
      <c r="M1077" s="6">
        <f t="shared" si="54"/>
        <v>0.47083333333333338</v>
      </c>
      <c r="N1077" s="7">
        <f t="shared" si="51"/>
        <v>9.0277777777778012E-3</v>
      </c>
    </row>
    <row r="1078" spans="1:14">
      <c r="A1078" s="2" t="s">
        <v>1831</v>
      </c>
      <c r="B1078" s="2" t="s">
        <v>8122</v>
      </c>
      <c r="C1078" s="2" t="s">
        <v>8134</v>
      </c>
      <c r="D1078" s="5">
        <v>0.96</v>
      </c>
      <c r="F1078" s="2">
        <v>1</v>
      </c>
      <c r="G1078" s="2">
        <v>0</v>
      </c>
      <c r="H1078" s="2">
        <v>0</v>
      </c>
      <c r="I1078" s="2">
        <v>2</v>
      </c>
      <c r="J1078" s="2" t="s">
        <v>9024</v>
      </c>
      <c r="K1078" s="3">
        <f t="shared" si="53"/>
        <v>50</v>
      </c>
      <c r="L1078" s="6">
        <f t="shared" si="54"/>
        <v>0.46180555555555558</v>
      </c>
      <c r="M1078" s="6">
        <f t="shared" si="54"/>
        <v>0.47013888888888888</v>
      </c>
      <c r="N1078" s="7">
        <f t="shared" si="51"/>
        <v>8.3333333333333037E-3</v>
      </c>
    </row>
    <row r="1079" spans="1:14">
      <c r="A1079" s="2" t="s">
        <v>3544</v>
      </c>
      <c r="B1079" s="2" t="s">
        <v>8122</v>
      </c>
      <c r="C1079" s="2" t="s">
        <v>8157</v>
      </c>
      <c r="D1079" s="5">
        <v>0.99</v>
      </c>
      <c r="F1079" s="2">
        <v>0</v>
      </c>
      <c r="G1079" s="2">
        <v>0</v>
      </c>
      <c r="H1079" s="2">
        <v>0</v>
      </c>
      <c r="I1079" s="2">
        <v>8</v>
      </c>
      <c r="J1079" s="2" t="s">
        <v>9025</v>
      </c>
      <c r="K1079" s="3">
        <f t="shared" si="53"/>
        <v>2128</v>
      </c>
      <c r="L1079" s="6">
        <f t="shared" si="54"/>
        <v>0.46180555555555558</v>
      </c>
      <c r="M1079" s="6">
        <f t="shared" si="54"/>
        <v>0.47847222222222219</v>
      </c>
      <c r="N1079" s="7">
        <f t="shared" si="51"/>
        <v>1.6666666666666607E-2</v>
      </c>
    </row>
    <row r="1080" spans="1:14">
      <c r="A1080" s="2" t="s">
        <v>1499</v>
      </c>
      <c r="B1080" s="2" t="s">
        <v>8122</v>
      </c>
      <c r="C1080" s="2" t="s">
        <v>8155</v>
      </c>
      <c r="D1080" s="5">
        <v>0.98</v>
      </c>
      <c r="F1080" s="2">
        <v>7</v>
      </c>
      <c r="G1080" s="2">
        <v>0</v>
      </c>
      <c r="H1080" s="2">
        <v>0</v>
      </c>
      <c r="I1080" s="2">
        <v>31</v>
      </c>
      <c r="J1080" s="2" t="s">
        <v>9026</v>
      </c>
      <c r="K1080" s="3">
        <f t="shared" si="53"/>
        <v>2637</v>
      </c>
      <c r="L1080" s="6">
        <f t="shared" si="54"/>
        <v>0.46180555555555558</v>
      </c>
      <c r="M1080" s="6">
        <f t="shared" si="54"/>
        <v>0.48055555555555557</v>
      </c>
      <c r="N1080" s="7">
        <f t="shared" si="51"/>
        <v>1.8749999999999989E-2</v>
      </c>
    </row>
    <row r="1081" spans="1:14">
      <c r="A1081" s="2" t="s">
        <v>2206</v>
      </c>
      <c r="B1081" s="2" t="s">
        <v>8122</v>
      </c>
      <c r="C1081" s="2" t="s">
        <v>8170</v>
      </c>
      <c r="D1081" s="5">
        <v>0.9</v>
      </c>
      <c r="F1081" s="2">
        <v>31</v>
      </c>
      <c r="G1081" s="2">
        <v>0</v>
      </c>
      <c r="H1081" s="2">
        <v>0</v>
      </c>
      <c r="I1081" s="2">
        <v>30</v>
      </c>
      <c r="J1081" s="2" t="s">
        <v>9027</v>
      </c>
      <c r="K1081" s="3">
        <f t="shared" si="53"/>
        <v>327</v>
      </c>
      <c r="L1081" s="6">
        <f t="shared" si="54"/>
        <v>0.46180555555555558</v>
      </c>
      <c r="M1081" s="6">
        <f t="shared" si="54"/>
        <v>0.48125000000000001</v>
      </c>
      <c r="N1081" s="7">
        <f t="shared" si="51"/>
        <v>1.9444444444444431E-2</v>
      </c>
    </row>
    <row r="1082" spans="1:14">
      <c r="A1082" s="2" t="s">
        <v>1262</v>
      </c>
      <c r="B1082" s="2" t="s">
        <v>8122</v>
      </c>
      <c r="C1082" s="2" t="s">
        <v>8165</v>
      </c>
      <c r="D1082" s="5">
        <v>0.99</v>
      </c>
      <c r="F1082" s="2">
        <v>7</v>
      </c>
      <c r="G1082" s="2">
        <v>0</v>
      </c>
      <c r="H1082" s="2">
        <v>0</v>
      </c>
      <c r="I1082" s="2">
        <v>6</v>
      </c>
      <c r="J1082" s="2" t="s">
        <v>9028</v>
      </c>
      <c r="K1082" s="3">
        <f t="shared" si="53"/>
        <v>653</v>
      </c>
      <c r="L1082" s="6">
        <f t="shared" si="54"/>
        <v>0.46180555555555558</v>
      </c>
      <c r="M1082" s="6">
        <f t="shared" si="54"/>
        <v>0.47083333333333338</v>
      </c>
      <c r="N1082" s="7">
        <f t="shared" si="51"/>
        <v>9.0277777777778012E-3</v>
      </c>
    </row>
    <row r="1083" spans="1:14">
      <c r="A1083" s="2" t="s">
        <v>3212</v>
      </c>
      <c r="B1083" s="2" t="s">
        <v>8122</v>
      </c>
      <c r="C1083" s="2" t="s">
        <v>8157</v>
      </c>
      <c r="D1083" s="5">
        <v>0.99</v>
      </c>
      <c r="F1083" s="2">
        <v>4</v>
      </c>
      <c r="G1083" s="2">
        <v>0</v>
      </c>
      <c r="H1083" s="2">
        <v>0</v>
      </c>
      <c r="I1083" s="2">
        <v>8</v>
      </c>
      <c r="J1083" s="2" t="s">
        <v>9029</v>
      </c>
      <c r="K1083" s="3">
        <f t="shared" si="53"/>
        <v>1990</v>
      </c>
      <c r="L1083" s="6">
        <f t="shared" si="54"/>
        <v>0.46180555555555558</v>
      </c>
      <c r="M1083" s="6">
        <f t="shared" si="54"/>
        <v>0.47847222222222219</v>
      </c>
      <c r="N1083" s="7">
        <f t="shared" si="51"/>
        <v>1.6666666666666607E-2</v>
      </c>
    </row>
    <row r="1084" spans="1:14">
      <c r="A1084" s="2" t="s">
        <v>595</v>
      </c>
      <c r="B1084" s="2" t="s">
        <v>8122</v>
      </c>
      <c r="C1084" s="2" t="s">
        <v>8134</v>
      </c>
      <c r="D1084" s="5">
        <v>1</v>
      </c>
      <c r="F1084" s="2">
        <v>2</v>
      </c>
      <c r="G1084" s="2">
        <v>0</v>
      </c>
      <c r="H1084" s="2">
        <v>0</v>
      </c>
      <c r="I1084" s="2">
        <v>0</v>
      </c>
      <c r="J1084" s="2" t="s">
        <v>8747</v>
      </c>
      <c r="K1084" s="3">
        <f t="shared" si="53"/>
        <v>87</v>
      </c>
      <c r="L1084" s="6">
        <f t="shared" si="54"/>
        <v>0.46180555555555558</v>
      </c>
      <c r="M1084" s="6">
        <f t="shared" si="54"/>
        <v>0.47013888888888888</v>
      </c>
      <c r="N1084" s="7">
        <f t="shared" si="51"/>
        <v>8.3333333333333037E-3</v>
      </c>
    </row>
    <row r="1085" spans="1:14">
      <c r="A1085" s="2" t="s">
        <v>1228</v>
      </c>
      <c r="B1085" s="2" t="s">
        <v>8122</v>
      </c>
      <c r="C1085" s="2" t="s">
        <v>8167</v>
      </c>
      <c r="D1085" s="5">
        <v>0.97</v>
      </c>
      <c r="F1085" s="2">
        <v>14</v>
      </c>
      <c r="G1085" s="2">
        <v>0</v>
      </c>
      <c r="H1085" s="2">
        <v>0</v>
      </c>
      <c r="I1085" s="2">
        <v>27</v>
      </c>
      <c r="J1085" s="2" t="s">
        <v>9030</v>
      </c>
      <c r="K1085" s="3">
        <f t="shared" si="53"/>
        <v>905</v>
      </c>
      <c r="L1085" s="6">
        <f t="shared" si="54"/>
        <v>0.46180555555555558</v>
      </c>
      <c r="M1085" s="6">
        <f t="shared" si="54"/>
        <v>0.47986111111111113</v>
      </c>
      <c r="N1085" s="7">
        <f t="shared" si="51"/>
        <v>1.8055555555555547E-2</v>
      </c>
    </row>
    <row r="1086" spans="1:14">
      <c r="A1086" s="2" t="s">
        <v>3473</v>
      </c>
      <c r="B1086" s="2" t="s">
        <v>8122</v>
      </c>
      <c r="C1086" s="2" t="s">
        <v>8163</v>
      </c>
      <c r="D1086" s="5">
        <v>0.99</v>
      </c>
      <c r="F1086" s="2">
        <v>0</v>
      </c>
      <c r="G1086" s="2">
        <v>0</v>
      </c>
      <c r="H1086" s="2">
        <v>0</v>
      </c>
      <c r="I1086" s="2">
        <v>9</v>
      </c>
      <c r="J1086" s="2" t="s">
        <v>9031</v>
      </c>
      <c r="K1086" s="3">
        <f t="shared" si="53"/>
        <v>1819</v>
      </c>
      <c r="L1086" s="6">
        <f t="shared" si="54"/>
        <v>0.46180555555555558</v>
      </c>
      <c r="M1086" s="6">
        <f t="shared" si="54"/>
        <v>0.47916666666666669</v>
      </c>
      <c r="N1086" s="7">
        <f t="shared" si="51"/>
        <v>1.7361111111111105E-2</v>
      </c>
    </row>
    <row r="1087" spans="1:14">
      <c r="A1087" s="2" t="s">
        <v>2944</v>
      </c>
      <c r="B1087" s="2" t="s">
        <v>8122</v>
      </c>
      <c r="C1087" s="2" t="s">
        <v>8155</v>
      </c>
      <c r="D1087" s="5">
        <v>0.99</v>
      </c>
      <c r="F1087" s="2">
        <v>11</v>
      </c>
      <c r="G1087" s="2">
        <v>0</v>
      </c>
      <c r="H1087" s="2">
        <v>0</v>
      </c>
      <c r="I1087" s="2">
        <v>18</v>
      </c>
      <c r="J1087" s="2" t="s">
        <v>9032</v>
      </c>
      <c r="K1087" s="3">
        <f t="shared" si="53"/>
        <v>1820</v>
      </c>
      <c r="L1087" s="6">
        <f t="shared" si="54"/>
        <v>0.46180555555555558</v>
      </c>
      <c r="M1087" s="6">
        <f t="shared" si="54"/>
        <v>0.48055555555555557</v>
      </c>
      <c r="N1087" s="7">
        <f t="shared" si="51"/>
        <v>1.8749999999999989E-2</v>
      </c>
    </row>
    <row r="1088" spans="1:14">
      <c r="A1088" s="2" t="s">
        <v>2674</v>
      </c>
      <c r="B1088" s="2" t="s">
        <v>8122</v>
      </c>
      <c r="C1088" s="2" t="s">
        <v>8399</v>
      </c>
      <c r="D1088" s="5">
        <v>0.98</v>
      </c>
      <c r="F1088" s="2">
        <v>3</v>
      </c>
      <c r="G1088" s="2">
        <v>0</v>
      </c>
      <c r="H1088" s="2">
        <v>0</v>
      </c>
      <c r="I1088" s="2">
        <v>13</v>
      </c>
      <c r="J1088" s="2" t="s">
        <v>8661</v>
      </c>
      <c r="K1088" s="3">
        <f t="shared" si="53"/>
        <v>821</v>
      </c>
      <c r="L1088" s="6">
        <f t="shared" si="54"/>
        <v>0.46180555555555558</v>
      </c>
      <c r="M1088" s="6">
        <f t="shared" si="54"/>
        <v>0.47638888888888892</v>
      </c>
      <c r="N1088" s="7">
        <f t="shared" si="51"/>
        <v>1.4583333333333337E-2</v>
      </c>
    </row>
    <row r="1089" spans="1:14">
      <c r="A1089" s="2" t="s">
        <v>850</v>
      </c>
      <c r="B1089" s="2" t="s">
        <v>8122</v>
      </c>
      <c r="C1089" s="2" t="s">
        <v>8163</v>
      </c>
      <c r="D1089" s="5">
        <v>0.82</v>
      </c>
      <c r="F1089" s="2">
        <v>38</v>
      </c>
      <c r="G1089" s="2">
        <v>0</v>
      </c>
      <c r="H1089" s="2">
        <v>0</v>
      </c>
      <c r="I1089" s="2">
        <v>78</v>
      </c>
      <c r="J1089" s="2" t="s">
        <v>9033</v>
      </c>
      <c r="K1089" s="3">
        <f t="shared" si="53"/>
        <v>440</v>
      </c>
      <c r="L1089" s="6">
        <f t="shared" si="54"/>
        <v>0.46180555555555558</v>
      </c>
      <c r="M1089" s="6">
        <f t="shared" si="54"/>
        <v>0.47916666666666669</v>
      </c>
      <c r="N1089" s="7">
        <f t="shared" si="51"/>
        <v>1.7361111111111105E-2</v>
      </c>
    </row>
    <row r="1090" spans="1:14">
      <c r="A1090" s="2" t="s">
        <v>794</v>
      </c>
      <c r="B1090" s="2" t="s">
        <v>8122</v>
      </c>
      <c r="C1090" s="2" t="s">
        <v>8197</v>
      </c>
      <c r="D1090" s="5">
        <v>0.98</v>
      </c>
      <c r="F1090" s="2">
        <v>1</v>
      </c>
      <c r="G1090" s="2">
        <v>0</v>
      </c>
      <c r="H1090" s="2">
        <v>0</v>
      </c>
      <c r="I1090" s="2">
        <v>3</v>
      </c>
      <c r="J1090" s="2" t="s">
        <v>8619</v>
      </c>
      <c r="K1090" s="3">
        <f t="shared" si="53"/>
        <v>184</v>
      </c>
      <c r="L1090" s="6">
        <f t="shared" si="54"/>
        <v>0.46180555555555558</v>
      </c>
      <c r="M1090" s="6">
        <f t="shared" si="54"/>
        <v>0.47152777777777777</v>
      </c>
      <c r="N1090" s="7">
        <f t="shared" si="51"/>
        <v>9.7222222222221877E-3</v>
      </c>
    </row>
    <row r="1091" spans="1:14">
      <c r="A1091" s="2" t="s">
        <v>1149</v>
      </c>
      <c r="B1091" s="2" t="s">
        <v>8122</v>
      </c>
      <c r="C1091" s="2" t="s">
        <v>8188</v>
      </c>
      <c r="D1091" s="5">
        <v>0.97</v>
      </c>
      <c r="F1091" s="2">
        <v>4</v>
      </c>
      <c r="G1091" s="2">
        <v>0</v>
      </c>
      <c r="H1091" s="2">
        <v>0</v>
      </c>
      <c r="I1091" s="2">
        <v>12</v>
      </c>
      <c r="J1091" s="2" t="s">
        <v>9034</v>
      </c>
      <c r="K1091" s="3">
        <f t="shared" si="53"/>
        <v>499</v>
      </c>
      <c r="L1091" s="6">
        <f t="shared" si="54"/>
        <v>0.46180555555555558</v>
      </c>
      <c r="M1091" s="6">
        <f t="shared" si="54"/>
        <v>0.47222222222222227</v>
      </c>
      <c r="N1091" s="7">
        <f t="shared" si="51"/>
        <v>1.0416666666666685E-2</v>
      </c>
    </row>
    <row r="1092" spans="1:14">
      <c r="A1092" s="2" t="s">
        <v>2230</v>
      </c>
      <c r="B1092" s="2" t="s">
        <v>8122</v>
      </c>
      <c r="C1092" s="2" t="s">
        <v>8165</v>
      </c>
      <c r="D1092" s="5">
        <v>0.94</v>
      </c>
      <c r="F1092" s="2">
        <v>9</v>
      </c>
      <c r="G1092" s="2">
        <v>0</v>
      </c>
      <c r="H1092" s="2">
        <v>0</v>
      </c>
      <c r="I1092" s="2">
        <v>18</v>
      </c>
      <c r="J1092" s="2" t="s">
        <v>9035</v>
      </c>
      <c r="K1092" s="3">
        <f t="shared" si="53"/>
        <v>311</v>
      </c>
      <c r="L1092" s="6">
        <f t="shared" si="54"/>
        <v>0.46180555555555558</v>
      </c>
      <c r="M1092" s="6">
        <f t="shared" si="54"/>
        <v>0.47083333333333338</v>
      </c>
      <c r="N1092" s="7">
        <f t="shared" si="51"/>
        <v>9.0277777777778012E-3</v>
      </c>
    </row>
    <row r="1093" spans="1:14">
      <c r="A1093" s="2" t="s">
        <v>1550</v>
      </c>
      <c r="B1093" s="2" t="s">
        <v>8122</v>
      </c>
      <c r="C1093" s="2" t="s">
        <v>8211</v>
      </c>
      <c r="D1093" s="5">
        <v>0.99</v>
      </c>
      <c r="F1093" s="2">
        <v>5</v>
      </c>
      <c r="G1093" s="2">
        <v>0</v>
      </c>
      <c r="H1093" s="2">
        <v>0</v>
      </c>
      <c r="I1093" s="2">
        <v>16</v>
      </c>
      <c r="J1093" s="2" t="s">
        <v>9036</v>
      </c>
      <c r="K1093" s="3">
        <f t="shared" si="53"/>
        <v>2821</v>
      </c>
      <c r="L1093" s="6">
        <f t="shared" si="54"/>
        <v>0.46180555555555558</v>
      </c>
      <c r="M1093" s="6">
        <f t="shared" si="54"/>
        <v>0.48541666666666666</v>
      </c>
      <c r="N1093" s="7">
        <f t="shared" si="51"/>
        <v>2.3611111111111083E-2</v>
      </c>
    </row>
    <row r="1094" spans="1:14">
      <c r="A1094" s="2" t="s">
        <v>4018</v>
      </c>
      <c r="B1094" s="2" t="s">
        <v>8122</v>
      </c>
      <c r="C1094" s="2" t="s">
        <v>8212</v>
      </c>
      <c r="D1094" s="5">
        <v>1</v>
      </c>
      <c r="F1094" s="2">
        <v>0</v>
      </c>
      <c r="G1094" s="2">
        <v>0</v>
      </c>
      <c r="H1094" s="2">
        <v>0</v>
      </c>
      <c r="I1094" s="2">
        <v>0</v>
      </c>
      <c r="J1094" s="2" t="s">
        <v>9037</v>
      </c>
      <c r="K1094" s="3">
        <f t="shared" si="53"/>
        <v>77</v>
      </c>
      <c r="L1094" s="6">
        <f t="shared" si="54"/>
        <v>0.46180555555555558</v>
      </c>
      <c r="M1094" s="6">
        <f t="shared" si="54"/>
        <v>0.4694444444444445</v>
      </c>
      <c r="N1094" s="7">
        <f t="shared" si="51"/>
        <v>7.6388888888889173E-3</v>
      </c>
    </row>
    <row r="1095" spans="1:14">
      <c r="A1095" s="2" t="s">
        <v>1066</v>
      </c>
      <c r="B1095" s="2" t="s">
        <v>8122</v>
      </c>
      <c r="C1095" s="2" t="s">
        <v>8197</v>
      </c>
      <c r="D1095" s="5">
        <v>0.98</v>
      </c>
      <c r="F1095" s="2">
        <v>5</v>
      </c>
      <c r="G1095" s="2">
        <v>0</v>
      </c>
      <c r="H1095" s="2">
        <v>0</v>
      </c>
      <c r="I1095" s="2">
        <v>8</v>
      </c>
      <c r="J1095" s="2" t="s">
        <v>9038</v>
      </c>
      <c r="K1095" s="3">
        <f t="shared" si="53"/>
        <v>441</v>
      </c>
      <c r="L1095" s="6">
        <f t="shared" si="54"/>
        <v>0.46180555555555558</v>
      </c>
      <c r="M1095" s="6">
        <f t="shared" si="54"/>
        <v>0.47152777777777777</v>
      </c>
      <c r="N1095" s="7">
        <f t="shared" si="51"/>
        <v>9.7222222222221877E-3</v>
      </c>
    </row>
    <row r="1096" spans="1:14">
      <c r="A1096" s="2" t="s">
        <v>4019</v>
      </c>
      <c r="B1096" s="2" t="s">
        <v>8122</v>
      </c>
      <c r="C1096" s="2" t="s">
        <v>8134</v>
      </c>
      <c r="D1096" s="5">
        <v>0</v>
      </c>
      <c r="F1096" s="2">
        <v>2</v>
      </c>
      <c r="G1096" s="2">
        <v>0</v>
      </c>
      <c r="H1096" s="2">
        <v>0</v>
      </c>
      <c r="I1096" s="2">
        <v>4</v>
      </c>
      <c r="J1096" s="2" t="s">
        <v>8148</v>
      </c>
      <c r="K1096" s="3">
        <f t="shared" si="53"/>
        <v>4</v>
      </c>
      <c r="L1096" s="6">
        <f t="shared" si="54"/>
        <v>0.46180555555555558</v>
      </c>
      <c r="M1096" s="6">
        <f t="shared" si="54"/>
        <v>0.47013888888888888</v>
      </c>
      <c r="N1096" s="7">
        <f t="shared" si="51"/>
        <v>8.3333333333333037E-3</v>
      </c>
    </row>
    <row r="1097" spans="1:14">
      <c r="A1097" s="2" t="s">
        <v>2570</v>
      </c>
      <c r="B1097" s="2" t="s">
        <v>8122</v>
      </c>
      <c r="C1097" s="2" t="s">
        <v>8134</v>
      </c>
      <c r="D1097" s="5">
        <v>0</v>
      </c>
      <c r="F1097" s="2">
        <v>1</v>
      </c>
      <c r="G1097" s="2">
        <v>0</v>
      </c>
      <c r="H1097" s="2">
        <v>0</v>
      </c>
      <c r="I1097" s="2">
        <v>2</v>
      </c>
      <c r="J1097" s="2" t="s">
        <v>3972</v>
      </c>
      <c r="K1097" s="3">
        <f t="shared" si="53"/>
        <v>2</v>
      </c>
      <c r="L1097" s="6">
        <f t="shared" si="54"/>
        <v>0.46180555555555558</v>
      </c>
      <c r="M1097" s="6">
        <f t="shared" si="54"/>
        <v>0.47013888888888888</v>
      </c>
      <c r="N1097" s="7">
        <f t="shared" si="51"/>
        <v>8.3333333333333037E-3</v>
      </c>
    </row>
    <row r="1098" spans="1:14">
      <c r="A1098" s="2" t="s">
        <v>2092</v>
      </c>
      <c r="B1098" s="2" t="s">
        <v>8122</v>
      </c>
      <c r="C1098" s="2" t="s">
        <v>8163</v>
      </c>
      <c r="D1098" s="5">
        <v>0.92</v>
      </c>
      <c r="F1098" s="2">
        <v>7</v>
      </c>
      <c r="G1098" s="2">
        <v>0</v>
      </c>
      <c r="H1098" s="2">
        <v>0</v>
      </c>
      <c r="I1098" s="2">
        <v>10</v>
      </c>
      <c r="J1098" s="2" t="s">
        <v>8573</v>
      </c>
      <c r="K1098" s="3">
        <f t="shared" si="53"/>
        <v>136</v>
      </c>
      <c r="L1098" s="6">
        <f t="shared" si="54"/>
        <v>0.46180555555555558</v>
      </c>
      <c r="M1098" s="6">
        <f t="shared" si="54"/>
        <v>0.47916666666666669</v>
      </c>
      <c r="N1098" s="7">
        <f t="shared" si="51"/>
        <v>1.7361111111111105E-2</v>
      </c>
    </row>
    <row r="1099" spans="1:14">
      <c r="A1099" s="2" t="s">
        <v>666</v>
      </c>
      <c r="B1099" s="2" t="s">
        <v>8122</v>
      </c>
      <c r="C1099" s="2" t="s">
        <v>8134</v>
      </c>
      <c r="D1099" s="5">
        <v>0.93</v>
      </c>
      <c r="F1099" s="2">
        <v>3</v>
      </c>
      <c r="G1099" s="2">
        <v>0</v>
      </c>
      <c r="H1099" s="2">
        <v>0</v>
      </c>
      <c r="I1099" s="2">
        <v>5</v>
      </c>
      <c r="J1099" s="2" t="s">
        <v>8728</v>
      </c>
      <c r="K1099" s="3">
        <f t="shared" ref="K1099:K1103" si="55">VALUE(LEFT(J1099,LEN(J1099)-7))</f>
        <v>75</v>
      </c>
      <c r="L1099" s="6">
        <f t="shared" ref="L1099:L1103" si="56">VALUE(RIGHT(B1099,LEN(B1099)-14))</f>
        <v>0.46180555555555558</v>
      </c>
      <c r="M1099" s="6">
        <f t="shared" ref="M1099:M1103" si="57">VALUE(RIGHT(C1099,LEN(C1099)-14))</f>
        <v>0.47013888888888888</v>
      </c>
      <c r="N1099" s="7">
        <f t="shared" ref="N1099:N1103" si="58">M1099-L1099</f>
        <v>8.3333333333333037E-3</v>
      </c>
    </row>
    <row r="1100" spans="1:14">
      <c r="A1100" s="2" t="s">
        <v>1879</v>
      </c>
      <c r="B1100" s="2" t="s">
        <v>8122</v>
      </c>
      <c r="C1100" s="2" t="s">
        <v>8197</v>
      </c>
      <c r="D1100" s="5">
        <v>0.95</v>
      </c>
      <c r="F1100" s="2">
        <v>12</v>
      </c>
      <c r="G1100" s="2">
        <v>0</v>
      </c>
      <c r="H1100" s="2">
        <v>0</v>
      </c>
      <c r="I1100" s="2">
        <v>7</v>
      </c>
      <c r="J1100" s="2" t="s">
        <v>8992</v>
      </c>
      <c r="K1100" s="3">
        <f t="shared" si="55"/>
        <v>141</v>
      </c>
      <c r="L1100" s="6">
        <f t="shared" si="56"/>
        <v>0.46180555555555558</v>
      </c>
      <c r="M1100" s="6">
        <f t="shared" si="57"/>
        <v>0.47152777777777777</v>
      </c>
      <c r="N1100" s="7">
        <f t="shared" si="58"/>
        <v>9.7222222222221877E-3</v>
      </c>
    </row>
    <row r="1101" spans="1:14">
      <c r="A1101" s="2" t="s">
        <v>3042</v>
      </c>
      <c r="B1101" s="2" t="s">
        <v>8122</v>
      </c>
      <c r="C1101" s="2" t="s">
        <v>8167</v>
      </c>
      <c r="D1101" s="5">
        <v>0.99</v>
      </c>
      <c r="F1101" s="2">
        <v>0</v>
      </c>
      <c r="G1101" s="2">
        <v>0</v>
      </c>
      <c r="H1101" s="2">
        <v>0</v>
      </c>
      <c r="I1101" s="2">
        <v>9</v>
      </c>
      <c r="J1101" s="2" t="s">
        <v>9039</v>
      </c>
      <c r="K1101" s="3">
        <f t="shared" si="55"/>
        <v>1557</v>
      </c>
      <c r="L1101" s="6">
        <f t="shared" si="56"/>
        <v>0.46180555555555558</v>
      </c>
      <c r="M1101" s="6">
        <f t="shared" si="57"/>
        <v>0.47986111111111113</v>
      </c>
      <c r="N1101" s="7">
        <f t="shared" si="58"/>
        <v>1.8055555555555547E-2</v>
      </c>
    </row>
    <row r="1102" spans="1:14">
      <c r="A1102" s="2" t="s">
        <v>9040</v>
      </c>
      <c r="B1102" s="2" t="s">
        <v>8122</v>
      </c>
      <c r="C1102" s="2" t="s">
        <v>8132</v>
      </c>
      <c r="D1102" s="5">
        <v>1</v>
      </c>
      <c r="F1102" s="2">
        <v>0</v>
      </c>
      <c r="G1102" s="2">
        <v>0</v>
      </c>
      <c r="H1102" s="2">
        <v>0</v>
      </c>
      <c r="I1102" s="2">
        <v>0</v>
      </c>
      <c r="J1102" s="2" t="s">
        <v>3969</v>
      </c>
      <c r="K1102" s="3">
        <f t="shared" si="55"/>
        <v>1</v>
      </c>
      <c r="L1102" s="6">
        <f t="shared" si="56"/>
        <v>0.46180555555555558</v>
      </c>
      <c r="M1102" s="6">
        <f t="shared" si="57"/>
        <v>0.46249999999999997</v>
      </c>
      <c r="N1102" s="7">
        <f t="shared" si="58"/>
        <v>6.9444444444438647E-4</v>
      </c>
    </row>
    <row r="1103" spans="1:14">
      <c r="A1103" s="2" t="s">
        <v>9041</v>
      </c>
      <c r="B1103" s="2" t="s">
        <v>8122</v>
      </c>
      <c r="C1103" s="2" t="s">
        <v>8122</v>
      </c>
      <c r="D1103" s="5">
        <v>1</v>
      </c>
      <c r="F1103" s="2">
        <v>0</v>
      </c>
      <c r="G1103" s="2">
        <v>0</v>
      </c>
      <c r="H1103" s="2">
        <v>0</v>
      </c>
      <c r="I1103" s="2">
        <v>0</v>
      </c>
      <c r="J1103" s="2" t="s">
        <v>3969</v>
      </c>
      <c r="K1103" s="3">
        <f t="shared" si="55"/>
        <v>1</v>
      </c>
      <c r="L1103" s="6">
        <f t="shared" si="56"/>
        <v>0.46180555555555558</v>
      </c>
      <c r="M1103" s="6">
        <f t="shared" si="57"/>
        <v>0.46180555555555558</v>
      </c>
      <c r="N1103" s="7">
        <f t="shared" si="58"/>
        <v>0</v>
      </c>
    </row>
    <row r="1104" spans="1:14">
      <c r="A1104" s="2" t="s">
        <v>9042</v>
      </c>
      <c r="B1104" s="2" t="s">
        <v>8122</v>
      </c>
      <c r="C1104" s="2" t="s">
        <v>8132</v>
      </c>
      <c r="D1104" s="5">
        <v>1</v>
      </c>
      <c r="F1104" s="2">
        <v>0</v>
      </c>
      <c r="G1104" s="2">
        <v>0</v>
      </c>
      <c r="H1104" s="2">
        <v>0</v>
      </c>
      <c r="I1104" s="2">
        <v>0</v>
      </c>
      <c r="J1104" s="2" t="s">
        <v>8148</v>
      </c>
      <c r="K1104" s="3">
        <f t="shared" ref="K1104:K1115" si="59">VALUE(LEFT(J1104,LEN(J1104)-7))</f>
        <v>4</v>
      </c>
      <c r="L1104" s="6">
        <f t="shared" ref="L1104:L1115" si="60">VALUE(RIGHT(B1104,LEN(B1104)-14))</f>
        <v>0.46180555555555558</v>
      </c>
      <c r="M1104" s="6">
        <f t="shared" ref="M1104:M1115" si="61">VALUE(RIGHT(C1104,LEN(C1104)-14))</f>
        <v>0.46249999999999997</v>
      </c>
      <c r="N1104" s="7">
        <f t="shared" ref="N1104:N1115" si="62">M1104-L1104</f>
        <v>6.9444444444438647E-4</v>
      </c>
    </row>
    <row r="1105" spans="1:14">
      <c r="A1105" s="2" t="s">
        <v>9043</v>
      </c>
      <c r="B1105" s="2" t="s">
        <v>8122</v>
      </c>
      <c r="C1105" s="2" t="s">
        <v>8132</v>
      </c>
      <c r="D1105" s="5">
        <v>1</v>
      </c>
      <c r="F1105" s="2">
        <v>0</v>
      </c>
      <c r="G1105" s="2">
        <v>0</v>
      </c>
      <c r="H1105" s="2">
        <v>0</v>
      </c>
      <c r="I1105" s="2">
        <v>0</v>
      </c>
      <c r="J1105" s="2" t="s">
        <v>3992</v>
      </c>
      <c r="K1105" s="3">
        <f t="shared" si="59"/>
        <v>3</v>
      </c>
      <c r="L1105" s="6">
        <f t="shared" si="60"/>
        <v>0.46180555555555558</v>
      </c>
      <c r="M1105" s="6">
        <f t="shared" si="61"/>
        <v>0.46249999999999997</v>
      </c>
      <c r="N1105" s="7">
        <f t="shared" si="62"/>
        <v>6.9444444444438647E-4</v>
      </c>
    </row>
    <row r="1106" spans="1:14">
      <c r="A1106" s="2" t="s">
        <v>9044</v>
      </c>
      <c r="B1106" s="2" t="s">
        <v>8122</v>
      </c>
      <c r="C1106" s="2" t="s">
        <v>8132</v>
      </c>
      <c r="D1106" s="5">
        <v>1</v>
      </c>
      <c r="F1106" s="2">
        <v>0</v>
      </c>
      <c r="G1106" s="2">
        <v>0</v>
      </c>
      <c r="H1106" s="2">
        <v>0</v>
      </c>
      <c r="I1106" s="2">
        <v>0</v>
      </c>
      <c r="J1106" s="2" t="s">
        <v>3972</v>
      </c>
      <c r="K1106" s="3">
        <f t="shared" si="59"/>
        <v>2</v>
      </c>
      <c r="L1106" s="6">
        <f t="shared" si="60"/>
        <v>0.46180555555555558</v>
      </c>
      <c r="M1106" s="6">
        <f t="shared" si="61"/>
        <v>0.46249999999999997</v>
      </c>
      <c r="N1106" s="7">
        <f t="shared" si="62"/>
        <v>6.9444444444438647E-4</v>
      </c>
    </row>
    <row r="1107" spans="1:14">
      <c r="A1107" s="2" t="s">
        <v>9045</v>
      </c>
      <c r="B1107" s="2" t="s">
        <v>8122</v>
      </c>
      <c r="C1107" s="2" t="s">
        <v>8122</v>
      </c>
      <c r="D1107" s="5">
        <v>1</v>
      </c>
      <c r="F1107" s="2">
        <v>0</v>
      </c>
      <c r="G1107" s="2">
        <v>0</v>
      </c>
      <c r="H1107" s="2">
        <v>0</v>
      </c>
      <c r="I1107" s="2">
        <v>0</v>
      </c>
      <c r="J1107" s="2" t="s">
        <v>3969</v>
      </c>
      <c r="K1107" s="3">
        <f t="shared" si="59"/>
        <v>1</v>
      </c>
      <c r="L1107" s="6">
        <f t="shared" si="60"/>
        <v>0.46180555555555558</v>
      </c>
      <c r="M1107" s="6">
        <f t="shared" si="61"/>
        <v>0.46180555555555558</v>
      </c>
      <c r="N1107" s="7">
        <f t="shared" si="62"/>
        <v>0</v>
      </c>
    </row>
    <row r="1108" spans="1:14">
      <c r="A1108" s="2" t="s">
        <v>9046</v>
      </c>
      <c r="B1108" s="2" t="s">
        <v>8122</v>
      </c>
      <c r="C1108" s="2" t="s">
        <v>8132</v>
      </c>
      <c r="D1108" s="5">
        <v>1</v>
      </c>
      <c r="F1108" s="2">
        <v>0</v>
      </c>
      <c r="G1108" s="2">
        <v>0</v>
      </c>
      <c r="H1108" s="2">
        <v>0</v>
      </c>
      <c r="I1108" s="2">
        <v>0</v>
      </c>
      <c r="J1108" s="2" t="s">
        <v>3969</v>
      </c>
      <c r="K1108" s="3">
        <f t="shared" si="59"/>
        <v>1</v>
      </c>
      <c r="L1108" s="6">
        <f t="shared" si="60"/>
        <v>0.46180555555555558</v>
      </c>
      <c r="M1108" s="6">
        <f t="shared" si="61"/>
        <v>0.46249999999999997</v>
      </c>
      <c r="N1108" s="7">
        <f t="shared" si="62"/>
        <v>6.9444444444438647E-4</v>
      </c>
    </row>
    <row r="1109" spans="1:14">
      <c r="A1109" s="2" t="s">
        <v>9047</v>
      </c>
      <c r="B1109" s="2" t="s">
        <v>8122</v>
      </c>
      <c r="C1109" s="2" t="s">
        <v>8132</v>
      </c>
      <c r="D1109" s="5">
        <v>1</v>
      </c>
      <c r="F1109" s="2">
        <v>0</v>
      </c>
      <c r="G1109" s="2">
        <v>0</v>
      </c>
      <c r="H1109" s="2">
        <v>0</v>
      </c>
      <c r="I1109" s="2">
        <v>0</v>
      </c>
      <c r="J1109" s="2" t="s">
        <v>8139</v>
      </c>
      <c r="K1109" s="3">
        <f t="shared" si="59"/>
        <v>5</v>
      </c>
      <c r="L1109" s="6">
        <f t="shared" si="60"/>
        <v>0.46180555555555558</v>
      </c>
      <c r="M1109" s="6">
        <f t="shared" si="61"/>
        <v>0.46249999999999997</v>
      </c>
      <c r="N1109" s="7">
        <f t="shared" si="62"/>
        <v>6.9444444444438647E-4</v>
      </c>
    </row>
    <row r="1110" spans="1:14">
      <c r="A1110" s="2" t="s">
        <v>9048</v>
      </c>
      <c r="B1110" s="2" t="s">
        <v>8122</v>
      </c>
      <c r="C1110" s="2" t="s">
        <v>8165</v>
      </c>
      <c r="D1110" s="5">
        <v>0.85</v>
      </c>
      <c r="F1110" s="2">
        <v>1</v>
      </c>
      <c r="G1110" s="2">
        <v>0</v>
      </c>
      <c r="H1110" s="2">
        <v>0</v>
      </c>
      <c r="I1110" s="2">
        <v>1</v>
      </c>
      <c r="J1110" s="2" t="s">
        <v>9049</v>
      </c>
      <c r="K1110" s="3">
        <f t="shared" si="59"/>
        <v>7</v>
      </c>
      <c r="L1110" s="6">
        <f t="shared" si="60"/>
        <v>0.46180555555555558</v>
      </c>
      <c r="M1110" s="6">
        <f t="shared" si="61"/>
        <v>0.47083333333333338</v>
      </c>
      <c r="N1110" s="7">
        <f t="shared" si="62"/>
        <v>9.0277777777778012E-3</v>
      </c>
    </row>
    <row r="1111" spans="1:14">
      <c r="A1111" s="2" t="s">
        <v>9050</v>
      </c>
      <c r="B1111" s="2" t="s">
        <v>8122</v>
      </c>
      <c r="C1111" s="2" t="s">
        <v>8134</v>
      </c>
      <c r="D1111" s="5">
        <v>0</v>
      </c>
      <c r="F1111" s="2">
        <v>1</v>
      </c>
      <c r="G1111" s="2">
        <v>0</v>
      </c>
      <c r="H1111" s="2">
        <v>0</v>
      </c>
      <c r="I1111" s="2">
        <v>2</v>
      </c>
      <c r="J1111" s="2" t="s">
        <v>3972</v>
      </c>
      <c r="K1111" s="3">
        <f t="shared" si="59"/>
        <v>2</v>
      </c>
      <c r="L1111" s="6">
        <f t="shared" si="60"/>
        <v>0.46180555555555558</v>
      </c>
      <c r="M1111" s="6">
        <f t="shared" si="61"/>
        <v>0.47013888888888888</v>
      </c>
      <c r="N1111" s="7">
        <f t="shared" si="62"/>
        <v>8.3333333333333037E-3</v>
      </c>
    </row>
    <row r="1112" spans="1:14">
      <c r="A1112" s="2" t="s">
        <v>9051</v>
      </c>
      <c r="B1112" s="2" t="s">
        <v>8122</v>
      </c>
      <c r="C1112" s="2" t="s">
        <v>8132</v>
      </c>
      <c r="D1112" s="5">
        <v>1</v>
      </c>
      <c r="F1112" s="2">
        <v>0</v>
      </c>
      <c r="G1112" s="2">
        <v>0</v>
      </c>
      <c r="H1112" s="2">
        <v>0</v>
      </c>
      <c r="I1112" s="2">
        <v>0</v>
      </c>
      <c r="J1112" s="2" t="s">
        <v>3969</v>
      </c>
      <c r="K1112" s="3">
        <f t="shared" si="59"/>
        <v>1</v>
      </c>
      <c r="L1112" s="6">
        <f t="shared" si="60"/>
        <v>0.46180555555555558</v>
      </c>
      <c r="M1112" s="6">
        <f t="shared" si="61"/>
        <v>0.46249999999999997</v>
      </c>
      <c r="N1112" s="7">
        <f t="shared" si="62"/>
        <v>6.9444444444438647E-4</v>
      </c>
    </row>
    <row r="1113" spans="1:14">
      <c r="A1113" s="2" t="s">
        <v>9052</v>
      </c>
      <c r="B1113" s="2" t="s">
        <v>8122</v>
      </c>
      <c r="C1113" s="2" t="s">
        <v>8132</v>
      </c>
      <c r="D1113" s="5">
        <v>1</v>
      </c>
      <c r="F1113" s="2">
        <v>0</v>
      </c>
      <c r="G1113" s="2">
        <v>0</v>
      </c>
      <c r="H1113" s="2">
        <v>0</v>
      </c>
      <c r="I1113" s="2">
        <v>0</v>
      </c>
      <c r="J1113" s="2" t="s">
        <v>8218</v>
      </c>
      <c r="K1113" s="3">
        <f t="shared" si="59"/>
        <v>8</v>
      </c>
      <c r="L1113" s="6">
        <f t="shared" si="60"/>
        <v>0.46180555555555558</v>
      </c>
      <c r="M1113" s="6">
        <f t="shared" si="61"/>
        <v>0.46249999999999997</v>
      </c>
      <c r="N1113" s="7">
        <f t="shared" si="62"/>
        <v>6.9444444444438647E-4</v>
      </c>
    </row>
    <row r="1114" spans="1:14">
      <c r="A1114" s="2" t="s">
        <v>9053</v>
      </c>
      <c r="B1114" s="2" t="s">
        <v>8122</v>
      </c>
      <c r="C1114" s="2" t="s">
        <v>8132</v>
      </c>
      <c r="D1114" s="5">
        <v>1</v>
      </c>
      <c r="F1114" s="2">
        <v>0</v>
      </c>
      <c r="G1114" s="2">
        <v>0</v>
      </c>
      <c r="H1114" s="2">
        <v>0</v>
      </c>
      <c r="I1114" s="2">
        <v>0</v>
      </c>
      <c r="J1114" s="2" t="s">
        <v>8148</v>
      </c>
      <c r="K1114" s="3">
        <f t="shared" si="59"/>
        <v>4</v>
      </c>
      <c r="L1114" s="6">
        <f t="shared" si="60"/>
        <v>0.46180555555555558</v>
      </c>
      <c r="M1114" s="6">
        <f t="shared" si="61"/>
        <v>0.46249999999999997</v>
      </c>
      <c r="N1114" s="7">
        <f t="shared" si="62"/>
        <v>6.9444444444438647E-4</v>
      </c>
    </row>
    <row r="1115" spans="1:14">
      <c r="A1115" s="2" t="s">
        <v>9054</v>
      </c>
      <c r="B1115" s="2" t="s">
        <v>8122</v>
      </c>
      <c r="C1115" s="2" t="s">
        <v>8132</v>
      </c>
      <c r="D1115" s="5">
        <v>1</v>
      </c>
      <c r="F1115" s="2">
        <v>0</v>
      </c>
      <c r="G1115" s="2">
        <v>0</v>
      </c>
      <c r="H1115" s="2">
        <v>0</v>
      </c>
      <c r="I1115" s="2">
        <v>0</v>
      </c>
      <c r="J1115" s="2" t="s">
        <v>3972</v>
      </c>
      <c r="K1115" s="3">
        <f t="shared" si="59"/>
        <v>2</v>
      </c>
      <c r="L1115" s="6">
        <f t="shared" si="60"/>
        <v>0.46180555555555558</v>
      </c>
      <c r="M1115" s="6">
        <f t="shared" si="61"/>
        <v>0.46249999999999997</v>
      </c>
      <c r="N1115" s="7">
        <f t="shared" si="62"/>
        <v>6.9444444444438647E-4</v>
      </c>
    </row>
    <row r="1116" spans="1:14">
      <c r="A1116" s="2" t="s">
        <v>9055</v>
      </c>
      <c r="B1116" s="2" t="s">
        <v>8122</v>
      </c>
      <c r="C1116" s="2" t="s">
        <v>8132</v>
      </c>
      <c r="D1116" s="5">
        <v>1</v>
      </c>
      <c r="F1116" s="2">
        <v>0</v>
      </c>
      <c r="G1116" s="2">
        <v>0</v>
      </c>
      <c r="H1116" s="2">
        <v>0</v>
      </c>
      <c r="I1116" s="2">
        <v>0</v>
      </c>
      <c r="J1116" s="2" t="s">
        <v>3992</v>
      </c>
      <c r="K1116" s="3">
        <f t="shared" ref="K1116:K1118" si="63">VALUE(LEFT(J1116,LEN(J1116)-7))</f>
        <v>3</v>
      </c>
      <c r="L1116" s="6">
        <f t="shared" ref="L1116:L1118" si="64">VALUE(RIGHT(B1116,LEN(B1116)-14))</f>
        <v>0.46180555555555558</v>
      </c>
      <c r="M1116" s="6">
        <f t="shared" ref="M1116:M1118" si="65">VALUE(RIGHT(C1116,LEN(C1116)-14))</f>
        <v>0.46249999999999997</v>
      </c>
      <c r="N1116" s="7">
        <f t="shared" ref="N1116:N1118" si="66">M1116-L1116</f>
        <v>6.9444444444438647E-4</v>
      </c>
    </row>
    <row r="1117" spans="1:14">
      <c r="A1117" s="2" t="s">
        <v>9056</v>
      </c>
      <c r="B1117" s="2" t="s">
        <v>8122</v>
      </c>
      <c r="C1117" s="2" t="s">
        <v>8132</v>
      </c>
      <c r="D1117" s="5">
        <v>1</v>
      </c>
      <c r="F1117" s="2">
        <v>0</v>
      </c>
      <c r="G1117" s="2">
        <v>0</v>
      </c>
      <c r="H1117" s="2">
        <v>0</v>
      </c>
      <c r="I1117" s="2">
        <v>0</v>
      </c>
      <c r="J1117" s="2" t="s">
        <v>8468</v>
      </c>
      <c r="K1117" s="3">
        <f t="shared" si="63"/>
        <v>11</v>
      </c>
      <c r="L1117" s="6">
        <f t="shared" si="64"/>
        <v>0.46180555555555558</v>
      </c>
      <c r="M1117" s="6">
        <f t="shared" si="65"/>
        <v>0.46249999999999997</v>
      </c>
      <c r="N1117" s="7">
        <f t="shared" si="66"/>
        <v>6.9444444444438647E-4</v>
      </c>
    </row>
    <row r="1118" spans="1:14">
      <c r="A1118" s="2" t="s">
        <v>9057</v>
      </c>
      <c r="B1118" s="2" t="s">
        <v>8122</v>
      </c>
      <c r="C1118" s="2" t="s">
        <v>8132</v>
      </c>
      <c r="D1118" s="5">
        <v>1</v>
      </c>
      <c r="F1118" s="2">
        <v>0</v>
      </c>
      <c r="G1118" s="2">
        <v>0</v>
      </c>
      <c r="H1118" s="2">
        <v>0</v>
      </c>
      <c r="I1118" s="2">
        <v>0</v>
      </c>
      <c r="J1118" s="2" t="s">
        <v>8623</v>
      </c>
      <c r="K1118" s="3">
        <f t="shared" si="63"/>
        <v>12</v>
      </c>
      <c r="L1118" s="6">
        <f t="shared" si="64"/>
        <v>0.46180555555555558</v>
      </c>
      <c r="M1118" s="6">
        <f t="shared" si="65"/>
        <v>0.46249999999999997</v>
      </c>
      <c r="N1118" s="7">
        <f t="shared" si="66"/>
        <v>6.9444444444438647E-4</v>
      </c>
    </row>
    <row r="1119" spans="1:14">
      <c r="A1119" s="2" t="s">
        <v>9058</v>
      </c>
      <c r="B1119" s="2" t="s">
        <v>8122</v>
      </c>
      <c r="C1119" s="2" t="s">
        <v>8132</v>
      </c>
      <c r="D1119" s="5">
        <v>1</v>
      </c>
      <c r="F1119" s="2">
        <v>0</v>
      </c>
      <c r="G1119" s="2">
        <v>0</v>
      </c>
      <c r="H1119" s="2">
        <v>0</v>
      </c>
      <c r="I1119" s="2">
        <v>0</v>
      </c>
      <c r="J1119" s="2" t="s">
        <v>3969</v>
      </c>
      <c r="K1119" s="3">
        <f t="shared" ref="K1119:K1124" si="67">VALUE(LEFT(J1119,LEN(J1119)-7))</f>
        <v>1</v>
      </c>
      <c r="L1119" s="6">
        <f t="shared" ref="L1119:L1124" si="68">VALUE(RIGHT(B1119,LEN(B1119)-14))</f>
        <v>0.46180555555555558</v>
      </c>
      <c r="M1119" s="6">
        <f t="shared" ref="M1119:M1124" si="69">VALUE(RIGHT(C1119,LEN(C1119)-14))</f>
        <v>0.46249999999999997</v>
      </c>
      <c r="N1119" s="7">
        <f t="shared" ref="N1119:N1124" si="70">M1119-L1119</f>
        <v>6.9444444444438647E-4</v>
      </c>
    </row>
    <row r="1120" spans="1:14">
      <c r="A1120" s="2" t="s">
        <v>9059</v>
      </c>
      <c r="B1120" s="2" t="s">
        <v>8122</v>
      </c>
      <c r="C1120" s="2" t="s">
        <v>8132</v>
      </c>
      <c r="D1120" s="5">
        <v>1</v>
      </c>
      <c r="F1120" s="2">
        <v>0</v>
      </c>
      <c r="G1120" s="2">
        <v>0</v>
      </c>
      <c r="H1120" s="2">
        <v>0</v>
      </c>
      <c r="I1120" s="2">
        <v>0</v>
      </c>
      <c r="J1120" s="2" t="s">
        <v>3992</v>
      </c>
      <c r="K1120" s="3">
        <f t="shared" si="67"/>
        <v>3</v>
      </c>
      <c r="L1120" s="6">
        <f t="shared" si="68"/>
        <v>0.46180555555555558</v>
      </c>
      <c r="M1120" s="6">
        <f t="shared" si="69"/>
        <v>0.46249999999999997</v>
      </c>
      <c r="N1120" s="7">
        <f t="shared" si="70"/>
        <v>6.9444444444438647E-4</v>
      </c>
    </row>
    <row r="1121" spans="1:14">
      <c r="A1121" s="2" t="s">
        <v>9060</v>
      </c>
      <c r="B1121" s="2" t="s">
        <v>8122</v>
      </c>
      <c r="C1121" s="2" t="s">
        <v>8132</v>
      </c>
      <c r="D1121" s="5">
        <v>1</v>
      </c>
      <c r="F1121" s="2">
        <v>0</v>
      </c>
      <c r="G1121" s="2">
        <v>0</v>
      </c>
      <c r="H1121" s="2">
        <v>0</v>
      </c>
      <c r="I1121" s="2">
        <v>0</v>
      </c>
      <c r="J1121" s="2" t="s">
        <v>8403</v>
      </c>
      <c r="K1121" s="3">
        <f t="shared" si="67"/>
        <v>39</v>
      </c>
      <c r="L1121" s="6">
        <f t="shared" si="68"/>
        <v>0.46180555555555558</v>
      </c>
      <c r="M1121" s="6">
        <f t="shared" si="69"/>
        <v>0.46249999999999997</v>
      </c>
      <c r="N1121" s="7">
        <f t="shared" si="70"/>
        <v>6.9444444444438647E-4</v>
      </c>
    </row>
    <row r="1122" spans="1:14">
      <c r="A1122" s="2" t="s">
        <v>9061</v>
      </c>
      <c r="B1122" s="2" t="s">
        <v>8122</v>
      </c>
      <c r="C1122" s="2" t="s">
        <v>8122</v>
      </c>
      <c r="D1122" s="5">
        <v>1</v>
      </c>
      <c r="F1122" s="2">
        <v>0</v>
      </c>
      <c r="G1122" s="2">
        <v>0</v>
      </c>
      <c r="H1122" s="2">
        <v>0</v>
      </c>
      <c r="I1122" s="2">
        <v>0</v>
      </c>
      <c r="J1122" s="2" t="s">
        <v>3969</v>
      </c>
      <c r="K1122" s="3">
        <f t="shared" si="67"/>
        <v>1</v>
      </c>
      <c r="L1122" s="6">
        <f t="shared" si="68"/>
        <v>0.46180555555555558</v>
      </c>
      <c r="M1122" s="6">
        <f t="shared" si="69"/>
        <v>0.46180555555555558</v>
      </c>
      <c r="N1122" s="7">
        <f t="shared" si="70"/>
        <v>0</v>
      </c>
    </row>
    <row r="1123" spans="1:14">
      <c r="A1123" s="2" t="s">
        <v>9062</v>
      </c>
      <c r="B1123" s="2" t="s">
        <v>8122</v>
      </c>
      <c r="C1123" s="2" t="s">
        <v>8132</v>
      </c>
      <c r="D1123" s="5">
        <v>1</v>
      </c>
      <c r="F1123" s="2">
        <v>0</v>
      </c>
      <c r="G1123" s="2">
        <v>0</v>
      </c>
      <c r="H1123" s="2">
        <v>0</v>
      </c>
      <c r="I1123" s="2">
        <v>0</v>
      </c>
      <c r="J1123" s="2" t="s">
        <v>3972</v>
      </c>
      <c r="K1123" s="3">
        <f t="shared" si="67"/>
        <v>2</v>
      </c>
      <c r="L1123" s="6">
        <f t="shared" si="68"/>
        <v>0.46180555555555558</v>
      </c>
      <c r="M1123" s="6">
        <f t="shared" si="69"/>
        <v>0.46249999999999997</v>
      </c>
      <c r="N1123" s="7">
        <f t="shared" si="70"/>
        <v>6.9444444444438647E-4</v>
      </c>
    </row>
    <row r="1124" spans="1:14">
      <c r="A1124" s="2" t="s">
        <v>9063</v>
      </c>
      <c r="B1124" s="2" t="s">
        <v>8122</v>
      </c>
      <c r="C1124" s="2" t="s">
        <v>8134</v>
      </c>
      <c r="D1124" s="5">
        <v>0.9</v>
      </c>
      <c r="F1124" s="2">
        <v>1</v>
      </c>
      <c r="G1124" s="2">
        <v>0</v>
      </c>
      <c r="H1124" s="2">
        <v>0</v>
      </c>
      <c r="I1124" s="2">
        <v>4</v>
      </c>
      <c r="J1124" s="2" t="s">
        <v>8419</v>
      </c>
      <c r="K1124" s="3">
        <f t="shared" si="67"/>
        <v>42</v>
      </c>
      <c r="L1124" s="6">
        <f t="shared" si="68"/>
        <v>0.46180555555555558</v>
      </c>
      <c r="M1124" s="6">
        <f t="shared" si="69"/>
        <v>0.47013888888888888</v>
      </c>
      <c r="N1124" s="7">
        <f t="shared" si="70"/>
        <v>8.3333333333333037E-3</v>
      </c>
    </row>
    <row r="1125" spans="1:14">
      <c r="A1125" s="2" t="s">
        <v>9064</v>
      </c>
      <c r="B1125" s="2" t="s">
        <v>8122</v>
      </c>
      <c r="C1125" s="2" t="s">
        <v>8132</v>
      </c>
      <c r="D1125" s="5">
        <v>1</v>
      </c>
      <c r="F1125" s="2">
        <v>0</v>
      </c>
      <c r="G1125" s="2">
        <v>0</v>
      </c>
      <c r="H1125" s="2">
        <v>0</v>
      </c>
      <c r="I1125" s="2">
        <v>0</v>
      </c>
      <c r="J1125" s="2" t="s">
        <v>9065</v>
      </c>
      <c r="K1125" s="3">
        <f t="shared" ref="K1125:K1154" si="71">VALUE(LEFT(J1125,LEN(J1125)-7))</f>
        <v>26</v>
      </c>
      <c r="L1125" s="6">
        <f t="shared" ref="L1125:L1154" si="72">VALUE(RIGHT(B1125,LEN(B1125)-14))</f>
        <v>0.46180555555555558</v>
      </c>
      <c r="M1125" s="6">
        <f t="shared" ref="M1125:M1154" si="73">VALUE(RIGHT(C1125,LEN(C1125)-14))</f>
        <v>0.46249999999999997</v>
      </c>
      <c r="N1125" s="7">
        <f t="shared" ref="N1125:N1154" si="74">M1125-L1125</f>
        <v>6.9444444444438647E-4</v>
      </c>
    </row>
    <row r="1126" spans="1:14">
      <c r="A1126" s="2" t="s">
        <v>9066</v>
      </c>
      <c r="B1126" s="2" t="s">
        <v>8122</v>
      </c>
      <c r="C1126" s="2" t="s">
        <v>8132</v>
      </c>
      <c r="D1126" s="5">
        <v>1</v>
      </c>
      <c r="F1126" s="2">
        <v>0</v>
      </c>
      <c r="G1126" s="2">
        <v>0</v>
      </c>
      <c r="H1126" s="2">
        <v>0</v>
      </c>
      <c r="I1126" s="2">
        <v>0</v>
      </c>
      <c r="J1126" s="2" t="s">
        <v>8247</v>
      </c>
      <c r="K1126" s="3">
        <f t="shared" si="71"/>
        <v>13</v>
      </c>
      <c r="L1126" s="6">
        <f t="shared" si="72"/>
        <v>0.46180555555555558</v>
      </c>
      <c r="M1126" s="6">
        <f t="shared" si="73"/>
        <v>0.46249999999999997</v>
      </c>
      <c r="N1126" s="7">
        <f t="shared" si="74"/>
        <v>6.9444444444438647E-4</v>
      </c>
    </row>
    <row r="1127" spans="1:14">
      <c r="A1127" s="2" t="s">
        <v>9067</v>
      </c>
      <c r="B1127" s="2" t="s">
        <v>8122</v>
      </c>
      <c r="C1127" s="2" t="s">
        <v>8132</v>
      </c>
      <c r="D1127" s="5">
        <v>1</v>
      </c>
      <c r="F1127" s="2">
        <v>0</v>
      </c>
      <c r="G1127" s="2">
        <v>0</v>
      </c>
      <c r="H1127" s="2">
        <v>0</v>
      </c>
      <c r="I1127" s="2">
        <v>0</v>
      </c>
      <c r="J1127" s="2" t="s">
        <v>3969</v>
      </c>
      <c r="K1127" s="3">
        <f t="shared" si="71"/>
        <v>1</v>
      </c>
      <c r="L1127" s="6">
        <f t="shared" si="72"/>
        <v>0.46180555555555558</v>
      </c>
      <c r="M1127" s="6">
        <f t="shared" si="73"/>
        <v>0.46249999999999997</v>
      </c>
      <c r="N1127" s="7">
        <f t="shared" si="74"/>
        <v>6.9444444444438647E-4</v>
      </c>
    </row>
    <row r="1128" spans="1:14">
      <c r="A1128" s="2" t="s">
        <v>9068</v>
      </c>
      <c r="B1128" s="2" t="s">
        <v>8122</v>
      </c>
      <c r="C1128" s="2" t="s">
        <v>8212</v>
      </c>
      <c r="D1128" s="5">
        <v>1</v>
      </c>
      <c r="F1128" s="2">
        <v>1</v>
      </c>
      <c r="G1128" s="2">
        <v>0</v>
      </c>
      <c r="H1128" s="2">
        <v>0</v>
      </c>
      <c r="I1128" s="2">
        <v>0</v>
      </c>
      <c r="J1128" s="2" t="s">
        <v>3972</v>
      </c>
      <c r="K1128" s="3">
        <f t="shared" si="71"/>
        <v>2</v>
      </c>
      <c r="L1128" s="6">
        <f t="shared" si="72"/>
        <v>0.46180555555555558</v>
      </c>
      <c r="M1128" s="6">
        <f t="shared" si="73"/>
        <v>0.4694444444444445</v>
      </c>
      <c r="N1128" s="7">
        <f t="shared" si="74"/>
        <v>7.6388888888889173E-3</v>
      </c>
    </row>
    <row r="1129" spans="1:14">
      <c r="A1129" s="2" t="s">
        <v>9069</v>
      </c>
      <c r="B1129" s="2" t="s">
        <v>8122</v>
      </c>
      <c r="C1129" s="2" t="s">
        <v>8132</v>
      </c>
      <c r="D1129" s="5">
        <v>1</v>
      </c>
      <c r="F1129" s="2">
        <v>0</v>
      </c>
      <c r="G1129" s="2">
        <v>0</v>
      </c>
      <c r="H1129" s="2">
        <v>0</v>
      </c>
      <c r="I1129" s="2">
        <v>0</v>
      </c>
      <c r="J1129" s="2" t="s">
        <v>3969</v>
      </c>
      <c r="K1129" s="3">
        <f t="shared" si="71"/>
        <v>1</v>
      </c>
      <c r="L1129" s="6">
        <f t="shared" si="72"/>
        <v>0.46180555555555558</v>
      </c>
      <c r="M1129" s="6">
        <f t="shared" si="73"/>
        <v>0.46249999999999997</v>
      </c>
      <c r="N1129" s="7">
        <f t="shared" si="74"/>
        <v>6.9444444444438647E-4</v>
      </c>
    </row>
    <row r="1130" spans="1:14">
      <c r="A1130" s="2" t="s">
        <v>9070</v>
      </c>
      <c r="B1130" s="2" t="s">
        <v>8122</v>
      </c>
      <c r="C1130" s="2" t="s">
        <v>8240</v>
      </c>
      <c r="D1130" s="5">
        <v>1</v>
      </c>
      <c r="F1130" s="2">
        <v>0</v>
      </c>
      <c r="G1130" s="2">
        <v>0</v>
      </c>
      <c r="H1130" s="2">
        <v>0</v>
      </c>
      <c r="I1130" s="2">
        <v>0</v>
      </c>
      <c r="J1130" s="2" t="s">
        <v>8751</v>
      </c>
      <c r="K1130" s="3">
        <f t="shared" si="71"/>
        <v>117</v>
      </c>
      <c r="L1130" s="6">
        <f t="shared" si="72"/>
        <v>0.46180555555555558</v>
      </c>
      <c r="M1130" s="6">
        <f t="shared" si="73"/>
        <v>0.46319444444444446</v>
      </c>
      <c r="N1130" s="7">
        <f t="shared" si="74"/>
        <v>1.388888888888884E-3</v>
      </c>
    </row>
    <row r="1131" spans="1:14">
      <c r="A1131" s="2" t="s">
        <v>9071</v>
      </c>
      <c r="B1131" s="2" t="s">
        <v>8122</v>
      </c>
      <c r="C1131" s="2" t="s">
        <v>8132</v>
      </c>
      <c r="D1131" s="5">
        <v>1</v>
      </c>
      <c r="F1131" s="2">
        <v>0</v>
      </c>
      <c r="G1131" s="2">
        <v>0</v>
      </c>
      <c r="H1131" s="2">
        <v>0</v>
      </c>
      <c r="I1131" s="2">
        <v>0</v>
      </c>
      <c r="J1131" s="2" t="s">
        <v>8373</v>
      </c>
      <c r="K1131" s="3">
        <f t="shared" si="71"/>
        <v>10</v>
      </c>
      <c r="L1131" s="6">
        <f t="shared" si="72"/>
        <v>0.46180555555555558</v>
      </c>
      <c r="M1131" s="6">
        <f t="shared" si="73"/>
        <v>0.46249999999999997</v>
      </c>
      <c r="N1131" s="7">
        <f t="shared" si="74"/>
        <v>6.9444444444438647E-4</v>
      </c>
    </row>
    <row r="1132" spans="1:14">
      <c r="A1132" s="2" t="s">
        <v>9072</v>
      </c>
      <c r="B1132" s="2" t="s">
        <v>8122</v>
      </c>
      <c r="C1132" s="2" t="s">
        <v>8132</v>
      </c>
      <c r="D1132" s="5">
        <v>1</v>
      </c>
      <c r="F1132" s="2">
        <v>0</v>
      </c>
      <c r="G1132" s="2">
        <v>0</v>
      </c>
      <c r="H1132" s="2">
        <v>0</v>
      </c>
      <c r="I1132" s="2">
        <v>0</v>
      </c>
      <c r="J1132" s="2" t="s">
        <v>3972</v>
      </c>
      <c r="K1132" s="3">
        <f t="shared" si="71"/>
        <v>2</v>
      </c>
      <c r="L1132" s="6">
        <f t="shared" si="72"/>
        <v>0.46180555555555558</v>
      </c>
      <c r="M1132" s="6">
        <f t="shared" si="73"/>
        <v>0.46249999999999997</v>
      </c>
      <c r="N1132" s="7">
        <f t="shared" si="74"/>
        <v>6.9444444444438647E-4</v>
      </c>
    </row>
    <row r="1133" spans="1:14">
      <c r="A1133" s="2" t="s">
        <v>9073</v>
      </c>
      <c r="B1133" s="2" t="s">
        <v>8122</v>
      </c>
      <c r="C1133" s="2" t="s">
        <v>8132</v>
      </c>
      <c r="D1133" s="5">
        <v>1</v>
      </c>
      <c r="F1133" s="2">
        <v>0</v>
      </c>
      <c r="G1133" s="2">
        <v>0</v>
      </c>
      <c r="H1133" s="2">
        <v>0</v>
      </c>
      <c r="I1133" s="2">
        <v>0</v>
      </c>
      <c r="J1133" s="2" t="s">
        <v>3969</v>
      </c>
      <c r="K1133" s="3">
        <f t="shared" si="71"/>
        <v>1</v>
      </c>
      <c r="L1133" s="6">
        <f t="shared" si="72"/>
        <v>0.46180555555555558</v>
      </c>
      <c r="M1133" s="6">
        <f t="shared" si="73"/>
        <v>0.46249999999999997</v>
      </c>
      <c r="N1133" s="7">
        <f t="shared" si="74"/>
        <v>6.9444444444438647E-4</v>
      </c>
    </row>
    <row r="1134" spans="1:14">
      <c r="A1134" s="2" t="s">
        <v>9074</v>
      </c>
      <c r="B1134" s="2" t="s">
        <v>8122</v>
      </c>
      <c r="C1134" s="2" t="s">
        <v>8136</v>
      </c>
      <c r="D1134" s="5">
        <v>1</v>
      </c>
      <c r="F1134" s="2">
        <v>0</v>
      </c>
      <c r="G1134" s="2">
        <v>0</v>
      </c>
      <c r="H1134" s="2">
        <v>0</v>
      </c>
      <c r="I1134" s="2">
        <v>0</v>
      </c>
      <c r="J1134" s="2" t="s">
        <v>9075</v>
      </c>
      <c r="K1134" s="3">
        <f t="shared" si="71"/>
        <v>68</v>
      </c>
      <c r="L1134" s="6">
        <f t="shared" si="72"/>
        <v>0.46180555555555558</v>
      </c>
      <c r="M1134" s="6">
        <f t="shared" si="73"/>
        <v>0.46388888888888885</v>
      </c>
      <c r="N1134" s="7">
        <f t="shared" si="74"/>
        <v>2.0833333333332704E-3</v>
      </c>
    </row>
    <row r="1135" spans="1:14">
      <c r="A1135" s="2" t="s">
        <v>9076</v>
      </c>
      <c r="B1135" s="2" t="s">
        <v>8122</v>
      </c>
      <c r="C1135" s="2" t="s">
        <v>8122</v>
      </c>
      <c r="D1135" s="5">
        <v>1</v>
      </c>
      <c r="F1135" s="2">
        <v>0</v>
      </c>
      <c r="G1135" s="2">
        <v>0</v>
      </c>
      <c r="H1135" s="2">
        <v>0</v>
      </c>
      <c r="I1135" s="2">
        <v>0</v>
      </c>
      <c r="J1135" s="2" t="s">
        <v>3969</v>
      </c>
      <c r="K1135" s="3">
        <f t="shared" si="71"/>
        <v>1</v>
      </c>
      <c r="L1135" s="6">
        <f t="shared" si="72"/>
        <v>0.46180555555555558</v>
      </c>
      <c r="M1135" s="6">
        <f t="shared" si="73"/>
        <v>0.46180555555555558</v>
      </c>
      <c r="N1135" s="7">
        <f t="shared" si="74"/>
        <v>0</v>
      </c>
    </row>
    <row r="1136" spans="1:14">
      <c r="A1136" s="2" t="s">
        <v>9077</v>
      </c>
      <c r="B1136" s="2" t="s">
        <v>8122</v>
      </c>
      <c r="C1136" s="2" t="s">
        <v>8132</v>
      </c>
      <c r="D1136" s="5">
        <v>1</v>
      </c>
      <c r="F1136" s="2">
        <v>0</v>
      </c>
      <c r="G1136" s="2">
        <v>0</v>
      </c>
      <c r="H1136" s="2">
        <v>0</v>
      </c>
      <c r="I1136" s="2">
        <v>0</v>
      </c>
      <c r="J1136" s="2" t="s">
        <v>3972</v>
      </c>
      <c r="K1136" s="3">
        <f t="shared" si="71"/>
        <v>2</v>
      </c>
      <c r="L1136" s="6">
        <f t="shared" si="72"/>
        <v>0.46180555555555558</v>
      </c>
      <c r="M1136" s="6">
        <f t="shared" si="73"/>
        <v>0.46249999999999997</v>
      </c>
      <c r="N1136" s="7">
        <f t="shared" si="74"/>
        <v>6.9444444444438647E-4</v>
      </c>
    </row>
    <row r="1137" spans="1:14">
      <c r="A1137" s="2" t="s">
        <v>9078</v>
      </c>
      <c r="B1137" s="2" t="s">
        <v>8122</v>
      </c>
      <c r="C1137" s="2" t="s">
        <v>8122</v>
      </c>
      <c r="D1137" s="5">
        <v>1</v>
      </c>
      <c r="F1137" s="2">
        <v>0</v>
      </c>
      <c r="G1137" s="2">
        <v>0</v>
      </c>
      <c r="H1137" s="2">
        <v>0</v>
      </c>
      <c r="I1137" s="2">
        <v>0</v>
      </c>
      <c r="J1137" s="2" t="s">
        <v>3969</v>
      </c>
      <c r="K1137" s="3">
        <f t="shared" si="71"/>
        <v>1</v>
      </c>
      <c r="L1137" s="6">
        <f t="shared" si="72"/>
        <v>0.46180555555555558</v>
      </c>
      <c r="M1137" s="6">
        <f t="shared" si="73"/>
        <v>0.46180555555555558</v>
      </c>
      <c r="N1137" s="7">
        <f t="shared" si="74"/>
        <v>0</v>
      </c>
    </row>
    <row r="1138" spans="1:14">
      <c r="A1138" s="2" t="s">
        <v>9079</v>
      </c>
      <c r="B1138" s="2" t="s">
        <v>8122</v>
      </c>
      <c r="C1138" s="2" t="s">
        <v>8212</v>
      </c>
      <c r="D1138" s="5">
        <v>1</v>
      </c>
      <c r="F1138" s="2">
        <v>1</v>
      </c>
      <c r="G1138" s="2">
        <v>0</v>
      </c>
      <c r="H1138" s="2">
        <v>0</v>
      </c>
      <c r="I1138" s="2">
        <v>0</v>
      </c>
      <c r="J1138" s="2" t="s">
        <v>9080</v>
      </c>
      <c r="K1138" s="3">
        <f t="shared" si="71"/>
        <v>48</v>
      </c>
      <c r="L1138" s="6">
        <f t="shared" si="72"/>
        <v>0.46180555555555558</v>
      </c>
      <c r="M1138" s="6">
        <f t="shared" si="73"/>
        <v>0.4694444444444445</v>
      </c>
      <c r="N1138" s="7">
        <f t="shared" si="74"/>
        <v>7.6388888888889173E-3</v>
      </c>
    </row>
    <row r="1139" spans="1:14">
      <c r="A1139" s="2" t="s">
        <v>9081</v>
      </c>
      <c r="B1139" s="2" t="s">
        <v>8122</v>
      </c>
      <c r="C1139" s="2" t="s">
        <v>8122</v>
      </c>
      <c r="D1139" s="5">
        <v>1</v>
      </c>
      <c r="F1139" s="2">
        <v>0</v>
      </c>
      <c r="G1139" s="2">
        <v>0</v>
      </c>
      <c r="H1139" s="2">
        <v>0</v>
      </c>
      <c r="I1139" s="2">
        <v>0</v>
      </c>
      <c r="J1139" s="2" t="s">
        <v>3969</v>
      </c>
      <c r="K1139" s="3">
        <f t="shared" si="71"/>
        <v>1</v>
      </c>
      <c r="L1139" s="6">
        <f t="shared" si="72"/>
        <v>0.46180555555555558</v>
      </c>
      <c r="M1139" s="6">
        <f t="shared" si="73"/>
        <v>0.46180555555555558</v>
      </c>
      <c r="N1139" s="7">
        <f t="shared" si="74"/>
        <v>0</v>
      </c>
    </row>
    <row r="1140" spans="1:14">
      <c r="A1140" s="2" t="s">
        <v>9082</v>
      </c>
      <c r="B1140" s="2" t="s">
        <v>8122</v>
      </c>
      <c r="C1140" s="2" t="s">
        <v>8212</v>
      </c>
      <c r="D1140" s="5">
        <v>1</v>
      </c>
      <c r="F1140" s="2">
        <v>1</v>
      </c>
      <c r="G1140" s="2">
        <v>0</v>
      </c>
      <c r="H1140" s="2">
        <v>0</v>
      </c>
      <c r="I1140" s="2">
        <v>0</v>
      </c>
      <c r="J1140" s="2" t="s">
        <v>9083</v>
      </c>
      <c r="K1140" s="3">
        <f t="shared" si="71"/>
        <v>66</v>
      </c>
      <c r="L1140" s="6">
        <f t="shared" si="72"/>
        <v>0.46180555555555558</v>
      </c>
      <c r="M1140" s="6">
        <f t="shared" si="73"/>
        <v>0.4694444444444445</v>
      </c>
      <c r="N1140" s="7">
        <f t="shared" si="74"/>
        <v>7.6388888888889173E-3</v>
      </c>
    </row>
    <row r="1141" spans="1:14">
      <c r="A1141" s="2" t="s">
        <v>9084</v>
      </c>
      <c r="B1141" s="2" t="s">
        <v>8122</v>
      </c>
      <c r="C1141" s="2" t="s">
        <v>8132</v>
      </c>
      <c r="D1141" s="5">
        <v>1</v>
      </c>
      <c r="F1141" s="2">
        <v>0</v>
      </c>
      <c r="G1141" s="2">
        <v>0</v>
      </c>
      <c r="H1141" s="2">
        <v>0</v>
      </c>
      <c r="I1141" s="2">
        <v>0</v>
      </c>
      <c r="J1141" s="2" t="s">
        <v>8139</v>
      </c>
      <c r="K1141" s="3">
        <f t="shared" si="71"/>
        <v>5</v>
      </c>
      <c r="L1141" s="6">
        <f t="shared" si="72"/>
        <v>0.46180555555555558</v>
      </c>
      <c r="M1141" s="6">
        <f t="shared" si="73"/>
        <v>0.46249999999999997</v>
      </c>
      <c r="N1141" s="7">
        <f t="shared" si="74"/>
        <v>6.9444444444438647E-4</v>
      </c>
    </row>
    <row r="1142" spans="1:14">
      <c r="A1142" s="2" t="s">
        <v>9085</v>
      </c>
      <c r="B1142" s="2" t="s">
        <v>8122</v>
      </c>
      <c r="C1142" s="2" t="s">
        <v>8134</v>
      </c>
      <c r="D1142" s="5">
        <v>0.33</v>
      </c>
      <c r="F1142" s="2">
        <v>1</v>
      </c>
      <c r="G1142" s="2">
        <v>0</v>
      </c>
      <c r="H1142" s="2">
        <v>0</v>
      </c>
      <c r="I1142" s="2">
        <v>2</v>
      </c>
      <c r="J1142" s="2" t="s">
        <v>3992</v>
      </c>
      <c r="K1142" s="3">
        <f t="shared" si="71"/>
        <v>3</v>
      </c>
      <c r="L1142" s="6">
        <f t="shared" si="72"/>
        <v>0.46180555555555558</v>
      </c>
      <c r="M1142" s="6">
        <f t="shared" si="73"/>
        <v>0.47013888888888888</v>
      </c>
      <c r="N1142" s="7">
        <f t="shared" si="74"/>
        <v>8.3333333333333037E-3</v>
      </c>
    </row>
    <row r="1143" spans="1:14">
      <c r="A1143" s="2" t="s">
        <v>9086</v>
      </c>
      <c r="B1143" s="2" t="s">
        <v>8122</v>
      </c>
      <c r="C1143" s="2" t="s">
        <v>8132</v>
      </c>
      <c r="D1143" s="5">
        <v>1</v>
      </c>
      <c r="F1143" s="2">
        <v>0</v>
      </c>
      <c r="G1143" s="2">
        <v>0</v>
      </c>
      <c r="H1143" s="2">
        <v>0</v>
      </c>
      <c r="I1143" s="2">
        <v>0</v>
      </c>
      <c r="J1143" s="2" t="s">
        <v>3992</v>
      </c>
      <c r="K1143" s="3">
        <f t="shared" si="71"/>
        <v>3</v>
      </c>
      <c r="L1143" s="6">
        <f t="shared" si="72"/>
        <v>0.46180555555555558</v>
      </c>
      <c r="M1143" s="6">
        <f t="shared" si="73"/>
        <v>0.46249999999999997</v>
      </c>
      <c r="N1143" s="7">
        <f t="shared" si="74"/>
        <v>6.9444444444438647E-4</v>
      </c>
    </row>
    <row r="1144" spans="1:14">
      <c r="A1144" s="2" t="s">
        <v>9087</v>
      </c>
      <c r="B1144" s="2" t="s">
        <v>8122</v>
      </c>
      <c r="C1144" s="2" t="s">
        <v>8132</v>
      </c>
      <c r="D1144" s="5">
        <v>1</v>
      </c>
      <c r="F1144" s="2">
        <v>0</v>
      </c>
      <c r="G1144" s="2">
        <v>0</v>
      </c>
      <c r="H1144" s="2">
        <v>0</v>
      </c>
      <c r="I1144" s="2">
        <v>0</v>
      </c>
      <c r="J1144" s="2" t="s">
        <v>3969</v>
      </c>
      <c r="K1144" s="3">
        <f t="shared" si="71"/>
        <v>1</v>
      </c>
      <c r="L1144" s="6">
        <f t="shared" si="72"/>
        <v>0.46180555555555558</v>
      </c>
      <c r="M1144" s="6">
        <f t="shared" si="73"/>
        <v>0.46249999999999997</v>
      </c>
      <c r="N1144" s="7">
        <f t="shared" si="74"/>
        <v>6.9444444444438647E-4</v>
      </c>
    </row>
    <row r="1145" spans="1:14">
      <c r="A1145" s="2" t="s">
        <v>9088</v>
      </c>
      <c r="B1145" s="2" t="s">
        <v>8122</v>
      </c>
      <c r="C1145" s="2" t="s">
        <v>8134</v>
      </c>
      <c r="D1145" s="5">
        <v>0.52</v>
      </c>
      <c r="F1145" s="2">
        <v>11</v>
      </c>
      <c r="G1145" s="2">
        <v>0</v>
      </c>
      <c r="H1145" s="2">
        <v>0</v>
      </c>
      <c r="I1145" s="2">
        <v>20</v>
      </c>
      <c r="J1145" s="2" t="s">
        <v>8419</v>
      </c>
      <c r="K1145" s="3">
        <f t="shared" si="71"/>
        <v>42</v>
      </c>
      <c r="L1145" s="6">
        <f t="shared" si="72"/>
        <v>0.46180555555555558</v>
      </c>
      <c r="M1145" s="6">
        <f t="shared" si="73"/>
        <v>0.47013888888888888</v>
      </c>
      <c r="N1145" s="7">
        <f t="shared" si="74"/>
        <v>8.3333333333333037E-3</v>
      </c>
    </row>
    <row r="1146" spans="1:14">
      <c r="A1146" s="2" t="s">
        <v>9089</v>
      </c>
      <c r="B1146" s="2" t="s">
        <v>8122</v>
      </c>
      <c r="C1146" s="2" t="s">
        <v>8136</v>
      </c>
      <c r="D1146" s="5">
        <v>1</v>
      </c>
      <c r="F1146" s="2">
        <v>0</v>
      </c>
      <c r="G1146" s="2">
        <v>0</v>
      </c>
      <c r="H1146" s="2">
        <v>0</v>
      </c>
      <c r="I1146" s="2">
        <v>0</v>
      </c>
      <c r="J1146" s="2" t="s">
        <v>3992</v>
      </c>
      <c r="K1146" s="3">
        <f t="shared" si="71"/>
        <v>3</v>
      </c>
      <c r="L1146" s="6">
        <f t="shared" si="72"/>
        <v>0.46180555555555558</v>
      </c>
      <c r="M1146" s="6">
        <f t="shared" si="73"/>
        <v>0.46388888888888885</v>
      </c>
      <c r="N1146" s="7">
        <f t="shared" si="74"/>
        <v>2.0833333333332704E-3</v>
      </c>
    </row>
    <row r="1147" spans="1:14">
      <c r="A1147" s="2" t="s">
        <v>9090</v>
      </c>
      <c r="B1147" s="2" t="s">
        <v>8122</v>
      </c>
      <c r="C1147" s="2" t="s">
        <v>8122</v>
      </c>
      <c r="D1147" s="5">
        <v>1</v>
      </c>
      <c r="F1147" s="2">
        <v>0</v>
      </c>
      <c r="G1147" s="2">
        <v>0</v>
      </c>
      <c r="H1147" s="2">
        <v>0</v>
      </c>
      <c r="I1147" s="2">
        <v>0</v>
      </c>
      <c r="J1147" s="2" t="s">
        <v>3969</v>
      </c>
      <c r="K1147" s="3">
        <f t="shared" si="71"/>
        <v>1</v>
      </c>
      <c r="L1147" s="6">
        <f t="shared" si="72"/>
        <v>0.46180555555555558</v>
      </c>
      <c r="M1147" s="6">
        <f t="shared" si="73"/>
        <v>0.46180555555555558</v>
      </c>
      <c r="N1147" s="7">
        <f t="shared" si="74"/>
        <v>0</v>
      </c>
    </row>
    <row r="1148" spans="1:14">
      <c r="A1148" s="2" t="s">
        <v>9091</v>
      </c>
      <c r="B1148" s="2" t="s">
        <v>8122</v>
      </c>
      <c r="C1148" s="2" t="s">
        <v>8132</v>
      </c>
      <c r="D1148" s="5">
        <v>1</v>
      </c>
      <c r="F1148" s="2">
        <v>0</v>
      </c>
      <c r="G1148" s="2">
        <v>0</v>
      </c>
      <c r="H1148" s="2">
        <v>0</v>
      </c>
      <c r="I1148" s="2">
        <v>0</v>
      </c>
      <c r="J1148" s="2" t="s">
        <v>8468</v>
      </c>
      <c r="K1148" s="3">
        <f t="shared" si="71"/>
        <v>11</v>
      </c>
      <c r="L1148" s="6">
        <f t="shared" si="72"/>
        <v>0.46180555555555558</v>
      </c>
      <c r="M1148" s="6">
        <f t="shared" si="73"/>
        <v>0.46249999999999997</v>
      </c>
      <c r="N1148" s="7">
        <f t="shared" si="74"/>
        <v>6.9444444444438647E-4</v>
      </c>
    </row>
    <row r="1149" spans="1:14">
      <c r="A1149" s="2" t="s">
        <v>9092</v>
      </c>
      <c r="B1149" s="2" t="s">
        <v>8122</v>
      </c>
      <c r="C1149" s="2" t="s">
        <v>8122</v>
      </c>
      <c r="D1149" s="5">
        <v>1</v>
      </c>
      <c r="F1149" s="2">
        <v>0</v>
      </c>
      <c r="G1149" s="2">
        <v>0</v>
      </c>
      <c r="H1149" s="2">
        <v>0</v>
      </c>
      <c r="I1149" s="2">
        <v>0</v>
      </c>
      <c r="J1149" s="2" t="s">
        <v>3969</v>
      </c>
      <c r="K1149" s="3">
        <f t="shared" si="71"/>
        <v>1</v>
      </c>
      <c r="L1149" s="6">
        <f t="shared" si="72"/>
        <v>0.46180555555555558</v>
      </c>
      <c r="M1149" s="6">
        <f t="shared" si="73"/>
        <v>0.46180555555555558</v>
      </c>
      <c r="N1149" s="7">
        <f t="shared" si="74"/>
        <v>0</v>
      </c>
    </row>
    <row r="1150" spans="1:14">
      <c r="A1150" s="2" t="s">
        <v>9093</v>
      </c>
      <c r="B1150" s="2" t="s">
        <v>8122</v>
      </c>
      <c r="C1150" s="2" t="s">
        <v>8132</v>
      </c>
      <c r="D1150" s="5">
        <v>1</v>
      </c>
      <c r="F1150" s="2">
        <v>0</v>
      </c>
      <c r="G1150" s="2">
        <v>0</v>
      </c>
      <c r="H1150" s="2">
        <v>0</v>
      </c>
      <c r="I1150" s="2">
        <v>0</v>
      </c>
      <c r="J1150" s="2" t="s">
        <v>3969</v>
      </c>
      <c r="K1150" s="3">
        <f t="shared" si="71"/>
        <v>1</v>
      </c>
      <c r="L1150" s="6">
        <f t="shared" si="72"/>
        <v>0.46180555555555558</v>
      </c>
      <c r="M1150" s="6">
        <f t="shared" si="73"/>
        <v>0.46249999999999997</v>
      </c>
      <c r="N1150" s="7">
        <f t="shared" si="74"/>
        <v>6.9444444444438647E-4</v>
      </c>
    </row>
    <row r="1151" spans="1:14">
      <c r="A1151" s="2" t="s">
        <v>9094</v>
      </c>
      <c r="B1151" s="2" t="s">
        <v>8122</v>
      </c>
      <c r="C1151" s="2" t="s">
        <v>8132</v>
      </c>
      <c r="D1151" s="5">
        <v>1</v>
      </c>
      <c r="F1151" s="2">
        <v>0</v>
      </c>
      <c r="G1151" s="2">
        <v>0</v>
      </c>
      <c r="H1151" s="2">
        <v>0</v>
      </c>
      <c r="I1151" s="2">
        <v>0</v>
      </c>
      <c r="J1151" s="2" t="s">
        <v>3972</v>
      </c>
      <c r="K1151" s="3">
        <f t="shared" si="71"/>
        <v>2</v>
      </c>
      <c r="L1151" s="6">
        <f t="shared" si="72"/>
        <v>0.46180555555555558</v>
      </c>
      <c r="M1151" s="6">
        <f t="shared" si="73"/>
        <v>0.46249999999999997</v>
      </c>
      <c r="N1151" s="7">
        <f t="shared" si="74"/>
        <v>6.9444444444438647E-4</v>
      </c>
    </row>
    <row r="1152" spans="1:14">
      <c r="A1152" s="2" t="s">
        <v>9095</v>
      </c>
      <c r="B1152" s="2" t="s">
        <v>8122</v>
      </c>
      <c r="C1152" s="2" t="s">
        <v>8122</v>
      </c>
      <c r="D1152" s="5">
        <v>1</v>
      </c>
      <c r="F1152" s="2">
        <v>0</v>
      </c>
      <c r="G1152" s="2">
        <v>0</v>
      </c>
      <c r="H1152" s="2">
        <v>0</v>
      </c>
      <c r="I1152" s="2">
        <v>0</v>
      </c>
      <c r="J1152" s="2" t="s">
        <v>3969</v>
      </c>
      <c r="K1152" s="3">
        <f t="shared" si="71"/>
        <v>1</v>
      </c>
      <c r="L1152" s="6">
        <f t="shared" si="72"/>
        <v>0.46180555555555558</v>
      </c>
      <c r="M1152" s="6">
        <f t="shared" si="73"/>
        <v>0.46180555555555558</v>
      </c>
      <c r="N1152" s="7">
        <f t="shared" si="74"/>
        <v>0</v>
      </c>
    </row>
    <row r="1153" spans="1:14">
      <c r="A1153" s="2" t="s">
        <v>9096</v>
      </c>
      <c r="B1153" s="2" t="s">
        <v>8122</v>
      </c>
      <c r="C1153" s="2" t="s">
        <v>8714</v>
      </c>
      <c r="D1153" s="5">
        <v>1</v>
      </c>
      <c r="F1153" s="2">
        <v>0</v>
      </c>
      <c r="G1153" s="2">
        <v>0</v>
      </c>
      <c r="H1153" s="2">
        <v>0</v>
      </c>
      <c r="I1153" s="2">
        <v>0</v>
      </c>
      <c r="J1153" s="2" t="s">
        <v>3992</v>
      </c>
      <c r="K1153" s="3">
        <f t="shared" si="71"/>
        <v>3</v>
      </c>
      <c r="L1153" s="6">
        <f t="shared" si="72"/>
        <v>0.46180555555555558</v>
      </c>
      <c r="M1153" s="6">
        <f t="shared" si="73"/>
        <v>0.46597222222222223</v>
      </c>
      <c r="N1153" s="7">
        <f t="shared" si="74"/>
        <v>4.1666666666666519E-3</v>
      </c>
    </row>
    <row r="1154" spans="1:14">
      <c r="A1154" s="2" t="s">
        <v>9097</v>
      </c>
      <c r="B1154" s="2" t="s">
        <v>8122</v>
      </c>
      <c r="C1154" s="2" t="s">
        <v>8132</v>
      </c>
      <c r="D1154" s="5">
        <v>1</v>
      </c>
      <c r="F1154" s="2">
        <v>0</v>
      </c>
      <c r="G1154" s="2">
        <v>0</v>
      </c>
      <c r="H1154" s="2">
        <v>0</v>
      </c>
      <c r="I1154" s="2">
        <v>0</v>
      </c>
      <c r="J1154" s="2" t="s">
        <v>8247</v>
      </c>
      <c r="K1154" s="3">
        <f t="shared" si="71"/>
        <v>13</v>
      </c>
      <c r="L1154" s="6">
        <f t="shared" si="72"/>
        <v>0.46180555555555558</v>
      </c>
      <c r="M1154" s="6">
        <f t="shared" si="73"/>
        <v>0.46249999999999997</v>
      </c>
      <c r="N1154" s="7">
        <f t="shared" si="74"/>
        <v>6.9444444444438647E-4</v>
      </c>
    </row>
    <row r="1155" spans="1:14">
      <c r="D1155" s="5"/>
      <c r="L1155" s="6"/>
      <c r="M1155" s="6"/>
      <c r="N1155" s="7"/>
    </row>
    <row r="1156" spans="1:14">
      <c r="D1156" s="5"/>
      <c r="L1156" s="6"/>
      <c r="M1156" s="6"/>
      <c r="N1156" s="7"/>
    </row>
    <row r="1157" spans="1:14">
      <c r="D1157" s="5"/>
      <c r="L1157" s="6"/>
      <c r="M1157" s="6"/>
      <c r="N1157" s="7"/>
    </row>
    <row r="1158" spans="1:14">
      <c r="D1158" s="5"/>
      <c r="L1158" s="6"/>
      <c r="M1158" s="6"/>
      <c r="N1158" s="7"/>
    </row>
    <row r="1159" spans="1:14">
      <c r="D1159" s="5"/>
      <c r="L1159" s="6"/>
      <c r="M1159" s="6"/>
      <c r="N1159" s="7"/>
    </row>
    <row r="1160" spans="1:14">
      <c r="D1160" s="5"/>
      <c r="L1160" s="6"/>
      <c r="M1160" s="6"/>
      <c r="N1160" s="7"/>
    </row>
    <row r="1161" spans="1:14">
      <c r="D1161" s="5"/>
      <c r="L1161" s="6"/>
      <c r="M1161" s="6"/>
      <c r="N1161" s="7"/>
    </row>
    <row r="1162" spans="1:14">
      <c r="D1162" s="5"/>
      <c r="L1162" s="6"/>
      <c r="M1162" s="6"/>
      <c r="N1162" s="7"/>
    </row>
    <row r="1163" spans="1:14">
      <c r="D1163" s="5"/>
      <c r="L1163" s="6"/>
      <c r="M1163" s="6"/>
      <c r="N1163" s="7"/>
    </row>
    <row r="1164" spans="1:14">
      <c r="D1164" s="5"/>
      <c r="L1164" s="6"/>
      <c r="M1164" s="6"/>
      <c r="N1164" s="7"/>
    </row>
    <row r="1165" spans="1:14">
      <c r="D1165" s="5"/>
      <c r="L1165" s="6"/>
      <c r="M1165" s="6"/>
      <c r="N1165" s="7"/>
    </row>
    <row r="1166" spans="1:14">
      <c r="D1166" s="5"/>
      <c r="L1166" s="6"/>
      <c r="M1166" s="6"/>
      <c r="N1166" s="7"/>
    </row>
    <row r="1167" spans="1:14">
      <c r="D1167" s="5"/>
      <c r="L1167" s="6"/>
      <c r="M1167" s="6"/>
      <c r="N1167" s="7"/>
    </row>
    <row r="1168" spans="1:14">
      <c r="D1168" s="5"/>
      <c r="L1168" s="6"/>
      <c r="M1168" s="6"/>
      <c r="N1168" s="7"/>
    </row>
    <row r="1169" spans="4:14">
      <c r="D1169" s="5"/>
      <c r="L1169" s="6"/>
      <c r="M1169" s="6"/>
      <c r="N1169" s="7"/>
    </row>
    <row r="1170" spans="4:14">
      <c r="D1170" s="5"/>
      <c r="L1170" s="6"/>
      <c r="M1170" s="6"/>
      <c r="N1170" s="7"/>
    </row>
    <row r="1171" spans="4:14">
      <c r="D1171" s="5"/>
      <c r="L1171" s="6"/>
      <c r="M1171" s="6"/>
      <c r="N1171" s="7"/>
    </row>
    <row r="1172" spans="4:14">
      <c r="D1172" s="5"/>
      <c r="L1172" s="6"/>
      <c r="M1172" s="6"/>
      <c r="N1172" s="7"/>
    </row>
    <row r="1173" spans="4:14">
      <c r="D1173" s="5"/>
      <c r="L1173" s="6"/>
      <c r="M1173" s="6"/>
      <c r="N1173" s="7"/>
    </row>
    <row r="1174" spans="4:14">
      <c r="D1174" s="5"/>
      <c r="L1174" s="6"/>
      <c r="M1174" s="6"/>
      <c r="N1174" s="7"/>
    </row>
    <row r="1175" spans="4:14">
      <c r="D1175" s="5"/>
      <c r="L1175" s="6"/>
      <c r="M1175" s="6"/>
      <c r="N1175" s="7"/>
    </row>
    <row r="1176" spans="4:14">
      <c r="D1176" s="5"/>
      <c r="L1176" s="6"/>
      <c r="M1176" s="6"/>
      <c r="N1176" s="7"/>
    </row>
    <row r="1177" spans="4:14">
      <c r="D1177" s="5"/>
      <c r="L1177" s="6"/>
      <c r="M1177" s="6"/>
      <c r="N1177" s="7"/>
    </row>
    <row r="1178" spans="4:14">
      <c r="D1178" s="5"/>
      <c r="L1178" s="6"/>
      <c r="M1178" s="6"/>
      <c r="N1178" s="7"/>
    </row>
    <row r="1179" spans="4:14">
      <c r="D1179" s="5"/>
      <c r="L1179" s="6"/>
      <c r="M1179" s="6"/>
      <c r="N1179" s="7"/>
    </row>
    <row r="1180" spans="4:14">
      <c r="D1180" s="5"/>
      <c r="L1180" s="6"/>
      <c r="M1180" s="6"/>
      <c r="N1180" s="7"/>
    </row>
    <row r="1181" spans="4:14">
      <c r="D1181" s="5"/>
      <c r="L1181" s="6"/>
      <c r="M1181" s="6"/>
      <c r="N1181" s="7"/>
    </row>
    <row r="1182" spans="4:14">
      <c r="D1182" s="5"/>
      <c r="L1182" s="6"/>
      <c r="M1182" s="6"/>
      <c r="N1182" s="7"/>
    </row>
    <row r="1183" spans="4:14">
      <c r="D1183" s="5"/>
      <c r="L1183" s="6"/>
      <c r="M1183" s="6"/>
      <c r="N1183" s="7"/>
    </row>
    <row r="1184" spans="4:14">
      <c r="D1184" s="5"/>
      <c r="L1184" s="6"/>
      <c r="M1184" s="6"/>
      <c r="N1184" s="7"/>
    </row>
    <row r="1185" spans="4:14">
      <c r="D1185" s="5"/>
      <c r="L1185" s="6"/>
      <c r="M1185" s="6"/>
      <c r="N1185" s="7"/>
    </row>
    <row r="1186" spans="4:14">
      <c r="D1186" s="5"/>
      <c r="L1186" s="6"/>
      <c r="M1186" s="6"/>
      <c r="N1186" s="7"/>
    </row>
    <row r="1187" spans="4:14">
      <c r="D1187" s="5"/>
      <c r="L1187" s="6"/>
      <c r="M1187" s="6"/>
      <c r="N1187" s="7"/>
    </row>
    <row r="1188" spans="4:14">
      <c r="D1188" s="5"/>
      <c r="L1188" s="6"/>
      <c r="M1188" s="6"/>
      <c r="N1188" s="7"/>
    </row>
    <row r="1189" spans="4:14">
      <c r="D1189" s="5"/>
      <c r="L1189" s="6"/>
      <c r="M1189" s="6"/>
      <c r="N1189" s="7"/>
    </row>
    <row r="1190" spans="4:14">
      <c r="D1190" s="5"/>
      <c r="L1190" s="6"/>
      <c r="M1190" s="6"/>
      <c r="N1190" s="7"/>
    </row>
    <row r="1191" spans="4:14">
      <c r="D1191" s="5"/>
      <c r="L1191" s="6"/>
      <c r="M1191" s="6"/>
      <c r="N1191" s="7"/>
    </row>
    <row r="1192" spans="4:14">
      <c r="D1192" s="5"/>
      <c r="L1192" s="6"/>
      <c r="M1192" s="6"/>
      <c r="N1192" s="7"/>
    </row>
    <row r="1193" spans="4:14">
      <c r="D1193" s="5"/>
      <c r="L1193" s="6"/>
      <c r="M1193" s="6"/>
      <c r="N1193" s="7"/>
    </row>
    <row r="1194" spans="4:14">
      <c r="D1194" s="5"/>
      <c r="L1194" s="6"/>
      <c r="M1194" s="6"/>
      <c r="N1194" s="7"/>
    </row>
    <row r="1195" spans="4:14">
      <c r="D1195" s="5"/>
      <c r="L1195" s="6"/>
      <c r="M1195" s="6"/>
      <c r="N1195" s="7"/>
    </row>
    <row r="1196" spans="4:14">
      <c r="D1196" s="5"/>
      <c r="L1196" s="6"/>
      <c r="M1196" s="6"/>
      <c r="N1196" s="7"/>
    </row>
    <row r="1197" spans="4:14">
      <c r="D1197" s="5"/>
      <c r="L1197" s="6"/>
      <c r="M1197" s="6"/>
      <c r="N1197" s="7"/>
    </row>
    <row r="1198" spans="4:14">
      <c r="D1198" s="5"/>
      <c r="L1198" s="6"/>
      <c r="M1198" s="6"/>
      <c r="N1198" s="7"/>
    </row>
    <row r="1199" spans="4:14">
      <c r="D1199" s="5"/>
      <c r="L1199" s="6"/>
      <c r="M1199" s="6"/>
      <c r="N1199" s="7"/>
    </row>
    <row r="1200" spans="4:14">
      <c r="D1200" s="5"/>
      <c r="L1200" s="6"/>
      <c r="M1200" s="6"/>
      <c r="N1200" s="7"/>
    </row>
    <row r="1201" spans="4:14">
      <c r="D1201" s="5"/>
      <c r="L1201" s="6"/>
      <c r="M1201" s="6"/>
      <c r="N1201" s="7"/>
    </row>
    <row r="1202" spans="4:14">
      <c r="D1202" s="5"/>
      <c r="L1202" s="6"/>
      <c r="M1202" s="6"/>
      <c r="N1202" s="7"/>
    </row>
    <row r="1203" spans="4:14">
      <c r="D1203" s="5"/>
      <c r="L1203" s="6"/>
      <c r="M1203" s="6"/>
      <c r="N1203" s="7"/>
    </row>
    <row r="1204" spans="4:14">
      <c r="D1204" s="5"/>
      <c r="L1204" s="6"/>
      <c r="M1204" s="6"/>
      <c r="N1204" s="7"/>
    </row>
    <row r="1205" spans="4:14">
      <c r="D1205" s="5"/>
      <c r="L1205" s="6"/>
      <c r="M1205" s="6"/>
      <c r="N1205" s="7"/>
    </row>
    <row r="1206" spans="4:14">
      <c r="D1206" s="5"/>
      <c r="L1206" s="6"/>
      <c r="M1206" s="6"/>
      <c r="N1206" s="7"/>
    </row>
    <row r="1207" spans="4:14">
      <c r="D1207" s="5"/>
      <c r="L1207" s="6"/>
      <c r="M1207" s="6"/>
      <c r="N1207" s="7"/>
    </row>
    <row r="1208" spans="4:14">
      <c r="D1208" s="5"/>
      <c r="L1208" s="6"/>
      <c r="M1208" s="6"/>
      <c r="N1208" s="7"/>
    </row>
    <row r="1209" spans="4:14">
      <c r="D1209" s="5"/>
      <c r="L1209" s="6"/>
      <c r="M1209" s="6"/>
      <c r="N1209" s="7"/>
    </row>
    <row r="1210" spans="4:14">
      <c r="D1210" s="5"/>
      <c r="L1210" s="6"/>
      <c r="M1210" s="6"/>
      <c r="N1210" s="7"/>
    </row>
    <row r="1211" spans="4:14">
      <c r="D1211" s="5"/>
      <c r="L1211" s="6"/>
      <c r="M1211" s="6"/>
      <c r="N1211" s="7"/>
    </row>
    <row r="1212" spans="4:14">
      <c r="D1212" s="5"/>
      <c r="L1212" s="6"/>
      <c r="M1212" s="6"/>
      <c r="N1212" s="7"/>
    </row>
    <row r="1213" spans="4:14">
      <c r="D1213" s="5"/>
      <c r="L1213" s="6"/>
      <c r="M1213" s="6"/>
      <c r="N1213" s="7"/>
    </row>
    <row r="1214" spans="4:14">
      <c r="D1214" s="5"/>
      <c r="L1214" s="6"/>
      <c r="M1214" s="6"/>
      <c r="N1214" s="7"/>
    </row>
    <row r="1215" spans="4:14">
      <c r="D1215" s="5"/>
      <c r="L1215" s="6"/>
      <c r="M1215" s="6"/>
      <c r="N1215" s="7"/>
    </row>
    <row r="1216" spans="4:14">
      <c r="D1216" s="5"/>
      <c r="L1216" s="6"/>
      <c r="M1216" s="6"/>
      <c r="N1216" s="7"/>
    </row>
    <row r="1217" spans="4:14">
      <c r="D1217" s="5"/>
      <c r="L1217" s="6"/>
      <c r="M1217" s="6"/>
      <c r="N1217" s="7"/>
    </row>
    <row r="1218" spans="4:14">
      <c r="D1218" s="5"/>
      <c r="L1218" s="6"/>
      <c r="M1218" s="6"/>
      <c r="N1218" s="7"/>
    </row>
    <row r="1219" spans="4:14">
      <c r="D1219" s="5"/>
      <c r="L1219" s="6"/>
      <c r="M1219" s="6"/>
      <c r="N1219" s="7"/>
    </row>
    <row r="1220" spans="4:14">
      <c r="D1220" s="5"/>
      <c r="L1220" s="6"/>
      <c r="M1220" s="6"/>
      <c r="N1220" s="7"/>
    </row>
    <row r="1221" spans="4:14">
      <c r="D1221" s="5"/>
      <c r="L1221" s="6"/>
      <c r="M1221" s="6"/>
      <c r="N1221" s="7"/>
    </row>
    <row r="1222" spans="4:14">
      <c r="D1222" s="5"/>
      <c r="L1222" s="6"/>
      <c r="M1222" s="6"/>
      <c r="N1222" s="7"/>
    </row>
    <row r="1223" spans="4:14">
      <c r="D1223" s="5"/>
      <c r="L1223" s="6"/>
      <c r="M1223" s="6"/>
      <c r="N1223" s="7"/>
    </row>
    <row r="1224" spans="4:14">
      <c r="D1224" s="5"/>
      <c r="L1224" s="6"/>
      <c r="M1224" s="6"/>
      <c r="N1224" s="7"/>
    </row>
    <row r="1225" spans="4:14">
      <c r="D1225" s="5"/>
      <c r="L1225" s="6"/>
      <c r="M1225" s="6"/>
      <c r="N1225" s="7"/>
    </row>
    <row r="1226" spans="4:14">
      <c r="D1226" s="5"/>
      <c r="L1226" s="6"/>
      <c r="M1226" s="6"/>
      <c r="N1226" s="7"/>
    </row>
    <row r="1227" spans="4:14">
      <c r="D1227" s="5"/>
      <c r="L1227" s="6"/>
      <c r="M1227" s="6"/>
      <c r="N1227" s="7"/>
    </row>
    <row r="1228" spans="4:14">
      <c r="D1228" s="5"/>
      <c r="L1228" s="6"/>
      <c r="M1228" s="6"/>
      <c r="N1228" s="7"/>
    </row>
    <row r="1229" spans="4:14">
      <c r="D1229" s="5"/>
      <c r="L1229" s="6"/>
      <c r="M1229" s="6"/>
      <c r="N1229" s="7"/>
    </row>
    <row r="1230" spans="4:14">
      <c r="D1230" s="5"/>
      <c r="L1230" s="6"/>
      <c r="M1230" s="6"/>
      <c r="N1230" s="7"/>
    </row>
    <row r="1231" spans="4:14">
      <c r="D1231" s="5"/>
      <c r="L1231" s="6"/>
      <c r="M1231" s="6"/>
      <c r="N1231" s="7"/>
    </row>
    <row r="1232" spans="4:14">
      <c r="D1232" s="5"/>
      <c r="L1232" s="6"/>
      <c r="M1232" s="6"/>
      <c r="N1232" s="7"/>
    </row>
    <row r="1233" spans="4:14">
      <c r="D1233" s="5"/>
      <c r="L1233" s="6"/>
      <c r="M1233" s="6"/>
      <c r="N1233" s="7"/>
    </row>
    <row r="1234" spans="4:14">
      <c r="D1234" s="5"/>
      <c r="L1234" s="6"/>
      <c r="M1234" s="6"/>
      <c r="N1234" s="7"/>
    </row>
    <row r="1235" spans="4:14">
      <c r="D1235" s="5"/>
      <c r="L1235" s="6"/>
      <c r="M1235" s="6"/>
      <c r="N1235" s="7"/>
    </row>
    <row r="1236" spans="4:14">
      <c r="D1236" s="5"/>
      <c r="L1236" s="6"/>
      <c r="M1236" s="6"/>
      <c r="N1236" s="7"/>
    </row>
    <row r="1237" spans="4:14">
      <c r="D1237" s="5"/>
      <c r="L1237" s="6"/>
      <c r="M1237" s="6"/>
      <c r="N1237" s="7"/>
    </row>
    <row r="1238" spans="4:14">
      <c r="D1238" s="5"/>
      <c r="L1238" s="6"/>
      <c r="M1238" s="6"/>
      <c r="N1238" s="7"/>
    </row>
    <row r="1239" spans="4:14">
      <c r="D1239" s="5"/>
      <c r="L1239" s="6"/>
      <c r="M1239" s="6"/>
      <c r="N1239" s="7"/>
    </row>
    <row r="1240" spans="4:14">
      <c r="D1240" s="5"/>
      <c r="L1240" s="6"/>
      <c r="M1240" s="6"/>
      <c r="N1240" s="7"/>
    </row>
    <row r="1241" spans="4:14">
      <c r="D1241" s="5"/>
      <c r="L1241" s="6"/>
      <c r="M1241" s="6"/>
      <c r="N1241" s="7"/>
    </row>
    <row r="1242" spans="4:14">
      <c r="D1242" s="5"/>
      <c r="L1242" s="6"/>
      <c r="M1242" s="6"/>
      <c r="N1242" s="7"/>
    </row>
    <row r="1243" spans="4:14">
      <c r="D1243" s="5"/>
      <c r="L1243" s="6"/>
      <c r="M1243" s="6"/>
      <c r="N1243" s="7"/>
    </row>
    <row r="1244" spans="4:14">
      <c r="D1244" s="5"/>
      <c r="L1244" s="6"/>
      <c r="M1244" s="6"/>
      <c r="N1244" s="7"/>
    </row>
    <row r="1245" spans="4:14">
      <c r="D1245" s="5"/>
      <c r="L1245" s="6"/>
      <c r="M1245" s="6"/>
      <c r="N1245" s="7"/>
    </row>
    <row r="1246" spans="4:14">
      <c r="D1246" s="5"/>
      <c r="L1246" s="6"/>
      <c r="M1246" s="6"/>
      <c r="N1246" s="7"/>
    </row>
    <row r="1247" spans="4:14">
      <c r="D1247" s="5"/>
      <c r="L1247" s="6"/>
      <c r="M1247" s="6"/>
      <c r="N1247" s="7"/>
    </row>
    <row r="1248" spans="4:14">
      <c r="D1248" s="5"/>
      <c r="L1248" s="6"/>
      <c r="M1248" s="6"/>
      <c r="N1248" s="7"/>
    </row>
    <row r="1249" spans="4:14">
      <c r="D1249" s="5"/>
      <c r="L1249" s="6"/>
      <c r="M1249" s="6"/>
      <c r="N1249" s="7"/>
    </row>
    <row r="1250" spans="4:14">
      <c r="D1250" s="5"/>
      <c r="L1250" s="6"/>
      <c r="M1250" s="6"/>
      <c r="N1250" s="7"/>
    </row>
    <row r="1251" spans="4:14">
      <c r="D1251" s="5"/>
      <c r="L1251" s="6"/>
      <c r="M1251" s="6"/>
      <c r="N1251" s="7"/>
    </row>
    <row r="1252" spans="4:14">
      <c r="D1252" s="5"/>
      <c r="L1252" s="6"/>
      <c r="M1252" s="6"/>
      <c r="N1252" s="7"/>
    </row>
    <row r="1253" spans="4:14">
      <c r="D1253" s="5"/>
      <c r="L1253" s="6"/>
      <c r="M1253" s="6"/>
      <c r="N1253" s="7"/>
    </row>
    <row r="1254" spans="4:14">
      <c r="D1254" s="5"/>
      <c r="L1254" s="6"/>
      <c r="M1254" s="6"/>
      <c r="N1254" s="7"/>
    </row>
    <row r="1255" spans="4:14">
      <c r="D1255" s="5"/>
      <c r="L1255" s="6"/>
      <c r="M1255" s="6"/>
      <c r="N1255" s="7"/>
    </row>
    <row r="1256" spans="4:14">
      <c r="D1256" s="5"/>
      <c r="L1256" s="6"/>
      <c r="M1256" s="6"/>
      <c r="N1256" s="7"/>
    </row>
    <row r="1257" spans="4:14">
      <c r="D1257" s="5"/>
      <c r="L1257" s="6"/>
      <c r="M1257" s="6"/>
      <c r="N1257" s="7"/>
    </row>
    <row r="1258" spans="4:14">
      <c r="D1258" s="5"/>
      <c r="L1258" s="6"/>
      <c r="M1258" s="6"/>
      <c r="N1258" s="7"/>
    </row>
    <row r="1259" spans="4:14">
      <c r="D1259" s="5"/>
      <c r="L1259" s="6"/>
      <c r="M1259" s="6"/>
      <c r="N1259" s="7"/>
    </row>
    <row r="1260" spans="4:14">
      <c r="D1260" s="5"/>
      <c r="L1260" s="6"/>
      <c r="M1260" s="6"/>
      <c r="N1260" s="7"/>
    </row>
    <row r="1261" spans="4:14">
      <c r="D1261" s="5"/>
      <c r="L1261" s="6"/>
      <c r="M1261" s="6"/>
      <c r="N1261" s="7"/>
    </row>
    <row r="1262" spans="4:14">
      <c r="D1262" s="5"/>
      <c r="L1262" s="6"/>
      <c r="M1262" s="6"/>
      <c r="N1262" s="7"/>
    </row>
    <row r="1263" spans="4:14">
      <c r="D1263" s="5"/>
      <c r="L1263" s="6"/>
      <c r="M1263" s="6"/>
      <c r="N1263" s="7"/>
    </row>
    <row r="1264" spans="4:14">
      <c r="D1264" s="5"/>
      <c r="L1264" s="6"/>
      <c r="M1264" s="6"/>
      <c r="N1264" s="7"/>
    </row>
    <row r="1265" spans="4:14">
      <c r="D1265" s="5"/>
      <c r="L1265" s="6"/>
      <c r="M1265" s="6"/>
      <c r="N1265" s="7"/>
    </row>
    <row r="1266" spans="4:14">
      <c r="D1266" s="5"/>
      <c r="L1266" s="6"/>
      <c r="M1266" s="6"/>
      <c r="N1266" s="7"/>
    </row>
    <row r="1267" spans="4:14">
      <c r="D1267" s="5"/>
      <c r="L1267" s="6"/>
      <c r="M1267" s="6"/>
      <c r="N1267" s="7"/>
    </row>
    <row r="1268" spans="4:14">
      <c r="D1268" s="5"/>
      <c r="L1268" s="6"/>
      <c r="M1268" s="6"/>
      <c r="N1268" s="7"/>
    </row>
    <row r="1269" spans="4:14">
      <c r="D1269" s="5"/>
      <c r="L1269" s="6"/>
      <c r="M1269" s="6"/>
      <c r="N1269" s="7"/>
    </row>
    <row r="1270" spans="4:14">
      <c r="D1270" s="5"/>
      <c r="L1270" s="6"/>
      <c r="M1270" s="6"/>
      <c r="N1270" s="7"/>
    </row>
    <row r="1271" spans="4:14">
      <c r="D1271" s="5"/>
      <c r="L1271" s="6"/>
      <c r="M1271" s="6"/>
      <c r="N1271" s="7"/>
    </row>
    <row r="1272" spans="4:14">
      <c r="D1272" s="5"/>
      <c r="L1272" s="6"/>
      <c r="M1272" s="6"/>
      <c r="N1272" s="7"/>
    </row>
    <row r="1273" spans="4:14">
      <c r="D1273" s="5"/>
      <c r="L1273" s="6"/>
      <c r="M1273" s="6"/>
      <c r="N1273" s="7"/>
    </row>
    <row r="1274" spans="4:14">
      <c r="D1274" s="5"/>
      <c r="L1274" s="6"/>
      <c r="M1274" s="6"/>
      <c r="N1274" s="7"/>
    </row>
    <row r="1275" spans="4:14">
      <c r="D1275" s="5"/>
      <c r="L1275" s="6"/>
      <c r="M1275" s="6"/>
      <c r="N1275" s="7"/>
    </row>
    <row r="1276" spans="4:14">
      <c r="D1276" s="5"/>
      <c r="L1276" s="6"/>
      <c r="M1276" s="6"/>
      <c r="N1276" s="7"/>
    </row>
    <row r="1277" spans="4:14">
      <c r="D1277" s="5"/>
      <c r="L1277" s="6"/>
      <c r="M1277" s="6"/>
      <c r="N1277" s="7"/>
    </row>
    <row r="1278" spans="4:14">
      <c r="D1278" s="5"/>
      <c r="L1278" s="6"/>
      <c r="M1278" s="6"/>
      <c r="N1278" s="7"/>
    </row>
    <row r="1279" spans="4:14">
      <c r="D1279" s="5"/>
      <c r="L1279" s="6"/>
      <c r="M1279" s="6"/>
      <c r="N1279" s="7"/>
    </row>
    <row r="1280" spans="4:14">
      <c r="D1280" s="5"/>
      <c r="L1280" s="6"/>
      <c r="M1280" s="6"/>
      <c r="N1280" s="7"/>
    </row>
    <row r="1281" spans="4:14">
      <c r="D1281" s="5"/>
      <c r="L1281" s="6"/>
      <c r="M1281" s="6"/>
      <c r="N1281" s="7"/>
    </row>
    <row r="1282" spans="4:14">
      <c r="D1282" s="5"/>
      <c r="L1282" s="6"/>
      <c r="M1282" s="6"/>
      <c r="N1282" s="7"/>
    </row>
    <row r="1283" spans="4:14">
      <c r="D1283" s="5"/>
      <c r="L1283" s="6"/>
      <c r="M1283" s="6"/>
      <c r="N1283" s="7"/>
    </row>
    <row r="1284" spans="4:14">
      <c r="D1284" s="5"/>
      <c r="L1284" s="6"/>
      <c r="M1284" s="6"/>
      <c r="N1284" s="7"/>
    </row>
    <row r="1285" spans="4:14">
      <c r="D1285" s="5"/>
      <c r="L1285" s="6"/>
      <c r="M1285" s="6"/>
      <c r="N1285" s="7"/>
    </row>
    <row r="1286" spans="4:14">
      <c r="D1286" s="5"/>
      <c r="L1286" s="6"/>
      <c r="M1286" s="6"/>
      <c r="N1286" s="7"/>
    </row>
    <row r="1287" spans="4:14">
      <c r="D1287" s="5"/>
      <c r="L1287" s="6"/>
      <c r="M1287" s="6"/>
      <c r="N1287" s="7"/>
    </row>
    <row r="1288" spans="4:14">
      <c r="D1288" s="5"/>
      <c r="L1288" s="6"/>
      <c r="M1288" s="6"/>
      <c r="N1288" s="7"/>
    </row>
    <row r="1289" spans="4:14">
      <c r="D1289" s="5"/>
      <c r="L1289" s="6"/>
      <c r="M1289" s="6"/>
      <c r="N1289" s="7"/>
    </row>
    <row r="1290" spans="4:14">
      <c r="D1290" s="5"/>
      <c r="L1290" s="6"/>
      <c r="M1290" s="6"/>
      <c r="N1290" s="7"/>
    </row>
    <row r="1291" spans="4:14">
      <c r="D1291" s="5"/>
      <c r="L1291" s="6"/>
      <c r="M1291" s="6"/>
      <c r="N1291" s="7"/>
    </row>
    <row r="1292" spans="4:14">
      <c r="D1292" s="5"/>
      <c r="L1292" s="6"/>
      <c r="M1292" s="6"/>
      <c r="N1292" s="7"/>
    </row>
    <row r="1293" spans="4:14">
      <c r="D1293" s="5"/>
      <c r="L1293" s="6"/>
      <c r="M1293" s="6"/>
      <c r="N1293" s="7"/>
    </row>
    <row r="1294" spans="4:14">
      <c r="D1294" s="5"/>
      <c r="L1294" s="6"/>
      <c r="M1294" s="6"/>
      <c r="N1294" s="7"/>
    </row>
    <row r="1295" spans="4:14">
      <c r="D1295" s="5"/>
      <c r="L1295" s="6"/>
      <c r="M1295" s="6"/>
      <c r="N1295" s="7"/>
    </row>
    <row r="1296" spans="4:14">
      <c r="D1296" s="5"/>
      <c r="L1296" s="6"/>
      <c r="M1296" s="6"/>
      <c r="N1296" s="7"/>
    </row>
    <row r="1297" spans="4:14">
      <c r="D1297" s="5"/>
      <c r="L1297" s="6"/>
      <c r="M1297" s="6"/>
      <c r="N1297" s="7"/>
    </row>
    <row r="1298" spans="4:14">
      <c r="D1298" s="5"/>
      <c r="L1298" s="6"/>
      <c r="M1298" s="6"/>
      <c r="N1298" s="7"/>
    </row>
    <row r="1299" spans="4:14">
      <c r="D1299" s="5"/>
      <c r="L1299" s="6"/>
      <c r="M1299" s="6"/>
      <c r="N1299" s="7"/>
    </row>
    <row r="1300" spans="4:14">
      <c r="D1300" s="5"/>
      <c r="L1300" s="6"/>
      <c r="M1300" s="6"/>
      <c r="N1300" s="7"/>
    </row>
    <row r="1301" spans="4:14">
      <c r="D1301" s="5"/>
      <c r="L1301" s="6"/>
      <c r="M1301" s="6"/>
      <c r="N1301" s="7"/>
    </row>
    <row r="1302" spans="4:14">
      <c r="D1302" s="5"/>
      <c r="L1302" s="6"/>
      <c r="M1302" s="6"/>
      <c r="N1302" s="7"/>
    </row>
    <row r="1303" spans="4:14">
      <c r="D1303" s="5"/>
      <c r="L1303" s="6"/>
      <c r="M1303" s="6"/>
      <c r="N1303" s="7"/>
    </row>
    <row r="1304" spans="4:14">
      <c r="D1304" s="5"/>
      <c r="L1304" s="6"/>
      <c r="M1304" s="6"/>
      <c r="N1304" s="7"/>
    </row>
    <row r="1305" spans="4:14">
      <c r="D1305" s="5"/>
      <c r="L1305" s="6"/>
      <c r="M1305" s="6"/>
      <c r="N1305" s="7"/>
    </row>
    <row r="1306" spans="4:14">
      <c r="D1306" s="5"/>
      <c r="L1306" s="6"/>
      <c r="M1306" s="6"/>
      <c r="N1306" s="7"/>
    </row>
    <row r="1307" spans="4:14">
      <c r="D1307" s="5"/>
      <c r="L1307" s="6"/>
      <c r="M1307" s="6"/>
      <c r="N1307" s="7"/>
    </row>
    <row r="1308" spans="4:14">
      <c r="D1308" s="5"/>
      <c r="L1308" s="6"/>
      <c r="M1308" s="6"/>
      <c r="N1308" s="7"/>
    </row>
    <row r="1309" spans="4:14">
      <c r="D1309" s="5"/>
      <c r="L1309" s="6"/>
      <c r="M1309" s="6"/>
      <c r="N1309" s="7"/>
    </row>
    <row r="1310" spans="4:14">
      <c r="D1310" s="5"/>
      <c r="L1310" s="6"/>
      <c r="M1310" s="6"/>
      <c r="N1310" s="7"/>
    </row>
    <row r="1311" spans="4:14">
      <c r="D1311" s="5"/>
      <c r="L1311" s="6"/>
      <c r="M1311" s="6"/>
      <c r="N1311" s="7"/>
    </row>
    <row r="1312" spans="4:14">
      <c r="D1312" s="5"/>
      <c r="L1312" s="6"/>
      <c r="M1312" s="6"/>
      <c r="N1312" s="7"/>
    </row>
    <row r="1313" spans="4:14">
      <c r="D1313" s="5"/>
      <c r="L1313" s="6"/>
      <c r="M1313" s="6"/>
      <c r="N1313" s="7"/>
    </row>
    <row r="1314" spans="4:14">
      <c r="D1314" s="5"/>
      <c r="L1314" s="6"/>
      <c r="M1314" s="6"/>
      <c r="N1314" s="7"/>
    </row>
    <row r="1315" spans="4:14">
      <c r="D1315" s="5"/>
      <c r="L1315" s="6"/>
      <c r="M1315" s="6"/>
      <c r="N1315" s="7"/>
    </row>
    <row r="1316" spans="4:14">
      <c r="D1316" s="5"/>
      <c r="L1316" s="6"/>
      <c r="M1316" s="6"/>
      <c r="N1316" s="7"/>
    </row>
    <row r="1317" spans="4:14">
      <c r="D1317" s="5"/>
      <c r="L1317" s="6"/>
      <c r="M1317" s="6"/>
      <c r="N1317" s="7"/>
    </row>
    <row r="1318" spans="4:14">
      <c r="D1318" s="5"/>
      <c r="L1318" s="6"/>
      <c r="M1318" s="6"/>
      <c r="N1318" s="7"/>
    </row>
    <row r="1319" spans="4:14">
      <c r="D1319" s="5"/>
      <c r="L1319" s="6"/>
      <c r="M1319" s="6"/>
      <c r="N1319" s="7"/>
    </row>
    <row r="1320" spans="4:14">
      <c r="D1320" s="5"/>
      <c r="L1320" s="6"/>
      <c r="M1320" s="6"/>
      <c r="N1320" s="7"/>
    </row>
    <row r="1321" spans="4:14">
      <c r="D1321" s="5"/>
      <c r="I1321" s="8"/>
      <c r="L1321" s="6"/>
      <c r="M1321" s="6"/>
      <c r="N1321" s="7"/>
    </row>
    <row r="1322" spans="4:14">
      <c r="D1322" s="5"/>
      <c r="L1322" s="6"/>
      <c r="M1322" s="6"/>
      <c r="N1322" s="7"/>
    </row>
    <row r="1323" spans="4:14">
      <c r="D1323" s="5"/>
      <c r="L1323" s="6"/>
      <c r="M1323" s="6"/>
      <c r="N1323" s="7"/>
    </row>
    <row r="1324" spans="4:14">
      <c r="D1324" s="5"/>
      <c r="L1324" s="6"/>
      <c r="M1324" s="6"/>
      <c r="N1324" s="7"/>
    </row>
    <row r="1325" spans="4:14">
      <c r="D1325" s="5"/>
      <c r="L1325" s="6"/>
      <c r="M1325" s="6"/>
      <c r="N1325" s="7"/>
    </row>
    <row r="1326" spans="4:14">
      <c r="D1326" s="5"/>
      <c r="L1326" s="6"/>
      <c r="M1326" s="6"/>
      <c r="N1326" s="7"/>
    </row>
    <row r="1327" spans="4:14">
      <c r="D1327" s="5"/>
      <c r="L1327" s="6"/>
      <c r="M1327" s="6"/>
      <c r="N1327" s="7"/>
    </row>
    <row r="1328" spans="4:14">
      <c r="D1328" s="5"/>
      <c r="L1328" s="6"/>
      <c r="M1328" s="6"/>
      <c r="N1328" s="7"/>
    </row>
    <row r="1329" spans="4:14">
      <c r="D1329" s="5"/>
      <c r="L1329" s="6"/>
      <c r="M1329" s="6"/>
      <c r="N1329" s="7"/>
    </row>
    <row r="1330" spans="4:14">
      <c r="D1330" s="5"/>
      <c r="L1330" s="6"/>
      <c r="M1330" s="6"/>
      <c r="N1330" s="7"/>
    </row>
    <row r="1331" spans="4:14">
      <c r="D1331" s="5"/>
      <c r="L1331" s="6"/>
      <c r="M1331" s="6"/>
      <c r="N1331" s="7"/>
    </row>
    <row r="1332" spans="4:14">
      <c r="D1332" s="5"/>
      <c r="L1332" s="6"/>
      <c r="M1332" s="6"/>
      <c r="N1332" s="7"/>
    </row>
    <row r="1333" spans="4:14">
      <c r="D1333" s="5"/>
      <c r="L1333" s="6"/>
      <c r="M1333" s="6"/>
      <c r="N1333" s="7"/>
    </row>
    <row r="1334" spans="4:14">
      <c r="D1334" s="5"/>
      <c r="L1334" s="6"/>
      <c r="M1334" s="6"/>
      <c r="N1334" s="7"/>
    </row>
    <row r="1335" spans="4:14">
      <c r="D1335" s="5"/>
      <c r="L1335" s="6"/>
      <c r="M1335" s="6"/>
      <c r="N1335" s="7"/>
    </row>
    <row r="1336" spans="4:14">
      <c r="D1336" s="5"/>
      <c r="L1336" s="6"/>
      <c r="M1336" s="6"/>
      <c r="N1336" s="7"/>
    </row>
    <row r="1337" spans="4:14">
      <c r="D1337" s="5"/>
      <c r="L1337" s="6"/>
      <c r="M1337" s="6"/>
      <c r="N1337" s="7"/>
    </row>
    <row r="1338" spans="4:14">
      <c r="D1338" s="5"/>
      <c r="L1338" s="6"/>
      <c r="M1338" s="6"/>
      <c r="N1338" s="7"/>
    </row>
    <row r="1339" spans="4:14">
      <c r="D1339" s="5"/>
      <c r="L1339" s="6"/>
      <c r="M1339" s="6"/>
      <c r="N1339" s="7"/>
    </row>
    <row r="1340" spans="4:14">
      <c r="D1340" s="5"/>
      <c r="L1340" s="6"/>
      <c r="M1340" s="6"/>
      <c r="N1340" s="7"/>
    </row>
    <row r="1341" spans="4:14">
      <c r="D1341" s="5"/>
      <c r="L1341" s="6"/>
      <c r="M1341" s="6"/>
      <c r="N1341" s="7"/>
    </row>
    <row r="1342" spans="4:14">
      <c r="D1342" s="5"/>
      <c r="L1342" s="6"/>
      <c r="M1342" s="6"/>
      <c r="N1342" s="7"/>
    </row>
    <row r="1343" spans="4:14">
      <c r="D1343" s="5"/>
      <c r="L1343" s="6"/>
      <c r="M1343" s="6"/>
      <c r="N1343" s="7"/>
    </row>
    <row r="1344" spans="4:14">
      <c r="D1344" s="5"/>
      <c r="L1344" s="6"/>
      <c r="M1344" s="6"/>
      <c r="N1344" s="7"/>
    </row>
    <row r="1345" spans="4:14">
      <c r="D1345" s="5"/>
      <c r="L1345" s="6"/>
      <c r="M1345" s="6"/>
      <c r="N1345" s="7"/>
    </row>
    <row r="1346" spans="4:14">
      <c r="D1346" s="5"/>
      <c r="L1346" s="6"/>
      <c r="M1346" s="6"/>
      <c r="N1346" s="7"/>
    </row>
    <row r="1347" spans="4:14">
      <c r="D1347" s="5"/>
      <c r="L1347" s="6"/>
      <c r="M1347" s="6"/>
      <c r="N1347" s="7"/>
    </row>
    <row r="1348" spans="4:14">
      <c r="D1348" s="5"/>
      <c r="L1348" s="6"/>
      <c r="M1348" s="6"/>
      <c r="N1348" s="7"/>
    </row>
    <row r="1349" spans="4:14">
      <c r="D1349" s="5"/>
      <c r="L1349" s="6"/>
      <c r="M1349" s="6"/>
      <c r="N1349" s="7"/>
    </row>
    <row r="1350" spans="4:14">
      <c r="D1350" s="5"/>
      <c r="L1350" s="6"/>
      <c r="M1350" s="6"/>
      <c r="N1350" s="7"/>
    </row>
    <row r="1351" spans="4:14">
      <c r="D1351" s="5"/>
      <c r="L1351" s="6"/>
      <c r="M1351" s="6"/>
      <c r="N1351" s="7"/>
    </row>
    <row r="1352" spans="4:14">
      <c r="D1352" s="5"/>
      <c r="L1352" s="6"/>
      <c r="M1352" s="6"/>
      <c r="N1352" s="7"/>
    </row>
    <row r="1353" spans="4:14">
      <c r="D1353" s="5"/>
      <c r="L1353" s="6"/>
      <c r="M1353" s="6"/>
      <c r="N1353" s="7"/>
    </row>
    <row r="1354" spans="4:14">
      <c r="D1354" s="5"/>
      <c r="L1354" s="6"/>
      <c r="M1354" s="6"/>
      <c r="N1354" s="7"/>
    </row>
    <row r="1355" spans="4:14">
      <c r="D1355" s="5"/>
      <c r="L1355" s="6"/>
      <c r="M1355" s="6"/>
      <c r="N1355" s="7"/>
    </row>
    <row r="1356" spans="4:14">
      <c r="D1356" s="5"/>
      <c r="L1356" s="6"/>
      <c r="M1356" s="6"/>
      <c r="N1356" s="7"/>
    </row>
    <row r="1357" spans="4:14">
      <c r="D1357" s="5"/>
      <c r="L1357" s="6"/>
      <c r="M1357" s="6"/>
      <c r="N1357" s="7"/>
    </row>
    <row r="1358" spans="4:14">
      <c r="D1358" s="5"/>
      <c r="L1358" s="6"/>
      <c r="M1358" s="6"/>
      <c r="N1358" s="7"/>
    </row>
    <row r="1359" spans="4:14">
      <c r="D1359" s="5"/>
      <c r="L1359" s="6"/>
      <c r="M1359" s="6"/>
      <c r="N1359" s="7"/>
    </row>
    <row r="1360" spans="4:14">
      <c r="D1360" s="5"/>
      <c r="L1360" s="6"/>
      <c r="M1360" s="6"/>
      <c r="N1360" s="7"/>
    </row>
    <row r="1361" spans="4:14">
      <c r="D1361" s="5"/>
      <c r="I1361" s="8"/>
      <c r="L1361" s="6"/>
      <c r="M1361" s="6"/>
      <c r="N1361" s="7"/>
    </row>
    <row r="1362" spans="4:14">
      <c r="D1362" s="5"/>
      <c r="L1362" s="6"/>
      <c r="M1362" s="6"/>
      <c r="N1362" s="7"/>
    </row>
    <row r="1363" spans="4:14">
      <c r="D1363" s="5"/>
      <c r="L1363" s="6"/>
      <c r="M1363" s="6"/>
      <c r="N1363" s="7"/>
    </row>
    <row r="1364" spans="4:14">
      <c r="D1364" s="5"/>
      <c r="L1364" s="6"/>
      <c r="M1364" s="6"/>
      <c r="N1364" s="7"/>
    </row>
    <row r="1365" spans="4:14">
      <c r="D1365" s="5"/>
      <c r="L1365" s="6"/>
      <c r="M1365" s="6"/>
      <c r="N1365" s="7"/>
    </row>
    <row r="1366" spans="4:14">
      <c r="D1366" s="5"/>
      <c r="L1366" s="6"/>
      <c r="M1366" s="6"/>
      <c r="N1366" s="7"/>
    </row>
    <row r="1367" spans="4:14">
      <c r="D1367" s="5"/>
      <c r="L1367" s="6"/>
      <c r="M1367" s="6"/>
      <c r="N1367" s="7"/>
    </row>
    <row r="1368" spans="4:14">
      <c r="D1368" s="5"/>
      <c r="L1368" s="6"/>
      <c r="M1368" s="6"/>
      <c r="N1368" s="7"/>
    </row>
    <row r="1369" spans="4:14">
      <c r="D1369" s="5"/>
      <c r="L1369" s="6"/>
      <c r="M1369" s="6"/>
      <c r="N1369" s="7"/>
    </row>
    <row r="1370" spans="4:14">
      <c r="D1370" s="5"/>
      <c r="L1370" s="6"/>
      <c r="M1370" s="6"/>
      <c r="N1370" s="7"/>
    </row>
    <row r="1371" spans="4:14">
      <c r="D1371" s="5"/>
      <c r="L1371" s="6"/>
      <c r="M1371" s="6"/>
      <c r="N1371" s="7"/>
    </row>
    <row r="1372" spans="4:14">
      <c r="D1372" s="5"/>
      <c r="L1372" s="6"/>
      <c r="M1372" s="6"/>
      <c r="N1372" s="7"/>
    </row>
    <row r="1373" spans="4:14">
      <c r="D1373" s="5"/>
      <c r="L1373" s="6"/>
      <c r="M1373" s="6"/>
      <c r="N1373" s="7"/>
    </row>
    <row r="1374" spans="4:14">
      <c r="D1374" s="5"/>
      <c r="L1374" s="6"/>
      <c r="M1374" s="6"/>
      <c r="N1374" s="7"/>
    </row>
    <row r="1375" spans="4:14">
      <c r="D1375" s="5"/>
      <c r="L1375" s="6"/>
      <c r="M1375" s="6"/>
      <c r="N1375" s="7"/>
    </row>
    <row r="1376" spans="4:14">
      <c r="D1376" s="5"/>
      <c r="L1376" s="6"/>
      <c r="M1376" s="6"/>
      <c r="N1376" s="7"/>
    </row>
    <row r="1377" spans="4:14">
      <c r="D1377" s="5"/>
      <c r="L1377" s="6"/>
      <c r="M1377" s="6"/>
      <c r="N1377" s="7"/>
    </row>
    <row r="1378" spans="4:14">
      <c r="D1378" s="5"/>
      <c r="L1378" s="6"/>
      <c r="M1378" s="6"/>
      <c r="N1378" s="7"/>
    </row>
    <row r="1379" spans="4:14">
      <c r="D1379" s="5"/>
      <c r="L1379" s="6"/>
      <c r="M1379" s="6"/>
      <c r="N1379" s="7"/>
    </row>
    <row r="1380" spans="4:14">
      <c r="D1380" s="5"/>
      <c r="L1380" s="6"/>
      <c r="M1380" s="6"/>
      <c r="N1380" s="7"/>
    </row>
    <row r="1381" spans="4:14">
      <c r="D1381" s="5"/>
      <c r="L1381" s="6"/>
      <c r="M1381" s="6"/>
      <c r="N1381" s="7"/>
    </row>
    <row r="1382" spans="4:14">
      <c r="D1382" s="5"/>
      <c r="L1382" s="6"/>
      <c r="M1382" s="6"/>
      <c r="N1382" s="7"/>
    </row>
    <row r="1383" spans="4:14">
      <c r="D1383" s="5"/>
      <c r="L1383" s="6"/>
      <c r="M1383" s="6"/>
      <c r="N1383" s="7"/>
    </row>
    <row r="1384" spans="4:14">
      <c r="D1384" s="5"/>
      <c r="L1384" s="6"/>
      <c r="M1384" s="6"/>
      <c r="N1384" s="7"/>
    </row>
    <row r="1385" spans="4:14">
      <c r="D1385" s="5"/>
      <c r="L1385" s="6"/>
      <c r="M1385" s="6"/>
      <c r="N1385" s="7"/>
    </row>
    <row r="1386" spans="4:14">
      <c r="D1386" s="5"/>
      <c r="L1386" s="6"/>
      <c r="M1386" s="6"/>
      <c r="N1386" s="7"/>
    </row>
    <row r="1387" spans="4:14">
      <c r="D1387" s="5"/>
      <c r="L1387" s="6"/>
      <c r="M1387" s="6"/>
      <c r="N1387" s="7"/>
    </row>
    <row r="1388" spans="4:14">
      <c r="D1388" s="5"/>
      <c r="L1388" s="6"/>
      <c r="M1388" s="6"/>
      <c r="N1388" s="7"/>
    </row>
    <row r="1389" spans="4:14">
      <c r="D1389" s="5"/>
      <c r="L1389" s="6"/>
      <c r="M1389" s="6"/>
      <c r="N1389" s="7"/>
    </row>
    <row r="1390" spans="4:14">
      <c r="D1390" s="5"/>
      <c r="L1390" s="6"/>
      <c r="M1390" s="6"/>
      <c r="N1390" s="7"/>
    </row>
    <row r="1391" spans="4:14">
      <c r="D1391" s="5"/>
      <c r="L1391" s="6"/>
      <c r="M1391" s="6"/>
      <c r="N1391" s="7"/>
    </row>
    <row r="1392" spans="4:14">
      <c r="D1392" s="5"/>
      <c r="L1392" s="6"/>
      <c r="M1392" s="6"/>
      <c r="N1392" s="7"/>
    </row>
    <row r="1393" spans="4:14">
      <c r="D1393" s="5"/>
      <c r="L1393" s="6"/>
      <c r="M1393" s="6"/>
      <c r="N1393" s="7"/>
    </row>
    <row r="1394" spans="4:14">
      <c r="D1394" s="5"/>
      <c r="L1394" s="6"/>
      <c r="M1394" s="6"/>
      <c r="N1394" s="7"/>
    </row>
    <row r="1395" spans="4:14">
      <c r="D1395" s="5"/>
      <c r="L1395" s="6"/>
      <c r="M1395" s="6"/>
      <c r="N1395" s="7"/>
    </row>
    <row r="1396" spans="4:14">
      <c r="D1396" s="5"/>
      <c r="L1396" s="6"/>
      <c r="M1396" s="6"/>
      <c r="N1396" s="7"/>
    </row>
    <row r="1397" spans="4:14">
      <c r="D1397" s="5"/>
      <c r="L1397" s="6"/>
      <c r="M1397" s="6"/>
      <c r="N1397" s="7"/>
    </row>
    <row r="1398" spans="4:14">
      <c r="D1398" s="5"/>
      <c r="L1398" s="6"/>
      <c r="M1398" s="6"/>
      <c r="N1398" s="7"/>
    </row>
    <row r="1399" spans="4:14">
      <c r="D1399" s="5"/>
      <c r="L1399" s="6"/>
      <c r="M1399" s="6"/>
      <c r="N1399" s="7"/>
    </row>
    <row r="1400" spans="4:14">
      <c r="D1400" s="5"/>
      <c r="L1400" s="6"/>
      <c r="M1400" s="6"/>
      <c r="N1400" s="7"/>
    </row>
    <row r="1401" spans="4:14">
      <c r="D1401" s="5"/>
      <c r="L1401" s="6"/>
      <c r="M1401" s="6"/>
      <c r="N1401" s="7"/>
    </row>
    <row r="1402" spans="4:14">
      <c r="D1402" s="5"/>
      <c r="L1402" s="6"/>
      <c r="M1402" s="6"/>
      <c r="N1402" s="7"/>
    </row>
    <row r="1403" spans="4:14">
      <c r="D1403" s="5"/>
      <c r="L1403" s="6"/>
      <c r="M1403" s="6"/>
      <c r="N1403" s="7"/>
    </row>
    <row r="1404" spans="4:14">
      <c r="D1404" s="5"/>
      <c r="L1404" s="6"/>
      <c r="M1404" s="6"/>
      <c r="N1404" s="7"/>
    </row>
    <row r="1405" spans="4:14">
      <c r="D1405" s="5"/>
      <c r="L1405" s="6"/>
      <c r="M1405" s="6"/>
      <c r="N1405" s="7"/>
    </row>
    <row r="1406" spans="4:14">
      <c r="D1406" s="5"/>
      <c r="L1406" s="6"/>
      <c r="M1406" s="6"/>
      <c r="N1406" s="7"/>
    </row>
    <row r="1407" spans="4:14">
      <c r="D1407" s="5"/>
      <c r="L1407" s="6"/>
      <c r="M1407" s="6"/>
      <c r="N1407" s="7"/>
    </row>
    <row r="1408" spans="4:14">
      <c r="D1408" s="5"/>
      <c r="L1408" s="6"/>
      <c r="M1408" s="6"/>
      <c r="N1408" s="7"/>
    </row>
    <row r="1409" spans="4:14">
      <c r="D1409" s="5"/>
      <c r="L1409" s="6"/>
      <c r="M1409" s="6"/>
      <c r="N1409" s="7"/>
    </row>
    <row r="1410" spans="4:14">
      <c r="D1410" s="5"/>
      <c r="L1410" s="6"/>
      <c r="M1410" s="6"/>
      <c r="N1410" s="7"/>
    </row>
    <row r="1411" spans="4:14">
      <c r="D1411" s="5"/>
      <c r="L1411" s="6"/>
      <c r="M1411" s="6"/>
      <c r="N1411" s="7"/>
    </row>
    <row r="1412" spans="4:14">
      <c r="D1412" s="5"/>
      <c r="L1412" s="6"/>
      <c r="M1412" s="6"/>
      <c r="N1412" s="7"/>
    </row>
    <row r="1413" spans="4:14">
      <c r="D1413" s="5"/>
      <c r="L1413" s="6"/>
      <c r="M1413" s="6"/>
      <c r="N1413" s="7"/>
    </row>
    <row r="1414" spans="4:14">
      <c r="D1414" s="5"/>
      <c r="L1414" s="6"/>
      <c r="M1414" s="6"/>
      <c r="N1414" s="7"/>
    </row>
    <row r="1415" spans="4:14">
      <c r="D1415" s="5"/>
      <c r="L1415" s="6"/>
      <c r="M1415" s="6"/>
      <c r="N1415" s="7"/>
    </row>
    <row r="1416" spans="4:14">
      <c r="D1416" s="5"/>
      <c r="L1416" s="6"/>
      <c r="M1416" s="6"/>
      <c r="N1416" s="7"/>
    </row>
    <row r="1417" spans="4:14">
      <c r="D1417" s="5"/>
      <c r="L1417" s="6"/>
      <c r="M1417" s="6"/>
      <c r="N1417" s="7"/>
    </row>
    <row r="1418" spans="4:14">
      <c r="D1418" s="5"/>
      <c r="L1418" s="6"/>
      <c r="M1418" s="6"/>
      <c r="N1418" s="7"/>
    </row>
    <row r="1419" spans="4:14">
      <c r="D1419" s="5"/>
      <c r="L1419" s="6"/>
      <c r="M1419" s="6"/>
      <c r="N1419" s="7"/>
    </row>
    <row r="1420" spans="4:14">
      <c r="D1420" s="5"/>
      <c r="L1420" s="6"/>
      <c r="M1420" s="6"/>
      <c r="N1420" s="7"/>
    </row>
    <row r="1421" spans="4:14">
      <c r="D1421" s="5"/>
      <c r="L1421" s="6"/>
      <c r="M1421" s="6"/>
      <c r="N1421" s="7"/>
    </row>
    <row r="1422" spans="4:14">
      <c r="D1422" s="5"/>
      <c r="L1422" s="6"/>
      <c r="M1422" s="6"/>
      <c r="N1422" s="7"/>
    </row>
    <row r="1423" spans="4:14">
      <c r="D1423" s="5"/>
      <c r="L1423" s="6"/>
      <c r="M1423" s="6"/>
      <c r="N1423" s="7"/>
    </row>
    <row r="1424" spans="4:14">
      <c r="D1424" s="5"/>
      <c r="L1424" s="6"/>
      <c r="M1424" s="6"/>
      <c r="N1424" s="7"/>
    </row>
    <row r="1425" spans="4:14">
      <c r="D1425" s="5"/>
      <c r="L1425" s="6"/>
      <c r="M1425" s="6"/>
      <c r="N1425" s="7"/>
    </row>
    <row r="1426" spans="4:14">
      <c r="D1426" s="5"/>
      <c r="L1426" s="6"/>
      <c r="M1426" s="6"/>
      <c r="N1426" s="7"/>
    </row>
    <row r="1427" spans="4:14">
      <c r="D1427" s="5"/>
      <c r="L1427" s="6"/>
      <c r="M1427" s="6"/>
      <c r="N1427" s="7"/>
    </row>
    <row r="1428" spans="4:14">
      <c r="D1428" s="5"/>
      <c r="L1428" s="6"/>
      <c r="M1428" s="6"/>
      <c r="N1428" s="7"/>
    </row>
    <row r="1429" spans="4:14">
      <c r="D1429" s="5"/>
      <c r="L1429" s="6"/>
      <c r="M1429" s="6"/>
      <c r="N1429" s="7"/>
    </row>
    <row r="1430" spans="4:14">
      <c r="D1430" s="5"/>
      <c r="L1430" s="6"/>
      <c r="M1430" s="6"/>
      <c r="N1430" s="7"/>
    </row>
    <row r="1431" spans="4:14">
      <c r="D1431" s="5"/>
      <c r="L1431" s="6"/>
      <c r="M1431" s="6"/>
      <c r="N1431" s="7"/>
    </row>
    <row r="1432" spans="4:14">
      <c r="D1432" s="5"/>
      <c r="L1432" s="6"/>
      <c r="M1432" s="6"/>
      <c r="N1432" s="7"/>
    </row>
    <row r="1433" spans="4:14">
      <c r="D1433" s="5"/>
      <c r="L1433" s="6"/>
      <c r="M1433" s="6"/>
      <c r="N1433" s="7"/>
    </row>
    <row r="1434" spans="4:14">
      <c r="D1434" s="5"/>
      <c r="L1434" s="6"/>
      <c r="M1434" s="6"/>
      <c r="N1434" s="7"/>
    </row>
    <row r="1435" spans="4:14">
      <c r="D1435" s="5"/>
      <c r="L1435" s="6"/>
      <c r="M1435" s="6"/>
      <c r="N1435" s="7"/>
    </row>
    <row r="1436" spans="4:14">
      <c r="D1436" s="5"/>
      <c r="L1436" s="6"/>
      <c r="M1436" s="6"/>
      <c r="N1436" s="7"/>
    </row>
    <row r="1437" spans="4:14">
      <c r="D1437" s="5"/>
      <c r="L1437" s="6"/>
      <c r="M1437" s="6"/>
      <c r="N1437" s="7"/>
    </row>
    <row r="1438" spans="4:14">
      <c r="D1438" s="5"/>
      <c r="L1438" s="6"/>
      <c r="M1438" s="6"/>
      <c r="N1438" s="7"/>
    </row>
    <row r="1439" spans="4:14">
      <c r="D1439" s="5"/>
      <c r="L1439" s="6"/>
      <c r="M1439" s="6"/>
      <c r="N1439" s="7"/>
    </row>
    <row r="1440" spans="4:14">
      <c r="D1440" s="5"/>
      <c r="L1440" s="6"/>
      <c r="M1440" s="6"/>
      <c r="N1440" s="7"/>
    </row>
    <row r="1441" spans="4:14">
      <c r="D1441" s="5"/>
      <c r="L1441" s="6"/>
      <c r="M1441" s="6"/>
      <c r="N1441" s="7"/>
    </row>
    <row r="1442" spans="4:14">
      <c r="D1442" s="5"/>
      <c r="L1442" s="6"/>
      <c r="M1442" s="6"/>
      <c r="N1442" s="7"/>
    </row>
    <row r="1443" spans="4:14">
      <c r="D1443" s="5"/>
      <c r="L1443" s="6"/>
      <c r="M1443" s="6"/>
      <c r="N1443" s="7"/>
    </row>
    <row r="1444" spans="4:14">
      <c r="D1444" s="5"/>
      <c r="L1444" s="6"/>
      <c r="M1444" s="6"/>
      <c r="N1444" s="7"/>
    </row>
    <row r="1445" spans="4:14">
      <c r="D1445" s="5"/>
      <c r="L1445" s="6"/>
      <c r="M1445" s="6"/>
      <c r="N1445" s="7"/>
    </row>
    <row r="1446" spans="4:14">
      <c r="D1446" s="5"/>
      <c r="L1446" s="6"/>
      <c r="M1446" s="6"/>
      <c r="N1446" s="7"/>
    </row>
    <row r="1447" spans="4:14">
      <c r="D1447" s="5"/>
      <c r="L1447" s="6"/>
      <c r="M1447" s="6"/>
      <c r="N1447" s="7"/>
    </row>
    <row r="1448" spans="4:14">
      <c r="D1448" s="5"/>
      <c r="L1448" s="6"/>
      <c r="M1448" s="6"/>
      <c r="N1448" s="7"/>
    </row>
    <row r="1449" spans="4:14">
      <c r="D1449" s="5"/>
      <c r="L1449" s="6"/>
      <c r="M1449" s="6"/>
      <c r="N1449" s="7"/>
    </row>
    <row r="1450" spans="4:14">
      <c r="D1450" s="5"/>
      <c r="L1450" s="6"/>
      <c r="M1450" s="6"/>
      <c r="N1450" s="7"/>
    </row>
    <row r="1451" spans="4:14">
      <c r="D1451" s="5"/>
      <c r="L1451" s="6"/>
      <c r="M1451" s="6"/>
      <c r="N1451" s="7"/>
    </row>
    <row r="1452" spans="4:14">
      <c r="D1452" s="5"/>
      <c r="L1452" s="6"/>
      <c r="M1452" s="6"/>
      <c r="N1452" s="7"/>
    </row>
    <row r="1453" spans="4:14">
      <c r="D1453" s="5"/>
      <c r="L1453" s="6"/>
      <c r="M1453" s="6"/>
      <c r="N1453" s="7"/>
    </row>
    <row r="1454" spans="4:14">
      <c r="D1454" s="5"/>
      <c r="L1454" s="6"/>
      <c r="M1454" s="6"/>
      <c r="N1454" s="7"/>
    </row>
    <row r="1455" spans="4:14">
      <c r="D1455" s="5"/>
      <c r="L1455" s="6"/>
      <c r="M1455" s="6"/>
      <c r="N1455" s="7"/>
    </row>
    <row r="1456" spans="4:14">
      <c r="D1456" s="5"/>
      <c r="L1456" s="6"/>
      <c r="M1456" s="6"/>
      <c r="N1456" s="7"/>
    </row>
    <row r="1457" spans="4:14">
      <c r="D1457" s="5"/>
      <c r="L1457" s="6"/>
      <c r="M1457" s="6"/>
      <c r="N1457" s="7"/>
    </row>
    <row r="1458" spans="4:14">
      <c r="D1458" s="5"/>
      <c r="L1458" s="6"/>
      <c r="M1458" s="6"/>
      <c r="N1458" s="7"/>
    </row>
    <row r="1459" spans="4:14">
      <c r="D1459" s="5"/>
      <c r="L1459" s="6"/>
      <c r="M1459" s="6"/>
      <c r="N1459" s="7"/>
    </row>
    <row r="1460" spans="4:14">
      <c r="D1460" s="5"/>
      <c r="L1460" s="6"/>
      <c r="M1460" s="6"/>
      <c r="N1460" s="7"/>
    </row>
    <row r="1461" spans="4:14">
      <c r="D1461" s="5"/>
      <c r="L1461" s="6"/>
      <c r="M1461" s="6"/>
      <c r="N1461" s="7"/>
    </row>
    <row r="1462" spans="4:14">
      <c r="D1462" s="5"/>
      <c r="L1462" s="6"/>
      <c r="M1462" s="6"/>
      <c r="N1462" s="7"/>
    </row>
    <row r="1463" spans="4:14">
      <c r="D1463" s="5"/>
      <c r="L1463" s="6"/>
      <c r="M1463" s="6"/>
      <c r="N1463" s="7"/>
    </row>
    <row r="1464" spans="4:14">
      <c r="D1464" s="5"/>
      <c r="L1464" s="6"/>
      <c r="M1464" s="6"/>
      <c r="N1464" s="7"/>
    </row>
    <row r="1465" spans="4:14">
      <c r="D1465" s="5"/>
      <c r="L1465" s="6"/>
      <c r="M1465" s="6"/>
      <c r="N1465" s="7"/>
    </row>
    <row r="1466" spans="4:14">
      <c r="D1466" s="5"/>
      <c r="L1466" s="6"/>
      <c r="M1466" s="6"/>
      <c r="N1466" s="7"/>
    </row>
    <row r="1467" spans="4:14">
      <c r="D1467" s="5"/>
      <c r="L1467" s="6"/>
      <c r="M1467" s="6"/>
      <c r="N1467" s="7"/>
    </row>
    <row r="1468" spans="4:14">
      <c r="D1468" s="5"/>
      <c r="L1468" s="6"/>
      <c r="M1468" s="6"/>
      <c r="N1468" s="7"/>
    </row>
    <row r="1469" spans="4:14">
      <c r="D1469" s="5"/>
      <c r="L1469" s="6"/>
      <c r="M1469" s="6"/>
      <c r="N1469" s="7"/>
    </row>
    <row r="1470" spans="4:14">
      <c r="D1470" s="5"/>
      <c r="L1470" s="6"/>
      <c r="M1470" s="6"/>
      <c r="N1470" s="7"/>
    </row>
    <row r="1471" spans="4:14">
      <c r="D1471" s="5"/>
      <c r="L1471" s="6"/>
      <c r="M1471" s="6"/>
      <c r="N1471" s="7"/>
    </row>
    <row r="1472" spans="4:14">
      <c r="D1472" s="5"/>
      <c r="L1472" s="6"/>
      <c r="M1472" s="6"/>
      <c r="N1472" s="7"/>
    </row>
    <row r="1473" spans="4:14">
      <c r="D1473" s="5"/>
      <c r="L1473" s="6"/>
      <c r="M1473" s="6"/>
      <c r="N1473" s="7"/>
    </row>
    <row r="1474" spans="4:14">
      <c r="D1474" s="5"/>
      <c r="L1474" s="6"/>
      <c r="M1474" s="6"/>
      <c r="N1474" s="7"/>
    </row>
    <row r="1475" spans="4:14">
      <c r="D1475" s="5"/>
      <c r="L1475" s="6"/>
      <c r="M1475" s="6"/>
      <c r="N1475" s="7"/>
    </row>
    <row r="1476" spans="4:14">
      <c r="D1476" s="5"/>
      <c r="L1476" s="6"/>
      <c r="M1476" s="6"/>
      <c r="N1476" s="7"/>
    </row>
    <row r="1477" spans="4:14">
      <c r="D1477" s="5"/>
      <c r="L1477" s="6"/>
      <c r="M1477" s="6"/>
      <c r="N1477" s="7"/>
    </row>
    <row r="1478" spans="4:14">
      <c r="D1478" s="5"/>
      <c r="L1478" s="6"/>
      <c r="M1478" s="6"/>
      <c r="N1478" s="7"/>
    </row>
    <row r="1479" spans="4:14">
      <c r="D1479" s="5"/>
      <c r="L1479" s="6"/>
      <c r="M1479" s="6"/>
      <c r="N1479" s="7"/>
    </row>
    <row r="1480" spans="4:14">
      <c r="D1480" s="5"/>
      <c r="L1480" s="6"/>
      <c r="M1480" s="6"/>
      <c r="N1480" s="7"/>
    </row>
    <row r="1481" spans="4:14">
      <c r="D1481" s="5"/>
      <c r="L1481" s="6"/>
      <c r="M1481" s="6"/>
      <c r="N1481" s="7"/>
    </row>
    <row r="1482" spans="4:14">
      <c r="D1482" s="5"/>
      <c r="L1482" s="6"/>
      <c r="M1482" s="6"/>
      <c r="N1482" s="7"/>
    </row>
    <row r="1483" spans="4:14">
      <c r="D1483" s="5"/>
      <c r="L1483" s="6"/>
      <c r="M1483" s="6"/>
      <c r="N1483" s="7"/>
    </row>
    <row r="1484" spans="4:14">
      <c r="D1484" s="5"/>
      <c r="L1484" s="6"/>
      <c r="M1484" s="6"/>
      <c r="N1484" s="7"/>
    </row>
    <row r="1485" spans="4:14">
      <c r="D1485" s="5"/>
      <c r="L1485" s="6"/>
      <c r="M1485" s="6"/>
      <c r="N1485" s="7"/>
    </row>
    <row r="1486" spans="4:14">
      <c r="D1486" s="5"/>
      <c r="L1486" s="6"/>
      <c r="M1486" s="6"/>
      <c r="N1486" s="7"/>
    </row>
    <row r="1487" spans="4:14">
      <c r="D1487" s="5"/>
      <c r="L1487" s="6"/>
      <c r="M1487" s="6"/>
      <c r="N1487" s="7"/>
    </row>
    <row r="1488" spans="4:14">
      <c r="D1488" s="5"/>
      <c r="L1488" s="6"/>
      <c r="M1488" s="6"/>
      <c r="N1488" s="7"/>
    </row>
    <row r="1489" spans="4:14">
      <c r="D1489" s="5"/>
      <c r="L1489" s="6"/>
      <c r="M1489" s="6"/>
      <c r="N1489" s="7"/>
    </row>
    <row r="1490" spans="4:14">
      <c r="D1490" s="5"/>
      <c r="L1490" s="6"/>
      <c r="M1490" s="6"/>
      <c r="N1490" s="7"/>
    </row>
    <row r="1491" spans="4:14">
      <c r="D1491" s="5"/>
      <c r="L1491" s="6"/>
      <c r="M1491" s="6"/>
      <c r="N1491" s="7"/>
    </row>
    <row r="1492" spans="4:14">
      <c r="D1492" s="5"/>
      <c r="L1492" s="6"/>
      <c r="M1492" s="6"/>
      <c r="N1492" s="7"/>
    </row>
    <row r="1493" spans="4:14">
      <c r="D1493" s="5"/>
      <c r="L1493" s="6"/>
      <c r="M1493" s="6"/>
      <c r="N1493" s="7"/>
    </row>
    <row r="1494" spans="4:14">
      <c r="D1494" s="5"/>
      <c r="L1494" s="6"/>
      <c r="M1494" s="6"/>
      <c r="N1494" s="7"/>
    </row>
    <row r="1495" spans="4:14">
      <c r="D1495" s="5"/>
      <c r="L1495" s="6"/>
      <c r="M1495" s="6"/>
      <c r="N1495" s="7"/>
    </row>
    <row r="1496" spans="4:14">
      <c r="D1496" s="5"/>
      <c r="L1496" s="6"/>
      <c r="M1496" s="6"/>
      <c r="N1496" s="7"/>
    </row>
    <row r="1497" spans="4:14">
      <c r="D1497" s="5"/>
      <c r="L1497" s="6"/>
      <c r="M1497" s="6"/>
      <c r="N1497" s="7"/>
    </row>
    <row r="1498" spans="4:14">
      <c r="D1498" s="5"/>
      <c r="L1498" s="6"/>
      <c r="M1498" s="6"/>
      <c r="N1498" s="7"/>
    </row>
    <row r="1499" spans="4:14">
      <c r="D1499" s="5"/>
      <c r="L1499" s="6"/>
      <c r="M1499" s="6"/>
      <c r="N1499" s="7"/>
    </row>
    <row r="1500" spans="4:14">
      <c r="D1500" s="5"/>
      <c r="L1500" s="6"/>
      <c r="M1500" s="6"/>
      <c r="N1500" s="7"/>
    </row>
    <row r="1501" spans="4:14">
      <c r="D1501" s="5"/>
      <c r="L1501" s="6"/>
      <c r="M1501" s="6"/>
      <c r="N1501" s="7"/>
    </row>
    <row r="1502" spans="4:14">
      <c r="D1502" s="5"/>
      <c r="L1502" s="6"/>
      <c r="M1502" s="6"/>
      <c r="N1502" s="7"/>
    </row>
    <row r="1503" spans="4:14">
      <c r="D1503" s="5"/>
      <c r="L1503" s="6"/>
      <c r="M1503" s="6"/>
      <c r="N1503" s="7"/>
    </row>
    <row r="1504" spans="4:14">
      <c r="D1504" s="5"/>
      <c r="L1504" s="6"/>
      <c r="M1504" s="6"/>
      <c r="N1504" s="7"/>
    </row>
    <row r="1505" spans="4:14">
      <c r="D1505" s="5"/>
      <c r="L1505" s="6"/>
      <c r="M1505" s="6"/>
      <c r="N1505" s="7"/>
    </row>
    <row r="1506" spans="4:14">
      <c r="D1506" s="5"/>
      <c r="L1506" s="6"/>
      <c r="M1506" s="6"/>
      <c r="N1506" s="7"/>
    </row>
    <row r="1507" spans="4:14">
      <c r="D1507" s="5"/>
      <c r="L1507" s="6"/>
      <c r="M1507" s="6"/>
      <c r="N1507" s="7"/>
    </row>
    <row r="1508" spans="4:14">
      <c r="D1508" s="5"/>
      <c r="L1508" s="6"/>
      <c r="M1508" s="6"/>
      <c r="N1508" s="7"/>
    </row>
    <row r="1509" spans="4:14">
      <c r="D1509" s="5"/>
      <c r="L1509" s="6"/>
      <c r="M1509" s="6"/>
      <c r="N1509" s="7"/>
    </row>
    <row r="1510" spans="4:14">
      <c r="D1510" s="5"/>
      <c r="L1510" s="6"/>
      <c r="M1510" s="6"/>
      <c r="N1510" s="7"/>
    </row>
    <row r="1511" spans="4:14">
      <c r="D1511" s="5"/>
      <c r="L1511" s="6"/>
      <c r="M1511" s="6"/>
      <c r="N1511" s="7"/>
    </row>
    <row r="1512" spans="4:14">
      <c r="D1512" s="5"/>
      <c r="L1512" s="6"/>
      <c r="M1512" s="6"/>
      <c r="N1512" s="7"/>
    </row>
    <row r="1513" spans="4:14">
      <c r="D1513" s="5"/>
      <c r="L1513" s="6"/>
      <c r="M1513" s="6"/>
      <c r="N1513" s="7"/>
    </row>
    <row r="1514" spans="4:14">
      <c r="D1514" s="5"/>
      <c r="L1514" s="6"/>
      <c r="M1514" s="6"/>
      <c r="N1514" s="7"/>
    </row>
    <row r="1515" spans="4:14">
      <c r="D1515" s="5"/>
      <c r="L1515" s="6"/>
      <c r="M1515" s="6"/>
      <c r="N1515" s="7"/>
    </row>
    <row r="1516" spans="4:14">
      <c r="D1516" s="5"/>
      <c r="L1516" s="6"/>
      <c r="M1516" s="6"/>
      <c r="N1516" s="7"/>
    </row>
    <row r="1517" spans="4:14">
      <c r="D1517" s="5"/>
      <c r="L1517" s="6"/>
      <c r="M1517" s="6"/>
      <c r="N1517" s="7"/>
    </row>
    <row r="1518" spans="4:14">
      <c r="D1518" s="5"/>
      <c r="L1518" s="6"/>
      <c r="M1518" s="6"/>
      <c r="N1518" s="7"/>
    </row>
    <row r="1519" spans="4:14">
      <c r="D1519" s="5"/>
      <c r="L1519" s="6"/>
      <c r="M1519" s="6"/>
      <c r="N1519" s="7"/>
    </row>
    <row r="1520" spans="4:14">
      <c r="D1520" s="5"/>
      <c r="L1520" s="6"/>
      <c r="M1520" s="6"/>
      <c r="N1520" s="7"/>
    </row>
    <row r="1521" spans="4:14">
      <c r="D1521" s="5"/>
      <c r="L1521" s="6"/>
      <c r="M1521" s="6"/>
      <c r="N1521" s="7"/>
    </row>
    <row r="1522" spans="4:14">
      <c r="D1522" s="5"/>
      <c r="L1522" s="6"/>
      <c r="M1522" s="6"/>
      <c r="N1522" s="7"/>
    </row>
    <row r="1523" spans="4:14">
      <c r="D1523" s="5"/>
      <c r="L1523" s="6"/>
      <c r="M1523" s="6"/>
      <c r="N1523" s="7"/>
    </row>
    <row r="1524" spans="4:14">
      <c r="D1524" s="5"/>
      <c r="L1524" s="6"/>
      <c r="M1524" s="6"/>
      <c r="N1524" s="7"/>
    </row>
    <row r="1525" spans="4:14">
      <c r="D1525" s="5"/>
      <c r="L1525" s="6"/>
      <c r="M1525" s="6"/>
      <c r="N1525" s="7"/>
    </row>
    <row r="1526" spans="4:14">
      <c r="D1526" s="5"/>
      <c r="L1526" s="6"/>
      <c r="M1526" s="6"/>
      <c r="N1526" s="7"/>
    </row>
    <row r="1527" spans="4:14">
      <c r="D1527" s="5"/>
      <c r="L1527" s="6"/>
      <c r="M1527" s="6"/>
      <c r="N1527" s="7"/>
    </row>
    <row r="1528" spans="4:14">
      <c r="D1528" s="5"/>
      <c r="L1528" s="6"/>
      <c r="M1528" s="6"/>
      <c r="N1528" s="7"/>
    </row>
    <row r="1529" spans="4:14">
      <c r="D1529" s="5"/>
      <c r="L1529" s="6"/>
      <c r="M1529" s="6"/>
      <c r="N1529" s="7"/>
    </row>
    <row r="1530" spans="4:14">
      <c r="D1530" s="5"/>
      <c r="L1530" s="6"/>
      <c r="M1530" s="6"/>
      <c r="N1530" s="7"/>
    </row>
    <row r="1531" spans="4:14">
      <c r="D1531" s="5"/>
      <c r="L1531" s="6"/>
      <c r="M1531" s="6"/>
      <c r="N1531" s="7"/>
    </row>
    <row r="1532" spans="4:14">
      <c r="D1532" s="5"/>
      <c r="L1532" s="6"/>
      <c r="M1532" s="6"/>
      <c r="N1532" s="7"/>
    </row>
    <row r="1533" spans="4:14">
      <c r="D1533" s="5"/>
      <c r="L1533" s="6"/>
      <c r="M1533" s="6"/>
      <c r="N1533" s="7"/>
    </row>
    <row r="1534" spans="4:14">
      <c r="D1534" s="5"/>
      <c r="L1534" s="6"/>
      <c r="M1534" s="6"/>
      <c r="N1534" s="7"/>
    </row>
    <row r="1535" spans="4:14">
      <c r="D1535" s="5"/>
      <c r="L1535" s="6"/>
      <c r="M1535" s="6"/>
      <c r="N1535" s="7"/>
    </row>
    <row r="1536" spans="4:14">
      <c r="D1536" s="5"/>
      <c r="L1536" s="6"/>
      <c r="M1536" s="6"/>
      <c r="N1536" s="7"/>
    </row>
    <row r="1537" spans="4:14">
      <c r="D1537" s="5"/>
      <c r="L1537" s="6"/>
      <c r="M1537" s="6"/>
      <c r="N1537" s="7"/>
    </row>
    <row r="1538" spans="4:14">
      <c r="D1538" s="5"/>
      <c r="L1538" s="6"/>
      <c r="M1538" s="6"/>
      <c r="N1538" s="7"/>
    </row>
    <row r="1539" spans="4:14">
      <c r="D1539" s="5"/>
      <c r="L1539" s="6"/>
      <c r="M1539" s="6"/>
      <c r="N1539" s="7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13d5c-23c9-455c-97dd-7e1ac6919db0" xsi:nil="true"/>
    <lcf76f155ced4ddcb4097134ff3c332f xmlns="cc486dad-39bf-4d55-9b20-c89d466c9391">
      <Terms xmlns="http://schemas.microsoft.com/office/infopath/2007/PartnerControls"/>
    </lcf76f155ced4ddcb4097134ff3c332f>
    <_Flow_SignoffStatus xmlns="cc486dad-39bf-4d55-9b20-c89d466c939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3D98E38FEF6478129FBE21405D3B1" ma:contentTypeVersion="16" ma:contentTypeDescription="Create a new document." ma:contentTypeScope="" ma:versionID="03a82d2870c2d923be23af47f79fa0ff">
  <xsd:schema xmlns:xsd="http://www.w3.org/2001/XMLSchema" xmlns:xs="http://www.w3.org/2001/XMLSchema" xmlns:p="http://schemas.microsoft.com/office/2006/metadata/properties" xmlns:ns2="cc486dad-39bf-4d55-9b20-c89d466c9391" xmlns:ns3="26313d5c-23c9-455c-97dd-7e1ac6919db0" targetNamespace="http://schemas.microsoft.com/office/2006/metadata/properties" ma:root="true" ma:fieldsID="894fa8e2f3e9b60fe4180bdc71f19153" ns2:_="" ns3:_="">
    <xsd:import namespace="cc486dad-39bf-4d55-9b20-c89d466c9391"/>
    <xsd:import namespace="26313d5c-23c9-455c-97dd-7e1ac6919d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86dad-39bf-4d55-9b20-c89d466c9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3" nillable="true" ma:displayName="Sign-off status" ma:internalName="Sign_x002d_off_x0020_status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af39bdc-e355-4d0b-abbc-a9adafa3d0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13d5c-23c9-455c-97dd-7e1ac6919db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db27fcc-7a62-43ab-a71a-fb8f4f9ffd29}" ma:internalName="TaxCatchAll" ma:showField="CatchAllData" ma:web="26313d5c-23c9-455c-97dd-7e1ac6919d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590AED-DA35-4D0A-BFED-8617D00EF62C}"/>
</file>

<file path=customXml/itemProps2.xml><?xml version="1.0" encoding="utf-8"?>
<ds:datastoreItem xmlns:ds="http://schemas.openxmlformats.org/officeDocument/2006/customXml" ds:itemID="{E5DDC29F-8D25-425C-8B09-75357A6BA228}"/>
</file>

<file path=customXml/itemProps3.xml><?xml version="1.0" encoding="utf-8"?>
<ds:datastoreItem xmlns:ds="http://schemas.openxmlformats.org/officeDocument/2006/customXml" ds:itemID="{FA23CCB5-2266-4B26-951C-C2CAD8711D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Kalra, Manoj</cp:lastModifiedBy>
  <cp:revision/>
  <dcterms:created xsi:type="dcterms:W3CDTF">2024-06-17T04:50:09Z</dcterms:created>
  <dcterms:modified xsi:type="dcterms:W3CDTF">2025-01-29T01:22:14Z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0x0101005623D98E38FEF6478129FBE21405D3B1</vt:lpwstr>
  </property>
</Properties>
</file>